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GANAKOS\Desktop\"/>
    </mc:Choice>
  </mc:AlternateContent>
  <bookViews>
    <workbookView xWindow="0" yWindow="0" windowWidth="28800" windowHeight="12300" tabRatio="894" firstSheet="1" activeTab="2"/>
  </bookViews>
  <sheets>
    <sheet name="TEST PAGE" sheetId="23" state="hidden" r:id="rId1"/>
    <sheet name="Abbreviations" sheetId="10" r:id="rId2"/>
    <sheet name="Founders" sheetId="4" r:id="rId3"/>
    <sheet name="Scholastic" sheetId="12" r:id="rId4"/>
    <sheet name="CC List" sheetId="17" r:id="rId5"/>
    <sheet name="CC" sheetId="21" r:id="rId6"/>
    <sheet name="Novice" sheetId="3" r:id="rId7"/>
    <sheet name="Nov Speaks" sheetId="13" r:id="rId8"/>
    <sheet name="NoviceSquad" sheetId="5" r:id="rId9"/>
    <sheet name="JV" sheetId="20" r:id="rId10"/>
    <sheet name="JV Speaks" sheetId="18" r:id="rId11"/>
    <sheet name="JV Squad" sheetId="19" r:id="rId12"/>
    <sheet name="Varsity" sheetId="1" r:id="rId13"/>
    <sheet name="Var Speaks" sheetId="14" r:id="rId14"/>
    <sheet name="VarsitySquad" sheetId="7" r:id="rId15"/>
    <sheet name="Pro" sheetId="2" r:id="rId16"/>
    <sheet name="Pro Speaks" sheetId="15" r:id="rId17"/>
    <sheet name="ProSquad" sheetId="6" r:id="rId18"/>
    <sheet name="Team" sheetId="8" r:id="rId19"/>
    <sheet name="Team Speaks" sheetId="16" r:id="rId20"/>
    <sheet name="Team-Squad" sheetId="11" r:id="rId21"/>
    <sheet name="Emilie" sheetId="22" r:id="rId22"/>
  </sheets>
  <definedNames>
    <definedName name="_xlnm._FilterDatabase" localSheetId="1" hidden="1">Abbreviations!$A$2:$B$115</definedName>
    <definedName name="_xlnm._FilterDatabase" localSheetId="9" hidden="1">JV!$C$2:$BE$487</definedName>
    <definedName name="_xlnm._FilterDatabase" localSheetId="6" hidden="1">Novice!$C$2:$BE$700</definedName>
    <definedName name="_xlnm._FilterDatabase" localSheetId="8" hidden="1">NoviceSquad!$C$2:$AY$300</definedName>
    <definedName name="_xlnm._FilterDatabase" localSheetId="12" hidden="1">Varsity!$A$2:$K$151</definedName>
    <definedName name="_xlnm.Print_Area" localSheetId="1">Abbreviations!$A$1:$E$209</definedName>
    <definedName name="_xlnm.Print_Area" localSheetId="2">Founders!$B$2:$AX$240</definedName>
    <definedName name="_xlnm.Print_Area" localSheetId="9">JV!$B$2:$AX$352</definedName>
    <definedName name="_xlnm.Print_Area" localSheetId="10">'JV Speaks'!$B$2:$AU$19</definedName>
    <definedName name="_xlnm.Print_Area" localSheetId="11">'JV Squad'!$B$2:$AV$79</definedName>
    <definedName name="_xlnm.Print_Area" localSheetId="7">'Nov Speaks'!$B$2:$AL$29</definedName>
    <definedName name="_xlnm.Print_Area" localSheetId="6">Novice!$B$2:$AX$700</definedName>
    <definedName name="_xlnm.Print_Area" localSheetId="8">NoviceSquad!$B$2:$AW$117</definedName>
    <definedName name="_xlnm.Print_Area" localSheetId="15">Pro!$B$2:$AW$134</definedName>
    <definedName name="_xlnm.Print_Area" localSheetId="16">'Pro Speaks'!$B$2:$AW$17</definedName>
    <definedName name="_xlnm.Print_Area" localSheetId="17">ProSquad!$B$2:$AW$12</definedName>
    <definedName name="_xlnm.Print_Area" localSheetId="3">Scholastic!$B$2:$AX$192</definedName>
    <definedName name="_xlnm.Print_Area" localSheetId="18">Team!$B$2:$AW$146</definedName>
    <definedName name="_xlnm.Print_Area" localSheetId="19">'Team Speaks'!$B$2:$AW$12</definedName>
    <definedName name="_xlnm.Print_Area" localSheetId="20">'Team-Squad'!$B$2:$AW$15</definedName>
    <definedName name="_xlnm.Print_Area" localSheetId="0">'TEST PAGE'!$A$2:$BL$240</definedName>
    <definedName name="_xlnm.Print_Area" localSheetId="13">'Var Speaks'!$B$2:$AX$29</definedName>
    <definedName name="_xlnm.Print_Area" localSheetId="12">Varsity!$B$2:$AX$580</definedName>
    <definedName name="_xlnm.Print_Area" localSheetId="14">VarsitySquad!$B$2:$AX$124</definedName>
    <definedName name="_xlnm.Print_Titles" localSheetId="2">Founders!$2:$2</definedName>
    <definedName name="_xlnm.Print_Titles" localSheetId="7">'Nov Speaks'!$2:$2</definedName>
    <definedName name="_xlnm.Print_Titles" localSheetId="6">Novice!$2:$2</definedName>
    <definedName name="_xlnm.Print_Titles" localSheetId="15">Pro!$2:$2</definedName>
    <definedName name="_xlnm.Print_Titles" localSheetId="0">'TEST PAGE'!$2:$2</definedName>
    <definedName name="_xlnm.Print_Titles" localSheetId="12">Varsity!$2:$2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301" i="13" l="1" a="1"/>
  <c r="BC301" i="13" s="1"/>
  <c r="BB301" i="13" a="1"/>
  <c r="BB301" i="13" s="1"/>
  <c r="AX301" i="13"/>
  <c r="AW301" i="13"/>
  <c r="BC300" i="13"/>
  <c r="BC300" i="13" a="1"/>
  <c r="BB300" i="13" a="1"/>
  <c r="BB300" i="13" s="1"/>
  <c r="AX300" i="13"/>
  <c r="AY300" i="13" s="1" a="1"/>
  <c r="AY300" i="13" s="1"/>
  <c r="AW300" i="13"/>
  <c r="BC299" i="13"/>
  <c r="BC299" i="13" a="1"/>
  <c r="BB299" i="13"/>
  <c r="BB299" i="13" a="1"/>
  <c r="AY299" i="13" a="1"/>
  <c r="AY299" i="13" s="1"/>
  <c r="AZ299" i="13" s="1"/>
  <c r="BA299" i="13" s="1"/>
  <c r="AX299" i="13"/>
  <c r="AW299" i="13"/>
  <c r="BC298" i="13" a="1"/>
  <c r="BC298" i="13" s="1"/>
  <c r="BB298" i="13" a="1"/>
  <c r="BB298" i="13" s="1"/>
  <c r="AY298" i="13" a="1"/>
  <c r="AY298" i="13" s="1"/>
  <c r="AX298" i="13"/>
  <c r="AW298" i="13"/>
  <c r="BC297" i="13" a="1"/>
  <c r="BC297" i="13" s="1"/>
  <c r="BB297" i="13" a="1"/>
  <c r="BB297" i="13" s="1"/>
  <c r="AY297" i="13"/>
  <c r="AY297" i="13" a="1"/>
  <c r="AX297" i="13"/>
  <c r="AW297" i="13"/>
  <c r="BC296" i="13" a="1"/>
  <c r="BC296" i="13" s="1"/>
  <c r="BB296" i="13" a="1"/>
  <c r="BB296" i="13" s="1"/>
  <c r="AX296" i="13"/>
  <c r="AW296" i="13"/>
  <c r="BC295" i="13" a="1"/>
  <c r="BC295" i="13" s="1"/>
  <c r="BB295" i="13" a="1"/>
  <c r="BB295" i="13" s="1"/>
  <c r="AY295" i="13" a="1"/>
  <c r="AY295" i="13" s="1"/>
  <c r="AX295" i="13"/>
  <c r="AW295" i="13"/>
  <c r="BC294" i="13"/>
  <c r="BC294" i="13" a="1"/>
  <c r="BB294" i="13" a="1"/>
  <c r="BB294" i="13" s="1"/>
  <c r="AY294" i="13" a="1"/>
  <c r="AY294" i="13" s="1"/>
  <c r="AX294" i="13"/>
  <c r="AW294" i="13"/>
  <c r="BC293" i="13" a="1"/>
  <c r="BC293" i="13" s="1"/>
  <c r="BB293" i="13"/>
  <c r="BB293" i="13" a="1"/>
  <c r="AY293" i="13" a="1"/>
  <c r="AY293" i="13" s="1"/>
  <c r="AZ293" i="13" s="1"/>
  <c r="BA293" i="13" s="1"/>
  <c r="AX293" i="13"/>
  <c r="AW293" i="13"/>
  <c r="BC292" i="13" a="1"/>
  <c r="BC292" i="13" s="1"/>
  <c r="BB292" i="13" a="1"/>
  <c r="BB292" i="13" s="1"/>
  <c r="AY292" i="13" a="1"/>
  <c r="AY292" i="13" s="1"/>
  <c r="AX292" i="13"/>
  <c r="AW292" i="13"/>
  <c r="BC291" i="13" a="1"/>
  <c r="BC291" i="13" s="1"/>
  <c r="BB291" i="13" a="1"/>
  <c r="BB291" i="13" s="1"/>
  <c r="AY291" i="13"/>
  <c r="AZ291" i="13" s="1"/>
  <c r="BA291" i="13" s="1"/>
  <c r="AY291" i="13" a="1"/>
  <c r="AX291" i="13"/>
  <c r="AW291" i="13"/>
  <c r="BC290" i="13" a="1"/>
  <c r="BC290" i="13" s="1"/>
  <c r="BB290" i="13" a="1"/>
  <c r="BB290" i="13" s="1"/>
  <c r="AX290" i="13"/>
  <c r="AW290" i="13"/>
  <c r="BC289" i="13" a="1"/>
  <c r="BC289" i="13" s="1"/>
  <c r="BB289" i="13" a="1"/>
  <c r="BB289" i="13" s="1"/>
  <c r="AY289" i="13" a="1"/>
  <c r="AY289" i="13" s="1"/>
  <c r="AX289" i="13"/>
  <c r="AW289" i="13"/>
  <c r="BC288" i="13"/>
  <c r="BC288" i="13" a="1"/>
  <c r="BB288" i="13" a="1"/>
  <c r="BB288" i="13" s="1"/>
  <c r="AY288" i="13" a="1"/>
  <c r="AY288" i="13" s="1"/>
  <c r="AZ288" i="13" s="1"/>
  <c r="BA288" i="13" s="1"/>
  <c r="AX288" i="13"/>
  <c r="AW288" i="13"/>
  <c r="BC287" i="13" a="1"/>
  <c r="BC287" i="13" s="1"/>
  <c r="BB287" i="13"/>
  <c r="BB287" i="13" a="1"/>
  <c r="AY287" i="13" a="1"/>
  <c r="AY287" i="13" s="1"/>
  <c r="AX287" i="13"/>
  <c r="AW287" i="13"/>
  <c r="BC286" i="13" a="1"/>
  <c r="BC286" i="13" s="1"/>
  <c r="BB286" i="13" a="1"/>
  <c r="BB286" i="13" s="1"/>
  <c r="AY286" i="13" a="1"/>
  <c r="AY286" i="13" s="1"/>
  <c r="AZ286" i="13" s="1"/>
  <c r="BA286" i="13" s="1"/>
  <c r="AX286" i="13"/>
  <c r="AW286" i="13"/>
  <c r="BC285" i="13" a="1"/>
  <c r="BC285" i="13" s="1"/>
  <c r="BB285" i="13" a="1"/>
  <c r="BB285" i="13" s="1"/>
  <c r="AY285" i="13"/>
  <c r="AY285" i="13" a="1"/>
  <c r="AX285" i="13"/>
  <c r="AW285" i="13"/>
  <c r="BC284" i="13" a="1"/>
  <c r="BC284" i="13" s="1"/>
  <c r="BB284" i="13" a="1"/>
  <c r="BB284" i="13" s="1"/>
  <c r="AX284" i="13"/>
  <c r="AW284" i="13"/>
  <c r="BC283" i="13" a="1"/>
  <c r="BC283" i="13" s="1"/>
  <c r="BB283" i="13" a="1"/>
  <c r="BB283" i="13" s="1"/>
  <c r="AY283" i="13" a="1"/>
  <c r="AY283" i="13" s="1"/>
  <c r="AX283" i="13"/>
  <c r="AW283" i="13"/>
  <c r="BC282" i="13"/>
  <c r="BC282" i="13" a="1"/>
  <c r="BB282" i="13" a="1"/>
  <c r="BB282" i="13" s="1"/>
  <c r="AY282" i="13" a="1"/>
  <c r="AY282" i="13" s="1"/>
  <c r="AZ282" i="13" s="1"/>
  <c r="BA282" i="13" s="1"/>
  <c r="AX282" i="13"/>
  <c r="AW282" i="13"/>
  <c r="BC281" i="13" a="1"/>
  <c r="BC281" i="13" s="1"/>
  <c r="BB281" i="13"/>
  <c r="BB281" i="13" a="1"/>
  <c r="AY281" i="13" a="1"/>
  <c r="AY281" i="13" s="1"/>
  <c r="AX281" i="13"/>
  <c r="AW281" i="13"/>
  <c r="BC280" i="13" a="1"/>
  <c r="BC280" i="13" s="1"/>
  <c r="BB280" i="13" a="1"/>
  <c r="BB280" i="13" s="1"/>
  <c r="AY280" i="13" a="1"/>
  <c r="AY280" i="13" s="1"/>
  <c r="AZ280" i="13" s="1"/>
  <c r="BA280" i="13" s="1"/>
  <c r="AX280" i="13"/>
  <c r="AW280" i="13"/>
  <c r="BC279" i="13" a="1"/>
  <c r="BC279" i="13" s="1"/>
  <c r="BB279" i="13" a="1"/>
  <c r="BB279" i="13" s="1"/>
  <c r="AY279" i="13"/>
  <c r="AY279" i="13" a="1"/>
  <c r="AX279" i="13"/>
  <c r="AW279" i="13"/>
  <c r="BC278" i="13" a="1"/>
  <c r="BC278" i="13" s="1"/>
  <c r="BB278" i="13" a="1"/>
  <c r="BB278" i="13" s="1"/>
  <c r="AX278" i="13"/>
  <c r="AW278" i="13"/>
  <c r="BC277" i="13" a="1"/>
  <c r="BC277" i="13" s="1"/>
  <c r="BB277" i="13" a="1"/>
  <c r="BB277" i="13" s="1"/>
  <c r="AY277" i="13" a="1"/>
  <c r="AY277" i="13" s="1"/>
  <c r="AX277" i="13"/>
  <c r="AW277" i="13"/>
  <c r="BC276" i="13"/>
  <c r="BC276" i="13" a="1"/>
  <c r="BB276" i="13" a="1"/>
  <c r="BB276" i="13" s="1"/>
  <c r="AY276" i="13" a="1"/>
  <c r="AY276" i="13" s="1"/>
  <c r="AX276" i="13"/>
  <c r="AW276" i="13"/>
  <c r="BC275" i="13" a="1"/>
  <c r="BC275" i="13" s="1"/>
  <c r="BB275" i="13"/>
  <c r="BB275" i="13" a="1"/>
  <c r="AY275" i="13" a="1"/>
  <c r="AY275" i="13" s="1"/>
  <c r="AZ275" i="13" s="1"/>
  <c r="BA275" i="13" s="1"/>
  <c r="AX275" i="13"/>
  <c r="AW275" i="13"/>
  <c r="BC274" i="13" a="1"/>
  <c r="BC274" i="13" s="1"/>
  <c r="BB274" i="13" a="1"/>
  <c r="BB274" i="13" s="1"/>
  <c r="AY274" i="13" a="1"/>
  <c r="AY274" i="13" s="1"/>
  <c r="AX274" i="13"/>
  <c r="AW274" i="13"/>
  <c r="BC273" i="13" a="1"/>
  <c r="BC273" i="13" s="1"/>
  <c r="BB273" i="13" a="1"/>
  <c r="BB273" i="13" s="1"/>
  <c r="AZ273" i="13"/>
  <c r="BA273" i="13" s="1"/>
  <c r="AY273" i="13"/>
  <c r="AY273" i="13" a="1"/>
  <c r="AX273" i="13"/>
  <c r="AW273" i="13"/>
  <c r="BC272" i="13" a="1"/>
  <c r="BC272" i="13" s="1"/>
  <c r="BB272" i="13" a="1"/>
  <c r="BB272" i="13" s="1"/>
  <c r="AX272" i="13"/>
  <c r="AW272" i="13"/>
  <c r="BC271" i="13" a="1"/>
  <c r="BC271" i="13" s="1"/>
  <c r="BB271" i="13" a="1"/>
  <c r="BB271" i="13" s="1"/>
  <c r="AY271" i="13" a="1"/>
  <c r="AY271" i="13" s="1"/>
  <c r="AX271" i="13"/>
  <c r="AW271" i="13"/>
  <c r="BC270" i="13" a="1"/>
  <c r="BC270" i="13" s="1"/>
  <c r="BB270" i="13" a="1"/>
  <c r="BB270" i="13" s="1"/>
  <c r="AY270" i="13" a="1"/>
  <c r="AY270" i="13" s="1"/>
  <c r="AZ270" i="13" s="1"/>
  <c r="BA270" i="13" s="1"/>
  <c r="AX270" i="13"/>
  <c r="AW270" i="13"/>
  <c r="BC269" i="13" a="1"/>
  <c r="BC269" i="13" s="1"/>
  <c r="BB269" i="13"/>
  <c r="BB269" i="13" a="1"/>
  <c r="AY269" i="13" a="1"/>
  <c r="AY269" i="13" s="1"/>
  <c r="AZ269" i="13" s="1"/>
  <c r="BA269" i="13" s="1"/>
  <c r="AX269" i="13"/>
  <c r="AW269" i="13"/>
  <c r="BC268" i="13" a="1"/>
  <c r="BC268" i="13" s="1"/>
  <c r="BB268" i="13" a="1"/>
  <c r="BB268" i="13" s="1"/>
  <c r="AZ268" i="13"/>
  <c r="BA268" i="13" s="1"/>
  <c r="AY268" i="13" a="1"/>
  <c r="AY268" i="13" s="1"/>
  <c r="AX268" i="13"/>
  <c r="AW268" i="13"/>
  <c r="BC267" i="13" a="1"/>
  <c r="BC267" i="13" s="1"/>
  <c r="BB267" i="13" a="1"/>
  <c r="BB267" i="13" s="1"/>
  <c r="AY267" i="13" a="1"/>
  <c r="AY267" i="13" s="1"/>
  <c r="AZ267" i="13" s="1"/>
  <c r="BA267" i="13" s="1"/>
  <c r="AX267" i="13"/>
  <c r="AW267" i="13"/>
  <c r="BC266" i="13" a="1"/>
  <c r="BC266" i="13" s="1"/>
  <c r="BB266" i="13" a="1"/>
  <c r="BB266" i="13" s="1"/>
  <c r="AX266" i="13"/>
  <c r="AY266" i="13" s="1" a="1"/>
  <c r="AY266" i="13" s="1"/>
  <c r="AW266" i="13"/>
  <c r="BC265" i="13" a="1"/>
  <c r="BC265" i="13" s="1"/>
  <c r="BB265" i="13" a="1"/>
  <c r="BB265" i="13" s="1"/>
  <c r="AY265" i="13" a="1"/>
  <c r="AY265" i="13" s="1"/>
  <c r="AX265" i="13"/>
  <c r="AW265" i="13"/>
  <c r="BC264" i="13"/>
  <c r="BC264" i="13" a="1"/>
  <c r="BB264" i="13" a="1"/>
  <c r="BB264" i="13" s="1"/>
  <c r="AY264" i="13" a="1"/>
  <c r="AY264" i="13" s="1"/>
  <c r="AZ264" i="13" s="1"/>
  <c r="BA264" i="13" s="1"/>
  <c r="AX264" i="13"/>
  <c r="AW264" i="13"/>
  <c r="BC263" i="13" a="1"/>
  <c r="BC263" i="13" s="1"/>
  <c r="BB263" i="13" a="1"/>
  <c r="BB263" i="13" s="1"/>
  <c r="AY263" i="13" a="1"/>
  <c r="AY263" i="13" s="1"/>
  <c r="AX263" i="13"/>
  <c r="AW263" i="13"/>
  <c r="BC262" i="13" a="1"/>
  <c r="BC262" i="13" s="1"/>
  <c r="BB262" i="13" a="1"/>
  <c r="BB262" i="13" s="1"/>
  <c r="AZ262" i="13"/>
  <c r="BA262" i="13" s="1"/>
  <c r="AY262" i="13" a="1"/>
  <c r="AY262" i="13" s="1"/>
  <c r="AX262" i="13"/>
  <c r="AW262" i="13"/>
  <c r="BC261" i="13" a="1"/>
  <c r="BC261" i="13" s="1"/>
  <c r="BB261" i="13" a="1"/>
  <c r="BB261" i="13" s="1"/>
  <c r="AY261" i="13" a="1"/>
  <c r="AY261" i="13" s="1"/>
  <c r="AZ261" i="13" s="1"/>
  <c r="BA261" i="13" s="1"/>
  <c r="AX261" i="13"/>
  <c r="AW261" i="13"/>
  <c r="BC260" i="13" a="1"/>
  <c r="BC260" i="13" s="1"/>
  <c r="BB260" i="13" a="1"/>
  <c r="BB260" i="13" s="1"/>
  <c r="AY260" i="13" a="1"/>
  <c r="AY260" i="13" s="1"/>
  <c r="AX260" i="13"/>
  <c r="AW260" i="13"/>
  <c r="BC259" i="13" a="1"/>
  <c r="BC259" i="13" s="1"/>
  <c r="BB259" i="13" a="1"/>
  <c r="BB259" i="13" s="1"/>
  <c r="AY259" i="13" a="1"/>
  <c r="AY259" i="13" s="1"/>
  <c r="AZ258" i="13" s="1"/>
  <c r="BA258" i="13" s="1"/>
  <c r="AX259" i="13"/>
  <c r="AW259" i="13"/>
  <c r="BC258" i="13" a="1"/>
  <c r="BC258" i="13" s="1"/>
  <c r="BB258" i="13" a="1"/>
  <c r="BB258" i="13" s="1"/>
  <c r="AY258" i="13" a="1"/>
  <c r="AY258" i="13" s="1"/>
  <c r="AX258" i="13"/>
  <c r="AW258" i="13"/>
  <c r="BC257" i="13" a="1"/>
  <c r="BC257" i="13" s="1"/>
  <c r="BB257" i="13"/>
  <c r="BB257" i="13" a="1"/>
  <c r="AY257" i="13" a="1"/>
  <c r="AY257" i="13" s="1"/>
  <c r="AZ257" i="13" s="1"/>
  <c r="BA257" i="13" s="1"/>
  <c r="AX257" i="13"/>
  <c r="AW257" i="13"/>
  <c r="BC256" i="13" a="1"/>
  <c r="BC256" i="13" s="1"/>
  <c r="BB256" i="13" a="1"/>
  <c r="BB256" i="13" s="1"/>
  <c r="AZ256" i="13"/>
  <c r="BA256" i="13" s="1"/>
  <c r="AY256" i="13" a="1"/>
  <c r="AY256" i="13" s="1"/>
  <c r="AX256" i="13"/>
  <c r="AW256" i="13"/>
  <c r="BC255" i="13" a="1"/>
  <c r="BC255" i="13" s="1"/>
  <c r="BB255" i="13" a="1"/>
  <c r="BB255" i="13" s="1"/>
  <c r="AY255" i="13" a="1"/>
  <c r="AY255" i="13" s="1"/>
  <c r="AZ255" i="13" s="1"/>
  <c r="BA255" i="13" s="1"/>
  <c r="AX255" i="13"/>
  <c r="AW255" i="13"/>
  <c r="BC254" i="13" a="1"/>
  <c r="BC254" i="13" s="1"/>
  <c r="BB254" i="13" a="1"/>
  <c r="BB254" i="13" s="1"/>
  <c r="AX254" i="13"/>
  <c r="AW254" i="13"/>
  <c r="BC253" i="13" a="1"/>
  <c r="BC253" i="13" s="1"/>
  <c r="BB253" i="13" a="1"/>
  <c r="BB253" i="13" s="1"/>
  <c r="AY253" i="13" a="1"/>
  <c r="AY253" i="13" s="1"/>
  <c r="AX253" i="13"/>
  <c r="AW253" i="13"/>
  <c r="BC252" i="13" a="1"/>
  <c r="BC252" i="13" s="1"/>
  <c r="BB252" i="13" a="1"/>
  <c r="BB252" i="13" s="1"/>
  <c r="AY252" i="13" a="1"/>
  <c r="AY252" i="13" s="1"/>
  <c r="AZ252" i="13" s="1"/>
  <c r="BA252" i="13" s="1"/>
  <c r="AX252" i="13"/>
  <c r="AW252" i="13"/>
  <c r="BC251" i="13" a="1"/>
  <c r="BC251" i="13" s="1"/>
  <c r="BB251" i="13" a="1"/>
  <c r="BB251" i="13" s="1"/>
  <c r="AY251" i="13" a="1"/>
  <c r="AY251" i="13" s="1"/>
  <c r="AZ251" i="13" s="1"/>
  <c r="BA251" i="13" s="1"/>
  <c r="AX251" i="13"/>
  <c r="AW251" i="13"/>
  <c r="BC250" i="13" a="1"/>
  <c r="BC250" i="13" s="1"/>
  <c r="BB250" i="13" a="1"/>
  <c r="BB250" i="13" s="1"/>
  <c r="AZ250" i="13"/>
  <c r="BA250" i="13" s="1"/>
  <c r="AY250" i="13" a="1"/>
  <c r="AY250" i="13" s="1"/>
  <c r="AX250" i="13"/>
  <c r="AW250" i="13"/>
  <c r="BC249" i="13" a="1"/>
  <c r="BC249" i="13" s="1"/>
  <c r="BB249" i="13" a="1"/>
  <c r="BB249" i="13" s="1"/>
  <c r="AY249" i="13" a="1"/>
  <c r="AY249" i="13" s="1"/>
  <c r="AZ249" i="13" s="1"/>
  <c r="BA249" i="13" s="1"/>
  <c r="AX249" i="13"/>
  <c r="AW249" i="13"/>
  <c r="BC248" i="13" a="1"/>
  <c r="BC248" i="13" s="1"/>
  <c r="BB248" i="13" a="1"/>
  <c r="BB248" i="13" s="1"/>
  <c r="AX248" i="13"/>
  <c r="AY248" i="13" s="1" a="1"/>
  <c r="AY248" i="13" s="1"/>
  <c r="AW248" i="13"/>
  <c r="BC247" i="13" a="1"/>
  <c r="BC247" i="13" s="1"/>
  <c r="BB247" i="13" a="1"/>
  <c r="BB247" i="13" s="1"/>
  <c r="AY247" i="13" a="1"/>
  <c r="AY247" i="13" s="1"/>
  <c r="AX247" i="13"/>
  <c r="AW247" i="13"/>
  <c r="BC246" i="13" a="1"/>
  <c r="BC246" i="13" s="1"/>
  <c r="BB246" i="13" a="1"/>
  <c r="BB246" i="13" s="1"/>
  <c r="AY246" i="13" a="1"/>
  <c r="AY246" i="13" s="1"/>
  <c r="AZ246" i="13" s="1"/>
  <c r="BA246" i="13" s="1"/>
  <c r="AX246" i="13"/>
  <c r="AW246" i="13"/>
  <c r="BC245" i="13" a="1"/>
  <c r="BC245" i="13" s="1"/>
  <c r="BB245" i="13" a="1"/>
  <c r="BB245" i="13" s="1"/>
  <c r="AY245" i="13" a="1"/>
  <c r="AY245" i="13" s="1"/>
  <c r="AX245" i="13"/>
  <c r="AW245" i="13"/>
  <c r="BC244" i="13" a="1"/>
  <c r="BC244" i="13" s="1"/>
  <c r="BB244" i="13" a="1"/>
  <c r="BB244" i="13" s="1"/>
  <c r="AZ244" i="13"/>
  <c r="BA244" i="13" s="1"/>
  <c r="AY244" i="13" a="1"/>
  <c r="AY244" i="13" s="1"/>
  <c r="AX244" i="13"/>
  <c r="AW244" i="13"/>
  <c r="BC243" i="13" a="1"/>
  <c r="BC243" i="13" s="1"/>
  <c r="BB243" i="13" a="1"/>
  <c r="BB243" i="13" s="1"/>
  <c r="AY243" i="13"/>
  <c r="AZ243" i="13" s="1"/>
  <c r="BA243" i="13" s="1"/>
  <c r="AY243" i="13" a="1"/>
  <c r="AX243" i="13"/>
  <c r="AW243" i="13"/>
  <c r="BC242" i="13" a="1"/>
  <c r="BC242" i="13" s="1"/>
  <c r="BB242" i="13" a="1"/>
  <c r="BB242" i="13" s="1"/>
  <c r="AY242" i="13" a="1"/>
  <c r="AY242" i="13" s="1"/>
  <c r="AZ242" i="13" s="1"/>
  <c r="BA242" i="13" s="1"/>
  <c r="AX242" i="13"/>
  <c r="AW242" i="13"/>
  <c r="BC241" i="13" a="1"/>
  <c r="BC241" i="13" s="1"/>
  <c r="BB241" i="13" a="1"/>
  <c r="BB241" i="13" s="1"/>
  <c r="AY241" i="13" a="1"/>
  <c r="AY241" i="13" s="1"/>
  <c r="AZ240" i="13" s="1"/>
  <c r="BA240" i="13" s="1"/>
  <c r="AX241" i="13"/>
  <c r="AW241" i="13"/>
  <c r="BC240" i="13" a="1"/>
  <c r="BC240" i="13" s="1"/>
  <c r="BB240" i="13" a="1"/>
  <c r="BB240" i="13" s="1"/>
  <c r="AY240" i="13" a="1"/>
  <c r="AY240" i="13" s="1"/>
  <c r="AX240" i="13"/>
  <c r="AW240" i="13"/>
  <c r="BC239" i="13" a="1"/>
  <c r="BC239" i="13" s="1"/>
  <c r="BB239" i="13"/>
  <c r="BB239" i="13" a="1"/>
  <c r="AY239" i="13" a="1"/>
  <c r="AY239" i="13" s="1"/>
  <c r="AZ239" i="13" s="1"/>
  <c r="BA239" i="13" s="1"/>
  <c r="AX239" i="13"/>
  <c r="AW239" i="13"/>
  <c r="BC238" i="13" a="1"/>
  <c r="BC238" i="13" s="1"/>
  <c r="BB238" i="13" a="1"/>
  <c r="BB238" i="13" s="1"/>
  <c r="AZ238" i="13"/>
  <c r="BA238" i="13" s="1"/>
  <c r="AY238" i="13" a="1"/>
  <c r="AY238" i="13" s="1"/>
  <c r="AX238" i="13"/>
  <c r="AW238" i="13"/>
  <c r="BC237" i="13" a="1"/>
  <c r="BC237" i="13" s="1"/>
  <c r="BB237" i="13" a="1"/>
  <c r="BB237" i="13" s="1"/>
  <c r="AY237" i="13" a="1"/>
  <c r="AY237" i="13" s="1"/>
  <c r="AZ237" i="13" s="1"/>
  <c r="BA237" i="13" s="1"/>
  <c r="AX237" i="13"/>
  <c r="AW237" i="13"/>
  <c r="BC236" i="13" a="1"/>
  <c r="BC236" i="13" s="1"/>
  <c r="BB236" i="13" a="1"/>
  <c r="BB236" i="13" s="1"/>
  <c r="AX236" i="13"/>
  <c r="AW236" i="13"/>
  <c r="BC235" i="13" a="1"/>
  <c r="BC235" i="13" s="1"/>
  <c r="BB235" i="13" a="1"/>
  <c r="BB235" i="13" s="1"/>
  <c r="AY235" i="13" a="1"/>
  <c r="AY235" i="13" s="1"/>
  <c r="AX235" i="13"/>
  <c r="AW235" i="13"/>
  <c r="BC234" i="13" a="1"/>
  <c r="BC234" i="13" s="1"/>
  <c r="BB234" i="13" a="1"/>
  <c r="BB234" i="13" s="1"/>
  <c r="AY234" i="13" a="1"/>
  <c r="AY234" i="13" s="1"/>
  <c r="AZ234" i="13" s="1"/>
  <c r="BA234" i="13" s="1"/>
  <c r="AX234" i="13"/>
  <c r="AW234" i="13"/>
  <c r="BC233" i="13" a="1"/>
  <c r="BC233" i="13" s="1"/>
  <c r="BB233" i="13" a="1"/>
  <c r="BB233" i="13" s="1"/>
  <c r="AY233" i="13" a="1"/>
  <c r="AY233" i="13" s="1"/>
  <c r="AX233" i="13"/>
  <c r="AW233" i="13"/>
  <c r="BC232" i="13" a="1"/>
  <c r="BC232" i="13" s="1"/>
  <c r="BB232" i="13" a="1"/>
  <c r="BB232" i="13" s="1"/>
  <c r="AZ232" i="13"/>
  <c r="BA232" i="13" s="1"/>
  <c r="AY232" i="13" a="1"/>
  <c r="AY232" i="13" s="1"/>
  <c r="AX232" i="13"/>
  <c r="AW232" i="13"/>
  <c r="BC231" i="13" a="1"/>
  <c r="BC231" i="13" s="1"/>
  <c r="BB231" i="13" a="1"/>
  <c r="BB231" i="13" s="1"/>
  <c r="AY231" i="13" a="1"/>
  <c r="AY231" i="13" s="1"/>
  <c r="AZ231" i="13" s="1"/>
  <c r="BA231" i="13" s="1"/>
  <c r="AX231" i="13"/>
  <c r="AW231" i="13"/>
  <c r="BC230" i="13" a="1"/>
  <c r="BC230" i="13" s="1"/>
  <c r="BB230" i="13" a="1"/>
  <c r="BB230" i="13" s="1"/>
  <c r="AY230" i="13" a="1"/>
  <c r="AY230" i="13" s="1"/>
  <c r="AX230" i="13"/>
  <c r="AW230" i="13"/>
  <c r="BC229" i="13" a="1"/>
  <c r="BC229" i="13" s="1"/>
  <c r="BB229" i="13" a="1"/>
  <c r="BB229" i="13" s="1"/>
  <c r="AY229" i="13" a="1"/>
  <c r="AY229" i="13" s="1"/>
  <c r="AZ228" i="13" s="1"/>
  <c r="BA228" i="13" s="1"/>
  <c r="AX229" i="13"/>
  <c r="AW229" i="13"/>
  <c r="BC228" i="13"/>
  <c r="BC228" i="13" a="1"/>
  <c r="BB228" i="13" a="1"/>
  <c r="BB228" i="13" s="1"/>
  <c r="AY228" i="13" a="1"/>
  <c r="AY228" i="13" s="1"/>
  <c r="AX228" i="13"/>
  <c r="AW228" i="13"/>
  <c r="BC227" i="13" a="1"/>
  <c r="BC227" i="13" s="1"/>
  <c r="BB227" i="13" a="1"/>
  <c r="BB227" i="13" s="1"/>
  <c r="AZ227" i="13"/>
  <c r="BA227" i="13" s="1"/>
  <c r="AY227" i="13" a="1"/>
  <c r="AY227" i="13" s="1"/>
  <c r="AX227" i="13"/>
  <c r="AW227" i="13"/>
  <c r="BC226" i="13" a="1"/>
  <c r="BC226" i="13" s="1"/>
  <c r="BB226" i="13" a="1"/>
  <c r="BB226" i="13" s="1"/>
  <c r="AZ226" i="13"/>
  <c r="BA226" i="13" s="1"/>
  <c r="AY226" i="13" a="1"/>
  <c r="AY226" i="13" s="1"/>
  <c r="AX226" i="13"/>
  <c r="AW226" i="13"/>
  <c r="BC225" i="13" a="1"/>
  <c r="BC225" i="13" s="1"/>
  <c r="BB225" i="13" a="1"/>
  <c r="BB225" i="13" s="1"/>
  <c r="AY225" i="13" a="1"/>
  <c r="AY225" i="13" s="1"/>
  <c r="AZ225" i="13" s="1"/>
  <c r="BA225" i="13" s="1"/>
  <c r="AX225" i="13"/>
  <c r="AW225" i="13"/>
  <c r="BC224" i="13" a="1"/>
  <c r="BC224" i="13" s="1"/>
  <c r="BB224" i="13" a="1"/>
  <c r="BB224" i="13" s="1"/>
  <c r="AY224" i="13" a="1"/>
  <c r="AY224" i="13" s="1"/>
  <c r="AX224" i="13"/>
  <c r="AW224" i="13"/>
  <c r="BC223" i="13" a="1"/>
  <c r="BC223" i="13" s="1"/>
  <c r="BB223" i="13" a="1"/>
  <c r="BB223" i="13" s="1"/>
  <c r="AZ223" i="13"/>
  <c r="BA223" i="13" s="1"/>
  <c r="AY223" i="13" a="1"/>
  <c r="AY223" i="13" s="1"/>
  <c r="AZ222" i="13" s="1"/>
  <c r="BA222" i="13" s="1"/>
  <c r="AX223" i="13"/>
  <c r="AW223" i="13"/>
  <c r="BC222" i="13" a="1"/>
  <c r="BC222" i="13" s="1"/>
  <c r="BB222" i="13" a="1"/>
  <c r="BB222" i="13" s="1"/>
  <c r="AY222" i="13" a="1"/>
  <c r="AY222" i="13" s="1"/>
  <c r="AX222" i="13"/>
  <c r="AW222" i="13"/>
  <c r="BC221" i="13" a="1"/>
  <c r="BC221" i="13" s="1"/>
  <c r="BB221" i="13" a="1"/>
  <c r="BB221" i="13" s="1"/>
  <c r="AY221" i="13" a="1"/>
  <c r="AY221" i="13" s="1"/>
  <c r="AZ221" i="13" s="1"/>
  <c r="BA221" i="13" s="1"/>
  <c r="AX221" i="13"/>
  <c r="AW221" i="13"/>
  <c r="BC220" i="13" a="1"/>
  <c r="BC220" i="13" s="1"/>
  <c r="BB220" i="13" a="1"/>
  <c r="BB220" i="13" s="1"/>
  <c r="AZ220" i="13"/>
  <c r="BA220" i="13" s="1"/>
  <c r="AY220" i="13" a="1"/>
  <c r="AY220" i="13" s="1"/>
  <c r="AX220" i="13"/>
  <c r="AW220" i="13"/>
  <c r="BC219" i="13" a="1"/>
  <c r="BC219" i="13" s="1"/>
  <c r="BB219" i="13" a="1"/>
  <c r="BB219" i="13" s="1"/>
  <c r="AY219" i="13" a="1"/>
  <c r="AY219" i="13" s="1"/>
  <c r="AZ219" i="13" s="1"/>
  <c r="BA219" i="13" s="1"/>
  <c r="AX219" i="13"/>
  <c r="AW219" i="13"/>
  <c r="BC218" i="13" a="1"/>
  <c r="BC218" i="13" s="1"/>
  <c r="BB218" i="13" a="1"/>
  <c r="BB218" i="13" s="1"/>
  <c r="AX218" i="13"/>
  <c r="AW218" i="13"/>
  <c r="BC217" i="13" a="1"/>
  <c r="BC217" i="13" s="1"/>
  <c r="BB217" i="13" a="1"/>
  <c r="BB217" i="13" s="1"/>
  <c r="AY217" i="13" a="1"/>
  <c r="AY217" i="13" s="1"/>
  <c r="AX217" i="13"/>
  <c r="AW217" i="13"/>
  <c r="BC216" i="13" a="1"/>
  <c r="BC216" i="13" s="1"/>
  <c r="BB216" i="13" a="1"/>
  <c r="BB216" i="13" s="1"/>
  <c r="AY216" i="13" a="1"/>
  <c r="AY216" i="13" s="1"/>
  <c r="AZ216" i="13" s="1"/>
  <c r="BA216" i="13" s="1"/>
  <c r="AX216" i="13"/>
  <c r="AW216" i="13"/>
  <c r="BC215" i="13" a="1"/>
  <c r="BC215" i="13" s="1"/>
  <c r="BB215" i="13" a="1"/>
  <c r="BB215" i="13" s="1"/>
  <c r="AY215" i="13" a="1"/>
  <c r="AY215" i="13" s="1"/>
  <c r="AX215" i="13"/>
  <c r="AW215" i="13"/>
  <c r="BC214" i="13" a="1"/>
  <c r="BC214" i="13" s="1"/>
  <c r="BB214" i="13" a="1"/>
  <c r="BB214" i="13" s="1"/>
  <c r="BA214" i="13"/>
  <c r="AZ214" i="13"/>
  <c r="AY214" i="13" a="1"/>
  <c r="AY214" i="13" s="1"/>
  <c r="AX214" i="13"/>
  <c r="AW214" i="13"/>
  <c r="BC213" i="13" a="1"/>
  <c r="BC213" i="13" s="1"/>
  <c r="BB213" i="13" a="1"/>
  <c r="BB213" i="13" s="1"/>
  <c r="AY213" i="13" a="1"/>
  <c r="AY213" i="13" s="1"/>
  <c r="AZ213" i="13" s="1"/>
  <c r="BA213" i="13" s="1"/>
  <c r="AX213" i="13"/>
  <c r="AW213" i="13"/>
  <c r="BC212" i="13" a="1"/>
  <c r="BC212" i="13" s="1"/>
  <c r="BB212" i="13" a="1"/>
  <c r="BB212" i="13" s="1"/>
  <c r="AY212" i="13" a="1"/>
  <c r="AY212" i="13" s="1"/>
  <c r="AZ212" i="13" s="1"/>
  <c r="BA212" i="13" s="1"/>
  <c r="AX212" i="13"/>
  <c r="AW212" i="13"/>
  <c r="BC211" i="13" a="1"/>
  <c r="BC211" i="13" s="1"/>
  <c r="BB211" i="13" a="1"/>
  <c r="BB211" i="13" s="1"/>
  <c r="AY211" i="13" a="1"/>
  <c r="AY211" i="13" s="1"/>
  <c r="AZ210" i="13" s="1"/>
  <c r="BA210" i="13" s="1"/>
  <c r="AX211" i="13"/>
  <c r="AW211" i="13"/>
  <c r="BC210" i="13" a="1"/>
  <c r="BC210" i="13" s="1"/>
  <c r="BB210" i="13" a="1"/>
  <c r="BB210" i="13" s="1"/>
  <c r="AY210" i="13" a="1"/>
  <c r="AY210" i="13" s="1"/>
  <c r="AX210" i="13"/>
  <c r="AW210" i="13"/>
  <c r="BC209" i="13" a="1"/>
  <c r="BC209" i="13" s="1"/>
  <c r="BB209" i="13" a="1"/>
  <c r="BB209" i="13" s="1"/>
  <c r="AZ209" i="13"/>
  <c r="BA209" i="13" s="1"/>
  <c r="AY209" i="13" a="1"/>
  <c r="AY209" i="13" s="1"/>
  <c r="AX209" i="13"/>
  <c r="AW209" i="13"/>
  <c r="BC208" i="13" a="1"/>
  <c r="BC208" i="13" s="1"/>
  <c r="BB208" i="13" a="1"/>
  <c r="BB208" i="13" s="1"/>
  <c r="AZ208" i="13"/>
  <c r="BA208" i="13" s="1"/>
  <c r="AY208" i="13" a="1"/>
  <c r="AY208" i="13" s="1"/>
  <c r="AX208" i="13"/>
  <c r="AW208" i="13"/>
  <c r="BC207" i="13" a="1"/>
  <c r="BC207" i="13" s="1"/>
  <c r="BB207" i="13" a="1"/>
  <c r="BB207" i="13" s="1"/>
  <c r="AY207" i="13" a="1"/>
  <c r="AY207" i="13" s="1"/>
  <c r="AZ207" i="13" s="1"/>
  <c r="BA207" i="13" s="1"/>
  <c r="AX207" i="13"/>
  <c r="AW207" i="13"/>
  <c r="BC206" i="13" a="1"/>
  <c r="BC206" i="13" s="1"/>
  <c r="BB206" i="13" a="1"/>
  <c r="BB206" i="13" s="1"/>
  <c r="AY206" i="13" a="1"/>
  <c r="AY206" i="13" s="1"/>
  <c r="AX206" i="13"/>
  <c r="AW206" i="13"/>
  <c r="BC205" i="13" a="1"/>
  <c r="BC205" i="13" s="1"/>
  <c r="BB205" i="13" a="1"/>
  <c r="BB205" i="13" s="1"/>
  <c r="AZ205" i="13"/>
  <c r="BA205" i="13" s="1"/>
  <c r="AY205" i="13" a="1"/>
  <c r="AY205" i="13" s="1"/>
  <c r="AZ204" i="13" s="1"/>
  <c r="BA204" i="13" s="1"/>
  <c r="AX205" i="13"/>
  <c r="AW205" i="13"/>
  <c r="BC204" i="13" a="1"/>
  <c r="BC204" i="13" s="1"/>
  <c r="BB204" i="13" a="1"/>
  <c r="BB204" i="13" s="1"/>
  <c r="AY204" i="13" a="1"/>
  <c r="AY204" i="13" s="1"/>
  <c r="AX204" i="13"/>
  <c r="AW204" i="13"/>
  <c r="BC203" i="13" a="1"/>
  <c r="BC203" i="13" s="1"/>
  <c r="BB203" i="13"/>
  <c r="BB203" i="13" a="1"/>
  <c r="AY203" i="13" a="1"/>
  <c r="AY203" i="13" s="1"/>
  <c r="AZ203" i="13" s="1"/>
  <c r="BA203" i="13" s="1"/>
  <c r="AX203" i="13"/>
  <c r="AW203" i="13"/>
  <c r="BC202" i="13" a="1"/>
  <c r="BC202" i="13" s="1"/>
  <c r="BB202" i="13" a="1"/>
  <c r="BB202" i="13" s="1"/>
  <c r="AZ202" i="13"/>
  <c r="BA202" i="13" s="1"/>
  <c r="AY202" i="13" a="1"/>
  <c r="AY202" i="13" s="1"/>
  <c r="AX202" i="13"/>
  <c r="AW202" i="13"/>
  <c r="BC201" i="13" a="1"/>
  <c r="BC201" i="13" s="1"/>
  <c r="BB201" i="13" a="1"/>
  <c r="BB201" i="13" s="1"/>
  <c r="AY201" i="13" a="1"/>
  <c r="AY201" i="13" s="1"/>
  <c r="AZ201" i="13" s="1"/>
  <c r="BA201" i="13" s="1"/>
  <c r="AX201" i="13"/>
  <c r="AW201" i="13"/>
  <c r="BC200" i="13" a="1"/>
  <c r="BC200" i="13" s="1"/>
  <c r="BB200" i="13" a="1"/>
  <c r="BB200" i="13" s="1"/>
  <c r="AX200" i="13"/>
  <c r="AW200" i="13"/>
  <c r="BC199" i="13" a="1"/>
  <c r="BC199" i="13" s="1"/>
  <c r="BB199" i="13" a="1"/>
  <c r="BB199" i="13" s="1"/>
  <c r="AY199" i="13" a="1"/>
  <c r="AY199" i="13" s="1"/>
  <c r="AX199" i="13"/>
  <c r="AW199" i="13"/>
  <c r="BC198" i="13" a="1"/>
  <c r="BC198" i="13" s="1"/>
  <c r="BB198" i="13" a="1"/>
  <c r="BB198" i="13" s="1"/>
  <c r="AY198" i="13" a="1"/>
  <c r="AY198" i="13" s="1"/>
  <c r="AZ198" i="13" s="1"/>
  <c r="BA198" i="13" s="1"/>
  <c r="AX198" i="13"/>
  <c r="AW198" i="13"/>
  <c r="BC197" i="13" a="1"/>
  <c r="BC197" i="13" s="1"/>
  <c r="BB197" i="13" a="1"/>
  <c r="BB197" i="13" s="1"/>
  <c r="AY197" i="13" a="1"/>
  <c r="AY197" i="13" s="1"/>
  <c r="AZ197" i="13" s="1"/>
  <c r="BA197" i="13" s="1"/>
  <c r="AX197" i="13"/>
  <c r="AW197" i="13"/>
  <c r="BC196" i="13" a="1"/>
  <c r="BC196" i="13" s="1"/>
  <c r="BB196" i="13" a="1"/>
  <c r="BB196" i="13" s="1"/>
  <c r="AZ196" i="13"/>
  <c r="BA196" i="13" s="1"/>
  <c r="AY196" i="13" a="1"/>
  <c r="AY196" i="13" s="1"/>
  <c r="AX196" i="13"/>
  <c r="AW196" i="13"/>
  <c r="BC195" i="13" a="1"/>
  <c r="BC195" i="13" s="1"/>
  <c r="BB195" i="13" a="1"/>
  <c r="BB195" i="13" s="1"/>
  <c r="AY195" i="13" a="1"/>
  <c r="AY195" i="13" s="1"/>
  <c r="AZ195" i="13" s="1"/>
  <c r="BA195" i="13" s="1"/>
  <c r="AX195" i="13"/>
  <c r="AW195" i="13"/>
  <c r="BC194" i="13" a="1"/>
  <c r="BC194" i="13" s="1"/>
  <c r="BB194" i="13" a="1"/>
  <c r="BB194" i="13" s="1"/>
  <c r="AY194" i="13" a="1"/>
  <c r="AY194" i="13" s="1"/>
  <c r="AX194" i="13"/>
  <c r="AW194" i="13"/>
  <c r="BC193" i="13" a="1"/>
  <c r="BC193" i="13" s="1"/>
  <c r="BB193" i="13" a="1"/>
  <c r="BB193" i="13" s="1"/>
  <c r="AY193" i="13" a="1"/>
  <c r="AY193" i="13" s="1"/>
  <c r="AZ192" i="13" s="1"/>
  <c r="BA192" i="13" s="1"/>
  <c r="AX193" i="13"/>
  <c r="AW193" i="13"/>
  <c r="BC192" i="13" a="1"/>
  <c r="BC192" i="13" s="1"/>
  <c r="BB192" i="13" a="1"/>
  <c r="BB192" i="13" s="1"/>
  <c r="AY192" i="13" a="1"/>
  <c r="AY192" i="13" s="1"/>
  <c r="AX192" i="13"/>
  <c r="AW192" i="13"/>
  <c r="BC191" i="13" a="1"/>
  <c r="BC191" i="13" s="1"/>
  <c r="BB191" i="13" a="1"/>
  <c r="BB191" i="13" s="1"/>
  <c r="AZ191" i="13"/>
  <c r="BA191" i="13" s="1"/>
  <c r="AY191" i="13" a="1"/>
  <c r="AY191" i="13" s="1"/>
  <c r="AX191" i="13"/>
  <c r="AW191" i="13"/>
  <c r="BC190" i="13" a="1"/>
  <c r="BC190" i="13" s="1"/>
  <c r="BB190" i="13" a="1"/>
  <c r="BB190" i="13" s="1"/>
  <c r="AZ190" i="13"/>
  <c r="BA190" i="13" s="1"/>
  <c r="AY190" i="13" a="1"/>
  <c r="AY190" i="13" s="1"/>
  <c r="AX190" i="13"/>
  <c r="AW190" i="13"/>
  <c r="BC189" i="13" a="1"/>
  <c r="BC189" i="13" s="1"/>
  <c r="BB189" i="13" a="1"/>
  <c r="BB189" i="13" s="1"/>
  <c r="AY189" i="13"/>
  <c r="AZ189" i="13" s="1"/>
  <c r="BA189" i="13" s="1"/>
  <c r="AY189" i="13" a="1"/>
  <c r="AX189" i="13"/>
  <c r="AW189" i="13"/>
  <c r="BC188" i="13" a="1"/>
  <c r="BC188" i="13" s="1"/>
  <c r="BB188" i="13" a="1"/>
  <c r="BB188" i="13" s="1"/>
  <c r="AY188" i="13" a="1"/>
  <c r="AY188" i="13" s="1"/>
  <c r="AZ188" i="13" s="1"/>
  <c r="BA188" i="13" s="1"/>
  <c r="AX188" i="13"/>
  <c r="AW188" i="13"/>
  <c r="BC187" i="13" a="1"/>
  <c r="BC187" i="13" s="1"/>
  <c r="BB187" i="13" a="1"/>
  <c r="BB187" i="13" s="1"/>
  <c r="AZ187" i="13"/>
  <c r="BA187" i="13" s="1"/>
  <c r="AY187" i="13" a="1"/>
  <c r="AY187" i="13" s="1"/>
  <c r="AZ186" i="13" s="1"/>
  <c r="BA186" i="13" s="1"/>
  <c r="AX187" i="13"/>
  <c r="AW187" i="13"/>
  <c r="BC186" i="13" a="1"/>
  <c r="BC186" i="13" s="1"/>
  <c r="BB186" i="13" a="1"/>
  <c r="BB186" i="13" s="1"/>
  <c r="AY186" i="13" a="1"/>
  <c r="AY186" i="13" s="1"/>
  <c r="AX186" i="13"/>
  <c r="AW186" i="13"/>
  <c r="BC185" i="13" a="1"/>
  <c r="BC185" i="13" s="1"/>
  <c r="BB185" i="13"/>
  <c r="BB185" i="13" a="1"/>
  <c r="AY185" i="13" a="1"/>
  <c r="AY185" i="13" s="1"/>
  <c r="AZ185" i="13" s="1"/>
  <c r="BA185" i="13" s="1"/>
  <c r="AX185" i="13"/>
  <c r="AW185" i="13"/>
  <c r="BC184" i="13" a="1"/>
  <c r="BC184" i="13" s="1"/>
  <c r="BB184" i="13" a="1"/>
  <c r="BB184" i="13" s="1"/>
  <c r="AZ184" i="13"/>
  <c r="BA184" i="13" s="1"/>
  <c r="AY184" i="13" a="1"/>
  <c r="AY184" i="13" s="1"/>
  <c r="AX184" i="13"/>
  <c r="AW184" i="13"/>
  <c r="BC183" i="13" a="1"/>
  <c r="BC183" i="13" s="1"/>
  <c r="BB183" i="13" a="1"/>
  <c r="BB183" i="13" s="1"/>
  <c r="AY183" i="13" a="1"/>
  <c r="AY183" i="13" s="1"/>
  <c r="AZ183" i="13" s="1"/>
  <c r="BA183" i="13" s="1"/>
  <c r="AX183" i="13"/>
  <c r="AW183" i="13"/>
  <c r="BC182" i="13" a="1"/>
  <c r="BC182" i="13" s="1"/>
  <c r="BB182" i="13" a="1"/>
  <c r="BB182" i="13" s="1"/>
  <c r="AX182" i="13"/>
  <c r="AW182" i="13"/>
  <c r="BC181" i="13" a="1"/>
  <c r="BC181" i="13" s="1"/>
  <c r="BB181" i="13" a="1"/>
  <c r="BB181" i="13" s="1"/>
  <c r="AY181" i="13" a="1"/>
  <c r="AY181" i="13" s="1"/>
  <c r="AX181" i="13"/>
  <c r="AW181" i="13"/>
  <c r="BC180" i="13" a="1"/>
  <c r="BC180" i="13" s="1"/>
  <c r="BB180" i="13" a="1"/>
  <c r="BB180" i="13" s="1"/>
  <c r="AY180" i="13" a="1"/>
  <c r="AY180" i="13" s="1"/>
  <c r="AZ180" i="13" s="1"/>
  <c r="BA180" i="13" s="1"/>
  <c r="AX180" i="13"/>
  <c r="AW180" i="13"/>
  <c r="BC179" i="13" a="1"/>
  <c r="BC179" i="13" s="1"/>
  <c r="BB179" i="13" a="1"/>
  <c r="BB179" i="13" s="1"/>
  <c r="AY179" i="13" a="1"/>
  <c r="AY179" i="13" s="1"/>
  <c r="AX179" i="13"/>
  <c r="AW179" i="13"/>
  <c r="BC178" i="13" a="1"/>
  <c r="BC178" i="13" s="1"/>
  <c r="BB178" i="13" a="1"/>
  <c r="BB178" i="13" s="1"/>
  <c r="AZ178" i="13"/>
  <c r="BA178" i="13" s="1"/>
  <c r="AY178" i="13" a="1"/>
  <c r="AY178" i="13" s="1"/>
  <c r="AX178" i="13"/>
  <c r="AW178" i="13"/>
  <c r="BC177" i="13" a="1"/>
  <c r="BC177" i="13" s="1"/>
  <c r="BB177" i="13" a="1"/>
  <c r="BB177" i="13" s="1"/>
  <c r="AY177" i="13" a="1"/>
  <c r="AY177" i="13" s="1"/>
  <c r="AZ177" i="13" s="1"/>
  <c r="BA177" i="13" s="1"/>
  <c r="AX177" i="13"/>
  <c r="AW177" i="13"/>
  <c r="BC176" i="13" a="1"/>
  <c r="BC176" i="13" s="1"/>
  <c r="BB176" i="13" a="1"/>
  <c r="BB176" i="13" s="1"/>
  <c r="AY176" i="13" a="1"/>
  <c r="AY176" i="13" s="1"/>
  <c r="AX176" i="13"/>
  <c r="AW176" i="13"/>
  <c r="BC175" i="13" a="1"/>
  <c r="BC175" i="13" s="1"/>
  <c r="BB175" i="13"/>
  <c r="BB175" i="13" a="1"/>
  <c r="AY175" i="13" a="1"/>
  <c r="AY175" i="13" s="1"/>
  <c r="AZ175" i="13" s="1"/>
  <c r="BA175" i="13" s="1"/>
  <c r="AX175" i="13"/>
  <c r="AW175" i="13"/>
  <c r="BC174" i="13"/>
  <c r="BC174" i="13" a="1"/>
  <c r="BB174" i="13"/>
  <c r="BB174" i="13" a="1"/>
  <c r="AY174" i="13"/>
  <c r="AY174" i="13" a="1"/>
  <c r="AX174" i="13"/>
  <c r="AW174" i="13"/>
  <c r="BC173" i="13"/>
  <c r="BC173" i="13" a="1"/>
  <c r="BB173" i="13"/>
  <c r="BB173" i="13" a="1"/>
  <c r="AX173" i="13"/>
  <c r="AW173" i="13"/>
  <c r="BC172" i="13" a="1"/>
  <c r="BC172" i="13" s="1"/>
  <c r="BB172" i="13"/>
  <c r="BB172" i="13" a="1"/>
  <c r="AY172" i="13"/>
  <c r="AY172" i="13" a="1"/>
  <c r="AX172" i="13"/>
  <c r="AW172" i="13"/>
  <c r="BC171" i="13"/>
  <c r="BC171" i="13" a="1"/>
  <c r="BB171" i="13" a="1"/>
  <c r="BB171" i="13" s="1"/>
  <c r="AX171" i="13"/>
  <c r="AY171" i="13" s="1" a="1"/>
  <c r="AY171" i="13" s="1"/>
  <c r="AW171" i="13"/>
  <c r="BC170" i="13"/>
  <c r="BC170" i="13" a="1"/>
  <c r="BB170" i="13"/>
  <c r="BB170" i="13" a="1"/>
  <c r="AY170" i="13"/>
  <c r="AZ170" i="13" s="1"/>
  <c r="BA170" i="13" s="1"/>
  <c r="AY170" i="13" a="1"/>
  <c r="AX170" i="13"/>
  <c r="AW170" i="13"/>
  <c r="BC169" i="13"/>
  <c r="BC169" i="13" a="1"/>
  <c r="BB169" i="13"/>
  <c r="BB169" i="13" a="1"/>
  <c r="AY169" i="13" a="1"/>
  <c r="AY169" i="13" s="1"/>
  <c r="AX169" i="13"/>
  <c r="AW169" i="13"/>
  <c r="BC168" i="13"/>
  <c r="BC168" i="13" a="1"/>
  <c r="BB168" i="13"/>
  <c r="BB168" i="13" a="1"/>
  <c r="AY168" i="13"/>
  <c r="AY168" i="13" a="1"/>
  <c r="AX168" i="13"/>
  <c r="AW168" i="13"/>
  <c r="BC167" i="13"/>
  <c r="BC167" i="13" a="1"/>
  <c r="BB167" i="13"/>
  <c r="BB167" i="13" a="1"/>
  <c r="AX167" i="13"/>
  <c r="AW167" i="13"/>
  <c r="BC166" i="13" a="1"/>
  <c r="BC166" i="13" s="1"/>
  <c r="BB166" i="13"/>
  <c r="BB166" i="13" a="1"/>
  <c r="AY166" i="13"/>
  <c r="AY166" i="13" a="1"/>
  <c r="AX166" i="13"/>
  <c r="AW166" i="13"/>
  <c r="BC165" i="13"/>
  <c r="BC165" i="13" a="1"/>
  <c r="BB165" i="13" a="1"/>
  <c r="BB165" i="13" s="1"/>
  <c r="AX165" i="13"/>
  <c r="AY165" i="13" s="1" a="1"/>
  <c r="AY165" i="13" s="1"/>
  <c r="AW165" i="13"/>
  <c r="BC164" i="13"/>
  <c r="BC164" i="13" a="1"/>
  <c r="BB164" i="13" a="1"/>
  <c r="BB164" i="13" s="1"/>
  <c r="AY164" i="13"/>
  <c r="AZ164" i="13" s="1"/>
  <c r="BA164" i="13" s="1"/>
  <c r="AY164" i="13" a="1"/>
  <c r="AX164" i="13"/>
  <c r="AW164" i="13"/>
  <c r="BC163" i="13"/>
  <c r="BC163" i="13" a="1"/>
  <c r="BB163" i="13"/>
  <c r="BB163" i="13" a="1"/>
  <c r="AY163" i="13" a="1"/>
  <c r="AY163" i="13" s="1"/>
  <c r="AX163" i="13"/>
  <c r="AZ163" i="13" s="1"/>
  <c r="BA163" i="13" s="1"/>
  <c r="AW163" i="13"/>
  <c r="BC162" i="13"/>
  <c r="BC162" i="13" a="1"/>
  <c r="BB162" i="13"/>
  <c r="BB162" i="13" a="1"/>
  <c r="AY162" i="13" a="1"/>
  <c r="AY162" i="13" s="1"/>
  <c r="AX162" i="13"/>
  <c r="AZ162" i="13" s="1"/>
  <c r="BA162" i="13" s="1"/>
  <c r="AW162" i="13"/>
  <c r="BC161" i="13"/>
  <c r="BC161" i="13" a="1"/>
  <c r="BB161" i="13" a="1"/>
  <c r="BB161" i="13" s="1"/>
  <c r="AX161" i="13"/>
  <c r="AW161" i="13"/>
  <c r="BC160" i="13" a="1"/>
  <c r="BC160" i="13" s="1"/>
  <c r="BB160" i="13"/>
  <c r="BB160" i="13" a="1"/>
  <c r="AY160" i="13"/>
  <c r="AY160" i="13" a="1"/>
  <c r="AX160" i="13"/>
  <c r="AW160" i="13"/>
  <c r="BC159" i="13" a="1"/>
  <c r="BC159" i="13" s="1"/>
  <c r="BB159" i="13" a="1"/>
  <c r="BB159" i="13" s="1"/>
  <c r="AX159" i="13"/>
  <c r="AW159" i="13"/>
  <c r="BC158" i="13"/>
  <c r="BC158" i="13" a="1"/>
  <c r="BB158" i="13" a="1"/>
  <c r="BB158" i="13" s="1"/>
  <c r="AY158" i="13"/>
  <c r="AY158" i="13" a="1"/>
  <c r="AX158" i="13"/>
  <c r="AW158" i="13"/>
  <c r="BC157" i="13"/>
  <c r="BC157" i="13" a="1"/>
  <c r="BB157" i="13"/>
  <c r="BB157" i="13" a="1"/>
  <c r="AX157" i="13"/>
  <c r="AY157" i="13" s="1" a="1"/>
  <c r="AY157" i="13" s="1"/>
  <c r="AW157" i="13"/>
  <c r="BC156" i="13" a="1"/>
  <c r="BC156" i="13" s="1"/>
  <c r="BB156" i="13"/>
  <c r="BB156" i="13" a="1"/>
  <c r="AY156" i="13" a="1"/>
  <c r="AY156" i="13" s="1"/>
  <c r="AX156" i="13"/>
  <c r="AW156" i="13"/>
  <c r="BC155" i="13"/>
  <c r="BC155" i="13" a="1"/>
  <c r="BB155" i="13" a="1"/>
  <c r="BB155" i="13" s="1"/>
  <c r="AX155" i="13"/>
  <c r="AY155" i="13" s="1" a="1"/>
  <c r="AY155" i="13" s="1"/>
  <c r="AW155" i="13"/>
  <c r="BC154" i="13" a="1"/>
  <c r="BC154" i="13" s="1"/>
  <c r="BB154" i="13"/>
  <c r="BB154" i="13" a="1"/>
  <c r="AY154" i="13" a="1"/>
  <c r="AY154" i="13" s="1"/>
  <c r="AZ154" i="13" s="1"/>
  <c r="BA154" i="13" s="1"/>
  <c r="AX154" i="13"/>
  <c r="AW154" i="13"/>
  <c r="BC153" i="13" a="1"/>
  <c r="BC153" i="13" s="1"/>
  <c r="BB153" i="13" a="1"/>
  <c r="BB153" i="13" s="1"/>
  <c r="AX153" i="13"/>
  <c r="AW153" i="13"/>
  <c r="BC152" i="13"/>
  <c r="BC152" i="13" a="1"/>
  <c r="BB152" i="13" a="1"/>
  <c r="BB152" i="13" s="1"/>
  <c r="AY152" i="13"/>
  <c r="AY152" i="13" a="1"/>
  <c r="AX152" i="13"/>
  <c r="AW152" i="13"/>
  <c r="BC151" i="13" a="1"/>
  <c r="BC151" i="13" s="1"/>
  <c r="BB151" i="13"/>
  <c r="BB151" i="13" a="1"/>
  <c r="AY151" i="13" a="1"/>
  <c r="AY151" i="13" s="1"/>
  <c r="AX151" i="13"/>
  <c r="AZ151" i="13" s="1"/>
  <c r="BA151" i="13" s="1"/>
  <c r="AW151" i="13"/>
  <c r="BC150" i="13" a="1"/>
  <c r="BC150" i="13" s="1"/>
  <c r="BB150" i="13"/>
  <c r="BB150" i="13" a="1"/>
  <c r="AY150" i="13" a="1"/>
  <c r="AY150" i="13" s="1"/>
  <c r="AZ150" i="13" s="1"/>
  <c r="BA150" i="13" s="1"/>
  <c r="AX150" i="13"/>
  <c r="AW150" i="13"/>
  <c r="BC149" i="13"/>
  <c r="BC149" i="13" a="1"/>
  <c r="BB149" i="13" a="1"/>
  <c r="BB149" i="13" s="1"/>
  <c r="AX149" i="13"/>
  <c r="AY149" i="13" s="1" a="1"/>
  <c r="AY149" i="13" s="1"/>
  <c r="AW149" i="13"/>
  <c r="BC148" i="13" a="1"/>
  <c r="BC148" i="13" s="1"/>
  <c r="BB148" i="13" a="1"/>
  <c r="BB148" i="13" s="1"/>
  <c r="AY148" i="13"/>
  <c r="AY148" i="13" a="1"/>
  <c r="AX148" i="13"/>
  <c r="AW148" i="13"/>
  <c r="BC147" i="13"/>
  <c r="BC147" i="13" a="1"/>
  <c r="BB147" i="13" a="1"/>
  <c r="BB147" i="13" s="1"/>
  <c r="AZ147" i="13"/>
  <c r="BA147" i="13" s="1"/>
  <c r="AX147" i="13"/>
  <c r="AY147" i="13" s="1" a="1"/>
  <c r="AY147" i="13" s="1"/>
  <c r="AW147" i="13"/>
  <c r="BC146" i="13"/>
  <c r="BC146" i="13" a="1"/>
  <c r="BB146" i="13" a="1"/>
  <c r="BB146" i="13" s="1"/>
  <c r="AY146" i="13"/>
  <c r="AZ146" i="13" s="1"/>
  <c r="BA146" i="13" s="1"/>
  <c r="AY146" i="13" a="1"/>
  <c r="AX146" i="13"/>
  <c r="AW146" i="13"/>
  <c r="BC145" i="13"/>
  <c r="BC145" i="13" a="1"/>
  <c r="BB145" i="13"/>
  <c r="BB145" i="13" a="1"/>
  <c r="AY145" i="13" a="1"/>
  <c r="AY145" i="13" s="1"/>
  <c r="AZ145" i="13" s="1"/>
  <c r="BA145" i="13" s="1"/>
  <c r="AX145" i="13"/>
  <c r="AW145" i="13"/>
  <c r="BC144" i="13" a="1"/>
  <c r="BC144" i="13" s="1"/>
  <c r="BB144" i="13" a="1"/>
  <c r="BB144" i="13" s="1"/>
  <c r="AY144" i="13"/>
  <c r="AZ144" i="13" s="1"/>
  <c r="BA144" i="13" s="1"/>
  <c r="AY144" i="13" a="1"/>
  <c r="AX144" i="13"/>
  <c r="AW144" i="13"/>
  <c r="BC143" i="13"/>
  <c r="BC143" i="13" a="1"/>
  <c r="BB143" i="13" a="1"/>
  <c r="BB143" i="13" s="1"/>
  <c r="AX143" i="13"/>
  <c r="AY143" i="13" s="1" a="1"/>
  <c r="AY143" i="13" s="1"/>
  <c r="AW143" i="13"/>
  <c r="BC142" i="13" a="1"/>
  <c r="BC142" i="13" s="1"/>
  <c r="BB142" i="13"/>
  <c r="BB142" i="13" a="1"/>
  <c r="AY142" i="13" a="1"/>
  <c r="AY142" i="13" s="1"/>
  <c r="AZ142" i="13" s="1"/>
  <c r="BA142" i="13" s="1"/>
  <c r="AX142" i="13"/>
  <c r="AW142" i="13"/>
  <c r="BC141" i="13"/>
  <c r="BC141" i="13" a="1"/>
  <c r="BB141" i="13" a="1"/>
  <c r="BB141" i="13" s="1"/>
  <c r="AX141" i="13"/>
  <c r="AY141" i="13" s="1" a="1"/>
  <c r="AY141" i="13" s="1"/>
  <c r="AW141" i="13"/>
  <c r="BC140" i="13" a="1"/>
  <c r="BC140" i="13" s="1"/>
  <c r="BB140" i="13" a="1"/>
  <c r="BB140" i="13" s="1"/>
  <c r="AY140" i="13" a="1"/>
  <c r="AY140" i="13" s="1"/>
  <c r="AZ140" i="13" s="1"/>
  <c r="BA140" i="13" s="1"/>
  <c r="AX140" i="13"/>
  <c r="AW140" i="13"/>
  <c r="BC139" i="13"/>
  <c r="BC139" i="13" a="1"/>
  <c r="BB139" i="13" a="1"/>
  <c r="BB139" i="13" s="1"/>
  <c r="AX139" i="13"/>
  <c r="AY139" i="13" s="1" a="1"/>
  <c r="AY139" i="13" s="1"/>
  <c r="AW139" i="13"/>
  <c r="BC138" i="13" a="1"/>
  <c r="BC138" i="13" s="1"/>
  <c r="BB138" i="13"/>
  <c r="BB138" i="13" a="1"/>
  <c r="AY138" i="13"/>
  <c r="AY138" i="13" a="1"/>
  <c r="AX138" i="13"/>
  <c r="AW138" i="13"/>
  <c r="BC137" i="13"/>
  <c r="BC137" i="13" a="1"/>
  <c r="BB137" i="13" a="1"/>
  <c r="BB137" i="13" s="1"/>
  <c r="AX137" i="13"/>
  <c r="AY137" i="13" s="1" a="1"/>
  <c r="AY137" i="13" s="1"/>
  <c r="AW137" i="13"/>
  <c r="BC136" i="13" a="1"/>
  <c r="BC136" i="13" s="1"/>
  <c r="BB136" i="13"/>
  <c r="BB136" i="13" a="1"/>
  <c r="AY136" i="13" a="1"/>
  <c r="AY136" i="13" s="1"/>
  <c r="AZ136" i="13" s="1"/>
  <c r="BA136" i="13" s="1"/>
  <c r="AX136" i="13"/>
  <c r="AW136" i="13"/>
  <c r="BC135" i="13"/>
  <c r="BC135" i="13" a="1"/>
  <c r="BB135" i="13" a="1"/>
  <c r="BB135" i="13" s="1"/>
  <c r="AY135" i="13" a="1"/>
  <c r="AY135" i="13" s="1"/>
  <c r="AX135" i="13"/>
  <c r="AW135" i="13"/>
  <c r="BC134" i="13" a="1"/>
  <c r="BC134" i="13" s="1"/>
  <c r="BB134" i="13"/>
  <c r="BB134" i="13" a="1"/>
  <c r="AY134" i="13"/>
  <c r="AZ134" i="13" s="1"/>
  <c r="BA134" i="13" s="1"/>
  <c r="AY134" i="13" a="1"/>
  <c r="AX134" i="13"/>
  <c r="AW134" i="13"/>
  <c r="BC133" i="13" a="1"/>
  <c r="BC133" i="13" s="1"/>
  <c r="BB133" i="13" a="1"/>
  <c r="BB133" i="13" s="1"/>
  <c r="AY133" i="13" a="1"/>
  <c r="AY133" i="13" s="1"/>
  <c r="AZ133" i="13" s="1"/>
  <c r="BA133" i="13" s="1"/>
  <c r="AX133" i="13"/>
  <c r="AW133" i="13"/>
  <c r="BC132" i="13" a="1"/>
  <c r="BC132" i="13" s="1"/>
  <c r="BB132" i="13"/>
  <c r="BB132" i="13" a="1"/>
  <c r="AY132" i="13"/>
  <c r="AY132" i="13" a="1"/>
  <c r="AX132" i="13"/>
  <c r="AW132" i="13"/>
  <c r="BC131" i="13" a="1"/>
  <c r="BC131" i="13" s="1"/>
  <c r="BB131" i="13" a="1"/>
  <c r="BB131" i="13" s="1"/>
  <c r="AX131" i="13"/>
  <c r="AY131" i="13" s="1" a="1"/>
  <c r="AY131" i="13" s="1"/>
  <c r="AZ130" i="13" s="1"/>
  <c r="BA130" i="13" s="1"/>
  <c r="AW131" i="13"/>
  <c r="BC130" i="13" a="1"/>
  <c r="BC130" i="13" s="1"/>
  <c r="BB130" i="13"/>
  <c r="BB130" i="13" a="1"/>
  <c r="AY130" i="13"/>
  <c r="AY130" i="13" a="1"/>
  <c r="AX130" i="13"/>
  <c r="AW130" i="13"/>
  <c r="BC129" i="13" a="1"/>
  <c r="BC129" i="13" s="1"/>
  <c r="BB129" i="13" a="1"/>
  <c r="BB129" i="13" s="1"/>
  <c r="AY129" i="13" a="1"/>
  <c r="AY129" i="13" s="1"/>
  <c r="AZ129" i="13" s="1"/>
  <c r="BA129" i="13" s="1"/>
  <c r="AX129" i="13"/>
  <c r="AW129" i="13"/>
  <c r="BC128" i="13" a="1"/>
  <c r="BC128" i="13" s="1"/>
  <c r="BB128" i="13" a="1"/>
  <c r="BB128" i="13" s="1"/>
  <c r="AY128" i="13" a="1"/>
  <c r="AY128" i="13" s="1"/>
  <c r="AZ128" i="13" s="1"/>
  <c r="BA128" i="13" s="1"/>
  <c r="AX128" i="13"/>
  <c r="AW128" i="13"/>
  <c r="BC127" i="13" a="1"/>
  <c r="BC127" i="13" s="1"/>
  <c r="BB127" i="13" a="1"/>
  <c r="BB127" i="13" s="1"/>
  <c r="AX127" i="13"/>
  <c r="AW127" i="13"/>
  <c r="BC126" i="13" a="1"/>
  <c r="BC126" i="13" s="1"/>
  <c r="BB126" i="13" a="1"/>
  <c r="BB126" i="13" s="1"/>
  <c r="AY126" i="13" a="1"/>
  <c r="AY126" i="13" s="1"/>
  <c r="AX126" i="13"/>
  <c r="AW126" i="13"/>
  <c r="BC125" i="13"/>
  <c r="BC125" i="13" a="1"/>
  <c r="BB125" i="13" a="1"/>
  <c r="BB125" i="13" s="1"/>
  <c r="AX125" i="13"/>
  <c r="AY125" i="13" s="1" a="1"/>
  <c r="AY125" i="13" s="1"/>
  <c r="AZ124" i="13" s="1"/>
  <c r="BA124" i="13" s="1"/>
  <c r="AW125" i="13"/>
  <c r="BC124" i="13" a="1"/>
  <c r="BC124" i="13" s="1"/>
  <c r="BB124" i="13"/>
  <c r="BB124" i="13" a="1"/>
  <c r="AY124" i="13"/>
  <c r="AY124" i="13" a="1"/>
  <c r="AX124" i="13"/>
  <c r="AW124" i="13"/>
  <c r="BC123" i="13" a="1"/>
  <c r="BC123" i="13" s="1"/>
  <c r="BB123" i="13" a="1"/>
  <c r="BB123" i="13" s="1"/>
  <c r="AY123" i="13" a="1"/>
  <c r="AY123" i="13" s="1"/>
  <c r="AZ123" i="13" s="1"/>
  <c r="BA123" i="13" s="1"/>
  <c r="AX123" i="13"/>
  <c r="AW123" i="13"/>
  <c r="BC122" i="13" a="1"/>
  <c r="BC122" i="13" s="1"/>
  <c r="BB122" i="13" a="1"/>
  <c r="BB122" i="13" s="1"/>
  <c r="AY122" i="13" a="1"/>
  <c r="AY122" i="13" s="1"/>
  <c r="AZ122" i="13" s="1"/>
  <c r="BA122" i="13" s="1"/>
  <c r="AX122" i="13"/>
  <c r="AW122" i="13"/>
  <c r="BC121" i="13" a="1"/>
  <c r="BC121" i="13" s="1"/>
  <c r="BB121" i="13" a="1"/>
  <c r="BB121" i="13" s="1"/>
  <c r="AX121" i="13"/>
  <c r="AW121" i="13"/>
  <c r="BC120" i="13" a="1"/>
  <c r="BC120" i="13" s="1"/>
  <c r="BB120" i="13" a="1"/>
  <c r="BB120" i="13" s="1"/>
  <c r="AY120" i="13" a="1"/>
  <c r="AY120" i="13" s="1"/>
  <c r="AX120" i="13"/>
  <c r="AW120" i="13"/>
  <c r="BC119" i="13"/>
  <c r="BC119" i="13" a="1"/>
  <c r="BB119" i="13" a="1"/>
  <c r="BB119" i="13" s="1"/>
  <c r="AX119" i="13"/>
  <c r="AY119" i="13" s="1" a="1"/>
  <c r="AY119" i="13" s="1"/>
  <c r="AZ118" i="13" s="1"/>
  <c r="BA118" i="13" s="1"/>
  <c r="AW119" i="13"/>
  <c r="BC118" i="13" a="1"/>
  <c r="BC118" i="13" s="1"/>
  <c r="BB118" i="13"/>
  <c r="BB118" i="13" a="1"/>
  <c r="AY118" i="13"/>
  <c r="AY118" i="13" a="1"/>
  <c r="AX118" i="13"/>
  <c r="AW118" i="13"/>
  <c r="BC117" i="13" a="1"/>
  <c r="BC117" i="13" s="1"/>
  <c r="BB117" i="13" a="1"/>
  <c r="BB117" i="13" s="1"/>
  <c r="AY117" i="13" a="1"/>
  <c r="AY117" i="13" s="1"/>
  <c r="AZ117" i="13" s="1"/>
  <c r="BA117" i="13" s="1"/>
  <c r="AX117" i="13"/>
  <c r="AW117" i="13"/>
  <c r="BC116" i="13" a="1"/>
  <c r="BC116" i="13" s="1"/>
  <c r="BB116" i="13" a="1"/>
  <c r="BB116" i="13" s="1"/>
  <c r="AY116" i="13" a="1"/>
  <c r="AY116" i="13" s="1"/>
  <c r="AZ116" i="13" s="1"/>
  <c r="BA116" i="13" s="1"/>
  <c r="AX116" i="13"/>
  <c r="AW116" i="13"/>
  <c r="BC115" i="13" a="1"/>
  <c r="BC115" i="13" s="1"/>
  <c r="BB115" i="13" a="1"/>
  <c r="BB115" i="13" s="1"/>
  <c r="AX115" i="13"/>
  <c r="AW115" i="13"/>
  <c r="BC114" i="13" a="1"/>
  <c r="BC114" i="13" s="1"/>
  <c r="BB114" i="13" a="1"/>
  <c r="BB114" i="13" s="1"/>
  <c r="AY114" i="13" a="1"/>
  <c r="AY114" i="13" s="1"/>
  <c r="AX114" i="13"/>
  <c r="AW114" i="13"/>
  <c r="BC113" i="13"/>
  <c r="BC113" i="13" a="1"/>
  <c r="BB113" i="13" a="1"/>
  <c r="BB113" i="13" s="1"/>
  <c r="AX113" i="13"/>
  <c r="AY113" i="13" s="1" a="1"/>
  <c r="AY113" i="13" s="1"/>
  <c r="AW113" i="13"/>
  <c r="BC112" i="13" a="1"/>
  <c r="BC112" i="13" s="1"/>
  <c r="BB112" i="13"/>
  <c r="BB112" i="13" a="1"/>
  <c r="AY112" i="13"/>
  <c r="AY112" i="13" a="1"/>
  <c r="AX112" i="13"/>
  <c r="AW112" i="13"/>
  <c r="BC111" i="13" a="1"/>
  <c r="BC111" i="13" s="1"/>
  <c r="BB111" i="13" a="1"/>
  <c r="BB111" i="13" s="1"/>
  <c r="AY111" i="13" a="1"/>
  <c r="AY111" i="13" s="1"/>
  <c r="AZ111" i="13" s="1"/>
  <c r="BA111" i="13" s="1"/>
  <c r="AX111" i="13"/>
  <c r="AW111" i="13"/>
  <c r="BC110" i="13" a="1"/>
  <c r="BC110" i="13" s="1"/>
  <c r="BB110" i="13" a="1"/>
  <c r="BB110" i="13" s="1"/>
  <c r="AY110" i="13" a="1"/>
  <c r="AY110" i="13" s="1"/>
  <c r="AZ110" i="13" s="1"/>
  <c r="BA110" i="13" s="1"/>
  <c r="AX110" i="13"/>
  <c r="AW110" i="13"/>
  <c r="BC109" i="13" a="1"/>
  <c r="BC109" i="13" s="1"/>
  <c r="BB109" i="13" a="1"/>
  <c r="BB109" i="13" s="1"/>
  <c r="AX109" i="13"/>
  <c r="AW109" i="13"/>
  <c r="BC108" i="13" a="1"/>
  <c r="BC108" i="13" s="1"/>
  <c r="BB108" i="13" a="1"/>
  <c r="BB108" i="13" s="1"/>
  <c r="AY108" i="13" a="1"/>
  <c r="AY108" i="13" s="1"/>
  <c r="AX108" i="13"/>
  <c r="AW108" i="13"/>
  <c r="BC107" i="13"/>
  <c r="BC107" i="13" a="1"/>
  <c r="BB107" i="13" a="1"/>
  <c r="BB107" i="13" s="1"/>
  <c r="AX107" i="13"/>
  <c r="AY107" i="13" s="1" a="1"/>
  <c r="AY107" i="13" s="1"/>
  <c r="AW107" i="13"/>
  <c r="BC106" i="13" a="1"/>
  <c r="BC106" i="13" s="1"/>
  <c r="BB106" i="13"/>
  <c r="BB106" i="13" a="1"/>
  <c r="AY106" i="13"/>
  <c r="AZ106" i="13" s="1"/>
  <c r="BA106" i="13" s="1"/>
  <c r="AY106" i="13" a="1"/>
  <c r="AX106" i="13"/>
  <c r="AW106" i="13"/>
  <c r="BC105" i="13" a="1"/>
  <c r="BC105" i="13" s="1"/>
  <c r="BB105" i="13" a="1"/>
  <c r="BB105" i="13" s="1"/>
  <c r="AY105" i="13" a="1"/>
  <c r="AY105" i="13" s="1"/>
  <c r="AZ105" i="13" s="1"/>
  <c r="BA105" i="13" s="1"/>
  <c r="AX105" i="13"/>
  <c r="AW105" i="13"/>
  <c r="BC104" i="13" a="1"/>
  <c r="BC104" i="13" s="1"/>
  <c r="BB104" i="13" a="1"/>
  <c r="BB104" i="13" s="1"/>
  <c r="AY104" i="13" a="1"/>
  <c r="AY104" i="13" s="1"/>
  <c r="AZ104" i="13" s="1"/>
  <c r="BA104" i="13" s="1"/>
  <c r="AX104" i="13"/>
  <c r="AW104" i="13"/>
  <c r="BC103" i="13" a="1"/>
  <c r="BC103" i="13" s="1"/>
  <c r="BB103" i="13" a="1"/>
  <c r="BB103" i="13" s="1"/>
  <c r="AX103" i="13"/>
  <c r="AW103" i="13"/>
  <c r="BC102" i="13" a="1"/>
  <c r="BC102" i="13" s="1"/>
  <c r="BB102" i="13" a="1"/>
  <c r="BB102" i="13" s="1"/>
  <c r="AY102" i="13" a="1"/>
  <c r="AY102" i="13" s="1"/>
  <c r="AX102" i="13"/>
  <c r="AW102" i="13"/>
  <c r="BC101" i="13"/>
  <c r="BC101" i="13" a="1"/>
  <c r="BB101" i="13" a="1"/>
  <c r="BB101" i="13" s="1"/>
  <c r="AX101" i="13"/>
  <c r="AY101" i="13" s="1" a="1"/>
  <c r="AY101" i="13" s="1"/>
  <c r="AW101" i="13"/>
  <c r="BC100" i="13" a="1"/>
  <c r="BC100" i="13" s="1"/>
  <c r="BB100" i="13"/>
  <c r="BB100" i="13" a="1"/>
  <c r="AY100" i="13"/>
  <c r="AY100" i="13" a="1"/>
  <c r="AX100" i="13"/>
  <c r="AW100" i="13"/>
  <c r="BC99" i="13" a="1"/>
  <c r="BC99" i="13" s="1"/>
  <c r="BB99" i="13" a="1"/>
  <c r="BB99" i="13" s="1"/>
  <c r="AY99" i="13" a="1"/>
  <c r="AY99" i="13" s="1"/>
  <c r="AZ99" i="13" s="1"/>
  <c r="BA99" i="13" s="1"/>
  <c r="AX99" i="13"/>
  <c r="AW99" i="13"/>
  <c r="BC98" i="13" a="1"/>
  <c r="BC98" i="13" s="1"/>
  <c r="BB98" i="13" a="1"/>
  <c r="BB98" i="13" s="1"/>
  <c r="AY98" i="13" a="1"/>
  <c r="AY98" i="13" s="1"/>
  <c r="AZ98" i="13" s="1"/>
  <c r="BA98" i="13" s="1"/>
  <c r="AX98" i="13"/>
  <c r="AW98" i="13"/>
  <c r="BC97" i="13" a="1"/>
  <c r="BC97" i="13" s="1"/>
  <c r="BB97" i="13" a="1"/>
  <c r="BB97" i="13" s="1"/>
  <c r="AX97" i="13"/>
  <c r="AW97" i="13"/>
  <c r="BC96" i="13" a="1"/>
  <c r="BC96" i="13" s="1"/>
  <c r="BB96" i="13" a="1"/>
  <c r="BB96" i="13" s="1"/>
  <c r="AY96" i="13" a="1"/>
  <c r="AY96" i="13" s="1"/>
  <c r="AX96" i="13"/>
  <c r="AW96" i="13"/>
  <c r="BC95" i="13"/>
  <c r="BC95" i="13" a="1"/>
  <c r="BB95" i="13" a="1"/>
  <c r="BB95" i="13" s="1"/>
  <c r="AX95" i="13"/>
  <c r="AY95" i="13" s="1" a="1"/>
  <c r="AY95" i="13" s="1"/>
  <c r="AW95" i="13"/>
  <c r="BC94" i="13" a="1"/>
  <c r="BC94" i="13" s="1"/>
  <c r="BB94" i="13"/>
  <c r="BB94" i="13" a="1"/>
  <c r="AY94" i="13"/>
  <c r="AZ94" i="13" s="1"/>
  <c r="BA94" i="13" s="1"/>
  <c r="AY94" i="13" a="1"/>
  <c r="AX94" i="13"/>
  <c r="AW94" i="13"/>
  <c r="BC93" i="13" a="1"/>
  <c r="BC93" i="13" s="1"/>
  <c r="BB93" i="13" a="1"/>
  <c r="BB93" i="13" s="1"/>
  <c r="AY93" i="13" a="1"/>
  <c r="AY93" i="13" s="1"/>
  <c r="AZ93" i="13" s="1"/>
  <c r="BA93" i="13" s="1"/>
  <c r="AX93" i="13"/>
  <c r="AW93" i="13"/>
  <c r="BC92" i="13" a="1"/>
  <c r="BC92" i="13" s="1"/>
  <c r="BB92" i="13" a="1"/>
  <c r="BB92" i="13" s="1"/>
  <c r="AY92" i="13" a="1"/>
  <c r="AY92" i="13" s="1"/>
  <c r="AZ92" i="13" s="1"/>
  <c r="BA92" i="13" s="1"/>
  <c r="AX92" i="13"/>
  <c r="AW92" i="13"/>
  <c r="BC91" i="13" a="1"/>
  <c r="BC91" i="13" s="1"/>
  <c r="BB91" i="13" a="1"/>
  <c r="BB91" i="13" s="1"/>
  <c r="AX91" i="13"/>
  <c r="AW91" i="13"/>
  <c r="BC90" i="13" a="1"/>
  <c r="BC90" i="13" s="1"/>
  <c r="BB90" i="13" a="1"/>
  <c r="BB90" i="13" s="1"/>
  <c r="AY90" i="13" a="1"/>
  <c r="AY90" i="13" s="1"/>
  <c r="AX90" i="13"/>
  <c r="AW90" i="13"/>
  <c r="BC89" i="13"/>
  <c r="BC89" i="13" a="1"/>
  <c r="BB89" i="13" a="1"/>
  <c r="BB89" i="13" s="1"/>
  <c r="AX89" i="13"/>
  <c r="AY89" i="13" s="1" a="1"/>
  <c r="AY89" i="13" s="1"/>
  <c r="AW89" i="13"/>
  <c r="BC88" i="13" a="1"/>
  <c r="BC88" i="13" s="1"/>
  <c r="BB88" i="13"/>
  <c r="BB88" i="13" a="1"/>
  <c r="AY88" i="13"/>
  <c r="AZ88" i="13" s="1"/>
  <c r="BA88" i="13" s="1"/>
  <c r="AY88" i="13" a="1"/>
  <c r="AX88" i="13"/>
  <c r="AW88" i="13"/>
  <c r="BC87" i="13" a="1"/>
  <c r="BC87" i="13" s="1"/>
  <c r="BB87" i="13" a="1"/>
  <c r="BB87" i="13" s="1"/>
  <c r="AY87" i="13" a="1"/>
  <c r="AY87" i="13" s="1"/>
  <c r="AZ87" i="13" s="1"/>
  <c r="BA87" i="13" s="1"/>
  <c r="AX87" i="13"/>
  <c r="AW87" i="13"/>
  <c r="BC86" i="13" a="1"/>
  <c r="BC86" i="13" s="1"/>
  <c r="BB86" i="13" a="1"/>
  <c r="BB86" i="13" s="1"/>
  <c r="AY86" i="13" a="1"/>
  <c r="AY86" i="13" s="1"/>
  <c r="AZ86" i="13" s="1"/>
  <c r="BA86" i="13" s="1"/>
  <c r="AX86" i="13"/>
  <c r="AW86" i="13"/>
  <c r="BC85" i="13" a="1"/>
  <c r="BC85" i="13" s="1"/>
  <c r="BB85" i="13" a="1"/>
  <c r="BB85" i="13" s="1"/>
  <c r="AX85" i="13"/>
  <c r="AW85" i="13"/>
  <c r="BC84" i="13" a="1"/>
  <c r="BC84" i="13" s="1"/>
  <c r="BB84" i="13" a="1"/>
  <c r="BB84" i="13" s="1"/>
  <c r="AY84" i="13" a="1"/>
  <c r="AY84" i="13" s="1"/>
  <c r="AX84" i="13"/>
  <c r="AW84" i="13"/>
  <c r="BC83" i="13"/>
  <c r="BC83" i="13" a="1"/>
  <c r="BB83" i="13" a="1"/>
  <c r="BB83" i="13" s="1"/>
  <c r="AX83" i="13"/>
  <c r="AY83" i="13" s="1" a="1"/>
  <c r="AY83" i="13" s="1"/>
  <c r="AW83" i="13"/>
  <c r="BC82" i="13" a="1"/>
  <c r="BC82" i="13" s="1"/>
  <c r="BB82" i="13"/>
  <c r="BB82" i="13" a="1"/>
  <c r="AY82" i="13"/>
  <c r="AZ82" i="13" s="1"/>
  <c r="BA82" i="13" s="1"/>
  <c r="AY82" i="13" a="1"/>
  <c r="AX82" i="13"/>
  <c r="AW82" i="13"/>
  <c r="BC81" i="13" a="1"/>
  <c r="BC81" i="13" s="1"/>
  <c r="BB81" i="13" a="1"/>
  <c r="BB81" i="13" s="1"/>
  <c r="AY81" i="13" a="1"/>
  <c r="AY81" i="13" s="1"/>
  <c r="AZ81" i="13" s="1"/>
  <c r="BA81" i="13" s="1"/>
  <c r="AX81" i="13"/>
  <c r="AW81" i="13"/>
  <c r="BC80" i="13" a="1"/>
  <c r="BC80" i="13" s="1"/>
  <c r="BB80" i="13" a="1"/>
  <c r="BB80" i="13" s="1"/>
  <c r="AY80" i="13" a="1"/>
  <c r="AY80" i="13" s="1"/>
  <c r="AZ80" i="13" s="1"/>
  <c r="BA80" i="13" s="1"/>
  <c r="AX80" i="13"/>
  <c r="AW80" i="13"/>
  <c r="BC79" i="13" a="1"/>
  <c r="BC79" i="13" s="1"/>
  <c r="BB79" i="13" a="1"/>
  <c r="BB79" i="13" s="1"/>
  <c r="AX79" i="13"/>
  <c r="AW79" i="13"/>
  <c r="BC78" i="13" a="1"/>
  <c r="BC78" i="13" s="1"/>
  <c r="BB78" i="13" a="1"/>
  <c r="BB78" i="13" s="1"/>
  <c r="AY78" i="13" a="1"/>
  <c r="AY78" i="13" s="1"/>
  <c r="AX78" i="13"/>
  <c r="AW78" i="13"/>
  <c r="BC77" i="13"/>
  <c r="BC77" i="13" a="1"/>
  <c r="BB77" i="13" a="1"/>
  <c r="BB77" i="13" s="1"/>
  <c r="AX77" i="13"/>
  <c r="AY77" i="13" s="1" a="1"/>
  <c r="AY77" i="13" s="1"/>
  <c r="AW77" i="13"/>
  <c r="BC76" i="13" a="1"/>
  <c r="BC76" i="13" s="1"/>
  <c r="BB76" i="13"/>
  <c r="BB76" i="13" a="1"/>
  <c r="AY76" i="13"/>
  <c r="AZ76" i="13" s="1"/>
  <c r="BA76" i="13" s="1"/>
  <c r="AY76" i="13" a="1"/>
  <c r="AX76" i="13"/>
  <c r="AW76" i="13"/>
  <c r="BC75" i="13" a="1"/>
  <c r="BC75" i="13" s="1"/>
  <c r="BB75" i="13" a="1"/>
  <c r="BB75" i="13" s="1"/>
  <c r="AY75" i="13" a="1"/>
  <c r="AY75" i="13" s="1"/>
  <c r="AZ75" i="13" s="1"/>
  <c r="BA75" i="13" s="1"/>
  <c r="AX75" i="13"/>
  <c r="AW75" i="13"/>
  <c r="BC74" i="13"/>
  <c r="BC74" i="13" a="1"/>
  <c r="BB74" i="13" a="1"/>
  <c r="BB74" i="13" s="1"/>
  <c r="AY74" i="13" a="1"/>
  <c r="AY74" i="13" s="1"/>
  <c r="AZ74" i="13" s="1"/>
  <c r="BA74" i="13" s="1"/>
  <c r="AX74" i="13"/>
  <c r="AW74" i="13"/>
  <c r="BC73" i="13"/>
  <c r="BC73" i="13" a="1"/>
  <c r="BB73" i="13" a="1"/>
  <c r="BB73" i="13" s="1"/>
  <c r="AX73" i="13"/>
  <c r="AY73" i="13" s="1" a="1"/>
  <c r="AY73" i="13" s="1"/>
  <c r="AZ73" i="13" s="1"/>
  <c r="BA73" i="13" s="1"/>
  <c r="AW73" i="13"/>
  <c r="BC72" i="13" a="1"/>
  <c r="BC72" i="13" s="1"/>
  <c r="BB72" i="13"/>
  <c r="BB72" i="13" a="1"/>
  <c r="AX72" i="13"/>
  <c r="AW72" i="13"/>
  <c r="BC71" i="13" a="1"/>
  <c r="BC71" i="13" s="1"/>
  <c r="BB71" i="13" a="1"/>
  <c r="BB71" i="13" s="1"/>
  <c r="AY71" i="13" a="1"/>
  <c r="AY71" i="13" s="1"/>
  <c r="AX71" i="13"/>
  <c r="AW71" i="13"/>
  <c r="BC70" i="13"/>
  <c r="BC70" i="13" a="1"/>
  <c r="BB70" i="13" a="1"/>
  <c r="BB70" i="13" s="1"/>
  <c r="AY70" i="13"/>
  <c r="AY70" i="13" a="1"/>
  <c r="AX70" i="13"/>
  <c r="AW70" i="13"/>
  <c r="BC69" i="13" a="1"/>
  <c r="BC69" i="13" s="1"/>
  <c r="BB69" i="13"/>
  <c r="BB69" i="13" a="1"/>
  <c r="AX69" i="13"/>
  <c r="AY69" i="13" s="1" a="1"/>
  <c r="AY69" i="13" s="1"/>
  <c r="AZ69" i="13" s="1"/>
  <c r="BA69" i="13" s="1"/>
  <c r="AW69" i="13"/>
  <c r="BC68" i="13" a="1"/>
  <c r="BC68" i="13" s="1"/>
  <c r="BB68" i="13" a="1"/>
  <c r="BB68" i="13" s="1"/>
  <c r="AY68" i="13" a="1"/>
  <c r="AY68" i="13" s="1"/>
  <c r="AX68" i="13"/>
  <c r="AW68" i="13"/>
  <c r="BC67" i="13"/>
  <c r="BC67" i="13" a="1"/>
  <c r="BB67" i="13" a="1"/>
  <c r="BB67" i="13" s="1"/>
  <c r="AX67" i="13"/>
  <c r="AY67" i="13" s="1" a="1"/>
  <c r="AY67" i="13" s="1"/>
  <c r="AZ67" i="13" s="1"/>
  <c r="BA67" i="13" s="1"/>
  <c r="AW67" i="13"/>
  <c r="BC66" i="13" a="1"/>
  <c r="BC66" i="13" s="1"/>
  <c r="BB66" i="13"/>
  <c r="BB66" i="13" a="1"/>
  <c r="AX66" i="13"/>
  <c r="AW66" i="13"/>
  <c r="BC65" i="13" a="1"/>
  <c r="BC65" i="13" s="1"/>
  <c r="BB65" i="13" a="1"/>
  <c r="BB65" i="13" s="1"/>
  <c r="AY65" i="13" a="1"/>
  <c r="AY65" i="13" s="1"/>
  <c r="AX65" i="13"/>
  <c r="AW65" i="13"/>
  <c r="BC64" i="13"/>
  <c r="BC64" i="13" a="1"/>
  <c r="BB64" i="13" a="1"/>
  <c r="BB64" i="13" s="1"/>
  <c r="AY64" i="13"/>
  <c r="AY64" i="13" a="1"/>
  <c r="AX64" i="13"/>
  <c r="AW64" i="13"/>
  <c r="BC63" i="13" a="1"/>
  <c r="BC63" i="13" s="1"/>
  <c r="BB63" i="13"/>
  <c r="BB63" i="13" a="1"/>
  <c r="AY63" i="13" a="1"/>
  <c r="AY63" i="13" s="1"/>
  <c r="AZ63" i="13" s="1"/>
  <c r="BA63" i="13" s="1"/>
  <c r="AX63" i="13"/>
  <c r="AW63" i="13"/>
  <c r="BC62" i="13" a="1"/>
  <c r="BC62" i="13" s="1"/>
  <c r="BB62" i="13" a="1"/>
  <c r="BB62" i="13" s="1"/>
  <c r="AY62" i="13" a="1"/>
  <c r="AY62" i="13" s="1"/>
  <c r="AZ62" i="13" s="1"/>
  <c r="BA62" i="13" s="1"/>
  <c r="AX62" i="13"/>
  <c r="AW62" i="13"/>
  <c r="BC61" i="13" a="1"/>
  <c r="BC61" i="13" s="1"/>
  <c r="BB61" i="13" a="1"/>
  <c r="BB61" i="13" s="1"/>
  <c r="AX61" i="13"/>
  <c r="AY61" i="13" s="1" a="1"/>
  <c r="AY61" i="13" s="1"/>
  <c r="AZ61" i="13" s="1"/>
  <c r="BA61" i="13" s="1"/>
  <c r="AW61" i="13"/>
  <c r="BC60" i="13" a="1"/>
  <c r="BC60" i="13" s="1"/>
  <c r="BB60" i="13" a="1"/>
  <c r="BB60" i="13" s="1"/>
  <c r="AX60" i="13"/>
  <c r="AW60" i="13"/>
  <c r="BC59" i="13" a="1"/>
  <c r="BC59" i="13" s="1"/>
  <c r="BB59" i="13" a="1"/>
  <c r="BB59" i="13" s="1"/>
  <c r="AY59" i="13" a="1"/>
  <c r="AY59" i="13" s="1"/>
  <c r="AX59" i="13"/>
  <c r="AW59" i="13"/>
  <c r="BC58" i="13"/>
  <c r="BC58" i="13" a="1"/>
  <c r="BB58" i="13" a="1"/>
  <c r="BB58" i="13" s="1"/>
  <c r="AY58" i="13" a="1"/>
  <c r="AY58" i="13" s="1"/>
  <c r="AX58" i="13"/>
  <c r="AW58" i="13"/>
  <c r="BC57" i="13" a="1"/>
  <c r="BC57" i="13" s="1"/>
  <c r="BB57" i="13"/>
  <c r="BB57" i="13" a="1"/>
  <c r="AY57" i="13" a="1"/>
  <c r="AY57" i="13" s="1"/>
  <c r="AZ57" i="13" s="1"/>
  <c r="BA57" i="13" s="1"/>
  <c r="AX57" i="13"/>
  <c r="AW57" i="13"/>
  <c r="BC56" i="13" a="1"/>
  <c r="BC56" i="13" s="1"/>
  <c r="BB56" i="13" a="1"/>
  <c r="BB56" i="13" s="1"/>
  <c r="AY56" i="13" a="1"/>
  <c r="AY56" i="13" s="1"/>
  <c r="AX56" i="13"/>
  <c r="AW56" i="13"/>
  <c r="BC55" i="13" a="1"/>
  <c r="BC55" i="13" s="1"/>
  <c r="BB55" i="13" a="1"/>
  <c r="BB55" i="13" s="1"/>
  <c r="AX55" i="13"/>
  <c r="AY55" i="13" s="1" a="1"/>
  <c r="AY55" i="13" s="1"/>
  <c r="AZ55" i="13" s="1"/>
  <c r="BA55" i="13" s="1"/>
  <c r="AW55" i="13"/>
  <c r="BC54" i="13" a="1"/>
  <c r="BC54" i="13" s="1"/>
  <c r="BB54" i="13" a="1"/>
  <c r="BB54" i="13" s="1"/>
  <c r="AX54" i="13"/>
  <c r="AW54" i="13"/>
  <c r="BC53" i="13" a="1"/>
  <c r="BC53" i="13" s="1"/>
  <c r="BB53" i="13" a="1"/>
  <c r="BB53" i="13" s="1"/>
  <c r="AY53" i="13" a="1"/>
  <c r="AY53" i="13" s="1"/>
  <c r="AX53" i="13"/>
  <c r="AW53" i="13"/>
  <c r="BC52" i="13"/>
  <c r="BC52" i="13" a="1"/>
  <c r="BB52" i="13" a="1"/>
  <c r="BB52" i="13" s="1"/>
  <c r="AY52" i="13" a="1"/>
  <c r="AY52" i="13" s="1"/>
  <c r="AZ52" i="13" s="1"/>
  <c r="BA52" i="13" s="1"/>
  <c r="AX52" i="13"/>
  <c r="AW52" i="13"/>
  <c r="BC51" i="13" a="1"/>
  <c r="BC51" i="13" s="1"/>
  <c r="BB51" i="13"/>
  <c r="BB51" i="13" a="1"/>
  <c r="AY51" i="13" a="1"/>
  <c r="AY51" i="13" s="1"/>
  <c r="AX51" i="13"/>
  <c r="AW51" i="13"/>
  <c r="BC50" i="13" a="1"/>
  <c r="BC50" i="13" s="1"/>
  <c r="BB50" i="13" a="1"/>
  <c r="BB50" i="13" s="1"/>
  <c r="AY50" i="13" a="1"/>
  <c r="AY50" i="13" s="1"/>
  <c r="AZ50" i="13" s="1"/>
  <c r="BA50" i="13" s="1"/>
  <c r="AX50" i="13"/>
  <c r="AW50" i="13"/>
  <c r="BC49" i="13" a="1"/>
  <c r="BC49" i="13" s="1"/>
  <c r="BB49" i="13" a="1"/>
  <c r="BB49" i="13" s="1"/>
  <c r="AY49" i="13"/>
  <c r="AZ49" i="13" s="1"/>
  <c r="BA49" i="13" s="1"/>
  <c r="AY49" i="13" a="1"/>
  <c r="AX49" i="13"/>
  <c r="AW49" i="13"/>
  <c r="BC48" i="13" a="1"/>
  <c r="BC48" i="13" s="1"/>
  <c r="BB48" i="13" a="1"/>
  <c r="BB48" i="13" s="1"/>
  <c r="AX48" i="13"/>
  <c r="AY48" i="13" s="1" a="1"/>
  <c r="AY48" i="13" s="1"/>
  <c r="AW48" i="13"/>
  <c r="BC47" i="13" a="1"/>
  <c r="BC47" i="13" s="1"/>
  <c r="BB47" i="13" a="1"/>
  <c r="BB47" i="13" s="1"/>
  <c r="AY47" i="13" a="1"/>
  <c r="AY47" i="13" s="1"/>
  <c r="AX47" i="13"/>
  <c r="AW47" i="13"/>
  <c r="BC46" i="13" a="1"/>
  <c r="BC46" i="13" s="1"/>
  <c r="BB46" i="13" a="1"/>
  <c r="BB46" i="13" s="1"/>
  <c r="AX46" i="13"/>
  <c r="AY46" i="13" s="1" a="1"/>
  <c r="AY46" i="13" s="1"/>
  <c r="AZ46" i="13" s="1"/>
  <c r="BA46" i="13" s="1"/>
  <c r="AW46" i="13"/>
  <c r="BC45" i="13" a="1"/>
  <c r="BC45" i="13" s="1"/>
  <c r="BB45" i="13" a="1"/>
  <c r="BB45" i="13" s="1"/>
  <c r="AX45" i="13"/>
  <c r="AY45" i="13" s="1" a="1"/>
  <c r="AY45" i="13" s="1"/>
  <c r="AW45" i="13"/>
  <c r="BC12" i="13" a="1"/>
  <c r="BC12" i="13" s="1"/>
  <c r="BB12" i="13" a="1"/>
  <c r="BB12" i="13" s="1"/>
  <c r="AX12" i="13"/>
  <c r="AY12" i="13" s="1" a="1"/>
  <c r="AY12" i="13" s="1"/>
  <c r="AW12" i="13"/>
  <c r="BC11" i="13" a="1"/>
  <c r="BC11" i="13" s="1"/>
  <c r="BB11" i="13" a="1"/>
  <c r="BB11" i="13" s="1"/>
  <c r="AY11" i="13" a="1"/>
  <c r="AY11" i="13" s="1"/>
  <c r="AX11" i="13"/>
  <c r="AW11" i="13"/>
  <c r="BC40" i="13" a="1"/>
  <c r="BC40" i="13" s="1"/>
  <c r="BB40" i="13" a="1"/>
  <c r="BB40" i="13" s="1"/>
  <c r="AX40" i="13"/>
  <c r="AY40" i="13" s="1" a="1"/>
  <c r="AY40" i="13" s="1"/>
  <c r="AW40" i="13"/>
  <c r="BC34" i="13" a="1"/>
  <c r="BC34" i="13" s="1"/>
  <c r="BB34" i="13" a="1"/>
  <c r="BB34" i="13" s="1"/>
  <c r="AX34" i="13"/>
  <c r="AY34" i="13" s="1" a="1"/>
  <c r="AY34" i="13" s="1"/>
  <c r="AW34" i="13"/>
  <c r="BC6" i="13" a="1"/>
  <c r="BC6" i="13" s="1"/>
  <c r="BB6" i="13" a="1"/>
  <c r="BB6" i="13" s="1"/>
  <c r="AX6" i="13"/>
  <c r="AY6" i="13" s="1" a="1"/>
  <c r="AY6" i="13" s="1"/>
  <c r="AW6" i="13"/>
  <c r="BC25" i="13" a="1"/>
  <c r="BC25" i="13" s="1"/>
  <c r="BB25" i="13" a="1"/>
  <c r="BB25" i="13" s="1"/>
  <c r="AX25" i="13"/>
  <c r="AY25" i="13" s="1" a="1"/>
  <c r="AY25" i="13" s="1"/>
  <c r="AW25" i="13"/>
  <c r="BC3" i="13" a="1"/>
  <c r="BC3" i="13" s="1"/>
  <c r="BB3" i="13" a="1"/>
  <c r="BB3" i="13" s="1"/>
  <c r="AX3" i="13"/>
  <c r="AY3" i="13" s="1" a="1"/>
  <c r="AY3" i="13" s="1"/>
  <c r="AW3" i="13"/>
  <c r="BC22" i="13" a="1"/>
  <c r="BC22" i="13" s="1"/>
  <c r="BB22" i="13" a="1"/>
  <c r="BB22" i="13" s="1"/>
  <c r="AX22" i="13"/>
  <c r="AY22" i="13" s="1" a="1"/>
  <c r="AY22" i="13" s="1"/>
  <c r="AW22" i="13"/>
  <c r="BC24" i="13" a="1"/>
  <c r="BC24" i="13" s="1"/>
  <c r="BB24" i="13" a="1"/>
  <c r="BB24" i="13" s="1"/>
  <c r="AX24" i="13"/>
  <c r="AY24" i="13" s="1" a="1"/>
  <c r="AY24" i="13" s="1"/>
  <c r="AW24" i="13"/>
  <c r="BC7" i="13" a="1"/>
  <c r="BC7" i="13" s="1"/>
  <c r="BB7" i="13" a="1"/>
  <c r="BB7" i="13" s="1"/>
  <c r="AX7" i="13"/>
  <c r="AY7" i="13" s="1" a="1"/>
  <c r="AY7" i="13" s="1"/>
  <c r="AW7" i="13"/>
  <c r="BC9" i="13" a="1"/>
  <c r="BC9" i="13" s="1"/>
  <c r="BB9" i="13" a="1"/>
  <c r="BB9" i="13" s="1"/>
  <c r="AX9" i="13"/>
  <c r="AY9" i="13" s="1" a="1"/>
  <c r="AY9" i="13" s="1"/>
  <c r="AW9" i="13"/>
  <c r="BC8" i="13" a="1"/>
  <c r="BC8" i="13" s="1"/>
  <c r="BB8" i="13" a="1"/>
  <c r="BB8" i="13" s="1"/>
  <c r="AX8" i="13"/>
  <c r="AY8" i="13" s="1" a="1"/>
  <c r="AY8" i="13" s="1"/>
  <c r="AW8" i="13"/>
  <c r="BC38" i="13" a="1"/>
  <c r="BC38" i="13" s="1"/>
  <c r="BB38" i="13" a="1"/>
  <c r="BB38" i="13" s="1"/>
  <c r="AX38" i="13"/>
  <c r="AY38" i="13" s="1" a="1"/>
  <c r="AY38" i="13" s="1"/>
  <c r="AW38" i="13"/>
  <c r="BC39" i="13" a="1"/>
  <c r="BC39" i="13" s="1"/>
  <c r="BB39" i="13" a="1"/>
  <c r="BB39" i="13" s="1"/>
  <c r="AX39" i="13"/>
  <c r="AY39" i="13" s="1" a="1"/>
  <c r="AY39" i="13" s="1"/>
  <c r="AW39" i="13"/>
  <c r="BC44" i="13" a="1"/>
  <c r="BC44" i="13" s="1"/>
  <c r="BB44" i="13" a="1"/>
  <c r="BB44" i="13" s="1"/>
  <c r="AX44" i="13"/>
  <c r="AY44" i="13" s="1" a="1"/>
  <c r="AY44" i="13" s="1"/>
  <c r="AW44" i="13"/>
  <c r="BC43" i="13" a="1"/>
  <c r="BC43" i="13" s="1"/>
  <c r="BB43" i="13" a="1"/>
  <c r="BB43" i="13" s="1"/>
  <c r="AX43" i="13"/>
  <c r="AY43" i="13" s="1" a="1"/>
  <c r="AY43" i="13" s="1"/>
  <c r="AW43" i="13"/>
  <c r="BC42" i="13" a="1"/>
  <c r="BC42" i="13" s="1"/>
  <c r="BB42" i="13" a="1"/>
  <c r="BB42" i="13" s="1"/>
  <c r="AX42" i="13"/>
  <c r="AY42" i="13" s="1" a="1"/>
  <c r="AY42" i="13" s="1"/>
  <c r="AW42" i="13"/>
  <c r="BC41" i="13" a="1"/>
  <c r="BC41" i="13" s="1"/>
  <c r="BB41" i="13" a="1"/>
  <c r="BB41" i="13" s="1"/>
  <c r="AX41" i="13"/>
  <c r="AY41" i="13" s="1" a="1"/>
  <c r="AY41" i="13" s="1"/>
  <c r="AW41" i="13"/>
  <c r="BC37" i="13" a="1"/>
  <c r="BC37" i="13" s="1"/>
  <c r="BB37" i="13" a="1"/>
  <c r="BB37" i="13" s="1"/>
  <c r="AX37" i="13"/>
  <c r="AY37" i="13" s="1" a="1"/>
  <c r="AY37" i="13" s="1"/>
  <c r="AW37" i="13"/>
  <c r="BC36" i="13" a="1"/>
  <c r="BC36" i="13" s="1"/>
  <c r="BB36" i="13" a="1"/>
  <c r="BB36" i="13" s="1"/>
  <c r="AX36" i="13"/>
  <c r="AY36" i="13" s="1" a="1"/>
  <c r="AY36" i="13" s="1"/>
  <c r="AW36" i="13"/>
  <c r="BC35" i="13" a="1"/>
  <c r="BC35" i="13" s="1"/>
  <c r="BB35" i="13" a="1"/>
  <c r="BB35" i="13" s="1"/>
  <c r="AX35" i="13"/>
  <c r="AW35" i="13"/>
  <c r="BC33" i="13" a="1"/>
  <c r="BC33" i="13" s="1"/>
  <c r="BB33" i="13" a="1"/>
  <c r="BB33" i="13" s="1"/>
  <c r="AX33" i="13"/>
  <c r="AY33" i="13" s="1" a="1"/>
  <c r="AY33" i="13" s="1"/>
  <c r="AW33" i="13"/>
  <c r="BC32" i="13" a="1"/>
  <c r="BC32" i="13" s="1"/>
  <c r="BB32" i="13" a="1"/>
  <c r="BB32" i="13" s="1"/>
  <c r="AX32" i="13"/>
  <c r="AY32" i="13" s="1" a="1"/>
  <c r="AY32" i="13" s="1"/>
  <c r="AW32" i="13"/>
  <c r="BC31" i="13" a="1"/>
  <c r="BC31" i="13" s="1"/>
  <c r="BB31" i="13" a="1"/>
  <c r="BB31" i="13" s="1"/>
  <c r="AY31" i="13" a="1"/>
  <c r="AY31" i="13" s="1"/>
  <c r="AX31" i="13"/>
  <c r="AW31" i="13"/>
  <c r="BC30" i="13" a="1"/>
  <c r="BC30" i="13" s="1"/>
  <c r="BB30" i="13" a="1"/>
  <c r="BB30" i="13" s="1"/>
  <c r="AX30" i="13"/>
  <c r="AY30" i="13" s="1" a="1"/>
  <c r="AY30" i="13" s="1"/>
  <c r="AW30" i="13"/>
  <c r="BC29" i="13" a="1"/>
  <c r="BC29" i="13" s="1"/>
  <c r="BB29" i="13" a="1"/>
  <c r="BB29" i="13" s="1"/>
  <c r="AX29" i="13"/>
  <c r="AY29" i="13" s="1" a="1"/>
  <c r="AY29" i="13" s="1"/>
  <c r="AZ29" i="13" s="1"/>
  <c r="BA29" i="13" s="1"/>
  <c r="AW29" i="13"/>
  <c r="BC28" i="13" a="1"/>
  <c r="BC28" i="13" s="1"/>
  <c r="BB28" i="13" a="1"/>
  <c r="BB28" i="13" s="1"/>
  <c r="AX28" i="13"/>
  <c r="AY28" i="13" s="1" a="1"/>
  <c r="AY28" i="13" s="1"/>
  <c r="AW28" i="13"/>
  <c r="BC27" i="13" a="1"/>
  <c r="BC27" i="13" s="1"/>
  <c r="BB27" i="13" a="1"/>
  <c r="BB27" i="13" s="1"/>
  <c r="AX27" i="13"/>
  <c r="AY27" i="13" s="1" a="1"/>
  <c r="AY27" i="13" s="1"/>
  <c r="AW27" i="13"/>
  <c r="BC26" i="13" a="1"/>
  <c r="BC26" i="13" s="1"/>
  <c r="BB26" i="13" a="1"/>
  <c r="BB26" i="13" s="1"/>
  <c r="AX26" i="13"/>
  <c r="AY26" i="13" s="1" a="1"/>
  <c r="AY26" i="13" s="1"/>
  <c r="AW26" i="13"/>
  <c r="BC23" i="13" a="1"/>
  <c r="BC23" i="13" s="1"/>
  <c r="BB23" i="13"/>
  <c r="BB23" i="13" a="1"/>
  <c r="AX23" i="13"/>
  <c r="AY23" i="13" s="1" a="1"/>
  <c r="AY23" i="13" s="1"/>
  <c r="AW23" i="13"/>
  <c r="BC21" i="13" a="1"/>
  <c r="BC21" i="13" s="1"/>
  <c r="BB21" i="13" a="1"/>
  <c r="BB21" i="13" s="1"/>
  <c r="AX21" i="13"/>
  <c r="AY21" i="13" s="1" a="1"/>
  <c r="AY21" i="13" s="1"/>
  <c r="AW21" i="13"/>
  <c r="BC20" i="13" a="1"/>
  <c r="BC20" i="13" s="1"/>
  <c r="BB20" i="13" a="1"/>
  <c r="BB20" i="13" s="1"/>
  <c r="AX20" i="13"/>
  <c r="AY20" i="13" s="1" a="1"/>
  <c r="AY20" i="13" s="1"/>
  <c r="AW20" i="13"/>
  <c r="BC19" i="13" a="1"/>
  <c r="BC19" i="13" s="1"/>
  <c r="BB19" i="13" a="1"/>
  <c r="BB19" i="13" s="1"/>
  <c r="AX19" i="13"/>
  <c r="AW19" i="13"/>
  <c r="BC18" i="13" a="1"/>
  <c r="BC18" i="13" s="1"/>
  <c r="BB18" i="13" a="1"/>
  <c r="BB18" i="13" s="1"/>
  <c r="AX18" i="13"/>
  <c r="AY18" i="13" s="1" a="1"/>
  <c r="AY18" i="13" s="1"/>
  <c r="AW18" i="13"/>
  <c r="BC17" i="13" a="1"/>
  <c r="BC17" i="13" s="1"/>
  <c r="BB17" i="13" a="1"/>
  <c r="BB17" i="13" s="1"/>
  <c r="AX17" i="13"/>
  <c r="AY17" i="13" s="1" a="1"/>
  <c r="AY17" i="13" s="1"/>
  <c r="AW17" i="13"/>
  <c r="BC16" i="13" a="1"/>
  <c r="BC16" i="13" s="1"/>
  <c r="BB16" i="13" a="1"/>
  <c r="BB16" i="13" s="1"/>
  <c r="AX16" i="13"/>
  <c r="AY16" i="13" s="1" a="1"/>
  <c r="AY16" i="13" s="1"/>
  <c r="AW16" i="13"/>
  <c r="BC15" i="13" a="1"/>
  <c r="BC15" i="13" s="1"/>
  <c r="BB15" i="13" a="1"/>
  <c r="BB15" i="13" s="1"/>
  <c r="AX15" i="13"/>
  <c r="AY15" i="13" s="1" a="1"/>
  <c r="AY15" i="13" s="1"/>
  <c r="AW15" i="13"/>
  <c r="BC14" i="13" a="1"/>
  <c r="BC14" i="13" s="1"/>
  <c r="BB14" i="13" a="1"/>
  <c r="BB14" i="13" s="1"/>
  <c r="AX14" i="13"/>
  <c r="AY14" i="13" s="1" a="1"/>
  <c r="AY14" i="13" s="1"/>
  <c r="AW14" i="13"/>
  <c r="BC13" i="13" a="1"/>
  <c r="BC13" i="13" s="1"/>
  <c r="BB13" i="13" a="1"/>
  <c r="BB13" i="13" s="1"/>
  <c r="AX13" i="13"/>
  <c r="AY13" i="13" s="1" a="1"/>
  <c r="AY13" i="13" s="1"/>
  <c r="AW13" i="13"/>
  <c r="BC10" i="13" a="1"/>
  <c r="BC10" i="13" s="1"/>
  <c r="BB10" i="13" a="1"/>
  <c r="BB10" i="13" s="1"/>
  <c r="AX10" i="13"/>
  <c r="AY10" i="13" s="1" a="1"/>
  <c r="AY10" i="13" s="1"/>
  <c r="AW10" i="13"/>
  <c r="BC5" i="13"/>
  <c r="BC5" i="13" a="1"/>
  <c r="BB5" i="13" a="1"/>
  <c r="BB5" i="13" s="1"/>
  <c r="AX5" i="13"/>
  <c r="AY5" i="13" s="1" a="1"/>
  <c r="AY5" i="13" s="1"/>
  <c r="AW5" i="13"/>
  <c r="BC4" i="13" a="1"/>
  <c r="BC4" i="13" s="1"/>
  <c r="BB4" i="13" a="1"/>
  <c r="BB4" i="13" s="1"/>
  <c r="AX4" i="13"/>
  <c r="AY4" i="13" s="1" a="1"/>
  <c r="AY4" i="13" s="1"/>
  <c r="AW4" i="13"/>
  <c r="AZ12" i="13" l="1"/>
  <c r="BA12" i="13" s="1"/>
  <c r="AZ6" i="13"/>
  <c r="BA6" i="13" s="1"/>
  <c r="AZ22" i="13"/>
  <c r="BA22" i="13" s="1"/>
  <c r="AZ7" i="13"/>
  <c r="BA7" i="13" s="1"/>
  <c r="AZ27" i="13"/>
  <c r="BA27" i="13" s="1"/>
  <c r="AZ32" i="13"/>
  <c r="BA32" i="13" s="1"/>
  <c r="AZ9" i="13"/>
  <c r="BA9" i="13" s="1"/>
  <c r="AZ26" i="13"/>
  <c r="BA26" i="13" s="1"/>
  <c r="AZ21" i="13"/>
  <c r="BA21" i="13" s="1"/>
  <c r="AZ17" i="13"/>
  <c r="BA17" i="13" s="1"/>
  <c r="AZ42" i="13"/>
  <c r="BA42" i="13" s="1"/>
  <c r="AZ37" i="13"/>
  <c r="BA37" i="13" s="1"/>
  <c r="AZ15" i="13"/>
  <c r="BA15" i="13" s="1"/>
  <c r="AZ5" i="13"/>
  <c r="BA5" i="13" s="1"/>
  <c r="AZ20" i="13"/>
  <c r="BA20" i="13" s="1"/>
  <c r="AZ38" i="13"/>
  <c r="BA38" i="13" s="1"/>
  <c r="AZ39" i="13"/>
  <c r="BA39" i="13" s="1"/>
  <c r="AZ127" i="13"/>
  <c r="BA127" i="13" s="1"/>
  <c r="AZ115" i="13"/>
  <c r="BA115" i="13" s="1"/>
  <c r="AZ23" i="13"/>
  <c r="BA23" i="13" s="1"/>
  <c r="AZ8" i="13"/>
  <c r="BA8" i="13" s="1"/>
  <c r="AZ51" i="13"/>
  <c r="BA51" i="13" s="1"/>
  <c r="AZ53" i="13"/>
  <c r="BA53" i="13" s="1"/>
  <c r="AZ58" i="13"/>
  <c r="BA58" i="13" s="1"/>
  <c r="AZ85" i="13"/>
  <c r="BA85" i="13" s="1"/>
  <c r="AZ56" i="13"/>
  <c r="BA56" i="13" s="1"/>
  <c r="AZ64" i="13"/>
  <c r="BA64" i="13" s="1"/>
  <c r="AZ30" i="13"/>
  <c r="BA30" i="13" s="1"/>
  <c r="AZ3" i="13"/>
  <c r="BA3" i="13" s="1"/>
  <c r="AZ70" i="13"/>
  <c r="BA70" i="13" s="1"/>
  <c r="AZ109" i="13"/>
  <c r="BA109" i="13" s="1"/>
  <c r="AZ16" i="13"/>
  <c r="BA16" i="13" s="1"/>
  <c r="AZ41" i="13"/>
  <c r="BA41" i="13" s="1"/>
  <c r="AZ43" i="13"/>
  <c r="BA43" i="13" s="1"/>
  <c r="AZ45" i="13"/>
  <c r="BA45" i="13" s="1"/>
  <c r="AZ47" i="13"/>
  <c r="BA47" i="13" s="1"/>
  <c r="AZ68" i="13"/>
  <c r="BA68" i="13" s="1"/>
  <c r="AZ100" i="13"/>
  <c r="BA100" i="13" s="1"/>
  <c r="AZ14" i="13"/>
  <c r="BA14" i="13" s="1"/>
  <c r="AZ36" i="13"/>
  <c r="BA36" i="13" s="1"/>
  <c r="AZ11" i="13"/>
  <c r="BA11" i="13" s="1"/>
  <c r="AZ112" i="13"/>
  <c r="BA112" i="13" s="1"/>
  <c r="AZ126" i="13"/>
  <c r="BA126" i="13" s="1"/>
  <c r="AZ135" i="13"/>
  <c r="BA135" i="13" s="1"/>
  <c r="AZ4" i="13"/>
  <c r="BA4" i="13" s="1"/>
  <c r="AZ10" i="13"/>
  <c r="BA10" i="13" s="1"/>
  <c r="AZ31" i="13"/>
  <c r="BA31" i="13" s="1"/>
  <c r="AZ25" i="13"/>
  <c r="BA25" i="13" s="1"/>
  <c r="AZ96" i="13"/>
  <c r="BA96" i="13" s="1"/>
  <c r="AY72" i="13" a="1"/>
  <c r="AY72" i="13" s="1"/>
  <c r="AZ71" i="13" s="1"/>
  <c r="BA71" i="13" s="1"/>
  <c r="AZ77" i="13"/>
  <c r="BA77" i="13" s="1"/>
  <c r="AZ83" i="13"/>
  <c r="BA83" i="13" s="1"/>
  <c r="AZ89" i="13"/>
  <c r="BA89" i="13" s="1"/>
  <c r="AZ95" i="13"/>
  <c r="BA95" i="13" s="1"/>
  <c r="AZ101" i="13"/>
  <c r="BA101" i="13" s="1"/>
  <c r="AZ107" i="13"/>
  <c r="BA107" i="13" s="1"/>
  <c r="AZ113" i="13"/>
  <c r="BA113" i="13" s="1"/>
  <c r="AZ119" i="13"/>
  <c r="BA119" i="13" s="1"/>
  <c r="AZ125" i="13"/>
  <c r="BA125" i="13" s="1"/>
  <c r="AZ139" i="13"/>
  <c r="BA139" i="13" s="1"/>
  <c r="AZ155" i="13"/>
  <c r="BA155" i="13" s="1"/>
  <c r="AZ206" i="13"/>
  <c r="BA206" i="13" s="1"/>
  <c r="AY19" i="13" a="1"/>
  <c r="AY19" i="13" s="1"/>
  <c r="AZ19" i="13" s="1"/>
  <c r="BA19" i="13" s="1"/>
  <c r="AY79" i="13" a="1"/>
  <c r="AY79" i="13" s="1"/>
  <c r="AZ78" i="13" s="1"/>
  <c r="BA78" i="13" s="1"/>
  <c r="AY85" i="13" a="1"/>
  <c r="AY85" i="13" s="1"/>
  <c r="AZ84" i="13" s="1"/>
  <c r="BA84" i="13" s="1"/>
  <c r="AY91" i="13" a="1"/>
  <c r="AY91" i="13" s="1"/>
  <c r="AZ91" i="13" s="1"/>
  <c r="BA91" i="13" s="1"/>
  <c r="AY97" i="13" a="1"/>
  <c r="AY97" i="13" s="1"/>
  <c r="AZ97" i="13" s="1"/>
  <c r="BA97" i="13" s="1"/>
  <c r="AY103" i="13" a="1"/>
  <c r="AY103" i="13" s="1"/>
  <c r="AZ102" i="13" s="1"/>
  <c r="BA102" i="13" s="1"/>
  <c r="AY109" i="13" a="1"/>
  <c r="AY109" i="13" s="1"/>
  <c r="AZ108" i="13" s="1"/>
  <c r="BA108" i="13" s="1"/>
  <c r="AY115" i="13" a="1"/>
  <c r="AY115" i="13" s="1"/>
  <c r="AZ114" i="13" s="1"/>
  <c r="BA114" i="13" s="1"/>
  <c r="AY121" i="13" a="1"/>
  <c r="AY121" i="13" s="1"/>
  <c r="AZ120" i="13" s="1"/>
  <c r="BA120" i="13" s="1"/>
  <c r="AY127" i="13" a="1"/>
  <c r="AY127" i="13" s="1"/>
  <c r="AZ141" i="13"/>
  <c r="BA141" i="13" s="1"/>
  <c r="AZ149" i="13"/>
  <c r="BA149" i="13" s="1"/>
  <c r="AZ157" i="13"/>
  <c r="BA157" i="13" s="1"/>
  <c r="AZ174" i="13"/>
  <c r="BA174" i="13" s="1"/>
  <c r="AY200" i="13" a="1"/>
  <c r="AY200" i="13" s="1"/>
  <c r="AZ200" i="13" s="1"/>
  <c r="BA200" i="13" s="1"/>
  <c r="AZ215" i="13"/>
  <c r="BA215" i="13" s="1"/>
  <c r="AZ235" i="13"/>
  <c r="BA235" i="13" s="1"/>
  <c r="AY35" i="13" a="1"/>
  <c r="AY35" i="13" s="1"/>
  <c r="AZ33" i="13" s="1"/>
  <c r="BA33" i="13" s="1"/>
  <c r="AY54" i="13" a="1"/>
  <c r="AY54" i="13" s="1"/>
  <c r="AZ54" i="13" s="1"/>
  <c r="BA54" i="13" s="1"/>
  <c r="AY60" i="13" a="1"/>
  <c r="AY60" i="13" s="1"/>
  <c r="AZ60" i="13" s="1"/>
  <c r="BA60" i="13" s="1"/>
  <c r="AY66" i="13" a="1"/>
  <c r="AY66" i="13" s="1"/>
  <c r="AZ66" i="13" s="1"/>
  <c r="BA66" i="13" s="1"/>
  <c r="AZ167" i="13"/>
  <c r="BA167" i="13" s="1"/>
  <c r="AZ13" i="13"/>
  <c r="BA13" i="13" s="1"/>
  <c r="AZ28" i="13"/>
  <c r="BA28" i="13" s="1"/>
  <c r="AZ44" i="13"/>
  <c r="BA44" i="13" s="1"/>
  <c r="AZ24" i="13"/>
  <c r="BA24" i="13" s="1"/>
  <c r="AZ40" i="13"/>
  <c r="BA40" i="13" s="1"/>
  <c r="AZ48" i="13"/>
  <c r="BA48" i="13" s="1"/>
  <c r="AZ169" i="13"/>
  <c r="BA169" i="13" s="1"/>
  <c r="AZ260" i="13"/>
  <c r="BA260" i="13" s="1"/>
  <c r="AZ138" i="13"/>
  <c r="BA138" i="13" s="1"/>
  <c r="AZ143" i="13"/>
  <c r="BA143" i="13" s="1"/>
  <c r="AY218" i="13" a="1"/>
  <c r="AY218" i="13" s="1"/>
  <c r="AZ217" i="13" s="1"/>
  <c r="BA217" i="13" s="1"/>
  <c r="AZ233" i="13"/>
  <c r="BA233" i="13" s="1"/>
  <c r="AY278" i="13" a="1"/>
  <c r="AY278" i="13" s="1"/>
  <c r="AZ277" i="13" s="1"/>
  <c r="BA277" i="13" s="1"/>
  <c r="AZ295" i="13"/>
  <c r="BA295" i="13" s="1"/>
  <c r="AZ156" i="13"/>
  <c r="BA156" i="13" s="1"/>
  <c r="AZ176" i="13"/>
  <c r="BA176" i="13" s="1"/>
  <c r="AZ182" i="13"/>
  <c r="BA182" i="13" s="1"/>
  <c r="AY182" i="13" a="1"/>
  <c r="AY182" i="13" s="1"/>
  <c r="AZ132" i="13"/>
  <c r="BA132" i="13" s="1"/>
  <c r="AY159" i="13" a="1"/>
  <c r="AY159" i="13" s="1"/>
  <c r="AZ158" i="13" s="1"/>
  <c r="BA158" i="13" s="1"/>
  <c r="AZ166" i="13"/>
  <c r="BA166" i="13" s="1"/>
  <c r="AZ236" i="13"/>
  <c r="BA236" i="13" s="1"/>
  <c r="AY236" i="13" a="1"/>
  <c r="AY236" i="13" s="1"/>
  <c r="AY254" i="13" a="1"/>
  <c r="AY254" i="13" s="1"/>
  <c r="AZ253" i="13" s="1"/>
  <c r="BA253" i="13" s="1"/>
  <c r="AZ168" i="13"/>
  <c r="BA168" i="13" s="1"/>
  <c r="AZ194" i="13"/>
  <c r="BA194" i="13" s="1"/>
  <c r="AZ247" i="13"/>
  <c r="BA247" i="13" s="1"/>
  <c r="AZ265" i="13"/>
  <c r="BA265" i="13" s="1"/>
  <c r="AZ272" i="13"/>
  <c r="BA272" i="13" s="1"/>
  <c r="AY272" i="13" a="1"/>
  <c r="AY272" i="13" s="1"/>
  <c r="AZ271" i="13" s="1"/>
  <c r="BA271" i="13" s="1"/>
  <c r="AZ137" i="13"/>
  <c r="BA137" i="13" s="1"/>
  <c r="AZ148" i="13"/>
  <c r="BA148" i="13" s="1"/>
  <c r="AZ181" i="13"/>
  <c r="BA181" i="13" s="1"/>
  <c r="AZ224" i="13"/>
  <c r="BA224" i="13" s="1"/>
  <c r="AY153" i="13" a="1"/>
  <c r="AY153" i="13" s="1"/>
  <c r="AZ152" i="13" s="1"/>
  <c r="BA152" i="13" s="1"/>
  <c r="AZ153" i="13"/>
  <c r="BA153" i="13" s="1"/>
  <c r="AZ131" i="13"/>
  <c r="BA131" i="13" s="1"/>
  <c r="AZ179" i="13"/>
  <c r="BA179" i="13" s="1"/>
  <c r="AZ230" i="13"/>
  <c r="BA230" i="13" s="1"/>
  <c r="AZ241" i="13"/>
  <c r="BA241" i="13" s="1"/>
  <c r="AZ259" i="13"/>
  <c r="BA259" i="13" s="1"/>
  <c r="AZ165" i="13"/>
  <c r="BA165" i="13" s="1"/>
  <c r="AZ171" i="13"/>
  <c r="BA171" i="13" s="1"/>
  <c r="AZ248" i="13"/>
  <c r="BA248" i="13" s="1"/>
  <c r="AZ266" i="13"/>
  <c r="BA266" i="13" s="1"/>
  <c r="AZ245" i="13"/>
  <c r="BA245" i="13" s="1"/>
  <c r="AZ263" i="13"/>
  <c r="BA263" i="13" s="1"/>
  <c r="AZ274" i="13"/>
  <c r="BA274" i="13" s="1"/>
  <c r="AZ276" i="13"/>
  <c r="BA276" i="13" s="1"/>
  <c r="AZ287" i="13"/>
  <c r="BA287" i="13" s="1"/>
  <c r="AZ298" i="13"/>
  <c r="BA298" i="13" s="1"/>
  <c r="AZ285" i="13"/>
  <c r="BA285" i="13" s="1"/>
  <c r="AZ296" i="13"/>
  <c r="BA296" i="13" s="1"/>
  <c r="AY296" i="13" a="1"/>
  <c r="AY296" i="13" s="1"/>
  <c r="AY161" i="13" a="1"/>
  <c r="AY161" i="13" s="1"/>
  <c r="AZ161" i="13" s="1"/>
  <c r="BA161" i="13" s="1"/>
  <c r="AY167" i="13" a="1"/>
  <c r="AY167" i="13" s="1"/>
  <c r="AY173" i="13" a="1"/>
  <c r="AY173" i="13" s="1"/>
  <c r="AZ172" i="13" s="1"/>
  <c r="BA172" i="13" s="1"/>
  <c r="AZ193" i="13"/>
  <c r="BA193" i="13" s="1"/>
  <c r="AZ211" i="13"/>
  <c r="BA211" i="13" s="1"/>
  <c r="AZ229" i="13"/>
  <c r="BA229" i="13" s="1"/>
  <c r="AZ281" i="13"/>
  <c r="BA281" i="13" s="1"/>
  <c r="AZ283" i="13"/>
  <c r="BA283" i="13" s="1"/>
  <c r="AZ292" i="13"/>
  <c r="BA292" i="13" s="1"/>
  <c r="AZ294" i="13"/>
  <c r="BA294" i="13" s="1"/>
  <c r="AZ279" i="13"/>
  <c r="BA279" i="13" s="1"/>
  <c r="AY290" i="13" a="1"/>
  <c r="AY290" i="13" s="1"/>
  <c r="AZ290" i="13" s="1"/>
  <c r="BA290" i="13" s="1"/>
  <c r="AY284" i="13" a="1"/>
  <c r="AY284" i="13" s="1"/>
  <c r="AZ284" i="13" s="1"/>
  <c r="BA284" i="13" s="1"/>
  <c r="AZ297" i="13"/>
  <c r="BA297" i="13" s="1"/>
  <c r="AY301" i="13" a="1"/>
  <c r="AY301" i="13" s="1"/>
  <c r="AZ301" i="13" s="1"/>
  <c r="BA301" i="13" s="1"/>
  <c r="AZ34" i="13" l="1"/>
  <c r="BA34" i="13" s="1"/>
  <c r="AZ254" i="13"/>
  <c r="BA254" i="13" s="1"/>
  <c r="AZ300" i="13"/>
  <c r="BA300" i="13" s="1"/>
  <c r="AZ173" i="13"/>
  <c r="BA173" i="13" s="1"/>
  <c r="AZ278" i="13"/>
  <c r="BA278" i="13" s="1"/>
  <c r="AZ121" i="13"/>
  <c r="BA121" i="13" s="1"/>
  <c r="AZ79" i="13"/>
  <c r="BA79" i="13" s="1"/>
  <c r="AZ199" i="13"/>
  <c r="BA199" i="13" s="1"/>
  <c r="AZ159" i="13"/>
  <c r="BA159" i="13" s="1"/>
  <c r="AZ218" i="13"/>
  <c r="BA218" i="13" s="1"/>
  <c r="AZ90" i="13"/>
  <c r="BA90" i="13" s="1"/>
  <c r="AZ59" i="13"/>
  <c r="BA59" i="13" s="1"/>
  <c r="AZ72" i="13"/>
  <c r="BA72" i="13" s="1"/>
  <c r="AZ35" i="13"/>
  <c r="BA35" i="13" s="1"/>
  <c r="AZ103" i="13"/>
  <c r="BA103" i="13" s="1"/>
  <c r="AZ65" i="13"/>
  <c r="BA65" i="13" s="1"/>
  <c r="AZ289" i="13"/>
  <c r="BA289" i="13" s="1"/>
  <c r="AZ160" i="13"/>
  <c r="BA160" i="13" s="1"/>
  <c r="AZ18" i="13"/>
  <c r="BA18" i="13" s="1"/>
  <c r="L18" i="12" l="1"/>
  <c r="K61" i="5"/>
  <c r="K49" i="5"/>
  <c r="K11" i="5"/>
  <c r="K20" i="5"/>
  <c r="L62" i="7"/>
  <c r="L42" i="7"/>
  <c r="L34" i="7"/>
  <c r="J49" i="19"/>
  <c r="J25" i="19"/>
  <c r="J13" i="19"/>
  <c r="L61" i="12"/>
  <c r="BD61" i="12" s="1" a="1"/>
  <c r="BD61" i="12" s="1"/>
  <c r="L58" i="12"/>
  <c r="L47" i="12"/>
  <c r="L83" i="12"/>
  <c r="L41" i="12"/>
  <c r="L83" i="4"/>
  <c r="L61" i="4"/>
  <c r="L58" i="4"/>
  <c r="L47" i="4"/>
  <c r="L41" i="4"/>
  <c r="BD41" i="4" s="1" a="1"/>
  <c r="BD41" i="4" s="1"/>
  <c r="F18" i="6"/>
  <c r="J86" i="12"/>
  <c r="J85" i="12"/>
  <c r="BD85" i="12" s="1" a="1"/>
  <c r="BD85" i="12" s="1"/>
  <c r="J66" i="12"/>
  <c r="J58" i="12"/>
  <c r="J47" i="12"/>
  <c r="J40" i="12"/>
  <c r="J18" i="12"/>
  <c r="J9" i="12"/>
  <c r="J86" i="4"/>
  <c r="J85" i="4"/>
  <c r="J83" i="4"/>
  <c r="BD83" i="4" s="1" a="1"/>
  <c r="BD83" i="4" s="1"/>
  <c r="J58" i="4"/>
  <c r="J47" i="4"/>
  <c r="BD47" i="4" s="1" a="1"/>
  <c r="BD47" i="4" s="1"/>
  <c r="J40" i="4"/>
  <c r="J18" i="4"/>
  <c r="I11" i="5"/>
  <c r="AW16" i="8"/>
  <c r="AX28" i="8"/>
  <c r="AY28" i="8" s="1" a="1"/>
  <c r="AY28" i="8" s="1"/>
  <c r="BB28" i="8" a="1"/>
  <c r="BB28" i="8" s="1"/>
  <c r="BC28" i="8" a="1"/>
  <c r="BC28" i="8" s="1"/>
  <c r="BD28" i="8" a="1"/>
  <c r="BD28" i="8" s="1"/>
  <c r="AW29" i="8"/>
  <c r="AX26" i="8"/>
  <c r="AY26" i="8" s="1" a="1"/>
  <c r="AY26" i="8" s="1"/>
  <c r="BB26" i="8" a="1"/>
  <c r="BB26" i="8" s="1"/>
  <c r="BC26" i="8" a="1"/>
  <c r="BC26" i="8" s="1"/>
  <c r="BD26" i="8" a="1"/>
  <c r="BD26" i="8" s="1"/>
  <c r="AW52" i="8"/>
  <c r="AX20" i="8"/>
  <c r="AY20" i="8" s="1" a="1"/>
  <c r="AY20" i="8" s="1"/>
  <c r="BB20" i="8" a="1"/>
  <c r="BB20" i="8" s="1"/>
  <c r="BC20" i="8" a="1"/>
  <c r="BC20" i="8" s="1"/>
  <c r="BD20" i="8" a="1"/>
  <c r="BD20" i="8" s="1"/>
  <c r="G8" i="12"/>
  <c r="G92" i="12"/>
  <c r="G52" i="12"/>
  <c r="G8" i="4"/>
  <c r="BD8" i="4" s="1" a="1"/>
  <c r="BD8" i="4" s="1"/>
  <c r="G92" i="4"/>
  <c r="G52" i="4"/>
  <c r="BD52" i="4" s="1" a="1"/>
  <c r="BD52" i="4" s="1"/>
  <c r="G13" i="4"/>
  <c r="F42" i="7"/>
  <c r="D18" i="6"/>
  <c r="D7" i="6"/>
  <c r="D3" i="6"/>
  <c r="F4" i="7"/>
  <c r="F3" i="7"/>
  <c r="F25" i="19"/>
  <c r="F49" i="19"/>
  <c r="F3" i="19"/>
  <c r="F49" i="5"/>
  <c r="BC49" i="5" s="1" a="1"/>
  <c r="BC49" i="5" s="1"/>
  <c r="F62" i="5"/>
  <c r="BC62" i="5" s="1" a="1"/>
  <c r="BC62" i="5" s="1"/>
  <c r="F33" i="5"/>
  <c r="F34" i="5"/>
  <c r="F3" i="5"/>
  <c r="BC4" i="11" a="1"/>
  <c r="BC4" i="11" s="1"/>
  <c r="BC7" i="11" a="1"/>
  <c r="BC7" i="11" s="1"/>
  <c r="BC8" i="11" a="1"/>
  <c r="BC8" i="11" s="1"/>
  <c r="BC9" i="11" a="1"/>
  <c r="BC9" i="11" s="1"/>
  <c r="BC10" i="11" a="1"/>
  <c r="BC10" i="11" s="1"/>
  <c r="BC11" i="11" a="1"/>
  <c r="BC11" i="11" s="1"/>
  <c r="BC12" i="11" a="1"/>
  <c r="BC12" i="11" s="1"/>
  <c r="BC13" i="11" a="1"/>
  <c r="BC13" i="11" s="1"/>
  <c r="BC14" i="11" a="1"/>
  <c r="BC14" i="11" s="1"/>
  <c r="BC16" i="11" a="1"/>
  <c r="BC16" i="11" s="1"/>
  <c r="BC17" i="11" a="1"/>
  <c r="BC17" i="11" s="1"/>
  <c r="BC18" i="11" a="1"/>
  <c r="BC18" i="11" s="1"/>
  <c r="BC19" i="11" a="1"/>
  <c r="BC19" i="11" s="1"/>
  <c r="BC20" i="11" a="1"/>
  <c r="BC20" i="11" s="1"/>
  <c r="BC5" i="11" a="1"/>
  <c r="BC5" i="11" s="1"/>
  <c r="BC6" i="11" a="1"/>
  <c r="BC6" i="11" s="1"/>
  <c r="BC15" i="11" a="1"/>
  <c r="BC15" i="11" s="1"/>
  <c r="BC21" i="11" a="1"/>
  <c r="BC21" i="11" s="1"/>
  <c r="BC22" i="11" a="1"/>
  <c r="BC22" i="11" s="1"/>
  <c r="BC23" i="11" a="1"/>
  <c r="BC23" i="11" s="1"/>
  <c r="BC24" i="11" a="1"/>
  <c r="BC24" i="11" s="1"/>
  <c r="BC25" i="11" a="1"/>
  <c r="BC25" i="11" s="1"/>
  <c r="BC26" i="11" a="1"/>
  <c r="BC26" i="11" s="1"/>
  <c r="BC27" i="11" a="1"/>
  <c r="BC27" i="11" s="1"/>
  <c r="BC28" i="11" a="1"/>
  <c r="BC28" i="11" s="1"/>
  <c r="BC29" i="11" a="1"/>
  <c r="BC29" i="11" s="1"/>
  <c r="BC30" i="11" a="1"/>
  <c r="BC30" i="11" s="1"/>
  <c r="BC31" i="11" a="1"/>
  <c r="BC31" i="11" s="1"/>
  <c r="BC32" i="11" a="1"/>
  <c r="BC32" i="11" s="1"/>
  <c r="BC33" i="11" a="1"/>
  <c r="BC33" i="11" s="1"/>
  <c r="BC34" i="11" a="1"/>
  <c r="BC34" i="11" s="1"/>
  <c r="BC35" i="11" a="1"/>
  <c r="BC35" i="11" s="1"/>
  <c r="BC36" i="11" a="1"/>
  <c r="BC36" i="11" s="1"/>
  <c r="BC37" i="11" a="1"/>
  <c r="BC37" i="11" s="1"/>
  <c r="BC38" i="11" a="1"/>
  <c r="BC38" i="11" s="1"/>
  <c r="BC39" i="11" a="1"/>
  <c r="BC39" i="11" s="1"/>
  <c r="BC40" i="11" a="1"/>
  <c r="BC40" i="11" s="1"/>
  <c r="BC41" i="11" a="1"/>
  <c r="BC41" i="11" s="1"/>
  <c r="BC42" i="11" a="1"/>
  <c r="BC42" i="11" s="1"/>
  <c r="BC43" i="11" a="1"/>
  <c r="BC43" i="11" s="1"/>
  <c r="BC44" i="11" a="1"/>
  <c r="BC44" i="11" s="1"/>
  <c r="BC45" i="11" a="1"/>
  <c r="BC45" i="11" s="1"/>
  <c r="BC46" i="11" a="1"/>
  <c r="BC46" i="11" s="1"/>
  <c r="BC47" i="11" a="1"/>
  <c r="BC47" i="11" s="1"/>
  <c r="BC48" i="11" a="1"/>
  <c r="BC48" i="11" s="1"/>
  <c r="BC49" i="11" a="1"/>
  <c r="BC49" i="11" s="1"/>
  <c r="BC50" i="11" a="1"/>
  <c r="BC50" i="11" s="1"/>
  <c r="BC51" i="11" a="1"/>
  <c r="BC51" i="11" s="1"/>
  <c r="BC52" i="11" a="1"/>
  <c r="BC52" i="11" s="1"/>
  <c r="BC53" i="11" a="1"/>
  <c r="BC53" i="11" s="1"/>
  <c r="BC54" i="11" a="1"/>
  <c r="BC54" i="11" s="1"/>
  <c r="BC55" i="11" a="1"/>
  <c r="BC55" i="11" s="1"/>
  <c r="BC56" i="11" a="1"/>
  <c r="BC56" i="11" s="1"/>
  <c r="BC57" i="11" a="1"/>
  <c r="BC57" i="11" s="1"/>
  <c r="BC58" i="11" a="1"/>
  <c r="BC58" i="11" s="1"/>
  <c r="BC59" i="11" a="1"/>
  <c r="BC59" i="11" s="1"/>
  <c r="BC60" i="11" a="1"/>
  <c r="BC60" i="11" s="1"/>
  <c r="BC61" i="11" a="1"/>
  <c r="BC61" i="11" s="1"/>
  <c r="BC62" i="11" a="1"/>
  <c r="BC62" i="11" s="1"/>
  <c r="BC63" i="11" a="1"/>
  <c r="BC63" i="11" s="1"/>
  <c r="BC64" i="11" a="1"/>
  <c r="BC64" i="11" s="1"/>
  <c r="BC65" i="11" a="1"/>
  <c r="BC65" i="11" s="1"/>
  <c r="BC66" i="11" a="1"/>
  <c r="BC66" i="11" s="1"/>
  <c r="BC67" i="11" a="1"/>
  <c r="BC67" i="11" s="1"/>
  <c r="BC68" i="11" a="1"/>
  <c r="BC68" i="11" s="1"/>
  <c r="BC69" i="11" a="1"/>
  <c r="BC69" i="11" s="1"/>
  <c r="BC70" i="11" a="1"/>
  <c r="BC70" i="11" s="1"/>
  <c r="BC71" i="11" a="1"/>
  <c r="BC71" i="11" s="1"/>
  <c r="BC72" i="11" a="1"/>
  <c r="BC72" i="11" s="1"/>
  <c r="BC73" i="11" a="1"/>
  <c r="BC73" i="11" s="1"/>
  <c r="BC74" i="11" a="1"/>
  <c r="BC74" i="11" s="1"/>
  <c r="BC75" i="11" a="1"/>
  <c r="BC75" i="11" s="1"/>
  <c r="BC76" i="11" a="1"/>
  <c r="BC76" i="11" s="1"/>
  <c r="BC77" i="11" a="1"/>
  <c r="BC77" i="11" s="1"/>
  <c r="BC78" i="11" a="1"/>
  <c r="BC78" i="11" s="1"/>
  <c r="BC79" i="11" a="1"/>
  <c r="BC79" i="11" s="1"/>
  <c r="BC80" i="11" a="1"/>
  <c r="BC80" i="11" s="1"/>
  <c r="BC81" i="11" a="1"/>
  <c r="BC81" i="11" s="1"/>
  <c r="BC82" i="11" a="1"/>
  <c r="BC82" i="11" s="1"/>
  <c r="BC83" i="11" a="1"/>
  <c r="BC83" i="11" s="1"/>
  <c r="BC84" i="11" a="1"/>
  <c r="BC84" i="11" s="1"/>
  <c r="BC85" i="11" a="1"/>
  <c r="BC85" i="11" s="1"/>
  <c r="BC86" i="11" a="1"/>
  <c r="BC86" i="11" s="1"/>
  <c r="BC87" i="11" a="1"/>
  <c r="BC87" i="11" s="1"/>
  <c r="BC88" i="11" a="1"/>
  <c r="BC88" i="11" s="1"/>
  <c r="BC89" i="11" a="1"/>
  <c r="BC89" i="11" s="1"/>
  <c r="BC90" i="11" a="1"/>
  <c r="BC90" i="11" s="1"/>
  <c r="BC91" i="11" a="1"/>
  <c r="BC91" i="11" s="1"/>
  <c r="BC92" i="11" a="1"/>
  <c r="BC92" i="11" s="1"/>
  <c r="BC93" i="11" a="1"/>
  <c r="BC93" i="11" s="1"/>
  <c r="BC94" i="11" a="1"/>
  <c r="BC94" i="11" s="1"/>
  <c r="BC95" i="11" a="1"/>
  <c r="BC95" i="11" s="1"/>
  <c r="BC96" i="11" a="1"/>
  <c r="BC96" i="11" s="1"/>
  <c r="BC97" i="11" a="1"/>
  <c r="BC97" i="11" s="1"/>
  <c r="BC98" i="11" a="1"/>
  <c r="BC98" i="11" s="1"/>
  <c r="BC99" i="11" a="1"/>
  <c r="BC99" i="11" s="1"/>
  <c r="BC100" i="11" a="1"/>
  <c r="BC100" i="11" s="1"/>
  <c r="BC101" i="11" a="1"/>
  <c r="BC101" i="11" s="1"/>
  <c r="BC102" i="11" a="1"/>
  <c r="BC102" i="11" s="1"/>
  <c r="BC103" i="11" a="1"/>
  <c r="BC103" i="11" s="1"/>
  <c r="BC104" i="11" a="1"/>
  <c r="BC104" i="11" s="1"/>
  <c r="BC105" i="11" a="1"/>
  <c r="BC105" i="11" s="1"/>
  <c r="BC106" i="11" a="1"/>
  <c r="BC106" i="11" s="1"/>
  <c r="BC107" i="11" a="1"/>
  <c r="BC107" i="11" s="1"/>
  <c r="BC108" i="11" a="1"/>
  <c r="BC108" i="11" s="1"/>
  <c r="BC109" i="11" a="1"/>
  <c r="BC109" i="11" s="1"/>
  <c r="BC110" i="11" a="1"/>
  <c r="BC110" i="11" s="1"/>
  <c r="BC111" i="11" a="1"/>
  <c r="BC111" i="11" s="1"/>
  <c r="BC112" i="11" a="1"/>
  <c r="BC112" i="11" s="1"/>
  <c r="BC113" i="11" a="1"/>
  <c r="BC113" i="11" s="1"/>
  <c r="BC114" i="11" a="1"/>
  <c r="BC114" i="11" s="1"/>
  <c r="BC115" i="11" a="1"/>
  <c r="BC115" i="11" s="1"/>
  <c r="BC116" i="11" a="1"/>
  <c r="BC116" i="11" s="1"/>
  <c r="BC117" i="11" a="1"/>
  <c r="BC117" i="11" s="1"/>
  <c r="BC118" i="11" a="1"/>
  <c r="BC118" i="11" s="1"/>
  <c r="BC119" i="11" a="1"/>
  <c r="BC119" i="11" s="1"/>
  <c r="BC120" i="11" a="1"/>
  <c r="BC120" i="11" s="1"/>
  <c r="BC121" i="11" a="1"/>
  <c r="BC121" i="11" s="1"/>
  <c r="BC122" i="11" a="1"/>
  <c r="BC122" i="11" s="1"/>
  <c r="BC123" i="11" a="1"/>
  <c r="BC123" i="11" s="1"/>
  <c r="BC124" i="11" a="1"/>
  <c r="BC124" i="11" s="1"/>
  <c r="BC125" i="11" a="1"/>
  <c r="BC125" i="11" s="1"/>
  <c r="BC126" i="11" a="1"/>
  <c r="BC126" i="11" s="1"/>
  <c r="BC127" i="11" a="1"/>
  <c r="BC127" i="11" s="1"/>
  <c r="BC128" i="11" a="1"/>
  <c r="BC128" i="11" s="1"/>
  <c r="BC129" i="11" a="1"/>
  <c r="BC129" i="11" s="1"/>
  <c r="BC130" i="11" a="1"/>
  <c r="BC130" i="11" s="1"/>
  <c r="BC131" i="11" a="1"/>
  <c r="BC131" i="11" s="1"/>
  <c r="BC132" i="11" a="1"/>
  <c r="BC132" i="11" s="1"/>
  <c r="BC133" i="11" a="1"/>
  <c r="BC133" i="11" s="1"/>
  <c r="BC134" i="11" a="1"/>
  <c r="BC134" i="11" s="1"/>
  <c r="BC135" i="11" a="1"/>
  <c r="BC135" i="11" s="1"/>
  <c r="BC136" i="11" a="1"/>
  <c r="BC136" i="11" s="1"/>
  <c r="BC137" i="11" a="1"/>
  <c r="BC137" i="11" s="1"/>
  <c r="BC138" i="11" a="1"/>
  <c r="BC138" i="11" s="1"/>
  <c r="BC139" i="11" a="1"/>
  <c r="BC139" i="11" s="1"/>
  <c r="BC140" i="11" a="1"/>
  <c r="BC140" i="11" s="1"/>
  <c r="BC141" i="11" a="1"/>
  <c r="BC141" i="11" s="1"/>
  <c r="BC142" i="11" a="1"/>
  <c r="BC142" i="11" s="1"/>
  <c r="BC143" i="11" a="1"/>
  <c r="BC143" i="11" s="1"/>
  <c r="BC144" i="11" a="1"/>
  <c r="BC144" i="11" s="1"/>
  <c r="BC145" i="11" a="1"/>
  <c r="BC145" i="11" s="1"/>
  <c r="BC146" i="11" a="1"/>
  <c r="BC146" i="11" s="1"/>
  <c r="BC147" i="11" a="1"/>
  <c r="BC147" i="11" s="1"/>
  <c r="BC148" i="11" a="1"/>
  <c r="BC148" i="11" s="1"/>
  <c r="BC149" i="11" a="1"/>
  <c r="BC149" i="11" s="1"/>
  <c r="BC150" i="11" a="1"/>
  <c r="BC150" i="11" s="1"/>
  <c r="BC151" i="11" a="1"/>
  <c r="BC151" i="11" s="1"/>
  <c r="BC152" i="11" a="1"/>
  <c r="BC152" i="11" s="1"/>
  <c r="BC153" i="11" a="1"/>
  <c r="BC153" i="11" s="1"/>
  <c r="BC154" i="11" a="1"/>
  <c r="BC154" i="11" s="1"/>
  <c r="BC155" i="11" a="1"/>
  <c r="BC155" i="11" s="1"/>
  <c r="BC156" i="11" a="1"/>
  <c r="BC156" i="11" s="1"/>
  <c r="BC157" i="11" a="1"/>
  <c r="BC157" i="11" s="1"/>
  <c r="BC158" i="11" a="1"/>
  <c r="BC158" i="11" s="1"/>
  <c r="BC159" i="11" a="1"/>
  <c r="BC159" i="11" s="1"/>
  <c r="BC160" i="11" a="1"/>
  <c r="BC160" i="11" s="1"/>
  <c r="BC161" i="11" a="1"/>
  <c r="BC161" i="11" s="1"/>
  <c r="BC162" i="11" a="1"/>
  <c r="BC162" i="11" s="1"/>
  <c r="BC163" i="11" a="1"/>
  <c r="BC163" i="11" s="1"/>
  <c r="BC164" i="11" a="1"/>
  <c r="BC164" i="11" s="1"/>
  <c r="BC165" i="11" a="1"/>
  <c r="BC165" i="11" s="1"/>
  <c r="BC166" i="11" a="1"/>
  <c r="BC166" i="11" s="1"/>
  <c r="BC167" i="11" a="1"/>
  <c r="BC167" i="11" s="1"/>
  <c r="BC168" i="11" a="1"/>
  <c r="BC168" i="11" s="1"/>
  <c r="BC169" i="11" a="1"/>
  <c r="BC169" i="11" s="1"/>
  <c r="BC170" i="11" a="1"/>
  <c r="BC170" i="11" s="1"/>
  <c r="BC171" i="11" a="1"/>
  <c r="BC171" i="11" s="1"/>
  <c r="BC172" i="11" a="1"/>
  <c r="BC172" i="11" s="1"/>
  <c r="BC173" i="11" a="1"/>
  <c r="BC173" i="11" s="1"/>
  <c r="BC174" i="11" a="1"/>
  <c r="BC174" i="11" s="1"/>
  <c r="BC175" i="11" a="1"/>
  <c r="BC175" i="11" s="1"/>
  <c r="BC176" i="11" a="1"/>
  <c r="BC176" i="11" s="1"/>
  <c r="BC177" i="11" a="1"/>
  <c r="BC177" i="11" s="1"/>
  <c r="BC178" i="11" a="1"/>
  <c r="BC178" i="11" s="1"/>
  <c r="BC179" i="11" a="1"/>
  <c r="BC179" i="11" s="1"/>
  <c r="BC180" i="11" a="1"/>
  <c r="BC180" i="11" s="1"/>
  <c r="BC181" i="11" a="1"/>
  <c r="BC181" i="11" s="1"/>
  <c r="BC182" i="11" a="1"/>
  <c r="BC182" i="11" s="1"/>
  <c r="BC183" i="11" a="1"/>
  <c r="BC183" i="11" s="1"/>
  <c r="BC184" i="11" a="1"/>
  <c r="BC184" i="11" s="1"/>
  <c r="BC185" i="11" a="1"/>
  <c r="BC185" i="11" s="1"/>
  <c r="BC186" i="11" a="1"/>
  <c r="BC186" i="11" s="1"/>
  <c r="BC187" i="11" a="1"/>
  <c r="BC187" i="11" s="1"/>
  <c r="BC188" i="11" a="1"/>
  <c r="BC188" i="11" s="1"/>
  <c r="BC189" i="11" a="1"/>
  <c r="BC189" i="11" s="1"/>
  <c r="BC190" i="11" a="1"/>
  <c r="BC190" i="11" s="1"/>
  <c r="BC191" i="11" a="1"/>
  <c r="BC191" i="11" s="1"/>
  <c r="BC192" i="11" a="1"/>
  <c r="BC192" i="11" s="1"/>
  <c r="BC193" i="11" a="1"/>
  <c r="BC193" i="11" s="1"/>
  <c r="BC194" i="11" a="1"/>
  <c r="BC194" i="11" s="1"/>
  <c r="BC195" i="11" a="1"/>
  <c r="BC195" i="11" s="1"/>
  <c r="BC196" i="11" a="1"/>
  <c r="BC196" i="11" s="1"/>
  <c r="BC197" i="11" a="1"/>
  <c r="BC197" i="11" s="1"/>
  <c r="BC198" i="11" a="1"/>
  <c r="BC198" i="11" s="1"/>
  <c r="BC199" i="11" a="1"/>
  <c r="BC199" i="11" s="1"/>
  <c r="BC200" i="11" a="1"/>
  <c r="BC200" i="11" s="1"/>
  <c r="BC201" i="11" a="1"/>
  <c r="BC201" i="11" s="1"/>
  <c r="BC202" i="11" a="1"/>
  <c r="BC202" i="11" s="1"/>
  <c r="BC203" i="11" a="1"/>
  <c r="BC203" i="11" s="1"/>
  <c r="BC204" i="11" a="1"/>
  <c r="BC204" i="11" s="1"/>
  <c r="BC205" i="11" a="1"/>
  <c r="BC205" i="11" s="1"/>
  <c r="BC206" i="11" a="1"/>
  <c r="BC206" i="11" s="1"/>
  <c r="BC207" i="11" a="1"/>
  <c r="BC207" i="11" s="1"/>
  <c r="BC208" i="11" a="1"/>
  <c r="BC208" i="11" s="1"/>
  <c r="BC209" i="11" a="1"/>
  <c r="BC209" i="11" s="1"/>
  <c r="BC210" i="11" a="1"/>
  <c r="BC210" i="11" s="1"/>
  <c r="BC211" i="11" a="1"/>
  <c r="BC211" i="11" s="1"/>
  <c r="BC212" i="11" a="1"/>
  <c r="BC212" i="11" s="1"/>
  <c r="BC213" i="11" a="1"/>
  <c r="BC213" i="11" s="1"/>
  <c r="BC214" i="11" a="1"/>
  <c r="BC214" i="11" s="1"/>
  <c r="BC215" i="11" a="1"/>
  <c r="BC215" i="11" s="1"/>
  <c r="BC216" i="11" a="1"/>
  <c r="BC216" i="11" s="1"/>
  <c r="BC217" i="11" a="1"/>
  <c r="BC217" i="11" s="1"/>
  <c r="BC218" i="11" a="1"/>
  <c r="BC218" i="11" s="1"/>
  <c r="BC219" i="11" a="1"/>
  <c r="BC219" i="11" s="1"/>
  <c r="BC220" i="11" a="1"/>
  <c r="BC220" i="11" s="1"/>
  <c r="BC221" i="11" a="1"/>
  <c r="BC221" i="11" s="1"/>
  <c r="BC222" i="11" a="1"/>
  <c r="BC222" i="11" s="1"/>
  <c r="BC223" i="11" a="1"/>
  <c r="BC223" i="11" s="1"/>
  <c r="BC224" i="11" a="1"/>
  <c r="BC224" i="11" s="1"/>
  <c r="BC225" i="11" a="1"/>
  <c r="BC225" i="11" s="1"/>
  <c r="BC226" i="11" a="1"/>
  <c r="BC226" i="11" s="1"/>
  <c r="BC227" i="11" a="1"/>
  <c r="BC227" i="11" s="1"/>
  <c r="BC228" i="11" a="1"/>
  <c r="BC228" i="11" s="1"/>
  <c r="BC229" i="11" a="1"/>
  <c r="BC229" i="11" s="1"/>
  <c r="BC230" i="11" a="1"/>
  <c r="BC230" i="11" s="1"/>
  <c r="BC231" i="11" a="1"/>
  <c r="BC231" i="11" s="1"/>
  <c r="BC232" i="11" a="1"/>
  <c r="BC232" i="11" s="1"/>
  <c r="BC233" i="11" a="1"/>
  <c r="BC233" i="11" s="1"/>
  <c r="BC234" i="11" a="1"/>
  <c r="BC234" i="11" s="1"/>
  <c r="BC235" i="11" a="1"/>
  <c r="BC235" i="11" s="1"/>
  <c r="BC236" i="11" a="1"/>
  <c r="BC236" i="11" s="1"/>
  <c r="BC237" i="11" a="1"/>
  <c r="BC237" i="11" s="1"/>
  <c r="BC238" i="11" a="1"/>
  <c r="BC238" i="11" s="1"/>
  <c r="BC239" i="11" a="1"/>
  <c r="BC239" i="11" s="1"/>
  <c r="BC240" i="11" a="1"/>
  <c r="BC240" i="11" s="1"/>
  <c r="BC241" i="11" a="1"/>
  <c r="BC241" i="11" s="1"/>
  <c r="BC242" i="11" a="1"/>
  <c r="BC242" i="11" s="1"/>
  <c r="BC243" i="11" a="1"/>
  <c r="BC243" i="11" s="1"/>
  <c r="BC244" i="11" a="1"/>
  <c r="BC244" i="11" s="1"/>
  <c r="BC245" i="11" a="1"/>
  <c r="BC245" i="11" s="1"/>
  <c r="BC246" i="11" a="1"/>
  <c r="BC246" i="11" s="1"/>
  <c r="BC247" i="11" a="1"/>
  <c r="BC247" i="11" s="1"/>
  <c r="BC248" i="11" a="1"/>
  <c r="BC248" i="11" s="1"/>
  <c r="BC249" i="11" a="1"/>
  <c r="BC249" i="11" s="1"/>
  <c r="BC250" i="11" a="1"/>
  <c r="BC250" i="11" s="1"/>
  <c r="BC251" i="11" a="1"/>
  <c r="BC251" i="11" s="1"/>
  <c r="BC252" i="11" a="1"/>
  <c r="BC252" i="11" s="1"/>
  <c r="BC253" i="11" a="1"/>
  <c r="BC253" i="11" s="1"/>
  <c r="BC254" i="11" a="1"/>
  <c r="BC254" i="11" s="1"/>
  <c r="BC255" i="11" a="1"/>
  <c r="BC255" i="11" s="1"/>
  <c r="BC256" i="11" a="1"/>
  <c r="BC256" i="11" s="1"/>
  <c r="BC257" i="11" a="1"/>
  <c r="BC257" i="11" s="1"/>
  <c r="BC258" i="11" a="1"/>
  <c r="BC258" i="11" s="1"/>
  <c r="BC259" i="11" a="1"/>
  <c r="BC259" i="11" s="1"/>
  <c r="BC260" i="11" a="1"/>
  <c r="BC260" i="11" s="1"/>
  <c r="BC261" i="11" a="1"/>
  <c r="BC261" i="11" s="1"/>
  <c r="BC262" i="11" a="1"/>
  <c r="BC262" i="11" s="1"/>
  <c r="BC263" i="11" a="1"/>
  <c r="BC263" i="11" s="1"/>
  <c r="BC264" i="11" a="1"/>
  <c r="BC264" i="11" s="1"/>
  <c r="BC265" i="11" a="1"/>
  <c r="BC265" i="11" s="1"/>
  <c r="BC266" i="11" a="1"/>
  <c r="BC266" i="11" s="1"/>
  <c r="BC267" i="11" a="1"/>
  <c r="BC267" i="11" s="1"/>
  <c r="BC268" i="11" a="1"/>
  <c r="BC268" i="11" s="1"/>
  <c r="BC269" i="11" a="1"/>
  <c r="BC269" i="11" s="1"/>
  <c r="BC270" i="11" a="1"/>
  <c r="BC270" i="11" s="1"/>
  <c r="BC271" i="11" a="1"/>
  <c r="BC271" i="11" s="1"/>
  <c r="BC272" i="11" a="1"/>
  <c r="BC272" i="11" s="1"/>
  <c r="BC273" i="11" a="1"/>
  <c r="BC273" i="11" s="1"/>
  <c r="BC274" i="11" a="1"/>
  <c r="BC274" i="11" s="1"/>
  <c r="BC275" i="11" a="1"/>
  <c r="BC275" i="11" s="1"/>
  <c r="BC276" i="11" a="1"/>
  <c r="BC276" i="11" s="1"/>
  <c r="BC277" i="11" a="1"/>
  <c r="BC277" i="11" s="1"/>
  <c r="BC278" i="11" a="1"/>
  <c r="BC278" i="11" s="1"/>
  <c r="BC279" i="11" a="1"/>
  <c r="BC279" i="11" s="1"/>
  <c r="BC280" i="11" a="1"/>
  <c r="BC280" i="11" s="1"/>
  <c r="BC281" i="11" a="1"/>
  <c r="BC281" i="11" s="1"/>
  <c r="BC282" i="11" a="1"/>
  <c r="BC282" i="11" s="1"/>
  <c r="BC283" i="11" a="1"/>
  <c r="BC283" i="11" s="1"/>
  <c r="BC284" i="11" a="1"/>
  <c r="BC284" i="11" s="1"/>
  <c r="BC285" i="11" a="1"/>
  <c r="BC285" i="11" s="1"/>
  <c r="BC286" i="11" a="1"/>
  <c r="BC286" i="11" s="1"/>
  <c r="BC287" i="11" a="1"/>
  <c r="BC287" i="11" s="1"/>
  <c r="BC288" i="11" a="1"/>
  <c r="BC288" i="11" s="1"/>
  <c r="BC289" i="11" a="1"/>
  <c r="BC289" i="11" s="1"/>
  <c r="BC290" i="11" a="1"/>
  <c r="BC290" i="11" s="1"/>
  <c r="BC291" i="11" a="1"/>
  <c r="BC291" i="11" s="1"/>
  <c r="BC292" i="11" a="1"/>
  <c r="BC292" i="11" s="1"/>
  <c r="BC293" i="11" a="1"/>
  <c r="BC293" i="11" s="1"/>
  <c r="BC294" i="11" a="1"/>
  <c r="BC294" i="11" s="1"/>
  <c r="BC295" i="11" a="1"/>
  <c r="BC295" i="11" s="1"/>
  <c r="BC296" i="11" a="1"/>
  <c r="BC296" i="11" s="1"/>
  <c r="BC297" i="11" a="1"/>
  <c r="BC297" i="11" s="1"/>
  <c r="BC298" i="11" a="1"/>
  <c r="BC298" i="11" s="1"/>
  <c r="BC299" i="11" a="1"/>
  <c r="BC299" i="11" s="1"/>
  <c r="BC300" i="11" a="1"/>
  <c r="BC300" i="11" s="1"/>
  <c r="BC301" i="11" a="1"/>
  <c r="BC301" i="11" s="1"/>
  <c r="BC3" i="11" a="1"/>
  <c r="BC3" i="11" s="1"/>
  <c r="BC4" i="6" a="1"/>
  <c r="BC4" i="6" s="1"/>
  <c r="BC6" i="6" a="1"/>
  <c r="BC6" i="6" s="1"/>
  <c r="BC7" i="6" a="1"/>
  <c r="BC7" i="6" s="1"/>
  <c r="BC8" i="6" a="1"/>
  <c r="BC8" i="6" s="1"/>
  <c r="BC9" i="6" a="1"/>
  <c r="BC9" i="6" s="1"/>
  <c r="BC10" i="6" a="1"/>
  <c r="BC10" i="6" s="1"/>
  <c r="BC11" i="6" a="1"/>
  <c r="BC11" i="6" s="1"/>
  <c r="BC12" i="6" a="1"/>
  <c r="BC12" i="6" s="1"/>
  <c r="BC13" i="6" a="1"/>
  <c r="BC13" i="6" s="1"/>
  <c r="BC14" i="6" a="1"/>
  <c r="BC14" i="6" s="1"/>
  <c r="BC15" i="6" a="1"/>
  <c r="BC15" i="6" s="1"/>
  <c r="BC16" i="6" a="1"/>
  <c r="BC16" i="6" s="1"/>
  <c r="BC17" i="6" a="1"/>
  <c r="BC17" i="6" s="1"/>
  <c r="BC18" i="6" a="1"/>
  <c r="BC18" i="6" s="1"/>
  <c r="BC5" i="6" a="1"/>
  <c r="BC5" i="6" s="1"/>
  <c r="BC19" i="6" a="1"/>
  <c r="BC19" i="6" s="1"/>
  <c r="BC20" i="6" a="1"/>
  <c r="BC20" i="6" s="1"/>
  <c r="BC21" i="6" a="1"/>
  <c r="BC21" i="6" s="1"/>
  <c r="BC22" i="6" a="1"/>
  <c r="BC22" i="6" s="1"/>
  <c r="BC23" i="6" a="1"/>
  <c r="BC23" i="6" s="1"/>
  <c r="BC24" i="6" a="1"/>
  <c r="BC24" i="6" s="1"/>
  <c r="BC25" i="6" a="1"/>
  <c r="BC25" i="6" s="1"/>
  <c r="BC26" i="6" a="1"/>
  <c r="BC26" i="6" s="1"/>
  <c r="BC27" i="6" a="1"/>
  <c r="BC27" i="6" s="1"/>
  <c r="BC28" i="6" a="1"/>
  <c r="BC28" i="6" s="1"/>
  <c r="BC29" i="6" a="1"/>
  <c r="BC29" i="6" s="1"/>
  <c r="BC30" i="6" a="1"/>
  <c r="BC30" i="6" s="1"/>
  <c r="BC31" i="6" a="1"/>
  <c r="BC31" i="6" s="1"/>
  <c r="BC32" i="6" a="1"/>
  <c r="BC32" i="6" s="1"/>
  <c r="BC33" i="6" a="1"/>
  <c r="BC33" i="6" s="1"/>
  <c r="BC34" i="6" a="1"/>
  <c r="BC34" i="6" s="1"/>
  <c r="BC35" i="6" a="1"/>
  <c r="BC35" i="6" s="1"/>
  <c r="BC36" i="6" a="1"/>
  <c r="BC36" i="6" s="1"/>
  <c r="BC37" i="6" a="1"/>
  <c r="BC37" i="6" s="1"/>
  <c r="BC38" i="6" a="1"/>
  <c r="BC38" i="6" s="1"/>
  <c r="BC39" i="6" a="1"/>
  <c r="BC39" i="6" s="1"/>
  <c r="BC40" i="6" a="1"/>
  <c r="BC40" i="6" s="1"/>
  <c r="BC41" i="6" a="1"/>
  <c r="BC41" i="6" s="1"/>
  <c r="BC42" i="6" a="1"/>
  <c r="BC42" i="6" s="1"/>
  <c r="BC43" i="6" a="1"/>
  <c r="BC43" i="6" s="1"/>
  <c r="BC44" i="6" a="1"/>
  <c r="BC44" i="6" s="1"/>
  <c r="BC45" i="6" a="1"/>
  <c r="BC45" i="6" s="1"/>
  <c r="BC46" i="6" a="1"/>
  <c r="BC46" i="6" s="1"/>
  <c r="BC47" i="6" a="1"/>
  <c r="BC47" i="6" s="1"/>
  <c r="BC48" i="6" a="1"/>
  <c r="BC48" i="6" s="1"/>
  <c r="BC49" i="6" a="1"/>
  <c r="BC49" i="6" s="1"/>
  <c r="BC50" i="6" a="1"/>
  <c r="BC50" i="6" s="1"/>
  <c r="BC51" i="6" a="1"/>
  <c r="BC51" i="6" s="1"/>
  <c r="BC52" i="6" a="1"/>
  <c r="BC52" i="6" s="1"/>
  <c r="BC53" i="6" a="1"/>
  <c r="BC53" i="6" s="1"/>
  <c r="BC54" i="6" a="1"/>
  <c r="BC54" i="6" s="1"/>
  <c r="BC55" i="6" a="1"/>
  <c r="BC55" i="6" s="1"/>
  <c r="BC56" i="6" a="1"/>
  <c r="BC56" i="6" s="1"/>
  <c r="BC57" i="6" a="1"/>
  <c r="BC57" i="6" s="1"/>
  <c r="BC58" i="6" a="1"/>
  <c r="BC58" i="6" s="1"/>
  <c r="BC59" i="6" a="1"/>
  <c r="BC59" i="6" s="1"/>
  <c r="BC60" i="6" a="1"/>
  <c r="BC60" i="6" s="1"/>
  <c r="BC61" i="6" a="1"/>
  <c r="BC61" i="6" s="1"/>
  <c r="BC62" i="6" a="1"/>
  <c r="BC62" i="6" s="1"/>
  <c r="BC63" i="6" a="1"/>
  <c r="BC63" i="6" s="1"/>
  <c r="BC64" i="6" a="1"/>
  <c r="BC64" i="6" s="1"/>
  <c r="BC65" i="6" a="1"/>
  <c r="BC65" i="6" s="1"/>
  <c r="BC66" i="6" a="1"/>
  <c r="BC66" i="6" s="1"/>
  <c r="BC67" i="6" a="1"/>
  <c r="BC67" i="6" s="1"/>
  <c r="BC68" i="6" a="1"/>
  <c r="BC68" i="6" s="1"/>
  <c r="BC69" i="6" a="1"/>
  <c r="BC69" i="6" s="1"/>
  <c r="BC70" i="6" a="1"/>
  <c r="BC70" i="6" s="1"/>
  <c r="BC71" i="6" a="1"/>
  <c r="BC71" i="6" s="1"/>
  <c r="BC72" i="6" a="1"/>
  <c r="BC72" i="6" s="1"/>
  <c r="BC73" i="6" a="1"/>
  <c r="BC73" i="6" s="1"/>
  <c r="BC74" i="6" a="1"/>
  <c r="BC74" i="6" s="1"/>
  <c r="BC75" i="6" a="1"/>
  <c r="BC75" i="6" s="1"/>
  <c r="BC76" i="6" a="1"/>
  <c r="BC76" i="6" s="1"/>
  <c r="BC77" i="6" a="1"/>
  <c r="BC77" i="6" s="1"/>
  <c r="BC78" i="6" a="1"/>
  <c r="BC78" i="6" s="1"/>
  <c r="BC79" i="6" a="1"/>
  <c r="BC79" i="6" s="1"/>
  <c r="BC80" i="6" a="1"/>
  <c r="BC80" i="6" s="1"/>
  <c r="BC81" i="6" a="1"/>
  <c r="BC81" i="6" s="1"/>
  <c r="BC82" i="6" a="1"/>
  <c r="BC82" i="6" s="1"/>
  <c r="BC83" i="6" a="1"/>
  <c r="BC83" i="6" s="1"/>
  <c r="BC84" i="6" a="1"/>
  <c r="BC84" i="6" s="1"/>
  <c r="BC85" i="6" a="1"/>
  <c r="BC85" i="6" s="1"/>
  <c r="BC86" i="6" a="1"/>
  <c r="BC86" i="6" s="1"/>
  <c r="BC87" i="6" a="1"/>
  <c r="BC87" i="6" s="1"/>
  <c r="BC88" i="6" a="1"/>
  <c r="BC88" i="6" s="1"/>
  <c r="BC89" i="6" a="1"/>
  <c r="BC89" i="6" s="1"/>
  <c r="BC90" i="6" a="1"/>
  <c r="BC90" i="6" s="1"/>
  <c r="BC91" i="6" a="1"/>
  <c r="BC91" i="6" s="1"/>
  <c r="BC92" i="6" a="1"/>
  <c r="BC92" i="6" s="1"/>
  <c r="BC93" i="6" a="1"/>
  <c r="BC93" i="6" s="1"/>
  <c r="BC94" i="6" a="1"/>
  <c r="BC94" i="6" s="1"/>
  <c r="BC95" i="6" a="1"/>
  <c r="BC95" i="6" s="1"/>
  <c r="BC96" i="6" a="1"/>
  <c r="BC96" i="6" s="1"/>
  <c r="BC97" i="6" a="1"/>
  <c r="BC97" i="6" s="1"/>
  <c r="BC98" i="6" a="1"/>
  <c r="BC98" i="6" s="1"/>
  <c r="BC99" i="6" a="1"/>
  <c r="BC99" i="6" s="1"/>
  <c r="BC100" i="6" a="1"/>
  <c r="BC100" i="6" s="1"/>
  <c r="BC101" i="6" a="1"/>
  <c r="BC101" i="6" s="1"/>
  <c r="BC102" i="6" a="1"/>
  <c r="BC102" i="6" s="1"/>
  <c r="BC103" i="6" a="1"/>
  <c r="BC103" i="6" s="1"/>
  <c r="BC104" i="6" a="1"/>
  <c r="BC104" i="6" s="1"/>
  <c r="BC105" i="6" a="1"/>
  <c r="BC105" i="6" s="1"/>
  <c r="BC106" i="6" a="1"/>
  <c r="BC106" i="6" s="1"/>
  <c r="BC107" i="6" a="1"/>
  <c r="BC107" i="6" s="1"/>
  <c r="BC108" i="6" a="1"/>
  <c r="BC108" i="6" s="1"/>
  <c r="BC109" i="6" a="1"/>
  <c r="BC109" i="6" s="1"/>
  <c r="BC110" i="6" a="1"/>
  <c r="BC110" i="6" s="1"/>
  <c r="BC111" i="6" a="1"/>
  <c r="BC111" i="6" s="1"/>
  <c r="BC112" i="6" a="1"/>
  <c r="BC112" i="6" s="1"/>
  <c r="BC113" i="6" a="1"/>
  <c r="BC113" i="6" s="1"/>
  <c r="BC114" i="6" a="1"/>
  <c r="BC114" i="6" s="1"/>
  <c r="BC115" i="6" a="1"/>
  <c r="BC115" i="6" s="1"/>
  <c r="BC116" i="6" a="1"/>
  <c r="BC116" i="6" s="1"/>
  <c r="BC117" i="6" a="1"/>
  <c r="BC117" i="6" s="1"/>
  <c r="BC118" i="6" a="1"/>
  <c r="BC118" i="6" s="1"/>
  <c r="BC119" i="6" a="1"/>
  <c r="BC119" i="6" s="1"/>
  <c r="BC120" i="6" a="1"/>
  <c r="BC120" i="6" s="1"/>
  <c r="BC121" i="6" a="1"/>
  <c r="BC121" i="6" s="1"/>
  <c r="BC122" i="6" a="1"/>
  <c r="BC122" i="6" s="1"/>
  <c r="BC123" i="6" a="1"/>
  <c r="BC123" i="6" s="1"/>
  <c r="BC124" i="6" a="1"/>
  <c r="BC124" i="6" s="1"/>
  <c r="BC125" i="6" a="1"/>
  <c r="BC125" i="6" s="1"/>
  <c r="BC126" i="6" a="1"/>
  <c r="BC126" i="6" s="1"/>
  <c r="BC127" i="6" a="1"/>
  <c r="BC127" i="6" s="1"/>
  <c r="BC128" i="6" a="1"/>
  <c r="BC128" i="6" s="1"/>
  <c r="BC129" i="6" a="1"/>
  <c r="BC129" i="6" s="1"/>
  <c r="BC130" i="6" a="1"/>
  <c r="BC130" i="6" s="1"/>
  <c r="BC131" i="6" a="1"/>
  <c r="BC131" i="6" s="1"/>
  <c r="BC132" i="6" a="1"/>
  <c r="BC132" i="6" s="1"/>
  <c r="BC133" i="6" a="1"/>
  <c r="BC133" i="6" s="1"/>
  <c r="BC134" i="6" a="1"/>
  <c r="BC134" i="6" s="1"/>
  <c r="BC135" i="6" a="1"/>
  <c r="BC135" i="6" s="1"/>
  <c r="BC136" i="6" a="1"/>
  <c r="BC136" i="6" s="1"/>
  <c r="BC137" i="6" a="1"/>
  <c r="BC137" i="6" s="1"/>
  <c r="BC138" i="6" a="1"/>
  <c r="BC138" i="6" s="1"/>
  <c r="BC139" i="6" a="1"/>
  <c r="BC139" i="6" s="1"/>
  <c r="BC140" i="6" a="1"/>
  <c r="BC140" i="6" s="1"/>
  <c r="BC141" i="6" a="1"/>
  <c r="BC141" i="6" s="1"/>
  <c r="BC142" i="6" a="1"/>
  <c r="BC142" i="6" s="1"/>
  <c r="BC143" i="6" a="1"/>
  <c r="BC143" i="6" s="1"/>
  <c r="BC144" i="6" a="1"/>
  <c r="BC144" i="6" s="1"/>
  <c r="BC145" i="6" a="1"/>
  <c r="BC145" i="6" s="1"/>
  <c r="BC146" i="6" a="1"/>
  <c r="BC146" i="6" s="1"/>
  <c r="BC147" i="6" a="1"/>
  <c r="BC147" i="6" s="1"/>
  <c r="BC148" i="6" a="1"/>
  <c r="BC148" i="6" s="1"/>
  <c r="BC149" i="6" a="1"/>
  <c r="BC149" i="6" s="1"/>
  <c r="BC150" i="6" a="1"/>
  <c r="BC150" i="6" s="1"/>
  <c r="BC151" i="6" a="1"/>
  <c r="BC151" i="6" s="1"/>
  <c r="BC152" i="6" a="1"/>
  <c r="BC152" i="6" s="1"/>
  <c r="BC153" i="6" a="1"/>
  <c r="BC153" i="6" s="1"/>
  <c r="BC154" i="6" a="1"/>
  <c r="BC154" i="6" s="1"/>
  <c r="BC155" i="6" a="1"/>
  <c r="BC155" i="6" s="1"/>
  <c r="BC156" i="6" a="1"/>
  <c r="BC156" i="6" s="1"/>
  <c r="BC157" i="6" a="1"/>
  <c r="BC157" i="6" s="1"/>
  <c r="BC158" i="6" a="1"/>
  <c r="BC158" i="6" s="1"/>
  <c r="BC159" i="6" a="1"/>
  <c r="BC159" i="6" s="1"/>
  <c r="BC160" i="6" a="1"/>
  <c r="BC160" i="6" s="1"/>
  <c r="BC161" i="6" a="1"/>
  <c r="BC161" i="6" s="1"/>
  <c r="BC162" i="6" a="1"/>
  <c r="BC162" i="6" s="1"/>
  <c r="BC163" i="6" a="1"/>
  <c r="BC163" i="6" s="1"/>
  <c r="BC164" i="6" a="1"/>
  <c r="BC164" i="6" s="1"/>
  <c r="BC165" i="6" a="1"/>
  <c r="BC165" i="6" s="1"/>
  <c r="BC166" i="6" a="1"/>
  <c r="BC166" i="6" s="1"/>
  <c r="BC167" i="6" a="1"/>
  <c r="BC167" i="6" s="1"/>
  <c r="BC168" i="6" a="1"/>
  <c r="BC168" i="6" s="1"/>
  <c r="BC169" i="6" a="1"/>
  <c r="BC169" i="6" s="1"/>
  <c r="BC170" i="6" a="1"/>
  <c r="BC170" i="6" s="1"/>
  <c r="BC171" i="6" a="1"/>
  <c r="BC171" i="6" s="1"/>
  <c r="BC172" i="6" a="1"/>
  <c r="BC172" i="6" s="1"/>
  <c r="BC173" i="6" a="1"/>
  <c r="BC173" i="6" s="1"/>
  <c r="BC174" i="6" a="1"/>
  <c r="BC174" i="6" s="1"/>
  <c r="BC175" i="6" a="1"/>
  <c r="BC175" i="6" s="1"/>
  <c r="BC176" i="6" a="1"/>
  <c r="BC176" i="6" s="1"/>
  <c r="BC177" i="6" a="1"/>
  <c r="BC177" i="6" s="1"/>
  <c r="BC178" i="6" a="1"/>
  <c r="BC178" i="6" s="1"/>
  <c r="BC179" i="6" a="1"/>
  <c r="BC179" i="6" s="1"/>
  <c r="BC180" i="6" a="1"/>
  <c r="BC180" i="6" s="1"/>
  <c r="BC181" i="6" a="1"/>
  <c r="BC181" i="6" s="1"/>
  <c r="BC182" i="6" a="1"/>
  <c r="BC182" i="6" s="1"/>
  <c r="BC183" i="6" a="1"/>
  <c r="BC183" i="6" s="1"/>
  <c r="BC184" i="6" a="1"/>
  <c r="BC184" i="6" s="1"/>
  <c r="BC185" i="6" a="1"/>
  <c r="BC185" i="6" s="1"/>
  <c r="BC186" i="6" a="1"/>
  <c r="BC186" i="6" s="1"/>
  <c r="BC187" i="6" a="1"/>
  <c r="BC187" i="6" s="1"/>
  <c r="BC188" i="6" a="1"/>
  <c r="BC188" i="6" s="1"/>
  <c r="BC189" i="6" a="1"/>
  <c r="BC189" i="6" s="1"/>
  <c r="BC190" i="6" a="1"/>
  <c r="BC190" i="6" s="1"/>
  <c r="BC191" i="6" a="1"/>
  <c r="BC191" i="6" s="1"/>
  <c r="BC192" i="6" a="1"/>
  <c r="BC192" i="6" s="1"/>
  <c r="BC193" i="6" a="1"/>
  <c r="BC193" i="6" s="1"/>
  <c r="BC194" i="6" a="1"/>
  <c r="BC194" i="6" s="1"/>
  <c r="BC195" i="6" a="1"/>
  <c r="BC195" i="6" s="1"/>
  <c r="BC196" i="6" a="1"/>
  <c r="BC196" i="6" s="1"/>
  <c r="BC197" i="6" a="1"/>
  <c r="BC197" i="6" s="1"/>
  <c r="BC198" i="6" a="1"/>
  <c r="BC198" i="6" s="1"/>
  <c r="BC199" i="6" a="1"/>
  <c r="BC199" i="6" s="1"/>
  <c r="BC200" i="6" a="1"/>
  <c r="BC200" i="6" s="1"/>
  <c r="BC201" i="6" a="1"/>
  <c r="BC201" i="6" s="1"/>
  <c r="BC202" i="6" a="1"/>
  <c r="BC202" i="6" s="1"/>
  <c r="BC203" i="6" a="1"/>
  <c r="BC203" i="6" s="1"/>
  <c r="BC204" i="6" a="1"/>
  <c r="BC204" i="6" s="1"/>
  <c r="BC205" i="6" a="1"/>
  <c r="BC205" i="6" s="1"/>
  <c r="BC206" i="6" a="1"/>
  <c r="BC206" i="6" s="1"/>
  <c r="BC207" i="6" a="1"/>
  <c r="BC207" i="6" s="1"/>
  <c r="BC208" i="6" a="1"/>
  <c r="BC208" i="6" s="1"/>
  <c r="BC209" i="6" a="1"/>
  <c r="BC209" i="6" s="1"/>
  <c r="BC210" i="6" a="1"/>
  <c r="BC210" i="6" s="1"/>
  <c r="BC211" i="6" a="1"/>
  <c r="BC211" i="6" s="1"/>
  <c r="BC212" i="6" a="1"/>
  <c r="BC212" i="6" s="1"/>
  <c r="BC213" i="6" a="1"/>
  <c r="BC213" i="6" s="1"/>
  <c r="BC214" i="6" a="1"/>
  <c r="BC214" i="6" s="1"/>
  <c r="BC215" i="6" a="1"/>
  <c r="BC215" i="6" s="1"/>
  <c r="BC216" i="6" a="1"/>
  <c r="BC216" i="6" s="1"/>
  <c r="BC217" i="6" a="1"/>
  <c r="BC217" i="6" s="1"/>
  <c r="BC218" i="6" a="1"/>
  <c r="BC218" i="6" s="1"/>
  <c r="BC219" i="6" a="1"/>
  <c r="BC219" i="6" s="1"/>
  <c r="BC220" i="6" a="1"/>
  <c r="BC220" i="6" s="1"/>
  <c r="BC221" i="6" a="1"/>
  <c r="BC221" i="6" s="1"/>
  <c r="BC222" i="6" a="1"/>
  <c r="BC222" i="6" s="1"/>
  <c r="BC223" i="6" a="1"/>
  <c r="BC223" i="6" s="1"/>
  <c r="BC224" i="6" a="1"/>
  <c r="BC224" i="6" s="1"/>
  <c r="BC225" i="6" a="1"/>
  <c r="BC225" i="6" s="1"/>
  <c r="BC226" i="6" a="1"/>
  <c r="BC226" i="6" s="1"/>
  <c r="BC227" i="6" a="1"/>
  <c r="BC227" i="6" s="1"/>
  <c r="BC228" i="6" a="1"/>
  <c r="BC228" i="6" s="1"/>
  <c r="BC229" i="6" a="1"/>
  <c r="BC229" i="6" s="1"/>
  <c r="BC230" i="6" a="1"/>
  <c r="BC230" i="6" s="1"/>
  <c r="BC231" i="6" a="1"/>
  <c r="BC231" i="6" s="1"/>
  <c r="BC232" i="6" a="1"/>
  <c r="BC232" i="6" s="1"/>
  <c r="BC233" i="6" a="1"/>
  <c r="BC233" i="6" s="1"/>
  <c r="BC234" i="6" a="1"/>
  <c r="BC234" i="6" s="1"/>
  <c r="BC235" i="6" a="1"/>
  <c r="BC235" i="6" s="1"/>
  <c r="BC236" i="6" a="1"/>
  <c r="BC236" i="6" s="1"/>
  <c r="BC237" i="6" a="1"/>
  <c r="BC237" i="6" s="1"/>
  <c r="BC238" i="6" a="1"/>
  <c r="BC238" i="6" s="1"/>
  <c r="BC239" i="6" a="1"/>
  <c r="BC239" i="6" s="1"/>
  <c r="BC240" i="6" a="1"/>
  <c r="BC240" i="6" s="1"/>
  <c r="BC241" i="6" a="1"/>
  <c r="BC241" i="6" s="1"/>
  <c r="BC242" i="6" a="1"/>
  <c r="BC242" i="6" s="1"/>
  <c r="BC243" i="6" a="1"/>
  <c r="BC243" i="6" s="1"/>
  <c r="BC244" i="6" a="1"/>
  <c r="BC244" i="6" s="1"/>
  <c r="BC245" i="6" a="1"/>
  <c r="BC245" i="6" s="1"/>
  <c r="BC246" i="6" a="1"/>
  <c r="BC246" i="6" s="1"/>
  <c r="BC247" i="6" a="1"/>
  <c r="BC247" i="6" s="1"/>
  <c r="BC248" i="6" a="1"/>
  <c r="BC248" i="6" s="1"/>
  <c r="BC249" i="6" a="1"/>
  <c r="BC249" i="6" s="1"/>
  <c r="BC250" i="6" a="1"/>
  <c r="BC250" i="6" s="1"/>
  <c r="BC251" i="6" a="1"/>
  <c r="BC251" i="6" s="1"/>
  <c r="BC252" i="6" a="1"/>
  <c r="BC252" i="6" s="1"/>
  <c r="BC253" i="6" a="1"/>
  <c r="BC253" i="6" s="1"/>
  <c r="BC254" i="6" a="1"/>
  <c r="BC254" i="6" s="1"/>
  <c r="BC255" i="6" a="1"/>
  <c r="BC255" i="6" s="1"/>
  <c r="BC256" i="6" a="1"/>
  <c r="BC256" i="6" s="1"/>
  <c r="BC257" i="6" a="1"/>
  <c r="BC257" i="6" s="1"/>
  <c r="BC258" i="6" a="1"/>
  <c r="BC258" i="6" s="1"/>
  <c r="BC259" i="6" a="1"/>
  <c r="BC259" i="6" s="1"/>
  <c r="BC260" i="6" a="1"/>
  <c r="BC260" i="6" s="1"/>
  <c r="BC261" i="6" a="1"/>
  <c r="BC261" i="6" s="1"/>
  <c r="BC262" i="6" a="1"/>
  <c r="BC262" i="6" s="1"/>
  <c r="BC263" i="6" a="1"/>
  <c r="BC263" i="6" s="1"/>
  <c r="BC264" i="6" a="1"/>
  <c r="BC264" i="6" s="1"/>
  <c r="BC265" i="6" a="1"/>
  <c r="BC265" i="6" s="1"/>
  <c r="BC266" i="6" a="1"/>
  <c r="BC266" i="6" s="1"/>
  <c r="BC267" i="6" a="1"/>
  <c r="BC267" i="6" s="1"/>
  <c r="BC268" i="6" a="1"/>
  <c r="BC268" i="6" s="1"/>
  <c r="BC269" i="6" a="1"/>
  <c r="BC269" i="6" s="1"/>
  <c r="BC270" i="6" a="1"/>
  <c r="BC270" i="6" s="1"/>
  <c r="BC271" i="6" a="1"/>
  <c r="BC271" i="6" s="1"/>
  <c r="BC272" i="6" a="1"/>
  <c r="BC272" i="6" s="1"/>
  <c r="BC273" i="6" a="1"/>
  <c r="BC273" i="6" s="1"/>
  <c r="BC274" i="6" a="1"/>
  <c r="BC274" i="6" s="1"/>
  <c r="BC275" i="6" a="1"/>
  <c r="BC275" i="6" s="1"/>
  <c r="BC276" i="6" a="1"/>
  <c r="BC276" i="6" s="1"/>
  <c r="BC277" i="6" a="1"/>
  <c r="BC277" i="6" s="1"/>
  <c r="BC278" i="6" a="1"/>
  <c r="BC278" i="6" s="1"/>
  <c r="BC279" i="6" a="1"/>
  <c r="BC279" i="6" s="1"/>
  <c r="BC280" i="6" a="1"/>
  <c r="BC280" i="6" s="1"/>
  <c r="BC281" i="6" a="1"/>
  <c r="BC281" i="6" s="1"/>
  <c r="BC282" i="6" a="1"/>
  <c r="BC282" i="6" s="1"/>
  <c r="BC283" i="6" a="1"/>
  <c r="BC283" i="6" s="1"/>
  <c r="BC284" i="6" a="1"/>
  <c r="BC284" i="6" s="1"/>
  <c r="BC285" i="6" a="1"/>
  <c r="BC285" i="6" s="1"/>
  <c r="BC286" i="6" a="1"/>
  <c r="BC286" i="6" s="1"/>
  <c r="BC287" i="6" a="1"/>
  <c r="BC287" i="6" s="1"/>
  <c r="BC288" i="6" a="1"/>
  <c r="BC288" i="6" s="1"/>
  <c r="BC289" i="6" a="1"/>
  <c r="BC289" i="6" s="1"/>
  <c r="BC290" i="6" a="1"/>
  <c r="BC290" i="6" s="1"/>
  <c r="BC291" i="6" a="1"/>
  <c r="BC291" i="6" s="1"/>
  <c r="BC292" i="6" a="1"/>
  <c r="BC292" i="6" s="1"/>
  <c r="BC293" i="6" a="1"/>
  <c r="BC293" i="6" s="1"/>
  <c r="BC294" i="6" a="1"/>
  <c r="BC294" i="6" s="1"/>
  <c r="BC295" i="6" a="1"/>
  <c r="BC295" i="6" s="1"/>
  <c r="BC296" i="6" a="1"/>
  <c r="BC296" i="6" s="1"/>
  <c r="BC297" i="6" a="1"/>
  <c r="BC297" i="6" s="1"/>
  <c r="BC298" i="6" a="1"/>
  <c r="BC298" i="6" s="1"/>
  <c r="BC299" i="6" a="1"/>
  <c r="BC299" i="6" s="1"/>
  <c r="BC300" i="6" a="1"/>
  <c r="BC300" i="6" s="1"/>
  <c r="BC301" i="6" a="1"/>
  <c r="BC301" i="6" s="1"/>
  <c r="BC3" i="6" a="1"/>
  <c r="BC3" i="6" s="1"/>
  <c r="BD4" i="7" a="1"/>
  <c r="BD4" i="7" s="1"/>
  <c r="BD5" i="7" a="1"/>
  <c r="BD5" i="7" s="1"/>
  <c r="BD6" i="7" a="1"/>
  <c r="BD6" i="7" s="1"/>
  <c r="BD7" i="7" a="1"/>
  <c r="BD7" i="7" s="1"/>
  <c r="BD8" i="7" a="1"/>
  <c r="BD8" i="7" s="1"/>
  <c r="BD9" i="7" a="1"/>
  <c r="BD9" i="7" s="1"/>
  <c r="BD11" i="7" a="1"/>
  <c r="BD11" i="7" s="1"/>
  <c r="BD17" i="7" a="1"/>
  <c r="BD17" i="7" s="1"/>
  <c r="BD18" i="7" a="1"/>
  <c r="BD18" i="7" s="1"/>
  <c r="BD23" i="7" a="1"/>
  <c r="BD23" i="7" s="1"/>
  <c r="BD25" i="7" a="1"/>
  <c r="BD25" i="7" s="1"/>
  <c r="BD26" i="7" a="1"/>
  <c r="BD26" i="7" s="1"/>
  <c r="BD27" i="7" a="1"/>
  <c r="BD27" i="7" s="1"/>
  <c r="BD28" i="7" a="1"/>
  <c r="BD28" i="7" s="1"/>
  <c r="BD29" i="7" a="1"/>
  <c r="BD29" i="7" s="1"/>
  <c r="BD30" i="7" a="1"/>
  <c r="BD30" i="7" s="1"/>
  <c r="BD31" i="7" a="1"/>
  <c r="BD31" i="7" s="1"/>
  <c r="BD34" i="7" a="1"/>
  <c r="BD34" i="7" s="1"/>
  <c r="BD35" i="7" a="1"/>
  <c r="BD35" i="7" s="1"/>
  <c r="BD38" i="7" a="1"/>
  <c r="BD38" i="7" s="1"/>
  <c r="BD39" i="7" a="1"/>
  <c r="BD39" i="7" s="1"/>
  <c r="BD42" i="7" a="1"/>
  <c r="BD42" i="7" s="1"/>
  <c r="BD43" i="7" a="1"/>
  <c r="BD43" i="7" s="1"/>
  <c r="BD44" i="7" a="1"/>
  <c r="BD44" i="7" s="1"/>
  <c r="BD45" i="7" a="1"/>
  <c r="BD45" i="7" s="1"/>
  <c r="BD47" i="7" a="1"/>
  <c r="BD47" i="7" s="1"/>
  <c r="BD51" i="7" a="1"/>
  <c r="BD51" i="7" s="1"/>
  <c r="BD52" i="7" a="1"/>
  <c r="BD52" i="7" s="1"/>
  <c r="BD53" i="7" a="1"/>
  <c r="BD53" i="7" s="1"/>
  <c r="BD55" i="7" a="1"/>
  <c r="BD55" i="7" s="1"/>
  <c r="BD56" i="7" a="1"/>
  <c r="BD56" i="7" s="1"/>
  <c r="BD57" i="7" a="1"/>
  <c r="BD57" i="7" s="1"/>
  <c r="BD58" i="7" a="1"/>
  <c r="BD58" i="7" s="1"/>
  <c r="BD59" i="7" a="1"/>
  <c r="BD59" i="7" s="1"/>
  <c r="BD61" i="7" a="1"/>
  <c r="BD61" i="7" s="1"/>
  <c r="BD62" i="7" a="1"/>
  <c r="BD62" i="7" s="1"/>
  <c r="BD65" i="7" a="1"/>
  <c r="BD65" i="7" s="1"/>
  <c r="BD67" i="7" a="1"/>
  <c r="BD67" i="7" s="1"/>
  <c r="BD15" i="7" a="1"/>
  <c r="BD15" i="7" s="1"/>
  <c r="BD68" i="7" a="1"/>
  <c r="BD68" i="7" s="1"/>
  <c r="BD63" i="7" a="1"/>
  <c r="BD63" i="7" s="1"/>
  <c r="BD20" i="7" a="1"/>
  <c r="BD20" i="7" s="1"/>
  <c r="BD22" i="7" a="1"/>
  <c r="BD22" i="7" s="1"/>
  <c r="BD41" i="7" a="1"/>
  <c r="BD41" i="7" s="1"/>
  <c r="BD33" i="7" a="1"/>
  <c r="BD33" i="7" s="1"/>
  <c r="BD48" i="7" a="1"/>
  <c r="BD48" i="7" s="1"/>
  <c r="BD66" i="7" a="1"/>
  <c r="BD66" i="7" s="1"/>
  <c r="BD24" i="7" a="1"/>
  <c r="BD24" i="7" s="1"/>
  <c r="BD32" i="7" a="1"/>
  <c r="BD32" i="7" s="1"/>
  <c r="BD36" i="7" a="1"/>
  <c r="BD36" i="7" s="1"/>
  <c r="BD49" i="7" a="1"/>
  <c r="BD49" i="7" s="1"/>
  <c r="BD50" i="7" a="1"/>
  <c r="BD50" i="7" s="1"/>
  <c r="BD37" i="7" a="1"/>
  <c r="BD37" i="7" s="1"/>
  <c r="BD64" i="7" a="1"/>
  <c r="BD64" i="7" s="1"/>
  <c r="BD12" i="7" a="1"/>
  <c r="BD12" i="7" s="1"/>
  <c r="BD60" i="7" a="1"/>
  <c r="BD60" i="7" s="1"/>
  <c r="BD10" i="7" a="1"/>
  <c r="BD10" i="7" s="1"/>
  <c r="BD13" i="7" a="1"/>
  <c r="BD13" i="7" s="1"/>
  <c r="BD14" i="7" a="1"/>
  <c r="BD14" i="7" s="1"/>
  <c r="BD16" i="7" a="1"/>
  <c r="BD16" i="7" s="1"/>
  <c r="BD19" i="7" a="1"/>
  <c r="BD19" i="7" s="1"/>
  <c r="BD21" i="7" a="1"/>
  <c r="BD21" i="7" s="1"/>
  <c r="BD40" i="7" a="1"/>
  <c r="BD40" i="7" s="1"/>
  <c r="BD46" i="7" a="1"/>
  <c r="BD46" i="7" s="1"/>
  <c r="BD54" i="7" a="1"/>
  <c r="BD54" i="7" s="1"/>
  <c r="BD69" i="7" a="1"/>
  <c r="BD69" i="7" s="1"/>
  <c r="BD70" i="7" a="1"/>
  <c r="BD70" i="7" s="1"/>
  <c r="BD71" i="7" a="1"/>
  <c r="BD71" i="7" s="1"/>
  <c r="BD72" i="7" a="1"/>
  <c r="BD72" i="7" s="1"/>
  <c r="BD73" i="7" a="1"/>
  <c r="BD73" i="7" s="1"/>
  <c r="BD74" i="7" a="1"/>
  <c r="BD74" i="7" s="1"/>
  <c r="BD75" i="7" a="1"/>
  <c r="BD75" i="7" s="1"/>
  <c r="BD76" i="7" a="1"/>
  <c r="BD76" i="7" s="1"/>
  <c r="BD77" i="7" a="1"/>
  <c r="BD77" i="7" s="1"/>
  <c r="BD78" i="7" a="1"/>
  <c r="BD78" i="7" s="1"/>
  <c r="BD79" i="7" a="1"/>
  <c r="BD79" i="7" s="1"/>
  <c r="BD80" i="7" a="1"/>
  <c r="BD80" i="7" s="1"/>
  <c r="BD81" i="7" a="1"/>
  <c r="BD81" i="7" s="1"/>
  <c r="BD82" i="7" a="1"/>
  <c r="BD82" i="7" s="1"/>
  <c r="BD83" i="7" a="1"/>
  <c r="BD83" i="7" s="1"/>
  <c r="BD84" i="7" a="1"/>
  <c r="BD84" i="7" s="1"/>
  <c r="BD85" i="7" a="1"/>
  <c r="BD85" i="7" s="1"/>
  <c r="BD86" i="7" a="1"/>
  <c r="BD86" i="7" s="1"/>
  <c r="BD87" i="7" a="1"/>
  <c r="BD87" i="7" s="1"/>
  <c r="BD88" i="7" a="1"/>
  <c r="BD88" i="7" s="1"/>
  <c r="BD89" i="7" a="1"/>
  <c r="BD89" i="7" s="1"/>
  <c r="BD90" i="7" a="1"/>
  <c r="BD90" i="7" s="1"/>
  <c r="BD91" i="7" a="1"/>
  <c r="BD91" i="7" s="1"/>
  <c r="BD92" i="7" a="1"/>
  <c r="BD92" i="7" s="1"/>
  <c r="BD93" i="7" a="1"/>
  <c r="BD93" i="7" s="1"/>
  <c r="BD94" i="7" a="1"/>
  <c r="BD94" i="7" s="1"/>
  <c r="BD95" i="7" a="1"/>
  <c r="BD95" i="7" s="1"/>
  <c r="BD96" i="7" a="1"/>
  <c r="BD96" i="7" s="1"/>
  <c r="BD97" i="7" a="1"/>
  <c r="BD97" i="7" s="1"/>
  <c r="BD98" i="7" a="1"/>
  <c r="BD98" i="7" s="1"/>
  <c r="BD99" i="7" a="1"/>
  <c r="BD99" i="7" s="1"/>
  <c r="BD100" i="7" a="1"/>
  <c r="BD100" i="7" s="1"/>
  <c r="BD101" i="7" a="1"/>
  <c r="BD101" i="7" s="1"/>
  <c r="BD102" i="7" a="1"/>
  <c r="BD102" i="7" s="1"/>
  <c r="BD103" i="7" a="1"/>
  <c r="BD103" i="7" s="1"/>
  <c r="BD104" i="7" a="1"/>
  <c r="BD104" i="7" s="1"/>
  <c r="BD105" i="7" a="1"/>
  <c r="BD105" i="7" s="1"/>
  <c r="BD106" i="7" a="1"/>
  <c r="BD106" i="7" s="1"/>
  <c r="BD107" i="7" a="1"/>
  <c r="BD107" i="7" s="1"/>
  <c r="BD108" i="7" a="1"/>
  <c r="BD108" i="7" s="1"/>
  <c r="BD109" i="7" a="1"/>
  <c r="BD109" i="7" s="1"/>
  <c r="BD110" i="7" a="1"/>
  <c r="BD110" i="7" s="1"/>
  <c r="BD111" i="7" a="1"/>
  <c r="BD111" i="7" s="1"/>
  <c r="BD112" i="7" a="1"/>
  <c r="BD112" i="7" s="1"/>
  <c r="BD113" i="7" a="1"/>
  <c r="BD113" i="7" s="1"/>
  <c r="BD114" i="7" a="1"/>
  <c r="BD114" i="7" s="1"/>
  <c r="BD115" i="7" a="1"/>
  <c r="BD115" i="7" s="1"/>
  <c r="BD116" i="7" a="1"/>
  <c r="BD116" i="7" s="1"/>
  <c r="BD117" i="7" a="1"/>
  <c r="BD117" i="7" s="1"/>
  <c r="BD118" i="7" a="1"/>
  <c r="BD118" i="7" s="1"/>
  <c r="BD119" i="7" a="1"/>
  <c r="BD119" i="7" s="1"/>
  <c r="BD120" i="7" a="1"/>
  <c r="BD120" i="7" s="1"/>
  <c r="BD121" i="7" a="1"/>
  <c r="BD121" i="7" s="1"/>
  <c r="BD122" i="7" a="1"/>
  <c r="BD122" i="7" s="1"/>
  <c r="BD123" i="7" a="1"/>
  <c r="BD123" i="7" s="1"/>
  <c r="BD124" i="7" a="1"/>
  <c r="BD124" i="7" s="1"/>
  <c r="BD125" i="7" a="1"/>
  <c r="BD125" i="7" s="1"/>
  <c r="BD126" i="7" a="1"/>
  <c r="BD126" i="7" s="1"/>
  <c r="BD127" i="7" a="1"/>
  <c r="BD127" i="7" s="1"/>
  <c r="BD128" i="7" a="1"/>
  <c r="BD128" i="7" s="1"/>
  <c r="BD129" i="7" a="1"/>
  <c r="BD129" i="7" s="1"/>
  <c r="BD130" i="7" a="1"/>
  <c r="BD130" i="7" s="1"/>
  <c r="BD131" i="7" a="1"/>
  <c r="BD131" i="7" s="1"/>
  <c r="BD132" i="7" a="1"/>
  <c r="BD132" i="7" s="1"/>
  <c r="BD133" i="7" a="1"/>
  <c r="BD133" i="7" s="1"/>
  <c r="BD134" i="7" a="1"/>
  <c r="BD134" i="7" s="1"/>
  <c r="BD135" i="7" a="1"/>
  <c r="BD135" i="7" s="1"/>
  <c r="BD136" i="7" a="1"/>
  <c r="BD136" i="7" s="1"/>
  <c r="BD137" i="7" a="1"/>
  <c r="BD137" i="7" s="1"/>
  <c r="BD138" i="7" a="1"/>
  <c r="BD138" i="7" s="1"/>
  <c r="BD139" i="7" a="1"/>
  <c r="BD139" i="7" s="1"/>
  <c r="BD140" i="7" a="1"/>
  <c r="BD140" i="7" s="1"/>
  <c r="BD141" i="7" a="1"/>
  <c r="BD141" i="7" s="1"/>
  <c r="BD142" i="7" a="1"/>
  <c r="BD142" i="7" s="1"/>
  <c r="BD143" i="7" a="1"/>
  <c r="BD143" i="7" s="1"/>
  <c r="BD144" i="7" a="1"/>
  <c r="BD144" i="7" s="1"/>
  <c r="BD145" i="7" a="1"/>
  <c r="BD145" i="7" s="1"/>
  <c r="BD146" i="7" a="1"/>
  <c r="BD146" i="7" s="1"/>
  <c r="BD147" i="7" a="1"/>
  <c r="BD147" i="7" s="1"/>
  <c r="BD148" i="7" a="1"/>
  <c r="BD148" i="7" s="1"/>
  <c r="BD149" i="7" a="1"/>
  <c r="BD149" i="7" s="1"/>
  <c r="BD150" i="7" a="1"/>
  <c r="BD150" i="7" s="1"/>
  <c r="BD151" i="7" a="1"/>
  <c r="BD151" i="7" s="1"/>
  <c r="BD152" i="7" a="1"/>
  <c r="BD152" i="7" s="1"/>
  <c r="BD153" i="7" a="1"/>
  <c r="BD153" i="7" s="1"/>
  <c r="BD154" i="7" a="1"/>
  <c r="BD154" i="7" s="1"/>
  <c r="BD155" i="7" a="1"/>
  <c r="BD155" i="7" s="1"/>
  <c r="BD156" i="7" a="1"/>
  <c r="BD156" i="7" s="1"/>
  <c r="BD157" i="7" a="1"/>
  <c r="BD157" i="7" s="1"/>
  <c r="BD158" i="7" a="1"/>
  <c r="BD158" i="7" s="1"/>
  <c r="BD159" i="7" a="1"/>
  <c r="BD159" i="7" s="1"/>
  <c r="BD160" i="7" a="1"/>
  <c r="BD160" i="7" s="1"/>
  <c r="BD161" i="7" a="1"/>
  <c r="BD161" i="7" s="1"/>
  <c r="BD162" i="7" a="1"/>
  <c r="BD162" i="7" s="1"/>
  <c r="BD163" i="7" a="1"/>
  <c r="BD163" i="7" s="1"/>
  <c r="BD164" i="7" a="1"/>
  <c r="BD164" i="7" s="1"/>
  <c r="BD165" i="7" a="1"/>
  <c r="BD165" i="7" s="1"/>
  <c r="BD166" i="7" a="1"/>
  <c r="BD166" i="7" s="1"/>
  <c r="BD167" i="7" a="1"/>
  <c r="BD167" i="7" s="1"/>
  <c r="BD168" i="7" a="1"/>
  <c r="BD168" i="7" s="1"/>
  <c r="BD169" i="7" a="1"/>
  <c r="BD169" i="7" s="1"/>
  <c r="BD170" i="7" a="1"/>
  <c r="BD170" i="7" s="1"/>
  <c r="BD171" i="7" a="1"/>
  <c r="BD171" i="7" s="1"/>
  <c r="BD172" i="7" a="1"/>
  <c r="BD172" i="7" s="1"/>
  <c r="BD173" i="7" a="1"/>
  <c r="BD173" i="7" s="1"/>
  <c r="BD174" i="7" a="1"/>
  <c r="BD174" i="7" s="1"/>
  <c r="BD175" i="7" a="1"/>
  <c r="BD175" i="7" s="1"/>
  <c r="BD176" i="7" a="1"/>
  <c r="BD176" i="7" s="1"/>
  <c r="BD177" i="7" a="1"/>
  <c r="BD177" i="7" s="1"/>
  <c r="BD178" i="7" a="1"/>
  <c r="BD178" i="7" s="1"/>
  <c r="BD179" i="7" a="1"/>
  <c r="BD179" i="7" s="1"/>
  <c r="BD180" i="7" a="1"/>
  <c r="BD180" i="7" s="1"/>
  <c r="BD181" i="7" a="1"/>
  <c r="BD181" i="7" s="1"/>
  <c r="BD182" i="7" a="1"/>
  <c r="BD182" i="7" s="1"/>
  <c r="BD183" i="7" a="1"/>
  <c r="BD183" i="7" s="1"/>
  <c r="BD184" i="7" a="1"/>
  <c r="BD184" i="7" s="1"/>
  <c r="BD185" i="7" a="1"/>
  <c r="BD185" i="7" s="1"/>
  <c r="BD186" i="7" a="1"/>
  <c r="BD186" i="7" s="1"/>
  <c r="BD187" i="7" a="1"/>
  <c r="BD187" i="7" s="1"/>
  <c r="BD188" i="7" a="1"/>
  <c r="BD188" i="7" s="1"/>
  <c r="BD189" i="7" a="1"/>
  <c r="BD189" i="7" s="1"/>
  <c r="BD190" i="7" a="1"/>
  <c r="BD190" i="7" s="1"/>
  <c r="BD191" i="7" a="1"/>
  <c r="BD191" i="7" s="1"/>
  <c r="BD192" i="7" a="1"/>
  <c r="BD192" i="7" s="1"/>
  <c r="BD193" i="7" a="1"/>
  <c r="BD193" i="7" s="1"/>
  <c r="BD194" i="7" a="1"/>
  <c r="BD194" i="7" s="1"/>
  <c r="BD195" i="7" a="1"/>
  <c r="BD195" i="7" s="1"/>
  <c r="BD196" i="7" a="1"/>
  <c r="BD196" i="7" s="1"/>
  <c r="BD197" i="7" a="1"/>
  <c r="BD197" i="7" s="1"/>
  <c r="BD198" i="7" a="1"/>
  <c r="BD198" i="7" s="1"/>
  <c r="BD199" i="7" a="1"/>
  <c r="BD199" i="7" s="1"/>
  <c r="BD200" i="7" a="1"/>
  <c r="BD200" i="7" s="1"/>
  <c r="BD201" i="7" a="1"/>
  <c r="BD201" i="7" s="1"/>
  <c r="BD202" i="7" a="1"/>
  <c r="BD202" i="7" s="1"/>
  <c r="BD203" i="7" a="1"/>
  <c r="BD203" i="7" s="1"/>
  <c r="BD204" i="7" a="1"/>
  <c r="BD204" i="7" s="1"/>
  <c r="BD205" i="7" a="1"/>
  <c r="BD205" i="7" s="1"/>
  <c r="BD206" i="7" a="1"/>
  <c r="BD206" i="7" s="1"/>
  <c r="BD207" i="7" a="1"/>
  <c r="BD207" i="7" s="1"/>
  <c r="BD208" i="7" a="1"/>
  <c r="BD208" i="7" s="1"/>
  <c r="BD209" i="7" a="1"/>
  <c r="BD209" i="7" s="1"/>
  <c r="BD210" i="7" a="1"/>
  <c r="BD210" i="7" s="1"/>
  <c r="BD211" i="7" a="1"/>
  <c r="BD211" i="7" s="1"/>
  <c r="BD212" i="7" a="1"/>
  <c r="BD212" i="7" s="1"/>
  <c r="BD213" i="7" a="1"/>
  <c r="BD213" i="7" s="1"/>
  <c r="BD214" i="7" a="1"/>
  <c r="BD214" i="7" s="1"/>
  <c r="BD215" i="7" a="1"/>
  <c r="BD215" i="7" s="1"/>
  <c r="BD216" i="7" a="1"/>
  <c r="BD216" i="7" s="1"/>
  <c r="BD217" i="7" a="1"/>
  <c r="BD217" i="7" s="1"/>
  <c r="BD218" i="7" a="1"/>
  <c r="BD218" i="7" s="1"/>
  <c r="BD219" i="7" a="1"/>
  <c r="BD219" i="7" s="1"/>
  <c r="BD220" i="7" a="1"/>
  <c r="BD220" i="7" s="1"/>
  <c r="BD221" i="7" a="1"/>
  <c r="BD221" i="7" s="1"/>
  <c r="BD222" i="7" a="1"/>
  <c r="BD222" i="7" s="1"/>
  <c r="BD223" i="7" a="1"/>
  <c r="BD223" i="7" s="1"/>
  <c r="BD224" i="7" a="1"/>
  <c r="BD224" i="7" s="1"/>
  <c r="BD225" i="7" a="1"/>
  <c r="BD225" i="7" s="1"/>
  <c r="BD226" i="7" a="1"/>
  <c r="BD226" i="7" s="1"/>
  <c r="BD227" i="7" a="1"/>
  <c r="BD227" i="7" s="1"/>
  <c r="BD228" i="7" a="1"/>
  <c r="BD228" i="7" s="1"/>
  <c r="BD229" i="7" a="1"/>
  <c r="BD229" i="7" s="1"/>
  <c r="BD230" i="7" a="1"/>
  <c r="BD230" i="7" s="1"/>
  <c r="BD231" i="7" a="1"/>
  <c r="BD231" i="7" s="1"/>
  <c r="BD232" i="7" a="1"/>
  <c r="BD232" i="7" s="1"/>
  <c r="BD233" i="7" a="1"/>
  <c r="BD233" i="7" s="1"/>
  <c r="BD234" i="7" a="1"/>
  <c r="BD234" i="7" s="1"/>
  <c r="BD235" i="7" a="1"/>
  <c r="BD235" i="7" s="1"/>
  <c r="BD236" i="7" a="1"/>
  <c r="BD236" i="7" s="1"/>
  <c r="BD237" i="7" a="1"/>
  <c r="BD237" i="7" s="1"/>
  <c r="BD238" i="7" a="1"/>
  <c r="BD238" i="7" s="1"/>
  <c r="BD239" i="7" a="1"/>
  <c r="BD239" i="7" s="1"/>
  <c r="BD240" i="7" a="1"/>
  <c r="BD240" i="7" s="1"/>
  <c r="BD241" i="7" a="1"/>
  <c r="BD241" i="7" s="1"/>
  <c r="BD242" i="7" a="1"/>
  <c r="BD242" i="7" s="1"/>
  <c r="BD243" i="7" a="1"/>
  <c r="BD243" i="7" s="1"/>
  <c r="BD244" i="7" a="1"/>
  <c r="BD244" i="7" s="1"/>
  <c r="BD245" i="7" a="1"/>
  <c r="BD245" i="7" s="1"/>
  <c r="BD246" i="7" a="1"/>
  <c r="BD246" i="7" s="1"/>
  <c r="BD247" i="7" a="1"/>
  <c r="BD247" i="7" s="1"/>
  <c r="BD248" i="7" a="1"/>
  <c r="BD248" i="7" s="1"/>
  <c r="BD249" i="7" a="1"/>
  <c r="BD249" i="7" s="1"/>
  <c r="BD250" i="7" a="1"/>
  <c r="BD250" i="7" s="1"/>
  <c r="BD251" i="7" a="1"/>
  <c r="BD251" i="7" s="1"/>
  <c r="BD252" i="7" a="1"/>
  <c r="BD252" i="7" s="1"/>
  <c r="BD253" i="7" a="1"/>
  <c r="BD253" i="7" s="1"/>
  <c r="BD254" i="7" a="1"/>
  <c r="BD254" i="7" s="1"/>
  <c r="BD255" i="7" a="1"/>
  <c r="BD255" i="7" s="1"/>
  <c r="BD256" i="7" a="1"/>
  <c r="BD256" i="7" s="1"/>
  <c r="BD257" i="7" a="1"/>
  <c r="BD257" i="7" s="1"/>
  <c r="BD258" i="7" a="1"/>
  <c r="BD258" i="7" s="1"/>
  <c r="BD259" i="7" a="1"/>
  <c r="BD259" i="7" s="1"/>
  <c r="BD260" i="7" a="1"/>
  <c r="BD260" i="7" s="1"/>
  <c r="BD261" i="7" a="1"/>
  <c r="BD261" i="7" s="1"/>
  <c r="BD262" i="7" a="1"/>
  <c r="BD262" i="7" s="1"/>
  <c r="BD263" i="7" a="1"/>
  <c r="BD263" i="7" s="1"/>
  <c r="BD264" i="7" a="1"/>
  <c r="BD264" i="7" s="1"/>
  <c r="BD265" i="7" a="1"/>
  <c r="BD265" i="7" s="1"/>
  <c r="BD266" i="7" a="1"/>
  <c r="BD266" i="7" s="1"/>
  <c r="BD267" i="7" a="1"/>
  <c r="BD267" i="7" s="1"/>
  <c r="BD268" i="7" a="1"/>
  <c r="BD268" i="7" s="1"/>
  <c r="BD269" i="7" a="1"/>
  <c r="BD269" i="7" s="1"/>
  <c r="BD270" i="7" a="1"/>
  <c r="BD270" i="7" s="1"/>
  <c r="BD271" i="7" a="1"/>
  <c r="BD271" i="7" s="1"/>
  <c r="BD272" i="7" a="1"/>
  <c r="BD272" i="7" s="1"/>
  <c r="BD273" i="7" a="1"/>
  <c r="BD273" i="7" s="1"/>
  <c r="BD274" i="7" a="1"/>
  <c r="BD274" i="7" s="1"/>
  <c r="BD275" i="7" a="1"/>
  <c r="BD275" i="7" s="1"/>
  <c r="BD276" i="7" a="1"/>
  <c r="BD276" i="7" s="1"/>
  <c r="BD277" i="7" a="1"/>
  <c r="BD277" i="7" s="1"/>
  <c r="BD278" i="7" a="1"/>
  <c r="BD278" i="7" s="1"/>
  <c r="BD279" i="7" a="1"/>
  <c r="BD279" i="7" s="1"/>
  <c r="BD280" i="7" a="1"/>
  <c r="BD280" i="7" s="1"/>
  <c r="BD281" i="7" a="1"/>
  <c r="BD281" i="7" s="1"/>
  <c r="BD282" i="7" a="1"/>
  <c r="BD282" i="7" s="1"/>
  <c r="BD283" i="7" a="1"/>
  <c r="BD283" i="7" s="1"/>
  <c r="BD284" i="7" a="1"/>
  <c r="BD284" i="7" s="1"/>
  <c r="BD285" i="7" a="1"/>
  <c r="BD285" i="7" s="1"/>
  <c r="BD286" i="7" a="1"/>
  <c r="BD286" i="7" s="1"/>
  <c r="BD287" i="7" a="1"/>
  <c r="BD287" i="7" s="1"/>
  <c r="BD288" i="7" a="1"/>
  <c r="BD288" i="7" s="1"/>
  <c r="BD289" i="7" a="1"/>
  <c r="BD289" i="7" s="1"/>
  <c r="BD290" i="7" a="1"/>
  <c r="BD290" i="7" s="1"/>
  <c r="BD291" i="7" a="1"/>
  <c r="BD291" i="7" s="1"/>
  <c r="BD292" i="7" a="1"/>
  <c r="BD292" i="7" s="1"/>
  <c r="BD293" i="7" a="1"/>
  <c r="BD293" i="7" s="1"/>
  <c r="BD294" i="7" a="1"/>
  <c r="BD294" i="7" s="1"/>
  <c r="BD295" i="7" a="1"/>
  <c r="BD295" i="7" s="1"/>
  <c r="BD296" i="7" a="1"/>
  <c r="BD296" i="7" s="1"/>
  <c r="BD297" i="7" a="1"/>
  <c r="BD297" i="7" s="1"/>
  <c r="BD298" i="7" a="1"/>
  <c r="BD298" i="7" s="1"/>
  <c r="BD299" i="7" a="1"/>
  <c r="BD299" i="7" s="1"/>
  <c r="BD300" i="7" a="1"/>
  <c r="BD300" i="7" s="1"/>
  <c r="BD301" i="7" a="1"/>
  <c r="BD301" i="7" s="1"/>
  <c r="BD3" i="7" a="1"/>
  <c r="BD3" i="7" s="1"/>
  <c r="BB4" i="19" a="1"/>
  <c r="BB4" i="19" s="1"/>
  <c r="BB5" i="19" a="1"/>
  <c r="BB5" i="19" s="1"/>
  <c r="BB6" i="19" a="1"/>
  <c r="BB6" i="19" s="1"/>
  <c r="BB7" i="19" a="1"/>
  <c r="BB7" i="19" s="1"/>
  <c r="BB8" i="19" a="1"/>
  <c r="BB8" i="19" s="1"/>
  <c r="BB9" i="19" a="1"/>
  <c r="BB9" i="19" s="1"/>
  <c r="BB12" i="19" a="1"/>
  <c r="BB12" i="19" s="1"/>
  <c r="BB13" i="19" a="1"/>
  <c r="BB13" i="19" s="1"/>
  <c r="BB15" i="19" a="1"/>
  <c r="BB15" i="19" s="1"/>
  <c r="BB16" i="19" a="1"/>
  <c r="BB16" i="19" s="1"/>
  <c r="BB17" i="19" a="1"/>
  <c r="BB17" i="19" s="1"/>
  <c r="BB19" i="19" a="1"/>
  <c r="BB19" i="19" s="1"/>
  <c r="BB20" i="19" a="1"/>
  <c r="BB20" i="19" s="1"/>
  <c r="BB22" i="19" a="1"/>
  <c r="BB22" i="19" s="1"/>
  <c r="BB23" i="19" a="1"/>
  <c r="BB23" i="19" s="1"/>
  <c r="BB24" i="19" a="1"/>
  <c r="BB24" i="19" s="1"/>
  <c r="BB25" i="19" a="1"/>
  <c r="BB25" i="19" s="1"/>
  <c r="BB26" i="19" a="1"/>
  <c r="BB26" i="19" s="1"/>
  <c r="BB27" i="19" a="1"/>
  <c r="BB27" i="19" s="1"/>
  <c r="BB28" i="19" a="1"/>
  <c r="BB28" i="19" s="1"/>
  <c r="BB30" i="19" a="1"/>
  <c r="BB30" i="19" s="1"/>
  <c r="BB32" i="19" a="1"/>
  <c r="BB32" i="19" s="1"/>
  <c r="BB36" i="19" a="1"/>
  <c r="BB36" i="19" s="1"/>
  <c r="BB37" i="19" a="1"/>
  <c r="BB37" i="19" s="1"/>
  <c r="BB38" i="19" a="1"/>
  <c r="BB38" i="19" s="1"/>
  <c r="BB39" i="19" a="1"/>
  <c r="BB39" i="19" s="1"/>
  <c r="BB40" i="19" a="1"/>
  <c r="BB40" i="19" s="1"/>
  <c r="BB42" i="19" a="1"/>
  <c r="BB42" i="19" s="1"/>
  <c r="BB43" i="19" a="1"/>
  <c r="BB43" i="19" s="1"/>
  <c r="BB44" i="19" a="1"/>
  <c r="BB44" i="19" s="1"/>
  <c r="BB46" i="19" a="1"/>
  <c r="BB46" i="19" s="1"/>
  <c r="BB47" i="19" a="1"/>
  <c r="BB47" i="19" s="1"/>
  <c r="BB48" i="19" a="1"/>
  <c r="BB48" i="19" s="1"/>
  <c r="BB49" i="19" a="1"/>
  <c r="BB49" i="19" s="1"/>
  <c r="BB50" i="19" a="1"/>
  <c r="BB50" i="19" s="1"/>
  <c r="BB51" i="19" a="1"/>
  <c r="BB51" i="19" s="1"/>
  <c r="BB52" i="19" a="1"/>
  <c r="BB52" i="19" s="1"/>
  <c r="BB31" i="19" a="1"/>
  <c r="BB31" i="19" s="1"/>
  <c r="BB45" i="19" a="1"/>
  <c r="BB45" i="19" s="1"/>
  <c r="BB18" i="19" a="1"/>
  <c r="BB18" i="19" s="1"/>
  <c r="BB21" i="19" a="1"/>
  <c r="BB21" i="19" s="1"/>
  <c r="BB10" i="19" a="1"/>
  <c r="BB10" i="19" s="1"/>
  <c r="BB11" i="19" a="1"/>
  <c r="BB11" i="19" s="1"/>
  <c r="BB14" i="19" a="1"/>
  <c r="BB14" i="19" s="1"/>
  <c r="BB29" i="19" a="1"/>
  <c r="BB29" i="19" s="1"/>
  <c r="BB33" i="19" a="1"/>
  <c r="BB33" i="19" s="1"/>
  <c r="BB34" i="19" a="1"/>
  <c r="BB34" i="19" s="1"/>
  <c r="BB35" i="19" a="1"/>
  <c r="BB35" i="19" s="1"/>
  <c r="BB41" i="19" a="1"/>
  <c r="BB41" i="19" s="1"/>
  <c r="BB53" i="19" a="1"/>
  <c r="BB53" i="19" s="1"/>
  <c r="BB54" i="19" a="1"/>
  <c r="BB54" i="19" s="1"/>
  <c r="BB55" i="19" a="1"/>
  <c r="BB55" i="19" s="1"/>
  <c r="BB56" i="19" a="1"/>
  <c r="BB56" i="19" s="1"/>
  <c r="BB57" i="19" a="1"/>
  <c r="BB57" i="19" s="1"/>
  <c r="BB58" i="19" a="1"/>
  <c r="BB58" i="19" s="1"/>
  <c r="BB59" i="19" a="1"/>
  <c r="BB59" i="19" s="1"/>
  <c r="BB60" i="19" a="1"/>
  <c r="BB60" i="19" s="1"/>
  <c r="BB61" i="19" a="1"/>
  <c r="BB61" i="19" s="1"/>
  <c r="BB62" i="19" a="1"/>
  <c r="BB62" i="19" s="1"/>
  <c r="BB63" i="19" a="1"/>
  <c r="BB63" i="19" s="1"/>
  <c r="BB64" i="19" a="1"/>
  <c r="BB64" i="19" s="1"/>
  <c r="BB65" i="19" a="1"/>
  <c r="BB65" i="19" s="1"/>
  <c r="BB66" i="19" a="1"/>
  <c r="BB66" i="19" s="1"/>
  <c r="BB67" i="19" a="1"/>
  <c r="BB67" i="19" s="1"/>
  <c r="BB68" i="19" a="1"/>
  <c r="BB68" i="19" s="1"/>
  <c r="BB69" i="19" a="1"/>
  <c r="BB69" i="19" s="1"/>
  <c r="BB70" i="19" a="1"/>
  <c r="BB70" i="19" s="1"/>
  <c r="BB71" i="19" a="1"/>
  <c r="BB71" i="19" s="1"/>
  <c r="BB72" i="19" a="1"/>
  <c r="BB72" i="19" s="1"/>
  <c r="BB73" i="19" a="1"/>
  <c r="BB73" i="19" s="1"/>
  <c r="BB74" i="19" a="1"/>
  <c r="BB74" i="19" s="1"/>
  <c r="BB75" i="19" a="1"/>
  <c r="BB75" i="19" s="1"/>
  <c r="BB76" i="19" a="1"/>
  <c r="BB76" i="19" s="1"/>
  <c r="BB77" i="19" a="1"/>
  <c r="BB77" i="19" s="1"/>
  <c r="BB78" i="19" a="1"/>
  <c r="BB78" i="19" s="1"/>
  <c r="BB79" i="19" a="1"/>
  <c r="BB79" i="19" s="1"/>
  <c r="BB80" i="19" a="1"/>
  <c r="BB80" i="19" s="1"/>
  <c r="BB81" i="19" a="1"/>
  <c r="BB81" i="19" s="1"/>
  <c r="BB82" i="19" a="1"/>
  <c r="BB82" i="19" s="1"/>
  <c r="BB83" i="19" a="1"/>
  <c r="BB83" i="19" s="1"/>
  <c r="BB84" i="19" a="1"/>
  <c r="BB84" i="19" s="1"/>
  <c r="BB85" i="19" a="1"/>
  <c r="BB85" i="19" s="1"/>
  <c r="BB86" i="19" a="1"/>
  <c r="BB86" i="19" s="1"/>
  <c r="BB87" i="19" a="1"/>
  <c r="BB87" i="19" s="1"/>
  <c r="BB88" i="19" a="1"/>
  <c r="BB88" i="19" s="1"/>
  <c r="BB89" i="19" a="1"/>
  <c r="BB89" i="19" s="1"/>
  <c r="BB90" i="19" a="1"/>
  <c r="BB90" i="19" s="1"/>
  <c r="BB91" i="19" a="1"/>
  <c r="BB91" i="19" s="1"/>
  <c r="BB92" i="19" a="1"/>
  <c r="BB92" i="19" s="1"/>
  <c r="BB93" i="19" a="1"/>
  <c r="BB93" i="19" s="1"/>
  <c r="BB94" i="19" a="1"/>
  <c r="BB94" i="19" s="1"/>
  <c r="BB95" i="19" a="1"/>
  <c r="BB95" i="19" s="1"/>
  <c r="BB96" i="19" a="1"/>
  <c r="BB96" i="19" s="1"/>
  <c r="BB97" i="19" a="1"/>
  <c r="BB97" i="19" s="1"/>
  <c r="BB98" i="19" a="1"/>
  <c r="BB98" i="19" s="1"/>
  <c r="BB99" i="19" a="1"/>
  <c r="BB99" i="19" s="1"/>
  <c r="BB100" i="19" a="1"/>
  <c r="BB100" i="19" s="1"/>
  <c r="BB101" i="19" a="1"/>
  <c r="BB101" i="19" s="1"/>
  <c r="BB102" i="19" a="1"/>
  <c r="BB102" i="19" s="1"/>
  <c r="BB103" i="19" a="1"/>
  <c r="BB103" i="19" s="1"/>
  <c r="BB104" i="19" a="1"/>
  <c r="BB104" i="19" s="1"/>
  <c r="BB105" i="19" a="1"/>
  <c r="BB105" i="19" s="1"/>
  <c r="BB106" i="19" a="1"/>
  <c r="BB106" i="19" s="1"/>
  <c r="BB107" i="19" a="1"/>
  <c r="BB107" i="19" s="1"/>
  <c r="BB108" i="19" a="1"/>
  <c r="BB108" i="19" s="1"/>
  <c r="BB109" i="19" a="1"/>
  <c r="BB109" i="19" s="1"/>
  <c r="BB110" i="19" a="1"/>
  <c r="BB110" i="19" s="1"/>
  <c r="BB111" i="19" a="1"/>
  <c r="BB111" i="19" s="1"/>
  <c r="BB112" i="19" a="1"/>
  <c r="BB112" i="19" s="1"/>
  <c r="BB113" i="19" a="1"/>
  <c r="BB113" i="19" s="1"/>
  <c r="BB114" i="19" a="1"/>
  <c r="BB114" i="19" s="1"/>
  <c r="BB115" i="19" a="1"/>
  <c r="BB115" i="19" s="1"/>
  <c r="BB116" i="19" a="1"/>
  <c r="BB116" i="19" s="1"/>
  <c r="BB117" i="19" a="1"/>
  <c r="BB117" i="19" s="1"/>
  <c r="BB118" i="19" a="1"/>
  <c r="BB118" i="19" s="1"/>
  <c r="BB119" i="19" a="1"/>
  <c r="BB119" i="19" s="1"/>
  <c r="BB120" i="19" a="1"/>
  <c r="BB120" i="19" s="1"/>
  <c r="BB121" i="19" a="1"/>
  <c r="BB121" i="19" s="1"/>
  <c r="BB122" i="19" a="1"/>
  <c r="BB122" i="19" s="1"/>
  <c r="BB123" i="19" a="1"/>
  <c r="BB123" i="19" s="1"/>
  <c r="BB124" i="19" a="1"/>
  <c r="BB124" i="19" s="1"/>
  <c r="BB125" i="19" a="1"/>
  <c r="BB125" i="19" s="1"/>
  <c r="BB126" i="19" a="1"/>
  <c r="BB126" i="19" s="1"/>
  <c r="BB127" i="19" a="1"/>
  <c r="BB127" i="19" s="1"/>
  <c r="BB128" i="19" a="1"/>
  <c r="BB128" i="19" s="1"/>
  <c r="BB129" i="19" a="1"/>
  <c r="BB129" i="19" s="1"/>
  <c r="BB130" i="19" a="1"/>
  <c r="BB130" i="19" s="1"/>
  <c r="BB131" i="19" a="1"/>
  <c r="BB131" i="19" s="1"/>
  <c r="BB132" i="19" a="1"/>
  <c r="BB132" i="19" s="1"/>
  <c r="BB133" i="19" a="1"/>
  <c r="BB133" i="19" s="1"/>
  <c r="BB134" i="19" a="1"/>
  <c r="BB134" i="19" s="1"/>
  <c r="BB135" i="19" a="1"/>
  <c r="BB135" i="19" s="1"/>
  <c r="BB136" i="19" a="1"/>
  <c r="BB136" i="19" s="1"/>
  <c r="BB137" i="19" a="1"/>
  <c r="BB137" i="19" s="1"/>
  <c r="BB138" i="19" a="1"/>
  <c r="BB138" i="19" s="1"/>
  <c r="BB139" i="19" a="1"/>
  <c r="BB139" i="19" s="1"/>
  <c r="BB140" i="19" a="1"/>
  <c r="BB140" i="19" s="1"/>
  <c r="BB141" i="19" a="1"/>
  <c r="BB141" i="19" s="1"/>
  <c r="BB142" i="19" a="1"/>
  <c r="BB142" i="19" s="1"/>
  <c r="BB143" i="19" a="1"/>
  <c r="BB143" i="19" s="1"/>
  <c r="BB144" i="19" a="1"/>
  <c r="BB144" i="19" s="1"/>
  <c r="BB145" i="19" a="1"/>
  <c r="BB145" i="19" s="1"/>
  <c r="BB146" i="19" a="1"/>
  <c r="BB146" i="19" s="1"/>
  <c r="BB147" i="19" a="1"/>
  <c r="BB147" i="19" s="1"/>
  <c r="BB148" i="19" a="1"/>
  <c r="BB148" i="19" s="1"/>
  <c r="BB149" i="19" a="1"/>
  <c r="BB149" i="19" s="1"/>
  <c r="BB150" i="19" a="1"/>
  <c r="BB150" i="19" s="1"/>
  <c r="BB151" i="19" a="1"/>
  <c r="BB151" i="19" s="1"/>
  <c r="BB152" i="19" a="1"/>
  <c r="BB152" i="19" s="1"/>
  <c r="BB153" i="19" a="1"/>
  <c r="BB153" i="19" s="1"/>
  <c r="BB154" i="19" a="1"/>
  <c r="BB154" i="19" s="1"/>
  <c r="BB155" i="19" a="1"/>
  <c r="BB155" i="19" s="1"/>
  <c r="BB156" i="19" a="1"/>
  <c r="BB156" i="19" s="1"/>
  <c r="BB157" i="19" a="1"/>
  <c r="BB157" i="19" s="1"/>
  <c r="BB158" i="19" a="1"/>
  <c r="BB158" i="19" s="1"/>
  <c r="BB159" i="19" a="1"/>
  <c r="BB159" i="19" s="1"/>
  <c r="BB160" i="19" a="1"/>
  <c r="BB160" i="19" s="1"/>
  <c r="BB161" i="19" a="1"/>
  <c r="BB161" i="19" s="1"/>
  <c r="BB162" i="19" a="1"/>
  <c r="BB162" i="19" s="1"/>
  <c r="BB163" i="19" a="1"/>
  <c r="BB163" i="19" s="1"/>
  <c r="BB164" i="19" a="1"/>
  <c r="BB164" i="19" s="1"/>
  <c r="BB165" i="19" a="1"/>
  <c r="BB165" i="19" s="1"/>
  <c r="BB166" i="19" a="1"/>
  <c r="BB166" i="19" s="1"/>
  <c r="BB167" i="19" a="1"/>
  <c r="BB167" i="19" s="1"/>
  <c r="BB168" i="19" a="1"/>
  <c r="BB168" i="19" s="1"/>
  <c r="BB169" i="19" a="1"/>
  <c r="BB169" i="19" s="1"/>
  <c r="BB170" i="19" a="1"/>
  <c r="BB170" i="19" s="1"/>
  <c r="BB171" i="19" a="1"/>
  <c r="BB171" i="19" s="1"/>
  <c r="BB172" i="19" a="1"/>
  <c r="BB172" i="19" s="1"/>
  <c r="BB173" i="19" a="1"/>
  <c r="BB173" i="19" s="1"/>
  <c r="BB174" i="19" a="1"/>
  <c r="BB174" i="19" s="1"/>
  <c r="BB175" i="19" a="1"/>
  <c r="BB175" i="19" s="1"/>
  <c r="BB176" i="19" a="1"/>
  <c r="BB176" i="19" s="1"/>
  <c r="BB177" i="19" a="1"/>
  <c r="BB177" i="19" s="1"/>
  <c r="BB178" i="19" a="1"/>
  <c r="BB178" i="19" s="1"/>
  <c r="BB179" i="19" a="1"/>
  <c r="BB179" i="19" s="1"/>
  <c r="BB180" i="19" a="1"/>
  <c r="BB180" i="19" s="1"/>
  <c r="BB181" i="19" a="1"/>
  <c r="BB181" i="19" s="1"/>
  <c r="BB182" i="19" a="1"/>
  <c r="BB182" i="19" s="1"/>
  <c r="BB183" i="19" a="1"/>
  <c r="BB183" i="19" s="1"/>
  <c r="BB184" i="19" a="1"/>
  <c r="BB184" i="19" s="1"/>
  <c r="BB185" i="19" a="1"/>
  <c r="BB185" i="19" s="1"/>
  <c r="BB186" i="19" a="1"/>
  <c r="BB186" i="19" s="1"/>
  <c r="BB187" i="19" a="1"/>
  <c r="BB187" i="19" s="1"/>
  <c r="BB188" i="19" a="1"/>
  <c r="BB188" i="19" s="1"/>
  <c r="BB189" i="19" a="1"/>
  <c r="BB189" i="19" s="1"/>
  <c r="BB190" i="19" a="1"/>
  <c r="BB190" i="19" s="1"/>
  <c r="BB191" i="19" a="1"/>
  <c r="BB191" i="19" s="1"/>
  <c r="BB192" i="19" a="1"/>
  <c r="BB192" i="19" s="1"/>
  <c r="BB193" i="19" a="1"/>
  <c r="BB193" i="19" s="1"/>
  <c r="BB194" i="19" a="1"/>
  <c r="BB194" i="19" s="1"/>
  <c r="BB195" i="19" a="1"/>
  <c r="BB195" i="19" s="1"/>
  <c r="BB196" i="19" a="1"/>
  <c r="BB196" i="19" s="1"/>
  <c r="BB197" i="19" a="1"/>
  <c r="BB197" i="19" s="1"/>
  <c r="BB198" i="19" a="1"/>
  <c r="BB198" i="19" s="1"/>
  <c r="BB199" i="19" a="1"/>
  <c r="BB199" i="19" s="1"/>
  <c r="BB200" i="19" a="1"/>
  <c r="BB200" i="19" s="1"/>
  <c r="BB201" i="19" a="1"/>
  <c r="BB201" i="19" s="1"/>
  <c r="BB202" i="19" a="1"/>
  <c r="BB202" i="19" s="1"/>
  <c r="BB203" i="19" a="1"/>
  <c r="BB203" i="19" s="1"/>
  <c r="BB204" i="19" a="1"/>
  <c r="BB204" i="19" s="1"/>
  <c r="BB205" i="19" a="1"/>
  <c r="BB205" i="19" s="1"/>
  <c r="BB206" i="19" a="1"/>
  <c r="BB206" i="19" s="1"/>
  <c r="BB207" i="19" a="1"/>
  <c r="BB207" i="19" s="1"/>
  <c r="BB208" i="19" a="1"/>
  <c r="BB208" i="19" s="1"/>
  <c r="BB209" i="19" a="1"/>
  <c r="BB209" i="19" s="1"/>
  <c r="BB210" i="19" a="1"/>
  <c r="BB210" i="19" s="1"/>
  <c r="BB211" i="19" a="1"/>
  <c r="BB211" i="19" s="1"/>
  <c r="BB212" i="19" a="1"/>
  <c r="BB212" i="19" s="1"/>
  <c r="BB213" i="19" a="1"/>
  <c r="BB213" i="19" s="1"/>
  <c r="BB214" i="19" a="1"/>
  <c r="BB214" i="19" s="1"/>
  <c r="BB215" i="19" a="1"/>
  <c r="BB215" i="19" s="1"/>
  <c r="BB216" i="19" a="1"/>
  <c r="BB216" i="19" s="1"/>
  <c r="BB217" i="19" a="1"/>
  <c r="BB217" i="19" s="1"/>
  <c r="BB218" i="19" a="1"/>
  <c r="BB218" i="19" s="1"/>
  <c r="BB219" i="19" a="1"/>
  <c r="BB219" i="19" s="1"/>
  <c r="BB220" i="19" a="1"/>
  <c r="BB220" i="19" s="1"/>
  <c r="BB221" i="19" a="1"/>
  <c r="BB221" i="19" s="1"/>
  <c r="BB222" i="19" a="1"/>
  <c r="BB222" i="19" s="1"/>
  <c r="BB223" i="19" a="1"/>
  <c r="BB223" i="19" s="1"/>
  <c r="BB224" i="19" a="1"/>
  <c r="BB224" i="19" s="1"/>
  <c r="BB225" i="19" a="1"/>
  <c r="BB225" i="19" s="1"/>
  <c r="BB226" i="19" a="1"/>
  <c r="BB226" i="19" s="1"/>
  <c r="BB227" i="19" a="1"/>
  <c r="BB227" i="19" s="1"/>
  <c r="BB228" i="19" a="1"/>
  <c r="BB228" i="19" s="1"/>
  <c r="BB229" i="19" a="1"/>
  <c r="BB229" i="19" s="1"/>
  <c r="BB230" i="19" a="1"/>
  <c r="BB230" i="19" s="1"/>
  <c r="BB231" i="19" a="1"/>
  <c r="BB231" i="19" s="1"/>
  <c r="BB232" i="19" a="1"/>
  <c r="BB232" i="19" s="1"/>
  <c r="BB233" i="19" a="1"/>
  <c r="BB233" i="19" s="1"/>
  <c r="BB234" i="19" a="1"/>
  <c r="BB234" i="19" s="1"/>
  <c r="BB235" i="19" a="1"/>
  <c r="BB235" i="19" s="1"/>
  <c r="BB236" i="19" a="1"/>
  <c r="BB236" i="19" s="1"/>
  <c r="BB237" i="19" a="1"/>
  <c r="BB237" i="19" s="1"/>
  <c r="BB238" i="19" a="1"/>
  <c r="BB238" i="19" s="1"/>
  <c r="BB239" i="19" a="1"/>
  <c r="BB239" i="19" s="1"/>
  <c r="BB240" i="19" a="1"/>
  <c r="BB240" i="19" s="1"/>
  <c r="BB241" i="19" a="1"/>
  <c r="BB241" i="19" s="1"/>
  <c r="BB242" i="19" a="1"/>
  <c r="BB242" i="19" s="1"/>
  <c r="BB243" i="19" a="1"/>
  <c r="BB243" i="19" s="1"/>
  <c r="BB244" i="19" a="1"/>
  <c r="BB244" i="19" s="1"/>
  <c r="BB245" i="19" a="1"/>
  <c r="BB245" i="19" s="1"/>
  <c r="BB246" i="19" a="1"/>
  <c r="BB246" i="19" s="1"/>
  <c r="BB247" i="19" a="1"/>
  <c r="BB247" i="19" s="1"/>
  <c r="BB248" i="19" a="1"/>
  <c r="BB248" i="19" s="1"/>
  <c r="BB249" i="19" a="1"/>
  <c r="BB249" i="19" s="1"/>
  <c r="BB250" i="19" a="1"/>
  <c r="BB250" i="19" s="1"/>
  <c r="BB251" i="19" a="1"/>
  <c r="BB251" i="19" s="1"/>
  <c r="BB252" i="19" a="1"/>
  <c r="BB252" i="19" s="1"/>
  <c r="BB253" i="19" a="1"/>
  <c r="BB253" i="19" s="1"/>
  <c r="BB254" i="19" a="1"/>
  <c r="BB254" i="19" s="1"/>
  <c r="BB255" i="19" a="1"/>
  <c r="BB255" i="19" s="1"/>
  <c r="BB256" i="19" a="1"/>
  <c r="BB256" i="19" s="1"/>
  <c r="BB257" i="19" a="1"/>
  <c r="BB257" i="19" s="1"/>
  <c r="BB258" i="19" a="1"/>
  <c r="BB258" i="19" s="1"/>
  <c r="BB259" i="19" a="1"/>
  <c r="BB259" i="19" s="1"/>
  <c r="BB260" i="19" a="1"/>
  <c r="BB260" i="19" s="1"/>
  <c r="BB261" i="19" a="1"/>
  <c r="BB261" i="19" s="1"/>
  <c r="BB262" i="19" a="1"/>
  <c r="BB262" i="19" s="1"/>
  <c r="BB263" i="19" a="1"/>
  <c r="BB263" i="19" s="1"/>
  <c r="BB264" i="19" a="1"/>
  <c r="BB264" i="19" s="1"/>
  <c r="BB265" i="19" a="1"/>
  <c r="BB265" i="19" s="1"/>
  <c r="BB266" i="19" a="1"/>
  <c r="BB266" i="19" s="1"/>
  <c r="BB267" i="19" a="1"/>
  <c r="BB267" i="19" s="1"/>
  <c r="BB268" i="19" a="1"/>
  <c r="BB268" i="19" s="1"/>
  <c r="BB269" i="19" a="1"/>
  <c r="BB269" i="19" s="1"/>
  <c r="BB270" i="19" a="1"/>
  <c r="BB270" i="19" s="1"/>
  <c r="BB271" i="19" a="1"/>
  <c r="BB271" i="19" s="1"/>
  <c r="BB272" i="19" a="1"/>
  <c r="BB272" i="19" s="1"/>
  <c r="BB273" i="19" a="1"/>
  <c r="BB273" i="19" s="1"/>
  <c r="BB274" i="19" a="1"/>
  <c r="BB274" i="19" s="1"/>
  <c r="BB275" i="19" a="1"/>
  <c r="BB275" i="19" s="1"/>
  <c r="BB276" i="19" a="1"/>
  <c r="BB276" i="19" s="1"/>
  <c r="BB277" i="19" a="1"/>
  <c r="BB277" i="19" s="1"/>
  <c r="BB278" i="19" a="1"/>
  <c r="BB278" i="19" s="1"/>
  <c r="BB279" i="19" a="1"/>
  <c r="BB279" i="19" s="1"/>
  <c r="BB280" i="19" a="1"/>
  <c r="BB280" i="19" s="1"/>
  <c r="BB281" i="19" a="1"/>
  <c r="BB281" i="19" s="1"/>
  <c r="BB282" i="19" a="1"/>
  <c r="BB282" i="19" s="1"/>
  <c r="BB283" i="19" a="1"/>
  <c r="BB283" i="19" s="1"/>
  <c r="BB284" i="19" a="1"/>
  <c r="BB284" i="19" s="1"/>
  <c r="BB285" i="19" a="1"/>
  <c r="BB285" i="19" s="1"/>
  <c r="BB286" i="19" a="1"/>
  <c r="BB286" i="19" s="1"/>
  <c r="BB287" i="19" a="1"/>
  <c r="BB287" i="19" s="1"/>
  <c r="BB288" i="19" a="1"/>
  <c r="BB288" i="19" s="1"/>
  <c r="BB289" i="19" a="1"/>
  <c r="BB289" i="19" s="1"/>
  <c r="BB290" i="19" a="1"/>
  <c r="BB290" i="19" s="1"/>
  <c r="BB291" i="19" a="1"/>
  <c r="BB291" i="19" s="1"/>
  <c r="BB292" i="19" a="1"/>
  <c r="BB292" i="19" s="1"/>
  <c r="BB293" i="19" a="1"/>
  <c r="BB293" i="19" s="1"/>
  <c r="BB294" i="19" a="1"/>
  <c r="BB294" i="19" s="1"/>
  <c r="BB295" i="19" a="1"/>
  <c r="BB295" i="19" s="1"/>
  <c r="BB296" i="19" a="1"/>
  <c r="BB296" i="19" s="1"/>
  <c r="BB297" i="19" a="1"/>
  <c r="BB297" i="19" s="1"/>
  <c r="BB298" i="19" a="1"/>
  <c r="BB298" i="19" s="1"/>
  <c r="BB299" i="19" a="1"/>
  <c r="BB299" i="19" s="1"/>
  <c r="BB300" i="19" a="1"/>
  <c r="BB300" i="19" s="1"/>
  <c r="BB301" i="19" a="1"/>
  <c r="BB301" i="19" s="1"/>
  <c r="BB3" i="19" a="1"/>
  <c r="BB3" i="19" s="1"/>
  <c r="BC5" i="5" a="1"/>
  <c r="BC5" i="5" s="1"/>
  <c r="BC6" i="5" a="1"/>
  <c r="BC6" i="5" s="1"/>
  <c r="BC7" i="5" a="1"/>
  <c r="BC7" i="5" s="1"/>
  <c r="BC8" i="5" a="1"/>
  <c r="BC8" i="5" s="1"/>
  <c r="BC9" i="5" a="1"/>
  <c r="BC9" i="5" s="1"/>
  <c r="BC10" i="5" a="1"/>
  <c r="BC10" i="5" s="1"/>
  <c r="BC11" i="5" a="1"/>
  <c r="BC11" i="5" s="1"/>
  <c r="BC13" i="5" a="1"/>
  <c r="BC13" i="5" s="1"/>
  <c r="BC15" i="5" a="1"/>
  <c r="BC15" i="5" s="1"/>
  <c r="BC18" i="5" a="1"/>
  <c r="BC18" i="5" s="1"/>
  <c r="BC19" i="5" a="1"/>
  <c r="BC19" i="5" s="1"/>
  <c r="BC20" i="5" a="1"/>
  <c r="BC20" i="5" s="1"/>
  <c r="BC22" i="5" a="1"/>
  <c r="BC22" i="5" s="1"/>
  <c r="BC23" i="5" a="1"/>
  <c r="BC23" i="5" s="1"/>
  <c r="BC24" i="5" a="1"/>
  <c r="BC24" i="5" s="1"/>
  <c r="BC26" i="5" a="1"/>
  <c r="BC26" i="5" s="1"/>
  <c r="BC27" i="5" a="1"/>
  <c r="BC27" i="5" s="1"/>
  <c r="BC28" i="5" a="1"/>
  <c r="BC28" i="5" s="1"/>
  <c r="BC29" i="5" a="1"/>
  <c r="BC29" i="5" s="1"/>
  <c r="BC33" i="5" a="1"/>
  <c r="BC33" i="5" s="1"/>
  <c r="BC34" i="5" a="1"/>
  <c r="BC34" i="5" s="1"/>
  <c r="BC36" i="5" a="1"/>
  <c r="BC36" i="5" s="1"/>
  <c r="BC38" i="5" a="1"/>
  <c r="BC38" i="5" s="1"/>
  <c r="BC40" i="5" a="1"/>
  <c r="BC40" i="5" s="1"/>
  <c r="BC41" i="5" a="1"/>
  <c r="BC41" i="5" s="1"/>
  <c r="BC42" i="5" a="1"/>
  <c r="BC42" i="5" s="1"/>
  <c r="BC47" i="5" a="1"/>
  <c r="BC47" i="5" s="1"/>
  <c r="BC50" i="5" a="1"/>
  <c r="BC50" i="5" s="1"/>
  <c r="BC52" i="5" a="1"/>
  <c r="BC52" i="5" s="1"/>
  <c r="BC55" i="5" a="1"/>
  <c r="BC55" i="5" s="1"/>
  <c r="BC58" i="5" a="1"/>
  <c r="BC58" i="5" s="1"/>
  <c r="BC59" i="5" a="1"/>
  <c r="BC59" i="5" s="1"/>
  <c r="BC60" i="5" a="1"/>
  <c r="BC60" i="5" s="1"/>
  <c r="BC61" i="5" a="1"/>
  <c r="BC61" i="5" s="1"/>
  <c r="BC63" i="5" a="1"/>
  <c r="BC63" i="5" s="1"/>
  <c r="BC65" i="5" a="1"/>
  <c r="BC65" i="5" s="1"/>
  <c r="BC67" i="5" a="1"/>
  <c r="BC67" i="5" s="1"/>
  <c r="BC68" i="5" a="1"/>
  <c r="BC68" i="5" s="1"/>
  <c r="BC25" i="5" a="1"/>
  <c r="BC25" i="5" s="1"/>
  <c r="BC57" i="5" a="1"/>
  <c r="BC57" i="5" s="1"/>
  <c r="BC56" i="5" a="1"/>
  <c r="BC56" i="5" s="1"/>
  <c r="BC31" i="5" a="1"/>
  <c r="BC31" i="5" s="1"/>
  <c r="BC4" i="5" a="1"/>
  <c r="BC4" i="5" s="1"/>
  <c r="BC14" i="5" a="1"/>
  <c r="BC14" i="5" s="1"/>
  <c r="BC16" i="5" a="1"/>
  <c r="BC16" i="5" s="1"/>
  <c r="BC21" i="5" a="1"/>
  <c r="BC21" i="5" s="1"/>
  <c r="BC30" i="5" a="1"/>
  <c r="BC30" i="5" s="1"/>
  <c r="BC32" i="5" a="1"/>
  <c r="BC32" i="5" s="1"/>
  <c r="BC35" i="5" a="1"/>
  <c r="BC35" i="5" s="1"/>
  <c r="BC44" i="5" a="1"/>
  <c r="BC44" i="5" s="1"/>
  <c r="BC48" i="5" a="1"/>
  <c r="BC48" i="5" s="1"/>
  <c r="BC51" i="5" a="1"/>
  <c r="BC51" i="5" s="1"/>
  <c r="BC53" i="5" a="1"/>
  <c r="BC53" i="5" s="1"/>
  <c r="BC66" i="5" a="1"/>
  <c r="BC66" i="5" s="1"/>
  <c r="BC64" i="5" a="1"/>
  <c r="BC64" i="5" s="1"/>
  <c r="BC12" i="5" a="1"/>
  <c r="BC12" i="5" s="1"/>
  <c r="BC17" i="5" a="1"/>
  <c r="BC17" i="5" s="1"/>
  <c r="BC37" i="5" a="1"/>
  <c r="BC37" i="5" s="1"/>
  <c r="BC39" i="5" a="1"/>
  <c r="BC39" i="5" s="1"/>
  <c r="BC43" i="5" a="1"/>
  <c r="BC43" i="5" s="1"/>
  <c r="BC45" i="5" a="1"/>
  <c r="BC45" i="5" s="1"/>
  <c r="BC46" i="5" a="1"/>
  <c r="BC46" i="5" s="1"/>
  <c r="BC54" i="5" a="1"/>
  <c r="BC54" i="5" s="1"/>
  <c r="BC69" i="5" a="1"/>
  <c r="BC69" i="5" s="1"/>
  <c r="BC70" i="5" a="1"/>
  <c r="BC70" i="5" s="1"/>
  <c r="BC71" i="5" a="1"/>
  <c r="BC71" i="5" s="1"/>
  <c r="BC72" i="5" a="1"/>
  <c r="BC72" i="5" s="1"/>
  <c r="BC73" i="5" a="1"/>
  <c r="BC73" i="5" s="1"/>
  <c r="BC74" i="5" a="1"/>
  <c r="BC74" i="5" s="1"/>
  <c r="BC75" i="5" a="1"/>
  <c r="BC75" i="5" s="1"/>
  <c r="BC76" i="5" a="1"/>
  <c r="BC76" i="5" s="1"/>
  <c r="BC77" i="5" a="1"/>
  <c r="BC77" i="5" s="1"/>
  <c r="BC78" i="5" a="1"/>
  <c r="BC78" i="5" s="1"/>
  <c r="BC79" i="5" a="1"/>
  <c r="BC79" i="5" s="1"/>
  <c r="BC80" i="5" a="1"/>
  <c r="BC80" i="5" s="1"/>
  <c r="BC81" i="5" a="1"/>
  <c r="BC81" i="5" s="1"/>
  <c r="BC82" i="5" a="1"/>
  <c r="BC82" i="5" s="1"/>
  <c r="BC83" i="5" a="1"/>
  <c r="BC83" i="5" s="1"/>
  <c r="BC84" i="5" a="1"/>
  <c r="BC84" i="5" s="1"/>
  <c r="BC85" i="5" a="1"/>
  <c r="BC85" i="5" s="1"/>
  <c r="BC86" i="5" a="1"/>
  <c r="BC86" i="5" s="1"/>
  <c r="BC87" i="5" a="1"/>
  <c r="BC87" i="5" s="1"/>
  <c r="BC88" i="5" a="1"/>
  <c r="BC88" i="5" s="1"/>
  <c r="BC89" i="5" a="1"/>
  <c r="BC89" i="5" s="1"/>
  <c r="BC90" i="5" a="1"/>
  <c r="BC90" i="5" s="1"/>
  <c r="BC91" i="5" a="1"/>
  <c r="BC91" i="5" s="1"/>
  <c r="BC92" i="5" a="1"/>
  <c r="BC92" i="5" s="1"/>
  <c r="BC93" i="5" a="1"/>
  <c r="BC93" i="5" s="1"/>
  <c r="BC94" i="5" a="1"/>
  <c r="BC94" i="5" s="1"/>
  <c r="BC95" i="5" a="1"/>
  <c r="BC95" i="5" s="1"/>
  <c r="BC96" i="5" a="1"/>
  <c r="BC96" i="5" s="1"/>
  <c r="BC97" i="5" a="1"/>
  <c r="BC97" i="5" s="1"/>
  <c r="BC98" i="5" a="1"/>
  <c r="BC98" i="5" s="1"/>
  <c r="BC99" i="5" a="1"/>
  <c r="BC99" i="5" s="1"/>
  <c r="BC100" i="5" a="1"/>
  <c r="BC100" i="5" s="1"/>
  <c r="BC101" i="5" a="1"/>
  <c r="BC101" i="5" s="1"/>
  <c r="BC102" i="5" a="1"/>
  <c r="BC102" i="5" s="1"/>
  <c r="BC103" i="5" a="1"/>
  <c r="BC103" i="5" s="1"/>
  <c r="BC104" i="5" a="1"/>
  <c r="BC104" i="5" s="1"/>
  <c r="BC105" i="5" a="1"/>
  <c r="BC105" i="5" s="1"/>
  <c r="BC106" i="5" a="1"/>
  <c r="BC106" i="5" s="1"/>
  <c r="BC107" i="5" a="1"/>
  <c r="BC107" i="5" s="1"/>
  <c r="BC108" i="5" a="1"/>
  <c r="BC108" i="5" s="1"/>
  <c r="BC109" i="5" a="1"/>
  <c r="BC109" i="5" s="1"/>
  <c r="BC110" i="5" a="1"/>
  <c r="BC110" i="5" s="1"/>
  <c r="BC111" i="5" a="1"/>
  <c r="BC111" i="5" s="1"/>
  <c r="BC112" i="5" a="1"/>
  <c r="BC112" i="5" s="1"/>
  <c r="BC113" i="5" a="1"/>
  <c r="BC113" i="5" s="1"/>
  <c r="BC114" i="5" a="1"/>
  <c r="BC114" i="5" s="1"/>
  <c r="BC115" i="5" a="1"/>
  <c r="BC115" i="5" s="1"/>
  <c r="BC116" i="5" a="1"/>
  <c r="BC116" i="5" s="1"/>
  <c r="BC117" i="5" a="1"/>
  <c r="BC117" i="5" s="1"/>
  <c r="BC118" i="5" a="1"/>
  <c r="BC118" i="5" s="1"/>
  <c r="BC119" i="5" a="1"/>
  <c r="BC119" i="5" s="1"/>
  <c r="BC120" i="5" a="1"/>
  <c r="BC120" i="5" s="1"/>
  <c r="BC121" i="5" a="1"/>
  <c r="BC121" i="5" s="1"/>
  <c r="BC122" i="5" a="1"/>
  <c r="BC122" i="5" s="1"/>
  <c r="BC123" i="5" a="1"/>
  <c r="BC123" i="5" s="1"/>
  <c r="BC124" i="5" a="1"/>
  <c r="BC124" i="5" s="1"/>
  <c r="BC125" i="5" a="1"/>
  <c r="BC125" i="5" s="1"/>
  <c r="BC126" i="5" a="1"/>
  <c r="BC126" i="5" s="1"/>
  <c r="BC127" i="5" a="1"/>
  <c r="BC127" i="5" s="1"/>
  <c r="BC128" i="5" a="1"/>
  <c r="BC128" i="5" s="1"/>
  <c r="BC129" i="5" a="1"/>
  <c r="BC129" i="5" s="1"/>
  <c r="BC130" i="5" a="1"/>
  <c r="BC130" i="5" s="1"/>
  <c r="BC131" i="5" a="1"/>
  <c r="BC131" i="5" s="1"/>
  <c r="BC132" i="5" a="1"/>
  <c r="BC132" i="5" s="1"/>
  <c r="BC133" i="5" a="1"/>
  <c r="BC133" i="5" s="1"/>
  <c r="BC134" i="5" a="1"/>
  <c r="BC134" i="5" s="1"/>
  <c r="BC135" i="5" a="1"/>
  <c r="BC135" i="5" s="1"/>
  <c r="BC136" i="5" a="1"/>
  <c r="BC136" i="5" s="1"/>
  <c r="BC137" i="5" a="1"/>
  <c r="BC137" i="5" s="1"/>
  <c r="BC138" i="5" a="1"/>
  <c r="BC138" i="5" s="1"/>
  <c r="BC139" i="5" a="1"/>
  <c r="BC139" i="5" s="1"/>
  <c r="BC140" i="5" a="1"/>
  <c r="BC140" i="5" s="1"/>
  <c r="BC141" i="5" a="1"/>
  <c r="BC141" i="5" s="1"/>
  <c r="BC142" i="5" a="1"/>
  <c r="BC142" i="5" s="1"/>
  <c r="BC143" i="5" a="1"/>
  <c r="BC143" i="5" s="1"/>
  <c r="BC144" i="5" a="1"/>
  <c r="BC144" i="5" s="1"/>
  <c r="BC145" i="5" a="1"/>
  <c r="BC145" i="5" s="1"/>
  <c r="BC146" i="5" a="1"/>
  <c r="BC146" i="5" s="1"/>
  <c r="BC147" i="5" a="1"/>
  <c r="BC147" i="5" s="1"/>
  <c r="BC148" i="5" a="1"/>
  <c r="BC148" i="5" s="1"/>
  <c r="BC149" i="5" a="1"/>
  <c r="BC149" i="5" s="1"/>
  <c r="BC150" i="5" a="1"/>
  <c r="BC150" i="5" s="1"/>
  <c r="BC151" i="5" a="1"/>
  <c r="BC151" i="5" s="1"/>
  <c r="BC152" i="5" a="1"/>
  <c r="BC152" i="5" s="1"/>
  <c r="BC153" i="5" a="1"/>
  <c r="BC153" i="5" s="1"/>
  <c r="BC154" i="5" a="1"/>
  <c r="BC154" i="5" s="1"/>
  <c r="BC155" i="5" a="1"/>
  <c r="BC155" i="5" s="1"/>
  <c r="BC156" i="5" a="1"/>
  <c r="BC156" i="5" s="1"/>
  <c r="BC157" i="5" a="1"/>
  <c r="BC157" i="5" s="1"/>
  <c r="BC158" i="5" a="1"/>
  <c r="BC158" i="5" s="1"/>
  <c r="BC159" i="5" a="1"/>
  <c r="BC159" i="5" s="1"/>
  <c r="BC160" i="5" a="1"/>
  <c r="BC160" i="5" s="1"/>
  <c r="BC161" i="5" a="1"/>
  <c r="BC161" i="5" s="1"/>
  <c r="BC162" i="5" a="1"/>
  <c r="BC162" i="5" s="1"/>
  <c r="BC163" i="5" a="1"/>
  <c r="BC163" i="5" s="1"/>
  <c r="BC164" i="5" a="1"/>
  <c r="BC164" i="5" s="1"/>
  <c r="BC165" i="5" a="1"/>
  <c r="BC165" i="5" s="1"/>
  <c r="BC166" i="5" a="1"/>
  <c r="BC166" i="5" s="1"/>
  <c r="BC167" i="5" a="1"/>
  <c r="BC167" i="5" s="1"/>
  <c r="BC168" i="5" a="1"/>
  <c r="BC168" i="5" s="1"/>
  <c r="BC169" i="5" a="1"/>
  <c r="BC169" i="5" s="1"/>
  <c r="BC170" i="5" a="1"/>
  <c r="BC170" i="5" s="1"/>
  <c r="BC171" i="5" a="1"/>
  <c r="BC171" i="5" s="1"/>
  <c r="BC172" i="5" a="1"/>
  <c r="BC172" i="5" s="1"/>
  <c r="BC173" i="5" a="1"/>
  <c r="BC173" i="5" s="1"/>
  <c r="BC174" i="5" a="1"/>
  <c r="BC174" i="5" s="1"/>
  <c r="BC175" i="5" a="1"/>
  <c r="BC175" i="5" s="1"/>
  <c r="BC176" i="5" a="1"/>
  <c r="BC176" i="5" s="1"/>
  <c r="BC177" i="5" a="1"/>
  <c r="BC177" i="5" s="1"/>
  <c r="BC178" i="5" a="1"/>
  <c r="BC178" i="5" s="1"/>
  <c r="BC179" i="5" a="1"/>
  <c r="BC179" i="5" s="1"/>
  <c r="BC180" i="5" a="1"/>
  <c r="BC180" i="5" s="1"/>
  <c r="BC181" i="5" a="1"/>
  <c r="BC181" i="5" s="1"/>
  <c r="BC182" i="5" a="1"/>
  <c r="BC182" i="5" s="1"/>
  <c r="BC183" i="5" a="1"/>
  <c r="BC183" i="5" s="1"/>
  <c r="BC184" i="5" a="1"/>
  <c r="BC184" i="5" s="1"/>
  <c r="BC185" i="5" a="1"/>
  <c r="BC185" i="5" s="1"/>
  <c r="BC186" i="5" a="1"/>
  <c r="BC186" i="5" s="1"/>
  <c r="BC187" i="5" a="1"/>
  <c r="BC187" i="5" s="1"/>
  <c r="BC188" i="5" a="1"/>
  <c r="BC188" i="5" s="1"/>
  <c r="BC189" i="5" a="1"/>
  <c r="BC189" i="5" s="1"/>
  <c r="BC190" i="5" a="1"/>
  <c r="BC190" i="5" s="1"/>
  <c r="BC191" i="5" a="1"/>
  <c r="BC191" i="5" s="1"/>
  <c r="BC192" i="5" a="1"/>
  <c r="BC192" i="5" s="1"/>
  <c r="BC193" i="5" a="1"/>
  <c r="BC193" i="5" s="1"/>
  <c r="BC194" i="5" a="1"/>
  <c r="BC194" i="5" s="1"/>
  <c r="BC195" i="5" a="1"/>
  <c r="BC195" i="5" s="1"/>
  <c r="BC196" i="5" a="1"/>
  <c r="BC196" i="5" s="1"/>
  <c r="BC197" i="5" a="1"/>
  <c r="BC197" i="5" s="1"/>
  <c r="BC198" i="5" a="1"/>
  <c r="BC198" i="5" s="1"/>
  <c r="BC199" i="5" a="1"/>
  <c r="BC199" i="5" s="1"/>
  <c r="BC200" i="5" a="1"/>
  <c r="BC200" i="5" s="1"/>
  <c r="BC201" i="5" a="1"/>
  <c r="BC201" i="5" s="1"/>
  <c r="BC202" i="5" a="1"/>
  <c r="BC202" i="5" s="1"/>
  <c r="BC203" i="5" a="1"/>
  <c r="BC203" i="5" s="1"/>
  <c r="BC204" i="5" a="1"/>
  <c r="BC204" i="5" s="1"/>
  <c r="BC205" i="5" a="1"/>
  <c r="BC205" i="5" s="1"/>
  <c r="BC206" i="5" a="1"/>
  <c r="BC206" i="5" s="1"/>
  <c r="BC207" i="5" a="1"/>
  <c r="BC207" i="5" s="1"/>
  <c r="BC208" i="5" a="1"/>
  <c r="BC208" i="5" s="1"/>
  <c r="BC209" i="5" a="1"/>
  <c r="BC209" i="5" s="1"/>
  <c r="BC210" i="5" a="1"/>
  <c r="BC210" i="5" s="1"/>
  <c r="BC211" i="5" a="1"/>
  <c r="BC211" i="5" s="1"/>
  <c r="BC212" i="5" a="1"/>
  <c r="BC212" i="5" s="1"/>
  <c r="BC213" i="5" a="1"/>
  <c r="BC213" i="5" s="1"/>
  <c r="BC214" i="5" a="1"/>
  <c r="BC214" i="5" s="1"/>
  <c r="BC215" i="5" a="1"/>
  <c r="BC215" i="5" s="1"/>
  <c r="BC216" i="5" a="1"/>
  <c r="BC216" i="5" s="1"/>
  <c r="BC217" i="5" a="1"/>
  <c r="BC217" i="5" s="1"/>
  <c r="BC218" i="5" a="1"/>
  <c r="BC218" i="5" s="1"/>
  <c r="BC219" i="5" a="1"/>
  <c r="BC219" i="5" s="1"/>
  <c r="BC220" i="5" a="1"/>
  <c r="BC220" i="5" s="1"/>
  <c r="BC221" i="5" a="1"/>
  <c r="BC221" i="5" s="1"/>
  <c r="BC222" i="5" a="1"/>
  <c r="BC222" i="5" s="1"/>
  <c r="BC223" i="5" a="1"/>
  <c r="BC223" i="5" s="1"/>
  <c r="BC224" i="5" a="1"/>
  <c r="BC224" i="5" s="1"/>
  <c r="BC225" i="5" a="1"/>
  <c r="BC225" i="5" s="1"/>
  <c r="BC226" i="5" a="1"/>
  <c r="BC226" i="5" s="1"/>
  <c r="BC227" i="5" a="1"/>
  <c r="BC227" i="5" s="1"/>
  <c r="BC228" i="5" a="1"/>
  <c r="BC228" i="5" s="1"/>
  <c r="BC229" i="5" a="1"/>
  <c r="BC229" i="5" s="1"/>
  <c r="BC230" i="5" a="1"/>
  <c r="BC230" i="5" s="1"/>
  <c r="BC231" i="5" a="1"/>
  <c r="BC231" i="5" s="1"/>
  <c r="BC232" i="5" a="1"/>
  <c r="BC232" i="5" s="1"/>
  <c r="BC233" i="5" a="1"/>
  <c r="BC233" i="5" s="1"/>
  <c r="BC234" i="5" a="1"/>
  <c r="BC234" i="5" s="1"/>
  <c r="BC235" i="5" a="1"/>
  <c r="BC235" i="5" s="1"/>
  <c r="BC236" i="5" a="1"/>
  <c r="BC236" i="5" s="1"/>
  <c r="BC237" i="5" a="1"/>
  <c r="BC237" i="5" s="1"/>
  <c r="BC238" i="5" a="1"/>
  <c r="BC238" i="5" s="1"/>
  <c r="BC239" i="5" a="1"/>
  <c r="BC239" i="5" s="1"/>
  <c r="BC240" i="5" a="1"/>
  <c r="BC240" i="5" s="1"/>
  <c r="BC241" i="5" a="1"/>
  <c r="BC241" i="5" s="1"/>
  <c r="BC242" i="5" a="1"/>
  <c r="BC242" i="5" s="1"/>
  <c r="BC243" i="5" a="1"/>
  <c r="BC243" i="5" s="1"/>
  <c r="BC244" i="5" a="1"/>
  <c r="BC244" i="5" s="1"/>
  <c r="BC245" i="5" a="1"/>
  <c r="BC245" i="5" s="1"/>
  <c r="BC246" i="5" a="1"/>
  <c r="BC246" i="5" s="1"/>
  <c r="BC247" i="5" a="1"/>
  <c r="BC247" i="5" s="1"/>
  <c r="BC248" i="5" a="1"/>
  <c r="BC248" i="5" s="1"/>
  <c r="BC249" i="5" a="1"/>
  <c r="BC249" i="5" s="1"/>
  <c r="BC250" i="5" a="1"/>
  <c r="BC250" i="5" s="1"/>
  <c r="BC251" i="5" a="1"/>
  <c r="BC251" i="5" s="1"/>
  <c r="BC252" i="5" a="1"/>
  <c r="BC252" i="5" s="1"/>
  <c r="BC253" i="5" a="1"/>
  <c r="BC253" i="5" s="1"/>
  <c r="BC254" i="5" a="1"/>
  <c r="BC254" i="5" s="1"/>
  <c r="BC255" i="5" a="1"/>
  <c r="BC255" i="5" s="1"/>
  <c r="BC256" i="5" a="1"/>
  <c r="BC256" i="5" s="1"/>
  <c r="BC257" i="5" a="1"/>
  <c r="BC257" i="5" s="1"/>
  <c r="BC258" i="5" a="1"/>
  <c r="BC258" i="5" s="1"/>
  <c r="BC259" i="5" a="1"/>
  <c r="BC259" i="5" s="1"/>
  <c r="BC260" i="5" a="1"/>
  <c r="BC260" i="5" s="1"/>
  <c r="BC261" i="5" a="1"/>
  <c r="BC261" i="5" s="1"/>
  <c r="BC262" i="5" a="1"/>
  <c r="BC262" i="5" s="1"/>
  <c r="BC263" i="5" a="1"/>
  <c r="BC263" i="5" s="1"/>
  <c r="BC264" i="5" a="1"/>
  <c r="BC264" i="5" s="1"/>
  <c r="BC265" i="5" a="1"/>
  <c r="BC265" i="5" s="1"/>
  <c r="BC266" i="5" a="1"/>
  <c r="BC266" i="5" s="1"/>
  <c r="BC267" i="5" a="1"/>
  <c r="BC267" i="5" s="1"/>
  <c r="BC268" i="5" a="1"/>
  <c r="BC268" i="5" s="1"/>
  <c r="BC269" i="5" a="1"/>
  <c r="BC269" i="5" s="1"/>
  <c r="BC270" i="5" a="1"/>
  <c r="BC270" i="5" s="1"/>
  <c r="BC271" i="5" a="1"/>
  <c r="BC271" i="5" s="1"/>
  <c r="BC272" i="5" a="1"/>
  <c r="BC272" i="5" s="1"/>
  <c r="BC273" i="5" a="1"/>
  <c r="BC273" i="5" s="1"/>
  <c r="BC274" i="5" a="1"/>
  <c r="BC274" i="5" s="1"/>
  <c r="BC275" i="5" a="1"/>
  <c r="BC275" i="5" s="1"/>
  <c r="BC276" i="5" a="1"/>
  <c r="BC276" i="5" s="1"/>
  <c r="BC277" i="5" a="1"/>
  <c r="BC277" i="5" s="1"/>
  <c r="BC278" i="5" a="1"/>
  <c r="BC278" i="5" s="1"/>
  <c r="BC279" i="5" a="1"/>
  <c r="BC279" i="5" s="1"/>
  <c r="BC280" i="5" a="1"/>
  <c r="BC280" i="5" s="1"/>
  <c r="BC281" i="5" a="1"/>
  <c r="BC281" i="5" s="1"/>
  <c r="BC282" i="5" a="1"/>
  <c r="BC282" i="5" s="1"/>
  <c r="BC283" i="5" a="1"/>
  <c r="BC283" i="5" s="1"/>
  <c r="BC284" i="5" a="1"/>
  <c r="BC284" i="5" s="1"/>
  <c r="BC285" i="5" a="1"/>
  <c r="BC285" i="5" s="1"/>
  <c r="BC286" i="5" a="1"/>
  <c r="BC286" i="5" s="1"/>
  <c r="BC287" i="5" a="1"/>
  <c r="BC287" i="5" s="1"/>
  <c r="BC288" i="5" a="1"/>
  <c r="BC288" i="5" s="1"/>
  <c r="BC289" i="5" a="1"/>
  <c r="BC289" i="5" s="1"/>
  <c r="BC290" i="5" a="1"/>
  <c r="BC290" i="5" s="1"/>
  <c r="BC291" i="5" a="1"/>
  <c r="BC291" i="5" s="1"/>
  <c r="BC292" i="5" a="1"/>
  <c r="BC292" i="5" s="1"/>
  <c r="BC293" i="5" a="1"/>
  <c r="BC293" i="5" s="1"/>
  <c r="BC294" i="5" a="1"/>
  <c r="BC294" i="5" s="1"/>
  <c r="BC295" i="5" a="1"/>
  <c r="BC295" i="5" s="1"/>
  <c r="BC296" i="5" a="1"/>
  <c r="BC296" i="5" s="1"/>
  <c r="BC297" i="5" a="1"/>
  <c r="BC297" i="5" s="1"/>
  <c r="BC298" i="5" a="1"/>
  <c r="BC298" i="5" s="1"/>
  <c r="BC299" i="5" a="1"/>
  <c r="BC299" i="5" s="1"/>
  <c r="BC300" i="5" a="1"/>
  <c r="BC300" i="5" s="1"/>
  <c r="BC3" i="5" a="1"/>
  <c r="BC3" i="5" s="1"/>
  <c r="BD8" i="21" a="1"/>
  <c r="BD8" i="21" s="1"/>
  <c r="BD3" i="21" a="1"/>
  <c r="BD3" i="21" s="1"/>
  <c r="BD4" i="21" a="1"/>
  <c r="BD4" i="21" s="1"/>
  <c r="BD6" i="21" a="1"/>
  <c r="BD6" i="21" s="1"/>
  <c r="BD5" i="21" a="1"/>
  <c r="BD5" i="21" s="1"/>
  <c r="BD18" i="21" a="1"/>
  <c r="BD18" i="21" s="1"/>
  <c r="BD20" i="21" a="1"/>
  <c r="BD20" i="21" s="1"/>
  <c r="BD11" i="21" a="1"/>
  <c r="BD11" i="21" s="1"/>
  <c r="BD13" i="21" a="1"/>
  <c r="BD13" i="21" s="1"/>
  <c r="BD10" i="21" a="1"/>
  <c r="BD10" i="21" s="1"/>
  <c r="BD15" i="21" a="1"/>
  <c r="BD15" i="21" s="1"/>
  <c r="BD14" i="21" a="1"/>
  <c r="BD14" i="21" s="1"/>
  <c r="BD17" i="21" a="1"/>
  <c r="BD17" i="21" s="1"/>
  <c r="BD9" i="21" a="1"/>
  <c r="BD9" i="21" s="1"/>
  <c r="BD19" i="21" a="1"/>
  <c r="BD19" i="21" s="1"/>
  <c r="BD12" i="21" a="1"/>
  <c r="BD12" i="21" s="1"/>
  <c r="BD21" i="21" a="1"/>
  <c r="BD21" i="21" s="1"/>
  <c r="BD16" i="21" a="1"/>
  <c r="BD16" i="21" s="1"/>
  <c r="BD22" i="21" a="1"/>
  <c r="BD22" i="21" s="1"/>
  <c r="BD23" i="21" a="1"/>
  <c r="BD23" i="21" s="1"/>
  <c r="BD24" i="21" a="1"/>
  <c r="BD24" i="21" s="1"/>
  <c r="BD25" i="21" a="1"/>
  <c r="BD25" i="21" s="1"/>
  <c r="BD26" i="21" a="1"/>
  <c r="BD26" i="21" s="1"/>
  <c r="BD27" i="21" a="1"/>
  <c r="BD27" i="21" s="1"/>
  <c r="BD28" i="21" a="1"/>
  <c r="BD28" i="21" s="1"/>
  <c r="BD29" i="21" a="1"/>
  <c r="BD29" i="21" s="1"/>
  <c r="BD30" i="21" a="1"/>
  <c r="BD30" i="21" s="1"/>
  <c r="BD31" i="21" a="1"/>
  <c r="BD31" i="21" s="1"/>
  <c r="BD32" i="21" a="1"/>
  <c r="BD32" i="21" s="1"/>
  <c r="BD33" i="21" a="1"/>
  <c r="BD33" i="21" s="1"/>
  <c r="BD34" i="21" a="1"/>
  <c r="BD34" i="21" s="1"/>
  <c r="BD35" i="21" a="1"/>
  <c r="BD35" i="21" s="1"/>
  <c r="BD36" i="21" a="1"/>
  <c r="BD36" i="21" s="1"/>
  <c r="BD37" i="21" a="1"/>
  <c r="BD37" i="21" s="1"/>
  <c r="BD38" i="21" a="1"/>
  <c r="BD38" i="21" s="1"/>
  <c r="BD39" i="21" a="1"/>
  <c r="BD39" i="21" s="1"/>
  <c r="BD40" i="21" a="1"/>
  <c r="BD40" i="21" s="1"/>
  <c r="BD41" i="21" a="1"/>
  <c r="BD41" i="21" s="1"/>
  <c r="BD42" i="21" a="1"/>
  <c r="BD42" i="21" s="1"/>
  <c r="BD43" i="21" a="1"/>
  <c r="BD43" i="21" s="1"/>
  <c r="BD44" i="21" a="1"/>
  <c r="BD44" i="21" s="1"/>
  <c r="BD45" i="21" a="1"/>
  <c r="BD45" i="21" s="1"/>
  <c r="BD46" i="21" a="1"/>
  <c r="BD46" i="21" s="1"/>
  <c r="BD47" i="21" a="1"/>
  <c r="BD47" i="21" s="1"/>
  <c r="BD48" i="21" a="1"/>
  <c r="BD48" i="21" s="1"/>
  <c r="BD49" i="21" a="1"/>
  <c r="BD49" i="21" s="1"/>
  <c r="BD50" i="21" a="1"/>
  <c r="BD50" i="21" s="1"/>
  <c r="BD51" i="21" a="1"/>
  <c r="BD51" i="21" s="1"/>
  <c r="BD52" i="21" a="1"/>
  <c r="BD52" i="21" s="1"/>
  <c r="BD53" i="21" a="1"/>
  <c r="BD53" i="21" s="1"/>
  <c r="BD54" i="21" a="1"/>
  <c r="BD54" i="21" s="1"/>
  <c r="BD55" i="21" a="1"/>
  <c r="BD55" i="21" s="1"/>
  <c r="BD56" i="21" a="1"/>
  <c r="BD56" i="21" s="1"/>
  <c r="BD57" i="21" a="1"/>
  <c r="BD57" i="21" s="1"/>
  <c r="BD58" i="21" a="1"/>
  <c r="BD58" i="21" s="1"/>
  <c r="BD59" i="21" a="1"/>
  <c r="BD59" i="21" s="1"/>
  <c r="BD60" i="21" a="1"/>
  <c r="BD60" i="21" s="1"/>
  <c r="BD61" i="21" a="1"/>
  <c r="BD61" i="21" s="1"/>
  <c r="BD62" i="21" a="1"/>
  <c r="BD62" i="21" s="1"/>
  <c r="BD63" i="21" a="1"/>
  <c r="BD63" i="21" s="1"/>
  <c r="BD64" i="21" a="1"/>
  <c r="BD64" i="21" s="1"/>
  <c r="BD65" i="21" a="1"/>
  <c r="BD65" i="21" s="1"/>
  <c r="BD66" i="21" a="1"/>
  <c r="BD66" i="21" s="1"/>
  <c r="BD67" i="21" a="1"/>
  <c r="BD67" i="21" s="1"/>
  <c r="BD68" i="21" a="1"/>
  <c r="BD68" i="21" s="1"/>
  <c r="BD69" i="21" a="1"/>
  <c r="BD69" i="21" s="1"/>
  <c r="BD70" i="21" a="1"/>
  <c r="BD70" i="21" s="1"/>
  <c r="BD71" i="21" a="1"/>
  <c r="BD71" i="21" s="1"/>
  <c r="BD72" i="21" a="1"/>
  <c r="BD72" i="21" s="1"/>
  <c r="BD73" i="21" a="1"/>
  <c r="BD73" i="21" s="1"/>
  <c r="BD74" i="21" a="1"/>
  <c r="BD74" i="21" s="1"/>
  <c r="BD75" i="21" a="1"/>
  <c r="BD75" i="21" s="1"/>
  <c r="BD76" i="21" a="1"/>
  <c r="BD76" i="21" s="1"/>
  <c r="BD77" i="21" a="1"/>
  <c r="BD77" i="21" s="1"/>
  <c r="BD78" i="21" a="1"/>
  <c r="BD78" i="21" s="1"/>
  <c r="BD79" i="21" a="1"/>
  <c r="BD79" i="21" s="1"/>
  <c r="BD80" i="21" a="1"/>
  <c r="BD80" i="21" s="1"/>
  <c r="BD81" i="21" a="1"/>
  <c r="BD81" i="21" s="1"/>
  <c r="BD82" i="21" a="1"/>
  <c r="BD82" i="21" s="1"/>
  <c r="BD83" i="21" a="1"/>
  <c r="BD83" i="21" s="1"/>
  <c r="BD84" i="21" a="1"/>
  <c r="BD84" i="21" s="1"/>
  <c r="BD85" i="21" a="1"/>
  <c r="BD85" i="21" s="1"/>
  <c r="BD86" i="21" a="1"/>
  <c r="BD86" i="21" s="1"/>
  <c r="BD87" i="21" a="1"/>
  <c r="BD87" i="21" s="1"/>
  <c r="BD88" i="21" a="1"/>
  <c r="BD88" i="21" s="1"/>
  <c r="BD89" i="21" a="1"/>
  <c r="BD89" i="21" s="1"/>
  <c r="BD90" i="21" a="1"/>
  <c r="BD90" i="21" s="1"/>
  <c r="BD91" i="21" a="1"/>
  <c r="BD91" i="21" s="1"/>
  <c r="BD92" i="21" a="1"/>
  <c r="BD92" i="21" s="1"/>
  <c r="BD93" i="21" a="1"/>
  <c r="BD93" i="21" s="1"/>
  <c r="BD94" i="21" a="1"/>
  <c r="BD94" i="21" s="1"/>
  <c r="BD95" i="21" a="1"/>
  <c r="BD95" i="21" s="1"/>
  <c r="BD96" i="21" a="1"/>
  <c r="BD96" i="21" s="1"/>
  <c r="BD97" i="21" a="1"/>
  <c r="BD97" i="21" s="1"/>
  <c r="BD98" i="21" a="1"/>
  <c r="BD98" i="21" s="1"/>
  <c r="BD99" i="21" a="1"/>
  <c r="BD99" i="21" s="1"/>
  <c r="BD100" i="21" a="1"/>
  <c r="BD100" i="21" s="1"/>
  <c r="BD101" i="21" a="1"/>
  <c r="BD101" i="21" s="1"/>
  <c r="BD102" i="21" a="1"/>
  <c r="BD102" i="21" s="1"/>
  <c r="BD103" i="21" a="1"/>
  <c r="BD103" i="21" s="1"/>
  <c r="BD104" i="21" a="1"/>
  <c r="BD104" i="21" s="1"/>
  <c r="BD105" i="21" a="1"/>
  <c r="BD105" i="21" s="1"/>
  <c r="BD106" i="21" a="1"/>
  <c r="BD106" i="21" s="1"/>
  <c r="BD107" i="21" a="1"/>
  <c r="BD107" i="21" s="1"/>
  <c r="BD108" i="21" a="1"/>
  <c r="BD108" i="21" s="1"/>
  <c r="BD109" i="21" a="1"/>
  <c r="BD109" i="21" s="1"/>
  <c r="BD110" i="21" a="1"/>
  <c r="BD110" i="21" s="1"/>
  <c r="BD111" i="21" a="1"/>
  <c r="BD111" i="21" s="1"/>
  <c r="BD112" i="21" a="1"/>
  <c r="BD112" i="21" s="1"/>
  <c r="BD113" i="21" a="1"/>
  <c r="BD113" i="21" s="1"/>
  <c r="BD114" i="21" a="1"/>
  <c r="BD114" i="21" s="1"/>
  <c r="BD115" i="21" a="1"/>
  <c r="BD115" i="21" s="1"/>
  <c r="BD116" i="21" a="1"/>
  <c r="BD116" i="21" s="1"/>
  <c r="BD117" i="21" a="1"/>
  <c r="BD117" i="21" s="1"/>
  <c r="BD118" i="21" a="1"/>
  <c r="BD118" i="21" s="1"/>
  <c r="BD119" i="21" a="1"/>
  <c r="BD119" i="21" s="1"/>
  <c r="BD120" i="21" a="1"/>
  <c r="BD120" i="21" s="1"/>
  <c r="BD121" i="21" a="1"/>
  <c r="BD121" i="21" s="1"/>
  <c r="BD122" i="21" a="1"/>
  <c r="BD122" i="21" s="1"/>
  <c r="BD123" i="21" a="1"/>
  <c r="BD123" i="21" s="1"/>
  <c r="BD124" i="21" a="1"/>
  <c r="BD124" i="21" s="1"/>
  <c r="BD125" i="21" a="1"/>
  <c r="BD125" i="21" s="1"/>
  <c r="BD126" i="21" a="1"/>
  <c r="BD126" i="21" s="1"/>
  <c r="BD127" i="21" a="1"/>
  <c r="BD127" i="21" s="1"/>
  <c r="BD128" i="21" a="1"/>
  <c r="BD128" i="21" s="1"/>
  <c r="BD129" i="21" a="1"/>
  <c r="BD129" i="21" s="1"/>
  <c r="BD130" i="21" a="1"/>
  <c r="BD130" i="21" s="1"/>
  <c r="BD131" i="21" a="1"/>
  <c r="BD131" i="21" s="1"/>
  <c r="BD132" i="21" a="1"/>
  <c r="BD132" i="21" s="1"/>
  <c r="BD133" i="21" a="1"/>
  <c r="BD133" i="21" s="1"/>
  <c r="BD134" i="21" a="1"/>
  <c r="BD134" i="21" s="1"/>
  <c r="BD135" i="21" a="1"/>
  <c r="BD135" i="21" s="1"/>
  <c r="BD136" i="21" a="1"/>
  <c r="BD136" i="21" s="1"/>
  <c r="BD137" i="21" a="1"/>
  <c r="BD137" i="21" s="1"/>
  <c r="BD138" i="21" a="1"/>
  <c r="BD138" i="21" s="1"/>
  <c r="BD139" i="21" a="1"/>
  <c r="BD139" i="21" s="1"/>
  <c r="BD140" i="21" a="1"/>
  <c r="BD140" i="21" s="1"/>
  <c r="BD141" i="21" a="1"/>
  <c r="BD141" i="21" s="1"/>
  <c r="BD142" i="21" a="1"/>
  <c r="BD142" i="21" s="1"/>
  <c r="BD143" i="21" a="1"/>
  <c r="BD143" i="21" s="1"/>
  <c r="BD144" i="21" a="1"/>
  <c r="BD144" i="21" s="1"/>
  <c r="BD145" i="21" a="1"/>
  <c r="BD145" i="21" s="1"/>
  <c r="BD146" i="21" a="1"/>
  <c r="BD146" i="21" s="1"/>
  <c r="BD147" i="21" a="1"/>
  <c r="BD147" i="21" s="1"/>
  <c r="BD148" i="21" a="1"/>
  <c r="BD148" i="21" s="1"/>
  <c r="BD149" i="21" a="1"/>
  <c r="BD149" i="21" s="1"/>
  <c r="BD150" i="21" a="1"/>
  <c r="BD150" i="21" s="1"/>
  <c r="BD151" i="21" a="1"/>
  <c r="BD151" i="21" s="1"/>
  <c r="BD152" i="21" a="1"/>
  <c r="BD152" i="21" s="1"/>
  <c r="BD153" i="21" a="1"/>
  <c r="BD153" i="21" s="1"/>
  <c r="BD154" i="21" a="1"/>
  <c r="BD154" i="21" s="1"/>
  <c r="BD155" i="21" a="1"/>
  <c r="BD155" i="21" s="1"/>
  <c r="BD156" i="21" a="1"/>
  <c r="BD156" i="21" s="1"/>
  <c r="BD157" i="21" a="1"/>
  <c r="BD157" i="21" s="1"/>
  <c r="BD158" i="21" a="1"/>
  <c r="BD158" i="21" s="1"/>
  <c r="BD159" i="21" a="1"/>
  <c r="BD159" i="21" s="1"/>
  <c r="BD160" i="21" a="1"/>
  <c r="BD160" i="21" s="1"/>
  <c r="BD161" i="21" a="1"/>
  <c r="BD161" i="21" s="1"/>
  <c r="BD162" i="21" a="1"/>
  <c r="BD162" i="21" s="1"/>
  <c r="BD163" i="21" a="1"/>
  <c r="BD163" i="21" s="1"/>
  <c r="BD164" i="21" a="1"/>
  <c r="BD164" i="21" s="1"/>
  <c r="BD165" i="21" a="1"/>
  <c r="BD165" i="21" s="1"/>
  <c r="BD166" i="21" a="1"/>
  <c r="BD166" i="21" s="1"/>
  <c r="BD167" i="21" a="1"/>
  <c r="BD167" i="21" s="1"/>
  <c r="BD168" i="21" a="1"/>
  <c r="BD168" i="21" s="1"/>
  <c r="BD169" i="21" a="1"/>
  <c r="BD169" i="21" s="1"/>
  <c r="BD170" i="21" a="1"/>
  <c r="BD170" i="21" s="1"/>
  <c r="BD171" i="21" a="1"/>
  <c r="BD171" i="21" s="1"/>
  <c r="BD172" i="21" a="1"/>
  <c r="BD172" i="21" s="1"/>
  <c r="BD173" i="21" a="1"/>
  <c r="BD173" i="21" s="1"/>
  <c r="BD174" i="21" a="1"/>
  <c r="BD174" i="21" s="1"/>
  <c r="BD175" i="21" a="1"/>
  <c r="BD175" i="21" s="1"/>
  <c r="BD176" i="21" a="1"/>
  <c r="BD176" i="21" s="1"/>
  <c r="BD177" i="21" a="1"/>
  <c r="BD177" i="21" s="1"/>
  <c r="BD178" i="21" a="1"/>
  <c r="BD178" i="21" s="1"/>
  <c r="BD179" i="21" a="1"/>
  <c r="BD179" i="21" s="1"/>
  <c r="BD180" i="21" a="1"/>
  <c r="BD180" i="21" s="1"/>
  <c r="BD181" i="21" a="1"/>
  <c r="BD181" i="21" s="1"/>
  <c r="BD182" i="21" a="1"/>
  <c r="BD182" i="21" s="1"/>
  <c r="BD183" i="21" a="1"/>
  <c r="BD183" i="21" s="1"/>
  <c r="BD184" i="21" a="1"/>
  <c r="BD184" i="21" s="1"/>
  <c r="BD185" i="21" a="1"/>
  <c r="BD185" i="21" s="1"/>
  <c r="BD186" i="21" a="1"/>
  <c r="BD186" i="21" s="1"/>
  <c r="BD187" i="21" a="1"/>
  <c r="BD187" i="21" s="1"/>
  <c r="BD188" i="21" a="1"/>
  <c r="BD188" i="21" s="1"/>
  <c r="BD189" i="21" a="1"/>
  <c r="BD189" i="21" s="1"/>
  <c r="BD190" i="21" a="1"/>
  <c r="BD190" i="21" s="1"/>
  <c r="BD191" i="21" a="1"/>
  <c r="BD191" i="21" s="1"/>
  <c r="BD192" i="21" a="1"/>
  <c r="BD192" i="21" s="1"/>
  <c r="BD193" i="21" a="1"/>
  <c r="BD193" i="21" s="1"/>
  <c r="BD194" i="21" a="1"/>
  <c r="BD194" i="21" s="1"/>
  <c r="BD195" i="21" a="1"/>
  <c r="BD195" i="21" s="1"/>
  <c r="BD196" i="21" a="1"/>
  <c r="BD196" i="21" s="1"/>
  <c r="BD197" i="21" a="1"/>
  <c r="BD197" i="21" s="1"/>
  <c r="BD198" i="21" a="1"/>
  <c r="BD198" i="21" s="1"/>
  <c r="BD199" i="21" a="1"/>
  <c r="BD199" i="21" s="1"/>
  <c r="BD200" i="21" a="1"/>
  <c r="BD200" i="21" s="1"/>
  <c r="BD201" i="21" a="1"/>
  <c r="BD201" i="21" s="1"/>
  <c r="BD202" i="21" a="1"/>
  <c r="BD202" i="21" s="1"/>
  <c r="BD203" i="21" a="1"/>
  <c r="BD203" i="21" s="1"/>
  <c r="BD204" i="21" a="1"/>
  <c r="BD204" i="21" s="1"/>
  <c r="BD205" i="21" a="1"/>
  <c r="BD205" i="21" s="1"/>
  <c r="BD206" i="21" a="1"/>
  <c r="BD206" i="21" s="1"/>
  <c r="BD207" i="21" a="1"/>
  <c r="BD207" i="21" s="1"/>
  <c r="BD208" i="21" a="1"/>
  <c r="BD208" i="21" s="1"/>
  <c r="BD209" i="21" a="1"/>
  <c r="BD209" i="21" s="1"/>
  <c r="BD210" i="21" a="1"/>
  <c r="BD210" i="21" s="1"/>
  <c r="BD211" i="21" a="1"/>
  <c r="BD211" i="21" s="1"/>
  <c r="BD212" i="21" a="1"/>
  <c r="BD212" i="21" s="1"/>
  <c r="BD213" i="21" a="1"/>
  <c r="BD213" i="21" s="1"/>
  <c r="BD214" i="21" a="1"/>
  <c r="BD214" i="21" s="1"/>
  <c r="BD215" i="21" a="1"/>
  <c r="BD215" i="21" s="1"/>
  <c r="BD216" i="21" a="1"/>
  <c r="BD216" i="21" s="1"/>
  <c r="BD217" i="21" a="1"/>
  <c r="BD217" i="21" s="1"/>
  <c r="BD218" i="21" a="1"/>
  <c r="BD218" i="21" s="1"/>
  <c r="BD219" i="21" a="1"/>
  <c r="BD219" i="21" s="1"/>
  <c r="BD220" i="21" a="1"/>
  <c r="BD220" i="21" s="1"/>
  <c r="BD221" i="21" a="1"/>
  <c r="BD221" i="21" s="1"/>
  <c r="BD222" i="21" a="1"/>
  <c r="BD222" i="21" s="1"/>
  <c r="BD223" i="21" a="1"/>
  <c r="BD223" i="21" s="1"/>
  <c r="BD224" i="21" a="1"/>
  <c r="BD224" i="21" s="1"/>
  <c r="BD225" i="21" a="1"/>
  <c r="BD225" i="21" s="1"/>
  <c r="BD226" i="21" a="1"/>
  <c r="BD226" i="21" s="1"/>
  <c r="BD227" i="21" a="1"/>
  <c r="BD227" i="21" s="1"/>
  <c r="BD228" i="21" a="1"/>
  <c r="BD228" i="21" s="1"/>
  <c r="BD229" i="21" a="1"/>
  <c r="BD229" i="21" s="1"/>
  <c r="BD230" i="21" a="1"/>
  <c r="BD230" i="21" s="1"/>
  <c r="BD231" i="21" a="1"/>
  <c r="BD231" i="21" s="1"/>
  <c r="BD232" i="21" a="1"/>
  <c r="BD232" i="21" s="1"/>
  <c r="BD233" i="21" a="1"/>
  <c r="BD233" i="21" s="1"/>
  <c r="BD234" i="21" a="1"/>
  <c r="BD234" i="21" s="1"/>
  <c r="BD235" i="21" a="1"/>
  <c r="BD235" i="21" s="1"/>
  <c r="BD236" i="21" a="1"/>
  <c r="BD236" i="21" s="1"/>
  <c r="BD237" i="21" a="1"/>
  <c r="BD237" i="21" s="1"/>
  <c r="BD238" i="21" a="1"/>
  <c r="BD238" i="21" s="1"/>
  <c r="BD239" i="21" a="1"/>
  <c r="BD239" i="21" s="1"/>
  <c r="BD240" i="21" a="1"/>
  <c r="BD240" i="21" s="1"/>
  <c r="BD241" i="21" a="1"/>
  <c r="BD241" i="21" s="1"/>
  <c r="BD242" i="21" a="1"/>
  <c r="BD242" i="21" s="1"/>
  <c r="BD243" i="21" a="1"/>
  <c r="BD243" i="21" s="1"/>
  <c r="BD244" i="21" a="1"/>
  <c r="BD244" i="21" s="1"/>
  <c r="BD245" i="21" a="1"/>
  <c r="BD245" i="21" s="1"/>
  <c r="BD246" i="21" a="1"/>
  <c r="BD246" i="21" s="1"/>
  <c r="BD247" i="21" a="1"/>
  <c r="BD247" i="21" s="1"/>
  <c r="BD248" i="21" a="1"/>
  <c r="BD248" i="21" s="1"/>
  <c r="BD249" i="21" a="1"/>
  <c r="BD249" i="21" s="1"/>
  <c r="BD250" i="21" a="1"/>
  <c r="BD250" i="21" s="1"/>
  <c r="BD251" i="21" a="1"/>
  <c r="BD251" i="21" s="1"/>
  <c r="BD252" i="21" a="1"/>
  <c r="BD252" i="21" s="1"/>
  <c r="BD253" i="21" a="1"/>
  <c r="BD253" i="21" s="1"/>
  <c r="BD254" i="21" a="1"/>
  <c r="BD254" i="21" s="1"/>
  <c r="BD255" i="21" a="1"/>
  <c r="BD255" i="21" s="1"/>
  <c r="BD256" i="21" a="1"/>
  <c r="BD256" i="21" s="1"/>
  <c r="BD257" i="21" a="1"/>
  <c r="BD257" i="21" s="1"/>
  <c r="BD258" i="21" a="1"/>
  <c r="BD258" i="21" s="1"/>
  <c r="BD259" i="21" a="1"/>
  <c r="BD259" i="21" s="1"/>
  <c r="BD260" i="21" a="1"/>
  <c r="BD260" i="21" s="1"/>
  <c r="BD261" i="21" a="1"/>
  <c r="BD261" i="21" s="1"/>
  <c r="BD262" i="21" a="1"/>
  <c r="BD262" i="21" s="1"/>
  <c r="BD263" i="21" a="1"/>
  <c r="BD263" i="21" s="1"/>
  <c r="BD264" i="21" a="1"/>
  <c r="BD264" i="21" s="1"/>
  <c r="BD265" i="21" a="1"/>
  <c r="BD265" i="21" s="1"/>
  <c r="BD266" i="21" a="1"/>
  <c r="BD266" i="21" s="1"/>
  <c r="BD267" i="21" a="1"/>
  <c r="BD267" i="21" s="1"/>
  <c r="BD268" i="21" a="1"/>
  <c r="BD268" i="21" s="1"/>
  <c r="BD269" i="21" a="1"/>
  <c r="BD269" i="21" s="1"/>
  <c r="BD270" i="21" a="1"/>
  <c r="BD270" i="21" s="1"/>
  <c r="BD271" i="21" a="1"/>
  <c r="BD271" i="21" s="1"/>
  <c r="BD272" i="21" a="1"/>
  <c r="BD272" i="21" s="1"/>
  <c r="BD273" i="21" a="1"/>
  <c r="BD273" i="21" s="1"/>
  <c r="BD274" i="21" a="1"/>
  <c r="BD274" i="21" s="1"/>
  <c r="BD275" i="21" a="1"/>
  <c r="BD275" i="21" s="1"/>
  <c r="BD276" i="21" a="1"/>
  <c r="BD276" i="21" s="1"/>
  <c r="BD277" i="21" a="1"/>
  <c r="BD277" i="21" s="1"/>
  <c r="BD278" i="21" a="1"/>
  <c r="BD278" i="21" s="1"/>
  <c r="BD279" i="21" a="1"/>
  <c r="BD279" i="21" s="1"/>
  <c r="BD280" i="21" a="1"/>
  <c r="BD280" i="21" s="1"/>
  <c r="BD281" i="21" a="1"/>
  <c r="BD281" i="21" s="1"/>
  <c r="BD282" i="21" a="1"/>
  <c r="BD282" i="21" s="1"/>
  <c r="BD283" i="21" a="1"/>
  <c r="BD283" i="21" s="1"/>
  <c r="BD284" i="21" a="1"/>
  <c r="BD284" i="21" s="1"/>
  <c r="BD285" i="21" a="1"/>
  <c r="BD285" i="21" s="1"/>
  <c r="BD286" i="21" a="1"/>
  <c r="BD286" i="21" s="1"/>
  <c r="BD287" i="21" a="1"/>
  <c r="BD287" i="21" s="1"/>
  <c r="BD288" i="21" a="1"/>
  <c r="BD288" i="21" s="1"/>
  <c r="BD289" i="21" a="1"/>
  <c r="BD289" i="21" s="1"/>
  <c r="BD290" i="21" a="1"/>
  <c r="BD290" i="21" s="1"/>
  <c r="BD291" i="21" a="1"/>
  <c r="BD291" i="21" s="1"/>
  <c r="BD292" i="21" a="1"/>
  <c r="BD292" i="21" s="1"/>
  <c r="BD293" i="21" a="1"/>
  <c r="BD293" i="21" s="1"/>
  <c r="BD294" i="21" a="1"/>
  <c r="BD294" i="21" s="1"/>
  <c r="BD295" i="21" a="1"/>
  <c r="BD295" i="21" s="1"/>
  <c r="BD296" i="21" a="1"/>
  <c r="BD296" i="21" s="1"/>
  <c r="BD297" i="21" a="1"/>
  <c r="BD297" i="21" s="1"/>
  <c r="BD298" i="21" a="1"/>
  <c r="BD298" i="21" s="1"/>
  <c r="BD299" i="21" a="1"/>
  <c r="BD299" i="21" s="1"/>
  <c r="BD7" i="21" a="1"/>
  <c r="BD7" i="21" s="1"/>
  <c r="BD4" i="12" a="1"/>
  <c r="BD4" i="12" s="1"/>
  <c r="BD5" i="12" a="1"/>
  <c r="BD5" i="12" s="1"/>
  <c r="BD6" i="12" a="1"/>
  <c r="BD6" i="12" s="1"/>
  <c r="BD7" i="12" a="1"/>
  <c r="BD7" i="12" s="1"/>
  <c r="BD8" i="12" a="1"/>
  <c r="BD8" i="12" s="1"/>
  <c r="BD9" i="12" a="1"/>
  <c r="BD9" i="12" s="1"/>
  <c r="BD10" i="12" a="1"/>
  <c r="BD10" i="12" s="1"/>
  <c r="BD11" i="12" a="1"/>
  <c r="BD11" i="12" s="1"/>
  <c r="BD13" i="12" a="1"/>
  <c r="BD13" i="12" s="1"/>
  <c r="BD14" i="12" a="1"/>
  <c r="BD14" i="12" s="1"/>
  <c r="BD17" i="12" a="1"/>
  <c r="BD17" i="12" s="1"/>
  <c r="BD18" i="12" a="1"/>
  <c r="BD18" i="12" s="1"/>
  <c r="BD19" i="12" a="1"/>
  <c r="BD19" i="12" s="1"/>
  <c r="BD21" i="12" a="1"/>
  <c r="BD21" i="12" s="1"/>
  <c r="BD23" i="12" a="1"/>
  <c r="BD23" i="12" s="1"/>
  <c r="BD27" i="12" a="1"/>
  <c r="BD27" i="12" s="1"/>
  <c r="BD29" i="12" a="1"/>
  <c r="BD29" i="12" s="1"/>
  <c r="BD30" i="12" a="1"/>
  <c r="BD30" i="12" s="1"/>
  <c r="BD32" i="12" a="1"/>
  <c r="BD32" i="12" s="1"/>
  <c r="BD33" i="12" a="1"/>
  <c r="BD33" i="12" s="1"/>
  <c r="BD34" i="12" a="1"/>
  <c r="BD34" i="12" s="1"/>
  <c r="BD35" i="12" a="1"/>
  <c r="BD35" i="12" s="1"/>
  <c r="BD36" i="12" a="1"/>
  <c r="BD36" i="12" s="1"/>
  <c r="BD38" i="12" a="1"/>
  <c r="BD38" i="12" s="1"/>
  <c r="BD39" i="12" a="1"/>
  <c r="BD39" i="12" s="1"/>
  <c r="BD40" i="12" a="1"/>
  <c r="BD40" i="12" s="1"/>
  <c r="BD41" i="12" a="1"/>
  <c r="BD41" i="12" s="1"/>
  <c r="BD43" i="12" a="1"/>
  <c r="BD43" i="12" s="1"/>
  <c r="BD44" i="12" a="1"/>
  <c r="BD44" i="12" s="1"/>
  <c r="BD47" i="12" a="1"/>
  <c r="BD47" i="12" s="1"/>
  <c r="BD48" i="12" a="1"/>
  <c r="BD48" i="12" s="1"/>
  <c r="BD52" i="12" a="1"/>
  <c r="BD52" i="12" s="1"/>
  <c r="BD53" i="12" a="1"/>
  <c r="BD53" i="12" s="1"/>
  <c r="BD54" i="12" a="1"/>
  <c r="BD54" i="12" s="1"/>
  <c r="BD56" i="12" a="1"/>
  <c r="BD56" i="12" s="1"/>
  <c r="BD58" i="12" a="1"/>
  <c r="BD58" i="12" s="1"/>
  <c r="BD59" i="12" a="1"/>
  <c r="BD59" i="12" s="1"/>
  <c r="BD60" i="12" a="1"/>
  <c r="BD60" i="12" s="1"/>
  <c r="BD66" i="12" a="1"/>
  <c r="BD66" i="12" s="1"/>
  <c r="BD69" i="12" a="1"/>
  <c r="BD69" i="12" s="1"/>
  <c r="BD70" i="12" a="1"/>
  <c r="BD70" i="12" s="1"/>
  <c r="BD71" i="12" a="1"/>
  <c r="BD71" i="12" s="1"/>
  <c r="BD72" i="12" a="1"/>
  <c r="BD72" i="12" s="1"/>
  <c r="BD74" i="12" a="1"/>
  <c r="BD74" i="12" s="1"/>
  <c r="BD75" i="12" a="1"/>
  <c r="BD75" i="12" s="1"/>
  <c r="BD77" i="12" a="1"/>
  <c r="BD77" i="12" s="1"/>
  <c r="BD78" i="12" a="1"/>
  <c r="BD78" i="12" s="1"/>
  <c r="BD79" i="12" a="1"/>
  <c r="BD79" i="12" s="1"/>
  <c r="BD80" i="12" a="1"/>
  <c r="BD80" i="12" s="1"/>
  <c r="BD81" i="12" a="1"/>
  <c r="BD81" i="12" s="1"/>
  <c r="BD83" i="12" a="1"/>
  <c r="BD83" i="12" s="1"/>
  <c r="BD84" i="12" a="1"/>
  <c r="BD84" i="12" s="1"/>
  <c r="BD86" i="12" a="1"/>
  <c r="BD86" i="12" s="1"/>
  <c r="BD88" i="12" a="1"/>
  <c r="BD88" i="12" s="1"/>
  <c r="BD90" i="12" a="1"/>
  <c r="BD90" i="12" s="1"/>
  <c r="BD92" i="12" a="1"/>
  <c r="BD92" i="12" s="1"/>
  <c r="BD37" i="12" a="1"/>
  <c r="BD37" i="12" s="1"/>
  <c r="BD87" i="12" a="1"/>
  <c r="BD87" i="12" s="1"/>
  <c r="BD82" i="12" a="1"/>
  <c r="BD82" i="12" s="1"/>
  <c r="BD93" i="12" a="1"/>
  <c r="BD93" i="12" s="1"/>
  <c r="BD45" i="12" a="1"/>
  <c r="BD45" i="12" s="1"/>
  <c r="BD22" i="12" a="1"/>
  <c r="BD22" i="12" s="1"/>
  <c r="BD25" i="12" a="1"/>
  <c r="BD25" i="12" s="1"/>
  <c r="BD28" i="12" a="1"/>
  <c r="BD28" i="12" s="1"/>
  <c r="BD31" i="12" a="1"/>
  <c r="BD31" i="12" s="1"/>
  <c r="BD42" i="12" a="1"/>
  <c r="BD42" i="12" s="1"/>
  <c r="BD57" i="12" a="1"/>
  <c r="BD57" i="12" s="1"/>
  <c r="BD46" i="12" a="1"/>
  <c r="BD46" i="12" s="1"/>
  <c r="BD50" i="12" a="1"/>
  <c r="BD50" i="12" s="1"/>
  <c r="BD63" i="12" a="1"/>
  <c r="BD63" i="12" s="1"/>
  <c r="BD67" i="12" a="1"/>
  <c r="BD67" i="12" s="1"/>
  <c r="BD73" i="12" a="1"/>
  <c r="BD73" i="12" s="1"/>
  <c r="BD91" i="12" a="1"/>
  <c r="BD91" i="12" s="1"/>
  <c r="BD49" i="12" a="1"/>
  <c r="BD49" i="12" s="1"/>
  <c r="BD68" i="12" a="1"/>
  <c r="BD68" i="12" s="1"/>
  <c r="BD51" i="12" a="1"/>
  <c r="BD51" i="12" s="1"/>
  <c r="BD89" i="12" a="1"/>
  <c r="BD89" i="12" s="1"/>
  <c r="BD12" i="12" a="1"/>
  <c r="BD12" i="12" s="1"/>
  <c r="BD15" i="12" a="1"/>
  <c r="BD15" i="12" s="1"/>
  <c r="BD16" i="12" a="1"/>
  <c r="BD16" i="12" s="1"/>
  <c r="BD20" i="12" a="1"/>
  <c r="BD20" i="12" s="1"/>
  <c r="BD24" i="12" a="1"/>
  <c r="BD24" i="12" s="1"/>
  <c r="BD26" i="12" a="1"/>
  <c r="BD26" i="12" s="1"/>
  <c r="BD55" i="12" a="1"/>
  <c r="BD55" i="12" s="1"/>
  <c r="BD62" i="12" a="1"/>
  <c r="BD62" i="12" s="1"/>
  <c r="BD64" i="12" a="1"/>
  <c r="BD64" i="12" s="1"/>
  <c r="BD65" i="12" a="1"/>
  <c r="BD65" i="12" s="1"/>
  <c r="BD76" i="12" a="1"/>
  <c r="BD76" i="12" s="1"/>
  <c r="BD94" i="12" a="1"/>
  <c r="BD94" i="12" s="1"/>
  <c r="BD95" i="12" a="1"/>
  <c r="BD95" i="12" s="1"/>
  <c r="BD96" i="12" a="1"/>
  <c r="BD96" i="12" s="1"/>
  <c r="BD97" i="12" a="1"/>
  <c r="BD97" i="12" s="1"/>
  <c r="BD98" i="12" a="1"/>
  <c r="BD98" i="12" s="1"/>
  <c r="BD99" i="12" a="1"/>
  <c r="BD99" i="12" s="1"/>
  <c r="BD100" i="12" a="1"/>
  <c r="BD100" i="12" s="1"/>
  <c r="BD101" i="12" a="1"/>
  <c r="BD101" i="12" s="1"/>
  <c r="BD102" i="12" a="1"/>
  <c r="BD102" i="12" s="1"/>
  <c r="BD103" i="12" a="1"/>
  <c r="BD103" i="12" s="1"/>
  <c r="BD104" i="12" a="1"/>
  <c r="BD104" i="12" s="1"/>
  <c r="BD105" i="12" a="1"/>
  <c r="BD105" i="12" s="1"/>
  <c r="BD106" i="12" a="1"/>
  <c r="BD106" i="12" s="1"/>
  <c r="BD107" i="12" a="1"/>
  <c r="BD107" i="12" s="1"/>
  <c r="BD108" i="12" a="1"/>
  <c r="BD108" i="12" s="1"/>
  <c r="BD109" i="12" a="1"/>
  <c r="BD109" i="12" s="1"/>
  <c r="BD110" i="12" a="1"/>
  <c r="BD110" i="12" s="1"/>
  <c r="BD111" i="12" a="1"/>
  <c r="BD111" i="12" s="1"/>
  <c r="BD112" i="12" a="1"/>
  <c r="BD112" i="12" s="1"/>
  <c r="BD113" i="12" a="1"/>
  <c r="BD113" i="12" s="1"/>
  <c r="BD114" i="12" a="1"/>
  <c r="BD114" i="12" s="1"/>
  <c r="BD115" i="12" a="1"/>
  <c r="BD115" i="12" s="1"/>
  <c r="BD116" i="12" a="1"/>
  <c r="BD116" i="12" s="1"/>
  <c r="BD117" i="12" a="1"/>
  <c r="BD117" i="12" s="1"/>
  <c r="BD118" i="12" a="1"/>
  <c r="BD118" i="12" s="1"/>
  <c r="BD119" i="12" a="1"/>
  <c r="BD119" i="12" s="1"/>
  <c r="BD120" i="12" a="1"/>
  <c r="BD120" i="12" s="1"/>
  <c r="BD121" i="12" a="1"/>
  <c r="BD121" i="12" s="1"/>
  <c r="BD122" i="12" a="1"/>
  <c r="BD122" i="12" s="1"/>
  <c r="BD123" i="12" a="1"/>
  <c r="BD123" i="12" s="1"/>
  <c r="BD124" i="12" a="1"/>
  <c r="BD124" i="12" s="1"/>
  <c r="BD125" i="12" a="1"/>
  <c r="BD125" i="12" s="1"/>
  <c r="BD126" i="12" a="1"/>
  <c r="BD126" i="12" s="1"/>
  <c r="BD127" i="12" a="1"/>
  <c r="BD127" i="12" s="1"/>
  <c r="BD128" i="12" a="1"/>
  <c r="BD128" i="12" s="1"/>
  <c r="BD129" i="12" a="1"/>
  <c r="BD129" i="12" s="1"/>
  <c r="BD130" i="12" a="1"/>
  <c r="BD130" i="12" s="1"/>
  <c r="BD131" i="12" a="1"/>
  <c r="BD131" i="12" s="1"/>
  <c r="BD132" i="12" a="1"/>
  <c r="BD132" i="12" s="1"/>
  <c r="BD133" i="12" a="1"/>
  <c r="BD133" i="12" s="1"/>
  <c r="BD134" i="12" a="1"/>
  <c r="BD134" i="12" s="1"/>
  <c r="BD135" i="12" a="1"/>
  <c r="BD135" i="12" s="1"/>
  <c r="BD136" i="12" a="1"/>
  <c r="BD136" i="12" s="1"/>
  <c r="BD137" i="12" a="1"/>
  <c r="BD137" i="12" s="1"/>
  <c r="BD138" i="12" a="1"/>
  <c r="BD138" i="12" s="1"/>
  <c r="BD139" i="12" a="1"/>
  <c r="BD139" i="12" s="1"/>
  <c r="BD140" i="12" a="1"/>
  <c r="BD140" i="12" s="1"/>
  <c r="BD141" i="12" a="1"/>
  <c r="BD141" i="12" s="1"/>
  <c r="BD142" i="12" a="1"/>
  <c r="BD142" i="12" s="1"/>
  <c r="BD143" i="12" a="1"/>
  <c r="BD143" i="12" s="1"/>
  <c r="BD144" i="12" a="1"/>
  <c r="BD144" i="12" s="1"/>
  <c r="BD145" i="12" a="1"/>
  <c r="BD145" i="12" s="1"/>
  <c r="BD146" i="12" a="1"/>
  <c r="BD146" i="12" s="1"/>
  <c r="BD147" i="12" a="1"/>
  <c r="BD147" i="12" s="1"/>
  <c r="BD148" i="12" a="1"/>
  <c r="BD148" i="12" s="1"/>
  <c r="BD149" i="12" a="1"/>
  <c r="BD149" i="12" s="1"/>
  <c r="BD150" i="12" a="1"/>
  <c r="BD150" i="12" s="1"/>
  <c r="BD151" i="12" a="1"/>
  <c r="BD151" i="12" s="1"/>
  <c r="BD152" i="12" a="1"/>
  <c r="BD152" i="12" s="1"/>
  <c r="BD153" i="12" a="1"/>
  <c r="BD153" i="12" s="1"/>
  <c r="BD154" i="12" a="1"/>
  <c r="BD154" i="12" s="1"/>
  <c r="BD155" i="12" a="1"/>
  <c r="BD155" i="12" s="1"/>
  <c r="BD156" i="12" a="1"/>
  <c r="BD156" i="12" s="1"/>
  <c r="BD157" i="12" a="1"/>
  <c r="BD157" i="12" s="1"/>
  <c r="BD158" i="12" a="1"/>
  <c r="BD158" i="12" s="1"/>
  <c r="BD159" i="12" a="1"/>
  <c r="BD159" i="12" s="1"/>
  <c r="BD160" i="12" a="1"/>
  <c r="BD160" i="12" s="1"/>
  <c r="BD161" i="12" a="1"/>
  <c r="BD161" i="12" s="1"/>
  <c r="BD162" i="12" a="1"/>
  <c r="BD162" i="12" s="1"/>
  <c r="BD163" i="12" a="1"/>
  <c r="BD163" i="12" s="1"/>
  <c r="BD164" i="12" a="1"/>
  <c r="BD164" i="12" s="1"/>
  <c r="BD165" i="12" a="1"/>
  <c r="BD165" i="12" s="1"/>
  <c r="BD166" i="12" a="1"/>
  <c r="BD166" i="12" s="1"/>
  <c r="BD167" i="12" a="1"/>
  <c r="BD167" i="12" s="1"/>
  <c r="BD168" i="12" a="1"/>
  <c r="BD168" i="12" s="1"/>
  <c r="BD169" i="12" a="1"/>
  <c r="BD169" i="12" s="1"/>
  <c r="BD170" i="12" a="1"/>
  <c r="BD170" i="12" s="1"/>
  <c r="BD171" i="12" a="1"/>
  <c r="BD171" i="12" s="1"/>
  <c r="BD172" i="12" a="1"/>
  <c r="BD172" i="12" s="1"/>
  <c r="BD173" i="12" a="1"/>
  <c r="BD173" i="12" s="1"/>
  <c r="BD174" i="12" a="1"/>
  <c r="BD174" i="12" s="1"/>
  <c r="BD175" i="12" a="1"/>
  <c r="BD175" i="12" s="1"/>
  <c r="BD176" i="12" a="1"/>
  <c r="BD176" i="12" s="1"/>
  <c r="BD177" i="12" a="1"/>
  <c r="BD177" i="12" s="1"/>
  <c r="BD178" i="12" a="1"/>
  <c r="BD178" i="12" s="1"/>
  <c r="BD179" i="12" a="1"/>
  <c r="BD179" i="12" s="1"/>
  <c r="BD180" i="12" a="1"/>
  <c r="BD180" i="12" s="1"/>
  <c r="BD181" i="12" a="1"/>
  <c r="BD181" i="12" s="1"/>
  <c r="BD182" i="12" a="1"/>
  <c r="BD182" i="12" s="1"/>
  <c r="BD183" i="12" a="1"/>
  <c r="BD183" i="12" s="1"/>
  <c r="BD184" i="12" a="1"/>
  <c r="BD184" i="12" s="1"/>
  <c r="BD185" i="12" a="1"/>
  <c r="BD185" i="12" s="1"/>
  <c r="BD186" i="12" a="1"/>
  <c r="BD186" i="12" s="1"/>
  <c r="BD187" i="12" a="1"/>
  <c r="BD187" i="12" s="1"/>
  <c r="BD188" i="12" a="1"/>
  <c r="BD188" i="12" s="1"/>
  <c r="BD189" i="12" a="1"/>
  <c r="BD189" i="12" s="1"/>
  <c r="BD190" i="12" a="1"/>
  <c r="BD190" i="12" s="1"/>
  <c r="BD191" i="12" a="1"/>
  <c r="BD191" i="12" s="1"/>
  <c r="BD192" i="12" a="1"/>
  <c r="BD192" i="12" s="1"/>
  <c r="BD193" i="12" a="1"/>
  <c r="BD193" i="12" s="1"/>
  <c r="BD194" i="12" a="1"/>
  <c r="BD194" i="12" s="1"/>
  <c r="BD195" i="12" a="1"/>
  <c r="BD195" i="12" s="1"/>
  <c r="BD196" i="12" a="1"/>
  <c r="BD196" i="12" s="1"/>
  <c r="BD197" i="12" a="1"/>
  <c r="BD197" i="12" s="1"/>
  <c r="BD198" i="12" a="1"/>
  <c r="BD198" i="12" s="1"/>
  <c r="BD199" i="12" a="1"/>
  <c r="BD199" i="12" s="1"/>
  <c r="BD200" i="12" a="1"/>
  <c r="BD200" i="12" s="1"/>
  <c r="BD201" i="12" a="1"/>
  <c r="BD201" i="12" s="1"/>
  <c r="BD202" i="12" a="1"/>
  <c r="BD202" i="12" s="1"/>
  <c r="BD203" i="12" a="1"/>
  <c r="BD203" i="12" s="1"/>
  <c r="BD204" i="12" a="1"/>
  <c r="BD204" i="12" s="1"/>
  <c r="BD205" i="12" a="1"/>
  <c r="BD205" i="12" s="1"/>
  <c r="BD206" i="12" a="1"/>
  <c r="BD206" i="12" s="1"/>
  <c r="BD207" i="12" a="1"/>
  <c r="BD207" i="12" s="1"/>
  <c r="BD208" i="12" a="1"/>
  <c r="BD208" i="12" s="1"/>
  <c r="BD209" i="12" a="1"/>
  <c r="BD209" i="12" s="1"/>
  <c r="BD210" i="12" a="1"/>
  <c r="BD210" i="12" s="1"/>
  <c r="BD211" i="12" a="1"/>
  <c r="BD211" i="12" s="1"/>
  <c r="BD212" i="12" a="1"/>
  <c r="BD212" i="12" s="1"/>
  <c r="BD213" i="12" a="1"/>
  <c r="BD213" i="12" s="1"/>
  <c r="BD214" i="12" a="1"/>
  <c r="BD214" i="12" s="1"/>
  <c r="BD215" i="12" a="1"/>
  <c r="BD215" i="12" s="1"/>
  <c r="BD216" i="12" a="1"/>
  <c r="BD216" i="12" s="1"/>
  <c r="BD217" i="12" a="1"/>
  <c r="BD217" i="12" s="1"/>
  <c r="BD218" i="12" a="1"/>
  <c r="BD218" i="12" s="1"/>
  <c r="BD219" i="12" a="1"/>
  <c r="BD219" i="12" s="1"/>
  <c r="BD220" i="12" a="1"/>
  <c r="BD220" i="12" s="1"/>
  <c r="BD221" i="12" a="1"/>
  <c r="BD221" i="12" s="1"/>
  <c r="BD222" i="12" a="1"/>
  <c r="BD222" i="12" s="1"/>
  <c r="BD223" i="12" a="1"/>
  <c r="BD223" i="12" s="1"/>
  <c r="BD224" i="12" a="1"/>
  <c r="BD224" i="12" s="1"/>
  <c r="BD225" i="12" a="1"/>
  <c r="BD225" i="12" s="1"/>
  <c r="BD226" i="12" a="1"/>
  <c r="BD226" i="12" s="1"/>
  <c r="BD227" i="12" a="1"/>
  <c r="BD227" i="12" s="1"/>
  <c r="BD228" i="12" a="1"/>
  <c r="BD228" i="12" s="1"/>
  <c r="BD229" i="12" a="1"/>
  <c r="BD229" i="12" s="1"/>
  <c r="BD230" i="12" a="1"/>
  <c r="BD230" i="12" s="1"/>
  <c r="BD231" i="12" a="1"/>
  <c r="BD231" i="12" s="1"/>
  <c r="BD232" i="12" a="1"/>
  <c r="BD232" i="12" s="1"/>
  <c r="BD233" i="12" a="1"/>
  <c r="BD233" i="12" s="1"/>
  <c r="BD234" i="12" a="1"/>
  <c r="BD234" i="12" s="1"/>
  <c r="BD235" i="12" a="1"/>
  <c r="BD235" i="12" s="1"/>
  <c r="BD236" i="12" a="1"/>
  <c r="BD236" i="12" s="1"/>
  <c r="BD237" i="12" a="1"/>
  <c r="BD237" i="12" s="1"/>
  <c r="BD238" i="12" a="1"/>
  <c r="BD238" i="12" s="1"/>
  <c r="BD239" i="12" a="1"/>
  <c r="BD239" i="12" s="1"/>
  <c r="BD240" i="12" a="1"/>
  <c r="BD240" i="12" s="1"/>
  <c r="BD241" i="12" a="1"/>
  <c r="BD241" i="12" s="1"/>
  <c r="BD242" i="12" a="1"/>
  <c r="BD242" i="12" s="1"/>
  <c r="BD243" i="12" a="1"/>
  <c r="BD243" i="12" s="1"/>
  <c r="BD244" i="12" a="1"/>
  <c r="BD244" i="12" s="1"/>
  <c r="BD245" i="12" a="1"/>
  <c r="BD245" i="12" s="1"/>
  <c r="BD246" i="12" a="1"/>
  <c r="BD246" i="12" s="1"/>
  <c r="BD247" i="12" a="1"/>
  <c r="BD247" i="12" s="1"/>
  <c r="BD248" i="12" a="1"/>
  <c r="BD248" i="12" s="1"/>
  <c r="BD249" i="12" a="1"/>
  <c r="BD249" i="12" s="1"/>
  <c r="BD250" i="12" a="1"/>
  <c r="BD250" i="12" s="1"/>
  <c r="BD251" i="12" a="1"/>
  <c r="BD251" i="12" s="1"/>
  <c r="BD252" i="12" a="1"/>
  <c r="BD252" i="12" s="1"/>
  <c r="BD253" i="12" a="1"/>
  <c r="BD253" i="12" s="1"/>
  <c r="BD254" i="12" a="1"/>
  <c r="BD254" i="12" s="1"/>
  <c r="BD255" i="12" a="1"/>
  <c r="BD255" i="12" s="1"/>
  <c r="BD256" i="12" a="1"/>
  <c r="BD256" i="12" s="1"/>
  <c r="BD257" i="12" a="1"/>
  <c r="BD257" i="12" s="1"/>
  <c r="BD258" i="12" a="1"/>
  <c r="BD258" i="12" s="1"/>
  <c r="BD259" i="12" a="1"/>
  <c r="BD259" i="12" s="1"/>
  <c r="BD260" i="12" a="1"/>
  <c r="BD260" i="12" s="1"/>
  <c r="BD261" i="12" a="1"/>
  <c r="BD261" i="12" s="1"/>
  <c r="BD262" i="12" a="1"/>
  <c r="BD262" i="12" s="1"/>
  <c r="BD263" i="12" a="1"/>
  <c r="BD263" i="12" s="1"/>
  <c r="BD264" i="12" a="1"/>
  <c r="BD264" i="12" s="1"/>
  <c r="BD265" i="12" a="1"/>
  <c r="BD265" i="12" s="1"/>
  <c r="BD266" i="12" a="1"/>
  <c r="BD266" i="12" s="1"/>
  <c r="BD267" i="12" a="1"/>
  <c r="BD267" i="12" s="1"/>
  <c r="BD268" i="12" a="1"/>
  <c r="BD268" i="12" s="1"/>
  <c r="BD269" i="12" a="1"/>
  <c r="BD269" i="12" s="1"/>
  <c r="BD270" i="12" a="1"/>
  <c r="BD270" i="12" s="1"/>
  <c r="BD271" i="12" a="1"/>
  <c r="BD271" i="12" s="1"/>
  <c r="BD272" i="12" a="1"/>
  <c r="BD272" i="12" s="1"/>
  <c r="BD273" i="12" a="1"/>
  <c r="BD273" i="12" s="1"/>
  <c r="BD274" i="12" a="1"/>
  <c r="BD274" i="12" s="1"/>
  <c r="BD275" i="12" a="1"/>
  <c r="BD275" i="12" s="1"/>
  <c r="BD276" i="12" a="1"/>
  <c r="BD276" i="12" s="1"/>
  <c r="BD277" i="12" a="1"/>
  <c r="BD277" i="12" s="1"/>
  <c r="BD278" i="12" a="1"/>
  <c r="BD278" i="12" s="1"/>
  <c r="BD279" i="12" a="1"/>
  <c r="BD279" i="12" s="1"/>
  <c r="BD280" i="12" a="1"/>
  <c r="BD280" i="12" s="1"/>
  <c r="BD281" i="12" a="1"/>
  <c r="BD281" i="12" s="1"/>
  <c r="BD282" i="12" a="1"/>
  <c r="BD282" i="12" s="1"/>
  <c r="BD283" i="12" a="1"/>
  <c r="BD283" i="12" s="1"/>
  <c r="BD284" i="12" a="1"/>
  <c r="BD284" i="12" s="1"/>
  <c r="BD285" i="12" a="1"/>
  <c r="BD285" i="12" s="1"/>
  <c r="BD286" i="12" a="1"/>
  <c r="BD286" i="12" s="1"/>
  <c r="BD287" i="12" a="1"/>
  <c r="BD287" i="12" s="1"/>
  <c r="BD288" i="12" a="1"/>
  <c r="BD288" i="12" s="1"/>
  <c r="BD289" i="12" a="1"/>
  <c r="BD289" i="12" s="1"/>
  <c r="BD290" i="12" a="1"/>
  <c r="BD290" i="12" s="1"/>
  <c r="BD291" i="12" a="1"/>
  <c r="BD291" i="12" s="1"/>
  <c r="BD292" i="12" a="1"/>
  <c r="BD292" i="12" s="1"/>
  <c r="BD293" i="12" a="1"/>
  <c r="BD293" i="12" s="1"/>
  <c r="BD294" i="12" a="1"/>
  <c r="BD294" i="12" s="1"/>
  <c r="BD295" i="12" a="1"/>
  <c r="BD295" i="12" s="1"/>
  <c r="BD296" i="12" a="1"/>
  <c r="BD296" i="12" s="1"/>
  <c r="BD297" i="12" a="1"/>
  <c r="BD297" i="12" s="1"/>
  <c r="BD298" i="12" a="1"/>
  <c r="BD298" i="12" s="1"/>
  <c r="BD299" i="12" a="1"/>
  <c r="BD299" i="12" s="1"/>
  <c r="BD300" i="12" a="1"/>
  <c r="BD300" i="12" s="1"/>
  <c r="BD301" i="12" a="1"/>
  <c r="BD301" i="12" s="1"/>
  <c r="BD3" i="12" a="1"/>
  <c r="BD3" i="12" s="1"/>
  <c r="BD86" i="4" a="1"/>
  <c r="BD86" i="4" s="1"/>
  <c r="BD3" i="4" a="1"/>
  <c r="BD3" i="4" s="1"/>
  <c r="BD85" i="4" a="1"/>
  <c r="BD85" i="4" s="1"/>
  <c r="BD58" i="4" a="1"/>
  <c r="BD58" i="4" s="1"/>
  <c r="BD66" i="4" a="1"/>
  <c r="BD66" i="4" s="1"/>
  <c r="BD18" i="4" a="1"/>
  <c r="BD18" i="4" s="1"/>
  <c r="BD48" i="4" a="1"/>
  <c r="BD48" i="4" s="1"/>
  <c r="BD71" i="4" a="1"/>
  <c r="BD71" i="4" s="1"/>
  <c r="BD40" i="4" a="1"/>
  <c r="BD40" i="4" s="1"/>
  <c r="BD13" i="4" a="1"/>
  <c r="BD13" i="4" s="1"/>
  <c r="BD4" i="4" a="1"/>
  <c r="BD4" i="4" s="1"/>
  <c r="BD74" i="4" a="1"/>
  <c r="BD74" i="4" s="1"/>
  <c r="BD9" i="4" a="1"/>
  <c r="BD9" i="4" s="1"/>
  <c r="BD92" i="4" a="1"/>
  <c r="BD92" i="4" s="1"/>
  <c r="BD33" i="4" a="1"/>
  <c r="BD33" i="4" s="1"/>
  <c r="BD29" i="4" a="1"/>
  <c r="BD29" i="4" s="1"/>
  <c r="BD38" i="4" a="1"/>
  <c r="BD38" i="4" s="1"/>
  <c r="BD90" i="4" a="1"/>
  <c r="BD90" i="4" s="1"/>
  <c r="BD17" i="4" a="1"/>
  <c r="BD17" i="4" s="1"/>
  <c r="BD84" i="4" a="1"/>
  <c r="BD84" i="4" s="1"/>
  <c r="BD11" i="4" a="1"/>
  <c r="BD11" i="4" s="1"/>
  <c r="BD54" i="4" a="1"/>
  <c r="BD54" i="4" s="1"/>
  <c r="BD34" i="4" a="1"/>
  <c r="BD34" i="4" s="1"/>
  <c r="BD35" i="4" a="1"/>
  <c r="BD35" i="4" s="1"/>
  <c r="BD7" i="4" a="1"/>
  <c r="BD7" i="4" s="1"/>
  <c r="BD75" i="4" a="1"/>
  <c r="BD75" i="4" s="1"/>
  <c r="BD61" i="4" a="1"/>
  <c r="BD61" i="4" s="1"/>
  <c r="BD14" i="4" a="1"/>
  <c r="BD14" i="4" s="1"/>
  <c r="BD27" i="4" a="1"/>
  <c r="BD27" i="4" s="1"/>
  <c r="BD36" i="4" a="1"/>
  <c r="BD36" i="4" s="1"/>
  <c r="BD56" i="4" a="1"/>
  <c r="BD56" i="4" s="1"/>
  <c r="BD30" i="4" a="1"/>
  <c r="BD30" i="4" s="1"/>
  <c r="BD77" i="4" a="1"/>
  <c r="BD77" i="4" s="1"/>
  <c r="BD60" i="4" a="1"/>
  <c r="BD60" i="4" s="1"/>
  <c r="BD70" i="4" a="1"/>
  <c r="BD70" i="4" s="1"/>
  <c r="BD53" i="4" a="1"/>
  <c r="BD53" i="4" s="1"/>
  <c r="BD21" i="4" a="1"/>
  <c r="BD21" i="4" s="1"/>
  <c r="BD81" i="4" a="1"/>
  <c r="BD81" i="4" s="1"/>
  <c r="BD10" i="4" a="1"/>
  <c r="BD10" i="4" s="1"/>
  <c r="BD5" i="4" a="1"/>
  <c r="BD5" i="4" s="1"/>
  <c r="BD6" i="4" a="1"/>
  <c r="BD6" i="4" s="1"/>
  <c r="BD23" i="4" a="1"/>
  <c r="BD23" i="4" s="1"/>
  <c r="BD32" i="4" a="1"/>
  <c r="BD32" i="4" s="1"/>
  <c r="BD72" i="4" a="1"/>
  <c r="BD72" i="4" s="1"/>
  <c r="BD78" i="4" a="1"/>
  <c r="BD78" i="4" s="1"/>
  <c r="BD39" i="4" a="1"/>
  <c r="BD39" i="4" s="1"/>
  <c r="BD59" i="4" a="1"/>
  <c r="BD59" i="4" s="1"/>
  <c r="BD43" i="4" a="1"/>
  <c r="BD43" i="4" s="1"/>
  <c r="BD80" i="4" a="1"/>
  <c r="BD80" i="4" s="1"/>
  <c r="BD88" i="4" a="1"/>
  <c r="BD88" i="4" s="1"/>
  <c r="BD19" i="4" a="1"/>
  <c r="BD19" i="4" s="1"/>
  <c r="BD44" i="4" a="1"/>
  <c r="BD44" i="4" s="1"/>
  <c r="BD69" i="4" a="1"/>
  <c r="BD69" i="4" s="1"/>
  <c r="BD79" i="4" a="1"/>
  <c r="BD79" i="4" s="1"/>
  <c r="BD37" i="4" a="1"/>
  <c r="BD37" i="4" s="1"/>
  <c r="BD82" i="4" a="1"/>
  <c r="BD82" i="4" s="1"/>
  <c r="BD87" i="4" a="1"/>
  <c r="BD87" i="4" s="1"/>
  <c r="BD93" i="4" a="1"/>
  <c r="BD93" i="4" s="1"/>
  <c r="BD45" i="4" a="1"/>
  <c r="BD45" i="4" s="1"/>
  <c r="BD22" i="4" a="1"/>
  <c r="BD22" i="4" s="1"/>
  <c r="BD25" i="4" a="1"/>
  <c r="BD25" i="4" s="1"/>
  <c r="BD28" i="4" a="1"/>
  <c r="BD28" i="4" s="1"/>
  <c r="BD31" i="4" a="1"/>
  <c r="BD31" i="4" s="1"/>
  <c r="BD42" i="4" a="1"/>
  <c r="BD42" i="4" s="1"/>
  <c r="BD57" i="4" a="1"/>
  <c r="BD57" i="4" s="1"/>
  <c r="BD46" i="4" a="1"/>
  <c r="BD46" i="4" s="1"/>
  <c r="BD50" i="4" a="1"/>
  <c r="BD50" i="4" s="1"/>
  <c r="BD63" i="4" a="1"/>
  <c r="BD63" i="4" s="1"/>
  <c r="BD67" i="4" a="1"/>
  <c r="BD67" i="4" s="1"/>
  <c r="BD73" i="4" a="1"/>
  <c r="BD73" i="4" s="1"/>
  <c r="BD91" i="4" a="1"/>
  <c r="BD91" i="4" s="1"/>
  <c r="BD49" i="4" a="1"/>
  <c r="BD49" i="4" s="1"/>
  <c r="BD68" i="4" a="1"/>
  <c r="BD68" i="4" s="1"/>
  <c r="BD51" i="4" a="1"/>
  <c r="BD51" i="4" s="1"/>
  <c r="BD89" i="4" a="1"/>
  <c r="BD89" i="4" s="1"/>
  <c r="BD12" i="4" a="1"/>
  <c r="BD12" i="4" s="1"/>
  <c r="BD15" i="4" a="1"/>
  <c r="BD15" i="4" s="1"/>
  <c r="BD16" i="4" a="1"/>
  <c r="BD16" i="4" s="1"/>
  <c r="BD20" i="4" a="1"/>
  <c r="BD20" i="4" s="1"/>
  <c r="BD24" i="4" a="1"/>
  <c r="BD24" i="4" s="1"/>
  <c r="BD26" i="4" a="1"/>
  <c r="BD26" i="4" s="1"/>
  <c r="BD55" i="4" a="1"/>
  <c r="BD55" i="4" s="1"/>
  <c r="BD62" i="4" a="1"/>
  <c r="BD62" i="4" s="1"/>
  <c r="BD64" i="4" a="1"/>
  <c r="BD64" i="4" s="1"/>
  <c r="BD65" i="4" a="1"/>
  <c r="BD65" i="4" s="1"/>
  <c r="BD76" i="4" a="1"/>
  <c r="BD76" i="4" s="1"/>
  <c r="BD94" i="4" a="1"/>
  <c r="BD94" i="4" s="1"/>
  <c r="BD95" i="4" a="1"/>
  <c r="BD95" i="4" s="1"/>
  <c r="BD96" i="4" a="1"/>
  <c r="BD96" i="4" s="1"/>
  <c r="BD97" i="4" a="1"/>
  <c r="BD97" i="4" s="1"/>
  <c r="BD98" i="4" a="1"/>
  <c r="BD98" i="4" s="1"/>
  <c r="BD99" i="4" a="1"/>
  <c r="BD99" i="4" s="1"/>
  <c r="BD100" i="4" a="1"/>
  <c r="BD100" i="4" s="1"/>
  <c r="BD101" i="4" a="1"/>
  <c r="BD101" i="4" s="1"/>
  <c r="BD102" i="4" a="1"/>
  <c r="BD102" i="4" s="1"/>
  <c r="BD103" i="4" a="1"/>
  <c r="BD103" i="4" s="1"/>
  <c r="BD104" i="4" a="1"/>
  <c r="BD104" i="4" s="1"/>
  <c r="BD105" i="4" a="1"/>
  <c r="BD105" i="4" s="1"/>
  <c r="BD106" i="4" a="1"/>
  <c r="BD106" i="4" s="1"/>
  <c r="BD107" i="4" a="1"/>
  <c r="BD107" i="4" s="1"/>
  <c r="BD108" i="4" a="1"/>
  <c r="BD108" i="4" s="1"/>
  <c r="BD109" i="4" a="1"/>
  <c r="BD109" i="4" s="1"/>
  <c r="BD110" i="4" a="1"/>
  <c r="BD110" i="4" s="1"/>
  <c r="BD111" i="4" a="1"/>
  <c r="BD111" i="4" s="1"/>
  <c r="BD112" i="4" a="1"/>
  <c r="BD112" i="4" s="1"/>
  <c r="BD113" i="4" a="1"/>
  <c r="BD113" i="4" s="1"/>
  <c r="BD114" i="4" a="1"/>
  <c r="BD114" i="4" s="1"/>
  <c r="BD115" i="4" a="1"/>
  <c r="BD115" i="4" s="1"/>
  <c r="BD116" i="4" a="1"/>
  <c r="BD116" i="4" s="1"/>
  <c r="BD117" i="4" a="1"/>
  <c r="BD117" i="4" s="1"/>
  <c r="BD118" i="4" a="1"/>
  <c r="BD118" i="4" s="1"/>
  <c r="BD119" i="4" a="1"/>
  <c r="BD119" i="4" s="1"/>
  <c r="BD120" i="4" a="1"/>
  <c r="BD120" i="4" s="1"/>
  <c r="BD121" i="4" a="1"/>
  <c r="BD121" i="4" s="1"/>
  <c r="BD122" i="4" a="1"/>
  <c r="BD122" i="4" s="1"/>
  <c r="BD123" i="4" a="1"/>
  <c r="BD123" i="4" s="1"/>
  <c r="BD124" i="4" a="1"/>
  <c r="BD124" i="4" s="1"/>
  <c r="BD125" i="4" a="1"/>
  <c r="BD125" i="4" s="1"/>
  <c r="BD126" i="4" a="1"/>
  <c r="BD126" i="4" s="1"/>
  <c r="BD127" i="4" a="1"/>
  <c r="BD127" i="4" s="1"/>
  <c r="BD128" i="4" a="1"/>
  <c r="BD128" i="4" s="1"/>
  <c r="BD129" i="4" a="1"/>
  <c r="BD129" i="4" s="1"/>
  <c r="BD130" i="4" a="1"/>
  <c r="BD130" i="4" s="1"/>
  <c r="BD131" i="4" a="1"/>
  <c r="BD131" i="4" s="1"/>
  <c r="BD132" i="4" a="1"/>
  <c r="BD132" i="4" s="1"/>
  <c r="BD133" i="4" a="1"/>
  <c r="BD133" i="4" s="1"/>
  <c r="BD134" i="4" a="1"/>
  <c r="BD134" i="4" s="1"/>
  <c r="BD135" i="4" a="1"/>
  <c r="BD135" i="4" s="1"/>
  <c r="BD136" i="4" a="1"/>
  <c r="BD136" i="4" s="1"/>
  <c r="BD137" i="4" a="1"/>
  <c r="BD137" i="4" s="1"/>
  <c r="BD138" i="4" a="1"/>
  <c r="BD138" i="4" s="1"/>
  <c r="BD139" i="4" a="1"/>
  <c r="BD139" i="4" s="1"/>
  <c r="BD140" i="4" a="1"/>
  <c r="BD140" i="4" s="1"/>
  <c r="BD141" i="4" a="1"/>
  <c r="BD141" i="4" s="1"/>
  <c r="BD142" i="4" a="1"/>
  <c r="BD142" i="4" s="1"/>
  <c r="BD143" i="4" a="1"/>
  <c r="BD143" i="4" s="1"/>
  <c r="BD144" i="4" a="1"/>
  <c r="BD144" i="4" s="1"/>
  <c r="BD145" i="4" a="1"/>
  <c r="BD145" i="4" s="1"/>
  <c r="BD146" i="4" a="1"/>
  <c r="BD146" i="4" s="1"/>
  <c r="BD147" i="4" a="1"/>
  <c r="BD147" i="4" s="1"/>
  <c r="BD148" i="4" a="1"/>
  <c r="BD148" i="4" s="1"/>
  <c r="BD149" i="4" a="1"/>
  <c r="BD149" i="4" s="1"/>
  <c r="BD150" i="4" a="1"/>
  <c r="BD150" i="4" s="1"/>
  <c r="BD151" i="4" a="1"/>
  <c r="BD151" i="4" s="1"/>
  <c r="BD152" i="4" a="1"/>
  <c r="BD152" i="4" s="1"/>
  <c r="BD153" i="4" a="1"/>
  <c r="BD153" i="4" s="1"/>
  <c r="BD154" i="4" a="1"/>
  <c r="BD154" i="4" s="1"/>
  <c r="BD155" i="4" a="1"/>
  <c r="BD155" i="4" s="1"/>
  <c r="BD156" i="4" a="1"/>
  <c r="BD156" i="4" s="1"/>
  <c r="BD157" i="4" a="1"/>
  <c r="BD157" i="4" s="1"/>
  <c r="BD158" i="4" a="1"/>
  <c r="BD158" i="4" s="1"/>
  <c r="BD159" i="4" a="1"/>
  <c r="BD159" i="4" s="1"/>
  <c r="BD160" i="4" a="1"/>
  <c r="BD160" i="4" s="1"/>
  <c r="BD161" i="4" a="1"/>
  <c r="BD161" i="4" s="1"/>
  <c r="BD162" i="4" a="1"/>
  <c r="BD162" i="4" s="1"/>
  <c r="BD163" i="4" a="1"/>
  <c r="BD163" i="4" s="1"/>
  <c r="BD164" i="4" a="1"/>
  <c r="BD164" i="4" s="1"/>
  <c r="BD165" i="4" a="1"/>
  <c r="BD165" i="4" s="1"/>
  <c r="BD166" i="4" a="1"/>
  <c r="BD166" i="4" s="1"/>
  <c r="BD167" i="4" a="1"/>
  <c r="BD167" i="4" s="1"/>
  <c r="BD168" i="4" a="1"/>
  <c r="BD168" i="4" s="1"/>
  <c r="BD169" i="4" a="1"/>
  <c r="BD169" i="4" s="1"/>
  <c r="BD170" i="4" a="1"/>
  <c r="BD170" i="4" s="1"/>
  <c r="BD171" i="4" a="1"/>
  <c r="BD171" i="4" s="1"/>
  <c r="BD172" i="4" a="1"/>
  <c r="BD172" i="4" s="1"/>
  <c r="BD173" i="4" a="1"/>
  <c r="BD173" i="4" s="1"/>
  <c r="BD174" i="4" a="1"/>
  <c r="BD174" i="4" s="1"/>
  <c r="BD175" i="4" a="1"/>
  <c r="BD175" i="4" s="1"/>
  <c r="BD176" i="4" a="1"/>
  <c r="BD176" i="4" s="1"/>
  <c r="BD177" i="4" a="1"/>
  <c r="BD177" i="4" s="1"/>
  <c r="BD178" i="4" a="1"/>
  <c r="BD178" i="4" s="1"/>
  <c r="BD179" i="4" a="1"/>
  <c r="BD179" i="4" s="1"/>
  <c r="BD180" i="4" a="1"/>
  <c r="BD180" i="4" s="1"/>
  <c r="BD181" i="4" a="1"/>
  <c r="BD181" i="4" s="1"/>
  <c r="BD182" i="4" a="1"/>
  <c r="BD182" i="4" s="1"/>
  <c r="BD183" i="4" a="1"/>
  <c r="BD183" i="4" s="1"/>
  <c r="BD184" i="4" a="1"/>
  <c r="BD184" i="4" s="1"/>
  <c r="BD185" i="4" a="1"/>
  <c r="BD185" i="4" s="1"/>
  <c r="BD186" i="4" a="1"/>
  <c r="BD186" i="4" s="1"/>
  <c r="BD187" i="4" a="1"/>
  <c r="BD187" i="4" s="1"/>
  <c r="BD188" i="4" a="1"/>
  <c r="BD188" i="4" s="1"/>
  <c r="BD189" i="4" a="1"/>
  <c r="BD189" i="4" s="1"/>
  <c r="BD190" i="4" a="1"/>
  <c r="BD190" i="4" s="1"/>
  <c r="BD191" i="4" a="1"/>
  <c r="BD191" i="4" s="1"/>
  <c r="BD192" i="4" a="1"/>
  <c r="BD192" i="4" s="1"/>
  <c r="BD193" i="4" a="1"/>
  <c r="BD193" i="4" s="1"/>
  <c r="BD194" i="4" a="1"/>
  <c r="BD194" i="4" s="1"/>
  <c r="BD195" i="4" a="1"/>
  <c r="BD195" i="4" s="1"/>
  <c r="BD196" i="4" a="1"/>
  <c r="BD196" i="4" s="1"/>
  <c r="BD197" i="4" a="1"/>
  <c r="BD197" i="4" s="1"/>
  <c r="BD198" i="4" a="1"/>
  <c r="BD198" i="4" s="1"/>
  <c r="BD199" i="4" a="1"/>
  <c r="BD199" i="4" s="1"/>
  <c r="BD200" i="4" a="1"/>
  <c r="BD200" i="4" s="1"/>
  <c r="BD201" i="4" a="1"/>
  <c r="BD201" i="4" s="1"/>
  <c r="BD202" i="4" a="1"/>
  <c r="BD202" i="4" s="1"/>
  <c r="BD203" i="4" a="1"/>
  <c r="BD203" i="4" s="1"/>
  <c r="BD204" i="4" a="1"/>
  <c r="BD204" i="4" s="1"/>
  <c r="BD205" i="4" a="1"/>
  <c r="BD205" i="4" s="1"/>
  <c r="BD206" i="4" a="1"/>
  <c r="BD206" i="4" s="1"/>
  <c r="BD207" i="4" a="1"/>
  <c r="BD207" i="4" s="1"/>
  <c r="BD208" i="4" a="1"/>
  <c r="BD208" i="4" s="1"/>
  <c r="BD209" i="4" a="1"/>
  <c r="BD209" i="4" s="1"/>
  <c r="BD210" i="4" a="1"/>
  <c r="BD210" i="4" s="1"/>
  <c r="BD211" i="4" a="1"/>
  <c r="BD211" i="4" s="1"/>
  <c r="BD212" i="4" a="1"/>
  <c r="BD212" i="4" s="1"/>
  <c r="BD213" i="4" a="1"/>
  <c r="BD213" i="4" s="1"/>
  <c r="BD214" i="4" a="1"/>
  <c r="BD214" i="4" s="1"/>
  <c r="BD215" i="4" a="1"/>
  <c r="BD215" i="4" s="1"/>
  <c r="BD216" i="4" a="1"/>
  <c r="BD216" i="4" s="1"/>
  <c r="BD217" i="4" a="1"/>
  <c r="BD217" i="4" s="1"/>
  <c r="BD218" i="4" a="1"/>
  <c r="BD218" i="4" s="1"/>
  <c r="BD219" i="4" a="1"/>
  <c r="BD219" i="4" s="1"/>
  <c r="BD220" i="4" a="1"/>
  <c r="BD220" i="4" s="1"/>
  <c r="BD221" i="4" a="1"/>
  <c r="BD221" i="4" s="1"/>
  <c r="BD222" i="4" a="1"/>
  <c r="BD222" i="4" s="1"/>
  <c r="BD223" i="4" a="1"/>
  <c r="BD223" i="4" s="1"/>
  <c r="BD224" i="4" a="1"/>
  <c r="BD224" i="4" s="1"/>
  <c r="BD225" i="4" a="1"/>
  <c r="BD225" i="4" s="1"/>
  <c r="BD226" i="4" a="1"/>
  <c r="BD226" i="4" s="1"/>
  <c r="BD227" i="4" a="1"/>
  <c r="BD227" i="4" s="1"/>
  <c r="BD228" i="4" a="1"/>
  <c r="BD228" i="4" s="1"/>
  <c r="BD229" i="4" a="1"/>
  <c r="BD229" i="4" s="1"/>
  <c r="BD230" i="4" a="1"/>
  <c r="BD230" i="4" s="1"/>
  <c r="BD231" i="4" a="1"/>
  <c r="BD231" i="4" s="1"/>
  <c r="BD232" i="4" a="1"/>
  <c r="BD232" i="4" s="1"/>
  <c r="BD233" i="4" a="1"/>
  <c r="BD233" i="4" s="1"/>
  <c r="BD234" i="4" a="1"/>
  <c r="BD234" i="4" s="1"/>
  <c r="BD235" i="4" a="1"/>
  <c r="BD235" i="4" s="1"/>
  <c r="BD236" i="4" a="1"/>
  <c r="BD236" i="4" s="1"/>
  <c r="BD237" i="4" a="1"/>
  <c r="BD237" i="4" s="1"/>
  <c r="BD238" i="4" a="1"/>
  <c r="BD238" i="4" s="1"/>
  <c r="BD239" i="4" a="1"/>
  <c r="BD239" i="4" s="1"/>
  <c r="BD240" i="4" a="1"/>
  <c r="BD240" i="4" s="1"/>
  <c r="BD241" i="4" a="1"/>
  <c r="BD241" i="4" s="1"/>
  <c r="BD242" i="4" a="1"/>
  <c r="BD242" i="4" s="1"/>
  <c r="BD243" i="4" a="1"/>
  <c r="BD243" i="4" s="1"/>
  <c r="BD244" i="4" a="1"/>
  <c r="BD244" i="4" s="1"/>
  <c r="BD245" i="4" a="1"/>
  <c r="BD245" i="4" s="1"/>
  <c r="BD246" i="4" a="1"/>
  <c r="BD246" i="4" s="1"/>
  <c r="BD247" i="4" a="1"/>
  <c r="BD247" i="4" s="1"/>
  <c r="BD248" i="4" a="1"/>
  <c r="BD248" i="4" s="1"/>
  <c r="BD249" i="4" a="1"/>
  <c r="BD249" i="4" s="1"/>
  <c r="BD250" i="4" a="1"/>
  <c r="BD250" i="4" s="1"/>
  <c r="BD251" i="4" a="1"/>
  <c r="BD251" i="4" s="1"/>
  <c r="BD252" i="4" a="1"/>
  <c r="BD252" i="4" s="1"/>
  <c r="BD253" i="4" a="1"/>
  <c r="BD253" i="4" s="1"/>
  <c r="BD254" i="4" a="1"/>
  <c r="BD254" i="4" s="1"/>
  <c r="BD255" i="4" a="1"/>
  <c r="BD255" i="4" s="1"/>
  <c r="BD256" i="4" a="1"/>
  <c r="BD256" i="4" s="1"/>
  <c r="BD257" i="4" a="1"/>
  <c r="BD257" i="4" s="1"/>
  <c r="BD258" i="4" a="1"/>
  <c r="BD258" i="4" s="1"/>
  <c r="BD259" i="4" a="1"/>
  <c r="BD259" i="4" s="1"/>
  <c r="BD260" i="4" a="1"/>
  <c r="BD260" i="4" s="1"/>
  <c r="BD261" i="4" a="1"/>
  <c r="BD261" i="4" s="1"/>
  <c r="BD262" i="4" a="1"/>
  <c r="BD262" i="4" s="1"/>
  <c r="BD263" i="4" a="1"/>
  <c r="BD263" i="4" s="1"/>
  <c r="BD264" i="4" a="1"/>
  <c r="BD264" i="4" s="1"/>
  <c r="BD265" i="4" a="1"/>
  <c r="BD265" i="4" s="1"/>
  <c r="BD266" i="4" a="1"/>
  <c r="BD266" i="4" s="1"/>
  <c r="BD267" i="4" a="1"/>
  <c r="BD267" i="4" s="1"/>
  <c r="BD268" i="4" a="1"/>
  <c r="BD268" i="4" s="1"/>
  <c r="BD269" i="4" a="1"/>
  <c r="BD269" i="4" s="1"/>
  <c r="BD270" i="4" a="1"/>
  <c r="BD270" i="4" s="1"/>
  <c r="BD271" i="4" a="1"/>
  <c r="BD271" i="4" s="1"/>
  <c r="BD272" i="4" a="1"/>
  <c r="BD272" i="4" s="1"/>
  <c r="BD273" i="4" a="1"/>
  <c r="BD273" i="4" s="1"/>
  <c r="BD274" i="4" a="1"/>
  <c r="BD274" i="4" s="1"/>
  <c r="BD275" i="4" a="1"/>
  <c r="BD275" i="4" s="1"/>
  <c r="BD276" i="4" a="1"/>
  <c r="BD276" i="4" s="1"/>
  <c r="BD277" i="4" a="1"/>
  <c r="BD277" i="4" s="1"/>
  <c r="BD278" i="4" a="1"/>
  <c r="BD278" i="4" s="1"/>
  <c r="BD279" i="4" a="1"/>
  <c r="BD279" i="4" s="1"/>
  <c r="BD280" i="4" a="1"/>
  <c r="BD280" i="4" s="1"/>
  <c r="BD281" i="4" a="1"/>
  <c r="BD281" i="4" s="1"/>
  <c r="BD282" i="4" a="1"/>
  <c r="BD282" i="4" s="1"/>
  <c r="BD283" i="4" a="1"/>
  <c r="BD283" i="4" s="1"/>
  <c r="BD284" i="4" a="1"/>
  <c r="BD284" i="4" s="1"/>
  <c r="BD285" i="4" a="1"/>
  <c r="BD285" i="4" s="1"/>
  <c r="BD286" i="4" a="1"/>
  <c r="BD286" i="4" s="1"/>
  <c r="BD287" i="4" a="1"/>
  <c r="BD287" i="4" s="1"/>
  <c r="BD288" i="4" a="1"/>
  <c r="BD288" i="4" s="1"/>
  <c r="BD289" i="4" a="1"/>
  <c r="BD289" i="4" s="1"/>
  <c r="BD290" i="4" a="1"/>
  <c r="BD290" i="4" s="1"/>
  <c r="BD291" i="4" a="1"/>
  <c r="BD291" i="4" s="1"/>
  <c r="BD292" i="4" a="1"/>
  <c r="BD292" i="4" s="1"/>
  <c r="BD293" i="4" a="1"/>
  <c r="BD293" i="4" s="1"/>
  <c r="BD294" i="4" a="1"/>
  <c r="BD294" i="4" s="1"/>
  <c r="BD295" i="4" a="1"/>
  <c r="BD295" i="4" s="1"/>
  <c r="BD296" i="4" a="1"/>
  <c r="BD296" i="4" s="1"/>
  <c r="BD297" i="4" a="1"/>
  <c r="BD297" i="4" s="1"/>
  <c r="BD298" i="4" a="1"/>
  <c r="BD298" i="4" s="1"/>
  <c r="BD299" i="4" a="1"/>
  <c r="BD299" i="4" s="1"/>
  <c r="BD300" i="4" a="1"/>
  <c r="BD300" i="4" s="1"/>
  <c r="BD301" i="4" a="1"/>
  <c r="BD301" i="4" s="1"/>
  <c r="AY5" i="23"/>
  <c r="AY6" i="23"/>
  <c r="AY7" i="23"/>
  <c r="AY8" i="23"/>
  <c r="AY9" i="23"/>
  <c r="AY10" i="23"/>
  <c r="AY11" i="23"/>
  <c r="AY12" i="23"/>
  <c r="AY13" i="23"/>
  <c r="AY14" i="23"/>
  <c r="AY15" i="23"/>
  <c r="AY16" i="23"/>
  <c r="AY17" i="23"/>
  <c r="AY18" i="23"/>
  <c r="AY19" i="23"/>
  <c r="AY20" i="23"/>
  <c r="AY21" i="23"/>
  <c r="AY22" i="23"/>
  <c r="AY23" i="23"/>
  <c r="AY24" i="23"/>
  <c r="AY25" i="23"/>
  <c r="AY26" i="23"/>
  <c r="AY27" i="23"/>
  <c r="AY28" i="23"/>
  <c r="AY29" i="23"/>
  <c r="AY30" i="23"/>
  <c r="AY31" i="23"/>
  <c r="AY32" i="23"/>
  <c r="AY33" i="23"/>
  <c r="AY34" i="23"/>
  <c r="AY35" i="23"/>
  <c r="AY36" i="23"/>
  <c r="AY37" i="23"/>
  <c r="AY38" i="23"/>
  <c r="AY39" i="23"/>
  <c r="AY40" i="23"/>
  <c r="AY41" i="23"/>
  <c r="AY42" i="23"/>
  <c r="AY43" i="23"/>
  <c r="AY44" i="23"/>
  <c r="AY45" i="23"/>
  <c r="AY46" i="23"/>
  <c r="AY47" i="23"/>
  <c r="AY48" i="23"/>
  <c r="AY49" i="23"/>
  <c r="AY50" i="23"/>
  <c r="AY51" i="23"/>
  <c r="AY52" i="23"/>
  <c r="AY53" i="23"/>
  <c r="AY54" i="23"/>
  <c r="AY55" i="23"/>
  <c r="AY56" i="23"/>
  <c r="AY57" i="23"/>
  <c r="AY58" i="23"/>
  <c r="AY59" i="23"/>
  <c r="AY60" i="23"/>
  <c r="AY61" i="23"/>
  <c r="AY62" i="23"/>
  <c r="AY63" i="23"/>
  <c r="AY64" i="23"/>
  <c r="AY65" i="23"/>
  <c r="AY66" i="23"/>
  <c r="AY67" i="23"/>
  <c r="AY68" i="23"/>
  <c r="AY69" i="23"/>
  <c r="AY70" i="23"/>
  <c r="AY71" i="23"/>
  <c r="AY72" i="23"/>
  <c r="AY73" i="23"/>
  <c r="AY74" i="23"/>
  <c r="AY75" i="23"/>
  <c r="AY76" i="23"/>
  <c r="AY77" i="23"/>
  <c r="AY78" i="23"/>
  <c r="AY79" i="23"/>
  <c r="AY80" i="23"/>
  <c r="AY81" i="23"/>
  <c r="AY82" i="23"/>
  <c r="AY83" i="23"/>
  <c r="AY84" i="23"/>
  <c r="AY85" i="23"/>
  <c r="AY86" i="23"/>
  <c r="AY87" i="23"/>
  <c r="AY88" i="23"/>
  <c r="AY89" i="23"/>
  <c r="AY90" i="23"/>
  <c r="AY91" i="23"/>
  <c r="AY92" i="23"/>
  <c r="AY93" i="23"/>
  <c r="AY94" i="23"/>
  <c r="AY95" i="23"/>
  <c r="AY96" i="23"/>
  <c r="AY97" i="23"/>
  <c r="AY98" i="23"/>
  <c r="AY99" i="23"/>
  <c r="AY100" i="23"/>
  <c r="AY101" i="23"/>
  <c r="AY102" i="23"/>
  <c r="AY103" i="23"/>
  <c r="AY104" i="23"/>
  <c r="AY105" i="23"/>
  <c r="AY106" i="23"/>
  <c r="AY107" i="23"/>
  <c r="AY108" i="23"/>
  <c r="AY109" i="23"/>
  <c r="AY110" i="23"/>
  <c r="AY111" i="23"/>
  <c r="AY112" i="23"/>
  <c r="AY113" i="23"/>
  <c r="AY114" i="23"/>
  <c r="AY115" i="23"/>
  <c r="AY116" i="23"/>
  <c r="AY117" i="23"/>
  <c r="AY118" i="23"/>
  <c r="AY119" i="23"/>
  <c r="AY120" i="23"/>
  <c r="AY121" i="23"/>
  <c r="AY122" i="23"/>
  <c r="AY123" i="23"/>
  <c r="AY124" i="23"/>
  <c r="AY125" i="23"/>
  <c r="AY126" i="23"/>
  <c r="AY127" i="23"/>
  <c r="AY128" i="23"/>
  <c r="AY129" i="23"/>
  <c r="AY130" i="23"/>
  <c r="AY131" i="23"/>
  <c r="AY132" i="23"/>
  <c r="AY133" i="23"/>
  <c r="AY134" i="23"/>
  <c r="AY135" i="23"/>
  <c r="AY136" i="23"/>
  <c r="AY137" i="23"/>
  <c r="AY138" i="23"/>
  <c r="AY139" i="23"/>
  <c r="AY140" i="23"/>
  <c r="AY141" i="23"/>
  <c r="AY142" i="23"/>
  <c r="AY143" i="23"/>
  <c r="AY144" i="23"/>
  <c r="AY145" i="23"/>
  <c r="AY146" i="23"/>
  <c r="AY147" i="23"/>
  <c r="AY148" i="23"/>
  <c r="AY149" i="23"/>
  <c r="AY150" i="23"/>
  <c r="AY151" i="23"/>
  <c r="AY152" i="23"/>
  <c r="AY153" i="23"/>
  <c r="AY154" i="23"/>
  <c r="AY155" i="23"/>
  <c r="AY156" i="23"/>
  <c r="AY157" i="23"/>
  <c r="AY158" i="23"/>
  <c r="AY159" i="23"/>
  <c r="AY160" i="23"/>
  <c r="AY161" i="23"/>
  <c r="AY162" i="23"/>
  <c r="AY163" i="23"/>
  <c r="AY164" i="23"/>
  <c r="AY165" i="23"/>
  <c r="AY166" i="23"/>
  <c r="AY167" i="23"/>
  <c r="AY168" i="23"/>
  <c r="AY169" i="23"/>
  <c r="AY170" i="23"/>
  <c r="AY171" i="23"/>
  <c r="AY172" i="23"/>
  <c r="AY173" i="23"/>
  <c r="AY174" i="23"/>
  <c r="AY175" i="23"/>
  <c r="AY176" i="23"/>
  <c r="AY177" i="23"/>
  <c r="AY178" i="23"/>
  <c r="AY179" i="23"/>
  <c r="AY180" i="23"/>
  <c r="AY181" i="23"/>
  <c r="AY182" i="23"/>
  <c r="AY183" i="23"/>
  <c r="AY184" i="23"/>
  <c r="AY185" i="23"/>
  <c r="AY186" i="23"/>
  <c r="AY187" i="23"/>
  <c r="AY188" i="23"/>
  <c r="AY189" i="23"/>
  <c r="AY190" i="23"/>
  <c r="AY191" i="23"/>
  <c r="AY192" i="23"/>
  <c r="AY193" i="23"/>
  <c r="AY194" i="23"/>
  <c r="AY195" i="23"/>
  <c r="AY196" i="23"/>
  <c r="AY197" i="23"/>
  <c r="AY198" i="23"/>
  <c r="AY199" i="23"/>
  <c r="AY200" i="23"/>
  <c r="AY201" i="23"/>
  <c r="AY202" i="23"/>
  <c r="AY203" i="23"/>
  <c r="AY204" i="23"/>
  <c r="AY205" i="23"/>
  <c r="AY206" i="23"/>
  <c r="AY207" i="23"/>
  <c r="AY208" i="23"/>
  <c r="AY209" i="23"/>
  <c r="AY210" i="23"/>
  <c r="AY211" i="23"/>
  <c r="AY212" i="23"/>
  <c r="AY213" i="23"/>
  <c r="AY214" i="23"/>
  <c r="AY215" i="23"/>
  <c r="AY216" i="23"/>
  <c r="AY217" i="23"/>
  <c r="AY218" i="23"/>
  <c r="AY219" i="23"/>
  <c r="AY220" i="23"/>
  <c r="AY221" i="23"/>
  <c r="AY222" i="23"/>
  <c r="AY223" i="23"/>
  <c r="AY224" i="23"/>
  <c r="AY225" i="23"/>
  <c r="AY226" i="23"/>
  <c r="AY227" i="23"/>
  <c r="AY228" i="23"/>
  <c r="AY229" i="23"/>
  <c r="AY230" i="23"/>
  <c r="AY231" i="23"/>
  <c r="AY232" i="23"/>
  <c r="AY233" i="23"/>
  <c r="AY234" i="23"/>
  <c r="AY235" i="23"/>
  <c r="AY236" i="23"/>
  <c r="AY237" i="23"/>
  <c r="AY238" i="23"/>
  <c r="AY239" i="23"/>
  <c r="AY240" i="23"/>
  <c r="AY241" i="23"/>
  <c r="AY242" i="23"/>
  <c r="AY243" i="23"/>
  <c r="AY244" i="23"/>
  <c r="AY245" i="23"/>
  <c r="AY246" i="23"/>
  <c r="AY247" i="23"/>
  <c r="AY248" i="23"/>
  <c r="AY249" i="23"/>
  <c r="AY250" i="23"/>
  <c r="AY251" i="23"/>
  <c r="AY252" i="23"/>
  <c r="AY253" i="23"/>
  <c r="AY254" i="23"/>
  <c r="AY255" i="23"/>
  <c r="AY256" i="23"/>
  <c r="AY257" i="23"/>
  <c r="AY258" i="23"/>
  <c r="AY259" i="23"/>
  <c r="AY260" i="23"/>
  <c r="AY261" i="23"/>
  <c r="AY262" i="23"/>
  <c r="AY263" i="23"/>
  <c r="AY264" i="23"/>
  <c r="AY265" i="23"/>
  <c r="AY266" i="23"/>
  <c r="AY267" i="23"/>
  <c r="AY268" i="23"/>
  <c r="AY269" i="23"/>
  <c r="AY270" i="23"/>
  <c r="AY271" i="23"/>
  <c r="AY272" i="23"/>
  <c r="AY273" i="23"/>
  <c r="AY274" i="23"/>
  <c r="AY275" i="23"/>
  <c r="AY276" i="23"/>
  <c r="AY277" i="23"/>
  <c r="AY278" i="23"/>
  <c r="AY279" i="23"/>
  <c r="AY280" i="23"/>
  <c r="AY281" i="23"/>
  <c r="AY282" i="23"/>
  <c r="AY283" i="23"/>
  <c r="AY284" i="23"/>
  <c r="AY285" i="23"/>
  <c r="AY286" i="23"/>
  <c r="AY287" i="23"/>
  <c r="AY288" i="23"/>
  <c r="AY289" i="23"/>
  <c r="AY290" i="23"/>
  <c r="AY291" i="23"/>
  <c r="AY292" i="23"/>
  <c r="AY293" i="23"/>
  <c r="AY294" i="23"/>
  <c r="AY295" i="23"/>
  <c r="AY296" i="23"/>
  <c r="AY297" i="23"/>
  <c r="AY298" i="23"/>
  <c r="AY299" i="23"/>
  <c r="AY300" i="23"/>
  <c r="AY301" i="23"/>
  <c r="AY302" i="23"/>
  <c r="AY303" i="23"/>
  <c r="AY304" i="23"/>
  <c r="AY305" i="23"/>
  <c r="AY306" i="23"/>
  <c r="AY307" i="23"/>
  <c r="AY308" i="23"/>
  <c r="AY309" i="23"/>
  <c r="AY310" i="23"/>
  <c r="AY311" i="23"/>
  <c r="AY312" i="23"/>
  <c r="AY313" i="23"/>
  <c r="AY314" i="23"/>
  <c r="AY315" i="23"/>
  <c r="AY316" i="23"/>
  <c r="AY317" i="23"/>
  <c r="AY318" i="23"/>
  <c r="AY319" i="23"/>
  <c r="AY320" i="23"/>
  <c r="AY321" i="23"/>
  <c r="AY322" i="23"/>
  <c r="AY323" i="23"/>
  <c r="AY324" i="23"/>
  <c r="AY325" i="23"/>
  <c r="AY326" i="23"/>
  <c r="AY327" i="23"/>
  <c r="AY328" i="23"/>
  <c r="AY329" i="23"/>
  <c r="AY330" i="23"/>
  <c r="AY331" i="23"/>
  <c r="AY332" i="23"/>
  <c r="AY333" i="23"/>
  <c r="AY334" i="23"/>
  <c r="AY335" i="23"/>
  <c r="AY336" i="23"/>
  <c r="AY337" i="23"/>
  <c r="AY338" i="23"/>
  <c r="AY339" i="23"/>
  <c r="AY340" i="23"/>
  <c r="AY341" i="23"/>
  <c r="AY342" i="23"/>
  <c r="AY343" i="23"/>
  <c r="AY344" i="23"/>
  <c r="AY345" i="23"/>
  <c r="AY346" i="23"/>
  <c r="AY347" i="23"/>
  <c r="AY348" i="23"/>
  <c r="AY349" i="23"/>
  <c r="AY350" i="23"/>
  <c r="AY351" i="23"/>
  <c r="AY352" i="23"/>
  <c r="AY353" i="23"/>
  <c r="AY354" i="23"/>
  <c r="AY355" i="23"/>
  <c r="AY356" i="23"/>
  <c r="AY357" i="23"/>
  <c r="AY358" i="23"/>
  <c r="AY359" i="23"/>
  <c r="AY360" i="23"/>
  <c r="AY361" i="23"/>
  <c r="AY362" i="23"/>
  <c r="AY363" i="23"/>
  <c r="AY364" i="23"/>
  <c r="AY365" i="23"/>
  <c r="AY366" i="23"/>
  <c r="AY367" i="23"/>
  <c r="AY368" i="23"/>
  <c r="AY369" i="23"/>
  <c r="AY370" i="23"/>
  <c r="AY371" i="23"/>
  <c r="AY372" i="23"/>
  <c r="AY373" i="23"/>
  <c r="AY374" i="23"/>
  <c r="AY375" i="23"/>
  <c r="AY376" i="23"/>
  <c r="AY377" i="23"/>
  <c r="AY378" i="23"/>
  <c r="AY379" i="23"/>
  <c r="AY380" i="23"/>
  <c r="AY381" i="23"/>
  <c r="AY382" i="23"/>
  <c r="AY383" i="23"/>
  <c r="AY384" i="23"/>
  <c r="AY385" i="23"/>
  <c r="AY386" i="23"/>
  <c r="AY387" i="23"/>
  <c r="AY388" i="23"/>
  <c r="AY389" i="23"/>
  <c r="AY390" i="23"/>
  <c r="AY391" i="23"/>
  <c r="AY392" i="23"/>
  <c r="AY393" i="23"/>
  <c r="AY394" i="23"/>
  <c r="AY395" i="23"/>
  <c r="AY396" i="23"/>
  <c r="AY397" i="23"/>
  <c r="AY398" i="23"/>
  <c r="AY399" i="23"/>
  <c r="AY400" i="23"/>
  <c r="AY401" i="23"/>
  <c r="AY402" i="23"/>
  <c r="AY403" i="23"/>
  <c r="AY404" i="23"/>
  <c r="AY405" i="23"/>
  <c r="AY406" i="23"/>
  <c r="AY407" i="23"/>
  <c r="AY408" i="23"/>
  <c r="AY409" i="23"/>
  <c r="AY410" i="23"/>
  <c r="AY411" i="23"/>
  <c r="AY412" i="23"/>
  <c r="AY413" i="23"/>
  <c r="AY414" i="23"/>
  <c r="AY415" i="23"/>
  <c r="AY416" i="23"/>
  <c r="AY417" i="23"/>
  <c r="AY418" i="23"/>
  <c r="AY419" i="23"/>
  <c r="AY420" i="23"/>
  <c r="AY421" i="23"/>
  <c r="AY422" i="23"/>
  <c r="AY423" i="23"/>
  <c r="AY424" i="23"/>
  <c r="AY425" i="23"/>
  <c r="AY426" i="23"/>
  <c r="AY427" i="23"/>
  <c r="AY428" i="23"/>
  <c r="AY429" i="23"/>
  <c r="AY430" i="23"/>
  <c r="AY431" i="23"/>
  <c r="AY432" i="23"/>
  <c r="AY433" i="23"/>
  <c r="AY434" i="23"/>
  <c r="AY435" i="23"/>
  <c r="AY436" i="23"/>
  <c r="AY437" i="23"/>
  <c r="AY438" i="23"/>
  <c r="AY439" i="23"/>
  <c r="AY440" i="23"/>
  <c r="AY441" i="23"/>
  <c r="AY442" i="23"/>
  <c r="AY443" i="23"/>
  <c r="AY444" i="23"/>
  <c r="AY445" i="23"/>
  <c r="AY446" i="23"/>
  <c r="AY447" i="23"/>
  <c r="AY448" i="23"/>
  <c r="AY449" i="23"/>
  <c r="AY450" i="23"/>
  <c r="AY451" i="23"/>
  <c r="AY452" i="23"/>
  <c r="AY453" i="23"/>
  <c r="AY454" i="23"/>
  <c r="AY455" i="23"/>
  <c r="AY456" i="23"/>
  <c r="AY457" i="23"/>
  <c r="AY458" i="23"/>
  <c r="AY459" i="23"/>
  <c r="AY460" i="23"/>
  <c r="AY461" i="23"/>
  <c r="AY462" i="23"/>
  <c r="AY463" i="23"/>
  <c r="AY464" i="23"/>
  <c r="AY465" i="23"/>
  <c r="AY466" i="23"/>
  <c r="AY467" i="23"/>
  <c r="AY468" i="23"/>
  <c r="AY469" i="23"/>
  <c r="AY470" i="23"/>
  <c r="AY471" i="23"/>
  <c r="AY472" i="23"/>
  <c r="AY473" i="23"/>
  <c r="AY474" i="23"/>
  <c r="AY475" i="23"/>
  <c r="AY476" i="23"/>
  <c r="AY477" i="23"/>
  <c r="AY478" i="23"/>
  <c r="AY479" i="23"/>
  <c r="AY480" i="23"/>
  <c r="AY481" i="23"/>
  <c r="AY482" i="23"/>
  <c r="AY483" i="23"/>
  <c r="AY484" i="23"/>
  <c r="AY485" i="23"/>
  <c r="AY486" i="23"/>
  <c r="AY487" i="23"/>
  <c r="AY488" i="23"/>
  <c r="AY489" i="23"/>
  <c r="AY490" i="23"/>
  <c r="AY491" i="23"/>
  <c r="AY492" i="23"/>
  <c r="AY493" i="23"/>
  <c r="AY494" i="23"/>
  <c r="AY495" i="23"/>
  <c r="AY496" i="23"/>
  <c r="AY497" i="23"/>
  <c r="AY498" i="23"/>
  <c r="AY499" i="23"/>
  <c r="AY500" i="23"/>
  <c r="AY501" i="23"/>
  <c r="AY502" i="23"/>
  <c r="AY503" i="23"/>
  <c r="AY504" i="23"/>
  <c r="AY505" i="23"/>
  <c r="AY506" i="23"/>
  <c r="AY507" i="23"/>
  <c r="AY508" i="23"/>
  <c r="AY509" i="23"/>
  <c r="AY510" i="23"/>
  <c r="AY511" i="23"/>
  <c r="AY512" i="23"/>
  <c r="AY513" i="23"/>
  <c r="AY514" i="23"/>
  <c r="AY515" i="23"/>
  <c r="AY516" i="23"/>
  <c r="AY517" i="23"/>
  <c r="AY518" i="23"/>
  <c r="AY519" i="23"/>
  <c r="AY520" i="23"/>
  <c r="AY521" i="23"/>
  <c r="AY522" i="23"/>
  <c r="AY523" i="23"/>
  <c r="AY524" i="23"/>
  <c r="AY525" i="23"/>
  <c r="AY526" i="23"/>
  <c r="AY527" i="23"/>
  <c r="AY528" i="23"/>
  <c r="AY529" i="23"/>
  <c r="AY530" i="23"/>
  <c r="AY531" i="23"/>
  <c r="AY532" i="23"/>
  <c r="AY533" i="23"/>
  <c r="AY534" i="23"/>
  <c r="AY535" i="23"/>
  <c r="AY536" i="23"/>
  <c r="AY537" i="23"/>
  <c r="AY538" i="23"/>
  <c r="AY539" i="23"/>
  <c r="AY540" i="23"/>
  <c r="AY541" i="23"/>
  <c r="AY542" i="23"/>
  <c r="AY543" i="23"/>
  <c r="AY544" i="23"/>
  <c r="AY545" i="23"/>
  <c r="AY546" i="23"/>
  <c r="AY547" i="23"/>
  <c r="AY548" i="23"/>
  <c r="AY549" i="23"/>
  <c r="AY550" i="23"/>
  <c r="AY551" i="23"/>
  <c r="AY552" i="23"/>
  <c r="AY553" i="23"/>
  <c r="AY554" i="23"/>
  <c r="AY555" i="23"/>
  <c r="AY556" i="23"/>
  <c r="AY557" i="23"/>
  <c r="AY558" i="23"/>
  <c r="AY559" i="23"/>
  <c r="AY560" i="23"/>
  <c r="AY561" i="23"/>
  <c r="AY562" i="23"/>
  <c r="AY563" i="23"/>
  <c r="AY564" i="23"/>
  <c r="AY565" i="23"/>
  <c r="AY566" i="23"/>
  <c r="AY567" i="23"/>
  <c r="AY568" i="23"/>
  <c r="AY569" i="23"/>
  <c r="AY570" i="23"/>
  <c r="AY571" i="23"/>
  <c r="AY572" i="23"/>
  <c r="AY573" i="23"/>
  <c r="AY574" i="23"/>
  <c r="AY575" i="23"/>
  <c r="AY576" i="23"/>
  <c r="AY577" i="23"/>
  <c r="AY578" i="23"/>
  <c r="AY579" i="23"/>
  <c r="AY580" i="23"/>
  <c r="AY581" i="23"/>
  <c r="AY582" i="23"/>
  <c r="AY583" i="23"/>
  <c r="AY584" i="23"/>
  <c r="AY585" i="23"/>
  <c r="AY586" i="23"/>
  <c r="AY587" i="23"/>
  <c r="AY588" i="23"/>
  <c r="AY589" i="23"/>
  <c r="AY590" i="23"/>
  <c r="AY591" i="23"/>
  <c r="AY592" i="23"/>
  <c r="AY593" i="23"/>
  <c r="AY594" i="23"/>
  <c r="AY595" i="23"/>
  <c r="AY596" i="23"/>
  <c r="AY597" i="23"/>
  <c r="AY598" i="23"/>
  <c r="AY599" i="23"/>
  <c r="AY600" i="23"/>
  <c r="AY601" i="23"/>
  <c r="AY602" i="23"/>
  <c r="AY603" i="23"/>
  <c r="AY604" i="23"/>
  <c r="AY605" i="23"/>
  <c r="AY606" i="23"/>
  <c r="AY607" i="23"/>
  <c r="AY608" i="23"/>
  <c r="AY609" i="23"/>
  <c r="AY610" i="23"/>
  <c r="AY611" i="23"/>
  <c r="AY612" i="23"/>
  <c r="AY613" i="23"/>
  <c r="AY614" i="23"/>
  <c r="AY615" i="23"/>
  <c r="AY616" i="23"/>
  <c r="AY617" i="23"/>
  <c r="AY618" i="23"/>
  <c r="AY619" i="23"/>
  <c r="AY620" i="23"/>
  <c r="AY621" i="23"/>
  <c r="AY622" i="23"/>
  <c r="AY623" i="23"/>
  <c r="AY624" i="23"/>
  <c r="AY625" i="23"/>
  <c r="AY626" i="23"/>
  <c r="AY627" i="23"/>
  <c r="AY628" i="23"/>
  <c r="AY629" i="23"/>
  <c r="AY630" i="23"/>
  <c r="AY631" i="23"/>
  <c r="AY632" i="23"/>
  <c r="AY633" i="23"/>
  <c r="AY634" i="23"/>
  <c r="AY635" i="23"/>
  <c r="AY636" i="23"/>
  <c r="AY637" i="23"/>
  <c r="AY638" i="23"/>
  <c r="AY639" i="23"/>
  <c r="AY640" i="23"/>
  <c r="AY641" i="23"/>
  <c r="AY642" i="23"/>
  <c r="AY643" i="23"/>
  <c r="AY644" i="23"/>
  <c r="AY645" i="23"/>
  <c r="AY646" i="23"/>
  <c r="AY647" i="23"/>
  <c r="AY648" i="23"/>
  <c r="AY649" i="23"/>
  <c r="AY650" i="23"/>
  <c r="AY651" i="23"/>
  <c r="AY652" i="23"/>
  <c r="AY653" i="23"/>
  <c r="AY654" i="23"/>
  <c r="AY655" i="23"/>
  <c r="AY656" i="23"/>
  <c r="AY657" i="23"/>
  <c r="AY658" i="23"/>
  <c r="AY659" i="23"/>
  <c r="AY660" i="23"/>
  <c r="AY661" i="23"/>
  <c r="AY662" i="23"/>
  <c r="AY663" i="23"/>
  <c r="AY664" i="23"/>
  <c r="AY665" i="23"/>
  <c r="AY666" i="23"/>
  <c r="AY667" i="23"/>
  <c r="AY668" i="23"/>
  <c r="AY669" i="23"/>
  <c r="AY670" i="23"/>
  <c r="AY671" i="23"/>
  <c r="AY672" i="23"/>
  <c r="AY673" i="23"/>
  <c r="AY674" i="23"/>
  <c r="AY675" i="23"/>
  <c r="AY676" i="23"/>
  <c r="AY677" i="23"/>
  <c r="AY678" i="23"/>
  <c r="AY679" i="23"/>
  <c r="AY680" i="23"/>
  <c r="AY681" i="23"/>
  <c r="AY682" i="23"/>
  <c r="AY683" i="23"/>
  <c r="AY684" i="23"/>
  <c r="AY685" i="23"/>
  <c r="AY686" i="23"/>
  <c r="AY687" i="23"/>
  <c r="AY688" i="23"/>
  <c r="AY689" i="23"/>
  <c r="AY690" i="23"/>
  <c r="AY691" i="23"/>
  <c r="AY692" i="23"/>
  <c r="AY693" i="23"/>
  <c r="AY694" i="23"/>
  <c r="AY695" i="23"/>
  <c r="AY696" i="23"/>
  <c r="AY697" i="23"/>
  <c r="AY698" i="23"/>
  <c r="AY699" i="23"/>
  <c r="AY700" i="23"/>
  <c r="AX3" i="23" a="1"/>
  <c r="AX3" i="23" s="1"/>
  <c r="AT4" i="23"/>
  <c r="AS3" i="23"/>
  <c r="AT3" i="23"/>
  <c r="AU3" i="23" s="1" a="1"/>
  <c r="AU3" i="23" s="1"/>
  <c r="AS4" i="23"/>
  <c r="AU4" i="23" a="1"/>
  <c r="AU4" i="23" s="1"/>
  <c r="AS5" i="23"/>
  <c r="AT5" i="23"/>
  <c r="AU5" i="23" s="1" a="1"/>
  <c r="AU5" i="23" s="1"/>
  <c r="AS6" i="23"/>
  <c r="AT6" i="23"/>
  <c r="AU6" i="23" s="1" a="1"/>
  <c r="AU6" i="23" s="1"/>
  <c r="AS7" i="23"/>
  <c r="AT7" i="23"/>
  <c r="AU7" i="23" s="1" a="1"/>
  <c r="AU7" i="23" s="1"/>
  <c r="AS8" i="23"/>
  <c r="AT8" i="23"/>
  <c r="AU8" i="23" s="1" a="1"/>
  <c r="AU8" i="23" s="1"/>
  <c r="AS9" i="23"/>
  <c r="AT9" i="23"/>
  <c r="AU9" i="23" s="1" a="1"/>
  <c r="AU9" i="23" s="1"/>
  <c r="AS10" i="23"/>
  <c r="AT10" i="23"/>
  <c r="AU10" i="23" s="1" a="1"/>
  <c r="AU10" i="23" s="1"/>
  <c r="AS11" i="23"/>
  <c r="AT11" i="23"/>
  <c r="AU11" i="23" s="1" a="1"/>
  <c r="AU11" i="23" s="1"/>
  <c r="AS12" i="23"/>
  <c r="AT12" i="23"/>
  <c r="AU12" i="23" s="1" a="1"/>
  <c r="AU12" i="23" s="1"/>
  <c r="AS13" i="23"/>
  <c r="AT13" i="23"/>
  <c r="AU13" i="23" s="1" a="1"/>
  <c r="AU13" i="23" s="1"/>
  <c r="AS14" i="23"/>
  <c r="AT14" i="23"/>
  <c r="AU14" i="23" s="1" a="1"/>
  <c r="AU14" i="23" s="1"/>
  <c r="AS15" i="23"/>
  <c r="AT15" i="23"/>
  <c r="AU15" i="23" s="1" a="1"/>
  <c r="AU15" i="23" s="1"/>
  <c r="AS16" i="23"/>
  <c r="AT16" i="23"/>
  <c r="AU16" i="23" s="1" a="1"/>
  <c r="AU16" i="23" s="1"/>
  <c r="AS17" i="23"/>
  <c r="AT17" i="23"/>
  <c r="AU17" i="23" s="1" a="1"/>
  <c r="AU17" i="23" s="1"/>
  <c r="AS18" i="23"/>
  <c r="AT18" i="23"/>
  <c r="AU18" i="23" s="1" a="1"/>
  <c r="AU18" i="23" s="1"/>
  <c r="AS19" i="23"/>
  <c r="AT19" i="23"/>
  <c r="AU19" i="23" s="1" a="1"/>
  <c r="AU19" i="23" s="1"/>
  <c r="AS20" i="23"/>
  <c r="AT20" i="23"/>
  <c r="AU20" i="23" s="1" a="1"/>
  <c r="AU20" i="23" s="1"/>
  <c r="AS21" i="23"/>
  <c r="AT21" i="23"/>
  <c r="AU21" i="23" s="1" a="1"/>
  <c r="AU21" i="23" s="1"/>
  <c r="AS22" i="23"/>
  <c r="AT22" i="23"/>
  <c r="AU22" i="23" s="1" a="1"/>
  <c r="AU22" i="23" s="1"/>
  <c r="AS23" i="23"/>
  <c r="AT23" i="23"/>
  <c r="AU23" i="23" s="1" a="1"/>
  <c r="AU23" i="23" s="1"/>
  <c r="AV15" i="23" l="1"/>
  <c r="AW15" i="23" s="1"/>
  <c r="AV19" i="23"/>
  <c r="AW19" i="23" s="1"/>
  <c r="AV11" i="23"/>
  <c r="AW11" i="23" s="1"/>
  <c r="AV13" i="23"/>
  <c r="AW13" i="23" s="1"/>
  <c r="AV7" i="23"/>
  <c r="AW7" i="23" s="1"/>
  <c r="AV3" i="23"/>
  <c r="AV9" i="23"/>
  <c r="AW9" i="23" s="1"/>
  <c r="AV5" i="23"/>
  <c r="AW5" i="23" s="1"/>
  <c r="AV21" i="23"/>
  <c r="AW21" i="23" s="1"/>
  <c r="AV17" i="23"/>
  <c r="AW17" i="23" s="1"/>
  <c r="AV18" i="23"/>
  <c r="AW18" i="23" s="1"/>
  <c r="AV16" i="23"/>
  <c r="AW16" i="23" s="1"/>
  <c r="AV8" i="23"/>
  <c r="AW8" i="23" s="1"/>
  <c r="AV6" i="23"/>
  <c r="AW6" i="23" s="1"/>
  <c r="AV22" i="23"/>
  <c r="AW22" i="23" s="1"/>
  <c r="AV20" i="23"/>
  <c r="AW20" i="23" s="1"/>
  <c r="AV14" i="23"/>
  <c r="AW14" i="23" s="1"/>
  <c r="AV12" i="23"/>
  <c r="AW12" i="23" s="1"/>
  <c r="AV10" i="23"/>
  <c r="AW10" i="23" s="1"/>
  <c r="AV4" i="23"/>
  <c r="AW4" i="23" s="1"/>
  <c r="AW3" i="23" l="1"/>
  <c r="AZ700" i="23" l="1" a="1"/>
  <c r="AZ700" i="23" s="1"/>
  <c r="AX700" i="23" a="1"/>
  <c r="AX700" i="23" s="1"/>
  <c r="AT700" i="23"/>
  <c r="AS700" i="23"/>
  <c r="AZ699" i="23" a="1"/>
  <c r="AZ699" i="23" s="1"/>
  <c r="AX699" i="23" a="1"/>
  <c r="AX699" i="23" s="1"/>
  <c r="AT699" i="23"/>
  <c r="AU699" i="23" s="1" a="1"/>
  <c r="AU699" i="23" s="1"/>
  <c r="AS699" i="23"/>
  <c r="AZ698" i="23" a="1"/>
  <c r="AZ698" i="23" s="1"/>
  <c r="AX698" i="23" a="1"/>
  <c r="AX698" i="23" s="1"/>
  <c r="AT698" i="23"/>
  <c r="AU698" i="23" s="1" a="1"/>
  <c r="AU698" i="23" s="1"/>
  <c r="AS698" i="23"/>
  <c r="AZ697" i="23" a="1"/>
  <c r="AZ697" i="23" s="1"/>
  <c r="AX697" i="23" a="1"/>
  <c r="AX697" i="23" s="1"/>
  <c r="AT697" i="23"/>
  <c r="AU697" i="23" s="1" a="1"/>
  <c r="AU697" i="23" s="1"/>
  <c r="AS697" i="23"/>
  <c r="AZ696" i="23" a="1"/>
  <c r="AZ696" i="23" s="1"/>
  <c r="AX696" i="23" a="1"/>
  <c r="AX696" i="23" s="1"/>
  <c r="AT696" i="23"/>
  <c r="AU696" i="23" s="1" a="1"/>
  <c r="AU696" i="23" s="1"/>
  <c r="AS696" i="23"/>
  <c r="AZ695" i="23" a="1"/>
  <c r="AZ695" i="23" s="1"/>
  <c r="AX695" i="23" a="1"/>
  <c r="AX695" i="23" s="1"/>
  <c r="AT695" i="23"/>
  <c r="AU695" i="23" s="1" a="1"/>
  <c r="AU695" i="23" s="1"/>
  <c r="AS695" i="23"/>
  <c r="AZ694" i="23" a="1"/>
  <c r="AZ694" i="23" s="1"/>
  <c r="AX694" i="23" a="1"/>
  <c r="AX694" i="23" s="1"/>
  <c r="AT694" i="23"/>
  <c r="AU694" i="23" s="1" a="1"/>
  <c r="AU694" i="23" s="1"/>
  <c r="AS694" i="23"/>
  <c r="AZ693" i="23" a="1"/>
  <c r="AZ693" i="23" s="1"/>
  <c r="AX693" i="23" a="1"/>
  <c r="AX693" i="23" s="1"/>
  <c r="AT693" i="23"/>
  <c r="AU693" i="23" s="1" a="1"/>
  <c r="AU693" i="23" s="1"/>
  <c r="AS693" i="23"/>
  <c r="AZ692" i="23" a="1"/>
  <c r="AZ692" i="23" s="1"/>
  <c r="AX692" i="23" a="1"/>
  <c r="AX692" i="23" s="1"/>
  <c r="AU692" i="23" a="1"/>
  <c r="AU692" i="23" s="1"/>
  <c r="AT692" i="23"/>
  <c r="AS692" i="23"/>
  <c r="AZ691" i="23" a="1"/>
  <c r="AZ691" i="23" s="1"/>
  <c r="AX691" i="23" a="1"/>
  <c r="AX691" i="23" s="1"/>
  <c r="AT691" i="23"/>
  <c r="AS691" i="23"/>
  <c r="AZ690" i="23" a="1"/>
  <c r="AZ690" i="23" s="1"/>
  <c r="AX690" i="23" a="1"/>
  <c r="AX690" i="23" s="1"/>
  <c r="AT690" i="23"/>
  <c r="AU690" i="23" s="1" a="1"/>
  <c r="AU690" i="23" s="1"/>
  <c r="AS690" i="23"/>
  <c r="AZ689" i="23" a="1"/>
  <c r="AZ689" i="23" s="1"/>
  <c r="AX689" i="23" a="1"/>
  <c r="AX689" i="23" s="1"/>
  <c r="AT689" i="23"/>
  <c r="AU689" i="23" s="1" a="1"/>
  <c r="AU689" i="23" s="1"/>
  <c r="AS689" i="23"/>
  <c r="AZ688" i="23" a="1"/>
  <c r="AZ688" i="23" s="1"/>
  <c r="AX688" i="23" a="1"/>
  <c r="AX688" i="23" s="1"/>
  <c r="AT688" i="23"/>
  <c r="AU688" i="23" s="1" a="1"/>
  <c r="AU688" i="23" s="1"/>
  <c r="AS688" i="23"/>
  <c r="AZ687" i="23" a="1"/>
  <c r="AZ687" i="23" s="1"/>
  <c r="AX687" i="23" a="1"/>
  <c r="AX687" i="23" s="1"/>
  <c r="AT687" i="23"/>
  <c r="AS687" i="23"/>
  <c r="AZ686" i="23" a="1"/>
  <c r="AZ686" i="23" s="1"/>
  <c r="AX686" i="23" a="1"/>
  <c r="AX686" i="23" s="1"/>
  <c r="AT686" i="23"/>
  <c r="AU686" i="23" s="1" a="1"/>
  <c r="AU686" i="23" s="1"/>
  <c r="AS686" i="23"/>
  <c r="AZ685" i="23" a="1"/>
  <c r="AZ685" i="23" s="1"/>
  <c r="AX685" i="23" a="1"/>
  <c r="AX685" i="23" s="1"/>
  <c r="AT685" i="23"/>
  <c r="AU685" i="23" s="1" a="1"/>
  <c r="AU685" i="23" s="1"/>
  <c r="AS685" i="23"/>
  <c r="AZ684" i="23" a="1"/>
  <c r="AZ684" i="23" s="1"/>
  <c r="AX684" i="23" a="1"/>
  <c r="AX684" i="23" s="1"/>
  <c r="AT684" i="23"/>
  <c r="AU684" i="23" s="1" a="1"/>
  <c r="AU684" i="23" s="1"/>
  <c r="AS684" i="23"/>
  <c r="AZ683" i="23" a="1"/>
  <c r="AZ683" i="23" s="1"/>
  <c r="AX683" i="23" a="1"/>
  <c r="AX683" i="23" s="1"/>
  <c r="AT683" i="23"/>
  <c r="AU683" i="23" s="1" a="1"/>
  <c r="AU683" i="23" s="1"/>
  <c r="AS683" i="23"/>
  <c r="AZ682" i="23" a="1"/>
  <c r="AZ682" i="23" s="1"/>
  <c r="AX682" i="23" a="1"/>
  <c r="AX682" i="23" s="1"/>
  <c r="AT682" i="23"/>
  <c r="AU682" i="23" s="1" a="1"/>
  <c r="AU682" i="23" s="1"/>
  <c r="AS682" i="23"/>
  <c r="AZ681" i="23" a="1"/>
  <c r="AZ681" i="23" s="1"/>
  <c r="AX681" i="23" a="1"/>
  <c r="AX681" i="23" s="1"/>
  <c r="AT681" i="23"/>
  <c r="AU681" i="23" s="1" a="1"/>
  <c r="AU681" i="23" s="1"/>
  <c r="AS681" i="23"/>
  <c r="AZ680" i="23" a="1"/>
  <c r="AZ680" i="23" s="1"/>
  <c r="AX680" i="23" a="1"/>
  <c r="AX680" i="23" s="1"/>
  <c r="AT680" i="23"/>
  <c r="AU680" i="23" s="1" a="1"/>
  <c r="AU680" i="23" s="1"/>
  <c r="AS680" i="23"/>
  <c r="AZ679" i="23" a="1"/>
  <c r="AZ679" i="23" s="1"/>
  <c r="AX679" i="23" a="1"/>
  <c r="AX679" i="23" s="1"/>
  <c r="AT679" i="23"/>
  <c r="AS679" i="23"/>
  <c r="AZ678" i="23" a="1"/>
  <c r="AZ678" i="23" s="1"/>
  <c r="AX678" i="23" a="1"/>
  <c r="AX678" i="23" s="1"/>
  <c r="AT678" i="23"/>
  <c r="AS678" i="23"/>
  <c r="AZ677" i="23" a="1"/>
  <c r="AZ677" i="23" s="1"/>
  <c r="AX677" i="23" a="1"/>
  <c r="AX677" i="23" s="1"/>
  <c r="AT677" i="23"/>
  <c r="AU677" i="23" s="1" a="1"/>
  <c r="AU677" i="23" s="1"/>
  <c r="AS677" i="23"/>
  <c r="AZ676" i="23" a="1"/>
  <c r="AZ676" i="23" s="1"/>
  <c r="AX676" i="23" a="1"/>
  <c r="AX676" i="23" s="1"/>
  <c r="AT676" i="23"/>
  <c r="AU676" i="23" s="1" a="1"/>
  <c r="AU676" i="23" s="1"/>
  <c r="AS676" i="23"/>
  <c r="AZ675" i="23" a="1"/>
  <c r="AZ675" i="23" s="1"/>
  <c r="AX675" i="23" a="1"/>
  <c r="AX675" i="23" s="1"/>
  <c r="AU675" i="23" a="1"/>
  <c r="AU675" i="23" s="1"/>
  <c r="AT675" i="23"/>
  <c r="AS675" i="23"/>
  <c r="AZ674" i="23" a="1"/>
  <c r="AZ674" i="23" s="1"/>
  <c r="AX674" i="23" a="1"/>
  <c r="AX674" i="23" s="1"/>
  <c r="AT674" i="23"/>
  <c r="AS674" i="23"/>
  <c r="AZ673" i="23" a="1"/>
  <c r="AZ673" i="23" s="1"/>
  <c r="AX673" i="23" a="1"/>
  <c r="AX673" i="23" s="1"/>
  <c r="AT673" i="23"/>
  <c r="AU673" i="23" s="1" a="1"/>
  <c r="AU673" i="23" s="1"/>
  <c r="AS673" i="23"/>
  <c r="AZ672" i="23" a="1"/>
  <c r="AZ672" i="23" s="1"/>
  <c r="AX672" i="23" a="1"/>
  <c r="AX672" i="23" s="1"/>
  <c r="AT672" i="23"/>
  <c r="AS672" i="23"/>
  <c r="AZ671" i="23" a="1"/>
  <c r="AZ671" i="23" s="1"/>
  <c r="AX671" i="23" a="1"/>
  <c r="AX671" i="23" s="1"/>
  <c r="AT671" i="23"/>
  <c r="AS671" i="23"/>
  <c r="AZ670" i="23" a="1"/>
  <c r="AZ670" i="23" s="1"/>
  <c r="AX670" i="23" a="1"/>
  <c r="AX670" i="23" s="1"/>
  <c r="AT670" i="23"/>
  <c r="AU670" i="23" s="1" a="1"/>
  <c r="AU670" i="23" s="1"/>
  <c r="AS670" i="23"/>
  <c r="AZ669" i="23" a="1"/>
  <c r="AZ669" i="23" s="1"/>
  <c r="AX669" i="23" a="1"/>
  <c r="AX669" i="23" s="1"/>
  <c r="AT669" i="23"/>
  <c r="AU669" i="23" s="1" a="1"/>
  <c r="AU669" i="23" s="1"/>
  <c r="AS669" i="23"/>
  <c r="AZ668" i="23" a="1"/>
  <c r="AZ668" i="23" s="1"/>
  <c r="AX668" i="23" a="1"/>
  <c r="AX668" i="23" s="1"/>
  <c r="AT668" i="23"/>
  <c r="AU668" i="23" s="1" a="1"/>
  <c r="AU668" i="23" s="1"/>
  <c r="AS668" i="23"/>
  <c r="AZ667" i="23" a="1"/>
  <c r="AZ667" i="23" s="1"/>
  <c r="AX667" i="23" a="1"/>
  <c r="AX667" i="23" s="1"/>
  <c r="AT667" i="23"/>
  <c r="AU667" i="23" s="1" a="1"/>
  <c r="AU667" i="23" s="1"/>
  <c r="AS667" i="23"/>
  <c r="AZ666" i="23" a="1"/>
  <c r="AZ666" i="23" s="1"/>
  <c r="AX666" i="23" a="1"/>
  <c r="AX666" i="23" s="1"/>
  <c r="AT666" i="23"/>
  <c r="AS666" i="23"/>
  <c r="AZ665" i="23" a="1"/>
  <c r="AZ665" i="23" s="1"/>
  <c r="AX665" i="23" a="1"/>
  <c r="AX665" i="23" s="1"/>
  <c r="AT665" i="23"/>
  <c r="AU665" i="23" s="1" a="1"/>
  <c r="AU665" i="23" s="1"/>
  <c r="AS665" i="23"/>
  <c r="AZ664" i="23" a="1"/>
  <c r="AZ664" i="23" s="1"/>
  <c r="AX664" i="23" a="1"/>
  <c r="AX664" i="23" s="1"/>
  <c r="AT664" i="23"/>
  <c r="AU664" i="23" s="1" a="1"/>
  <c r="AU664" i="23" s="1"/>
  <c r="AS664" i="23"/>
  <c r="AZ663" i="23" a="1"/>
  <c r="AZ663" i="23" s="1"/>
  <c r="AX663" i="23" a="1"/>
  <c r="AX663" i="23" s="1"/>
  <c r="AU663" i="23" a="1"/>
  <c r="AU663" i="23" s="1"/>
  <c r="AV663" i="23" s="1"/>
  <c r="AT663" i="23"/>
  <c r="AS663" i="23"/>
  <c r="AZ662" i="23" a="1"/>
  <c r="AZ662" i="23" s="1"/>
  <c r="AX662" i="23" a="1"/>
  <c r="AX662" i="23" s="1"/>
  <c r="AT662" i="23"/>
  <c r="AU662" i="23" s="1" a="1"/>
  <c r="AU662" i="23" s="1"/>
  <c r="AS662" i="23"/>
  <c r="AZ661" i="23" a="1"/>
  <c r="AZ661" i="23" s="1"/>
  <c r="AX661" i="23" a="1"/>
  <c r="AX661" i="23" s="1"/>
  <c r="AT661" i="23"/>
  <c r="AU661" i="23" s="1" a="1"/>
  <c r="AU661" i="23" s="1"/>
  <c r="AS661" i="23"/>
  <c r="AZ660" i="23" a="1"/>
  <c r="AZ660" i="23" s="1"/>
  <c r="AX660" i="23" a="1"/>
  <c r="AX660" i="23" s="1"/>
  <c r="AT660" i="23"/>
  <c r="AU660" i="23" s="1" a="1"/>
  <c r="AU660" i="23" s="1"/>
  <c r="AV660" i="23" s="1"/>
  <c r="AS660" i="23"/>
  <c r="AZ659" i="23" a="1"/>
  <c r="AZ659" i="23" s="1"/>
  <c r="AX659" i="23" a="1"/>
  <c r="AX659" i="23" s="1"/>
  <c r="AU659" i="23" a="1"/>
  <c r="AU659" i="23" s="1"/>
  <c r="AT659" i="23"/>
  <c r="AS659" i="23"/>
  <c r="AZ658" i="23" a="1"/>
  <c r="AZ658" i="23" s="1"/>
  <c r="AX658" i="23" a="1"/>
  <c r="AX658" i="23" s="1"/>
  <c r="AT658" i="23"/>
  <c r="AS658" i="23"/>
  <c r="AZ657" i="23" a="1"/>
  <c r="AZ657" i="23" s="1"/>
  <c r="AX657" i="23" a="1"/>
  <c r="AX657" i="23" s="1"/>
  <c r="AT657" i="23"/>
  <c r="AU657" i="23" s="1" a="1"/>
  <c r="AU657" i="23" s="1"/>
  <c r="AS657" i="23"/>
  <c r="AZ656" i="23" a="1"/>
  <c r="AZ656" i="23" s="1"/>
  <c r="AX656" i="23" a="1"/>
  <c r="AX656" i="23" s="1"/>
  <c r="AT656" i="23"/>
  <c r="AU656" i="23" s="1" a="1"/>
  <c r="AU656" i="23" s="1"/>
  <c r="AS656" i="23"/>
  <c r="AZ655" i="23" a="1"/>
  <c r="AZ655" i="23" s="1"/>
  <c r="AX655" i="23" a="1"/>
  <c r="AX655" i="23" s="1"/>
  <c r="AT655" i="23"/>
  <c r="AU655" i="23" s="1" a="1"/>
  <c r="AU655" i="23" s="1"/>
  <c r="AS655" i="23"/>
  <c r="AZ654" i="23" a="1"/>
  <c r="AZ654" i="23" s="1"/>
  <c r="AX654" i="23" a="1"/>
  <c r="AX654" i="23" s="1"/>
  <c r="AT654" i="23"/>
  <c r="AS654" i="23"/>
  <c r="AZ653" i="23" a="1"/>
  <c r="AZ653" i="23" s="1"/>
  <c r="AX653" i="23" a="1"/>
  <c r="AX653" i="23" s="1"/>
  <c r="AT653" i="23"/>
  <c r="AU653" i="23" s="1" a="1"/>
  <c r="AU653" i="23" s="1"/>
  <c r="AS653" i="23"/>
  <c r="AZ652" i="23" a="1"/>
  <c r="AZ652" i="23" s="1"/>
  <c r="AX652" i="23" a="1"/>
  <c r="AX652" i="23" s="1"/>
  <c r="AT652" i="23"/>
  <c r="AU652" i="23" s="1" a="1"/>
  <c r="AU652" i="23" s="1"/>
  <c r="AS652" i="23"/>
  <c r="AZ651" i="23" a="1"/>
  <c r="AZ651" i="23" s="1"/>
  <c r="AX651" i="23" a="1"/>
  <c r="AX651" i="23" s="1"/>
  <c r="AT651" i="23"/>
  <c r="AU651" i="23" s="1" a="1"/>
  <c r="AU651" i="23" s="1"/>
  <c r="AS651" i="23"/>
  <c r="AZ650" i="23" a="1"/>
  <c r="AZ650" i="23" s="1"/>
  <c r="AX650" i="23" a="1"/>
  <c r="AX650" i="23" s="1"/>
  <c r="AT650" i="23"/>
  <c r="AS650" i="23"/>
  <c r="AZ649" i="23" a="1"/>
  <c r="AZ649" i="23" s="1"/>
  <c r="AX649" i="23" a="1"/>
  <c r="AX649" i="23" s="1"/>
  <c r="AT649" i="23"/>
  <c r="AU649" i="23" s="1" a="1"/>
  <c r="AU649" i="23" s="1"/>
  <c r="AS649" i="23"/>
  <c r="AZ648" i="23" a="1"/>
  <c r="AZ648" i="23" s="1"/>
  <c r="AX648" i="23" a="1"/>
  <c r="AX648" i="23" s="1"/>
  <c r="AT648" i="23"/>
  <c r="AS648" i="23"/>
  <c r="AZ647" i="23" a="1"/>
  <c r="AZ647" i="23" s="1"/>
  <c r="AX647" i="23" a="1"/>
  <c r="AX647" i="23" s="1"/>
  <c r="AT647" i="23"/>
  <c r="AU647" i="23" s="1" a="1"/>
  <c r="AU647" i="23" s="1"/>
  <c r="AS647" i="23"/>
  <c r="AZ646" i="23" a="1"/>
  <c r="AZ646" i="23" s="1"/>
  <c r="AX646" i="23" a="1"/>
  <c r="AX646" i="23" s="1"/>
  <c r="AT646" i="23"/>
  <c r="AU646" i="23" s="1" a="1"/>
  <c r="AU646" i="23" s="1"/>
  <c r="AS646" i="23"/>
  <c r="AZ645" i="23" a="1"/>
  <c r="AZ645" i="23" s="1"/>
  <c r="AX645" i="23" a="1"/>
  <c r="AX645" i="23" s="1"/>
  <c r="AT645" i="23"/>
  <c r="AU645" i="23" s="1" a="1"/>
  <c r="AU645" i="23" s="1"/>
  <c r="AS645" i="23"/>
  <c r="AZ644" i="23" a="1"/>
  <c r="AZ644" i="23" s="1"/>
  <c r="AX644" i="23" a="1"/>
  <c r="AX644" i="23" s="1"/>
  <c r="AT644" i="23"/>
  <c r="AU644" i="23" s="1" a="1"/>
  <c r="AU644" i="23" s="1"/>
  <c r="AS644" i="23"/>
  <c r="AZ643" i="23" a="1"/>
  <c r="AZ643" i="23" s="1"/>
  <c r="AX643" i="23" a="1"/>
  <c r="AX643" i="23" s="1"/>
  <c r="AT643" i="23"/>
  <c r="AS643" i="23"/>
  <c r="AZ642" i="23" a="1"/>
  <c r="AZ642" i="23" s="1"/>
  <c r="AX642" i="23" a="1"/>
  <c r="AX642" i="23" s="1"/>
  <c r="AT642" i="23"/>
  <c r="AU642" i="23" s="1" a="1"/>
  <c r="AU642" i="23" s="1"/>
  <c r="AS642" i="23"/>
  <c r="AZ641" i="23" a="1"/>
  <c r="AZ641" i="23" s="1"/>
  <c r="AX641" i="23" a="1"/>
  <c r="AX641" i="23" s="1"/>
  <c r="AT641" i="23"/>
  <c r="AS641" i="23"/>
  <c r="AZ640" i="23" a="1"/>
  <c r="AZ640" i="23" s="1"/>
  <c r="AX640" i="23" a="1"/>
  <c r="AX640" i="23" s="1"/>
  <c r="AT640" i="23"/>
  <c r="AU640" i="23" s="1" a="1"/>
  <c r="AU640" i="23" s="1"/>
  <c r="AS640" i="23"/>
  <c r="AZ639" i="23" a="1"/>
  <c r="AZ639" i="23" s="1"/>
  <c r="AX639" i="23" a="1"/>
  <c r="AX639" i="23" s="1"/>
  <c r="AT639" i="23"/>
  <c r="AS639" i="23"/>
  <c r="AZ638" i="23" a="1"/>
  <c r="AZ638" i="23" s="1"/>
  <c r="AX638" i="23" a="1"/>
  <c r="AX638" i="23" s="1"/>
  <c r="AT638" i="23"/>
  <c r="AU638" i="23" s="1" a="1"/>
  <c r="AU638" i="23" s="1"/>
  <c r="AS638" i="23"/>
  <c r="AZ637" i="23" a="1"/>
  <c r="AZ637" i="23" s="1"/>
  <c r="AX637" i="23" a="1"/>
  <c r="AX637" i="23" s="1"/>
  <c r="AT637" i="23"/>
  <c r="AS637" i="23"/>
  <c r="AZ636" i="23" a="1"/>
  <c r="AZ636" i="23" s="1"/>
  <c r="AX636" i="23" a="1"/>
  <c r="AX636" i="23" s="1"/>
  <c r="AT636" i="23"/>
  <c r="AU636" i="23" s="1" a="1"/>
  <c r="AU636" i="23" s="1"/>
  <c r="AS636" i="23"/>
  <c r="AZ635" i="23" a="1"/>
  <c r="AZ635" i="23" s="1"/>
  <c r="AX635" i="23" a="1"/>
  <c r="AX635" i="23" s="1"/>
  <c r="AT635" i="23"/>
  <c r="AS635" i="23"/>
  <c r="AZ634" i="23" a="1"/>
  <c r="AZ634" i="23" s="1"/>
  <c r="AX634" i="23" a="1"/>
  <c r="AX634" i="23" s="1"/>
  <c r="AT634" i="23"/>
  <c r="AU634" i="23" s="1" a="1"/>
  <c r="AU634" i="23" s="1"/>
  <c r="AS634" i="23"/>
  <c r="AZ633" i="23" a="1"/>
  <c r="AZ633" i="23" s="1"/>
  <c r="AX633" i="23" a="1"/>
  <c r="AX633" i="23" s="1"/>
  <c r="AT633" i="23"/>
  <c r="AS633" i="23"/>
  <c r="AZ632" i="23" a="1"/>
  <c r="AZ632" i="23" s="1"/>
  <c r="AX632" i="23" a="1"/>
  <c r="AX632" i="23" s="1"/>
  <c r="AT632" i="23"/>
  <c r="AU632" i="23" s="1" a="1"/>
  <c r="AU632" i="23" s="1"/>
  <c r="AS632" i="23"/>
  <c r="AZ631" i="23" a="1"/>
  <c r="AZ631" i="23" s="1"/>
  <c r="AX631" i="23" a="1"/>
  <c r="AX631" i="23" s="1"/>
  <c r="AT631" i="23"/>
  <c r="AU631" i="23" s="1" a="1"/>
  <c r="AU631" i="23" s="1"/>
  <c r="AV631" i="23" s="1"/>
  <c r="AS631" i="23"/>
  <c r="AZ630" i="23" a="1"/>
  <c r="AZ630" i="23" s="1"/>
  <c r="AX630" i="23" a="1"/>
  <c r="AX630" i="23" s="1"/>
  <c r="AT630" i="23"/>
  <c r="AU630" i="23" s="1" a="1"/>
  <c r="AU630" i="23" s="1"/>
  <c r="AS630" i="23"/>
  <c r="AZ629" i="23" a="1"/>
  <c r="AZ629" i="23" s="1"/>
  <c r="AX629" i="23" a="1"/>
  <c r="AX629" i="23" s="1"/>
  <c r="AT629" i="23"/>
  <c r="AU629" i="23" s="1" a="1"/>
  <c r="AU629" i="23" s="1"/>
  <c r="AS629" i="23"/>
  <c r="AZ628" i="23" a="1"/>
  <c r="AZ628" i="23" s="1"/>
  <c r="AX628" i="23" a="1"/>
  <c r="AX628" i="23" s="1"/>
  <c r="AT628" i="23"/>
  <c r="AU628" i="23" s="1" a="1"/>
  <c r="AU628" i="23" s="1"/>
  <c r="AS628" i="23"/>
  <c r="AZ627" i="23" a="1"/>
  <c r="AZ627" i="23" s="1"/>
  <c r="AX627" i="23" a="1"/>
  <c r="AX627" i="23" s="1"/>
  <c r="AT627" i="23"/>
  <c r="AU627" i="23" s="1" a="1"/>
  <c r="AU627" i="23" s="1"/>
  <c r="AS627" i="23"/>
  <c r="AZ626" i="23" a="1"/>
  <c r="AZ626" i="23" s="1"/>
  <c r="AX626" i="23" a="1"/>
  <c r="AX626" i="23" s="1"/>
  <c r="AT626" i="23"/>
  <c r="AU626" i="23" s="1" a="1"/>
  <c r="AU626" i="23" s="1"/>
  <c r="AS626" i="23"/>
  <c r="AZ625" i="23" a="1"/>
  <c r="AZ625" i="23" s="1"/>
  <c r="AX625" i="23" a="1"/>
  <c r="AX625" i="23" s="1"/>
  <c r="AT625" i="23"/>
  <c r="AU625" i="23" s="1" a="1"/>
  <c r="AU625" i="23" s="1"/>
  <c r="AV625" i="23" s="1"/>
  <c r="AS625" i="23"/>
  <c r="AZ624" i="23" a="1"/>
  <c r="AZ624" i="23" s="1"/>
  <c r="AX624" i="23" a="1"/>
  <c r="AX624" i="23" s="1"/>
  <c r="AT624" i="23"/>
  <c r="AS624" i="23"/>
  <c r="AZ623" i="23" a="1"/>
  <c r="AZ623" i="23" s="1"/>
  <c r="AX623" i="23" a="1"/>
  <c r="AX623" i="23" s="1"/>
  <c r="AT623" i="23"/>
  <c r="AU623" i="23" s="1" a="1"/>
  <c r="AU623" i="23" s="1"/>
  <c r="AS623" i="23"/>
  <c r="AZ622" i="23" a="1"/>
  <c r="AZ622" i="23" s="1"/>
  <c r="AX622" i="23" a="1"/>
  <c r="AX622" i="23" s="1"/>
  <c r="AT622" i="23"/>
  <c r="AU622" i="23" s="1" a="1"/>
  <c r="AU622" i="23" s="1"/>
  <c r="AS622" i="23"/>
  <c r="AZ621" i="23" a="1"/>
  <c r="AZ621" i="23" s="1"/>
  <c r="AX621" i="23" a="1"/>
  <c r="AX621" i="23" s="1"/>
  <c r="AT621" i="23"/>
  <c r="AU621" i="23" s="1" a="1"/>
  <c r="AU621" i="23" s="1"/>
  <c r="AS621" i="23"/>
  <c r="AZ620" i="23" a="1"/>
  <c r="AZ620" i="23" s="1"/>
  <c r="AX620" i="23" a="1"/>
  <c r="AX620" i="23" s="1"/>
  <c r="AT620" i="23"/>
  <c r="AU620" i="23" s="1" a="1"/>
  <c r="AU620" i="23" s="1"/>
  <c r="AS620" i="23"/>
  <c r="AZ619" i="23" a="1"/>
  <c r="AZ619" i="23" s="1"/>
  <c r="AX619" i="23" a="1"/>
  <c r="AX619" i="23" s="1"/>
  <c r="AT619" i="23"/>
  <c r="AU619" i="23" s="1" a="1"/>
  <c r="AU619" i="23" s="1"/>
  <c r="AS619" i="23"/>
  <c r="AZ618" i="23" a="1"/>
  <c r="AZ618" i="23" s="1"/>
  <c r="AX618" i="23" a="1"/>
  <c r="AX618" i="23" s="1"/>
  <c r="AT618" i="23"/>
  <c r="AU618" i="23" s="1" a="1"/>
  <c r="AU618" i="23" s="1"/>
  <c r="AV618" i="23" s="1"/>
  <c r="AS618" i="23"/>
  <c r="AZ617" i="23" a="1"/>
  <c r="AZ617" i="23" s="1"/>
  <c r="AX617" i="23" a="1"/>
  <c r="AX617" i="23" s="1"/>
  <c r="AT617" i="23"/>
  <c r="AU617" i="23" s="1" a="1"/>
  <c r="AU617" i="23" s="1"/>
  <c r="AS617" i="23"/>
  <c r="AZ616" i="23" a="1"/>
  <c r="AZ616" i="23" s="1"/>
  <c r="AX616" i="23" a="1"/>
  <c r="AX616" i="23" s="1"/>
  <c r="AT616" i="23"/>
  <c r="AU616" i="23" s="1" a="1"/>
  <c r="AU616" i="23" s="1"/>
  <c r="AS616" i="23"/>
  <c r="AZ615" i="23" a="1"/>
  <c r="AZ615" i="23" s="1"/>
  <c r="AX615" i="23" a="1"/>
  <c r="AX615" i="23" s="1"/>
  <c r="AT615" i="23"/>
  <c r="AU615" i="23" s="1" a="1"/>
  <c r="AU615" i="23" s="1"/>
  <c r="AV615" i="23" s="1"/>
  <c r="AS615" i="23"/>
  <c r="AZ614" i="23" a="1"/>
  <c r="AZ614" i="23" s="1"/>
  <c r="AX614" i="23" a="1"/>
  <c r="AX614" i="23" s="1"/>
  <c r="AT614" i="23"/>
  <c r="AU614" i="23" s="1" a="1"/>
  <c r="AU614" i="23" s="1"/>
  <c r="AS614" i="23"/>
  <c r="AZ613" i="23" a="1"/>
  <c r="AZ613" i="23" s="1"/>
  <c r="AX613" i="23" a="1"/>
  <c r="AX613" i="23" s="1"/>
  <c r="AT613" i="23"/>
  <c r="AU613" i="23" s="1" a="1"/>
  <c r="AU613" i="23" s="1"/>
  <c r="AS613" i="23"/>
  <c r="AZ612" i="23" a="1"/>
  <c r="AZ612" i="23" s="1"/>
  <c r="AX612" i="23" a="1"/>
  <c r="AX612" i="23" s="1"/>
  <c r="AT612" i="23"/>
  <c r="AU612" i="23" s="1" a="1"/>
  <c r="AU612" i="23" s="1"/>
  <c r="AS612" i="23"/>
  <c r="AZ611" i="23" a="1"/>
  <c r="AZ611" i="23" s="1"/>
  <c r="AX611" i="23" a="1"/>
  <c r="AX611" i="23" s="1"/>
  <c r="AT611" i="23"/>
  <c r="AU611" i="23" s="1" a="1"/>
  <c r="AU611" i="23" s="1"/>
  <c r="AS611" i="23"/>
  <c r="AZ610" i="23" a="1"/>
  <c r="AZ610" i="23" s="1"/>
  <c r="AX610" i="23" a="1"/>
  <c r="AX610" i="23" s="1"/>
  <c r="AT610" i="23"/>
  <c r="AU610" i="23" s="1" a="1"/>
  <c r="AU610" i="23" s="1"/>
  <c r="AS610" i="23"/>
  <c r="AZ609" i="23" a="1"/>
  <c r="AZ609" i="23" s="1"/>
  <c r="AX609" i="23" a="1"/>
  <c r="AX609" i="23" s="1"/>
  <c r="AT609" i="23"/>
  <c r="AU609" i="23" s="1" a="1"/>
  <c r="AU609" i="23" s="1"/>
  <c r="AV609" i="23" s="1"/>
  <c r="AS609" i="23"/>
  <c r="AZ608" i="23" a="1"/>
  <c r="AZ608" i="23" s="1"/>
  <c r="AX608" i="23" a="1"/>
  <c r="AX608" i="23" s="1"/>
  <c r="AT608" i="23"/>
  <c r="AS608" i="23"/>
  <c r="AZ607" i="23" a="1"/>
  <c r="AZ607" i="23" s="1"/>
  <c r="AX607" i="23" a="1"/>
  <c r="AX607" i="23" s="1"/>
  <c r="AT607" i="23"/>
  <c r="AU607" i="23" s="1" a="1"/>
  <c r="AU607" i="23" s="1"/>
  <c r="AS607" i="23"/>
  <c r="AZ606" i="23" a="1"/>
  <c r="AZ606" i="23" s="1"/>
  <c r="AX606" i="23" a="1"/>
  <c r="AX606" i="23" s="1"/>
  <c r="AT606" i="23"/>
  <c r="AU606" i="23" s="1" a="1"/>
  <c r="AU606" i="23" s="1"/>
  <c r="AS606" i="23"/>
  <c r="AZ605" i="23" a="1"/>
  <c r="AZ605" i="23" s="1"/>
  <c r="AX605" i="23" a="1"/>
  <c r="AX605" i="23" s="1"/>
  <c r="AT605" i="23"/>
  <c r="AU605" i="23" s="1" a="1"/>
  <c r="AU605" i="23" s="1"/>
  <c r="AS605" i="23"/>
  <c r="AZ604" i="23" a="1"/>
  <c r="AZ604" i="23" s="1"/>
  <c r="AX604" i="23" a="1"/>
  <c r="AX604" i="23" s="1"/>
  <c r="AT604" i="23"/>
  <c r="AS604" i="23"/>
  <c r="AZ603" i="23" a="1"/>
  <c r="AZ603" i="23" s="1"/>
  <c r="AX603" i="23" a="1"/>
  <c r="AX603" i="23" s="1"/>
  <c r="AT603" i="23"/>
  <c r="AU603" i="23" s="1" a="1"/>
  <c r="AU603" i="23" s="1"/>
  <c r="AS603" i="23"/>
  <c r="AZ602" i="23" a="1"/>
  <c r="AZ602" i="23" s="1"/>
  <c r="AX602" i="23" a="1"/>
  <c r="AX602" i="23" s="1"/>
  <c r="AT602" i="23"/>
  <c r="AU602" i="23" s="1" a="1"/>
  <c r="AU602" i="23" s="1"/>
  <c r="AV602" i="23" s="1"/>
  <c r="AS602" i="23"/>
  <c r="AZ601" i="23" a="1"/>
  <c r="AZ601" i="23" s="1"/>
  <c r="AX601" i="23" a="1"/>
  <c r="AX601" i="23" s="1"/>
  <c r="AT601" i="23"/>
  <c r="AU601" i="23" s="1" a="1"/>
  <c r="AU601" i="23" s="1"/>
  <c r="AS601" i="23"/>
  <c r="AZ600" i="23" a="1"/>
  <c r="AZ600" i="23" s="1"/>
  <c r="AX600" i="23" a="1"/>
  <c r="AX600" i="23" s="1"/>
  <c r="AT600" i="23"/>
  <c r="AU600" i="23" s="1" a="1"/>
  <c r="AU600" i="23" s="1"/>
  <c r="AS600" i="23"/>
  <c r="AZ599" i="23" a="1"/>
  <c r="AZ599" i="23" s="1"/>
  <c r="AX599" i="23" a="1"/>
  <c r="AX599" i="23" s="1"/>
  <c r="AT599" i="23"/>
  <c r="AU599" i="23" s="1" a="1"/>
  <c r="AU599" i="23" s="1"/>
  <c r="AV599" i="23" s="1"/>
  <c r="AS599" i="23"/>
  <c r="AZ598" i="23" a="1"/>
  <c r="AZ598" i="23" s="1"/>
  <c r="AX598" i="23" a="1"/>
  <c r="AX598" i="23" s="1"/>
  <c r="AT598" i="23"/>
  <c r="AU598" i="23" s="1" a="1"/>
  <c r="AU598" i="23" s="1"/>
  <c r="AS598" i="23"/>
  <c r="AZ597" i="23" a="1"/>
  <c r="AZ597" i="23" s="1"/>
  <c r="AX597" i="23" a="1"/>
  <c r="AX597" i="23" s="1"/>
  <c r="AT597" i="23"/>
  <c r="AU597" i="23" s="1" a="1"/>
  <c r="AU597" i="23" s="1"/>
  <c r="AS597" i="23"/>
  <c r="AZ596" i="23" a="1"/>
  <c r="AZ596" i="23" s="1"/>
  <c r="AX596" i="23" a="1"/>
  <c r="AX596" i="23" s="1"/>
  <c r="AT596" i="23"/>
  <c r="AS596" i="23"/>
  <c r="AZ595" i="23" a="1"/>
  <c r="AZ595" i="23" s="1"/>
  <c r="AX595" i="23" a="1"/>
  <c r="AX595" i="23" s="1"/>
  <c r="AT595" i="23"/>
  <c r="AU595" i="23" s="1" a="1"/>
  <c r="AU595" i="23" s="1"/>
  <c r="AS595" i="23"/>
  <c r="AZ594" i="23" a="1"/>
  <c r="AZ594" i="23" s="1"/>
  <c r="AX594" i="23" a="1"/>
  <c r="AX594" i="23" s="1"/>
  <c r="AT594" i="23"/>
  <c r="AU594" i="23" s="1" a="1"/>
  <c r="AU594" i="23" s="1"/>
  <c r="AS594" i="23"/>
  <c r="AZ593" i="23" a="1"/>
  <c r="AZ593" i="23" s="1"/>
  <c r="AX593" i="23" a="1"/>
  <c r="AX593" i="23" s="1"/>
  <c r="AT593" i="23"/>
  <c r="AS593" i="23"/>
  <c r="AZ592" i="23" a="1"/>
  <c r="AZ592" i="23" s="1"/>
  <c r="AX592" i="23" a="1"/>
  <c r="AX592" i="23" s="1"/>
  <c r="AT592" i="23"/>
  <c r="AS592" i="23"/>
  <c r="AZ591" i="23" a="1"/>
  <c r="AZ591" i="23" s="1"/>
  <c r="AX591" i="23" a="1"/>
  <c r="AX591" i="23" s="1"/>
  <c r="AT591" i="23"/>
  <c r="AU591" i="23" s="1" a="1"/>
  <c r="AU591" i="23" s="1"/>
  <c r="AS591" i="23"/>
  <c r="AZ590" i="23" a="1"/>
  <c r="AZ590" i="23" s="1"/>
  <c r="AX590" i="23" a="1"/>
  <c r="AX590" i="23" s="1"/>
  <c r="AT590" i="23"/>
  <c r="AU590" i="23" s="1" a="1"/>
  <c r="AU590" i="23" s="1"/>
  <c r="AS590" i="23"/>
  <c r="AZ589" i="23" a="1"/>
  <c r="AZ589" i="23" s="1"/>
  <c r="AX589" i="23" a="1"/>
  <c r="AX589" i="23" s="1"/>
  <c r="AT589" i="23"/>
  <c r="AU589" i="23" s="1" a="1"/>
  <c r="AU589" i="23" s="1"/>
  <c r="AS589" i="23"/>
  <c r="AZ588" i="23" a="1"/>
  <c r="AZ588" i="23" s="1"/>
  <c r="AX588" i="23" a="1"/>
  <c r="AX588" i="23" s="1"/>
  <c r="AT588" i="23"/>
  <c r="AU588" i="23" s="1" a="1"/>
  <c r="AU588" i="23" s="1"/>
  <c r="AS588" i="23"/>
  <c r="AZ587" i="23" a="1"/>
  <c r="AZ587" i="23" s="1"/>
  <c r="AX587" i="23" a="1"/>
  <c r="AX587" i="23" s="1"/>
  <c r="AT587" i="23"/>
  <c r="AU587" i="23" s="1" a="1"/>
  <c r="AU587" i="23" s="1"/>
  <c r="AS587" i="23"/>
  <c r="AZ586" i="23" a="1"/>
  <c r="AZ586" i="23" s="1"/>
  <c r="AX586" i="23" a="1"/>
  <c r="AX586" i="23" s="1"/>
  <c r="AT586" i="23"/>
  <c r="AU586" i="23" s="1" a="1"/>
  <c r="AU586" i="23" s="1"/>
  <c r="AS586" i="23"/>
  <c r="AZ585" i="23" a="1"/>
  <c r="AZ585" i="23" s="1"/>
  <c r="AX585" i="23" a="1"/>
  <c r="AX585" i="23" s="1"/>
  <c r="AT585" i="23"/>
  <c r="AU585" i="23" s="1" a="1"/>
  <c r="AU585" i="23" s="1"/>
  <c r="AS585" i="23"/>
  <c r="AZ584" i="23" a="1"/>
  <c r="AZ584" i="23" s="1"/>
  <c r="AX584" i="23" a="1"/>
  <c r="AX584" i="23" s="1"/>
  <c r="AT584" i="23"/>
  <c r="AU584" i="23" s="1" a="1"/>
  <c r="AU584" i="23" s="1"/>
  <c r="AS584" i="23"/>
  <c r="AZ583" i="23" a="1"/>
  <c r="AZ583" i="23" s="1"/>
  <c r="AX583" i="23" a="1"/>
  <c r="AX583" i="23" s="1"/>
  <c r="AT583" i="23"/>
  <c r="AU583" i="23" s="1" a="1"/>
  <c r="AU583" i="23" s="1"/>
  <c r="AS583" i="23"/>
  <c r="AZ582" i="23" a="1"/>
  <c r="AZ582" i="23" s="1"/>
  <c r="AX582" i="23" a="1"/>
  <c r="AX582" i="23" s="1"/>
  <c r="AT582" i="23"/>
  <c r="AU582" i="23" s="1" a="1"/>
  <c r="AU582" i="23" s="1"/>
  <c r="AS582" i="23"/>
  <c r="AZ581" i="23" a="1"/>
  <c r="AZ581" i="23" s="1"/>
  <c r="AX581" i="23" a="1"/>
  <c r="AX581" i="23" s="1"/>
  <c r="AT581" i="23"/>
  <c r="AU581" i="23" s="1" a="1"/>
  <c r="AU581" i="23" s="1"/>
  <c r="AS581" i="23"/>
  <c r="AZ580" i="23" a="1"/>
  <c r="AZ580" i="23" s="1"/>
  <c r="AX580" i="23" a="1"/>
  <c r="AX580" i="23" s="1"/>
  <c r="AT580" i="23"/>
  <c r="AS580" i="23"/>
  <c r="AZ579" i="23" a="1"/>
  <c r="AZ579" i="23" s="1"/>
  <c r="AX579" i="23" a="1"/>
  <c r="AX579" i="23" s="1"/>
  <c r="AT579" i="23"/>
  <c r="AU579" i="23" s="1" a="1"/>
  <c r="AU579" i="23" s="1"/>
  <c r="AS579" i="23"/>
  <c r="AZ578" i="23" a="1"/>
  <c r="AZ578" i="23" s="1"/>
  <c r="AX578" i="23" a="1"/>
  <c r="AX578" i="23" s="1"/>
  <c r="AT578" i="23"/>
  <c r="AU578" i="23" s="1" a="1"/>
  <c r="AU578" i="23" s="1"/>
  <c r="AS578" i="23"/>
  <c r="AZ577" i="23" a="1"/>
  <c r="AZ577" i="23" s="1"/>
  <c r="AX577" i="23" a="1"/>
  <c r="AX577" i="23" s="1"/>
  <c r="AT577" i="23"/>
  <c r="AU577" i="23" s="1" a="1"/>
  <c r="AU577" i="23" s="1"/>
  <c r="AS577" i="23"/>
  <c r="AZ576" i="23" a="1"/>
  <c r="AZ576" i="23" s="1"/>
  <c r="AX576" i="23" a="1"/>
  <c r="AX576" i="23" s="1"/>
  <c r="AT576" i="23"/>
  <c r="AS576" i="23"/>
  <c r="AZ575" i="23" a="1"/>
  <c r="AZ575" i="23" s="1"/>
  <c r="AX575" i="23" a="1"/>
  <c r="AX575" i="23" s="1"/>
  <c r="AU575" i="23" a="1"/>
  <c r="AU575" i="23" s="1"/>
  <c r="AT575" i="23"/>
  <c r="AS575" i="23"/>
  <c r="AZ574" i="23" a="1"/>
  <c r="AZ574" i="23" s="1"/>
  <c r="AX574" i="23" a="1"/>
  <c r="AX574" i="23" s="1"/>
  <c r="AT574" i="23"/>
  <c r="AU574" i="23" s="1" a="1"/>
  <c r="AU574" i="23" s="1"/>
  <c r="AS574" i="23"/>
  <c r="AZ573" i="23" a="1"/>
  <c r="AZ573" i="23" s="1"/>
  <c r="AX573" i="23" a="1"/>
  <c r="AX573" i="23" s="1"/>
  <c r="AT573" i="23"/>
  <c r="AU573" i="23" s="1" a="1"/>
  <c r="AU573" i="23" s="1"/>
  <c r="AS573" i="23"/>
  <c r="AZ572" i="23" a="1"/>
  <c r="AZ572" i="23" s="1"/>
  <c r="AX572" i="23" a="1"/>
  <c r="AX572" i="23" s="1"/>
  <c r="AU572" i="23" a="1"/>
  <c r="AU572" i="23" s="1"/>
  <c r="AV572" i="23" s="1"/>
  <c r="AW572" i="23" s="1"/>
  <c r="AT572" i="23"/>
  <c r="AS572" i="23"/>
  <c r="AZ571" i="23" a="1"/>
  <c r="AZ571" i="23" s="1"/>
  <c r="AX571" i="23" a="1"/>
  <c r="AX571" i="23" s="1"/>
  <c r="AT571" i="23"/>
  <c r="AU571" i="23" s="1" a="1"/>
  <c r="AU571" i="23" s="1"/>
  <c r="AS571" i="23"/>
  <c r="AZ570" i="23" a="1"/>
  <c r="AZ570" i="23" s="1"/>
  <c r="AX570" i="23" a="1"/>
  <c r="AX570" i="23" s="1"/>
  <c r="AT570" i="23"/>
  <c r="AS570" i="23"/>
  <c r="AZ569" i="23" a="1"/>
  <c r="AZ569" i="23" s="1"/>
  <c r="AX569" i="23" a="1"/>
  <c r="AX569" i="23" s="1"/>
  <c r="AT569" i="23"/>
  <c r="AU569" i="23" s="1" a="1"/>
  <c r="AU569" i="23" s="1"/>
  <c r="AS569" i="23"/>
  <c r="AZ568" i="23" a="1"/>
  <c r="AZ568" i="23" s="1"/>
  <c r="AX568" i="23" a="1"/>
  <c r="AX568" i="23" s="1"/>
  <c r="AU568" i="23" a="1"/>
  <c r="AU568" i="23" s="1"/>
  <c r="AV568" i="23" s="1"/>
  <c r="AW568" i="23" s="1"/>
  <c r="AT568" i="23"/>
  <c r="AS568" i="23"/>
  <c r="AZ567" i="23" a="1"/>
  <c r="AZ567" i="23" s="1"/>
  <c r="AX567" i="23" a="1"/>
  <c r="AX567" i="23" s="1"/>
  <c r="AT567" i="23"/>
  <c r="AU567" i="23" s="1" a="1"/>
  <c r="AU567" i="23" s="1"/>
  <c r="AS567" i="23"/>
  <c r="AZ566" i="23" a="1"/>
  <c r="AZ566" i="23" s="1"/>
  <c r="AX566" i="23" a="1"/>
  <c r="AX566" i="23" s="1"/>
  <c r="AT566" i="23"/>
  <c r="AS566" i="23"/>
  <c r="AZ565" i="23" a="1"/>
  <c r="AZ565" i="23" s="1"/>
  <c r="AX565" i="23" a="1"/>
  <c r="AX565" i="23" s="1"/>
  <c r="AT565" i="23"/>
  <c r="AU565" i="23" s="1" a="1"/>
  <c r="AU565" i="23" s="1"/>
  <c r="AS565" i="23"/>
  <c r="AZ564" i="23" a="1"/>
  <c r="AZ564" i="23" s="1"/>
  <c r="AX564" i="23" a="1"/>
  <c r="AX564" i="23" s="1"/>
  <c r="AT564" i="23"/>
  <c r="AU564" i="23" s="1" a="1"/>
  <c r="AU564" i="23" s="1"/>
  <c r="AV564" i="23" s="1"/>
  <c r="AW564" i="23" s="1"/>
  <c r="AS564" i="23"/>
  <c r="AZ563" i="23" a="1"/>
  <c r="AZ563" i="23" s="1"/>
  <c r="AX563" i="23" a="1"/>
  <c r="AX563" i="23" s="1"/>
  <c r="AT563" i="23"/>
  <c r="AU563" i="23" s="1" a="1"/>
  <c r="AU563" i="23" s="1"/>
  <c r="AS563" i="23"/>
  <c r="AZ562" i="23" a="1"/>
  <c r="AZ562" i="23" s="1"/>
  <c r="AX562" i="23" a="1"/>
  <c r="AX562" i="23" s="1"/>
  <c r="AT562" i="23"/>
  <c r="AS562" i="23"/>
  <c r="AZ561" i="23" a="1"/>
  <c r="AZ561" i="23" s="1"/>
  <c r="AX561" i="23" a="1"/>
  <c r="AX561" i="23" s="1"/>
  <c r="AT561" i="23"/>
  <c r="AU561" i="23" s="1" a="1"/>
  <c r="AU561" i="23" s="1"/>
  <c r="AS561" i="23"/>
  <c r="AZ560" i="23" a="1"/>
  <c r="AZ560" i="23" s="1"/>
  <c r="AX560" i="23" a="1"/>
  <c r="AX560" i="23" s="1"/>
  <c r="AU560" i="23" a="1"/>
  <c r="AU560" i="23" s="1"/>
  <c r="AV560" i="23" s="1"/>
  <c r="AW560" i="23" s="1"/>
  <c r="AT560" i="23"/>
  <c r="AS560" i="23"/>
  <c r="AZ559" i="23" a="1"/>
  <c r="AZ559" i="23" s="1"/>
  <c r="AX559" i="23" a="1"/>
  <c r="AX559" i="23" s="1"/>
  <c r="AT559" i="23"/>
  <c r="AU559" i="23" s="1" a="1"/>
  <c r="AU559" i="23" s="1"/>
  <c r="AS559" i="23"/>
  <c r="AZ558" i="23" a="1"/>
  <c r="AZ558" i="23" s="1"/>
  <c r="AX558" i="23" a="1"/>
  <c r="AX558" i="23" s="1"/>
  <c r="AT558" i="23"/>
  <c r="AS558" i="23"/>
  <c r="AZ557" i="23" a="1"/>
  <c r="AZ557" i="23" s="1"/>
  <c r="AX557" i="23" a="1"/>
  <c r="AX557" i="23" s="1"/>
  <c r="AT557" i="23"/>
  <c r="AU557" i="23" s="1" a="1"/>
  <c r="AU557" i="23" s="1"/>
  <c r="AS557" i="23"/>
  <c r="AZ556" i="23" a="1"/>
  <c r="AZ556" i="23" s="1"/>
  <c r="AX556" i="23" a="1"/>
  <c r="AX556" i="23" s="1"/>
  <c r="AT556" i="23"/>
  <c r="AU556" i="23" s="1" a="1"/>
  <c r="AU556" i="23" s="1"/>
  <c r="AV556" i="23" s="1"/>
  <c r="AW556" i="23" s="1"/>
  <c r="AS556" i="23"/>
  <c r="AZ555" i="23" a="1"/>
  <c r="AZ555" i="23" s="1"/>
  <c r="AX555" i="23" a="1"/>
  <c r="AX555" i="23" s="1"/>
  <c r="AT555" i="23"/>
  <c r="AU555" i="23" s="1" a="1"/>
  <c r="AU555" i="23" s="1"/>
  <c r="AS555" i="23"/>
  <c r="AZ554" i="23" a="1"/>
  <c r="AZ554" i="23" s="1"/>
  <c r="AX554" i="23" a="1"/>
  <c r="AX554" i="23" s="1"/>
  <c r="AT554" i="23"/>
  <c r="AS554" i="23"/>
  <c r="AZ553" i="23" a="1"/>
  <c r="AZ553" i="23" s="1"/>
  <c r="AX553" i="23" a="1"/>
  <c r="AX553" i="23" s="1"/>
  <c r="AT553" i="23"/>
  <c r="AU553" i="23" s="1" a="1"/>
  <c r="AU553" i="23" s="1"/>
  <c r="AS553" i="23"/>
  <c r="AZ552" i="23" a="1"/>
  <c r="AZ552" i="23" s="1"/>
  <c r="AX552" i="23" a="1"/>
  <c r="AX552" i="23" s="1"/>
  <c r="AU552" i="23" a="1"/>
  <c r="AU552" i="23" s="1"/>
  <c r="AV552" i="23" s="1"/>
  <c r="AW552" i="23" s="1"/>
  <c r="AT552" i="23"/>
  <c r="AS552" i="23"/>
  <c r="AZ551" i="23" a="1"/>
  <c r="AZ551" i="23" s="1"/>
  <c r="AX551" i="23" a="1"/>
  <c r="AX551" i="23" s="1"/>
  <c r="AT551" i="23"/>
  <c r="AU551" i="23" s="1" a="1"/>
  <c r="AU551" i="23" s="1"/>
  <c r="AS551" i="23"/>
  <c r="AZ550" i="23" a="1"/>
  <c r="AZ550" i="23" s="1"/>
  <c r="AX550" i="23" a="1"/>
  <c r="AX550" i="23" s="1"/>
  <c r="AT550" i="23"/>
  <c r="AS550" i="23"/>
  <c r="AZ549" i="23" a="1"/>
  <c r="AZ549" i="23" s="1"/>
  <c r="AX549" i="23" a="1"/>
  <c r="AX549" i="23" s="1"/>
  <c r="AT549" i="23"/>
  <c r="AU549" i="23" s="1" a="1"/>
  <c r="AU549" i="23" s="1"/>
  <c r="AS549" i="23"/>
  <c r="AZ548" i="23" a="1"/>
  <c r="AZ548" i="23" s="1"/>
  <c r="AX548" i="23" a="1"/>
  <c r="AX548" i="23" s="1"/>
  <c r="AT548" i="23"/>
  <c r="AU548" i="23" s="1" a="1"/>
  <c r="AU548" i="23" s="1"/>
  <c r="AS548" i="23"/>
  <c r="AZ547" i="23" a="1"/>
  <c r="AZ547" i="23" s="1"/>
  <c r="AX547" i="23" a="1"/>
  <c r="AX547" i="23" s="1"/>
  <c r="AT547" i="23"/>
  <c r="AU547" i="23" s="1" a="1"/>
  <c r="AU547" i="23" s="1"/>
  <c r="AS547" i="23"/>
  <c r="AZ546" i="23" a="1"/>
  <c r="AZ546" i="23" s="1"/>
  <c r="AX546" i="23" a="1"/>
  <c r="AX546" i="23" s="1"/>
  <c r="AT546" i="23"/>
  <c r="AS546" i="23"/>
  <c r="AZ545" i="23" a="1"/>
  <c r="AZ545" i="23" s="1"/>
  <c r="AX545" i="23" a="1"/>
  <c r="AX545" i="23" s="1"/>
  <c r="AT545" i="23"/>
  <c r="AU545" i="23" s="1" a="1"/>
  <c r="AU545" i="23" s="1"/>
  <c r="AS545" i="23"/>
  <c r="AZ544" i="23" a="1"/>
  <c r="AZ544" i="23" s="1"/>
  <c r="AX544" i="23" a="1"/>
  <c r="AX544" i="23" s="1"/>
  <c r="AU544" i="23" a="1"/>
  <c r="AU544" i="23" s="1"/>
  <c r="AV544" i="23" s="1"/>
  <c r="AW544" i="23" s="1"/>
  <c r="AT544" i="23"/>
  <c r="AS544" i="23"/>
  <c r="AZ543" i="23" a="1"/>
  <c r="AZ543" i="23" s="1"/>
  <c r="AX543" i="23" a="1"/>
  <c r="AX543" i="23" s="1"/>
  <c r="AT543" i="23"/>
  <c r="AU543" i="23" s="1" a="1"/>
  <c r="AU543" i="23" s="1"/>
  <c r="AS543" i="23"/>
  <c r="AZ542" i="23" a="1"/>
  <c r="AZ542" i="23" s="1"/>
  <c r="AX542" i="23" a="1"/>
  <c r="AX542" i="23" s="1"/>
  <c r="AT542" i="23"/>
  <c r="AS542" i="23"/>
  <c r="AZ541" i="23" a="1"/>
  <c r="AZ541" i="23" s="1"/>
  <c r="AX541" i="23" a="1"/>
  <c r="AX541" i="23" s="1"/>
  <c r="AT541" i="23"/>
  <c r="AU541" i="23" s="1" a="1"/>
  <c r="AU541" i="23" s="1"/>
  <c r="AS541" i="23"/>
  <c r="AZ540" i="23" a="1"/>
  <c r="AZ540" i="23" s="1"/>
  <c r="AX540" i="23" a="1"/>
  <c r="AX540" i="23" s="1"/>
  <c r="AT540" i="23"/>
  <c r="AU540" i="23" s="1" a="1"/>
  <c r="AU540" i="23" s="1"/>
  <c r="AS540" i="23"/>
  <c r="AZ539" i="23" a="1"/>
  <c r="AZ539" i="23" s="1"/>
  <c r="AX539" i="23" a="1"/>
  <c r="AX539" i="23" s="1"/>
  <c r="AT539" i="23"/>
  <c r="AU539" i="23" s="1" a="1"/>
  <c r="AU539" i="23" s="1"/>
  <c r="AS539" i="23"/>
  <c r="AZ538" i="23" a="1"/>
  <c r="AZ538" i="23" s="1"/>
  <c r="AX538" i="23" a="1"/>
  <c r="AX538" i="23" s="1"/>
  <c r="AT538" i="23"/>
  <c r="AS538" i="23"/>
  <c r="AZ537" i="23" a="1"/>
  <c r="AZ537" i="23" s="1"/>
  <c r="AX537" i="23" a="1"/>
  <c r="AX537" i="23" s="1"/>
  <c r="AT537" i="23"/>
  <c r="AU537" i="23" s="1" a="1"/>
  <c r="AU537" i="23" s="1"/>
  <c r="AS537" i="23"/>
  <c r="AZ536" i="23" a="1"/>
  <c r="AZ536" i="23" s="1"/>
  <c r="AX536" i="23" a="1"/>
  <c r="AX536" i="23" s="1"/>
  <c r="AU536" i="23" a="1"/>
  <c r="AU536" i="23" s="1"/>
  <c r="AV536" i="23" s="1"/>
  <c r="AW536" i="23" s="1"/>
  <c r="AT536" i="23"/>
  <c r="AS536" i="23"/>
  <c r="AZ535" i="23" a="1"/>
  <c r="AZ535" i="23" s="1"/>
  <c r="AX535" i="23" a="1"/>
  <c r="AX535" i="23" s="1"/>
  <c r="AT535" i="23"/>
  <c r="AU535" i="23" s="1" a="1"/>
  <c r="AU535" i="23" s="1"/>
  <c r="AS535" i="23"/>
  <c r="AZ534" i="23" a="1"/>
  <c r="AZ534" i="23" s="1"/>
  <c r="AX534" i="23" a="1"/>
  <c r="AX534" i="23" s="1"/>
  <c r="AT534" i="23"/>
  <c r="AS534" i="23"/>
  <c r="AZ533" i="23" a="1"/>
  <c r="AZ533" i="23" s="1"/>
  <c r="AX533" i="23" a="1"/>
  <c r="AX533" i="23" s="1"/>
  <c r="AT533" i="23"/>
  <c r="AU533" i="23" s="1" a="1"/>
  <c r="AU533" i="23" s="1"/>
  <c r="AS533" i="23"/>
  <c r="AZ532" i="23" a="1"/>
  <c r="AZ532" i="23" s="1"/>
  <c r="AX532" i="23" a="1"/>
  <c r="AX532" i="23" s="1"/>
  <c r="AT532" i="23"/>
  <c r="AU532" i="23" s="1" a="1"/>
  <c r="AU532" i="23" s="1"/>
  <c r="AS532" i="23"/>
  <c r="AZ531" i="23" a="1"/>
  <c r="AZ531" i="23" s="1"/>
  <c r="AX531" i="23" a="1"/>
  <c r="AX531" i="23" s="1"/>
  <c r="AT531" i="23"/>
  <c r="AU531" i="23" s="1" a="1"/>
  <c r="AU531" i="23" s="1"/>
  <c r="AS531" i="23"/>
  <c r="AZ530" i="23" a="1"/>
  <c r="AZ530" i="23" s="1"/>
  <c r="AX530" i="23" a="1"/>
  <c r="AX530" i="23" s="1"/>
  <c r="AT530" i="23"/>
  <c r="AS530" i="23"/>
  <c r="AZ529" i="23" a="1"/>
  <c r="AZ529" i="23" s="1"/>
  <c r="AX529" i="23" a="1"/>
  <c r="AX529" i="23" s="1"/>
  <c r="AT529" i="23"/>
  <c r="AU529" i="23" s="1" a="1"/>
  <c r="AU529" i="23" s="1"/>
  <c r="AS529" i="23"/>
  <c r="AZ528" i="23" a="1"/>
  <c r="AZ528" i="23" s="1"/>
  <c r="AX528" i="23" a="1"/>
  <c r="AX528" i="23" s="1"/>
  <c r="AU528" i="23" a="1"/>
  <c r="AU528" i="23" s="1"/>
  <c r="AV528" i="23" s="1"/>
  <c r="AW528" i="23" s="1"/>
  <c r="AT528" i="23"/>
  <c r="AS528" i="23"/>
  <c r="AZ527" i="23" a="1"/>
  <c r="AZ527" i="23" s="1"/>
  <c r="AX527" i="23" a="1"/>
  <c r="AX527" i="23" s="1"/>
  <c r="AT527" i="23"/>
  <c r="AU527" i="23" s="1" a="1"/>
  <c r="AU527" i="23" s="1"/>
  <c r="AS527" i="23"/>
  <c r="AZ526" i="23" a="1"/>
  <c r="AZ526" i="23" s="1"/>
  <c r="AX526" i="23" a="1"/>
  <c r="AX526" i="23" s="1"/>
  <c r="AT526" i="23"/>
  <c r="AS526" i="23"/>
  <c r="AZ525" i="23" a="1"/>
  <c r="AZ525" i="23" s="1"/>
  <c r="AX525" i="23" a="1"/>
  <c r="AX525" i="23" s="1"/>
  <c r="AT525" i="23"/>
  <c r="AU525" i="23" s="1" a="1"/>
  <c r="AU525" i="23" s="1"/>
  <c r="AS525" i="23"/>
  <c r="AZ524" i="23" a="1"/>
  <c r="AZ524" i="23" s="1"/>
  <c r="AX524" i="23" a="1"/>
  <c r="AX524" i="23" s="1"/>
  <c r="AT524" i="23"/>
  <c r="AS524" i="23"/>
  <c r="AZ523" i="23" a="1"/>
  <c r="AZ523" i="23" s="1"/>
  <c r="AX523" i="23" a="1"/>
  <c r="AX523" i="23" s="1"/>
  <c r="AT523" i="23"/>
  <c r="AS523" i="23"/>
  <c r="AZ522" i="23" a="1"/>
  <c r="AZ522" i="23" s="1"/>
  <c r="AX522" i="23" a="1"/>
  <c r="AX522" i="23" s="1"/>
  <c r="AT522" i="23"/>
  <c r="AS522" i="23"/>
  <c r="AZ521" i="23" a="1"/>
  <c r="AZ521" i="23" s="1"/>
  <c r="AX521" i="23" a="1"/>
  <c r="AX521" i="23" s="1"/>
  <c r="AT521" i="23"/>
  <c r="AS521" i="23"/>
  <c r="AZ520" i="23" a="1"/>
  <c r="AZ520" i="23" s="1"/>
  <c r="AX520" i="23" a="1"/>
  <c r="AX520" i="23" s="1"/>
  <c r="AT520" i="23"/>
  <c r="AS520" i="23"/>
  <c r="AZ519" i="23" a="1"/>
  <c r="AZ519" i="23" s="1"/>
  <c r="AX519" i="23" a="1"/>
  <c r="AX519" i="23" s="1"/>
  <c r="AT519" i="23"/>
  <c r="AU519" i="23" s="1" a="1"/>
  <c r="AU519" i="23" s="1"/>
  <c r="AS519" i="23"/>
  <c r="AZ518" i="23" a="1"/>
  <c r="AZ518" i="23" s="1"/>
  <c r="AX518" i="23" a="1"/>
  <c r="AX518" i="23" s="1"/>
  <c r="AT518" i="23"/>
  <c r="AU518" i="23" s="1" a="1"/>
  <c r="AU518" i="23" s="1"/>
  <c r="AS518" i="23"/>
  <c r="AZ517" i="23" a="1"/>
  <c r="AZ517" i="23" s="1"/>
  <c r="AX517" i="23" a="1"/>
  <c r="AX517" i="23" s="1"/>
  <c r="AT517" i="23"/>
  <c r="AS517" i="23"/>
  <c r="AZ516" i="23" a="1"/>
  <c r="AZ516" i="23" s="1"/>
  <c r="AX516" i="23" a="1"/>
  <c r="AX516" i="23" s="1"/>
  <c r="AT516" i="23"/>
  <c r="AU516" i="23" s="1" a="1"/>
  <c r="AU516" i="23" s="1"/>
  <c r="AS516" i="23"/>
  <c r="AZ515" i="23" a="1"/>
  <c r="AZ515" i="23" s="1"/>
  <c r="AX515" i="23" a="1"/>
  <c r="AX515" i="23" s="1"/>
  <c r="AT515" i="23"/>
  <c r="AU515" i="23" s="1" a="1"/>
  <c r="AU515" i="23" s="1"/>
  <c r="AS515" i="23"/>
  <c r="AZ514" i="23" a="1"/>
  <c r="AZ514" i="23" s="1"/>
  <c r="AX514" i="23" a="1"/>
  <c r="AX514" i="23" s="1"/>
  <c r="AT514" i="23"/>
  <c r="AU514" i="23" s="1" a="1"/>
  <c r="AU514" i="23" s="1"/>
  <c r="AS514" i="23"/>
  <c r="AZ513" i="23" a="1"/>
  <c r="AZ513" i="23" s="1"/>
  <c r="AX513" i="23" a="1"/>
  <c r="AX513" i="23" s="1"/>
  <c r="AT513" i="23"/>
  <c r="AU513" i="23" s="1" a="1"/>
  <c r="AU513" i="23" s="1"/>
  <c r="AS513" i="23"/>
  <c r="AZ512" i="23" a="1"/>
  <c r="AZ512" i="23" s="1"/>
  <c r="AX512" i="23" a="1"/>
  <c r="AX512" i="23" s="1"/>
  <c r="AT512" i="23"/>
  <c r="AU512" i="23" s="1" a="1"/>
  <c r="AU512" i="23" s="1"/>
  <c r="AS512" i="23"/>
  <c r="AZ511" i="23" a="1"/>
  <c r="AZ511" i="23" s="1"/>
  <c r="AX511" i="23" a="1"/>
  <c r="AX511" i="23" s="1"/>
  <c r="AT511" i="23"/>
  <c r="AU511" i="23" s="1" a="1"/>
  <c r="AU511" i="23" s="1"/>
  <c r="AS511" i="23"/>
  <c r="AZ510" i="23" a="1"/>
  <c r="AZ510" i="23" s="1"/>
  <c r="AX510" i="23" a="1"/>
  <c r="AX510" i="23" s="1"/>
  <c r="AT510" i="23"/>
  <c r="AU510" i="23" s="1" a="1"/>
  <c r="AU510" i="23" s="1"/>
  <c r="AS510" i="23"/>
  <c r="AZ509" i="23" a="1"/>
  <c r="AZ509" i="23" s="1"/>
  <c r="AX509" i="23" a="1"/>
  <c r="AX509" i="23" s="1"/>
  <c r="AT509" i="23"/>
  <c r="AU509" i="23" s="1" a="1"/>
  <c r="AU509" i="23" s="1"/>
  <c r="AV509" i="23" s="1"/>
  <c r="AS509" i="23"/>
  <c r="AZ508" i="23" a="1"/>
  <c r="AZ508" i="23" s="1"/>
  <c r="AX508" i="23" a="1"/>
  <c r="AX508" i="23" s="1"/>
  <c r="AT508" i="23"/>
  <c r="AU508" i="23" s="1" a="1"/>
  <c r="AU508" i="23" s="1"/>
  <c r="AS508" i="23"/>
  <c r="AZ507" i="23" a="1"/>
  <c r="AZ507" i="23" s="1"/>
  <c r="AX507" i="23" a="1"/>
  <c r="AX507" i="23" s="1"/>
  <c r="AT507" i="23"/>
  <c r="AU507" i="23" s="1" a="1"/>
  <c r="AU507" i="23" s="1"/>
  <c r="AS507" i="23"/>
  <c r="AZ506" i="23" a="1"/>
  <c r="AZ506" i="23" s="1"/>
  <c r="AX506" i="23" a="1"/>
  <c r="AX506" i="23" s="1"/>
  <c r="AT506" i="23"/>
  <c r="AU506" i="23" s="1" a="1"/>
  <c r="AU506" i="23" s="1"/>
  <c r="AS506" i="23"/>
  <c r="AZ505" i="23" a="1"/>
  <c r="AZ505" i="23" s="1"/>
  <c r="AX505" i="23" a="1"/>
  <c r="AX505" i="23" s="1"/>
  <c r="AT505" i="23"/>
  <c r="AS505" i="23"/>
  <c r="AZ504" i="23" a="1"/>
  <c r="AZ504" i="23" s="1"/>
  <c r="AX504" i="23" a="1"/>
  <c r="AX504" i="23" s="1"/>
  <c r="AT504" i="23"/>
  <c r="AU504" i="23" s="1" a="1"/>
  <c r="AU504" i="23" s="1"/>
  <c r="AS504" i="23"/>
  <c r="AZ503" i="23" a="1"/>
  <c r="AZ503" i="23" s="1"/>
  <c r="AX503" i="23" a="1"/>
  <c r="AX503" i="23" s="1"/>
  <c r="AT503" i="23"/>
  <c r="AU503" i="23" s="1" a="1"/>
  <c r="AU503" i="23" s="1"/>
  <c r="AS503" i="23"/>
  <c r="AZ502" i="23" a="1"/>
  <c r="AZ502" i="23" s="1"/>
  <c r="AX502" i="23" a="1"/>
  <c r="AX502" i="23" s="1"/>
  <c r="AT502" i="23"/>
  <c r="AU502" i="23" s="1" a="1"/>
  <c r="AU502" i="23" s="1"/>
  <c r="AS502" i="23"/>
  <c r="AZ501" i="23" a="1"/>
  <c r="AZ501" i="23" s="1"/>
  <c r="AX501" i="23" a="1"/>
  <c r="AX501" i="23" s="1"/>
  <c r="AT501" i="23"/>
  <c r="AS501" i="23"/>
  <c r="AZ500" i="23" a="1"/>
  <c r="AZ500" i="23" s="1"/>
  <c r="AX500" i="23" a="1"/>
  <c r="AX500" i="23" s="1"/>
  <c r="AT500" i="23"/>
  <c r="AU500" i="23" s="1" a="1"/>
  <c r="AU500" i="23" s="1"/>
  <c r="AS500" i="23"/>
  <c r="AZ499" i="23" a="1"/>
  <c r="AZ499" i="23" s="1"/>
  <c r="AX499" i="23" a="1"/>
  <c r="AX499" i="23" s="1"/>
  <c r="AT499" i="23"/>
  <c r="AU499" i="23" s="1" a="1"/>
  <c r="AU499" i="23" s="1"/>
  <c r="AS499" i="23"/>
  <c r="AZ498" i="23" a="1"/>
  <c r="AZ498" i="23" s="1"/>
  <c r="AX498" i="23" a="1"/>
  <c r="AX498" i="23" s="1"/>
  <c r="AT498" i="23"/>
  <c r="AU498" i="23" s="1" a="1"/>
  <c r="AU498" i="23" s="1"/>
  <c r="AS498" i="23"/>
  <c r="AZ497" i="23" a="1"/>
  <c r="AZ497" i="23" s="1"/>
  <c r="AX497" i="23" a="1"/>
  <c r="AX497" i="23" s="1"/>
  <c r="AT497" i="23"/>
  <c r="AU497" i="23" s="1" a="1"/>
  <c r="AU497" i="23" s="1"/>
  <c r="AS497" i="23"/>
  <c r="AZ496" i="23" a="1"/>
  <c r="AZ496" i="23" s="1"/>
  <c r="AX496" i="23" a="1"/>
  <c r="AX496" i="23" s="1"/>
  <c r="AT496" i="23"/>
  <c r="AU496" i="23" s="1" a="1"/>
  <c r="AU496" i="23" s="1"/>
  <c r="AS496" i="23"/>
  <c r="AZ495" i="23" a="1"/>
  <c r="AZ495" i="23" s="1"/>
  <c r="AX495" i="23" a="1"/>
  <c r="AX495" i="23" s="1"/>
  <c r="AT495" i="23"/>
  <c r="AU495" i="23" s="1" a="1"/>
  <c r="AU495" i="23" s="1"/>
  <c r="AS495" i="23"/>
  <c r="AZ494" i="23" a="1"/>
  <c r="AZ494" i="23" s="1"/>
  <c r="AX494" i="23" a="1"/>
  <c r="AX494" i="23" s="1"/>
  <c r="AT494" i="23"/>
  <c r="AU494" i="23" s="1" a="1"/>
  <c r="AU494" i="23" s="1"/>
  <c r="AS494" i="23"/>
  <c r="AZ493" i="23" a="1"/>
  <c r="AZ493" i="23" s="1"/>
  <c r="AX493" i="23" a="1"/>
  <c r="AX493" i="23" s="1"/>
  <c r="AT493" i="23"/>
  <c r="AU493" i="23" s="1" a="1"/>
  <c r="AU493" i="23" s="1"/>
  <c r="AV493" i="23" s="1"/>
  <c r="AS493" i="23"/>
  <c r="AZ492" i="23" a="1"/>
  <c r="AZ492" i="23" s="1"/>
  <c r="AX492" i="23" a="1"/>
  <c r="AX492" i="23" s="1"/>
  <c r="AT492" i="23"/>
  <c r="AU492" i="23" s="1" a="1"/>
  <c r="AU492" i="23" s="1"/>
  <c r="AS492" i="23"/>
  <c r="AZ491" i="23" a="1"/>
  <c r="AZ491" i="23" s="1"/>
  <c r="AX491" i="23" a="1"/>
  <c r="AX491" i="23" s="1"/>
  <c r="AT491" i="23"/>
  <c r="AU491" i="23" s="1" a="1"/>
  <c r="AU491" i="23" s="1"/>
  <c r="AS491" i="23"/>
  <c r="AZ490" i="23" a="1"/>
  <c r="AZ490" i="23" s="1"/>
  <c r="AX490" i="23" a="1"/>
  <c r="AX490" i="23" s="1"/>
  <c r="AT490" i="23"/>
  <c r="AU490" i="23" s="1" a="1"/>
  <c r="AU490" i="23" s="1"/>
  <c r="AS490" i="23"/>
  <c r="AZ489" i="23" a="1"/>
  <c r="AZ489" i="23" s="1"/>
  <c r="AX489" i="23" a="1"/>
  <c r="AX489" i="23" s="1"/>
  <c r="AT489" i="23"/>
  <c r="AS489" i="23"/>
  <c r="AZ488" i="23" a="1"/>
  <c r="AZ488" i="23" s="1"/>
  <c r="AX488" i="23" a="1"/>
  <c r="AX488" i="23" s="1"/>
  <c r="AT488" i="23"/>
  <c r="AU488" i="23" s="1" a="1"/>
  <c r="AU488" i="23" s="1"/>
  <c r="AS488" i="23"/>
  <c r="AZ487" i="23" a="1"/>
  <c r="AZ487" i="23" s="1"/>
  <c r="AX487" i="23" a="1"/>
  <c r="AX487" i="23" s="1"/>
  <c r="AT487" i="23"/>
  <c r="AS487" i="23"/>
  <c r="AZ486" i="23" a="1"/>
  <c r="AZ486" i="23" s="1"/>
  <c r="AX486" i="23" a="1"/>
  <c r="AX486" i="23" s="1"/>
  <c r="AT486" i="23"/>
  <c r="AU486" i="23" s="1" a="1"/>
  <c r="AU486" i="23" s="1"/>
  <c r="AS486" i="23"/>
  <c r="AZ485" i="23" a="1"/>
  <c r="AZ485" i="23" s="1"/>
  <c r="AX485" i="23" a="1"/>
  <c r="AX485" i="23" s="1"/>
  <c r="AU485" i="23" a="1"/>
  <c r="AU485" i="23" s="1"/>
  <c r="AT485" i="23"/>
  <c r="AS485" i="23"/>
  <c r="AZ484" i="23" a="1"/>
  <c r="AZ484" i="23" s="1"/>
  <c r="AX484" i="23" a="1"/>
  <c r="AX484" i="23" s="1"/>
  <c r="AT484" i="23"/>
  <c r="AS484" i="23"/>
  <c r="AZ483" i="23" a="1"/>
  <c r="AZ483" i="23" s="1"/>
  <c r="AX483" i="23" a="1"/>
  <c r="AX483" i="23" s="1"/>
  <c r="AT483" i="23"/>
  <c r="AU483" i="23" s="1" a="1"/>
  <c r="AU483" i="23" s="1"/>
  <c r="AS483" i="23"/>
  <c r="AZ482" i="23" a="1"/>
  <c r="AZ482" i="23" s="1"/>
  <c r="AX482" i="23" a="1"/>
  <c r="AX482" i="23" s="1"/>
  <c r="AT482" i="23"/>
  <c r="AU482" i="23" s="1" a="1"/>
  <c r="AU482" i="23" s="1"/>
  <c r="AS482" i="23"/>
  <c r="AZ481" i="23" a="1"/>
  <c r="AZ481" i="23" s="1"/>
  <c r="AX481" i="23" a="1"/>
  <c r="AX481" i="23" s="1"/>
  <c r="AT481" i="23"/>
  <c r="AU481" i="23" s="1" a="1"/>
  <c r="AU481" i="23" s="1"/>
  <c r="AS481" i="23"/>
  <c r="AZ480" i="23" a="1"/>
  <c r="AZ480" i="23" s="1"/>
  <c r="AX480" i="23" a="1"/>
  <c r="AX480" i="23" s="1"/>
  <c r="AT480" i="23"/>
  <c r="AS480" i="23"/>
  <c r="AZ479" i="23" a="1"/>
  <c r="AZ479" i="23" s="1"/>
  <c r="AX479" i="23" a="1"/>
  <c r="AX479" i="23" s="1"/>
  <c r="AT479" i="23"/>
  <c r="AU479" i="23" s="1" a="1"/>
  <c r="AU479" i="23" s="1"/>
  <c r="AS479" i="23"/>
  <c r="AZ478" i="23" a="1"/>
  <c r="AZ478" i="23" s="1"/>
  <c r="AX478" i="23" a="1"/>
  <c r="AX478" i="23" s="1"/>
  <c r="AT478" i="23"/>
  <c r="AU478" i="23" s="1" a="1"/>
  <c r="AU478" i="23" s="1"/>
  <c r="AS478" i="23"/>
  <c r="AZ477" i="23" a="1"/>
  <c r="AZ477" i="23" s="1"/>
  <c r="AX477" i="23" a="1"/>
  <c r="AX477" i="23" s="1"/>
  <c r="AT477" i="23"/>
  <c r="AS477" i="23"/>
  <c r="AZ476" i="23" a="1"/>
  <c r="AZ476" i="23" s="1"/>
  <c r="AX476" i="23" a="1"/>
  <c r="AX476" i="23" s="1"/>
  <c r="AT476" i="23"/>
  <c r="AS476" i="23"/>
  <c r="AZ475" i="23" a="1"/>
  <c r="AZ475" i="23" s="1"/>
  <c r="AX475" i="23" a="1"/>
  <c r="AX475" i="23" s="1"/>
  <c r="AT475" i="23"/>
  <c r="AU475" i="23" s="1" a="1"/>
  <c r="AU475" i="23" s="1"/>
  <c r="AS475" i="23"/>
  <c r="AZ474" i="23" a="1"/>
  <c r="AZ474" i="23" s="1"/>
  <c r="AX474" i="23" a="1"/>
  <c r="AX474" i="23" s="1"/>
  <c r="AT474" i="23"/>
  <c r="AS474" i="23"/>
  <c r="AZ473" i="23" a="1"/>
  <c r="AZ473" i="23" s="1"/>
  <c r="AX473" i="23" a="1"/>
  <c r="AX473" i="23" s="1"/>
  <c r="AT473" i="23"/>
  <c r="AS473" i="23"/>
  <c r="AZ472" i="23" a="1"/>
  <c r="AZ472" i="23" s="1"/>
  <c r="AX472" i="23" a="1"/>
  <c r="AX472" i="23" s="1"/>
  <c r="AT472" i="23"/>
  <c r="AS472" i="23"/>
  <c r="AZ471" i="23" a="1"/>
  <c r="AZ471" i="23" s="1"/>
  <c r="AX471" i="23" a="1"/>
  <c r="AX471" i="23" s="1"/>
  <c r="AT471" i="23"/>
  <c r="AU471" i="23" s="1" a="1"/>
  <c r="AU471" i="23" s="1"/>
  <c r="AS471" i="23"/>
  <c r="AZ470" i="23" a="1"/>
  <c r="AZ470" i="23" s="1"/>
  <c r="AX470" i="23" a="1"/>
  <c r="AX470" i="23" s="1"/>
  <c r="AT470" i="23"/>
  <c r="AU470" i="23" s="1" a="1"/>
  <c r="AU470" i="23" s="1"/>
  <c r="AV470" i="23" s="1"/>
  <c r="AS470" i="23"/>
  <c r="AZ469" i="23" a="1"/>
  <c r="AZ469" i="23" s="1"/>
  <c r="AX469" i="23" a="1"/>
  <c r="AX469" i="23" s="1"/>
  <c r="AT469" i="23"/>
  <c r="AS469" i="23"/>
  <c r="AZ468" i="23" a="1"/>
  <c r="AZ468" i="23" s="1"/>
  <c r="AX468" i="23" a="1"/>
  <c r="AX468" i="23" s="1"/>
  <c r="AT468" i="23"/>
  <c r="AS468" i="23"/>
  <c r="AZ467" i="23" a="1"/>
  <c r="AZ467" i="23" s="1"/>
  <c r="AX467" i="23" a="1"/>
  <c r="AX467" i="23" s="1"/>
  <c r="AT467" i="23"/>
  <c r="AU467" i="23" s="1" a="1"/>
  <c r="AU467" i="23" s="1"/>
  <c r="AS467" i="23"/>
  <c r="AZ466" i="23" a="1"/>
  <c r="AZ466" i="23" s="1"/>
  <c r="AX466" i="23" a="1"/>
  <c r="AX466" i="23" s="1"/>
  <c r="AT466" i="23"/>
  <c r="AU466" i="23" s="1" a="1"/>
  <c r="AU466" i="23" s="1"/>
  <c r="AS466" i="23"/>
  <c r="AZ465" i="23" a="1"/>
  <c r="AZ465" i="23" s="1"/>
  <c r="AX465" i="23" a="1"/>
  <c r="AX465" i="23" s="1"/>
  <c r="AT465" i="23"/>
  <c r="AS465" i="23"/>
  <c r="AZ464" i="23" a="1"/>
  <c r="AZ464" i="23" s="1"/>
  <c r="AX464" i="23" a="1"/>
  <c r="AX464" i="23" s="1"/>
  <c r="AT464" i="23"/>
  <c r="AS464" i="23"/>
  <c r="AZ463" i="23" a="1"/>
  <c r="AZ463" i="23" s="1"/>
  <c r="AX463" i="23" a="1"/>
  <c r="AX463" i="23" s="1"/>
  <c r="AT463" i="23"/>
  <c r="AU463" i="23" s="1" a="1"/>
  <c r="AU463" i="23" s="1"/>
  <c r="AS463" i="23"/>
  <c r="AZ462" i="23" a="1"/>
  <c r="AZ462" i="23" s="1"/>
  <c r="AX462" i="23" a="1"/>
  <c r="AX462" i="23" s="1"/>
  <c r="AT462" i="23"/>
  <c r="AU462" i="23" s="1" a="1"/>
  <c r="AU462" i="23" s="1"/>
  <c r="AS462" i="23"/>
  <c r="AZ461" i="23" a="1"/>
  <c r="AZ461" i="23" s="1"/>
  <c r="AX461" i="23" a="1"/>
  <c r="AX461" i="23" s="1"/>
  <c r="AT461" i="23"/>
  <c r="AS461" i="23"/>
  <c r="AZ460" i="23" a="1"/>
  <c r="AZ460" i="23" s="1"/>
  <c r="AX460" i="23" a="1"/>
  <c r="AX460" i="23" s="1"/>
  <c r="AT460" i="23"/>
  <c r="AS460" i="23"/>
  <c r="AZ459" i="23" a="1"/>
  <c r="AZ459" i="23" s="1"/>
  <c r="AX459" i="23" a="1"/>
  <c r="AX459" i="23" s="1"/>
  <c r="AT459" i="23"/>
  <c r="AU459" i="23" s="1" a="1"/>
  <c r="AU459" i="23" s="1"/>
  <c r="AS459" i="23"/>
  <c r="AZ458" i="23" a="1"/>
  <c r="AZ458" i="23" s="1"/>
  <c r="AX458" i="23" a="1"/>
  <c r="AX458" i="23" s="1"/>
  <c r="AT458" i="23"/>
  <c r="AS458" i="23"/>
  <c r="AZ457" i="23" a="1"/>
  <c r="AZ457" i="23" s="1"/>
  <c r="AX457" i="23" a="1"/>
  <c r="AX457" i="23" s="1"/>
  <c r="AT457" i="23"/>
  <c r="AS457" i="23"/>
  <c r="AZ456" i="23" a="1"/>
  <c r="AZ456" i="23" s="1"/>
  <c r="AX456" i="23" a="1"/>
  <c r="AX456" i="23" s="1"/>
  <c r="AT456" i="23"/>
  <c r="AS456" i="23"/>
  <c r="AZ455" i="23" a="1"/>
  <c r="AZ455" i="23" s="1"/>
  <c r="AX455" i="23" a="1"/>
  <c r="AX455" i="23" s="1"/>
  <c r="AT455" i="23"/>
  <c r="AU455" i="23" s="1" a="1"/>
  <c r="AU455" i="23" s="1"/>
  <c r="AS455" i="23"/>
  <c r="AZ454" i="23" a="1"/>
  <c r="AZ454" i="23" s="1"/>
  <c r="AX454" i="23" a="1"/>
  <c r="AX454" i="23" s="1"/>
  <c r="AU454" i="23" a="1"/>
  <c r="AU454" i="23" s="1"/>
  <c r="AV454" i="23" s="1"/>
  <c r="AT454" i="23"/>
  <c r="AS454" i="23"/>
  <c r="AZ453" i="23" a="1"/>
  <c r="AZ453" i="23" s="1"/>
  <c r="AX453" i="23" a="1"/>
  <c r="AX453" i="23" s="1"/>
  <c r="AT453" i="23"/>
  <c r="AS453" i="23"/>
  <c r="AZ452" i="23" a="1"/>
  <c r="AZ452" i="23" s="1"/>
  <c r="AX452" i="23" a="1"/>
  <c r="AX452" i="23" s="1"/>
  <c r="AT452" i="23"/>
  <c r="AS452" i="23"/>
  <c r="AZ451" i="23" a="1"/>
  <c r="AZ451" i="23" s="1"/>
  <c r="AX451" i="23" a="1"/>
  <c r="AX451" i="23" s="1"/>
  <c r="AT451" i="23"/>
  <c r="AU451" i="23" s="1" a="1"/>
  <c r="AU451" i="23" s="1"/>
  <c r="AS451" i="23"/>
  <c r="AZ450" i="23" a="1"/>
  <c r="AZ450" i="23" s="1"/>
  <c r="AX450" i="23" a="1"/>
  <c r="AX450" i="23" s="1"/>
  <c r="AT450" i="23"/>
  <c r="AU450" i="23" s="1" a="1"/>
  <c r="AU450" i="23" s="1"/>
  <c r="AS450" i="23"/>
  <c r="AZ449" i="23" a="1"/>
  <c r="AZ449" i="23" s="1"/>
  <c r="AX449" i="23" a="1"/>
  <c r="AX449" i="23" s="1"/>
  <c r="AT449" i="23"/>
  <c r="AS449" i="23"/>
  <c r="AZ448" i="23" a="1"/>
  <c r="AZ448" i="23" s="1"/>
  <c r="AX448" i="23" a="1"/>
  <c r="AX448" i="23" s="1"/>
  <c r="AT448" i="23"/>
  <c r="AS448" i="23"/>
  <c r="AZ447" i="23" a="1"/>
  <c r="AZ447" i="23" s="1"/>
  <c r="AX447" i="23" a="1"/>
  <c r="AX447" i="23" s="1"/>
  <c r="AT447" i="23"/>
  <c r="AU447" i="23" s="1" a="1"/>
  <c r="AU447" i="23" s="1"/>
  <c r="AS447" i="23"/>
  <c r="AZ446" i="23" a="1"/>
  <c r="AZ446" i="23" s="1"/>
  <c r="AX446" i="23" a="1"/>
  <c r="AX446" i="23" s="1"/>
  <c r="AT446" i="23"/>
  <c r="AU446" i="23" s="1" a="1"/>
  <c r="AU446" i="23" s="1"/>
  <c r="AS446" i="23"/>
  <c r="AZ445" i="23" a="1"/>
  <c r="AZ445" i="23" s="1"/>
  <c r="AX445" i="23" a="1"/>
  <c r="AX445" i="23" s="1"/>
  <c r="AT445" i="23"/>
  <c r="AS445" i="23"/>
  <c r="AZ444" i="23" a="1"/>
  <c r="AZ444" i="23" s="1"/>
  <c r="AX444" i="23" a="1"/>
  <c r="AX444" i="23" s="1"/>
  <c r="AT444" i="23"/>
  <c r="AS444" i="23"/>
  <c r="AZ443" i="23" a="1"/>
  <c r="AZ443" i="23" s="1"/>
  <c r="AX443" i="23" a="1"/>
  <c r="AX443" i="23" s="1"/>
  <c r="AT443" i="23"/>
  <c r="AU443" i="23" s="1" a="1"/>
  <c r="AU443" i="23" s="1"/>
  <c r="AS443" i="23"/>
  <c r="AZ442" i="23" a="1"/>
  <c r="AZ442" i="23" s="1"/>
  <c r="AX442" i="23" a="1"/>
  <c r="AX442" i="23" s="1"/>
  <c r="AT442" i="23"/>
  <c r="AS442" i="23"/>
  <c r="AZ441" i="23" a="1"/>
  <c r="AZ441" i="23" s="1"/>
  <c r="AX441" i="23" a="1"/>
  <c r="AX441" i="23" s="1"/>
  <c r="AT441" i="23"/>
  <c r="AS441" i="23"/>
  <c r="AZ440" i="23" a="1"/>
  <c r="AZ440" i="23" s="1"/>
  <c r="AX440" i="23" a="1"/>
  <c r="AX440" i="23" s="1"/>
  <c r="AT440" i="23"/>
  <c r="AS440" i="23"/>
  <c r="AZ439" i="23" a="1"/>
  <c r="AZ439" i="23" s="1"/>
  <c r="AX439" i="23" a="1"/>
  <c r="AX439" i="23" s="1"/>
  <c r="AT439" i="23"/>
  <c r="AU439" i="23" s="1" a="1"/>
  <c r="AU439" i="23" s="1"/>
  <c r="AS439" i="23"/>
  <c r="AZ438" i="23" a="1"/>
  <c r="AZ438" i="23" s="1"/>
  <c r="AX438" i="23" a="1"/>
  <c r="AX438" i="23" s="1"/>
  <c r="AT438" i="23"/>
  <c r="AU438" i="23" s="1" a="1"/>
  <c r="AU438" i="23" s="1"/>
  <c r="AV438" i="23" s="1"/>
  <c r="AS438" i="23"/>
  <c r="AZ437" i="23" a="1"/>
  <c r="AZ437" i="23" s="1"/>
  <c r="AX437" i="23" a="1"/>
  <c r="AX437" i="23" s="1"/>
  <c r="AU437" i="23" a="1"/>
  <c r="AU437" i="23" s="1"/>
  <c r="AT437" i="23"/>
  <c r="AS437" i="23"/>
  <c r="AZ436" i="23" a="1"/>
  <c r="AZ436" i="23" s="1"/>
  <c r="AX436" i="23" a="1"/>
  <c r="AX436" i="23" s="1"/>
  <c r="AT436" i="23"/>
  <c r="AS436" i="23"/>
  <c r="AZ435" i="23" a="1"/>
  <c r="AZ435" i="23" s="1"/>
  <c r="AX435" i="23" a="1"/>
  <c r="AX435" i="23" s="1"/>
  <c r="AT435" i="23"/>
  <c r="AU435" i="23" s="1" a="1"/>
  <c r="AU435" i="23" s="1"/>
  <c r="AS435" i="23"/>
  <c r="AZ434" i="23" a="1"/>
  <c r="AZ434" i="23" s="1"/>
  <c r="AX434" i="23" a="1"/>
  <c r="AX434" i="23" s="1"/>
  <c r="AT434" i="23"/>
  <c r="AU434" i="23" s="1" a="1"/>
  <c r="AU434" i="23" s="1"/>
  <c r="AS434" i="23"/>
  <c r="AZ433" i="23" a="1"/>
  <c r="AZ433" i="23" s="1"/>
  <c r="AX433" i="23" a="1"/>
  <c r="AX433" i="23" s="1"/>
  <c r="AT433" i="23"/>
  <c r="AS433" i="23"/>
  <c r="AZ432" i="23" a="1"/>
  <c r="AZ432" i="23" s="1"/>
  <c r="AX432" i="23" a="1"/>
  <c r="AX432" i="23" s="1"/>
  <c r="AT432" i="23"/>
  <c r="AS432" i="23"/>
  <c r="AZ431" i="23" a="1"/>
  <c r="AZ431" i="23" s="1"/>
  <c r="AX431" i="23" a="1"/>
  <c r="AX431" i="23" s="1"/>
  <c r="AT431" i="23"/>
  <c r="AU431" i="23" s="1" a="1"/>
  <c r="AU431" i="23" s="1"/>
  <c r="AS431" i="23"/>
  <c r="AZ430" i="23" a="1"/>
  <c r="AZ430" i="23" s="1"/>
  <c r="AX430" i="23" a="1"/>
  <c r="AX430" i="23" s="1"/>
  <c r="AT430" i="23"/>
  <c r="AU430" i="23" s="1" a="1"/>
  <c r="AU430" i="23" s="1"/>
  <c r="AS430" i="23"/>
  <c r="AZ429" i="23" a="1"/>
  <c r="AZ429" i="23" s="1"/>
  <c r="AX429" i="23" a="1"/>
  <c r="AX429" i="23" s="1"/>
  <c r="AT429" i="23"/>
  <c r="AS429" i="23"/>
  <c r="AZ428" i="23" a="1"/>
  <c r="AZ428" i="23" s="1"/>
  <c r="AX428" i="23" a="1"/>
  <c r="AX428" i="23" s="1"/>
  <c r="AT428" i="23"/>
  <c r="AU428" i="23" s="1" a="1"/>
  <c r="AU428" i="23" s="1"/>
  <c r="AS428" i="23"/>
  <c r="AZ427" i="23" a="1"/>
  <c r="AZ427" i="23" s="1"/>
  <c r="AX427" i="23" a="1"/>
  <c r="AX427" i="23" s="1"/>
  <c r="AU427" i="23" a="1"/>
  <c r="AU427" i="23" s="1"/>
  <c r="AT427" i="23"/>
  <c r="AS427" i="23"/>
  <c r="AZ426" i="23" a="1"/>
  <c r="AZ426" i="23" s="1"/>
  <c r="AX426" i="23" a="1"/>
  <c r="AX426" i="23" s="1"/>
  <c r="AT426" i="23"/>
  <c r="AU426" i="23" s="1" a="1"/>
  <c r="AU426" i="23" s="1"/>
  <c r="AS426" i="23"/>
  <c r="AZ425" i="23" a="1"/>
  <c r="AZ425" i="23" s="1"/>
  <c r="AX425" i="23" a="1"/>
  <c r="AX425" i="23" s="1"/>
  <c r="AT425" i="23"/>
  <c r="AU425" i="23" s="1" a="1"/>
  <c r="AU425" i="23" s="1"/>
  <c r="AS425" i="23"/>
  <c r="AZ424" i="23" a="1"/>
  <c r="AZ424" i="23" s="1"/>
  <c r="AX424" i="23" a="1"/>
  <c r="AX424" i="23" s="1"/>
  <c r="AT424" i="23"/>
  <c r="AU424" i="23" s="1" a="1"/>
  <c r="AU424" i="23" s="1"/>
  <c r="AS424" i="23"/>
  <c r="AZ423" i="23" a="1"/>
  <c r="AZ423" i="23" s="1"/>
  <c r="AX423" i="23" a="1"/>
  <c r="AX423" i="23" s="1"/>
  <c r="AU423" i="23" a="1"/>
  <c r="AU423" i="23" s="1"/>
  <c r="AT423" i="23"/>
  <c r="AS423" i="23"/>
  <c r="AZ422" i="23" a="1"/>
  <c r="AZ422" i="23" s="1"/>
  <c r="AX422" i="23" a="1"/>
  <c r="AX422" i="23" s="1"/>
  <c r="AT422" i="23"/>
  <c r="AU422" i="23" s="1" a="1"/>
  <c r="AU422" i="23" s="1"/>
  <c r="AS422" i="23"/>
  <c r="AZ421" i="23" a="1"/>
  <c r="AZ421" i="23" s="1"/>
  <c r="AX421" i="23" a="1"/>
  <c r="AX421" i="23" s="1"/>
  <c r="AT421" i="23"/>
  <c r="AU421" i="23" s="1" a="1"/>
  <c r="AU421" i="23" s="1"/>
  <c r="AS421" i="23"/>
  <c r="AZ420" i="23" a="1"/>
  <c r="AZ420" i="23" s="1"/>
  <c r="AX420" i="23" a="1"/>
  <c r="AX420" i="23" s="1"/>
  <c r="AT420" i="23"/>
  <c r="AS420" i="23"/>
  <c r="AZ419" i="23" a="1"/>
  <c r="AZ419" i="23" s="1"/>
  <c r="AX419" i="23" a="1"/>
  <c r="AX419" i="23" s="1"/>
  <c r="AT419" i="23"/>
  <c r="AU419" i="23" s="1" a="1"/>
  <c r="AU419" i="23" s="1"/>
  <c r="AS419" i="23"/>
  <c r="AZ418" i="23" a="1"/>
  <c r="AZ418" i="23" s="1"/>
  <c r="AX418" i="23" a="1"/>
  <c r="AX418" i="23" s="1"/>
  <c r="AT418" i="23"/>
  <c r="AS418" i="23"/>
  <c r="AZ417" i="23" a="1"/>
  <c r="AZ417" i="23" s="1"/>
  <c r="AX417" i="23" a="1"/>
  <c r="AX417" i="23" s="1"/>
  <c r="AU417" i="23" a="1"/>
  <c r="AU417" i="23" s="1"/>
  <c r="AT417" i="23"/>
  <c r="AS417" i="23"/>
  <c r="AZ416" i="23" a="1"/>
  <c r="AZ416" i="23" s="1"/>
  <c r="AX416" i="23" a="1"/>
  <c r="AX416" i="23" s="1"/>
  <c r="AT416" i="23"/>
  <c r="AU416" i="23" s="1" a="1"/>
  <c r="AU416" i="23" s="1"/>
  <c r="AS416" i="23"/>
  <c r="AZ415" i="23" a="1"/>
  <c r="AZ415" i="23" s="1"/>
  <c r="AX415" i="23" a="1"/>
  <c r="AX415" i="23" s="1"/>
  <c r="AT415" i="23"/>
  <c r="AU415" i="23" s="1" a="1"/>
  <c r="AU415" i="23" s="1"/>
  <c r="AS415" i="23"/>
  <c r="AZ414" i="23" a="1"/>
  <c r="AZ414" i="23" s="1"/>
  <c r="AX414" i="23" a="1"/>
  <c r="AX414" i="23" s="1"/>
  <c r="AT414" i="23"/>
  <c r="AU414" i="23" s="1" a="1"/>
  <c r="AU414" i="23" s="1"/>
  <c r="AS414" i="23"/>
  <c r="AZ413" i="23" a="1"/>
  <c r="AZ413" i="23" s="1"/>
  <c r="AX413" i="23" a="1"/>
  <c r="AX413" i="23" s="1"/>
  <c r="AT413" i="23"/>
  <c r="AU413" i="23" s="1" a="1"/>
  <c r="AU413" i="23" s="1"/>
  <c r="AS413" i="23"/>
  <c r="AZ412" i="23" a="1"/>
  <c r="AZ412" i="23" s="1"/>
  <c r="AX412" i="23" a="1"/>
  <c r="AX412" i="23" s="1"/>
  <c r="AT412" i="23"/>
  <c r="AU412" i="23" s="1" a="1"/>
  <c r="AU412" i="23" s="1"/>
  <c r="AS412" i="23"/>
  <c r="AZ411" i="23" a="1"/>
  <c r="AZ411" i="23" s="1"/>
  <c r="AX411" i="23" a="1"/>
  <c r="AX411" i="23" s="1"/>
  <c r="AT411" i="23"/>
  <c r="AU411" i="23" s="1" a="1"/>
  <c r="AU411" i="23" s="1"/>
  <c r="AS411" i="23"/>
  <c r="AZ410" i="23" a="1"/>
  <c r="AZ410" i="23" s="1"/>
  <c r="AX410" i="23" a="1"/>
  <c r="AX410" i="23" s="1"/>
  <c r="AT410" i="23"/>
  <c r="AU410" i="23" s="1" a="1"/>
  <c r="AU410" i="23" s="1"/>
  <c r="AS410" i="23"/>
  <c r="AZ409" i="23" a="1"/>
  <c r="AZ409" i="23" s="1"/>
  <c r="AX409" i="23" a="1"/>
  <c r="AX409" i="23" s="1"/>
  <c r="AT409" i="23"/>
  <c r="AU409" i="23" s="1" a="1"/>
  <c r="AU409" i="23" s="1"/>
  <c r="AS409" i="23"/>
  <c r="AZ408" i="23" a="1"/>
  <c r="AZ408" i="23" s="1"/>
  <c r="AX408" i="23" a="1"/>
  <c r="AX408" i="23" s="1"/>
  <c r="AT408" i="23"/>
  <c r="AU408" i="23" s="1" a="1"/>
  <c r="AU408" i="23" s="1"/>
  <c r="AS408" i="23"/>
  <c r="AZ407" i="23" a="1"/>
  <c r="AZ407" i="23" s="1"/>
  <c r="AX407" i="23" a="1"/>
  <c r="AX407" i="23" s="1"/>
  <c r="AT407" i="23"/>
  <c r="AU407" i="23" s="1" a="1"/>
  <c r="AU407" i="23" s="1"/>
  <c r="AS407" i="23"/>
  <c r="AZ406" i="23" a="1"/>
  <c r="AZ406" i="23" s="1"/>
  <c r="AX406" i="23" a="1"/>
  <c r="AX406" i="23" s="1"/>
  <c r="AT406" i="23"/>
  <c r="AU406" i="23" s="1" a="1"/>
  <c r="AU406" i="23" s="1"/>
  <c r="AS406" i="23"/>
  <c r="AZ405" i="23" a="1"/>
  <c r="AZ405" i="23" s="1"/>
  <c r="AX405" i="23" a="1"/>
  <c r="AX405" i="23" s="1"/>
  <c r="AT405" i="23"/>
  <c r="AU405" i="23" s="1" a="1"/>
  <c r="AU405" i="23" s="1"/>
  <c r="AS405" i="23"/>
  <c r="AZ404" i="23" a="1"/>
  <c r="AZ404" i="23" s="1"/>
  <c r="AX404" i="23" a="1"/>
  <c r="AX404" i="23" s="1"/>
  <c r="AT404" i="23"/>
  <c r="AU404" i="23" s="1" a="1"/>
  <c r="AU404" i="23" s="1"/>
  <c r="AS404" i="23"/>
  <c r="AZ403" i="23" a="1"/>
  <c r="AZ403" i="23" s="1"/>
  <c r="AX403" i="23" a="1"/>
  <c r="AX403" i="23" s="1"/>
  <c r="AT403" i="23"/>
  <c r="AU403" i="23" s="1" a="1"/>
  <c r="AU403" i="23" s="1"/>
  <c r="AS403" i="23"/>
  <c r="AZ402" i="23" a="1"/>
  <c r="AZ402" i="23" s="1"/>
  <c r="AX402" i="23" a="1"/>
  <c r="AX402" i="23" s="1"/>
  <c r="AT402" i="23"/>
  <c r="AU402" i="23" s="1" a="1"/>
  <c r="AU402" i="23" s="1"/>
  <c r="AV402" i="23" s="1"/>
  <c r="AS402" i="23"/>
  <c r="AZ401" i="23" a="1"/>
  <c r="AZ401" i="23" s="1"/>
  <c r="AX401" i="23" a="1"/>
  <c r="AX401" i="23" s="1"/>
  <c r="AT401" i="23"/>
  <c r="AU401" i="23" s="1" a="1"/>
  <c r="AU401" i="23" s="1"/>
  <c r="AS401" i="23"/>
  <c r="AZ400" i="23" a="1"/>
  <c r="AZ400" i="23" s="1"/>
  <c r="AX400" i="23" a="1"/>
  <c r="AX400" i="23" s="1"/>
  <c r="AT400" i="23"/>
  <c r="AU400" i="23" s="1" a="1"/>
  <c r="AU400" i="23" s="1"/>
  <c r="AS400" i="23"/>
  <c r="AZ399" i="23" a="1"/>
  <c r="AZ399" i="23" s="1"/>
  <c r="AX399" i="23" a="1"/>
  <c r="AX399" i="23" s="1"/>
  <c r="AT399" i="23"/>
  <c r="AU399" i="23" s="1" a="1"/>
  <c r="AU399" i="23" s="1"/>
  <c r="AS399" i="23"/>
  <c r="AZ398" i="23" a="1"/>
  <c r="AZ398" i="23" s="1"/>
  <c r="AX398" i="23" a="1"/>
  <c r="AX398" i="23" s="1"/>
  <c r="AT398" i="23"/>
  <c r="AU398" i="23" s="1" a="1"/>
  <c r="AU398" i="23" s="1"/>
  <c r="AS398" i="23"/>
  <c r="AZ397" i="23" a="1"/>
  <c r="AZ397" i="23" s="1"/>
  <c r="AX397" i="23" a="1"/>
  <c r="AX397" i="23" s="1"/>
  <c r="AT397" i="23"/>
  <c r="AU397" i="23" s="1" a="1"/>
  <c r="AU397" i="23" s="1"/>
  <c r="AS397" i="23"/>
  <c r="AZ396" i="23" a="1"/>
  <c r="AZ396" i="23" s="1"/>
  <c r="AX396" i="23" a="1"/>
  <c r="AX396" i="23" s="1"/>
  <c r="AT396" i="23"/>
  <c r="AU396" i="23" s="1" a="1"/>
  <c r="AU396" i="23" s="1"/>
  <c r="AV396" i="23" s="1"/>
  <c r="AS396" i="23"/>
  <c r="AZ395" i="23" a="1"/>
  <c r="AZ395" i="23" s="1"/>
  <c r="AX395" i="23" a="1"/>
  <c r="AX395" i="23" s="1"/>
  <c r="AT395" i="23"/>
  <c r="AS395" i="23"/>
  <c r="AZ394" i="23" a="1"/>
  <c r="AZ394" i="23" s="1"/>
  <c r="AX394" i="23" a="1"/>
  <c r="AX394" i="23" s="1"/>
  <c r="AT394" i="23"/>
  <c r="AU394" i="23" s="1" a="1"/>
  <c r="AU394" i="23" s="1"/>
  <c r="AS394" i="23"/>
  <c r="AZ393" i="23" a="1"/>
  <c r="AZ393" i="23" s="1"/>
  <c r="AX393" i="23" a="1"/>
  <c r="AX393" i="23" s="1"/>
  <c r="AT393" i="23"/>
  <c r="AU393" i="23" s="1" a="1"/>
  <c r="AU393" i="23" s="1"/>
  <c r="AS393" i="23"/>
  <c r="AZ392" i="23" a="1"/>
  <c r="AZ392" i="23" s="1"/>
  <c r="AX392" i="23" a="1"/>
  <c r="AX392" i="23" s="1"/>
  <c r="AT392" i="23"/>
  <c r="AU392" i="23" s="1" a="1"/>
  <c r="AU392" i="23" s="1"/>
  <c r="AV392" i="23" s="1"/>
  <c r="AS392" i="23"/>
  <c r="AZ391" i="23" a="1"/>
  <c r="AZ391" i="23" s="1"/>
  <c r="AX391" i="23" a="1"/>
  <c r="AX391" i="23" s="1"/>
  <c r="AT391" i="23"/>
  <c r="AU391" i="23" s="1" a="1"/>
  <c r="AU391" i="23" s="1"/>
  <c r="AV391" i="23" s="1"/>
  <c r="AS391" i="23"/>
  <c r="AZ390" i="23" a="1"/>
  <c r="AZ390" i="23" s="1"/>
  <c r="AX390" i="23" a="1"/>
  <c r="AX390" i="23" s="1"/>
  <c r="AT390" i="23"/>
  <c r="AU390" i="23" s="1" a="1"/>
  <c r="AU390" i="23" s="1"/>
  <c r="AS390" i="23"/>
  <c r="AZ389" i="23" a="1"/>
  <c r="AZ389" i="23" s="1"/>
  <c r="AX389" i="23" a="1"/>
  <c r="AX389" i="23" s="1"/>
  <c r="AT389" i="23"/>
  <c r="AU389" i="23" s="1" a="1"/>
  <c r="AU389" i="23" s="1"/>
  <c r="AS389" i="23"/>
  <c r="AZ388" i="23" a="1"/>
  <c r="AZ388" i="23" s="1"/>
  <c r="AX388" i="23" a="1"/>
  <c r="AX388" i="23" s="1"/>
  <c r="AT388" i="23"/>
  <c r="AU388" i="23" s="1" a="1"/>
  <c r="AU388" i="23" s="1"/>
  <c r="AS388" i="23"/>
  <c r="AZ387" i="23" a="1"/>
  <c r="AZ387" i="23" s="1"/>
  <c r="AX387" i="23" a="1"/>
  <c r="AX387" i="23" s="1"/>
  <c r="AT387" i="23"/>
  <c r="AU387" i="23" s="1" a="1"/>
  <c r="AU387" i="23" s="1"/>
  <c r="AS387" i="23"/>
  <c r="AZ386" i="23" a="1"/>
  <c r="AZ386" i="23" s="1"/>
  <c r="AX386" i="23" a="1"/>
  <c r="AX386" i="23" s="1"/>
  <c r="AT386" i="23"/>
  <c r="AU386" i="23" s="1" a="1"/>
  <c r="AU386" i="23" s="1"/>
  <c r="AV386" i="23" s="1"/>
  <c r="AS386" i="23"/>
  <c r="AZ385" i="23" a="1"/>
  <c r="AZ385" i="23" s="1"/>
  <c r="AX385" i="23" a="1"/>
  <c r="AX385" i="23" s="1"/>
  <c r="AT385" i="23"/>
  <c r="AU385" i="23" s="1" a="1"/>
  <c r="AU385" i="23" s="1"/>
  <c r="AS385" i="23"/>
  <c r="AZ384" i="23" a="1"/>
  <c r="AZ384" i="23" s="1"/>
  <c r="AX384" i="23" a="1"/>
  <c r="AX384" i="23" s="1"/>
  <c r="AT384" i="23"/>
  <c r="AU384" i="23" s="1" a="1"/>
  <c r="AU384" i="23" s="1"/>
  <c r="AV384" i="23" s="1"/>
  <c r="AS384" i="23"/>
  <c r="AZ383" i="23" a="1"/>
  <c r="AZ383" i="23" s="1"/>
  <c r="AX383" i="23" a="1"/>
  <c r="AX383" i="23" s="1"/>
  <c r="AT383" i="23"/>
  <c r="AU383" i="23" s="1" a="1"/>
  <c r="AU383" i="23" s="1"/>
  <c r="AS383" i="23"/>
  <c r="AZ382" i="23" a="1"/>
  <c r="AZ382" i="23" s="1"/>
  <c r="AX382" i="23" a="1"/>
  <c r="AX382" i="23" s="1"/>
  <c r="AT382" i="23"/>
  <c r="AU382" i="23" s="1" a="1"/>
  <c r="AU382" i="23" s="1"/>
  <c r="AS382" i="23"/>
  <c r="AZ381" i="23" a="1"/>
  <c r="AZ381" i="23" s="1"/>
  <c r="AX381" i="23" a="1"/>
  <c r="AX381" i="23" s="1"/>
  <c r="AT381" i="23"/>
  <c r="AU381" i="23" s="1" a="1"/>
  <c r="AU381" i="23" s="1"/>
  <c r="AS381" i="23"/>
  <c r="AZ380" i="23" a="1"/>
  <c r="AZ380" i="23" s="1"/>
  <c r="AX380" i="23" a="1"/>
  <c r="AX380" i="23" s="1"/>
  <c r="AT380" i="23"/>
  <c r="AU380" i="23" s="1" a="1"/>
  <c r="AU380" i="23" s="1"/>
  <c r="AV380" i="23" s="1"/>
  <c r="AS380" i="23"/>
  <c r="AZ379" i="23" a="1"/>
  <c r="AZ379" i="23" s="1"/>
  <c r="AX379" i="23" a="1"/>
  <c r="AX379" i="23" s="1"/>
  <c r="AT379" i="23"/>
  <c r="AS379" i="23"/>
  <c r="AZ378" i="23" a="1"/>
  <c r="AZ378" i="23" s="1"/>
  <c r="AX378" i="23" a="1"/>
  <c r="AX378" i="23" s="1"/>
  <c r="AT378" i="23"/>
  <c r="AU378" i="23" s="1" a="1"/>
  <c r="AU378" i="23" s="1"/>
  <c r="AS378" i="23"/>
  <c r="AZ377" i="23" a="1"/>
  <c r="AZ377" i="23" s="1"/>
  <c r="AX377" i="23" a="1"/>
  <c r="AX377" i="23" s="1"/>
  <c r="AT377" i="23"/>
  <c r="AU377" i="23" s="1" a="1"/>
  <c r="AU377" i="23" s="1"/>
  <c r="AS377" i="23"/>
  <c r="AZ376" i="23" a="1"/>
  <c r="AZ376" i="23" s="1"/>
  <c r="AX376" i="23" a="1"/>
  <c r="AX376" i="23" s="1"/>
  <c r="AT376" i="23"/>
  <c r="AU376" i="23" s="1" a="1"/>
  <c r="AU376" i="23" s="1"/>
  <c r="AV376" i="23" s="1"/>
  <c r="AS376" i="23"/>
  <c r="AZ375" i="23" a="1"/>
  <c r="AZ375" i="23" s="1"/>
  <c r="AX375" i="23" a="1"/>
  <c r="AX375" i="23" s="1"/>
  <c r="AT375" i="23"/>
  <c r="AU375" i="23" s="1" a="1"/>
  <c r="AU375" i="23" s="1"/>
  <c r="AS375" i="23"/>
  <c r="AZ374" i="23" a="1"/>
  <c r="AZ374" i="23" s="1"/>
  <c r="AX374" i="23" a="1"/>
  <c r="AX374" i="23" s="1"/>
  <c r="AT374" i="23"/>
  <c r="AU374" i="23" s="1" a="1"/>
  <c r="AU374" i="23" s="1"/>
  <c r="AS374" i="23"/>
  <c r="AZ373" i="23" a="1"/>
  <c r="AZ373" i="23" s="1"/>
  <c r="AX373" i="23" a="1"/>
  <c r="AX373" i="23" s="1"/>
  <c r="AT373" i="23"/>
  <c r="AU373" i="23" s="1" a="1"/>
  <c r="AU373" i="23" s="1"/>
  <c r="AS373" i="23"/>
  <c r="AZ372" i="23" a="1"/>
  <c r="AZ372" i="23" s="1"/>
  <c r="AX372" i="23" a="1"/>
  <c r="AX372" i="23" s="1"/>
  <c r="AT372" i="23"/>
  <c r="AU372" i="23" s="1" a="1"/>
  <c r="AU372" i="23" s="1"/>
  <c r="AS372" i="23"/>
  <c r="AZ371" i="23" a="1"/>
  <c r="AZ371" i="23" s="1"/>
  <c r="AX371" i="23" a="1"/>
  <c r="AX371" i="23" s="1"/>
  <c r="AT371" i="23"/>
  <c r="AU371" i="23" s="1" a="1"/>
  <c r="AU371" i="23" s="1"/>
  <c r="AS371" i="23"/>
  <c r="AZ370" i="23" a="1"/>
  <c r="AZ370" i="23" s="1"/>
  <c r="AX370" i="23" a="1"/>
  <c r="AX370" i="23" s="1"/>
  <c r="AT370" i="23"/>
  <c r="AU370" i="23" s="1" a="1"/>
  <c r="AU370" i="23" s="1"/>
  <c r="AV370" i="23" s="1"/>
  <c r="AS370" i="23"/>
  <c r="AZ369" i="23" a="1"/>
  <c r="AZ369" i="23" s="1"/>
  <c r="AX369" i="23" a="1"/>
  <c r="AX369" i="23" s="1"/>
  <c r="AT369" i="23"/>
  <c r="AU369" i="23" s="1" a="1"/>
  <c r="AU369" i="23" s="1"/>
  <c r="AS369" i="23"/>
  <c r="AZ368" i="23" a="1"/>
  <c r="AZ368" i="23" s="1"/>
  <c r="AX368" i="23" a="1"/>
  <c r="AX368" i="23" s="1"/>
  <c r="AT368" i="23"/>
  <c r="AU368" i="23" s="1" a="1"/>
  <c r="AU368" i="23" s="1"/>
  <c r="AV368" i="23" s="1"/>
  <c r="AS368" i="23"/>
  <c r="AZ367" i="23" a="1"/>
  <c r="AZ367" i="23" s="1"/>
  <c r="AX367" i="23" a="1"/>
  <c r="AX367" i="23" s="1"/>
  <c r="AT367" i="23"/>
  <c r="AU367" i="23" s="1" a="1"/>
  <c r="AU367" i="23" s="1"/>
  <c r="AS367" i="23"/>
  <c r="AZ366" i="23" a="1"/>
  <c r="AZ366" i="23" s="1"/>
  <c r="AX366" i="23" a="1"/>
  <c r="AX366" i="23" s="1"/>
  <c r="AT366" i="23"/>
  <c r="AU366" i="23" s="1" a="1"/>
  <c r="AU366" i="23" s="1"/>
  <c r="AS366" i="23"/>
  <c r="AZ365" i="23" a="1"/>
  <c r="AZ365" i="23" s="1"/>
  <c r="AX365" i="23" a="1"/>
  <c r="AX365" i="23" s="1"/>
  <c r="AT365" i="23"/>
  <c r="AU365" i="23" s="1" a="1"/>
  <c r="AU365" i="23" s="1"/>
  <c r="AS365" i="23"/>
  <c r="AZ364" i="23" a="1"/>
  <c r="AZ364" i="23" s="1"/>
  <c r="AX364" i="23" a="1"/>
  <c r="AX364" i="23" s="1"/>
  <c r="AT364" i="23"/>
  <c r="AU364" i="23" s="1" a="1"/>
  <c r="AU364" i="23" s="1"/>
  <c r="AV364" i="23" s="1"/>
  <c r="AS364" i="23"/>
  <c r="AZ363" i="23" a="1"/>
  <c r="AZ363" i="23" s="1"/>
  <c r="AX363" i="23" a="1"/>
  <c r="AX363" i="23" s="1"/>
  <c r="AT363" i="23"/>
  <c r="AS363" i="23"/>
  <c r="AZ362" i="23" a="1"/>
  <c r="AZ362" i="23" s="1"/>
  <c r="AX362" i="23" a="1"/>
  <c r="AX362" i="23" s="1"/>
  <c r="AT362" i="23"/>
  <c r="AU362" i="23" s="1" a="1"/>
  <c r="AU362" i="23" s="1"/>
  <c r="AS362" i="23"/>
  <c r="AZ361" i="23" a="1"/>
  <c r="AZ361" i="23" s="1"/>
  <c r="AX361" i="23" a="1"/>
  <c r="AX361" i="23" s="1"/>
  <c r="AT361" i="23"/>
  <c r="AU361" i="23" s="1" a="1"/>
  <c r="AU361" i="23" s="1"/>
  <c r="AS361" i="23"/>
  <c r="AZ360" i="23" a="1"/>
  <c r="AZ360" i="23" s="1"/>
  <c r="AX360" i="23" a="1"/>
  <c r="AX360" i="23" s="1"/>
  <c r="AT360" i="23"/>
  <c r="AU360" i="23" s="1" a="1"/>
  <c r="AU360" i="23" s="1"/>
  <c r="AV360" i="23" s="1"/>
  <c r="AS360" i="23"/>
  <c r="AZ359" i="23" a="1"/>
  <c r="AZ359" i="23" s="1"/>
  <c r="AX359" i="23" a="1"/>
  <c r="AX359" i="23" s="1"/>
  <c r="AT359" i="23"/>
  <c r="AU359" i="23" s="1" a="1"/>
  <c r="AU359" i="23" s="1"/>
  <c r="AS359" i="23"/>
  <c r="AZ358" i="23" a="1"/>
  <c r="AZ358" i="23" s="1"/>
  <c r="AX358" i="23" a="1"/>
  <c r="AX358" i="23" s="1"/>
  <c r="AT358" i="23"/>
  <c r="AU358" i="23" s="1" a="1"/>
  <c r="AU358" i="23" s="1"/>
  <c r="AS358" i="23"/>
  <c r="AZ357" i="23" a="1"/>
  <c r="AZ357" i="23" s="1"/>
  <c r="AX357" i="23" a="1"/>
  <c r="AX357" i="23" s="1"/>
  <c r="AT357" i="23"/>
  <c r="AU357" i="23" s="1" a="1"/>
  <c r="AU357" i="23" s="1"/>
  <c r="AS357" i="23"/>
  <c r="AZ356" i="23" a="1"/>
  <c r="AZ356" i="23" s="1"/>
  <c r="AX356" i="23" a="1"/>
  <c r="AX356" i="23" s="1"/>
  <c r="AT356" i="23"/>
  <c r="AU356" i="23" s="1" a="1"/>
  <c r="AU356" i="23" s="1"/>
  <c r="AS356" i="23"/>
  <c r="AZ355" i="23" a="1"/>
  <c r="AZ355" i="23" s="1"/>
  <c r="AX355" i="23" a="1"/>
  <c r="AX355" i="23" s="1"/>
  <c r="AT355" i="23"/>
  <c r="AU355" i="23" s="1" a="1"/>
  <c r="AU355" i="23" s="1"/>
  <c r="AS355" i="23"/>
  <c r="AZ354" i="23" a="1"/>
  <c r="AZ354" i="23" s="1"/>
  <c r="AX354" i="23" a="1"/>
  <c r="AX354" i="23" s="1"/>
  <c r="AT354" i="23"/>
  <c r="AS354" i="23"/>
  <c r="AZ353" i="23" a="1"/>
  <c r="AZ353" i="23" s="1"/>
  <c r="AX353" i="23" a="1"/>
  <c r="AX353" i="23" s="1"/>
  <c r="AT353" i="23"/>
  <c r="AU353" i="23" s="1" a="1"/>
  <c r="AU353" i="23" s="1"/>
  <c r="AS353" i="23"/>
  <c r="AZ352" i="23" a="1"/>
  <c r="AZ352" i="23" s="1"/>
  <c r="AX352" i="23" a="1"/>
  <c r="AX352" i="23" s="1"/>
  <c r="AT352" i="23"/>
  <c r="AU352" i="23" s="1" a="1"/>
  <c r="AU352" i="23" s="1"/>
  <c r="AV352" i="23" s="1"/>
  <c r="AW352" i="23" s="1"/>
  <c r="AS352" i="23"/>
  <c r="AZ351" i="23" a="1"/>
  <c r="AZ351" i="23" s="1"/>
  <c r="AX351" i="23" a="1"/>
  <c r="AX351" i="23" s="1"/>
  <c r="AT351" i="23"/>
  <c r="AS351" i="23"/>
  <c r="AZ350" i="23" a="1"/>
  <c r="AZ350" i="23" s="1"/>
  <c r="AX350" i="23" a="1"/>
  <c r="AX350" i="23" s="1"/>
  <c r="AT350" i="23"/>
  <c r="AU350" i="23" s="1" a="1"/>
  <c r="AU350" i="23" s="1"/>
  <c r="AS350" i="23"/>
  <c r="AZ349" i="23" a="1"/>
  <c r="AZ349" i="23" s="1"/>
  <c r="AX349" i="23" a="1"/>
  <c r="AX349" i="23" s="1"/>
  <c r="AT349" i="23"/>
  <c r="AU349" i="23" s="1" a="1"/>
  <c r="AU349" i="23" s="1"/>
  <c r="AS349" i="23"/>
  <c r="AZ348" i="23" a="1"/>
  <c r="AZ348" i="23" s="1"/>
  <c r="AX348" i="23" a="1"/>
  <c r="AX348" i="23" s="1"/>
  <c r="AT348" i="23"/>
  <c r="AU348" i="23" s="1" a="1"/>
  <c r="AU348" i="23" s="1"/>
  <c r="AV348" i="23" s="1"/>
  <c r="AW348" i="23" s="1"/>
  <c r="AS348" i="23"/>
  <c r="AZ347" i="23" a="1"/>
  <c r="AZ347" i="23" s="1"/>
  <c r="AX347" i="23" a="1"/>
  <c r="AX347" i="23" s="1"/>
  <c r="AT347" i="23"/>
  <c r="AS347" i="23"/>
  <c r="AZ346" i="23" a="1"/>
  <c r="AZ346" i="23" s="1"/>
  <c r="AX346" i="23" a="1"/>
  <c r="AX346" i="23" s="1"/>
  <c r="AT346" i="23"/>
  <c r="AU346" i="23" s="1" a="1"/>
  <c r="AU346" i="23" s="1"/>
  <c r="AS346" i="23"/>
  <c r="AZ345" i="23" a="1"/>
  <c r="AZ345" i="23" s="1"/>
  <c r="AX345" i="23" a="1"/>
  <c r="AX345" i="23" s="1"/>
  <c r="AT345" i="23"/>
  <c r="AU345" i="23" s="1" a="1"/>
  <c r="AU345" i="23" s="1"/>
  <c r="AS345" i="23"/>
  <c r="AZ344" i="23" a="1"/>
  <c r="AZ344" i="23" s="1"/>
  <c r="AX344" i="23" a="1"/>
  <c r="AX344" i="23" s="1"/>
  <c r="AT344" i="23"/>
  <c r="AU344" i="23" s="1" a="1"/>
  <c r="AU344" i="23" s="1"/>
  <c r="AV344" i="23" s="1"/>
  <c r="AW344" i="23" s="1"/>
  <c r="AS344" i="23"/>
  <c r="AZ343" i="23" a="1"/>
  <c r="AZ343" i="23" s="1"/>
  <c r="AX343" i="23" a="1"/>
  <c r="AX343" i="23" s="1"/>
  <c r="AT343" i="23"/>
  <c r="AS343" i="23"/>
  <c r="AZ342" i="23" a="1"/>
  <c r="AZ342" i="23" s="1"/>
  <c r="AX342" i="23" a="1"/>
  <c r="AX342" i="23" s="1"/>
  <c r="AT342" i="23"/>
  <c r="AU342" i="23" s="1" a="1"/>
  <c r="AU342" i="23" s="1"/>
  <c r="AS342" i="23"/>
  <c r="AZ341" i="23" a="1"/>
  <c r="AZ341" i="23" s="1"/>
  <c r="AX341" i="23" a="1"/>
  <c r="AX341" i="23" s="1"/>
  <c r="AT341" i="23"/>
  <c r="AS341" i="23"/>
  <c r="AZ340" i="23" a="1"/>
  <c r="AZ340" i="23" s="1"/>
  <c r="AX340" i="23" a="1"/>
  <c r="AX340" i="23" s="1"/>
  <c r="AT340" i="23"/>
  <c r="AS340" i="23"/>
  <c r="AZ339" i="23" a="1"/>
  <c r="AZ339" i="23" s="1"/>
  <c r="AX339" i="23" a="1"/>
  <c r="AX339" i="23" s="1"/>
  <c r="AT339" i="23"/>
  <c r="AS339" i="23"/>
  <c r="AZ338" i="23" a="1"/>
  <c r="AZ338" i="23" s="1"/>
  <c r="AX338" i="23" a="1"/>
  <c r="AX338" i="23" s="1"/>
  <c r="AT338" i="23"/>
  <c r="AS338" i="23"/>
  <c r="AZ337" i="23" a="1"/>
  <c r="AZ337" i="23" s="1"/>
  <c r="AX337" i="23" a="1"/>
  <c r="AX337" i="23" s="1"/>
  <c r="AT337" i="23"/>
  <c r="AS337" i="23"/>
  <c r="AZ336" i="23" a="1"/>
  <c r="AZ336" i="23" s="1"/>
  <c r="AX336" i="23" a="1"/>
  <c r="AX336" i="23" s="1"/>
  <c r="AT336" i="23"/>
  <c r="AS336" i="23"/>
  <c r="AZ335" i="23" a="1"/>
  <c r="AZ335" i="23" s="1"/>
  <c r="AX335" i="23" a="1"/>
  <c r="AX335" i="23" s="1"/>
  <c r="AT335" i="23"/>
  <c r="AS335" i="23"/>
  <c r="AZ334" i="23" a="1"/>
  <c r="AZ334" i="23" s="1"/>
  <c r="AX334" i="23" a="1"/>
  <c r="AX334" i="23" s="1"/>
  <c r="AT334" i="23"/>
  <c r="AS334" i="23"/>
  <c r="AZ333" i="23" a="1"/>
  <c r="AZ333" i="23" s="1"/>
  <c r="AX333" i="23" a="1"/>
  <c r="AX333" i="23" s="1"/>
  <c r="AT333" i="23"/>
  <c r="AS333" i="23"/>
  <c r="AZ332" i="23" a="1"/>
  <c r="AZ332" i="23" s="1"/>
  <c r="AX332" i="23" a="1"/>
  <c r="AX332" i="23" s="1"/>
  <c r="AT332" i="23"/>
  <c r="AS332" i="23"/>
  <c r="AZ331" i="23" a="1"/>
  <c r="AZ331" i="23" s="1"/>
  <c r="AX331" i="23" a="1"/>
  <c r="AX331" i="23" s="1"/>
  <c r="AT331" i="23"/>
  <c r="AS331" i="23"/>
  <c r="AZ330" i="23" a="1"/>
  <c r="AZ330" i="23" s="1"/>
  <c r="AX330" i="23" a="1"/>
  <c r="AX330" i="23" s="1"/>
  <c r="AT330" i="23"/>
  <c r="AS330" i="23"/>
  <c r="AZ329" i="23" a="1"/>
  <c r="AZ329" i="23" s="1"/>
  <c r="AX329" i="23" a="1"/>
  <c r="AX329" i="23" s="1"/>
  <c r="AT329" i="23"/>
  <c r="AS329" i="23"/>
  <c r="AZ328" i="23" a="1"/>
  <c r="AZ328" i="23" s="1"/>
  <c r="AX328" i="23" a="1"/>
  <c r="AX328" i="23" s="1"/>
  <c r="AT328" i="23"/>
  <c r="AS328" i="23"/>
  <c r="AZ327" i="23" a="1"/>
  <c r="AZ327" i="23" s="1"/>
  <c r="AX327" i="23" a="1"/>
  <c r="AX327" i="23" s="1"/>
  <c r="AT327" i="23"/>
  <c r="AS327" i="23"/>
  <c r="AZ326" i="23" a="1"/>
  <c r="AZ326" i="23" s="1"/>
  <c r="AX326" i="23" a="1"/>
  <c r="AX326" i="23" s="1"/>
  <c r="AT326" i="23"/>
  <c r="AS326" i="23"/>
  <c r="AZ325" i="23" a="1"/>
  <c r="AZ325" i="23" s="1"/>
  <c r="AX325" i="23" a="1"/>
  <c r="AX325" i="23" s="1"/>
  <c r="AT325" i="23"/>
  <c r="AU325" i="23" s="1" a="1"/>
  <c r="AU325" i="23" s="1"/>
  <c r="AS325" i="23"/>
  <c r="AZ324" i="23" a="1"/>
  <c r="AZ324" i="23" s="1"/>
  <c r="AX324" i="23" a="1"/>
  <c r="AX324" i="23" s="1"/>
  <c r="AT324" i="23"/>
  <c r="AU324" i="23" s="1" a="1"/>
  <c r="AU324" i="23" s="1"/>
  <c r="AS324" i="23"/>
  <c r="AZ323" i="23" a="1"/>
  <c r="AZ323" i="23" s="1"/>
  <c r="AX323" i="23" a="1"/>
  <c r="AX323" i="23" s="1"/>
  <c r="AT323" i="23"/>
  <c r="AU323" i="23" s="1" a="1"/>
  <c r="AU323" i="23" s="1"/>
  <c r="AS323" i="23"/>
  <c r="AZ322" i="23" a="1"/>
  <c r="AZ322" i="23" s="1"/>
  <c r="AX322" i="23" a="1"/>
  <c r="AX322" i="23" s="1"/>
  <c r="AT322" i="23"/>
  <c r="AS322" i="23"/>
  <c r="AZ321" i="23" a="1"/>
  <c r="AZ321" i="23" s="1"/>
  <c r="AX321" i="23" a="1"/>
  <c r="AX321" i="23" s="1"/>
  <c r="AT321" i="23"/>
  <c r="AU321" i="23" s="1" a="1"/>
  <c r="AU321" i="23" s="1"/>
  <c r="AS321" i="23"/>
  <c r="AZ320" i="23" a="1"/>
  <c r="AZ320" i="23" s="1"/>
  <c r="AX320" i="23" a="1"/>
  <c r="AX320" i="23" s="1"/>
  <c r="AT320" i="23"/>
  <c r="AU320" i="23" s="1" a="1"/>
  <c r="AU320" i="23" s="1"/>
  <c r="AS320" i="23"/>
  <c r="AZ319" i="23" a="1"/>
  <c r="AZ319" i="23" s="1"/>
  <c r="AX319" i="23" a="1"/>
  <c r="AX319" i="23" s="1"/>
  <c r="AT319" i="23"/>
  <c r="AU319" i="23" s="1" a="1"/>
  <c r="AU319" i="23" s="1"/>
  <c r="AS319" i="23"/>
  <c r="AZ318" i="23" a="1"/>
  <c r="AZ318" i="23" s="1"/>
  <c r="AX318" i="23" a="1"/>
  <c r="AX318" i="23" s="1"/>
  <c r="AT318" i="23"/>
  <c r="AS318" i="23"/>
  <c r="AZ317" i="23" a="1"/>
  <c r="AZ317" i="23" s="1"/>
  <c r="AX317" i="23" a="1"/>
  <c r="AX317" i="23" s="1"/>
  <c r="AT317" i="23"/>
  <c r="AU317" i="23" s="1" a="1"/>
  <c r="AU317" i="23" s="1"/>
  <c r="AS317" i="23"/>
  <c r="AZ316" i="23" a="1"/>
  <c r="AZ316" i="23" s="1"/>
  <c r="AX316" i="23" a="1"/>
  <c r="AX316" i="23" s="1"/>
  <c r="AT316" i="23"/>
  <c r="AU316" i="23" s="1" a="1"/>
  <c r="AU316" i="23" s="1"/>
  <c r="AS316" i="23"/>
  <c r="AZ315" i="23" a="1"/>
  <c r="AZ315" i="23" s="1"/>
  <c r="AX315" i="23" a="1"/>
  <c r="AX315" i="23" s="1"/>
  <c r="AT315" i="23"/>
  <c r="AU315" i="23" s="1" a="1"/>
  <c r="AU315" i="23" s="1"/>
  <c r="AS315" i="23"/>
  <c r="AZ314" i="23" a="1"/>
  <c r="AZ314" i="23" s="1"/>
  <c r="AX314" i="23" a="1"/>
  <c r="AX314" i="23" s="1"/>
  <c r="AT314" i="23"/>
  <c r="AS314" i="23"/>
  <c r="AZ313" i="23" a="1"/>
  <c r="AZ313" i="23" s="1"/>
  <c r="AX313" i="23" a="1"/>
  <c r="AX313" i="23" s="1"/>
  <c r="AT313" i="23"/>
  <c r="AU313" i="23" s="1" a="1"/>
  <c r="AU313" i="23" s="1"/>
  <c r="AS313" i="23"/>
  <c r="AZ312" i="23" a="1"/>
  <c r="AZ312" i="23" s="1"/>
  <c r="AX312" i="23" a="1"/>
  <c r="AX312" i="23" s="1"/>
  <c r="AT312" i="23"/>
  <c r="AU312" i="23" s="1" a="1"/>
  <c r="AU312" i="23" s="1"/>
  <c r="AS312" i="23"/>
  <c r="AZ311" i="23" a="1"/>
  <c r="AZ311" i="23" s="1"/>
  <c r="AX311" i="23" a="1"/>
  <c r="AX311" i="23" s="1"/>
  <c r="AT311" i="23"/>
  <c r="AU311" i="23" s="1" a="1"/>
  <c r="AU311" i="23" s="1"/>
  <c r="AS311" i="23"/>
  <c r="AZ310" i="23" a="1"/>
  <c r="AZ310" i="23" s="1"/>
  <c r="AX310" i="23" a="1"/>
  <c r="AX310" i="23" s="1"/>
  <c r="AT310" i="23"/>
  <c r="AS310" i="23"/>
  <c r="AZ309" i="23" a="1"/>
  <c r="AZ309" i="23" s="1"/>
  <c r="AX309" i="23" a="1"/>
  <c r="AX309" i="23" s="1"/>
  <c r="AT309" i="23"/>
  <c r="AU309" i="23" s="1" a="1"/>
  <c r="AU309" i="23" s="1"/>
  <c r="AS309" i="23"/>
  <c r="AZ308" i="23" a="1"/>
  <c r="AZ308" i="23" s="1"/>
  <c r="AX308" i="23" a="1"/>
  <c r="AX308" i="23" s="1"/>
  <c r="AT308" i="23"/>
  <c r="AU308" i="23" s="1" a="1"/>
  <c r="AU308" i="23" s="1"/>
  <c r="AS308" i="23"/>
  <c r="AZ307" i="23" a="1"/>
  <c r="AZ307" i="23" s="1"/>
  <c r="AX307" i="23" a="1"/>
  <c r="AX307" i="23" s="1"/>
  <c r="AT307" i="23"/>
  <c r="AU307" i="23" s="1" a="1"/>
  <c r="AU307" i="23" s="1"/>
  <c r="AS307" i="23"/>
  <c r="AZ306" i="23" a="1"/>
  <c r="AZ306" i="23" s="1"/>
  <c r="AX306" i="23" a="1"/>
  <c r="AX306" i="23" s="1"/>
  <c r="AT306" i="23"/>
  <c r="AS306" i="23"/>
  <c r="AZ305" i="23" a="1"/>
  <c r="AZ305" i="23" s="1"/>
  <c r="AX305" i="23" a="1"/>
  <c r="AX305" i="23" s="1"/>
  <c r="AT305" i="23"/>
  <c r="AU305" i="23" s="1" a="1"/>
  <c r="AU305" i="23" s="1"/>
  <c r="AS305" i="23"/>
  <c r="AZ304" i="23" a="1"/>
  <c r="AZ304" i="23" s="1"/>
  <c r="AX304" i="23" a="1"/>
  <c r="AX304" i="23" s="1"/>
  <c r="AT304" i="23"/>
  <c r="AU304" i="23" s="1" a="1"/>
  <c r="AU304" i="23" s="1"/>
  <c r="AS304" i="23"/>
  <c r="AZ303" i="23" a="1"/>
  <c r="AZ303" i="23" s="1"/>
  <c r="AX303" i="23" a="1"/>
  <c r="AX303" i="23" s="1"/>
  <c r="AT303" i="23"/>
  <c r="AU303" i="23" s="1" a="1"/>
  <c r="AU303" i="23" s="1"/>
  <c r="AS303" i="23"/>
  <c r="AZ302" i="23" a="1"/>
  <c r="AZ302" i="23" s="1"/>
  <c r="AX302" i="23" a="1"/>
  <c r="AX302" i="23" s="1"/>
  <c r="AT302" i="23"/>
  <c r="AS302" i="23"/>
  <c r="AZ301" i="23" a="1"/>
  <c r="AZ301" i="23" s="1"/>
  <c r="AX301" i="23" a="1"/>
  <c r="AX301" i="23" s="1"/>
  <c r="AT301" i="23"/>
  <c r="AU301" i="23" s="1" a="1"/>
  <c r="AU301" i="23" s="1"/>
  <c r="AS301" i="23"/>
  <c r="AZ300" i="23" a="1"/>
  <c r="AZ300" i="23" s="1"/>
  <c r="AX300" i="23" a="1"/>
  <c r="AX300" i="23" s="1"/>
  <c r="AT300" i="23"/>
  <c r="AU300" i="23" s="1" a="1"/>
  <c r="AU300" i="23" s="1"/>
  <c r="AS300" i="23"/>
  <c r="AZ299" i="23" a="1"/>
  <c r="AZ299" i="23" s="1"/>
  <c r="AX299" i="23"/>
  <c r="AX299" i="23" a="1"/>
  <c r="AT299" i="23"/>
  <c r="AS299" i="23"/>
  <c r="AZ298" i="23"/>
  <c r="AZ298" i="23" a="1"/>
  <c r="AX298" i="23" a="1"/>
  <c r="AX298" i="23" s="1"/>
  <c r="AU298" i="23" a="1"/>
  <c r="AU298" i="23" s="1"/>
  <c r="AT298" i="23"/>
  <c r="AS298" i="23"/>
  <c r="AZ297" i="23" a="1"/>
  <c r="AZ297" i="23" s="1"/>
  <c r="AX297" i="23" a="1"/>
  <c r="AX297" i="23" s="1"/>
  <c r="AT297" i="23"/>
  <c r="AU297" i="23" s="1" a="1"/>
  <c r="AU297" i="23" s="1"/>
  <c r="AS297" i="23"/>
  <c r="AZ296" i="23" a="1"/>
  <c r="AZ296" i="23" s="1"/>
  <c r="AX296" i="23" a="1"/>
  <c r="AX296" i="23" s="1"/>
  <c r="AT296" i="23"/>
  <c r="AU296" i="23" s="1" a="1"/>
  <c r="AU296" i="23" s="1"/>
  <c r="AV296" i="23" s="1"/>
  <c r="AS296" i="23"/>
  <c r="AZ295" i="23" a="1"/>
  <c r="AZ295" i="23" s="1"/>
  <c r="AX295" i="23"/>
  <c r="AX295" i="23" a="1"/>
  <c r="AT295" i="23"/>
  <c r="AS295" i="23"/>
  <c r="AZ294" i="23"/>
  <c r="AZ294" i="23" a="1"/>
  <c r="AX294" i="23" a="1"/>
  <c r="AX294" i="23" s="1"/>
  <c r="AU294" i="23" a="1"/>
  <c r="AU294" i="23" s="1"/>
  <c r="AT294" i="23"/>
  <c r="AS294" i="23"/>
  <c r="AZ293" i="23" a="1"/>
  <c r="AZ293" i="23" s="1"/>
  <c r="AX293" i="23" a="1"/>
  <c r="AX293" i="23" s="1"/>
  <c r="AT293" i="23"/>
  <c r="AU293" i="23" s="1" a="1"/>
  <c r="AU293" i="23" s="1"/>
  <c r="AV293" i="23" s="1"/>
  <c r="AS293" i="23"/>
  <c r="AZ292" i="23" a="1"/>
  <c r="AZ292" i="23" s="1"/>
  <c r="AX292" i="23"/>
  <c r="AX292" i="23" a="1"/>
  <c r="AU292" i="23" a="1"/>
  <c r="AU292" i="23" s="1"/>
  <c r="AT292" i="23"/>
  <c r="AS292" i="23"/>
  <c r="AZ291" i="23" a="1"/>
  <c r="AZ291" i="23" s="1"/>
  <c r="AX291" i="23" a="1"/>
  <c r="AX291" i="23" s="1"/>
  <c r="AU291" i="23" a="1"/>
  <c r="AU291" i="23" s="1"/>
  <c r="AV291" i="23" s="1"/>
  <c r="AT291" i="23"/>
  <c r="AS291" i="23"/>
  <c r="AZ290" i="23" a="1"/>
  <c r="AZ290" i="23" s="1"/>
  <c r="AX290" i="23" a="1"/>
  <c r="AX290" i="23" s="1"/>
  <c r="AU290" i="23" a="1"/>
  <c r="AU290" i="23" s="1"/>
  <c r="AT290" i="23"/>
  <c r="AS290" i="23"/>
  <c r="AZ289" i="23" a="1"/>
  <c r="AZ289" i="23" s="1"/>
  <c r="AX289" i="23" a="1"/>
  <c r="AX289" i="23" s="1"/>
  <c r="AT289" i="23"/>
  <c r="AS289" i="23"/>
  <c r="AZ288" i="23" a="1"/>
  <c r="AZ288" i="23" s="1"/>
  <c r="AX288" i="23" a="1"/>
  <c r="AX288" i="23" s="1"/>
  <c r="AT288" i="23"/>
  <c r="AU288" i="23" s="1" a="1"/>
  <c r="AU288" i="23" s="1"/>
  <c r="AS288" i="23"/>
  <c r="AZ287" i="23" a="1"/>
  <c r="AZ287" i="23" s="1"/>
  <c r="AX287" i="23" a="1"/>
  <c r="AX287" i="23" s="1"/>
  <c r="AT287" i="23"/>
  <c r="AU287" i="23" s="1" a="1"/>
  <c r="AU287" i="23" s="1"/>
  <c r="AV287" i="23" s="1"/>
  <c r="AS287" i="23"/>
  <c r="AZ286" i="23" a="1"/>
  <c r="AZ286" i="23" s="1"/>
  <c r="AX286" i="23" a="1"/>
  <c r="AX286" i="23" s="1"/>
  <c r="AT286" i="23"/>
  <c r="AU286" i="23" s="1" a="1"/>
  <c r="AU286" i="23" s="1"/>
  <c r="AS286" i="23"/>
  <c r="AZ285" i="23" a="1"/>
  <c r="AZ285" i="23" s="1"/>
  <c r="AX285" i="23" a="1"/>
  <c r="AX285" i="23" s="1"/>
  <c r="AU285" i="23" a="1"/>
  <c r="AU285" i="23" s="1"/>
  <c r="AT285" i="23"/>
  <c r="AS285" i="23"/>
  <c r="AZ284" i="23" a="1"/>
  <c r="AZ284" i="23" s="1"/>
  <c r="AX284" i="23" a="1"/>
  <c r="AX284" i="23" s="1"/>
  <c r="AU284" i="23" a="1"/>
  <c r="AU284" i="23" s="1"/>
  <c r="AT284" i="23"/>
  <c r="AS284" i="23"/>
  <c r="AZ283" i="23" a="1"/>
  <c r="AZ283" i="23" s="1"/>
  <c r="AX283" i="23" a="1"/>
  <c r="AX283" i="23" s="1"/>
  <c r="AU283" i="23" a="1"/>
  <c r="AU283" i="23" s="1"/>
  <c r="AV283" i="23" s="1"/>
  <c r="AT283" i="23"/>
  <c r="AS283" i="23"/>
  <c r="AZ282" i="23" a="1"/>
  <c r="AZ282" i="23" s="1"/>
  <c r="AX282" i="23" a="1"/>
  <c r="AX282" i="23" s="1"/>
  <c r="AU282" i="23" a="1"/>
  <c r="AU282" i="23" s="1"/>
  <c r="AT282" i="23"/>
  <c r="AS282" i="23"/>
  <c r="AZ281" i="23" a="1"/>
  <c r="AZ281" i="23" s="1"/>
  <c r="AX281" i="23" a="1"/>
  <c r="AX281" i="23" s="1"/>
  <c r="AV281" i="23"/>
  <c r="AT281" i="23"/>
  <c r="AU281" i="23" s="1" a="1"/>
  <c r="AU281" i="23" s="1"/>
  <c r="AS281" i="23"/>
  <c r="AZ280" i="23" a="1"/>
  <c r="AZ280" i="23" s="1"/>
  <c r="AX280" i="23" a="1"/>
  <c r="AX280" i="23" s="1"/>
  <c r="AT280" i="23"/>
  <c r="AU280" i="23" s="1" a="1"/>
  <c r="AU280" i="23" s="1"/>
  <c r="AV280" i="23" s="1"/>
  <c r="AS280" i="23"/>
  <c r="AZ279" i="23" a="1"/>
  <c r="AZ279" i="23" s="1"/>
  <c r="AX279" i="23" a="1"/>
  <c r="AX279" i="23" s="1"/>
  <c r="AT279" i="23"/>
  <c r="AU279" i="23" s="1" a="1"/>
  <c r="AU279" i="23" s="1"/>
  <c r="AS279" i="23"/>
  <c r="AZ278" i="23" a="1"/>
  <c r="AZ278" i="23" s="1"/>
  <c r="AX278" i="23" a="1"/>
  <c r="AX278" i="23" s="1"/>
  <c r="AT278" i="23"/>
  <c r="AU278" i="23" s="1" a="1"/>
  <c r="AU278" i="23" s="1"/>
  <c r="AV278" i="23" s="1"/>
  <c r="AS278" i="23"/>
  <c r="AZ277" i="23" a="1"/>
  <c r="AZ277" i="23" s="1"/>
  <c r="AX277" i="23" a="1"/>
  <c r="AX277" i="23" s="1"/>
  <c r="AT277" i="23"/>
  <c r="AU277" i="23" s="1" a="1"/>
  <c r="AU277" i="23" s="1"/>
  <c r="AS277" i="23"/>
  <c r="AZ276" i="23" a="1"/>
  <c r="AZ276" i="23" s="1"/>
  <c r="AX276" i="23" a="1"/>
  <c r="AX276" i="23" s="1"/>
  <c r="AT276" i="23"/>
  <c r="AU276" i="23" s="1" a="1"/>
  <c r="AU276" i="23" s="1"/>
  <c r="AS276" i="23"/>
  <c r="AZ275" i="23" a="1"/>
  <c r="AZ275" i="23" s="1"/>
  <c r="AX275" i="23" a="1"/>
  <c r="AX275" i="23" s="1"/>
  <c r="AT275" i="23"/>
  <c r="AU275" i="23" s="1" a="1"/>
  <c r="AU275" i="23" s="1"/>
  <c r="AS275" i="23"/>
  <c r="AZ274" i="23" a="1"/>
  <c r="AZ274" i="23" s="1"/>
  <c r="AX274" i="23" a="1"/>
  <c r="AX274" i="23" s="1"/>
  <c r="AT274" i="23"/>
  <c r="AU274" i="23" s="1" a="1"/>
  <c r="AU274" i="23" s="1"/>
  <c r="AV274" i="23" s="1"/>
  <c r="AS274" i="23"/>
  <c r="AZ273" i="23" a="1"/>
  <c r="AZ273" i="23" s="1"/>
  <c r="AX273" i="23" a="1"/>
  <c r="AX273" i="23" s="1"/>
  <c r="AT273" i="23"/>
  <c r="AS273" i="23"/>
  <c r="AZ272" i="23" a="1"/>
  <c r="AZ272" i="23" s="1"/>
  <c r="AX272" i="23" a="1"/>
  <c r="AX272" i="23" s="1"/>
  <c r="AT272" i="23"/>
  <c r="AU272" i="23" s="1" a="1"/>
  <c r="AU272" i="23" s="1"/>
  <c r="AS272" i="23"/>
  <c r="AZ271" i="23" a="1"/>
  <c r="AZ271" i="23" s="1"/>
  <c r="AX271" i="23" a="1"/>
  <c r="AX271" i="23" s="1"/>
  <c r="AT271" i="23"/>
  <c r="AU271" i="23" s="1" a="1"/>
  <c r="AU271" i="23" s="1"/>
  <c r="AV271" i="23" s="1"/>
  <c r="AS271" i="23"/>
  <c r="AZ270" i="23" a="1"/>
  <c r="AZ270" i="23" s="1"/>
  <c r="AX270" i="23" a="1"/>
  <c r="AX270" i="23" s="1"/>
  <c r="AT270" i="23"/>
  <c r="AU270" i="23" s="1" a="1"/>
  <c r="AU270" i="23" s="1"/>
  <c r="AS270" i="23"/>
  <c r="AZ269" i="23" a="1"/>
  <c r="AZ269" i="23" s="1"/>
  <c r="AX269" i="23" a="1"/>
  <c r="AX269" i="23" s="1"/>
  <c r="AT269" i="23"/>
  <c r="AU269" i="23" s="1" a="1"/>
  <c r="AU269" i="23" s="1"/>
  <c r="AS269" i="23"/>
  <c r="AZ268" i="23" a="1"/>
  <c r="AZ268" i="23" s="1"/>
  <c r="AX268" i="23" a="1"/>
  <c r="AX268" i="23" s="1"/>
  <c r="AT268" i="23"/>
  <c r="AU268" i="23" s="1" a="1"/>
  <c r="AU268" i="23" s="1"/>
  <c r="AS268" i="23"/>
  <c r="AZ267" i="23" a="1"/>
  <c r="AZ267" i="23" s="1"/>
  <c r="AX267" i="23" a="1"/>
  <c r="AX267" i="23" s="1"/>
  <c r="AT267" i="23"/>
  <c r="AU267" i="23" s="1" a="1"/>
  <c r="AU267" i="23" s="1"/>
  <c r="AV267" i="23" s="1"/>
  <c r="AS267" i="23"/>
  <c r="AZ266" i="23" a="1"/>
  <c r="AZ266" i="23" s="1"/>
  <c r="AX266" i="23" a="1"/>
  <c r="AX266" i="23" s="1"/>
  <c r="AT266" i="23"/>
  <c r="AU266" i="23" s="1" a="1"/>
  <c r="AU266" i="23" s="1"/>
  <c r="AS266" i="23"/>
  <c r="AZ265" i="23" a="1"/>
  <c r="AZ265" i="23" s="1"/>
  <c r="AX265" i="23" a="1"/>
  <c r="AX265" i="23" s="1"/>
  <c r="AT265" i="23"/>
  <c r="AU265" i="23" s="1" a="1"/>
  <c r="AU265" i="23" s="1"/>
  <c r="AS265" i="23"/>
  <c r="AZ264" i="23" a="1"/>
  <c r="AZ264" i="23" s="1"/>
  <c r="AX264" i="23" a="1"/>
  <c r="AX264" i="23" s="1"/>
  <c r="AT264" i="23"/>
  <c r="AU264" i="23" s="1" a="1"/>
  <c r="AU264" i="23" s="1"/>
  <c r="AS264" i="23"/>
  <c r="AZ263" i="23" a="1"/>
  <c r="AZ263" i="23" s="1"/>
  <c r="AX263" i="23" a="1"/>
  <c r="AX263" i="23" s="1"/>
  <c r="AU263" i="23" a="1"/>
  <c r="AU263" i="23" s="1"/>
  <c r="AT263" i="23"/>
  <c r="AS263" i="23"/>
  <c r="AZ262" i="23" a="1"/>
  <c r="AZ262" i="23" s="1"/>
  <c r="AX262" i="23" a="1"/>
  <c r="AX262" i="23" s="1"/>
  <c r="AT262" i="23"/>
  <c r="AU262" i="23" s="1" a="1"/>
  <c r="AU262" i="23" s="1"/>
  <c r="AS262" i="23"/>
  <c r="AZ261" i="23" a="1"/>
  <c r="AZ261" i="23" s="1"/>
  <c r="AX261" i="23" a="1"/>
  <c r="AX261" i="23" s="1"/>
  <c r="AU261" i="23" a="1"/>
  <c r="AU261" i="23" s="1"/>
  <c r="AT261" i="23"/>
  <c r="AS261" i="23"/>
  <c r="AZ260" i="23" a="1"/>
  <c r="AZ260" i="23" s="1"/>
  <c r="AX260" i="23" a="1"/>
  <c r="AX260" i="23" s="1"/>
  <c r="AT260" i="23"/>
  <c r="AU260" i="23" s="1" a="1"/>
  <c r="AU260" i="23" s="1"/>
  <c r="AS260" i="23"/>
  <c r="AZ259" i="23" a="1"/>
  <c r="AZ259" i="23" s="1"/>
  <c r="AX259" i="23" a="1"/>
  <c r="AX259" i="23" s="1"/>
  <c r="AU259" i="23" a="1"/>
  <c r="AU259" i="23" s="1"/>
  <c r="AT259" i="23"/>
  <c r="AS259" i="23"/>
  <c r="AZ258" i="23" a="1"/>
  <c r="AZ258" i="23" s="1"/>
  <c r="AX258" i="23" a="1"/>
  <c r="AX258" i="23" s="1"/>
  <c r="AT258" i="23"/>
  <c r="AU258" i="23" s="1" a="1"/>
  <c r="AU258" i="23" s="1"/>
  <c r="AS258" i="23"/>
  <c r="AZ257" i="23" a="1"/>
  <c r="AZ257" i="23" s="1"/>
  <c r="AX257" i="23" a="1"/>
  <c r="AX257" i="23" s="1"/>
  <c r="AU257" i="23" a="1"/>
  <c r="AU257" i="23" s="1"/>
  <c r="AT257" i="23"/>
  <c r="AS257" i="23"/>
  <c r="AZ256" i="23" a="1"/>
  <c r="AZ256" i="23" s="1"/>
  <c r="AX256" i="23" a="1"/>
  <c r="AX256" i="23" s="1"/>
  <c r="AT256" i="23"/>
  <c r="AU256" i="23" s="1" a="1"/>
  <c r="AU256" i="23" s="1"/>
  <c r="AS256" i="23"/>
  <c r="AZ255" i="23" a="1"/>
  <c r="AZ255" i="23" s="1"/>
  <c r="AX255" i="23" a="1"/>
  <c r="AX255" i="23" s="1"/>
  <c r="AU255" i="23" a="1"/>
  <c r="AU255" i="23" s="1"/>
  <c r="AT255" i="23"/>
  <c r="AS255" i="23"/>
  <c r="AZ254" i="23" a="1"/>
  <c r="AZ254" i="23" s="1"/>
  <c r="AX254" i="23" a="1"/>
  <c r="AX254" i="23" s="1"/>
  <c r="AT254" i="23"/>
  <c r="AU254" i="23" s="1" a="1"/>
  <c r="AU254" i="23" s="1"/>
  <c r="AS254" i="23"/>
  <c r="AZ253" i="23" a="1"/>
  <c r="AZ253" i="23" s="1"/>
  <c r="AX253" i="23" a="1"/>
  <c r="AX253" i="23" s="1"/>
  <c r="AU253" i="23" a="1"/>
  <c r="AU253" i="23" s="1"/>
  <c r="AT253" i="23"/>
  <c r="AS253" i="23"/>
  <c r="AZ252" i="23" a="1"/>
  <c r="AZ252" i="23" s="1"/>
  <c r="AX252" i="23" a="1"/>
  <c r="AX252" i="23" s="1"/>
  <c r="AT252" i="23"/>
  <c r="AU252" i="23" s="1" a="1"/>
  <c r="AU252" i="23" s="1"/>
  <c r="AS252" i="23"/>
  <c r="AZ251" i="23" a="1"/>
  <c r="AZ251" i="23" s="1"/>
  <c r="AX251" i="23" a="1"/>
  <c r="AX251" i="23" s="1"/>
  <c r="AU251" i="23" a="1"/>
  <c r="AU251" i="23" s="1"/>
  <c r="AT251" i="23"/>
  <c r="AS251" i="23"/>
  <c r="AZ250" i="23" a="1"/>
  <c r="AZ250" i="23" s="1"/>
  <c r="AX250" i="23" a="1"/>
  <c r="AX250" i="23" s="1"/>
  <c r="AT250" i="23"/>
  <c r="AU250" i="23" s="1" a="1"/>
  <c r="AU250" i="23" s="1"/>
  <c r="AS250" i="23"/>
  <c r="AZ249" i="23" a="1"/>
  <c r="AZ249" i="23" s="1"/>
  <c r="AX249" i="23" a="1"/>
  <c r="AX249" i="23" s="1"/>
  <c r="AU249" i="23" a="1"/>
  <c r="AU249" i="23" s="1"/>
  <c r="AT249" i="23"/>
  <c r="AS249" i="23"/>
  <c r="AZ248" i="23" a="1"/>
  <c r="AZ248" i="23" s="1"/>
  <c r="AX248" i="23" a="1"/>
  <c r="AX248" i="23" s="1"/>
  <c r="AT248" i="23"/>
  <c r="AU248" i="23" s="1" a="1"/>
  <c r="AU248" i="23" s="1"/>
  <c r="AS248" i="23"/>
  <c r="AZ247" i="23" a="1"/>
  <c r="AZ247" i="23" s="1"/>
  <c r="AX247" i="23" a="1"/>
  <c r="AX247" i="23" s="1"/>
  <c r="AU247" i="23" a="1"/>
  <c r="AU247" i="23" s="1"/>
  <c r="AT247" i="23"/>
  <c r="AS247" i="23"/>
  <c r="AZ246" i="23" a="1"/>
  <c r="AZ246" i="23" s="1"/>
  <c r="AX246" i="23" a="1"/>
  <c r="AX246" i="23" s="1"/>
  <c r="AT246" i="23"/>
  <c r="AU246" i="23" s="1" a="1"/>
  <c r="AU246" i="23" s="1"/>
  <c r="AS246" i="23"/>
  <c r="AZ245" i="23" a="1"/>
  <c r="AZ245" i="23" s="1"/>
  <c r="AX245" i="23" a="1"/>
  <c r="AX245" i="23" s="1"/>
  <c r="AU245" i="23" a="1"/>
  <c r="AU245" i="23" s="1"/>
  <c r="AT245" i="23"/>
  <c r="AS245" i="23"/>
  <c r="AZ244" i="23" a="1"/>
  <c r="AZ244" i="23" s="1"/>
  <c r="AX244" i="23" a="1"/>
  <c r="AX244" i="23" s="1"/>
  <c r="AT244" i="23"/>
  <c r="AU244" i="23" s="1" a="1"/>
  <c r="AU244" i="23" s="1"/>
  <c r="AS244" i="23"/>
  <c r="AZ243" i="23" a="1"/>
  <c r="AZ243" i="23" s="1"/>
  <c r="AX243" i="23" a="1"/>
  <c r="AX243" i="23" s="1"/>
  <c r="AU243" i="23" a="1"/>
  <c r="AU243" i="23" s="1"/>
  <c r="AT243" i="23"/>
  <c r="AS243" i="23"/>
  <c r="AZ242" i="23" a="1"/>
  <c r="AZ242" i="23" s="1"/>
  <c r="AX242" i="23" a="1"/>
  <c r="AX242" i="23" s="1"/>
  <c r="AT242" i="23"/>
  <c r="AU242" i="23" s="1" a="1"/>
  <c r="AU242" i="23" s="1"/>
  <c r="AS242" i="23"/>
  <c r="AZ241" i="23" a="1"/>
  <c r="AZ241" i="23" s="1"/>
  <c r="AX241" i="23" a="1"/>
  <c r="AX241" i="23" s="1"/>
  <c r="AU241" i="23" a="1"/>
  <c r="AU241" i="23" s="1"/>
  <c r="AT241" i="23"/>
  <c r="AS241" i="23"/>
  <c r="AZ240" i="23" a="1"/>
  <c r="AZ240" i="23" s="1"/>
  <c r="AX240" i="23" a="1"/>
  <c r="AX240" i="23" s="1"/>
  <c r="AT240" i="23"/>
  <c r="AU240" i="23" s="1" a="1"/>
  <c r="AU240" i="23" s="1"/>
  <c r="AS240" i="23"/>
  <c r="AZ239" i="23" a="1"/>
  <c r="AZ239" i="23" s="1"/>
  <c r="AX239" i="23" a="1"/>
  <c r="AX239" i="23" s="1"/>
  <c r="AT239" i="23"/>
  <c r="AU239" i="23" s="1" a="1"/>
  <c r="AU239" i="23" s="1"/>
  <c r="AS239" i="23"/>
  <c r="AZ238" i="23" a="1"/>
  <c r="AZ238" i="23" s="1"/>
  <c r="AX238" i="23" a="1"/>
  <c r="AX238" i="23" s="1"/>
  <c r="AT238" i="23"/>
  <c r="AU238" i="23" s="1" a="1"/>
  <c r="AU238" i="23" s="1"/>
  <c r="AS238" i="23"/>
  <c r="AZ237" i="23" a="1"/>
  <c r="AZ237" i="23" s="1"/>
  <c r="AX237" i="23" a="1"/>
  <c r="AX237" i="23" s="1"/>
  <c r="AT237" i="23"/>
  <c r="AU237" i="23" s="1" a="1"/>
  <c r="AU237" i="23" s="1"/>
  <c r="AS237" i="23"/>
  <c r="AZ236" i="23" a="1"/>
  <c r="AZ236" i="23" s="1"/>
  <c r="AX236" i="23" a="1"/>
  <c r="AX236" i="23" s="1"/>
  <c r="AT236" i="23"/>
  <c r="AU236" i="23" s="1" a="1"/>
  <c r="AU236" i="23" s="1"/>
  <c r="AS236" i="23"/>
  <c r="AZ235" i="23" a="1"/>
  <c r="AZ235" i="23" s="1"/>
  <c r="AX235" i="23" a="1"/>
  <c r="AX235" i="23" s="1"/>
  <c r="AT235" i="23"/>
  <c r="AU235" i="23" s="1" a="1"/>
  <c r="AU235" i="23" s="1"/>
  <c r="AS235" i="23"/>
  <c r="AZ234" i="23" a="1"/>
  <c r="AZ234" i="23" s="1"/>
  <c r="AX234" i="23" a="1"/>
  <c r="AX234" i="23" s="1"/>
  <c r="AT234" i="23"/>
  <c r="AU234" i="23" s="1" a="1"/>
  <c r="AU234" i="23" s="1"/>
  <c r="AS234" i="23"/>
  <c r="AZ233" i="23" a="1"/>
  <c r="AZ233" i="23" s="1"/>
  <c r="AX233" i="23" a="1"/>
  <c r="AX233" i="23" s="1"/>
  <c r="AT233" i="23"/>
  <c r="AU233" i="23" s="1" a="1"/>
  <c r="AU233" i="23" s="1"/>
  <c r="AS233" i="23"/>
  <c r="AZ232" i="23" a="1"/>
  <c r="AZ232" i="23" s="1"/>
  <c r="AX232" i="23" a="1"/>
  <c r="AX232" i="23" s="1"/>
  <c r="AT232" i="23"/>
  <c r="AU232" i="23" s="1" a="1"/>
  <c r="AU232" i="23" s="1"/>
  <c r="AS232" i="23"/>
  <c r="AZ231" i="23" a="1"/>
  <c r="AZ231" i="23" s="1"/>
  <c r="AX231" i="23" a="1"/>
  <c r="AX231" i="23" s="1"/>
  <c r="AT231" i="23"/>
  <c r="AU231" i="23" s="1" a="1"/>
  <c r="AU231" i="23" s="1"/>
  <c r="AS231" i="23"/>
  <c r="AZ230" i="23" a="1"/>
  <c r="AZ230" i="23" s="1"/>
  <c r="AX230" i="23" a="1"/>
  <c r="AX230" i="23" s="1"/>
  <c r="AT230" i="23"/>
  <c r="AU230" i="23" s="1" a="1"/>
  <c r="AU230" i="23" s="1"/>
  <c r="AS230" i="23"/>
  <c r="AZ229" i="23" a="1"/>
  <c r="AZ229" i="23" s="1"/>
  <c r="AX229" i="23" a="1"/>
  <c r="AX229" i="23" s="1"/>
  <c r="AT229" i="23"/>
  <c r="AU229" i="23" s="1" a="1"/>
  <c r="AU229" i="23" s="1"/>
  <c r="AS229" i="23"/>
  <c r="AZ228" i="23" a="1"/>
  <c r="AZ228" i="23" s="1"/>
  <c r="AX228" i="23" a="1"/>
  <c r="AX228" i="23" s="1"/>
  <c r="AT228" i="23"/>
  <c r="AU228" i="23" s="1" a="1"/>
  <c r="AU228" i="23" s="1"/>
  <c r="AS228" i="23"/>
  <c r="AZ227" i="23" a="1"/>
  <c r="AZ227" i="23" s="1"/>
  <c r="AX227" i="23" a="1"/>
  <c r="AX227" i="23" s="1"/>
  <c r="AT227" i="23"/>
  <c r="AU227" i="23" s="1" a="1"/>
  <c r="AU227" i="23" s="1"/>
  <c r="AS227" i="23"/>
  <c r="AZ226" i="23" a="1"/>
  <c r="AZ226" i="23" s="1"/>
  <c r="AX226" i="23" a="1"/>
  <c r="AX226" i="23" s="1"/>
  <c r="AT226" i="23"/>
  <c r="AU226" i="23" s="1" a="1"/>
  <c r="AU226" i="23" s="1"/>
  <c r="AS226" i="23"/>
  <c r="AZ225" i="23" a="1"/>
  <c r="AZ225" i="23" s="1"/>
  <c r="AX225" i="23" a="1"/>
  <c r="AX225" i="23" s="1"/>
  <c r="AT225" i="23"/>
  <c r="AU225" i="23" s="1" a="1"/>
  <c r="AU225" i="23" s="1"/>
  <c r="AS225" i="23"/>
  <c r="AZ224" i="23" a="1"/>
  <c r="AZ224" i="23" s="1"/>
  <c r="AX224" i="23" a="1"/>
  <c r="AX224" i="23" s="1"/>
  <c r="AT224" i="23"/>
  <c r="AU224" i="23" s="1" a="1"/>
  <c r="AU224" i="23" s="1"/>
  <c r="AS224" i="23"/>
  <c r="AZ223" i="23" a="1"/>
  <c r="AZ223" i="23" s="1"/>
  <c r="AX223" i="23" a="1"/>
  <c r="AX223" i="23" s="1"/>
  <c r="AT223" i="23"/>
  <c r="AU223" i="23" s="1" a="1"/>
  <c r="AU223" i="23" s="1"/>
  <c r="AS223" i="23"/>
  <c r="AZ222" i="23" a="1"/>
  <c r="AZ222" i="23" s="1"/>
  <c r="AX222" i="23" a="1"/>
  <c r="AX222" i="23" s="1"/>
  <c r="AT222" i="23"/>
  <c r="AU222" i="23" s="1" a="1"/>
  <c r="AU222" i="23" s="1"/>
  <c r="AS222" i="23"/>
  <c r="AZ221" i="23" a="1"/>
  <c r="AZ221" i="23" s="1"/>
  <c r="AX221" i="23" a="1"/>
  <c r="AX221" i="23" s="1"/>
  <c r="AT221" i="23"/>
  <c r="AU221" i="23" s="1" a="1"/>
  <c r="AU221" i="23" s="1"/>
  <c r="AS221" i="23"/>
  <c r="AZ220" i="23" a="1"/>
  <c r="AZ220" i="23" s="1"/>
  <c r="AX220" i="23" a="1"/>
  <c r="AX220" i="23" s="1"/>
  <c r="AT220" i="23"/>
  <c r="AU220" i="23" s="1" a="1"/>
  <c r="AU220" i="23" s="1"/>
  <c r="AS220" i="23"/>
  <c r="AZ219" i="23" a="1"/>
  <c r="AZ219" i="23" s="1"/>
  <c r="AX219" i="23" a="1"/>
  <c r="AX219" i="23" s="1"/>
  <c r="AT219" i="23"/>
  <c r="AU219" i="23" s="1" a="1"/>
  <c r="AU219" i="23" s="1"/>
  <c r="AS219" i="23"/>
  <c r="AZ218" i="23" a="1"/>
  <c r="AZ218" i="23" s="1"/>
  <c r="AX218" i="23" a="1"/>
  <c r="AX218" i="23" s="1"/>
  <c r="AT218" i="23"/>
  <c r="AU218" i="23" s="1" a="1"/>
  <c r="AU218" i="23" s="1"/>
  <c r="AS218" i="23"/>
  <c r="AZ217" i="23" a="1"/>
  <c r="AZ217" i="23" s="1"/>
  <c r="AX217" i="23" a="1"/>
  <c r="AX217" i="23" s="1"/>
  <c r="AT217" i="23"/>
  <c r="AU217" i="23" s="1" a="1"/>
  <c r="AU217" i="23" s="1"/>
  <c r="AS217" i="23"/>
  <c r="AZ216" i="23" a="1"/>
  <c r="AZ216" i="23" s="1"/>
  <c r="AX216" i="23" a="1"/>
  <c r="AX216" i="23" s="1"/>
  <c r="AT216" i="23"/>
  <c r="AU216" i="23" s="1" a="1"/>
  <c r="AU216" i="23" s="1"/>
  <c r="AS216" i="23"/>
  <c r="AZ215" i="23" a="1"/>
  <c r="AZ215" i="23" s="1"/>
  <c r="AX215" i="23" a="1"/>
  <c r="AX215" i="23" s="1"/>
  <c r="AT215" i="23"/>
  <c r="AU215" i="23" s="1" a="1"/>
  <c r="AU215" i="23" s="1"/>
  <c r="AS215" i="23"/>
  <c r="AZ214" i="23" a="1"/>
  <c r="AZ214" i="23" s="1"/>
  <c r="AX214" i="23" a="1"/>
  <c r="AX214" i="23" s="1"/>
  <c r="AT214" i="23"/>
  <c r="AU214" i="23" s="1" a="1"/>
  <c r="AU214" i="23" s="1"/>
  <c r="AS214" i="23"/>
  <c r="AZ213" i="23" a="1"/>
  <c r="AZ213" i="23" s="1"/>
  <c r="AX213" i="23" a="1"/>
  <c r="AX213" i="23" s="1"/>
  <c r="AT213" i="23"/>
  <c r="AU213" i="23" s="1" a="1"/>
  <c r="AU213" i="23" s="1"/>
  <c r="AS213" i="23"/>
  <c r="AZ212" i="23" a="1"/>
  <c r="AZ212" i="23" s="1"/>
  <c r="AX212" i="23" a="1"/>
  <c r="AX212" i="23" s="1"/>
  <c r="AT212" i="23"/>
  <c r="AU212" i="23" s="1" a="1"/>
  <c r="AU212" i="23" s="1"/>
  <c r="AS212" i="23"/>
  <c r="AZ211" i="23" a="1"/>
  <c r="AZ211" i="23" s="1"/>
  <c r="AX211" i="23" a="1"/>
  <c r="AX211" i="23" s="1"/>
  <c r="AT211" i="23"/>
  <c r="AU211" i="23" s="1" a="1"/>
  <c r="AU211" i="23" s="1"/>
  <c r="AS211" i="23"/>
  <c r="AZ210" i="23" a="1"/>
  <c r="AZ210" i="23" s="1"/>
  <c r="AX210" i="23" a="1"/>
  <c r="AX210" i="23" s="1"/>
  <c r="AT210" i="23"/>
  <c r="AU210" i="23" s="1" a="1"/>
  <c r="AU210" i="23" s="1"/>
  <c r="AS210" i="23"/>
  <c r="AZ209" i="23" a="1"/>
  <c r="AZ209" i="23" s="1"/>
  <c r="AX209" i="23" a="1"/>
  <c r="AX209" i="23" s="1"/>
  <c r="AT209" i="23"/>
  <c r="AU209" i="23" s="1" a="1"/>
  <c r="AU209" i="23" s="1"/>
  <c r="AS209" i="23"/>
  <c r="AZ208" i="23" a="1"/>
  <c r="AZ208" i="23" s="1"/>
  <c r="AX208" i="23" a="1"/>
  <c r="AX208" i="23" s="1"/>
  <c r="AT208" i="23"/>
  <c r="AU208" i="23" s="1" a="1"/>
  <c r="AU208" i="23" s="1"/>
  <c r="AV208" i="23" s="1"/>
  <c r="AS208" i="23"/>
  <c r="AZ207" i="23" a="1"/>
  <c r="AZ207" i="23" s="1"/>
  <c r="AX207" i="23" a="1"/>
  <c r="AX207" i="23" s="1"/>
  <c r="AT207" i="23"/>
  <c r="AU207" i="23" s="1" a="1"/>
  <c r="AU207" i="23" s="1"/>
  <c r="AS207" i="23"/>
  <c r="AZ206" i="23" a="1"/>
  <c r="AZ206" i="23" s="1"/>
  <c r="AX206" i="23" a="1"/>
  <c r="AX206" i="23" s="1"/>
  <c r="AT206" i="23"/>
  <c r="AU206" i="23" s="1" a="1"/>
  <c r="AU206" i="23" s="1"/>
  <c r="AV206" i="23" s="1"/>
  <c r="AS206" i="23"/>
  <c r="AZ205" i="23" a="1"/>
  <c r="AZ205" i="23" s="1"/>
  <c r="AX205" i="23" a="1"/>
  <c r="AX205" i="23" s="1"/>
  <c r="AT205" i="23"/>
  <c r="AU205" i="23" s="1" a="1"/>
  <c r="AU205" i="23" s="1"/>
  <c r="AS205" i="23"/>
  <c r="AZ204" i="23" a="1"/>
  <c r="AZ204" i="23" s="1"/>
  <c r="AX204" i="23" a="1"/>
  <c r="AX204" i="23" s="1"/>
  <c r="AT204" i="23"/>
  <c r="AU204" i="23" s="1" a="1"/>
  <c r="AU204" i="23" s="1"/>
  <c r="AS204" i="23"/>
  <c r="AZ203" i="23" a="1"/>
  <c r="AZ203" i="23" s="1"/>
  <c r="AX203" i="23" a="1"/>
  <c r="AX203" i="23" s="1"/>
  <c r="AT203" i="23"/>
  <c r="AU203" i="23" s="1" a="1"/>
  <c r="AU203" i="23" s="1"/>
  <c r="AS203" i="23"/>
  <c r="AZ202" i="23" a="1"/>
  <c r="AZ202" i="23" s="1"/>
  <c r="AX202" i="23" a="1"/>
  <c r="AX202" i="23" s="1"/>
  <c r="AT202" i="23"/>
  <c r="AU202" i="23" s="1" a="1"/>
  <c r="AU202" i="23" s="1"/>
  <c r="AV202" i="23" s="1"/>
  <c r="AS202" i="23"/>
  <c r="AZ201" i="23" a="1"/>
  <c r="AZ201" i="23" s="1"/>
  <c r="AX201" i="23" a="1"/>
  <c r="AX201" i="23" s="1"/>
  <c r="AT201" i="23"/>
  <c r="AU201" i="23" s="1" a="1"/>
  <c r="AU201" i="23" s="1"/>
  <c r="AS201" i="23"/>
  <c r="AZ200" i="23" a="1"/>
  <c r="AZ200" i="23" s="1"/>
  <c r="AX200" i="23" a="1"/>
  <c r="AX200" i="23" s="1"/>
  <c r="AT200" i="23"/>
  <c r="AU200" i="23" s="1" a="1"/>
  <c r="AU200" i="23" s="1"/>
  <c r="AV200" i="23" s="1"/>
  <c r="AS200" i="23"/>
  <c r="AZ199" i="23" a="1"/>
  <c r="AZ199" i="23" s="1"/>
  <c r="AX199" i="23" a="1"/>
  <c r="AX199" i="23" s="1"/>
  <c r="AT199" i="23"/>
  <c r="AU199" i="23" s="1" a="1"/>
  <c r="AU199" i="23" s="1"/>
  <c r="AS199" i="23"/>
  <c r="AZ198" i="23" a="1"/>
  <c r="AZ198" i="23" s="1"/>
  <c r="AX198" i="23" a="1"/>
  <c r="AX198" i="23" s="1"/>
  <c r="AT198" i="23"/>
  <c r="AU198" i="23" s="1" a="1"/>
  <c r="AU198" i="23" s="1"/>
  <c r="AV198" i="23" s="1"/>
  <c r="AS198" i="23"/>
  <c r="AZ197" i="23" a="1"/>
  <c r="AZ197" i="23" s="1"/>
  <c r="AX197" i="23" a="1"/>
  <c r="AX197" i="23" s="1"/>
  <c r="AT197" i="23"/>
  <c r="AU197" i="23" s="1" a="1"/>
  <c r="AU197" i="23" s="1"/>
  <c r="AS197" i="23"/>
  <c r="AZ196" i="23" a="1"/>
  <c r="AZ196" i="23" s="1"/>
  <c r="AX196" i="23" a="1"/>
  <c r="AX196" i="23" s="1"/>
  <c r="AT196" i="23"/>
  <c r="AU196" i="23" s="1" a="1"/>
  <c r="AU196" i="23" s="1"/>
  <c r="AV196" i="23" s="1"/>
  <c r="AS196" i="23"/>
  <c r="AZ195" i="23" a="1"/>
  <c r="AZ195" i="23" s="1"/>
  <c r="AX195" i="23" a="1"/>
  <c r="AX195" i="23" s="1"/>
  <c r="AT195" i="23"/>
  <c r="AU195" i="23" s="1" a="1"/>
  <c r="AU195" i="23" s="1"/>
  <c r="AV195" i="23" s="1"/>
  <c r="AS195" i="23"/>
  <c r="AZ194" i="23" a="1"/>
  <c r="AZ194" i="23" s="1"/>
  <c r="AX194" i="23" a="1"/>
  <c r="AX194" i="23" s="1"/>
  <c r="AT194" i="23"/>
  <c r="AU194" i="23" s="1" a="1"/>
  <c r="AU194" i="23" s="1"/>
  <c r="AS194" i="23"/>
  <c r="AZ193" i="23" a="1"/>
  <c r="AZ193" i="23" s="1"/>
  <c r="AX193" i="23" a="1"/>
  <c r="AX193" i="23" s="1"/>
  <c r="AT193" i="23"/>
  <c r="AU193" i="23" s="1" a="1"/>
  <c r="AU193" i="23" s="1"/>
  <c r="AS193" i="23"/>
  <c r="AZ192" i="23" a="1"/>
  <c r="AZ192" i="23" s="1"/>
  <c r="AX192" i="23" a="1"/>
  <c r="AX192" i="23" s="1"/>
  <c r="AT192" i="23"/>
  <c r="AU192" i="23" s="1" a="1"/>
  <c r="AU192" i="23" s="1"/>
  <c r="AS192" i="23"/>
  <c r="AZ191" i="23" a="1"/>
  <c r="AZ191" i="23" s="1"/>
  <c r="AX191" i="23" a="1"/>
  <c r="AX191" i="23" s="1"/>
  <c r="AT191" i="23"/>
  <c r="AU191" i="23" s="1" a="1"/>
  <c r="AU191" i="23" s="1"/>
  <c r="AS191" i="23"/>
  <c r="AZ190" i="23" a="1"/>
  <c r="AZ190" i="23" s="1"/>
  <c r="AX190" i="23" a="1"/>
  <c r="AX190" i="23" s="1"/>
  <c r="AT190" i="23"/>
  <c r="AU190" i="23" s="1" a="1"/>
  <c r="AU190" i="23" s="1"/>
  <c r="AS190" i="23"/>
  <c r="AZ189" i="23" a="1"/>
  <c r="AZ189" i="23" s="1"/>
  <c r="AX189" i="23" a="1"/>
  <c r="AX189" i="23" s="1"/>
  <c r="AT189" i="23"/>
  <c r="AU189" i="23" s="1" a="1"/>
  <c r="AU189" i="23" s="1"/>
  <c r="AS189" i="23"/>
  <c r="AZ188" i="23" a="1"/>
  <c r="AZ188" i="23" s="1"/>
  <c r="AX188" i="23" a="1"/>
  <c r="AX188" i="23" s="1"/>
  <c r="AT188" i="23"/>
  <c r="AU188" i="23" s="1" a="1"/>
  <c r="AU188" i="23" s="1"/>
  <c r="AV188" i="23" s="1"/>
  <c r="AS188" i="23"/>
  <c r="AZ187" i="23" a="1"/>
  <c r="AZ187" i="23" s="1"/>
  <c r="AX187" i="23" a="1"/>
  <c r="AX187" i="23" s="1"/>
  <c r="AT187" i="23"/>
  <c r="AU187" i="23" s="1" a="1"/>
  <c r="AU187" i="23" s="1"/>
  <c r="AS187" i="23"/>
  <c r="AZ186" i="23" a="1"/>
  <c r="AZ186" i="23" s="1"/>
  <c r="AX186" i="23" a="1"/>
  <c r="AX186" i="23" s="1"/>
  <c r="AT186" i="23"/>
  <c r="AU186" i="23" s="1" a="1"/>
  <c r="AU186" i="23" s="1"/>
  <c r="AS186" i="23"/>
  <c r="AZ185" i="23" a="1"/>
  <c r="AZ185" i="23" s="1"/>
  <c r="AX185" i="23" a="1"/>
  <c r="AX185" i="23" s="1"/>
  <c r="AT185" i="23"/>
  <c r="AU185" i="23" s="1" a="1"/>
  <c r="AU185" i="23" s="1"/>
  <c r="AS185" i="23"/>
  <c r="AZ184" i="23" a="1"/>
  <c r="AZ184" i="23" s="1"/>
  <c r="AX184" i="23" a="1"/>
  <c r="AX184" i="23" s="1"/>
  <c r="AT184" i="23"/>
  <c r="AU184" i="23" s="1" a="1"/>
  <c r="AU184" i="23" s="1"/>
  <c r="AS184" i="23"/>
  <c r="AZ183" i="23" a="1"/>
  <c r="AZ183" i="23" s="1"/>
  <c r="AX183" i="23" a="1"/>
  <c r="AX183" i="23" s="1"/>
  <c r="AT183" i="23"/>
  <c r="AU183" i="23" s="1" a="1"/>
  <c r="AU183" i="23" s="1"/>
  <c r="AS183" i="23"/>
  <c r="AZ182" i="23" a="1"/>
  <c r="AZ182" i="23" s="1"/>
  <c r="AX182" i="23" a="1"/>
  <c r="AX182" i="23" s="1"/>
  <c r="AT182" i="23"/>
  <c r="AU182" i="23" s="1" a="1"/>
  <c r="AU182" i="23" s="1"/>
  <c r="AS182" i="23"/>
  <c r="AZ181" i="23" a="1"/>
  <c r="AZ181" i="23" s="1"/>
  <c r="AX181" i="23" a="1"/>
  <c r="AX181" i="23" s="1"/>
  <c r="AT181" i="23"/>
  <c r="AU181" i="23" s="1" a="1"/>
  <c r="AU181" i="23" s="1"/>
  <c r="AS181" i="23"/>
  <c r="AZ180" i="23" a="1"/>
  <c r="AZ180" i="23" s="1"/>
  <c r="AX180" i="23" a="1"/>
  <c r="AX180" i="23" s="1"/>
  <c r="AT180" i="23"/>
  <c r="AU180" i="23" s="1" a="1"/>
  <c r="AU180" i="23" s="1"/>
  <c r="AS180" i="23"/>
  <c r="AZ179" i="23" a="1"/>
  <c r="AZ179" i="23" s="1"/>
  <c r="AX179" i="23" a="1"/>
  <c r="AX179" i="23" s="1"/>
  <c r="AU179" i="23" a="1"/>
  <c r="AU179" i="23" s="1"/>
  <c r="AT179" i="23"/>
  <c r="AS179" i="23"/>
  <c r="AZ178" i="23" a="1"/>
  <c r="AZ178" i="23" s="1"/>
  <c r="AX178" i="23" a="1"/>
  <c r="AX178" i="23" s="1"/>
  <c r="AT178" i="23"/>
  <c r="AU178" i="23" s="1" a="1"/>
  <c r="AU178" i="23" s="1"/>
  <c r="AS178" i="23"/>
  <c r="AZ177" i="23" a="1"/>
  <c r="AZ177" i="23" s="1"/>
  <c r="AX177" i="23" a="1"/>
  <c r="AX177" i="23" s="1"/>
  <c r="AT177" i="23"/>
  <c r="AU177" i="23" s="1" a="1"/>
  <c r="AU177" i="23" s="1"/>
  <c r="AS177" i="23"/>
  <c r="AZ176" i="23" a="1"/>
  <c r="AZ176" i="23" s="1"/>
  <c r="AX176" i="23" a="1"/>
  <c r="AX176" i="23" s="1"/>
  <c r="AT176" i="23"/>
  <c r="AU176" i="23" s="1" a="1"/>
  <c r="AU176" i="23" s="1"/>
  <c r="AS176" i="23"/>
  <c r="AZ175" i="23" a="1"/>
  <c r="AZ175" i="23" s="1"/>
  <c r="AX175" i="23" a="1"/>
  <c r="AX175" i="23" s="1"/>
  <c r="AT175" i="23"/>
  <c r="AU175" i="23" s="1" a="1"/>
  <c r="AU175" i="23" s="1"/>
  <c r="AS175" i="23"/>
  <c r="AZ174" i="23" a="1"/>
  <c r="AZ174" i="23" s="1"/>
  <c r="AX174" i="23" a="1"/>
  <c r="AX174" i="23" s="1"/>
  <c r="AT174" i="23"/>
  <c r="AU174" i="23" s="1" a="1"/>
  <c r="AU174" i="23" s="1"/>
  <c r="AS174" i="23"/>
  <c r="AZ173" i="23" a="1"/>
  <c r="AZ173" i="23" s="1"/>
  <c r="AX173" i="23" a="1"/>
  <c r="AX173" i="23" s="1"/>
  <c r="AT173" i="23"/>
  <c r="AU173" i="23" s="1" a="1"/>
  <c r="AU173" i="23" s="1"/>
  <c r="AS173" i="23"/>
  <c r="AZ172" i="23" a="1"/>
  <c r="AZ172" i="23" s="1"/>
  <c r="AX172" i="23" a="1"/>
  <c r="AX172" i="23" s="1"/>
  <c r="AT172" i="23"/>
  <c r="AU172" i="23" s="1" a="1"/>
  <c r="AU172" i="23" s="1"/>
  <c r="AS172" i="23"/>
  <c r="AZ171" i="23" a="1"/>
  <c r="AZ171" i="23" s="1"/>
  <c r="AX171" i="23" a="1"/>
  <c r="AX171" i="23" s="1"/>
  <c r="AU171" i="23" a="1"/>
  <c r="AU171" i="23" s="1"/>
  <c r="AT171" i="23"/>
  <c r="AS171" i="23"/>
  <c r="AZ170" i="23" a="1"/>
  <c r="AZ170" i="23" s="1"/>
  <c r="AX170" i="23" a="1"/>
  <c r="AX170" i="23" s="1"/>
  <c r="AU170" i="23" a="1"/>
  <c r="AU170" i="23" s="1"/>
  <c r="AT170" i="23"/>
  <c r="AS170" i="23"/>
  <c r="AZ169" i="23" a="1"/>
  <c r="AZ169" i="23" s="1"/>
  <c r="AX169" i="23" a="1"/>
  <c r="AX169" i="23" s="1"/>
  <c r="AU169" i="23" a="1"/>
  <c r="AU169" i="23" s="1"/>
  <c r="AT169" i="23"/>
  <c r="AS169" i="23"/>
  <c r="AZ168" i="23" a="1"/>
  <c r="AZ168" i="23" s="1"/>
  <c r="AX168" i="23" a="1"/>
  <c r="AX168" i="23" s="1"/>
  <c r="AU168" i="23" a="1"/>
  <c r="AU168" i="23" s="1"/>
  <c r="AT168" i="23"/>
  <c r="AS168" i="23"/>
  <c r="AZ167" i="23" a="1"/>
  <c r="AZ167" i="23" s="1"/>
  <c r="AX167" i="23" a="1"/>
  <c r="AX167" i="23" s="1"/>
  <c r="AT167" i="23"/>
  <c r="AS167" i="23"/>
  <c r="AZ166" i="23" a="1"/>
  <c r="AZ166" i="23" s="1"/>
  <c r="AX166" i="23" a="1"/>
  <c r="AX166" i="23" s="1"/>
  <c r="AT166" i="23"/>
  <c r="AU166" i="23" s="1" a="1"/>
  <c r="AU166" i="23" s="1"/>
  <c r="AS166" i="23"/>
  <c r="AZ165" i="23" a="1"/>
  <c r="AZ165" i="23" s="1"/>
  <c r="AX165" i="23" a="1"/>
  <c r="AX165" i="23" s="1"/>
  <c r="AU165" i="23" a="1"/>
  <c r="AU165" i="23" s="1"/>
  <c r="AT165" i="23"/>
  <c r="AS165" i="23"/>
  <c r="AZ164" i="23" a="1"/>
  <c r="AZ164" i="23" s="1"/>
  <c r="AX164" i="23" a="1"/>
  <c r="AX164" i="23" s="1"/>
  <c r="AT164" i="23"/>
  <c r="AU164" i="23" s="1" a="1"/>
  <c r="AU164" i="23" s="1"/>
  <c r="AS164" i="23"/>
  <c r="AZ163" i="23" a="1"/>
  <c r="AZ163" i="23" s="1"/>
  <c r="AX163" i="23" a="1"/>
  <c r="AX163" i="23" s="1"/>
  <c r="AT163" i="23"/>
  <c r="AU163" i="23" s="1" a="1"/>
  <c r="AU163" i="23" s="1"/>
  <c r="AV163" i="23" s="1"/>
  <c r="AS163" i="23"/>
  <c r="AZ162" i="23" a="1"/>
  <c r="AZ162" i="23" s="1"/>
  <c r="AX162" i="23" a="1"/>
  <c r="AX162" i="23" s="1"/>
  <c r="AT162" i="23"/>
  <c r="AU162" i="23" s="1" a="1"/>
  <c r="AU162" i="23" s="1"/>
  <c r="AS162" i="23"/>
  <c r="AZ161" i="23" a="1"/>
  <c r="AZ161" i="23" s="1"/>
  <c r="AX161" i="23" a="1"/>
  <c r="AX161" i="23" s="1"/>
  <c r="AU161" i="23" a="1"/>
  <c r="AU161" i="23" s="1"/>
  <c r="AT161" i="23"/>
  <c r="AS161" i="23"/>
  <c r="AZ160" i="23" a="1"/>
  <c r="AZ160" i="23" s="1"/>
  <c r="AX160" i="23" a="1"/>
  <c r="AX160" i="23" s="1"/>
  <c r="AT160" i="23"/>
  <c r="AU160" i="23" s="1" a="1"/>
  <c r="AU160" i="23" s="1"/>
  <c r="AS160" i="23"/>
  <c r="AZ159" i="23" a="1"/>
  <c r="AZ159" i="23" s="1"/>
  <c r="AX159" i="23" a="1"/>
  <c r="AX159" i="23" s="1"/>
  <c r="AT159" i="23"/>
  <c r="AU159" i="23" s="1" a="1"/>
  <c r="AU159" i="23" s="1"/>
  <c r="AS159" i="23"/>
  <c r="AZ158" i="23" a="1"/>
  <c r="AZ158" i="23" s="1"/>
  <c r="AX158" i="23" a="1"/>
  <c r="AX158" i="23" s="1"/>
  <c r="AT158" i="23"/>
  <c r="AU158" i="23" s="1" a="1"/>
  <c r="AU158" i="23" s="1"/>
  <c r="AV158" i="23" s="1"/>
  <c r="AS158" i="23"/>
  <c r="AZ157" i="23" a="1"/>
  <c r="AZ157" i="23" s="1"/>
  <c r="AX157" i="23" a="1"/>
  <c r="AX157" i="23" s="1"/>
  <c r="AT157" i="23"/>
  <c r="AS157" i="23"/>
  <c r="AZ156" i="23" a="1"/>
  <c r="AZ156" i="23" s="1"/>
  <c r="AX156" i="23" a="1"/>
  <c r="AX156" i="23" s="1"/>
  <c r="AT156" i="23"/>
  <c r="AU156" i="23" s="1" a="1"/>
  <c r="AU156" i="23" s="1"/>
  <c r="AS156" i="23"/>
  <c r="AZ155" i="23" a="1"/>
  <c r="AZ155" i="23" s="1"/>
  <c r="AX155" i="23" a="1"/>
  <c r="AX155" i="23" s="1"/>
  <c r="AT155" i="23"/>
  <c r="AU155" i="23" s="1" a="1"/>
  <c r="AU155" i="23" s="1"/>
  <c r="AS155" i="23"/>
  <c r="AZ154" i="23" a="1"/>
  <c r="AZ154" i="23" s="1"/>
  <c r="AX154" i="23" a="1"/>
  <c r="AX154" i="23" s="1"/>
  <c r="AT154" i="23"/>
  <c r="AU154" i="23" s="1" a="1"/>
  <c r="AU154" i="23" s="1"/>
  <c r="AS154" i="23"/>
  <c r="AZ153" i="23" a="1"/>
  <c r="AZ153" i="23" s="1"/>
  <c r="AX153" i="23" a="1"/>
  <c r="AX153" i="23" s="1"/>
  <c r="AT153" i="23"/>
  <c r="AS153" i="23"/>
  <c r="AZ152" i="23" a="1"/>
  <c r="AZ152" i="23" s="1"/>
  <c r="AX152" i="23" a="1"/>
  <c r="AX152" i="23" s="1"/>
  <c r="AT152" i="23"/>
  <c r="AU152" i="23" s="1" a="1"/>
  <c r="AU152" i="23" s="1"/>
  <c r="AS152" i="23"/>
  <c r="AZ151" i="23" a="1"/>
  <c r="AZ151" i="23" s="1"/>
  <c r="AX151" i="23" a="1"/>
  <c r="AX151" i="23" s="1"/>
  <c r="AT151" i="23"/>
  <c r="AU151" i="23" s="1" a="1"/>
  <c r="AU151" i="23" s="1"/>
  <c r="AS151" i="23"/>
  <c r="AZ150" i="23" a="1"/>
  <c r="AZ150" i="23" s="1"/>
  <c r="AX150" i="23" a="1"/>
  <c r="AX150" i="23" s="1"/>
  <c r="AT150" i="23"/>
  <c r="AU150" i="23" s="1" a="1"/>
  <c r="AU150" i="23" s="1"/>
  <c r="AS150" i="23"/>
  <c r="AZ149" i="23" a="1"/>
  <c r="AZ149" i="23" s="1"/>
  <c r="AX149" i="23" a="1"/>
  <c r="AX149" i="23" s="1"/>
  <c r="AT149" i="23"/>
  <c r="AS149" i="23"/>
  <c r="AZ148" i="23" a="1"/>
  <c r="AZ148" i="23" s="1"/>
  <c r="AX148" i="23" a="1"/>
  <c r="AX148" i="23" s="1"/>
  <c r="AT148" i="23"/>
  <c r="AU148" i="23" s="1" a="1"/>
  <c r="AU148" i="23" s="1"/>
  <c r="AS148" i="23"/>
  <c r="AZ147" i="23" a="1"/>
  <c r="AZ147" i="23" s="1"/>
  <c r="AX147" i="23" a="1"/>
  <c r="AX147" i="23" s="1"/>
  <c r="AT147" i="23"/>
  <c r="AU147" i="23" s="1" a="1"/>
  <c r="AU147" i="23" s="1"/>
  <c r="AS147" i="23"/>
  <c r="AZ146" i="23" a="1"/>
  <c r="AZ146" i="23" s="1"/>
  <c r="AX146" i="23" a="1"/>
  <c r="AX146" i="23" s="1"/>
  <c r="AT146" i="23"/>
  <c r="AU146" i="23" s="1" a="1"/>
  <c r="AU146" i="23" s="1"/>
  <c r="AS146" i="23"/>
  <c r="AZ145" i="23" a="1"/>
  <c r="AZ145" i="23" s="1"/>
  <c r="AX145" i="23" a="1"/>
  <c r="AX145" i="23" s="1"/>
  <c r="AT145" i="23"/>
  <c r="AS145" i="23"/>
  <c r="AZ144" i="23" a="1"/>
  <c r="AZ144" i="23" s="1"/>
  <c r="AX144" i="23" a="1"/>
  <c r="AX144" i="23" s="1"/>
  <c r="AT144" i="23"/>
  <c r="AU144" i="23" s="1" a="1"/>
  <c r="AU144" i="23" s="1"/>
  <c r="AS144" i="23"/>
  <c r="AZ143" i="23" a="1"/>
  <c r="AZ143" i="23" s="1"/>
  <c r="AX143" i="23" a="1"/>
  <c r="AX143" i="23" s="1"/>
  <c r="AT143" i="23"/>
  <c r="AU143" i="23" s="1" a="1"/>
  <c r="AU143" i="23" s="1"/>
  <c r="AS143" i="23"/>
  <c r="AZ142" i="23" a="1"/>
  <c r="AZ142" i="23" s="1"/>
  <c r="AX142" i="23" a="1"/>
  <c r="AX142" i="23" s="1"/>
  <c r="AT142" i="23"/>
  <c r="AU142" i="23" s="1" a="1"/>
  <c r="AU142" i="23" s="1"/>
  <c r="AS142" i="23"/>
  <c r="AZ141" i="23" a="1"/>
  <c r="AZ141" i="23" s="1"/>
  <c r="AX141" i="23" a="1"/>
  <c r="AX141" i="23" s="1"/>
  <c r="AT141" i="23"/>
  <c r="AU141" i="23" s="1" a="1"/>
  <c r="AU141" i="23" s="1"/>
  <c r="AS141" i="23"/>
  <c r="AZ140" i="23" a="1"/>
  <c r="AZ140" i="23" s="1"/>
  <c r="AX140" i="23" a="1"/>
  <c r="AX140" i="23" s="1"/>
  <c r="AT140" i="23"/>
  <c r="AU140" i="23" s="1" a="1"/>
  <c r="AU140" i="23" s="1"/>
  <c r="AS140" i="23"/>
  <c r="AZ139" i="23" a="1"/>
  <c r="AZ139" i="23" s="1"/>
  <c r="AX139" i="23" a="1"/>
  <c r="AX139" i="23" s="1"/>
  <c r="AU139" i="23" a="1"/>
  <c r="AU139" i="23" s="1"/>
  <c r="AT139" i="23"/>
  <c r="AS139" i="23"/>
  <c r="AZ138" i="23" a="1"/>
  <c r="AZ138" i="23" s="1"/>
  <c r="AX138" i="23" a="1"/>
  <c r="AX138" i="23" s="1"/>
  <c r="AT138" i="23"/>
  <c r="AU138" i="23" s="1" a="1"/>
  <c r="AU138" i="23" s="1"/>
  <c r="AV138" i="23" s="1"/>
  <c r="AS138" i="23"/>
  <c r="AZ137" i="23" a="1"/>
  <c r="AZ137" i="23" s="1"/>
  <c r="AX137" i="23" a="1"/>
  <c r="AX137" i="23" s="1"/>
  <c r="AT137" i="23"/>
  <c r="AU137" i="23" s="1" a="1"/>
  <c r="AU137" i="23" s="1"/>
  <c r="AS137" i="23"/>
  <c r="AZ136" i="23" a="1"/>
  <c r="AZ136" i="23" s="1"/>
  <c r="AX136" i="23" a="1"/>
  <c r="AX136" i="23" s="1"/>
  <c r="AT136" i="23"/>
  <c r="AU136" i="23" s="1" a="1"/>
  <c r="AU136" i="23" s="1"/>
  <c r="AS136" i="23"/>
  <c r="AZ135" i="23" a="1"/>
  <c r="AZ135" i="23" s="1"/>
  <c r="AX135" i="23" a="1"/>
  <c r="AX135" i="23" s="1"/>
  <c r="AU135" i="23" a="1"/>
  <c r="AU135" i="23" s="1"/>
  <c r="AT135" i="23"/>
  <c r="AS135" i="23"/>
  <c r="AZ134" i="23" a="1"/>
  <c r="AZ134" i="23" s="1"/>
  <c r="AX134" i="23" a="1"/>
  <c r="AX134" i="23" s="1"/>
  <c r="AT134" i="23"/>
  <c r="AU134" i="23" s="1" a="1"/>
  <c r="AU134" i="23" s="1"/>
  <c r="AV134" i="23" s="1"/>
  <c r="AS134" i="23"/>
  <c r="AZ133" i="23" a="1"/>
  <c r="AZ133" i="23" s="1"/>
  <c r="AX133" i="23" a="1"/>
  <c r="AX133" i="23" s="1"/>
  <c r="AT133" i="23"/>
  <c r="AU133" i="23" s="1" a="1"/>
  <c r="AU133" i="23" s="1"/>
  <c r="AS133" i="23"/>
  <c r="AZ132" i="23" a="1"/>
  <c r="AZ132" i="23" s="1"/>
  <c r="AX132" i="23" a="1"/>
  <c r="AX132" i="23" s="1"/>
  <c r="AT132" i="23"/>
  <c r="AU132" i="23" s="1" a="1"/>
  <c r="AU132" i="23" s="1"/>
  <c r="AS132" i="23"/>
  <c r="AZ131" i="23" a="1"/>
  <c r="AZ131" i="23" s="1"/>
  <c r="AX131" i="23" a="1"/>
  <c r="AX131" i="23" s="1"/>
  <c r="AU131" i="23" a="1"/>
  <c r="AU131" i="23" s="1"/>
  <c r="AT131" i="23"/>
  <c r="AS131" i="23"/>
  <c r="AZ130" i="23" a="1"/>
  <c r="AZ130" i="23" s="1"/>
  <c r="AX130" i="23" a="1"/>
  <c r="AX130" i="23" s="1"/>
  <c r="AT130" i="23"/>
  <c r="AU130" i="23" s="1" a="1"/>
  <c r="AU130" i="23" s="1"/>
  <c r="AV130" i="23" s="1"/>
  <c r="AS130" i="23"/>
  <c r="AZ129" i="23" a="1"/>
  <c r="AZ129" i="23" s="1"/>
  <c r="AX129" i="23" a="1"/>
  <c r="AX129" i="23" s="1"/>
  <c r="AT129" i="23"/>
  <c r="AU129" i="23" s="1" a="1"/>
  <c r="AU129" i="23" s="1"/>
  <c r="AS129" i="23"/>
  <c r="AZ128" i="23" a="1"/>
  <c r="AZ128" i="23" s="1"/>
  <c r="AX128" i="23" a="1"/>
  <c r="AX128" i="23" s="1"/>
  <c r="AT128" i="23"/>
  <c r="AU128" i="23" s="1" a="1"/>
  <c r="AU128" i="23" s="1"/>
  <c r="AS128" i="23"/>
  <c r="AZ127" i="23" a="1"/>
  <c r="AZ127" i="23" s="1"/>
  <c r="AX127" i="23" a="1"/>
  <c r="AX127" i="23" s="1"/>
  <c r="AU127" i="23" a="1"/>
  <c r="AU127" i="23" s="1"/>
  <c r="AT127" i="23"/>
  <c r="AS127" i="23"/>
  <c r="AZ126" i="23" a="1"/>
  <c r="AZ126" i="23" s="1"/>
  <c r="AX126" i="23" a="1"/>
  <c r="AX126" i="23" s="1"/>
  <c r="AT126" i="23"/>
  <c r="AU126" i="23" s="1" a="1"/>
  <c r="AU126" i="23" s="1"/>
  <c r="AV126" i="23" s="1"/>
  <c r="AS126" i="23"/>
  <c r="AZ125" i="23" a="1"/>
  <c r="AZ125" i="23" s="1"/>
  <c r="AX125" i="23" a="1"/>
  <c r="AX125" i="23" s="1"/>
  <c r="AT125" i="23"/>
  <c r="AU125" i="23" s="1" a="1"/>
  <c r="AU125" i="23" s="1"/>
  <c r="AS125" i="23"/>
  <c r="AZ124" i="23" a="1"/>
  <c r="AZ124" i="23" s="1"/>
  <c r="AX124" i="23" a="1"/>
  <c r="AX124" i="23" s="1"/>
  <c r="AT124" i="23"/>
  <c r="AU124" i="23" s="1" a="1"/>
  <c r="AU124" i="23" s="1"/>
  <c r="AS124" i="23"/>
  <c r="AZ123" i="23" a="1"/>
  <c r="AZ123" i="23" s="1"/>
  <c r="AX123" i="23" a="1"/>
  <c r="AX123" i="23" s="1"/>
  <c r="AU123" i="23" a="1"/>
  <c r="AU123" i="23" s="1"/>
  <c r="AT123" i="23"/>
  <c r="AS123" i="23"/>
  <c r="AZ122" i="23" a="1"/>
  <c r="AZ122" i="23" s="1"/>
  <c r="AX122" i="23" a="1"/>
  <c r="AX122" i="23" s="1"/>
  <c r="AT122" i="23"/>
  <c r="AU122" i="23" s="1" a="1"/>
  <c r="AU122" i="23" s="1"/>
  <c r="AV122" i="23" s="1"/>
  <c r="AS122" i="23"/>
  <c r="AZ121" i="23" a="1"/>
  <c r="AZ121" i="23" s="1"/>
  <c r="AX121" i="23" a="1"/>
  <c r="AX121" i="23" s="1"/>
  <c r="AT121" i="23"/>
  <c r="AU121" i="23" s="1" a="1"/>
  <c r="AU121" i="23" s="1"/>
  <c r="AS121" i="23"/>
  <c r="AZ120" i="23" a="1"/>
  <c r="AZ120" i="23" s="1"/>
  <c r="AX120" i="23" a="1"/>
  <c r="AX120" i="23" s="1"/>
  <c r="AT120" i="23"/>
  <c r="AU120" i="23" s="1" a="1"/>
  <c r="AU120" i="23" s="1"/>
  <c r="AS120" i="23"/>
  <c r="AZ119" i="23" a="1"/>
  <c r="AZ119" i="23" s="1"/>
  <c r="AX119" i="23" a="1"/>
  <c r="AX119" i="23" s="1"/>
  <c r="AU119" i="23" a="1"/>
  <c r="AU119" i="23" s="1"/>
  <c r="AT119" i="23"/>
  <c r="AS119" i="23"/>
  <c r="AZ118" i="23" a="1"/>
  <c r="AZ118" i="23" s="1"/>
  <c r="AX118" i="23" a="1"/>
  <c r="AX118" i="23" s="1"/>
  <c r="AT118" i="23"/>
  <c r="AU118" i="23" s="1" a="1"/>
  <c r="AU118" i="23" s="1"/>
  <c r="AV118" i="23" s="1"/>
  <c r="AS118" i="23"/>
  <c r="AZ117" i="23" a="1"/>
  <c r="AZ117" i="23" s="1"/>
  <c r="AX117" i="23" a="1"/>
  <c r="AX117" i="23" s="1"/>
  <c r="AT117" i="23"/>
  <c r="AU117" i="23" s="1" a="1"/>
  <c r="AU117" i="23" s="1"/>
  <c r="AS117" i="23"/>
  <c r="AZ116" i="23" a="1"/>
  <c r="AZ116" i="23" s="1"/>
  <c r="AX116" i="23" a="1"/>
  <c r="AX116" i="23" s="1"/>
  <c r="AT116" i="23"/>
  <c r="AU116" i="23" s="1" a="1"/>
  <c r="AU116" i="23" s="1"/>
  <c r="AS116" i="23"/>
  <c r="AZ115" i="23" a="1"/>
  <c r="AZ115" i="23" s="1"/>
  <c r="AX115" i="23" a="1"/>
  <c r="AX115" i="23" s="1"/>
  <c r="AU115" i="23" a="1"/>
  <c r="AU115" i="23" s="1"/>
  <c r="AT115" i="23"/>
  <c r="AS115" i="23"/>
  <c r="AZ114" i="23" a="1"/>
  <c r="AZ114" i="23" s="1"/>
  <c r="AX114" i="23" a="1"/>
  <c r="AX114" i="23" s="1"/>
  <c r="AT114" i="23"/>
  <c r="AU114" i="23" s="1" a="1"/>
  <c r="AU114" i="23" s="1"/>
  <c r="AV114" i="23" s="1"/>
  <c r="AS114" i="23"/>
  <c r="AZ113" i="23" a="1"/>
  <c r="AZ113" i="23" s="1"/>
  <c r="AX113" i="23" a="1"/>
  <c r="AX113" i="23" s="1"/>
  <c r="AT113" i="23"/>
  <c r="AU113" i="23" s="1" a="1"/>
  <c r="AU113" i="23" s="1"/>
  <c r="AS113" i="23"/>
  <c r="AZ112" i="23" a="1"/>
  <c r="AZ112" i="23" s="1"/>
  <c r="AX112" i="23" a="1"/>
  <c r="AX112" i="23" s="1"/>
  <c r="AT112" i="23"/>
  <c r="AU112" i="23" s="1" a="1"/>
  <c r="AU112" i="23" s="1"/>
  <c r="AS112" i="23"/>
  <c r="AZ111" i="23" a="1"/>
  <c r="AZ111" i="23" s="1"/>
  <c r="AX111" i="23" a="1"/>
  <c r="AX111" i="23" s="1"/>
  <c r="AU111" i="23" a="1"/>
  <c r="AU111" i="23" s="1"/>
  <c r="AT111" i="23"/>
  <c r="AS111" i="23"/>
  <c r="AZ110" i="23" a="1"/>
  <c r="AZ110" i="23" s="1"/>
  <c r="AX110" i="23" a="1"/>
  <c r="AX110" i="23" s="1"/>
  <c r="AT110" i="23"/>
  <c r="AU110" i="23" s="1" a="1"/>
  <c r="AU110" i="23" s="1"/>
  <c r="AV110" i="23" s="1"/>
  <c r="AS110" i="23"/>
  <c r="AZ109" i="23" a="1"/>
  <c r="AZ109" i="23" s="1"/>
  <c r="AX109" i="23" a="1"/>
  <c r="AX109" i="23" s="1"/>
  <c r="AT109" i="23"/>
  <c r="AU109" i="23" s="1" a="1"/>
  <c r="AU109" i="23" s="1"/>
  <c r="AS109" i="23"/>
  <c r="AZ108" i="23" a="1"/>
  <c r="AZ108" i="23" s="1"/>
  <c r="AX108" i="23" a="1"/>
  <c r="AX108" i="23" s="1"/>
  <c r="AT108" i="23"/>
  <c r="AU108" i="23" s="1" a="1"/>
  <c r="AU108" i="23" s="1"/>
  <c r="AS108" i="23"/>
  <c r="AZ107" i="23" a="1"/>
  <c r="AZ107" i="23" s="1"/>
  <c r="AX107" i="23" a="1"/>
  <c r="AX107" i="23" s="1"/>
  <c r="AU107" i="23" a="1"/>
  <c r="AU107" i="23" s="1"/>
  <c r="AT107" i="23"/>
  <c r="AS107" i="23"/>
  <c r="AZ106" i="23" a="1"/>
  <c r="AZ106" i="23" s="1"/>
  <c r="AX106" i="23" a="1"/>
  <c r="AX106" i="23" s="1"/>
  <c r="AT106" i="23"/>
  <c r="AU106" i="23" s="1" a="1"/>
  <c r="AU106" i="23" s="1"/>
  <c r="AV106" i="23" s="1"/>
  <c r="AS106" i="23"/>
  <c r="AZ105" i="23" a="1"/>
  <c r="AZ105" i="23" s="1"/>
  <c r="AX105" i="23" a="1"/>
  <c r="AX105" i="23" s="1"/>
  <c r="AT105" i="23"/>
  <c r="AU105" i="23" s="1" a="1"/>
  <c r="AU105" i="23" s="1"/>
  <c r="AS105" i="23"/>
  <c r="AZ104" i="23" a="1"/>
  <c r="AZ104" i="23" s="1"/>
  <c r="AX104" i="23" a="1"/>
  <c r="AX104" i="23" s="1"/>
  <c r="AT104" i="23"/>
  <c r="AU104" i="23" s="1" a="1"/>
  <c r="AU104" i="23" s="1"/>
  <c r="AS104" i="23"/>
  <c r="AZ103" i="23" a="1"/>
  <c r="AZ103" i="23" s="1"/>
  <c r="AX103" i="23" a="1"/>
  <c r="AX103" i="23" s="1"/>
  <c r="AU103" i="23" a="1"/>
  <c r="AU103" i="23" s="1"/>
  <c r="AT103" i="23"/>
  <c r="AS103" i="23"/>
  <c r="AZ102" i="23" a="1"/>
  <c r="AZ102" i="23" s="1"/>
  <c r="AX102" i="23" a="1"/>
  <c r="AX102" i="23" s="1"/>
  <c r="AT102" i="23"/>
  <c r="AU102" i="23" s="1" a="1"/>
  <c r="AU102" i="23" s="1"/>
  <c r="AV102" i="23" s="1"/>
  <c r="AS102" i="23"/>
  <c r="AZ101" i="23" a="1"/>
  <c r="AZ101" i="23" s="1"/>
  <c r="AX101" i="23" a="1"/>
  <c r="AX101" i="23" s="1"/>
  <c r="AT101" i="23"/>
  <c r="AU101" i="23" s="1" a="1"/>
  <c r="AU101" i="23" s="1"/>
  <c r="AS101" i="23"/>
  <c r="AZ100" i="23" a="1"/>
  <c r="AZ100" i="23" s="1"/>
  <c r="AX100" i="23" a="1"/>
  <c r="AX100" i="23" s="1"/>
  <c r="AT100" i="23"/>
  <c r="AU100" i="23" s="1" a="1"/>
  <c r="AU100" i="23" s="1"/>
  <c r="AS100" i="23"/>
  <c r="AZ99" i="23" a="1"/>
  <c r="AZ99" i="23" s="1"/>
  <c r="AX99" i="23" a="1"/>
  <c r="AX99" i="23" s="1"/>
  <c r="AU99" i="23" a="1"/>
  <c r="AU99" i="23" s="1"/>
  <c r="AT99" i="23"/>
  <c r="AS99" i="23"/>
  <c r="AZ98" i="23" a="1"/>
  <c r="AZ98" i="23" s="1"/>
  <c r="AX98" i="23" a="1"/>
  <c r="AX98" i="23" s="1"/>
  <c r="AT98" i="23"/>
  <c r="AU98" i="23" s="1" a="1"/>
  <c r="AU98" i="23" s="1"/>
  <c r="AV98" i="23" s="1"/>
  <c r="AS98" i="23"/>
  <c r="AZ97" i="23" a="1"/>
  <c r="AZ97" i="23" s="1"/>
  <c r="AX97" i="23" a="1"/>
  <c r="AX97" i="23" s="1"/>
  <c r="AT97" i="23"/>
  <c r="AU97" i="23" s="1" a="1"/>
  <c r="AU97" i="23" s="1"/>
  <c r="AS97" i="23"/>
  <c r="AZ96" i="23" a="1"/>
  <c r="AZ96" i="23" s="1"/>
  <c r="AX96" i="23" a="1"/>
  <c r="AX96" i="23" s="1"/>
  <c r="AT96" i="23"/>
  <c r="AU96" i="23" s="1" a="1"/>
  <c r="AU96" i="23" s="1"/>
  <c r="AS96" i="23"/>
  <c r="AZ95" i="23" a="1"/>
  <c r="AZ95" i="23" s="1"/>
  <c r="AX95" i="23" a="1"/>
  <c r="AX95" i="23" s="1"/>
  <c r="AU95" i="23" a="1"/>
  <c r="AU95" i="23" s="1"/>
  <c r="AT95" i="23"/>
  <c r="AS95" i="23"/>
  <c r="AZ94" i="23" a="1"/>
  <c r="AZ94" i="23" s="1"/>
  <c r="AX94" i="23" a="1"/>
  <c r="AX94" i="23" s="1"/>
  <c r="AT94" i="23"/>
  <c r="AU94" i="23" s="1" a="1"/>
  <c r="AU94" i="23" s="1"/>
  <c r="AV94" i="23" s="1"/>
  <c r="AS94" i="23"/>
  <c r="AZ93" i="23" a="1"/>
  <c r="AZ93" i="23" s="1"/>
  <c r="AX93" i="23" a="1"/>
  <c r="AX93" i="23" s="1"/>
  <c r="AT93" i="23"/>
  <c r="AU93" i="23" s="1" a="1"/>
  <c r="AU93" i="23" s="1"/>
  <c r="AS93" i="23"/>
  <c r="AZ92" i="23" a="1"/>
  <c r="AZ92" i="23" s="1"/>
  <c r="AX92" i="23" a="1"/>
  <c r="AX92" i="23" s="1"/>
  <c r="AT92" i="23"/>
  <c r="AU92" i="23" s="1" a="1"/>
  <c r="AU92" i="23" s="1"/>
  <c r="AS92" i="23"/>
  <c r="AZ91" i="23" a="1"/>
  <c r="AZ91" i="23" s="1"/>
  <c r="AX91" i="23" a="1"/>
  <c r="AX91" i="23" s="1"/>
  <c r="AT91" i="23"/>
  <c r="AS91" i="23"/>
  <c r="AZ90" i="23" a="1"/>
  <c r="AZ90" i="23" s="1"/>
  <c r="AX90" i="23" a="1"/>
  <c r="AX90" i="23" s="1"/>
  <c r="AT90" i="23"/>
  <c r="AU90" i="23" s="1" a="1"/>
  <c r="AU90" i="23" s="1"/>
  <c r="AS90" i="23"/>
  <c r="AZ89" i="23" a="1"/>
  <c r="AZ89" i="23" s="1"/>
  <c r="AX89" i="23" a="1"/>
  <c r="AX89" i="23" s="1"/>
  <c r="AT89" i="23"/>
  <c r="AS89" i="23"/>
  <c r="AZ88" i="23" a="1"/>
  <c r="AZ88" i="23" s="1"/>
  <c r="AX88" i="23" a="1"/>
  <c r="AX88" i="23" s="1"/>
  <c r="AT88" i="23"/>
  <c r="AU88" i="23" s="1" a="1"/>
  <c r="AU88" i="23" s="1"/>
  <c r="AS88" i="23"/>
  <c r="AZ87" i="23" a="1"/>
  <c r="AZ87" i="23" s="1"/>
  <c r="AX87" i="23" a="1"/>
  <c r="AX87" i="23" s="1"/>
  <c r="AT87" i="23"/>
  <c r="AS87" i="23"/>
  <c r="AZ86" i="23" a="1"/>
  <c r="AZ86" i="23" s="1"/>
  <c r="AX86" i="23" a="1"/>
  <c r="AX86" i="23" s="1"/>
  <c r="AT86" i="23"/>
  <c r="AU86" i="23" s="1" a="1"/>
  <c r="AU86" i="23" s="1"/>
  <c r="AS86" i="23"/>
  <c r="AZ85" i="23" a="1"/>
  <c r="AZ85" i="23" s="1"/>
  <c r="AX85" i="23" a="1"/>
  <c r="AX85" i="23" s="1"/>
  <c r="AT85" i="23"/>
  <c r="AS85" i="23"/>
  <c r="AZ84" i="23" a="1"/>
  <c r="AZ84" i="23" s="1"/>
  <c r="AX84" i="23" a="1"/>
  <c r="AX84" i="23" s="1"/>
  <c r="AT84" i="23"/>
  <c r="AU84" i="23" s="1" a="1"/>
  <c r="AU84" i="23" s="1"/>
  <c r="AS84" i="23"/>
  <c r="AZ83" i="23" a="1"/>
  <c r="AZ83" i="23" s="1"/>
  <c r="AX83" i="23" a="1"/>
  <c r="AX83" i="23" s="1"/>
  <c r="AT83" i="23"/>
  <c r="AS83" i="23"/>
  <c r="AZ82" i="23" a="1"/>
  <c r="AZ82" i="23" s="1"/>
  <c r="AX82" i="23" a="1"/>
  <c r="AX82" i="23" s="1"/>
  <c r="AT82" i="23"/>
  <c r="AU82" i="23" s="1" a="1"/>
  <c r="AU82" i="23" s="1"/>
  <c r="AS82" i="23"/>
  <c r="AZ81" i="23" a="1"/>
  <c r="AZ81" i="23" s="1"/>
  <c r="AX81" i="23" a="1"/>
  <c r="AX81" i="23" s="1"/>
  <c r="AT81" i="23"/>
  <c r="AS81" i="23"/>
  <c r="AZ80" i="23" a="1"/>
  <c r="AZ80" i="23" s="1"/>
  <c r="AX80" i="23" a="1"/>
  <c r="AX80" i="23" s="1"/>
  <c r="AT80" i="23"/>
  <c r="AU80" i="23" s="1" a="1"/>
  <c r="AU80" i="23" s="1"/>
  <c r="AS80" i="23"/>
  <c r="AZ79" i="23" a="1"/>
  <c r="AZ79" i="23" s="1"/>
  <c r="AX79" i="23" a="1"/>
  <c r="AX79" i="23" s="1"/>
  <c r="AT79" i="23"/>
  <c r="AS79" i="23"/>
  <c r="AZ78" i="23" a="1"/>
  <c r="AZ78" i="23" s="1"/>
  <c r="AX78" i="23" a="1"/>
  <c r="AX78" i="23" s="1"/>
  <c r="AT78" i="23"/>
  <c r="AU78" i="23" s="1" a="1"/>
  <c r="AU78" i="23" s="1"/>
  <c r="AS78" i="23"/>
  <c r="AZ77" i="23" a="1"/>
  <c r="AZ77" i="23" s="1"/>
  <c r="AX77" i="23" a="1"/>
  <c r="AX77" i="23" s="1"/>
  <c r="AT77" i="23"/>
  <c r="AS77" i="23"/>
  <c r="AZ76" i="23" a="1"/>
  <c r="AZ76" i="23" s="1"/>
  <c r="AX76" i="23" a="1"/>
  <c r="AX76" i="23" s="1"/>
  <c r="AT76" i="23"/>
  <c r="AU76" i="23" s="1" a="1"/>
  <c r="AU76" i="23" s="1"/>
  <c r="AS76" i="23"/>
  <c r="AZ75" i="23" a="1"/>
  <c r="AZ75" i="23" s="1"/>
  <c r="AX75" i="23" a="1"/>
  <c r="AX75" i="23" s="1"/>
  <c r="AT75" i="23"/>
  <c r="AS75" i="23"/>
  <c r="AZ74" i="23" a="1"/>
  <c r="AZ74" i="23" s="1"/>
  <c r="AX74" i="23" a="1"/>
  <c r="AX74" i="23" s="1"/>
  <c r="AT74" i="23"/>
  <c r="AU74" i="23" s="1" a="1"/>
  <c r="AU74" i="23" s="1"/>
  <c r="AS74" i="23"/>
  <c r="AZ73" i="23" a="1"/>
  <c r="AZ73" i="23" s="1"/>
  <c r="AX73" i="23" a="1"/>
  <c r="AX73" i="23" s="1"/>
  <c r="AT73" i="23"/>
  <c r="AS73" i="23"/>
  <c r="AZ72" i="23" a="1"/>
  <c r="AZ72" i="23" s="1"/>
  <c r="AX72" i="23" a="1"/>
  <c r="AX72" i="23" s="1"/>
  <c r="AT72" i="23"/>
  <c r="AU72" i="23" s="1" a="1"/>
  <c r="AU72" i="23" s="1"/>
  <c r="AS72" i="23"/>
  <c r="AZ71" i="23" a="1"/>
  <c r="AZ71" i="23" s="1"/>
  <c r="AX71" i="23" a="1"/>
  <c r="AX71" i="23" s="1"/>
  <c r="AT71" i="23"/>
  <c r="AS71" i="23"/>
  <c r="AZ70" i="23" a="1"/>
  <c r="AZ70" i="23" s="1"/>
  <c r="AX70" i="23" a="1"/>
  <c r="AX70" i="23" s="1"/>
  <c r="AT70" i="23"/>
  <c r="AU70" i="23" s="1" a="1"/>
  <c r="AU70" i="23" s="1"/>
  <c r="AS70" i="23"/>
  <c r="AZ69" i="23" a="1"/>
  <c r="AZ69" i="23" s="1"/>
  <c r="AX69" i="23" a="1"/>
  <c r="AX69" i="23" s="1"/>
  <c r="AT69" i="23"/>
  <c r="AS69" i="23"/>
  <c r="AZ68" i="23" a="1"/>
  <c r="AZ68" i="23" s="1"/>
  <c r="AX68" i="23" a="1"/>
  <c r="AX68" i="23" s="1"/>
  <c r="AT68" i="23"/>
  <c r="AU68" i="23" s="1" a="1"/>
  <c r="AU68" i="23" s="1"/>
  <c r="AS68" i="23"/>
  <c r="AZ67" i="23" a="1"/>
  <c r="AZ67" i="23" s="1"/>
  <c r="AX67" i="23" a="1"/>
  <c r="AX67" i="23" s="1"/>
  <c r="AT67" i="23"/>
  <c r="AS67" i="23"/>
  <c r="AZ66" i="23" a="1"/>
  <c r="AZ66" i="23" s="1"/>
  <c r="AX66" i="23" a="1"/>
  <c r="AX66" i="23" s="1"/>
  <c r="AT66" i="23"/>
  <c r="AU66" i="23" s="1" a="1"/>
  <c r="AU66" i="23" s="1"/>
  <c r="AS66" i="23"/>
  <c r="AZ65" i="23" a="1"/>
  <c r="AZ65" i="23" s="1"/>
  <c r="AX65" i="23" a="1"/>
  <c r="AX65" i="23" s="1"/>
  <c r="AT65" i="23"/>
  <c r="AS65" i="23"/>
  <c r="AZ64" i="23" a="1"/>
  <c r="AZ64" i="23" s="1"/>
  <c r="AX64" i="23" a="1"/>
  <c r="AX64" i="23" s="1"/>
  <c r="AT64" i="23"/>
  <c r="AU64" i="23" s="1" a="1"/>
  <c r="AU64" i="23" s="1"/>
  <c r="AS64" i="23"/>
  <c r="AZ63" i="23" a="1"/>
  <c r="AZ63" i="23" s="1"/>
  <c r="AX63" i="23" a="1"/>
  <c r="AX63" i="23" s="1"/>
  <c r="AU63" i="23" a="1"/>
  <c r="AU63" i="23" s="1"/>
  <c r="AT63" i="23"/>
  <c r="AS63" i="23"/>
  <c r="AZ62" i="23" a="1"/>
  <c r="AZ62" i="23" s="1"/>
  <c r="AX62" i="23" a="1"/>
  <c r="AX62" i="23" s="1"/>
  <c r="AT62" i="23"/>
  <c r="AU62" i="23" s="1" a="1"/>
  <c r="AU62" i="23" s="1"/>
  <c r="AV62" i="23" s="1"/>
  <c r="AS62" i="23"/>
  <c r="AZ61" i="23" a="1"/>
  <c r="AZ61" i="23" s="1"/>
  <c r="AX61" i="23" a="1"/>
  <c r="AX61" i="23" s="1"/>
  <c r="AT61" i="23"/>
  <c r="AU61" i="23" s="1" a="1"/>
  <c r="AU61" i="23" s="1"/>
  <c r="AV61" i="23" s="1"/>
  <c r="AS61" i="23"/>
  <c r="AZ60" i="23" a="1"/>
  <c r="AZ60" i="23" s="1"/>
  <c r="AX60" i="23" a="1"/>
  <c r="AX60" i="23" s="1"/>
  <c r="AT60" i="23"/>
  <c r="AU60" i="23" s="1" a="1"/>
  <c r="AU60" i="23" s="1"/>
  <c r="AS60" i="23"/>
  <c r="AZ59" i="23" a="1"/>
  <c r="AZ59" i="23" s="1"/>
  <c r="AX59" i="23" a="1"/>
  <c r="AX59" i="23" s="1"/>
  <c r="AT59" i="23"/>
  <c r="AU59" i="23" s="1" a="1"/>
  <c r="AU59" i="23" s="1"/>
  <c r="AV59" i="23" s="1"/>
  <c r="AS59" i="23"/>
  <c r="AZ58" i="23" a="1"/>
  <c r="AZ58" i="23" s="1"/>
  <c r="AX58" i="23" a="1"/>
  <c r="AX58" i="23" s="1"/>
  <c r="AT58" i="23"/>
  <c r="AU58" i="23" s="1" a="1"/>
  <c r="AU58" i="23" s="1"/>
  <c r="AS58" i="23"/>
  <c r="AZ57" i="23" a="1"/>
  <c r="AZ57" i="23" s="1"/>
  <c r="AX57" i="23" a="1"/>
  <c r="AX57" i="23" s="1"/>
  <c r="AT57" i="23"/>
  <c r="AS57" i="23"/>
  <c r="AZ56" i="23" a="1"/>
  <c r="AZ56" i="23" s="1"/>
  <c r="AX56" i="23" a="1"/>
  <c r="AX56" i="23" s="1"/>
  <c r="AT56" i="23"/>
  <c r="AU56" i="23" s="1" a="1"/>
  <c r="AU56" i="23" s="1"/>
  <c r="AS56" i="23"/>
  <c r="AZ55" i="23" a="1"/>
  <c r="AZ55" i="23" s="1"/>
  <c r="AX55" i="23" a="1"/>
  <c r="AX55" i="23" s="1"/>
  <c r="AU55" i="23" a="1"/>
  <c r="AU55" i="23" s="1"/>
  <c r="AT55" i="23"/>
  <c r="AS55" i="23"/>
  <c r="AZ54" i="23" a="1"/>
  <c r="AZ54" i="23" s="1"/>
  <c r="AX54" i="23" a="1"/>
  <c r="AX54" i="23" s="1"/>
  <c r="AT54" i="23"/>
  <c r="AU54" i="23" s="1" a="1"/>
  <c r="AU54" i="23" s="1"/>
  <c r="AS54" i="23"/>
  <c r="AZ53" i="23" a="1"/>
  <c r="AZ53" i="23" s="1"/>
  <c r="AX53" i="23" a="1"/>
  <c r="AX53" i="23" s="1"/>
  <c r="AT53" i="23"/>
  <c r="AU53" i="23" s="1" a="1"/>
  <c r="AU53" i="23" s="1"/>
  <c r="AV53" i="23" s="1"/>
  <c r="AS53" i="23"/>
  <c r="AZ52" i="23" a="1"/>
  <c r="AZ52" i="23" s="1"/>
  <c r="AX52" i="23" a="1"/>
  <c r="AX52" i="23" s="1"/>
  <c r="AT52" i="23"/>
  <c r="AU52" i="23" s="1" a="1"/>
  <c r="AU52" i="23" s="1"/>
  <c r="AS52" i="23"/>
  <c r="AZ51" i="23" a="1"/>
  <c r="AZ51" i="23" s="1"/>
  <c r="AX51" i="23" a="1"/>
  <c r="AX51" i="23" s="1"/>
  <c r="AT51" i="23"/>
  <c r="AU51" i="23" s="1" a="1"/>
  <c r="AU51" i="23" s="1"/>
  <c r="AV51" i="23" s="1"/>
  <c r="AS51" i="23"/>
  <c r="AZ50" i="23" a="1"/>
  <c r="AZ50" i="23" s="1"/>
  <c r="AX50" i="23" a="1"/>
  <c r="AX50" i="23" s="1"/>
  <c r="AT50" i="23"/>
  <c r="AU50" i="23" s="1" a="1"/>
  <c r="AU50" i="23" s="1"/>
  <c r="AS50" i="23"/>
  <c r="AZ49" i="23" a="1"/>
  <c r="AZ49" i="23" s="1"/>
  <c r="AX49" i="23" a="1"/>
  <c r="AX49" i="23" s="1"/>
  <c r="AT49" i="23"/>
  <c r="AS49" i="23"/>
  <c r="AZ48" i="23" a="1"/>
  <c r="AZ48" i="23" s="1"/>
  <c r="AX48" i="23" a="1"/>
  <c r="AX48" i="23" s="1"/>
  <c r="AT48" i="23"/>
  <c r="AU48" i="23" s="1" a="1"/>
  <c r="AU48" i="23" s="1"/>
  <c r="AS48" i="23"/>
  <c r="AZ47" i="23" a="1"/>
  <c r="AZ47" i="23" s="1"/>
  <c r="AX47" i="23" a="1"/>
  <c r="AX47" i="23" s="1"/>
  <c r="AU47" i="23" a="1"/>
  <c r="AU47" i="23" s="1"/>
  <c r="AT47" i="23"/>
  <c r="AS47" i="23"/>
  <c r="AZ46" i="23" a="1"/>
  <c r="AZ46" i="23" s="1"/>
  <c r="AX46" i="23" a="1"/>
  <c r="AX46" i="23" s="1"/>
  <c r="AT46" i="23"/>
  <c r="AU46" i="23" s="1" a="1"/>
  <c r="AU46" i="23" s="1"/>
  <c r="AS46" i="23"/>
  <c r="AZ45" i="23" a="1"/>
  <c r="AZ45" i="23" s="1"/>
  <c r="AX45" i="23" a="1"/>
  <c r="AX45" i="23" s="1"/>
  <c r="AT45" i="23"/>
  <c r="AU45" i="23" s="1" a="1"/>
  <c r="AU45" i="23" s="1"/>
  <c r="AV45" i="23" s="1"/>
  <c r="AS45" i="23"/>
  <c r="AZ44" i="23" a="1"/>
  <c r="AZ44" i="23" s="1"/>
  <c r="AX44" i="23" a="1"/>
  <c r="AX44" i="23" s="1"/>
  <c r="AT44" i="23"/>
  <c r="AU44" i="23" s="1" a="1"/>
  <c r="AU44" i="23" s="1"/>
  <c r="AS44" i="23"/>
  <c r="AZ43" i="23" a="1"/>
  <c r="AZ43" i="23" s="1"/>
  <c r="AX43" i="23" a="1"/>
  <c r="AX43" i="23" s="1"/>
  <c r="AT43" i="23"/>
  <c r="AU43" i="23" s="1" a="1"/>
  <c r="AU43" i="23" s="1"/>
  <c r="AV43" i="23" s="1"/>
  <c r="AS43" i="23"/>
  <c r="AZ42" i="23" a="1"/>
  <c r="AZ42" i="23" s="1"/>
  <c r="AX42" i="23" a="1"/>
  <c r="AX42" i="23" s="1"/>
  <c r="AT42" i="23"/>
  <c r="AU42" i="23" s="1" a="1"/>
  <c r="AU42" i="23" s="1"/>
  <c r="AS42" i="23"/>
  <c r="AZ41" i="23" a="1"/>
  <c r="AZ41" i="23" s="1"/>
  <c r="AX41" i="23" a="1"/>
  <c r="AX41" i="23" s="1"/>
  <c r="AT41" i="23"/>
  <c r="AS41" i="23"/>
  <c r="AZ40" i="23" a="1"/>
  <c r="AZ40" i="23" s="1"/>
  <c r="AX40" i="23" a="1"/>
  <c r="AX40" i="23" s="1"/>
  <c r="AT40" i="23"/>
  <c r="AU40" i="23" s="1" a="1"/>
  <c r="AU40" i="23" s="1"/>
  <c r="AS40" i="23"/>
  <c r="AZ39" i="23" a="1"/>
  <c r="AZ39" i="23" s="1"/>
  <c r="AX39" i="23" a="1"/>
  <c r="AX39" i="23" s="1"/>
  <c r="AU39" i="23" a="1"/>
  <c r="AU39" i="23" s="1"/>
  <c r="AT39" i="23"/>
  <c r="AS39" i="23"/>
  <c r="AZ38" i="23" a="1"/>
  <c r="AZ38" i="23" s="1"/>
  <c r="AX38" i="23" a="1"/>
  <c r="AX38" i="23" s="1"/>
  <c r="AT38" i="23"/>
  <c r="AU38" i="23" s="1" a="1"/>
  <c r="AU38" i="23" s="1"/>
  <c r="AS38" i="23"/>
  <c r="AZ37" i="23" a="1"/>
  <c r="AZ37" i="23" s="1"/>
  <c r="AX37" i="23" a="1"/>
  <c r="AX37" i="23" s="1"/>
  <c r="AT37" i="23"/>
  <c r="AU37" i="23" s="1" a="1"/>
  <c r="AU37" i="23" s="1"/>
  <c r="AV37" i="23" s="1"/>
  <c r="AS37" i="23"/>
  <c r="AZ36" i="23" a="1"/>
  <c r="AZ36" i="23" s="1"/>
  <c r="AX36" i="23" a="1"/>
  <c r="AX36" i="23" s="1"/>
  <c r="AT36" i="23"/>
  <c r="AU36" i="23" s="1" a="1"/>
  <c r="AU36" i="23" s="1"/>
  <c r="AS36" i="23"/>
  <c r="AZ35" i="23" a="1"/>
  <c r="AZ35" i="23" s="1"/>
  <c r="AX35" i="23" a="1"/>
  <c r="AX35" i="23" s="1"/>
  <c r="AT35" i="23"/>
  <c r="AU35" i="23" s="1" a="1"/>
  <c r="AU35" i="23" s="1"/>
  <c r="AV35" i="23" s="1"/>
  <c r="AS35" i="23"/>
  <c r="AZ34" i="23" a="1"/>
  <c r="AZ34" i="23" s="1"/>
  <c r="AX34" i="23" a="1"/>
  <c r="AX34" i="23" s="1"/>
  <c r="AT34" i="23"/>
  <c r="AU34" i="23" s="1" a="1"/>
  <c r="AU34" i="23" s="1"/>
  <c r="AS34" i="23"/>
  <c r="AZ33" i="23" a="1"/>
  <c r="AZ33" i="23" s="1"/>
  <c r="AX33" i="23" a="1"/>
  <c r="AX33" i="23" s="1"/>
  <c r="AT33" i="23"/>
  <c r="AS33" i="23"/>
  <c r="AZ32" i="23" a="1"/>
  <c r="AZ32" i="23" s="1"/>
  <c r="AX32" i="23" a="1"/>
  <c r="AX32" i="23" s="1"/>
  <c r="AT32" i="23"/>
  <c r="AU32" i="23" s="1" a="1"/>
  <c r="AU32" i="23" s="1"/>
  <c r="AS32" i="23"/>
  <c r="AZ31" i="23" a="1"/>
  <c r="AZ31" i="23" s="1"/>
  <c r="AX31" i="23" a="1"/>
  <c r="AX31" i="23" s="1"/>
  <c r="AT31" i="23"/>
  <c r="AS31" i="23"/>
  <c r="AZ30" i="23" a="1"/>
  <c r="AZ30" i="23" s="1"/>
  <c r="AX30" i="23" a="1"/>
  <c r="AX30" i="23" s="1"/>
  <c r="AU30" i="23" a="1"/>
  <c r="AU30" i="23" s="1"/>
  <c r="AT30" i="23"/>
  <c r="AS30" i="23"/>
  <c r="AZ29" i="23" a="1"/>
  <c r="AZ29" i="23" s="1"/>
  <c r="AX29" i="23" a="1"/>
  <c r="AX29" i="23" s="1"/>
  <c r="AT29" i="23"/>
  <c r="AS29" i="23"/>
  <c r="AZ28" i="23" a="1"/>
  <c r="AZ28" i="23" s="1"/>
  <c r="AX28" i="23" a="1"/>
  <c r="AX28" i="23" s="1"/>
  <c r="AT28" i="23"/>
  <c r="AU28" i="23" s="1" a="1"/>
  <c r="AU28" i="23" s="1"/>
  <c r="AS28" i="23"/>
  <c r="AZ27" i="23" a="1"/>
  <c r="AZ27" i="23" s="1"/>
  <c r="AX27" i="23" a="1"/>
  <c r="AX27" i="23" s="1"/>
  <c r="AT27" i="23"/>
  <c r="AS27" i="23"/>
  <c r="AZ26" i="23" a="1"/>
  <c r="AZ26" i="23" s="1"/>
  <c r="AX26" i="23" a="1"/>
  <c r="AX26" i="23" s="1"/>
  <c r="AU26" i="23" a="1"/>
  <c r="AU26" i="23" s="1"/>
  <c r="AT26" i="23"/>
  <c r="AS26" i="23"/>
  <c r="AZ25" i="23" a="1"/>
  <c r="AZ25" i="23" s="1"/>
  <c r="AX25" i="23" a="1"/>
  <c r="AX25" i="23" s="1"/>
  <c r="AT25" i="23"/>
  <c r="AS25" i="23"/>
  <c r="AZ24" i="23" a="1"/>
  <c r="AZ24" i="23" s="1"/>
  <c r="AX24" i="23" a="1"/>
  <c r="AX24" i="23" s="1"/>
  <c r="AT24" i="23"/>
  <c r="AU24" i="23" s="1" a="1"/>
  <c r="AU24" i="23" s="1"/>
  <c r="AV23" i="23" s="1"/>
  <c r="AW23" i="23" s="1"/>
  <c r="AS24" i="23"/>
  <c r="AZ23" i="23" a="1"/>
  <c r="AZ23" i="23" s="1"/>
  <c r="AX23" i="23" a="1"/>
  <c r="AX23" i="23" s="1"/>
  <c r="AZ22" i="23" a="1"/>
  <c r="AZ22" i="23" s="1"/>
  <c r="AX22" i="23" a="1"/>
  <c r="AX22" i="23" s="1"/>
  <c r="AZ21" i="23" a="1"/>
  <c r="AZ21" i="23" s="1"/>
  <c r="AX21" i="23" a="1"/>
  <c r="AX21" i="23" s="1"/>
  <c r="AZ20" i="23" a="1"/>
  <c r="AZ20" i="23" s="1"/>
  <c r="AX20" i="23" a="1"/>
  <c r="AX20" i="23" s="1"/>
  <c r="AZ19" i="23" a="1"/>
  <c r="AZ19" i="23" s="1"/>
  <c r="AX19" i="23" a="1"/>
  <c r="AX19" i="23" s="1"/>
  <c r="AZ18" i="23" a="1"/>
  <c r="AZ18" i="23" s="1"/>
  <c r="AX18" i="23" a="1"/>
  <c r="AX18" i="23" s="1"/>
  <c r="AZ17" i="23" a="1"/>
  <c r="AZ17" i="23" s="1"/>
  <c r="AX17" i="23" a="1"/>
  <c r="AX17" i="23" s="1"/>
  <c r="AZ16" i="23" a="1"/>
  <c r="AZ16" i="23" s="1"/>
  <c r="AX16" i="23" a="1"/>
  <c r="AX16" i="23" s="1"/>
  <c r="AZ15" i="23" a="1"/>
  <c r="AZ15" i="23" s="1"/>
  <c r="AX15" i="23" a="1"/>
  <c r="AX15" i="23" s="1"/>
  <c r="AZ14" i="23" a="1"/>
  <c r="AZ14" i="23" s="1"/>
  <c r="AX14" i="23" a="1"/>
  <c r="AX14" i="23" s="1"/>
  <c r="AZ13" i="23" a="1"/>
  <c r="AZ13" i="23" s="1"/>
  <c r="AX13" i="23" a="1"/>
  <c r="AX13" i="23" s="1"/>
  <c r="AZ12" i="23" a="1"/>
  <c r="AZ12" i="23" s="1"/>
  <c r="AX12" i="23" a="1"/>
  <c r="AX12" i="23" s="1"/>
  <c r="AZ11" i="23" a="1"/>
  <c r="AZ11" i="23" s="1"/>
  <c r="AX11" i="23" a="1"/>
  <c r="AX11" i="23" s="1"/>
  <c r="AZ10" i="23" a="1"/>
  <c r="AZ10" i="23" s="1"/>
  <c r="AX10" i="23" a="1"/>
  <c r="AX10" i="23" s="1"/>
  <c r="AZ9" i="23" a="1"/>
  <c r="AZ9" i="23" s="1"/>
  <c r="AX9" i="23" a="1"/>
  <c r="AX9" i="23" s="1"/>
  <c r="AZ8" i="23" a="1"/>
  <c r="AZ8" i="23" s="1"/>
  <c r="AX8" i="23" a="1"/>
  <c r="AX8" i="23" s="1"/>
  <c r="AZ7" i="23" a="1"/>
  <c r="AZ7" i="23" s="1"/>
  <c r="AX7" i="23" a="1"/>
  <c r="AX7" i="23" s="1"/>
  <c r="AZ6" i="23" a="1"/>
  <c r="AZ6" i="23" s="1"/>
  <c r="AX6" i="23" a="1"/>
  <c r="AX6" i="23" s="1"/>
  <c r="AZ5" i="23" a="1"/>
  <c r="AZ5" i="23" s="1"/>
  <c r="AX5" i="23" a="1"/>
  <c r="AX5" i="23" s="1"/>
  <c r="AZ4" i="23" a="1"/>
  <c r="AZ4" i="23" s="1"/>
  <c r="AX4" i="23" a="1"/>
  <c r="AX4" i="23" s="1"/>
  <c r="AZ3" i="23" a="1"/>
  <c r="AZ3" i="23" s="1"/>
  <c r="BC3" i="3" a="1"/>
  <c r="BC3" i="3" s="1"/>
  <c r="AX298" i="1"/>
  <c r="AY298" i="1"/>
  <c r="BC298" i="1" a="1"/>
  <c r="BC298" i="1" s="1"/>
  <c r="BD298" i="1" a="1"/>
  <c r="BD298" i="1" s="1"/>
  <c r="BE298" i="1" a="1"/>
  <c r="BE298" i="1" s="1"/>
  <c r="AX299" i="1"/>
  <c r="AY299" i="1"/>
  <c r="AZ299" i="1" s="1" a="1"/>
  <c r="AZ299" i="1" s="1"/>
  <c r="BC299" i="1" a="1"/>
  <c r="BC299" i="1" s="1"/>
  <c r="BD299" i="1" a="1"/>
  <c r="BD299" i="1" s="1"/>
  <c r="BE299" i="1" a="1"/>
  <c r="BE299" i="1" s="1"/>
  <c r="AX300" i="1"/>
  <c r="AY300" i="1"/>
  <c r="AZ300" i="1" s="1" a="1"/>
  <c r="AZ300" i="1" s="1"/>
  <c r="BC300" i="1" a="1"/>
  <c r="BC300" i="1" s="1"/>
  <c r="BD300" i="1" a="1"/>
  <c r="BD300" i="1" s="1"/>
  <c r="BE300" i="1" a="1"/>
  <c r="BE300" i="1" s="1"/>
  <c r="AX301" i="1"/>
  <c r="AY301" i="1"/>
  <c r="AZ301" i="1" s="1" a="1"/>
  <c r="AZ301" i="1" s="1"/>
  <c r="BC301" i="1" a="1"/>
  <c r="BC301" i="1" s="1"/>
  <c r="BD301" i="1" a="1"/>
  <c r="BD301" i="1" s="1"/>
  <c r="BE301" i="1" a="1"/>
  <c r="BE301" i="1" s="1"/>
  <c r="AX302" i="1"/>
  <c r="AY302" i="1"/>
  <c r="BC302" i="1" a="1"/>
  <c r="BC302" i="1" s="1"/>
  <c r="BD302" i="1" a="1"/>
  <c r="BD302" i="1" s="1"/>
  <c r="BE302" i="1" a="1"/>
  <c r="BE302" i="1" s="1"/>
  <c r="AX303" i="1"/>
  <c r="AY303" i="1"/>
  <c r="AZ303" i="1" s="1" a="1"/>
  <c r="AZ303" i="1" s="1"/>
  <c r="BC303" i="1" a="1"/>
  <c r="BC303" i="1" s="1"/>
  <c r="BD303" i="1" a="1"/>
  <c r="BD303" i="1" s="1"/>
  <c r="BE303" i="1" a="1"/>
  <c r="BE303" i="1" s="1"/>
  <c r="AX304" i="1"/>
  <c r="AY304" i="1"/>
  <c r="AZ304" i="1" s="1" a="1"/>
  <c r="AZ304" i="1" s="1"/>
  <c r="BC304" i="1" a="1"/>
  <c r="BC304" i="1" s="1"/>
  <c r="BD304" i="1" a="1"/>
  <c r="BD304" i="1" s="1"/>
  <c r="BE304" i="1" a="1"/>
  <c r="BE304" i="1" s="1"/>
  <c r="AX305" i="1"/>
  <c r="AY305" i="1"/>
  <c r="AZ305" i="1" s="1" a="1"/>
  <c r="AZ305" i="1" s="1"/>
  <c r="BC305" i="1" a="1"/>
  <c r="BC305" i="1" s="1"/>
  <c r="BD305" i="1" a="1"/>
  <c r="BD305" i="1" s="1"/>
  <c r="BE305" i="1" a="1"/>
  <c r="BE305" i="1" s="1"/>
  <c r="AX306" i="1"/>
  <c r="AY306" i="1"/>
  <c r="BC306" i="1" a="1"/>
  <c r="BC306" i="1" s="1"/>
  <c r="BD306" i="1" a="1"/>
  <c r="BD306" i="1" s="1"/>
  <c r="BE306" i="1" a="1"/>
  <c r="BE306" i="1" s="1"/>
  <c r="AX307" i="1"/>
  <c r="AY307" i="1"/>
  <c r="AZ307" i="1" s="1" a="1"/>
  <c r="AZ307" i="1" s="1"/>
  <c r="BC307" i="1" a="1"/>
  <c r="BC307" i="1" s="1"/>
  <c r="BD307" i="1" a="1"/>
  <c r="BD307" i="1" s="1"/>
  <c r="BE307" i="1" a="1"/>
  <c r="BE307" i="1" s="1"/>
  <c r="AX308" i="1"/>
  <c r="AY308" i="1"/>
  <c r="AZ308" i="1" s="1" a="1"/>
  <c r="AZ308" i="1" s="1"/>
  <c r="BC308" i="1" a="1"/>
  <c r="BC308" i="1" s="1"/>
  <c r="BD308" i="1" a="1"/>
  <c r="BD308" i="1" s="1"/>
  <c r="BE308" i="1" a="1"/>
  <c r="BE308" i="1" s="1"/>
  <c r="AX309" i="1"/>
  <c r="AY309" i="1"/>
  <c r="AZ309" i="1" s="1" a="1"/>
  <c r="AZ309" i="1" s="1"/>
  <c r="BC309" i="1" a="1"/>
  <c r="BC309" i="1" s="1"/>
  <c r="BD309" i="1" a="1"/>
  <c r="BD309" i="1" s="1"/>
  <c r="BE309" i="1" a="1"/>
  <c r="BE309" i="1" s="1"/>
  <c r="AX310" i="1"/>
  <c r="AY310" i="1"/>
  <c r="BC310" i="1" a="1"/>
  <c r="BC310" i="1" s="1"/>
  <c r="BD310" i="1" a="1"/>
  <c r="BD310" i="1" s="1"/>
  <c r="BE310" i="1" a="1"/>
  <c r="BE310" i="1" s="1"/>
  <c r="AX311" i="1"/>
  <c r="AY311" i="1"/>
  <c r="AZ311" i="1" s="1" a="1"/>
  <c r="AZ311" i="1" s="1"/>
  <c r="BC311" i="1" a="1"/>
  <c r="BC311" i="1" s="1"/>
  <c r="BD311" i="1" a="1"/>
  <c r="BD311" i="1" s="1"/>
  <c r="BE311" i="1" a="1"/>
  <c r="BE311" i="1" s="1"/>
  <c r="AX312" i="1"/>
  <c r="AY312" i="1"/>
  <c r="AZ312" i="1" s="1" a="1"/>
  <c r="AZ312" i="1" s="1"/>
  <c r="BC312" i="1" a="1"/>
  <c r="BC312" i="1" s="1"/>
  <c r="BD312" i="1" a="1"/>
  <c r="BD312" i="1" s="1"/>
  <c r="BE312" i="1" a="1"/>
  <c r="BE312" i="1" s="1"/>
  <c r="AX313" i="1"/>
  <c r="AY313" i="1"/>
  <c r="AZ313" i="1" s="1" a="1"/>
  <c r="AZ313" i="1" s="1"/>
  <c r="BC313" i="1" a="1"/>
  <c r="BC313" i="1" s="1"/>
  <c r="BD313" i="1" a="1"/>
  <c r="BD313" i="1" s="1"/>
  <c r="BE313" i="1" a="1"/>
  <c r="BE313" i="1" s="1"/>
  <c r="AX314" i="1"/>
  <c r="AY314" i="1"/>
  <c r="BC314" i="1" a="1"/>
  <c r="BC314" i="1" s="1"/>
  <c r="BD314" i="1" a="1"/>
  <c r="BD314" i="1" s="1"/>
  <c r="BE314" i="1" a="1"/>
  <c r="BE314" i="1" s="1"/>
  <c r="AX315" i="1"/>
  <c r="AY315" i="1"/>
  <c r="AZ315" i="1" s="1" a="1"/>
  <c r="AZ315" i="1" s="1"/>
  <c r="BC315" i="1" a="1"/>
  <c r="BC315" i="1" s="1"/>
  <c r="BD315" i="1" a="1"/>
  <c r="BD315" i="1" s="1"/>
  <c r="BE315" i="1" a="1"/>
  <c r="BE315" i="1" s="1"/>
  <c r="AX316" i="1"/>
  <c r="AY316" i="1"/>
  <c r="AZ316" i="1" s="1" a="1"/>
  <c r="AZ316" i="1" s="1"/>
  <c r="BC316" i="1" a="1"/>
  <c r="BC316" i="1" s="1"/>
  <c r="BD316" i="1" a="1"/>
  <c r="BD316" i="1" s="1"/>
  <c r="BE316" i="1" a="1"/>
  <c r="BE316" i="1" s="1"/>
  <c r="AX317" i="1"/>
  <c r="AY317" i="1"/>
  <c r="AZ317" i="1" s="1" a="1"/>
  <c r="AZ317" i="1" s="1"/>
  <c r="BC317" i="1" a="1"/>
  <c r="BC317" i="1" s="1"/>
  <c r="BD317" i="1" a="1"/>
  <c r="BD317" i="1" s="1"/>
  <c r="BE317" i="1" a="1"/>
  <c r="BE317" i="1" s="1"/>
  <c r="AX318" i="1"/>
  <c r="AY318" i="1"/>
  <c r="BC318" i="1" a="1"/>
  <c r="BC318" i="1" s="1"/>
  <c r="BD318" i="1" a="1"/>
  <c r="BD318" i="1" s="1"/>
  <c r="BE318" i="1" a="1"/>
  <c r="BE318" i="1" s="1"/>
  <c r="AX319" i="1"/>
  <c r="AY319" i="1"/>
  <c r="AZ319" i="1" s="1" a="1"/>
  <c r="AZ319" i="1" s="1"/>
  <c r="BC319" i="1" a="1"/>
  <c r="BC319" i="1" s="1"/>
  <c r="BD319" i="1" a="1"/>
  <c r="BD319" i="1" s="1"/>
  <c r="BE319" i="1" a="1"/>
  <c r="BE319" i="1" s="1"/>
  <c r="AX320" i="1"/>
  <c r="AY320" i="1"/>
  <c r="AZ320" i="1" s="1" a="1"/>
  <c r="AZ320" i="1" s="1"/>
  <c r="BC320" i="1" a="1"/>
  <c r="BC320" i="1" s="1"/>
  <c r="BD320" i="1" a="1"/>
  <c r="BD320" i="1" s="1"/>
  <c r="BE320" i="1" a="1"/>
  <c r="BE320" i="1" s="1"/>
  <c r="AX321" i="1"/>
  <c r="AY321" i="1"/>
  <c r="BC321" i="1" a="1"/>
  <c r="BC321" i="1" s="1"/>
  <c r="BD321" i="1" a="1"/>
  <c r="BD321" i="1" s="1"/>
  <c r="BE321" i="1" a="1"/>
  <c r="BE321" i="1" s="1"/>
  <c r="AX322" i="1"/>
  <c r="AY322" i="1"/>
  <c r="AZ322" i="1" s="1" a="1"/>
  <c r="AZ322" i="1" s="1"/>
  <c r="BC322" i="1" a="1"/>
  <c r="BC322" i="1" s="1"/>
  <c r="BD322" i="1" a="1"/>
  <c r="BD322" i="1" s="1"/>
  <c r="BE322" i="1" a="1"/>
  <c r="BE322" i="1" s="1"/>
  <c r="AX323" i="1"/>
  <c r="AY323" i="1"/>
  <c r="AZ323" i="1" s="1" a="1"/>
  <c r="AZ323" i="1" s="1"/>
  <c r="BC323" i="1" a="1"/>
  <c r="BC323" i="1" s="1"/>
  <c r="BD323" i="1" a="1"/>
  <c r="BD323" i="1" s="1"/>
  <c r="BE323" i="1" a="1"/>
  <c r="BE323" i="1" s="1"/>
  <c r="AX324" i="1"/>
  <c r="AY324" i="1"/>
  <c r="BC324" i="1" a="1"/>
  <c r="BC324" i="1" s="1"/>
  <c r="BD324" i="1" a="1"/>
  <c r="BD324" i="1" s="1"/>
  <c r="BE324" i="1" a="1"/>
  <c r="BE324" i="1" s="1"/>
  <c r="AX325" i="1"/>
  <c r="AY325" i="1"/>
  <c r="AZ325" i="1" s="1" a="1"/>
  <c r="AZ325" i="1" s="1"/>
  <c r="BC325" i="1" a="1"/>
  <c r="BC325" i="1" s="1"/>
  <c r="BD325" i="1" a="1"/>
  <c r="BD325" i="1" s="1"/>
  <c r="BE325" i="1" a="1"/>
  <c r="BE325" i="1" s="1"/>
  <c r="AX326" i="1"/>
  <c r="AY326" i="1"/>
  <c r="AZ326" i="1" s="1" a="1"/>
  <c r="AZ326" i="1" s="1"/>
  <c r="BC326" i="1" a="1"/>
  <c r="BC326" i="1" s="1"/>
  <c r="BD326" i="1" a="1"/>
  <c r="BD326" i="1" s="1"/>
  <c r="BE326" i="1" a="1"/>
  <c r="BE326" i="1" s="1"/>
  <c r="AX327" i="1"/>
  <c r="AY327" i="1"/>
  <c r="AZ327" i="1" s="1" a="1"/>
  <c r="AZ327" i="1" s="1"/>
  <c r="BC327" i="1" a="1"/>
  <c r="BC327" i="1" s="1"/>
  <c r="BD327" i="1" a="1"/>
  <c r="BD327" i="1" s="1"/>
  <c r="BE327" i="1" a="1"/>
  <c r="BE327" i="1" s="1"/>
  <c r="AX328" i="1"/>
  <c r="AY328" i="1"/>
  <c r="AZ328" i="1" s="1" a="1"/>
  <c r="AZ328" i="1" s="1"/>
  <c r="BC328" i="1" a="1"/>
  <c r="BC328" i="1" s="1"/>
  <c r="BD328" i="1" a="1"/>
  <c r="BD328" i="1" s="1"/>
  <c r="BE328" i="1" a="1"/>
  <c r="BE328" i="1" s="1"/>
  <c r="AX329" i="1"/>
  <c r="AY329" i="1"/>
  <c r="BC329" i="1" a="1"/>
  <c r="BC329" i="1" s="1"/>
  <c r="BD329" i="1" a="1"/>
  <c r="BD329" i="1" s="1"/>
  <c r="BE329" i="1" a="1"/>
  <c r="BE329" i="1" s="1"/>
  <c r="AX330" i="1"/>
  <c r="AY330" i="1"/>
  <c r="AZ330" i="1" s="1" a="1"/>
  <c r="AZ330" i="1" s="1"/>
  <c r="BC330" i="1" a="1"/>
  <c r="BC330" i="1" s="1"/>
  <c r="BD330" i="1" a="1"/>
  <c r="BD330" i="1" s="1"/>
  <c r="BE330" i="1" a="1"/>
  <c r="BE330" i="1" s="1"/>
  <c r="AX331" i="1"/>
  <c r="AY331" i="1"/>
  <c r="AZ331" i="1" s="1" a="1"/>
  <c r="AZ331" i="1" s="1"/>
  <c r="BC331" i="1" a="1"/>
  <c r="BC331" i="1" s="1"/>
  <c r="BD331" i="1" a="1"/>
  <c r="BD331" i="1" s="1"/>
  <c r="BE331" i="1" a="1"/>
  <c r="BE331" i="1" s="1"/>
  <c r="AX332" i="1"/>
  <c r="AY332" i="1"/>
  <c r="BC332" i="1" a="1"/>
  <c r="BC332" i="1" s="1"/>
  <c r="BD332" i="1" a="1"/>
  <c r="BD332" i="1" s="1"/>
  <c r="BE332" i="1" a="1"/>
  <c r="BE332" i="1" s="1"/>
  <c r="AX333" i="1"/>
  <c r="AY333" i="1"/>
  <c r="BC333" i="1" a="1"/>
  <c r="BC333" i="1" s="1"/>
  <c r="BD333" i="1" a="1"/>
  <c r="BD333" i="1" s="1"/>
  <c r="BE333" i="1" a="1"/>
  <c r="BE333" i="1" s="1"/>
  <c r="AX334" i="1"/>
  <c r="AY334" i="1"/>
  <c r="AZ334" i="1" s="1" a="1"/>
  <c r="AZ334" i="1" s="1"/>
  <c r="BC334" i="1" a="1"/>
  <c r="BC334" i="1" s="1"/>
  <c r="BD334" i="1" a="1"/>
  <c r="BD334" i="1" s="1"/>
  <c r="BE334" i="1" a="1"/>
  <c r="BE334" i="1" s="1"/>
  <c r="AX335" i="1"/>
  <c r="AY335" i="1"/>
  <c r="AZ335" i="1" s="1" a="1"/>
  <c r="AZ335" i="1" s="1"/>
  <c r="BC335" i="1" a="1"/>
  <c r="BC335" i="1" s="1"/>
  <c r="BD335" i="1" a="1"/>
  <c r="BD335" i="1" s="1"/>
  <c r="BE335" i="1" a="1"/>
  <c r="BE335" i="1" s="1"/>
  <c r="AX336" i="1"/>
  <c r="AY336" i="1"/>
  <c r="AZ336" i="1" s="1" a="1"/>
  <c r="AZ336" i="1" s="1"/>
  <c r="BC336" i="1" a="1"/>
  <c r="BC336" i="1" s="1"/>
  <c r="BD336" i="1" a="1"/>
  <c r="BD336" i="1" s="1"/>
  <c r="BE336" i="1" a="1"/>
  <c r="BE336" i="1" s="1"/>
  <c r="AX337" i="1"/>
  <c r="AY337" i="1"/>
  <c r="BC337" i="1" a="1"/>
  <c r="BC337" i="1" s="1"/>
  <c r="BD337" i="1" a="1"/>
  <c r="BD337" i="1" s="1"/>
  <c r="BE337" i="1" a="1"/>
  <c r="BE337" i="1" s="1"/>
  <c r="AX338" i="1"/>
  <c r="AY338" i="1"/>
  <c r="AZ338" i="1" s="1" a="1"/>
  <c r="AZ338" i="1" s="1"/>
  <c r="BC338" i="1" a="1"/>
  <c r="BC338" i="1" s="1"/>
  <c r="BD338" i="1" a="1"/>
  <c r="BD338" i="1" s="1"/>
  <c r="BE338" i="1" a="1"/>
  <c r="BE338" i="1" s="1"/>
  <c r="AX339" i="1"/>
  <c r="AY339" i="1"/>
  <c r="AZ339" i="1" s="1" a="1"/>
  <c r="AZ339" i="1" s="1"/>
  <c r="BC339" i="1" a="1"/>
  <c r="BC339" i="1" s="1"/>
  <c r="BD339" i="1" a="1"/>
  <c r="BD339" i="1" s="1"/>
  <c r="BE339" i="1" a="1"/>
  <c r="BE339" i="1" s="1"/>
  <c r="AX340" i="1"/>
  <c r="AY340" i="1"/>
  <c r="BC340" i="1" a="1"/>
  <c r="BC340" i="1" s="1"/>
  <c r="BD340" i="1" a="1"/>
  <c r="BD340" i="1" s="1"/>
  <c r="BE340" i="1" a="1"/>
  <c r="BE340" i="1" s="1"/>
  <c r="AX341" i="1"/>
  <c r="AY341" i="1"/>
  <c r="BC341" i="1" a="1"/>
  <c r="BC341" i="1" s="1"/>
  <c r="BD341" i="1" a="1"/>
  <c r="BD341" i="1" s="1"/>
  <c r="BE341" i="1" a="1"/>
  <c r="BE341" i="1" s="1"/>
  <c r="AX342" i="1"/>
  <c r="AY342" i="1"/>
  <c r="BC342" i="1" a="1"/>
  <c r="BC342" i="1" s="1"/>
  <c r="BD342" i="1" a="1"/>
  <c r="BD342" i="1" s="1"/>
  <c r="BE342" i="1" a="1"/>
  <c r="BE342" i="1" s="1"/>
  <c r="AX343" i="1"/>
  <c r="AY343" i="1"/>
  <c r="BC343" i="1" a="1"/>
  <c r="BC343" i="1" s="1"/>
  <c r="BD343" i="1" a="1"/>
  <c r="BD343" i="1" s="1"/>
  <c r="BE343" i="1" a="1"/>
  <c r="BE343" i="1" s="1"/>
  <c r="AX344" i="1"/>
  <c r="AY344" i="1"/>
  <c r="BC344" i="1" a="1"/>
  <c r="BC344" i="1" s="1"/>
  <c r="BD344" i="1" a="1"/>
  <c r="BD344" i="1" s="1"/>
  <c r="BE344" i="1" a="1"/>
  <c r="BE344" i="1" s="1"/>
  <c r="AX345" i="1"/>
  <c r="AY345" i="1"/>
  <c r="AZ345" i="1" s="1" a="1"/>
  <c r="AZ345" i="1" s="1"/>
  <c r="BC345" i="1" a="1"/>
  <c r="BC345" i="1" s="1"/>
  <c r="BD345" i="1" a="1"/>
  <c r="BD345" i="1" s="1"/>
  <c r="BE345" i="1" a="1"/>
  <c r="BE345" i="1" s="1"/>
  <c r="AX346" i="1"/>
  <c r="AY346" i="1"/>
  <c r="AZ346" i="1" s="1" a="1"/>
  <c r="AZ346" i="1" s="1"/>
  <c r="BC346" i="1" a="1"/>
  <c r="BC346" i="1" s="1"/>
  <c r="BD346" i="1" a="1"/>
  <c r="BD346" i="1" s="1"/>
  <c r="BE346" i="1" a="1"/>
  <c r="BE346" i="1" s="1"/>
  <c r="AX347" i="1"/>
  <c r="AY347" i="1"/>
  <c r="BC347" i="1" a="1"/>
  <c r="BC347" i="1" s="1"/>
  <c r="BD347" i="1" a="1"/>
  <c r="BD347" i="1" s="1"/>
  <c r="BE347" i="1" a="1"/>
  <c r="BE347" i="1" s="1"/>
  <c r="AX348" i="1"/>
  <c r="AY348" i="1"/>
  <c r="BC348" i="1" a="1"/>
  <c r="BC348" i="1" s="1"/>
  <c r="BD348" i="1" a="1"/>
  <c r="BD348" i="1" s="1"/>
  <c r="BE348" i="1" a="1"/>
  <c r="BE348" i="1" s="1"/>
  <c r="AX349" i="1"/>
  <c r="AY349" i="1"/>
  <c r="AZ349" i="1" s="1" a="1"/>
  <c r="AZ349" i="1" s="1"/>
  <c r="BC349" i="1" a="1"/>
  <c r="BC349" i="1" s="1"/>
  <c r="BD349" i="1" a="1"/>
  <c r="BD349" i="1" s="1"/>
  <c r="BE349" i="1" a="1"/>
  <c r="BE349" i="1" s="1"/>
  <c r="AX350" i="1"/>
  <c r="AY350" i="1"/>
  <c r="AZ350" i="1" s="1" a="1"/>
  <c r="AZ350" i="1" s="1"/>
  <c r="BC350" i="1" a="1"/>
  <c r="BC350" i="1" s="1"/>
  <c r="BD350" i="1" a="1"/>
  <c r="BD350" i="1" s="1"/>
  <c r="BE350" i="1" a="1"/>
  <c r="BE350" i="1" s="1"/>
  <c r="AX351" i="1"/>
  <c r="AY351" i="1"/>
  <c r="BC351" i="1" a="1"/>
  <c r="BC351" i="1" s="1"/>
  <c r="BD351" i="1" a="1"/>
  <c r="BD351" i="1" s="1"/>
  <c r="BE351" i="1" a="1"/>
  <c r="BE351" i="1" s="1"/>
  <c r="AX352" i="1"/>
  <c r="AY352" i="1"/>
  <c r="BC352" i="1" a="1"/>
  <c r="BC352" i="1" s="1"/>
  <c r="BD352" i="1" a="1"/>
  <c r="BD352" i="1" s="1"/>
  <c r="BE352" i="1" a="1"/>
  <c r="BE352" i="1" s="1"/>
  <c r="AX353" i="1"/>
  <c r="AY353" i="1"/>
  <c r="BC353" i="1" a="1"/>
  <c r="BC353" i="1" s="1"/>
  <c r="BD353" i="1" a="1"/>
  <c r="BD353" i="1" s="1"/>
  <c r="BE353" i="1" a="1"/>
  <c r="BE353" i="1" s="1"/>
  <c r="AX354" i="1"/>
  <c r="AY354" i="1"/>
  <c r="BC354" i="1" a="1"/>
  <c r="BC354" i="1" s="1"/>
  <c r="BD354" i="1" a="1"/>
  <c r="BD354" i="1" s="1"/>
  <c r="BE354" i="1" a="1"/>
  <c r="BE354" i="1" s="1"/>
  <c r="AX355" i="1"/>
  <c r="AY355" i="1"/>
  <c r="BC355" i="1" a="1"/>
  <c r="BC355" i="1" s="1"/>
  <c r="BD355" i="1" a="1"/>
  <c r="BD355" i="1" s="1"/>
  <c r="BE355" i="1" a="1"/>
  <c r="BE355" i="1" s="1"/>
  <c r="AX356" i="1"/>
  <c r="AY356" i="1"/>
  <c r="BC356" i="1" a="1"/>
  <c r="BC356" i="1" s="1"/>
  <c r="BD356" i="1" a="1"/>
  <c r="BD356" i="1" s="1"/>
  <c r="BE356" i="1" a="1"/>
  <c r="BE356" i="1" s="1"/>
  <c r="AX357" i="1"/>
  <c r="AY357" i="1"/>
  <c r="BC357" i="1" a="1"/>
  <c r="BC357" i="1" s="1"/>
  <c r="BD357" i="1" a="1"/>
  <c r="BD357" i="1" s="1"/>
  <c r="BE357" i="1" a="1"/>
  <c r="BE357" i="1" s="1"/>
  <c r="AX358" i="1"/>
  <c r="AY358" i="1"/>
  <c r="AZ358" i="1" s="1" a="1"/>
  <c r="AZ358" i="1" s="1"/>
  <c r="BC358" i="1" a="1"/>
  <c r="BC358" i="1" s="1"/>
  <c r="BD358" i="1" a="1"/>
  <c r="BD358" i="1" s="1"/>
  <c r="BE358" i="1" a="1"/>
  <c r="BE358" i="1" s="1"/>
  <c r="AX359" i="1"/>
  <c r="AY359" i="1"/>
  <c r="BC359" i="1" a="1"/>
  <c r="BC359" i="1" s="1"/>
  <c r="BD359" i="1" a="1"/>
  <c r="BD359" i="1" s="1"/>
  <c r="BE359" i="1" a="1"/>
  <c r="BE359" i="1" s="1"/>
  <c r="AX360" i="1"/>
  <c r="AY360" i="1"/>
  <c r="BC360" i="1" a="1"/>
  <c r="BC360" i="1" s="1"/>
  <c r="BD360" i="1" a="1"/>
  <c r="BD360" i="1" s="1"/>
  <c r="BE360" i="1" a="1"/>
  <c r="BE360" i="1" s="1"/>
  <c r="AX361" i="1"/>
  <c r="AY361" i="1"/>
  <c r="BC361" i="1" a="1"/>
  <c r="BC361" i="1" s="1"/>
  <c r="BD361" i="1" a="1"/>
  <c r="BD361" i="1" s="1"/>
  <c r="BE361" i="1" a="1"/>
  <c r="BE361" i="1" s="1"/>
  <c r="AX362" i="1"/>
  <c r="AY362" i="1"/>
  <c r="BC362" i="1" a="1"/>
  <c r="BC362" i="1" s="1"/>
  <c r="BD362" i="1" a="1"/>
  <c r="BD362" i="1" s="1"/>
  <c r="BE362" i="1" a="1"/>
  <c r="BE362" i="1" s="1"/>
  <c r="AX363" i="1"/>
  <c r="AY363" i="1"/>
  <c r="BC363" i="1" a="1"/>
  <c r="BC363" i="1" s="1"/>
  <c r="BD363" i="1" a="1"/>
  <c r="BD363" i="1" s="1"/>
  <c r="BE363" i="1" a="1"/>
  <c r="BE363" i="1" s="1"/>
  <c r="AX364" i="1"/>
  <c r="AY364" i="1"/>
  <c r="BC364" i="1" a="1"/>
  <c r="BC364" i="1" s="1"/>
  <c r="BD364" i="1" a="1"/>
  <c r="BD364" i="1" s="1"/>
  <c r="BE364" i="1" a="1"/>
  <c r="BE364" i="1" s="1"/>
  <c r="AX365" i="1"/>
  <c r="AY365" i="1"/>
  <c r="BC365" i="1" a="1"/>
  <c r="BC365" i="1" s="1"/>
  <c r="BD365" i="1" a="1"/>
  <c r="BD365" i="1" s="1"/>
  <c r="BE365" i="1" a="1"/>
  <c r="BE365" i="1" s="1"/>
  <c r="AX366" i="1"/>
  <c r="AY366" i="1"/>
  <c r="AZ366" i="1" s="1" a="1"/>
  <c r="AZ366" i="1" s="1"/>
  <c r="BC366" i="1" a="1"/>
  <c r="BC366" i="1" s="1"/>
  <c r="BD366" i="1" a="1"/>
  <c r="BD366" i="1" s="1"/>
  <c r="BE366" i="1" a="1"/>
  <c r="BE366" i="1" s="1"/>
  <c r="AX367" i="1"/>
  <c r="AY367" i="1"/>
  <c r="BC367" i="1" a="1"/>
  <c r="BC367" i="1" s="1"/>
  <c r="BD367" i="1" a="1"/>
  <c r="BD367" i="1" s="1"/>
  <c r="BE367" i="1" a="1"/>
  <c r="BE367" i="1" s="1"/>
  <c r="AX368" i="1"/>
  <c r="AY368" i="1"/>
  <c r="BC368" i="1" a="1"/>
  <c r="BC368" i="1" s="1"/>
  <c r="BD368" i="1" a="1"/>
  <c r="BD368" i="1" s="1"/>
  <c r="BE368" i="1" a="1"/>
  <c r="BE368" i="1" s="1"/>
  <c r="AX369" i="1"/>
  <c r="AY369" i="1"/>
  <c r="BC369" i="1" a="1"/>
  <c r="BC369" i="1" s="1"/>
  <c r="BD369" i="1" a="1"/>
  <c r="BD369" i="1" s="1"/>
  <c r="BE369" i="1" a="1"/>
  <c r="BE369" i="1" s="1"/>
  <c r="AX370" i="1"/>
  <c r="AY370" i="1"/>
  <c r="BC370" i="1" a="1"/>
  <c r="BC370" i="1" s="1"/>
  <c r="BD370" i="1" a="1"/>
  <c r="BD370" i="1" s="1"/>
  <c r="BE370" i="1" a="1"/>
  <c r="BE370" i="1" s="1"/>
  <c r="AX371" i="1"/>
  <c r="AY371" i="1"/>
  <c r="BC371" i="1" a="1"/>
  <c r="BC371" i="1" s="1"/>
  <c r="BD371" i="1" a="1"/>
  <c r="BD371" i="1" s="1"/>
  <c r="BE371" i="1" a="1"/>
  <c r="BE371" i="1" s="1"/>
  <c r="AX372" i="1"/>
  <c r="AY372" i="1"/>
  <c r="BC372" i="1" a="1"/>
  <c r="BC372" i="1" s="1"/>
  <c r="BD372" i="1" a="1"/>
  <c r="BD372" i="1" s="1"/>
  <c r="BE372" i="1" a="1"/>
  <c r="BE372" i="1" s="1"/>
  <c r="AX373" i="1"/>
  <c r="AY373" i="1"/>
  <c r="BC373" i="1" a="1"/>
  <c r="BC373" i="1" s="1"/>
  <c r="BD373" i="1" a="1"/>
  <c r="BD373" i="1" s="1"/>
  <c r="BE373" i="1" a="1"/>
  <c r="BE373" i="1" s="1"/>
  <c r="AX374" i="1"/>
  <c r="AY374" i="1"/>
  <c r="AZ374" i="1" s="1" a="1"/>
  <c r="AZ374" i="1" s="1"/>
  <c r="BC374" i="1" a="1"/>
  <c r="BC374" i="1" s="1"/>
  <c r="BD374" i="1" a="1"/>
  <c r="BD374" i="1" s="1"/>
  <c r="BE374" i="1" a="1"/>
  <c r="BE374" i="1" s="1"/>
  <c r="AX375" i="1"/>
  <c r="AY375" i="1"/>
  <c r="BC375" i="1" a="1"/>
  <c r="BC375" i="1" s="1"/>
  <c r="BD375" i="1" a="1"/>
  <c r="BD375" i="1" s="1"/>
  <c r="BE375" i="1" a="1"/>
  <c r="BE375" i="1" s="1"/>
  <c r="AX376" i="1"/>
  <c r="AY376" i="1"/>
  <c r="BC376" i="1" a="1"/>
  <c r="BC376" i="1" s="1"/>
  <c r="BD376" i="1" a="1"/>
  <c r="BD376" i="1" s="1"/>
  <c r="BE376" i="1" a="1"/>
  <c r="BE376" i="1" s="1"/>
  <c r="AX377" i="1"/>
  <c r="AY377" i="1"/>
  <c r="BC377" i="1" a="1"/>
  <c r="BC377" i="1" s="1"/>
  <c r="BD377" i="1" a="1"/>
  <c r="BD377" i="1" s="1"/>
  <c r="BE377" i="1" a="1"/>
  <c r="BE377" i="1" s="1"/>
  <c r="AX378" i="1"/>
  <c r="AY378" i="1"/>
  <c r="BC378" i="1" a="1"/>
  <c r="BC378" i="1" s="1"/>
  <c r="BD378" i="1" a="1"/>
  <c r="BD378" i="1" s="1"/>
  <c r="BE378" i="1" a="1"/>
  <c r="BE378" i="1" s="1"/>
  <c r="AX379" i="1"/>
  <c r="AY379" i="1"/>
  <c r="BC379" i="1" a="1"/>
  <c r="BC379" i="1" s="1"/>
  <c r="BD379" i="1" a="1"/>
  <c r="BD379" i="1" s="1"/>
  <c r="BE379" i="1" a="1"/>
  <c r="BE379" i="1" s="1"/>
  <c r="AX380" i="1"/>
  <c r="AY380" i="1"/>
  <c r="BC380" i="1" a="1"/>
  <c r="BC380" i="1" s="1"/>
  <c r="BD380" i="1" a="1"/>
  <c r="BD380" i="1" s="1"/>
  <c r="BE380" i="1" a="1"/>
  <c r="BE380" i="1" s="1"/>
  <c r="AX381" i="1"/>
  <c r="AY381" i="1"/>
  <c r="BC381" i="1" a="1"/>
  <c r="BC381" i="1" s="1"/>
  <c r="BD381" i="1" a="1"/>
  <c r="BD381" i="1" s="1"/>
  <c r="BE381" i="1" a="1"/>
  <c r="BE381" i="1" s="1"/>
  <c r="AX382" i="1"/>
  <c r="AY382" i="1"/>
  <c r="AZ382" i="1" s="1" a="1"/>
  <c r="AZ382" i="1" s="1"/>
  <c r="BC382" i="1" a="1"/>
  <c r="BC382" i="1" s="1"/>
  <c r="BD382" i="1" a="1"/>
  <c r="BD382" i="1" s="1"/>
  <c r="BE382" i="1" a="1"/>
  <c r="BE382" i="1" s="1"/>
  <c r="AX383" i="1"/>
  <c r="AY383" i="1"/>
  <c r="BC383" i="1" a="1"/>
  <c r="BC383" i="1" s="1"/>
  <c r="BD383" i="1" a="1"/>
  <c r="BD383" i="1" s="1"/>
  <c r="BE383" i="1" a="1"/>
  <c r="BE383" i="1" s="1"/>
  <c r="AX384" i="1"/>
  <c r="AY384" i="1"/>
  <c r="BC384" i="1" a="1"/>
  <c r="BC384" i="1" s="1"/>
  <c r="BD384" i="1" a="1"/>
  <c r="BD384" i="1" s="1"/>
  <c r="BE384" i="1" a="1"/>
  <c r="BE384" i="1" s="1"/>
  <c r="AX385" i="1"/>
  <c r="AY385" i="1"/>
  <c r="BC385" i="1" a="1"/>
  <c r="BC385" i="1" s="1"/>
  <c r="BD385" i="1" a="1"/>
  <c r="BD385" i="1" s="1"/>
  <c r="BE385" i="1" a="1"/>
  <c r="BE385" i="1" s="1"/>
  <c r="AX386" i="1"/>
  <c r="AY386" i="1"/>
  <c r="BC386" i="1" a="1"/>
  <c r="BC386" i="1" s="1"/>
  <c r="BD386" i="1" a="1"/>
  <c r="BD386" i="1" s="1"/>
  <c r="BE386" i="1" a="1"/>
  <c r="BE386" i="1" s="1"/>
  <c r="AX387" i="1"/>
  <c r="AY387" i="1"/>
  <c r="BC387" i="1" a="1"/>
  <c r="BC387" i="1" s="1"/>
  <c r="BD387" i="1" a="1"/>
  <c r="BD387" i="1" s="1"/>
  <c r="BE387" i="1" a="1"/>
  <c r="BE387" i="1" s="1"/>
  <c r="AX388" i="1"/>
  <c r="AY388" i="1"/>
  <c r="BC388" i="1" a="1"/>
  <c r="BC388" i="1" s="1"/>
  <c r="BD388" i="1" a="1"/>
  <c r="BD388" i="1" s="1"/>
  <c r="BE388" i="1" a="1"/>
  <c r="BE388" i="1" s="1"/>
  <c r="AX389" i="1"/>
  <c r="AY389" i="1"/>
  <c r="BC389" i="1" a="1"/>
  <c r="BC389" i="1" s="1"/>
  <c r="BD389" i="1" a="1"/>
  <c r="BD389" i="1" s="1"/>
  <c r="BE389" i="1" a="1"/>
  <c r="BE389" i="1" s="1"/>
  <c r="AX390" i="1"/>
  <c r="AY390" i="1"/>
  <c r="BC390" i="1" a="1"/>
  <c r="BC390" i="1" s="1"/>
  <c r="BD390" i="1" a="1"/>
  <c r="BD390" i="1" s="1"/>
  <c r="BE390" i="1" a="1"/>
  <c r="BE390" i="1" s="1"/>
  <c r="AX391" i="1"/>
  <c r="AY391" i="1"/>
  <c r="BC391" i="1" a="1"/>
  <c r="BC391" i="1" s="1"/>
  <c r="BD391" i="1" a="1"/>
  <c r="BD391" i="1" s="1"/>
  <c r="BE391" i="1" a="1"/>
  <c r="BE391" i="1" s="1"/>
  <c r="AX392" i="1"/>
  <c r="AY392" i="1"/>
  <c r="BC392" i="1" a="1"/>
  <c r="BC392" i="1" s="1"/>
  <c r="BD392" i="1" a="1"/>
  <c r="BD392" i="1" s="1"/>
  <c r="BE392" i="1" a="1"/>
  <c r="BE392" i="1" s="1"/>
  <c r="AX393" i="1"/>
  <c r="AY393" i="1"/>
  <c r="BC393" i="1" a="1"/>
  <c r="BC393" i="1" s="1"/>
  <c r="BD393" i="1" a="1"/>
  <c r="BD393" i="1" s="1"/>
  <c r="BE393" i="1" a="1"/>
  <c r="BE393" i="1" s="1"/>
  <c r="AX394" i="1"/>
  <c r="AY394" i="1"/>
  <c r="BC394" i="1" a="1"/>
  <c r="BC394" i="1" s="1"/>
  <c r="BD394" i="1" a="1"/>
  <c r="BD394" i="1" s="1"/>
  <c r="BE394" i="1" a="1"/>
  <c r="BE394" i="1" s="1"/>
  <c r="AX395" i="1"/>
  <c r="AY395" i="1"/>
  <c r="BC395" i="1" a="1"/>
  <c r="BC395" i="1" s="1"/>
  <c r="BD395" i="1" a="1"/>
  <c r="BD395" i="1" s="1"/>
  <c r="BE395" i="1" a="1"/>
  <c r="BE395" i="1" s="1"/>
  <c r="AX396" i="1"/>
  <c r="AY396" i="1"/>
  <c r="BC396" i="1" a="1"/>
  <c r="BC396" i="1" s="1"/>
  <c r="BD396" i="1" a="1"/>
  <c r="BD396" i="1" s="1"/>
  <c r="BE396" i="1" a="1"/>
  <c r="BE396" i="1" s="1"/>
  <c r="AX397" i="1"/>
  <c r="AY397" i="1"/>
  <c r="AZ397" i="1" s="1" a="1"/>
  <c r="AZ397" i="1" s="1"/>
  <c r="BC397" i="1" a="1"/>
  <c r="BC397" i="1" s="1"/>
  <c r="BD397" i="1" a="1"/>
  <c r="BD397" i="1" s="1"/>
  <c r="BE397" i="1" a="1"/>
  <c r="BE397" i="1" s="1"/>
  <c r="AX398" i="1"/>
  <c r="AY398" i="1"/>
  <c r="AZ398" i="1" s="1" a="1"/>
  <c r="AZ398" i="1" s="1"/>
  <c r="BC398" i="1" a="1"/>
  <c r="BC398" i="1" s="1"/>
  <c r="BD398" i="1" a="1"/>
  <c r="BD398" i="1" s="1"/>
  <c r="BE398" i="1" a="1"/>
  <c r="BE398" i="1" s="1"/>
  <c r="AX399" i="1"/>
  <c r="AY399" i="1"/>
  <c r="BC399" i="1" a="1"/>
  <c r="BC399" i="1" s="1"/>
  <c r="BD399" i="1" a="1"/>
  <c r="BD399" i="1" s="1"/>
  <c r="BE399" i="1" a="1"/>
  <c r="BE399" i="1" s="1"/>
  <c r="AX400" i="1"/>
  <c r="AY400" i="1"/>
  <c r="AZ400" i="1" s="1" a="1"/>
  <c r="AZ400" i="1" s="1"/>
  <c r="BC400" i="1" a="1"/>
  <c r="BC400" i="1" s="1"/>
  <c r="BD400" i="1" a="1"/>
  <c r="BD400" i="1" s="1"/>
  <c r="BE400" i="1" a="1"/>
  <c r="BE400" i="1" s="1"/>
  <c r="AX401" i="1"/>
  <c r="AY401" i="1"/>
  <c r="AZ401" i="1" s="1" a="1"/>
  <c r="AZ401" i="1" s="1"/>
  <c r="BC401" i="1" a="1"/>
  <c r="BC401" i="1" s="1"/>
  <c r="BD401" i="1" a="1"/>
  <c r="BD401" i="1" s="1"/>
  <c r="BE401" i="1" a="1"/>
  <c r="BE401" i="1" s="1"/>
  <c r="AX402" i="1"/>
  <c r="AY402" i="1"/>
  <c r="AZ402" i="1" s="1" a="1"/>
  <c r="AZ402" i="1" s="1"/>
  <c r="BC402" i="1" a="1"/>
  <c r="BC402" i="1" s="1"/>
  <c r="BD402" i="1" a="1"/>
  <c r="BD402" i="1" s="1"/>
  <c r="BE402" i="1" a="1"/>
  <c r="BE402" i="1" s="1"/>
  <c r="AX403" i="1"/>
  <c r="AY403" i="1"/>
  <c r="BC403" i="1" a="1"/>
  <c r="BC403" i="1" s="1"/>
  <c r="BD403" i="1" a="1"/>
  <c r="BD403" i="1" s="1"/>
  <c r="BE403" i="1" a="1"/>
  <c r="BE403" i="1" s="1"/>
  <c r="AX404" i="1"/>
  <c r="AY404" i="1"/>
  <c r="AZ404" i="1" s="1" a="1"/>
  <c r="AZ404" i="1" s="1"/>
  <c r="BC404" i="1" a="1"/>
  <c r="BC404" i="1" s="1"/>
  <c r="BD404" i="1" a="1"/>
  <c r="BD404" i="1" s="1"/>
  <c r="BE404" i="1" a="1"/>
  <c r="BE404" i="1" s="1"/>
  <c r="AX405" i="1"/>
  <c r="AY405" i="1"/>
  <c r="AZ405" i="1" s="1" a="1"/>
  <c r="AZ405" i="1" s="1"/>
  <c r="BC405" i="1" a="1"/>
  <c r="BC405" i="1" s="1"/>
  <c r="BD405" i="1" a="1"/>
  <c r="BD405" i="1" s="1"/>
  <c r="BE405" i="1" a="1"/>
  <c r="BE405" i="1" s="1"/>
  <c r="AX406" i="1"/>
  <c r="AY406" i="1"/>
  <c r="AZ406" i="1" s="1" a="1"/>
  <c r="AZ406" i="1" s="1"/>
  <c r="BC406" i="1" a="1"/>
  <c r="BC406" i="1" s="1"/>
  <c r="BD406" i="1" a="1"/>
  <c r="BD406" i="1" s="1"/>
  <c r="BE406" i="1" a="1"/>
  <c r="BE406" i="1" s="1"/>
  <c r="AX407" i="1"/>
  <c r="AY407" i="1"/>
  <c r="BC407" i="1" a="1"/>
  <c r="BC407" i="1" s="1"/>
  <c r="BD407" i="1" a="1"/>
  <c r="BD407" i="1" s="1"/>
  <c r="BE407" i="1" a="1"/>
  <c r="BE407" i="1" s="1"/>
  <c r="AX408" i="1"/>
  <c r="AY408" i="1"/>
  <c r="AZ408" i="1" s="1" a="1"/>
  <c r="AZ408" i="1" s="1"/>
  <c r="BC408" i="1" a="1"/>
  <c r="BC408" i="1" s="1"/>
  <c r="BD408" i="1" a="1"/>
  <c r="BD408" i="1" s="1"/>
  <c r="BE408" i="1" a="1"/>
  <c r="BE408" i="1" s="1"/>
  <c r="AX409" i="1"/>
  <c r="AY409" i="1"/>
  <c r="AZ409" i="1" s="1" a="1"/>
  <c r="AZ409" i="1" s="1"/>
  <c r="BC409" i="1" a="1"/>
  <c r="BC409" i="1" s="1"/>
  <c r="BD409" i="1" a="1"/>
  <c r="BD409" i="1" s="1"/>
  <c r="BE409" i="1" a="1"/>
  <c r="BE409" i="1" s="1"/>
  <c r="AX410" i="1"/>
  <c r="AY410" i="1"/>
  <c r="AZ410" i="1" s="1" a="1"/>
  <c r="AZ410" i="1" s="1"/>
  <c r="BC410" i="1" a="1"/>
  <c r="BC410" i="1" s="1"/>
  <c r="BD410" i="1" a="1"/>
  <c r="BD410" i="1" s="1"/>
  <c r="BE410" i="1" a="1"/>
  <c r="BE410" i="1" s="1"/>
  <c r="AX411" i="1"/>
  <c r="AY411" i="1"/>
  <c r="BC411" i="1" a="1"/>
  <c r="BC411" i="1" s="1"/>
  <c r="BD411" i="1" a="1"/>
  <c r="BD411" i="1" s="1"/>
  <c r="BE411" i="1" a="1"/>
  <c r="BE411" i="1" s="1"/>
  <c r="AX412" i="1"/>
  <c r="AY412" i="1"/>
  <c r="AZ412" i="1" s="1" a="1"/>
  <c r="AZ412" i="1" s="1"/>
  <c r="BC412" i="1" a="1"/>
  <c r="BC412" i="1" s="1"/>
  <c r="BD412" i="1" a="1"/>
  <c r="BD412" i="1" s="1"/>
  <c r="BE412" i="1" a="1"/>
  <c r="BE412" i="1" s="1"/>
  <c r="AX413" i="1"/>
  <c r="AY413" i="1"/>
  <c r="AZ413" i="1" s="1" a="1"/>
  <c r="AZ413" i="1" s="1"/>
  <c r="BC413" i="1" a="1"/>
  <c r="BC413" i="1" s="1"/>
  <c r="BD413" i="1" a="1"/>
  <c r="BD413" i="1" s="1"/>
  <c r="BE413" i="1" a="1"/>
  <c r="BE413" i="1" s="1"/>
  <c r="AX414" i="1"/>
  <c r="AY414" i="1"/>
  <c r="AZ414" i="1" s="1" a="1"/>
  <c r="AZ414" i="1" s="1"/>
  <c r="BC414" i="1" a="1"/>
  <c r="BC414" i="1" s="1"/>
  <c r="BD414" i="1" a="1"/>
  <c r="BD414" i="1" s="1"/>
  <c r="BE414" i="1" a="1"/>
  <c r="BE414" i="1" s="1"/>
  <c r="AX415" i="1"/>
  <c r="AY415" i="1"/>
  <c r="BC415" i="1" a="1"/>
  <c r="BC415" i="1" s="1"/>
  <c r="BD415" i="1" a="1"/>
  <c r="BD415" i="1" s="1"/>
  <c r="BE415" i="1" a="1"/>
  <c r="BE415" i="1" s="1"/>
  <c r="AX416" i="1"/>
  <c r="AY416" i="1"/>
  <c r="AZ416" i="1" s="1" a="1"/>
  <c r="AZ416" i="1" s="1"/>
  <c r="BC416" i="1" a="1"/>
  <c r="BC416" i="1" s="1"/>
  <c r="BD416" i="1" a="1"/>
  <c r="BD416" i="1" s="1"/>
  <c r="BE416" i="1" a="1"/>
  <c r="BE416" i="1" s="1"/>
  <c r="AX417" i="1"/>
  <c r="AY417" i="1"/>
  <c r="AZ417" i="1" s="1" a="1"/>
  <c r="AZ417" i="1" s="1"/>
  <c r="BC417" i="1" a="1"/>
  <c r="BC417" i="1" s="1"/>
  <c r="BD417" i="1" a="1"/>
  <c r="BD417" i="1" s="1"/>
  <c r="BE417" i="1" a="1"/>
  <c r="BE417" i="1" s="1"/>
  <c r="AX418" i="1"/>
  <c r="AY418" i="1"/>
  <c r="BC418" i="1" a="1"/>
  <c r="BC418" i="1" s="1"/>
  <c r="BD418" i="1" a="1"/>
  <c r="BD418" i="1" s="1"/>
  <c r="BE418" i="1" a="1"/>
  <c r="BE418" i="1" s="1"/>
  <c r="AX419" i="1"/>
  <c r="AY419" i="1"/>
  <c r="AZ419" i="1" s="1" a="1"/>
  <c r="AZ419" i="1" s="1"/>
  <c r="BC419" i="1" a="1"/>
  <c r="BC419" i="1" s="1"/>
  <c r="BD419" i="1" a="1"/>
  <c r="BD419" i="1" s="1"/>
  <c r="BE419" i="1" a="1"/>
  <c r="BE419" i="1" s="1"/>
  <c r="AX420" i="1"/>
  <c r="AY420" i="1"/>
  <c r="AZ420" i="1" s="1" a="1"/>
  <c r="AZ420" i="1" s="1"/>
  <c r="BC420" i="1" a="1"/>
  <c r="BC420" i="1" s="1"/>
  <c r="BD420" i="1" a="1"/>
  <c r="BD420" i="1" s="1"/>
  <c r="BE420" i="1" a="1"/>
  <c r="BE420" i="1" s="1"/>
  <c r="AX421" i="1"/>
  <c r="AY421" i="1"/>
  <c r="BC421" i="1" a="1"/>
  <c r="BC421" i="1" s="1"/>
  <c r="BD421" i="1" a="1"/>
  <c r="BD421" i="1" s="1"/>
  <c r="BE421" i="1" a="1"/>
  <c r="BE421" i="1" s="1"/>
  <c r="AX422" i="1"/>
  <c r="AY422" i="1"/>
  <c r="BC422" i="1" a="1"/>
  <c r="BC422" i="1" s="1"/>
  <c r="BD422" i="1" a="1"/>
  <c r="BD422" i="1" s="1"/>
  <c r="BE422" i="1" a="1"/>
  <c r="BE422" i="1" s="1"/>
  <c r="AX423" i="1"/>
  <c r="AY423" i="1"/>
  <c r="BC423" i="1" a="1"/>
  <c r="BC423" i="1" s="1"/>
  <c r="BD423" i="1" a="1"/>
  <c r="BD423" i="1" s="1"/>
  <c r="BE423" i="1" a="1"/>
  <c r="BE423" i="1" s="1"/>
  <c r="AX424" i="1"/>
  <c r="AY424" i="1"/>
  <c r="AZ424" i="1" s="1" a="1"/>
  <c r="AZ424" i="1" s="1"/>
  <c r="BC424" i="1" a="1"/>
  <c r="BC424" i="1" s="1"/>
  <c r="BD424" i="1" a="1"/>
  <c r="BD424" i="1" s="1"/>
  <c r="BE424" i="1" a="1"/>
  <c r="BE424" i="1" s="1"/>
  <c r="AX425" i="1"/>
  <c r="AY425" i="1"/>
  <c r="AZ425" i="1" s="1" a="1"/>
  <c r="AZ425" i="1" s="1"/>
  <c r="BC425" i="1" a="1"/>
  <c r="BC425" i="1" s="1"/>
  <c r="BD425" i="1" a="1"/>
  <c r="BD425" i="1" s="1"/>
  <c r="BE425" i="1" a="1"/>
  <c r="BE425" i="1" s="1"/>
  <c r="AX426" i="1"/>
  <c r="AY426" i="1"/>
  <c r="BC426" i="1" a="1"/>
  <c r="BC426" i="1" s="1"/>
  <c r="BD426" i="1" a="1"/>
  <c r="BD426" i="1" s="1"/>
  <c r="BE426" i="1" a="1"/>
  <c r="BE426" i="1" s="1"/>
  <c r="AX427" i="1"/>
  <c r="AY427" i="1"/>
  <c r="AZ427" i="1" s="1" a="1"/>
  <c r="AZ427" i="1" s="1"/>
  <c r="BC427" i="1" a="1"/>
  <c r="BC427" i="1" s="1"/>
  <c r="BD427" i="1" a="1"/>
  <c r="BD427" i="1" s="1"/>
  <c r="BE427" i="1" a="1"/>
  <c r="BE427" i="1" s="1"/>
  <c r="AX428" i="1"/>
  <c r="AY428" i="1"/>
  <c r="AZ428" i="1" s="1" a="1"/>
  <c r="AZ428" i="1" s="1"/>
  <c r="BC428" i="1" a="1"/>
  <c r="BC428" i="1" s="1"/>
  <c r="BD428" i="1" a="1"/>
  <c r="BD428" i="1" s="1"/>
  <c r="BE428" i="1" a="1"/>
  <c r="BE428" i="1" s="1"/>
  <c r="AX429" i="1"/>
  <c r="AY429" i="1"/>
  <c r="BC429" i="1" a="1"/>
  <c r="BC429" i="1" s="1"/>
  <c r="BD429" i="1" a="1"/>
  <c r="BD429" i="1" s="1"/>
  <c r="BE429" i="1" a="1"/>
  <c r="BE429" i="1" s="1"/>
  <c r="AX430" i="1"/>
  <c r="AY430" i="1"/>
  <c r="BC430" i="1" a="1"/>
  <c r="BC430" i="1" s="1"/>
  <c r="BD430" i="1" a="1"/>
  <c r="BD430" i="1" s="1"/>
  <c r="BE430" i="1" a="1"/>
  <c r="BE430" i="1" s="1"/>
  <c r="AX431" i="1"/>
  <c r="AY431" i="1"/>
  <c r="BC431" i="1" a="1"/>
  <c r="BC431" i="1" s="1"/>
  <c r="BD431" i="1" a="1"/>
  <c r="BD431" i="1" s="1"/>
  <c r="BE431" i="1" a="1"/>
  <c r="BE431" i="1" s="1"/>
  <c r="AX432" i="1"/>
  <c r="AY432" i="1"/>
  <c r="AZ432" i="1" s="1" a="1"/>
  <c r="AZ432" i="1" s="1"/>
  <c r="BC432" i="1" a="1"/>
  <c r="BC432" i="1" s="1"/>
  <c r="BD432" i="1" a="1"/>
  <c r="BD432" i="1" s="1"/>
  <c r="BE432" i="1" a="1"/>
  <c r="BE432" i="1" s="1"/>
  <c r="AX433" i="1"/>
  <c r="AY433" i="1"/>
  <c r="AZ433" i="1" s="1" a="1"/>
  <c r="AZ433" i="1" s="1"/>
  <c r="BC433" i="1" a="1"/>
  <c r="BC433" i="1" s="1"/>
  <c r="BD433" i="1" a="1"/>
  <c r="BD433" i="1" s="1"/>
  <c r="BE433" i="1" a="1"/>
  <c r="BE433" i="1" s="1"/>
  <c r="AX434" i="1"/>
  <c r="AY434" i="1"/>
  <c r="BC434" i="1" a="1"/>
  <c r="BC434" i="1" s="1"/>
  <c r="BD434" i="1" a="1"/>
  <c r="BD434" i="1" s="1"/>
  <c r="BE434" i="1" a="1"/>
  <c r="BE434" i="1" s="1"/>
  <c r="AX435" i="1"/>
  <c r="AY435" i="1"/>
  <c r="AZ435" i="1" s="1" a="1"/>
  <c r="AZ435" i="1" s="1"/>
  <c r="BC435" i="1" a="1"/>
  <c r="BC435" i="1" s="1"/>
  <c r="BD435" i="1" a="1"/>
  <c r="BD435" i="1" s="1"/>
  <c r="BE435" i="1" a="1"/>
  <c r="BE435" i="1" s="1"/>
  <c r="AX436" i="1"/>
  <c r="AY436" i="1"/>
  <c r="AZ436" i="1" s="1" a="1"/>
  <c r="AZ436" i="1" s="1"/>
  <c r="BC436" i="1" a="1"/>
  <c r="BC436" i="1" s="1"/>
  <c r="BD436" i="1" a="1"/>
  <c r="BD436" i="1" s="1"/>
  <c r="BE436" i="1" a="1"/>
  <c r="BE436" i="1" s="1"/>
  <c r="AX437" i="1"/>
  <c r="AY437" i="1"/>
  <c r="BC437" i="1" a="1"/>
  <c r="BC437" i="1" s="1"/>
  <c r="BD437" i="1" a="1"/>
  <c r="BD437" i="1" s="1"/>
  <c r="BE437" i="1" a="1"/>
  <c r="BE437" i="1" s="1"/>
  <c r="AX438" i="1"/>
  <c r="AY438" i="1"/>
  <c r="BC438" i="1" a="1"/>
  <c r="BC438" i="1" s="1"/>
  <c r="BD438" i="1" a="1"/>
  <c r="BD438" i="1" s="1"/>
  <c r="BE438" i="1" a="1"/>
  <c r="BE438" i="1" s="1"/>
  <c r="AX439" i="1"/>
  <c r="AY439" i="1"/>
  <c r="BC439" i="1" a="1"/>
  <c r="BC439" i="1" s="1"/>
  <c r="BD439" i="1" a="1"/>
  <c r="BD439" i="1" s="1"/>
  <c r="BE439" i="1" a="1"/>
  <c r="BE439" i="1" s="1"/>
  <c r="AX440" i="1"/>
  <c r="AY440" i="1"/>
  <c r="AZ440" i="1" s="1" a="1"/>
  <c r="AZ440" i="1" s="1"/>
  <c r="BC440" i="1" a="1"/>
  <c r="BC440" i="1" s="1"/>
  <c r="BD440" i="1" a="1"/>
  <c r="BD440" i="1" s="1"/>
  <c r="BE440" i="1" a="1"/>
  <c r="BE440" i="1" s="1"/>
  <c r="AX441" i="1"/>
  <c r="AY441" i="1"/>
  <c r="AZ441" i="1" s="1" a="1"/>
  <c r="AZ441" i="1" s="1"/>
  <c r="BC441" i="1" a="1"/>
  <c r="BC441" i="1" s="1"/>
  <c r="BD441" i="1" a="1"/>
  <c r="BD441" i="1" s="1"/>
  <c r="BE441" i="1" a="1"/>
  <c r="BE441" i="1" s="1"/>
  <c r="AX442" i="1"/>
  <c r="AY442" i="1"/>
  <c r="BC442" i="1" a="1"/>
  <c r="BC442" i="1" s="1"/>
  <c r="BD442" i="1" a="1"/>
  <c r="BD442" i="1" s="1"/>
  <c r="BE442" i="1" a="1"/>
  <c r="BE442" i="1" s="1"/>
  <c r="AX443" i="1"/>
  <c r="AY443" i="1"/>
  <c r="AZ443" i="1" s="1" a="1"/>
  <c r="AZ443" i="1" s="1"/>
  <c r="BC443" i="1" a="1"/>
  <c r="BC443" i="1" s="1"/>
  <c r="BD443" i="1" a="1"/>
  <c r="BD443" i="1" s="1"/>
  <c r="BE443" i="1" a="1"/>
  <c r="BE443" i="1" s="1"/>
  <c r="AX444" i="1"/>
  <c r="AY444" i="1"/>
  <c r="AZ444" i="1" s="1" a="1"/>
  <c r="AZ444" i="1" s="1"/>
  <c r="BC444" i="1" a="1"/>
  <c r="BC444" i="1" s="1"/>
  <c r="BD444" i="1" a="1"/>
  <c r="BD444" i="1" s="1"/>
  <c r="BE444" i="1" a="1"/>
  <c r="BE444" i="1" s="1"/>
  <c r="AX445" i="1"/>
  <c r="AY445" i="1"/>
  <c r="BC445" i="1" a="1"/>
  <c r="BC445" i="1" s="1"/>
  <c r="BD445" i="1" a="1"/>
  <c r="BD445" i="1" s="1"/>
  <c r="BE445" i="1" a="1"/>
  <c r="BE445" i="1" s="1"/>
  <c r="AX446" i="1"/>
  <c r="AY446" i="1"/>
  <c r="BC446" i="1" a="1"/>
  <c r="BC446" i="1" s="1"/>
  <c r="BD446" i="1" a="1"/>
  <c r="BD446" i="1" s="1"/>
  <c r="BE446" i="1" a="1"/>
  <c r="BE446" i="1" s="1"/>
  <c r="AX447" i="1"/>
  <c r="AY447" i="1"/>
  <c r="BC447" i="1" a="1"/>
  <c r="BC447" i="1" s="1"/>
  <c r="BD447" i="1" a="1"/>
  <c r="BD447" i="1" s="1"/>
  <c r="BE447" i="1" a="1"/>
  <c r="BE447" i="1" s="1"/>
  <c r="AX448" i="1"/>
  <c r="AY448" i="1"/>
  <c r="AZ448" i="1" s="1" a="1"/>
  <c r="AZ448" i="1" s="1"/>
  <c r="BC448" i="1" a="1"/>
  <c r="BC448" i="1" s="1"/>
  <c r="BD448" i="1" a="1"/>
  <c r="BD448" i="1" s="1"/>
  <c r="BE448" i="1" a="1"/>
  <c r="BE448" i="1" s="1"/>
  <c r="AX449" i="1"/>
  <c r="AY449" i="1"/>
  <c r="AZ449" i="1" s="1" a="1"/>
  <c r="AZ449" i="1" s="1"/>
  <c r="BC449" i="1" a="1"/>
  <c r="BC449" i="1" s="1"/>
  <c r="BD449" i="1" a="1"/>
  <c r="BD449" i="1" s="1"/>
  <c r="BE449" i="1" a="1"/>
  <c r="BE449" i="1" s="1"/>
  <c r="AX450" i="1"/>
  <c r="AY450" i="1"/>
  <c r="BC450" i="1" a="1"/>
  <c r="BC450" i="1" s="1"/>
  <c r="BD450" i="1" a="1"/>
  <c r="BD450" i="1" s="1"/>
  <c r="BE450" i="1" a="1"/>
  <c r="BE450" i="1" s="1"/>
  <c r="AX451" i="1"/>
  <c r="AY451" i="1"/>
  <c r="AZ451" i="1" s="1" a="1"/>
  <c r="AZ451" i="1" s="1"/>
  <c r="BC451" i="1" a="1"/>
  <c r="BC451" i="1" s="1"/>
  <c r="BD451" i="1" a="1"/>
  <c r="BD451" i="1" s="1"/>
  <c r="BE451" i="1" a="1"/>
  <c r="BE451" i="1" s="1"/>
  <c r="AX452" i="1"/>
  <c r="AY452" i="1"/>
  <c r="AZ452" i="1" s="1" a="1"/>
  <c r="AZ452" i="1" s="1"/>
  <c r="BC452" i="1" a="1"/>
  <c r="BC452" i="1" s="1"/>
  <c r="BD452" i="1" a="1"/>
  <c r="BD452" i="1" s="1"/>
  <c r="BE452" i="1" a="1"/>
  <c r="BE452" i="1" s="1"/>
  <c r="AX453" i="1"/>
  <c r="AY453" i="1"/>
  <c r="BC453" i="1" a="1"/>
  <c r="BC453" i="1" s="1"/>
  <c r="BD453" i="1" a="1"/>
  <c r="BD453" i="1" s="1"/>
  <c r="BE453" i="1" a="1"/>
  <c r="BE453" i="1" s="1"/>
  <c r="AX454" i="1"/>
  <c r="AY454" i="1"/>
  <c r="BC454" i="1" a="1"/>
  <c r="BC454" i="1" s="1"/>
  <c r="BD454" i="1" a="1"/>
  <c r="BD454" i="1" s="1"/>
  <c r="BE454" i="1" a="1"/>
  <c r="BE454" i="1" s="1"/>
  <c r="AX455" i="1"/>
  <c r="AY455" i="1"/>
  <c r="BC455" i="1" a="1"/>
  <c r="BC455" i="1" s="1"/>
  <c r="BD455" i="1" a="1"/>
  <c r="BD455" i="1" s="1"/>
  <c r="BE455" i="1" a="1"/>
  <c r="BE455" i="1" s="1"/>
  <c r="AX456" i="1"/>
  <c r="AY456" i="1"/>
  <c r="AZ456" i="1" s="1" a="1"/>
  <c r="AZ456" i="1" s="1"/>
  <c r="BC456" i="1" a="1"/>
  <c r="BC456" i="1" s="1"/>
  <c r="BD456" i="1" a="1"/>
  <c r="BD456" i="1" s="1"/>
  <c r="BE456" i="1" a="1"/>
  <c r="BE456" i="1" s="1"/>
  <c r="AX457" i="1"/>
  <c r="AY457" i="1"/>
  <c r="AZ457" i="1" s="1" a="1"/>
  <c r="AZ457" i="1" s="1"/>
  <c r="BC457" i="1" a="1"/>
  <c r="BC457" i="1" s="1"/>
  <c r="BD457" i="1" a="1"/>
  <c r="BD457" i="1" s="1"/>
  <c r="BE457" i="1" a="1"/>
  <c r="BE457" i="1" s="1"/>
  <c r="AX458" i="1"/>
  <c r="AY458" i="1"/>
  <c r="BC458" i="1" a="1"/>
  <c r="BC458" i="1" s="1"/>
  <c r="BD458" i="1" a="1"/>
  <c r="BD458" i="1" s="1"/>
  <c r="BE458" i="1" a="1"/>
  <c r="BE458" i="1" s="1"/>
  <c r="AX459" i="1"/>
  <c r="AY459" i="1"/>
  <c r="AZ459" i="1" s="1" a="1"/>
  <c r="AZ459" i="1" s="1"/>
  <c r="BC459" i="1" a="1"/>
  <c r="BC459" i="1" s="1"/>
  <c r="BD459" i="1" a="1"/>
  <c r="BD459" i="1" s="1"/>
  <c r="BE459" i="1" a="1"/>
  <c r="BE459" i="1" s="1"/>
  <c r="AX460" i="1"/>
  <c r="AY460" i="1"/>
  <c r="AZ460" i="1" s="1" a="1"/>
  <c r="AZ460" i="1" s="1"/>
  <c r="BC460" i="1" a="1"/>
  <c r="BC460" i="1" s="1"/>
  <c r="BD460" i="1" a="1"/>
  <c r="BD460" i="1" s="1"/>
  <c r="BE460" i="1" a="1"/>
  <c r="BE460" i="1" s="1"/>
  <c r="AX461" i="1"/>
  <c r="AY461" i="1"/>
  <c r="BC461" i="1" a="1"/>
  <c r="BC461" i="1" s="1"/>
  <c r="BD461" i="1" a="1"/>
  <c r="BD461" i="1" s="1"/>
  <c r="BE461" i="1" a="1"/>
  <c r="BE461" i="1" s="1"/>
  <c r="AX462" i="1"/>
  <c r="AY462" i="1"/>
  <c r="BC462" i="1" a="1"/>
  <c r="BC462" i="1" s="1"/>
  <c r="BD462" i="1" a="1"/>
  <c r="BD462" i="1" s="1"/>
  <c r="BE462" i="1" a="1"/>
  <c r="BE462" i="1" s="1"/>
  <c r="AX463" i="1"/>
  <c r="AY463" i="1"/>
  <c r="BC463" i="1" a="1"/>
  <c r="BC463" i="1" s="1"/>
  <c r="BD463" i="1" a="1"/>
  <c r="BD463" i="1" s="1"/>
  <c r="BE463" i="1" a="1"/>
  <c r="BE463" i="1" s="1"/>
  <c r="AX464" i="1"/>
  <c r="AY464" i="1"/>
  <c r="AZ464" i="1" s="1" a="1"/>
  <c r="AZ464" i="1" s="1"/>
  <c r="BC464" i="1" a="1"/>
  <c r="BC464" i="1" s="1"/>
  <c r="BD464" i="1" a="1"/>
  <c r="BD464" i="1" s="1"/>
  <c r="BE464" i="1" a="1"/>
  <c r="BE464" i="1" s="1"/>
  <c r="AX465" i="1"/>
  <c r="AY465" i="1"/>
  <c r="AZ465" i="1" s="1" a="1"/>
  <c r="AZ465" i="1" s="1"/>
  <c r="BC465" i="1" a="1"/>
  <c r="BC465" i="1" s="1"/>
  <c r="BD465" i="1" a="1"/>
  <c r="BD465" i="1" s="1"/>
  <c r="BE465" i="1" a="1"/>
  <c r="BE465" i="1" s="1"/>
  <c r="AX466" i="1"/>
  <c r="AY466" i="1"/>
  <c r="BC466" i="1" a="1"/>
  <c r="BC466" i="1" s="1"/>
  <c r="BD466" i="1" a="1"/>
  <c r="BD466" i="1" s="1"/>
  <c r="BE466" i="1" a="1"/>
  <c r="BE466" i="1" s="1"/>
  <c r="AX467" i="1"/>
  <c r="AY467" i="1"/>
  <c r="AZ467" i="1" s="1" a="1"/>
  <c r="AZ467" i="1" s="1"/>
  <c r="BC467" i="1" a="1"/>
  <c r="BC467" i="1" s="1"/>
  <c r="BD467" i="1" a="1"/>
  <c r="BD467" i="1" s="1"/>
  <c r="BE467" i="1" a="1"/>
  <c r="BE467" i="1" s="1"/>
  <c r="AX468" i="1"/>
  <c r="AY468" i="1"/>
  <c r="BC468" i="1" a="1"/>
  <c r="BC468" i="1" s="1"/>
  <c r="BD468" i="1" a="1"/>
  <c r="BD468" i="1" s="1"/>
  <c r="BE468" i="1" a="1"/>
  <c r="BE468" i="1" s="1"/>
  <c r="AX469" i="1"/>
  <c r="AY469" i="1"/>
  <c r="BC469" i="1" a="1"/>
  <c r="BC469" i="1" s="1"/>
  <c r="BD469" i="1" a="1"/>
  <c r="BD469" i="1" s="1"/>
  <c r="BE469" i="1" a="1"/>
  <c r="BE469" i="1" s="1"/>
  <c r="AX470" i="1"/>
  <c r="AY470" i="1"/>
  <c r="BC470" i="1" a="1"/>
  <c r="BC470" i="1" s="1"/>
  <c r="BD470" i="1" a="1"/>
  <c r="BD470" i="1" s="1"/>
  <c r="BE470" i="1" a="1"/>
  <c r="BE470" i="1" s="1"/>
  <c r="AX471" i="1"/>
  <c r="AY471" i="1"/>
  <c r="AZ471" i="1" s="1" a="1"/>
  <c r="AZ471" i="1" s="1"/>
  <c r="BC471" i="1" a="1"/>
  <c r="BC471" i="1" s="1"/>
  <c r="BD471" i="1" a="1"/>
  <c r="BD471" i="1" s="1"/>
  <c r="BE471" i="1" a="1"/>
  <c r="BE471" i="1" s="1"/>
  <c r="AX472" i="1"/>
  <c r="AY472" i="1"/>
  <c r="BC472" i="1" a="1"/>
  <c r="BC472" i="1" s="1"/>
  <c r="BD472" i="1" a="1"/>
  <c r="BD472" i="1" s="1"/>
  <c r="BE472" i="1" a="1"/>
  <c r="BE472" i="1" s="1"/>
  <c r="AX473" i="1"/>
  <c r="AY473" i="1"/>
  <c r="BC473" i="1" a="1"/>
  <c r="BC473" i="1" s="1"/>
  <c r="BD473" i="1" a="1"/>
  <c r="BD473" i="1" s="1"/>
  <c r="BE473" i="1" a="1"/>
  <c r="BE473" i="1" s="1"/>
  <c r="AX474" i="1"/>
  <c r="AY474" i="1"/>
  <c r="BC474" i="1" a="1"/>
  <c r="BC474" i="1" s="1"/>
  <c r="BD474" i="1" a="1"/>
  <c r="BD474" i="1" s="1"/>
  <c r="BE474" i="1" a="1"/>
  <c r="BE474" i="1" s="1"/>
  <c r="AX475" i="1"/>
  <c r="AY475" i="1"/>
  <c r="AZ475" i="1" s="1" a="1"/>
  <c r="AZ475" i="1" s="1"/>
  <c r="BC475" i="1" a="1"/>
  <c r="BC475" i="1" s="1"/>
  <c r="BD475" i="1" a="1"/>
  <c r="BD475" i="1" s="1"/>
  <c r="BE475" i="1" a="1"/>
  <c r="BE475" i="1" s="1"/>
  <c r="AX476" i="1"/>
  <c r="AY476" i="1"/>
  <c r="BC476" i="1" a="1"/>
  <c r="BC476" i="1" s="1"/>
  <c r="BD476" i="1" a="1"/>
  <c r="BD476" i="1" s="1"/>
  <c r="BE476" i="1" a="1"/>
  <c r="BE476" i="1" s="1"/>
  <c r="AX477" i="1"/>
  <c r="AY477" i="1"/>
  <c r="AZ477" i="1" s="1" a="1"/>
  <c r="AZ477" i="1" s="1"/>
  <c r="BC477" i="1" a="1"/>
  <c r="BC477" i="1" s="1"/>
  <c r="BD477" i="1" a="1"/>
  <c r="BD477" i="1" s="1"/>
  <c r="BE477" i="1" a="1"/>
  <c r="BE477" i="1" s="1"/>
  <c r="AX478" i="1"/>
  <c r="AY478" i="1"/>
  <c r="BC478" i="1" a="1"/>
  <c r="BC478" i="1" s="1"/>
  <c r="BD478" i="1" a="1"/>
  <c r="BD478" i="1" s="1"/>
  <c r="BE478" i="1" a="1"/>
  <c r="BE478" i="1" s="1"/>
  <c r="AX479" i="1"/>
  <c r="AY479" i="1"/>
  <c r="AZ479" i="1" s="1" a="1"/>
  <c r="AZ479" i="1" s="1"/>
  <c r="BC479" i="1" a="1"/>
  <c r="BC479" i="1" s="1"/>
  <c r="BD479" i="1" a="1"/>
  <c r="BD479" i="1" s="1"/>
  <c r="BE479" i="1" a="1"/>
  <c r="BE479" i="1" s="1"/>
  <c r="AX480" i="1"/>
  <c r="AY480" i="1"/>
  <c r="BC480" i="1" a="1"/>
  <c r="BC480" i="1" s="1"/>
  <c r="BD480" i="1" a="1"/>
  <c r="BD480" i="1" s="1"/>
  <c r="BE480" i="1" a="1"/>
  <c r="BE480" i="1" s="1"/>
  <c r="AX481" i="1"/>
  <c r="AY481" i="1"/>
  <c r="BC481" i="1" a="1"/>
  <c r="BC481" i="1" s="1"/>
  <c r="BD481" i="1" a="1"/>
  <c r="BD481" i="1" s="1"/>
  <c r="BE481" i="1" a="1"/>
  <c r="BE481" i="1" s="1"/>
  <c r="AX482" i="1"/>
  <c r="AY482" i="1"/>
  <c r="BC482" i="1" a="1"/>
  <c r="BC482" i="1" s="1"/>
  <c r="BD482" i="1" a="1"/>
  <c r="BD482" i="1" s="1"/>
  <c r="BE482" i="1" a="1"/>
  <c r="BE482" i="1" s="1"/>
  <c r="AX483" i="1"/>
  <c r="AY483" i="1"/>
  <c r="AZ483" i="1" s="1" a="1"/>
  <c r="AZ483" i="1" s="1"/>
  <c r="BC483" i="1" a="1"/>
  <c r="BC483" i="1" s="1"/>
  <c r="BD483" i="1" a="1"/>
  <c r="BD483" i="1" s="1"/>
  <c r="BE483" i="1" a="1"/>
  <c r="BE483" i="1" s="1"/>
  <c r="AX484" i="1"/>
  <c r="AY484" i="1"/>
  <c r="BC484" i="1" a="1"/>
  <c r="BC484" i="1" s="1"/>
  <c r="BD484" i="1" a="1"/>
  <c r="BD484" i="1" s="1"/>
  <c r="BE484" i="1" a="1"/>
  <c r="BE484" i="1" s="1"/>
  <c r="AX485" i="1"/>
  <c r="AY485" i="1"/>
  <c r="BC485" i="1" a="1"/>
  <c r="BC485" i="1" s="1"/>
  <c r="BD485" i="1" a="1"/>
  <c r="BD485" i="1" s="1"/>
  <c r="BE485" i="1" a="1"/>
  <c r="BE485" i="1" s="1"/>
  <c r="AX486" i="1"/>
  <c r="AY486" i="1"/>
  <c r="AZ486" i="1" s="1" a="1"/>
  <c r="AZ486" i="1" s="1"/>
  <c r="BC486" i="1" a="1"/>
  <c r="BC486" i="1" s="1"/>
  <c r="BD486" i="1" a="1"/>
  <c r="BD486" i="1" s="1"/>
  <c r="BE486" i="1" a="1"/>
  <c r="BE486" i="1" s="1"/>
  <c r="AX487" i="1"/>
  <c r="AY487" i="1"/>
  <c r="AZ487" i="1" s="1" a="1"/>
  <c r="AZ487" i="1" s="1"/>
  <c r="BC487" i="1" a="1"/>
  <c r="BC487" i="1" s="1"/>
  <c r="BD487" i="1" a="1"/>
  <c r="BD487" i="1" s="1"/>
  <c r="BE487" i="1" a="1"/>
  <c r="BE487" i="1" s="1"/>
  <c r="AX488" i="1"/>
  <c r="AY488" i="1"/>
  <c r="BC488" i="1" a="1"/>
  <c r="BC488" i="1" s="1"/>
  <c r="BD488" i="1" a="1"/>
  <c r="BD488" i="1" s="1"/>
  <c r="BE488" i="1" a="1"/>
  <c r="BE488" i="1" s="1"/>
  <c r="AX489" i="1"/>
  <c r="AY489" i="1"/>
  <c r="AZ489" i="1" s="1" a="1"/>
  <c r="AZ489" i="1" s="1"/>
  <c r="BC489" i="1" a="1"/>
  <c r="BC489" i="1" s="1"/>
  <c r="BD489" i="1" a="1"/>
  <c r="BD489" i="1" s="1"/>
  <c r="BE489" i="1" a="1"/>
  <c r="BE489" i="1" s="1"/>
  <c r="AX490" i="1"/>
  <c r="AY490" i="1"/>
  <c r="AZ490" i="1" s="1" a="1"/>
  <c r="AZ490" i="1" s="1"/>
  <c r="BC490" i="1" a="1"/>
  <c r="BC490" i="1" s="1"/>
  <c r="BD490" i="1" a="1"/>
  <c r="BD490" i="1" s="1"/>
  <c r="BE490" i="1" a="1"/>
  <c r="BE490" i="1" s="1"/>
  <c r="AX491" i="1"/>
  <c r="AY491" i="1"/>
  <c r="AZ491" i="1" s="1" a="1"/>
  <c r="AZ491" i="1" s="1"/>
  <c r="BC491" i="1" a="1"/>
  <c r="BC491" i="1" s="1"/>
  <c r="BD491" i="1" a="1"/>
  <c r="BD491" i="1" s="1"/>
  <c r="BE491" i="1" a="1"/>
  <c r="BE491" i="1" s="1"/>
  <c r="AX492" i="1"/>
  <c r="AY492" i="1"/>
  <c r="BC492" i="1" a="1"/>
  <c r="BC492" i="1" s="1"/>
  <c r="BD492" i="1" a="1"/>
  <c r="BD492" i="1" s="1"/>
  <c r="BE492" i="1" a="1"/>
  <c r="BE492" i="1" s="1"/>
  <c r="AX493" i="1"/>
  <c r="AY493" i="1"/>
  <c r="AZ493" i="1" s="1" a="1"/>
  <c r="AZ493" i="1" s="1"/>
  <c r="BC493" i="1" a="1"/>
  <c r="BC493" i="1" s="1"/>
  <c r="BD493" i="1" a="1"/>
  <c r="BD493" i="1" s="1"/>
  <c r="BE493" i="1" a="1"/>
  <c r="BE493" i="1" s="1"/>
  <c r="AX494" i="1"/>
  <c r="AY494" i="1"/>
  <c r="AZ494" i="1" s="1" a="1"/>
  <c r="AZ494" i="1" s="1"/>
  <c r="BC494" i="1" a="1"/>
  <c r="BC494" i="1" s="1"/>
  <c r="BD494" i="1" a="1"/>
  <c r="BD494" i="1" s="1"/>
  <c r="BE494" i="1" a="1"/>
  <c r="BE494" i="1" s="1"/>
  <c r="AX495" i="1"/>
  <c r="AY495" i="1"/>
  <c r="AZ495" i="1" s="1" a="1"/>
  <c r="AZ495" i="1" s="1"/>
  <c r="BC495" i="1" a="1"/>
  <c r="BC495" i="1" s="1"/>
  <c r="BD495" i="1" a="1"/>
  <c r="BD495" i="1" s="1"/>
  <c r="BE495" i="1" a="1"/>
  <c r="BE495" i="1" s="1"/>
  <c r="AX496" i="1"/>
  <c r="AY496" i="1"/>
  <c r="BC496" i="1" a="1"/>
  <c r="BC496" i="1" s="1"/>
  <c r="BD496" i="1" a="1"/>
  <c r="BD496" i="1" s="1"/>
  <c r="BE496" i="1" a="1"/>
  <c r="BE496" i="1" s="1"/>
  <c r="AX497" i="1"/>
  <c r="AY497" i="1"/>
  <c r="AZ497" i="1" s="1" a="1"/>
  <c r="AZ497" i="1" s="1"/>
  <c r="BC497" i="1" a="1"/>
  <c r="BC497" i="1" s="1"/>
  <c r="BD497" i="1" a="1"/>
  <c r="BD497" i="1" s="1"/>
  <c r="BE497" i="1" a="1"/>
  <c r="BE497" i="1" s="1"/>
  <c r="AX498" i="1"/>
  <c r="AY498" i="1"/>
  <c r="AZ498" i="1" s="1" a="1"/>
  <c r="AZ498" i="1" s="1"/>
  <c r="BC498" i="1" a="1"/>
  <c r="BC498" i="1" s="1"/>
  <c r="BD498" i="1" a="1"/>
  <c r="BD498" i="1" s="1"/>
  <c r="BE498" i="1" a="1"/>
  <c r="BE498" i="1" s="1"/>
  <c r="AX499" i="1"/>
  <c r="AY499" i="1"/>
  <c r="AZ499" i="1" s="1" a="1"/>
  <c r="AZ499" i="1" s="1"/>
  <c r="BC499" i="1" a="1"/>
  <c r="BC499" i="1" s="1"/>
  <c r="BD499" i="1" a="1"/>
  <c r="BD499" i="1" s="1"/>
  <c r="BE499" i="1" a="1"/>
  <c r="BE499" i="1" s="1"/>
  <c r="AX500" i="1"/>
  <c r="AY500" i="1"/>
  <c r="BC500" i="1" a="1"/>
  <c r="BC500" i="1" s="1"/>
  <c r="BD500" i="1" a="1"/>
  <c r="BD500" i="1" s="1"/>
  <c r="BE500" i="1" a="1"/>
  <c r="BE500" i="1" s="1"/>
  <c r="AX501" i="1"/>
  <c r="AY501" i="1"/>
  <c r="AZ501" i="1" s="1" a="1"/>
  <c r="AZ501" i="1" s="1"/>
  <c r="BC501" i="1" a="1"/>
  <c r="BC501" i="1" s="1"/>
  <c r="BD501" i="1" a="1"/>
  <c r="BD501" i="1" s="1"/>
  <c r="BE501" i="1" a="1"/>
  <c r="BE501" i="1" s="1"/>
  <c r="AX502" i="1"/>
  <c r="AY502" i="1"/>
  <c r="AZ502" i="1" s="1" a="1"/>
  <c r="AZ502" i="1" s="1"/>
  <c r="BC502" i="1" a="1"/>
  <c r="BC502" i="1" s="1"/>
  <c r="BD502" i="1" a="1"/>
  <c r="BD502" i="1" s="1"/>
  <c r="BE502" i="1" a="1"/>
  <c r="BE502" i="1" s="1"/>
  <c r="AX503" i="1"/>
  <c r="AY503" i="1"/>
  <c r="AZ503" i="1" s="1" a="1"/>
  <c r="AZ503" i="1" s="1"/>
  <c r="BC503" i="1" a="1"/>
  <c r="BC503" i="1" s="1"/>
  <c r="BD503" i="1" a="1"/>
  <c r="BD503" i="1" s="1"/>
  <c r="BE503" i="1" a="1"/>
  <c r="BE503" i="1" s="1"/>
  <c r="AX504" i="1"/>
  <c r="AY504" i="1"/>
  <c r="BC504" i="1" a="1"/>
  <c r="BC504" i="1" s="1"/>
  <c r="BD504" i="1" a="1"/>
  <c r="BD504" i="1" s="1"/>
  <c r="BE504" i="1" a="1"/>
  <c r="BE504" i="1" s="1"/>
  <c r="AX505" i="1"/>
  <c r="AY505" i="1"/>
  <c r="AZ505" i="1" s="1" a="1"/>
  <c r="AZ505" i="1" s="1"/>
  <c r="BC505" i="1" a="1"/>
  <c r="BC505" i="1" s="1"/>
  <c r="BD505" i="1" a="1"/>
  <c r="BD505" i="1" s="1"/>
  <c r="BE505" i="1" a="1"/>
  <c r="BE505" i="1" s="1"/>
  <c r="AX506" i="1"/>
  <c r="AY506" i="1"/>
  <c r="AZ506" i="1" s="1" a="1"/>
  <c r="AZ506" i="1" s="1"/>
  <c r="BC506" i="1" a="1"/>
  <c r="BC506" i="1" s="1"/>
  <c r="BD506" i="1" a="1"/>
  <c r="BD506" i="1" s="1"/>
  <c r="BE506" i="1" a="1"/>
  <c r="BE506" i="1" s="1"/>
  <c r="AX507" i="1"/>
  <c r="AY507" i="1"/>
  <c r="AZ507" i="1" s="1" a="1"/>
  <c r="AZ507" i="1" s="1"/>
  <c r="BC507" i="1" a="1"/>
  <c r="BC507" i="1" s="1"/>
  <c r="BD507" i="1" a="1"/>
  <c r="BD507" i="1" s="1"/>
  <c r="BE507" i="1" a="1"/>
  <c r="BE507" i="1" s="1"/>
  <c r="AX508" i="1"/>
  <c r="AY508" i="1"/>
  <c r="AZ508" i="1" s="1" a="1"/>
  <c r="AZ508" i="1" s="1"/>
  <c r="BC508" i="1" a="1"/>
  <c r="BC508" i="1" s="1"/>
  <c r="BD508" i="1" a="1"/>
  <c r="BD508" i="1" s="1"/>
  <c r="BE508" i="1" a="1"/>
  <c r="BE508" i="1" s="1"/>
  <c r="AX509" i="1"/>
  <c r="AY509" i="1"/>
  <c r="AZ509" i="1" s="1" a="1"/>
  <c r="AZ509" i="1" s="1"/>
  <c r="BC509" i="1" a="1"/>
  <c r="BC509" i="1" s="1"/>
  <c r="BD509" i="1" a="1"/>
  <c r="BD509" i="1" s="1"/>
  <c r="BE509" i="1" a="1"/>
  <c r="BE509" i="1" s="1"/>
  <c r="AX510" i="1"/>
  <c r="AY510" i="1"/>
  <c r="AZ510" i="1" s="1" a="1"/>
  <c r="AZ510" i="1" s="1"/>
  <c r="BC510" i="1" a="1"/>
  <c r="BC510" i="1" s="1"/>
  <c r="BD510" i="1" a="1"/>
  <c r="BD510" i="1" s="1"/>
  <c r="BE510" i="1" a="1"/>
  <c r="BE510" i="1" s="1"/>
  <c r="AX511" i="1"/>
  <c r="AY511" i="1"/>
  <c r="AZ511" i="1" s="1" a="1"/>
  <c r="AZ511" i="1" s="1"/>
  <c r="BC511" i="1" a="1"/>
  <c r="BC511" i="1" s="1"/>
  <c r="BD511" i="1" a="1"/>
  <c r="BD511" i="1" s="1"/>
  <c r="BE511" i="1" a="1"/>
  <c r="BE511" i="1" s="1"/>
  <c r="AX512" i="1"/>
  <c r="AY512" i="1"/>
  <c r="AZ512" i="1" s="1" a="1"/>
  <c r="AZ512" i="1" s="1"/>
  <c r="BC512" i="1" a="1"/>
  <c r="BC512" i="1" s="1"/>
  <c r="BD512" i="1" a="1"/>
  <c r="BD512" i="1" s="1"/>
  <c r="BE512" i="1" a="1"/>
  <c r="BE512" i="1" s="1"/>
  <c r="AX513" i="1"/>
  <c r="AY513" i="1"/>
  <c r="AZ513" i="1" s="1" a="1"/>
  <c r="AZ513" i="1" s="1"/>
  <c r="BC513" i="1" a="1"/>
  <c r="BC513" i="1" s="1"/>
  <c r="BD513" i="1" a="1"/>
  <c r="BD513" i="1" s="1"/>
  <c r="BE513" i="1" a="1"/>
  <c r="BE513" i="1" s="1"/>
  <c r="AX514" i="1"/>
  <c r="AY514" i="1"/>
  <c r="AZ514" i="1" s="1" a="1"/>
  <c r="AZ514" i="1" s="1"/>
  <c r="BC514" i="1" a="1"/>
  <c r="BC514" i="1" s="1"/>
  <c r="BD514" i="1" a="1"/>
  <c r="BD514" i="1" s="1"/>
  <c r="BE514" i="1" a="1"/>
  <c r="BE514" i="1" s="1"/>
  <c r="AX515" i="1"/>
  <c r="AY515" i="1"/>
  <c r="AZ515" i="1" s="1" a="1"/>
  <c r="AZ515" i="1" s="1"/>
  <c r="BC515" i="1" a="1"/>
  <c r="BC515" i="1" s="1"/>
  <c r="BD515" i="1" a="1"/>
  <c r="BD515" i="1" s="1"/>
  <c r="BE515" i="1" a="1"/>
  <c r="BE515" i="1" s="1"/>
  <c r="AX516" i="1"/>
  <c r="AY516" i="1"/>
  <c r="AZ516" i="1" s="1" a="1"/>
  <c r="AZ516" i="1" s="1"/>
  <c r="BC516" i="1" a="1"/>
  <c r="BC516" i="1" s="1"/>
  <c r="BD516" i="1" a="1"/>
  <c r="BD516" i="1" s="1"/>
  <c r="BE516" i="1" a="1"/>
  <c r="BE516" i="1" s="1"/>
  <c r="AX517" i="1"/>
  <c r="AY517" i="1"/>
  <c r="AZ517" i="1" s="1" a="1"/>
  <c r="AZ517" i="1" s="1"/>
  <c r="BC517" i="1" a="1"/>
  <c r="BC517" i="1" s="1"/>
  <c r="BD517" i="1" a="1"/>
  <c r="BD517" i="1" s="1"/>
  <c r="BE517" i="1" a="1"/>
  <c r="BE517" i="1" s="1"/>
  <c r="AX518" i="1"/>
  <c r="AY518" i="1"/>
  <c r="AZ518" i="1" s="1" a="1"/>
  <c r="AZ518" i="1" s="1"/>
  <c r="BC518" i="1" a="1"/>
  <c r="BC518" i="1" s="1"/>
  <c r="BD518" i="1" a="1"/>
  <c r="BD518" i="1" s="1"/>
  <c r="BE518" i="1" a="1"/>
  <c r="BE518" i="1" s="1"/>
  <c r="AX519" i="1"/>
  <c r="AY519" i="1"/>
  <c r="AZ519" i="1" s="1" a="1"/>
  <c r="AZ519" i="1" s="1"/>
  <c r="BC519" i="1" a="1"/>
  <c r="BC519" i="1" s="1"/>
  <c r="BD519" i="1" a="1"/>
  <c r="BD519" i="1" s="1"/>
  <c r="BE519" i="1" a="1"/>
  <c r="BE519" i="1" s="1"/>
  <c r="AX520" i="1"/>
  <c r="AY520" i="1"/>
  <c r="AZ520" i="1" s="1" a="1"/>
  <c r="AZ520" i="1" s="1"/>
  <c r="BC520" i="1" a="1"/>
  <c r="BC520" i="1" s="1"/>
  <c r="BD520" i="1" a="1"/>
  <c r="BD520" i="1" s="1"/>
  <c r="BE520" i="1" a="1"/>
  <c r="BE520" i="1" s="1"/>
  <c r="AX521" i="1"/>
  <c r="AY521" i="1"/>
  <c r="AZ521" i="1" s="1" a="1"/>
  <c r="AZ521" i="1" s="1"/>
  <c r="BC521" i="1" a="1"/>
  <c r="BC521" i="1" s="1"/>
  <c r="BD521" i="1" a="1"/>
  <c r="BD521" i="1" s="1"/>
  <c r="BE521" i="1" a="1"/>
  <c r="BE521" i="1" s="1"/>
  <c r="AX522" i="1"/>
  <c r="AY522" i="1"/>
  <c r="AZ522" i="1" s="1" a="1"/>
  <c r="AZ522" i="1" s="1"/>
  <c r="BC522" i="1" a="1"/>
  <c r="BC522" i="1" s="1"/>
  <c r="BD522" i="1" a="1"/>
  <c r="BD522" i="1" s="1"/>
  <c r="BE522" i="1" a="1"/>
  <c r="BE522" i="1" s="1"/>
  <c r="AX523" i="1"/>
  <c r="AY523" i="1"/>
  <c r="AZ523" i="1" s="1" a="1"/>
  <c r="AZ523" i="1" s="1"/>
  <c r="BC523" i="1" a="1"/>
  <c r="BC523" i="1" s="1"/>
  <c r="BD523" i="1" a="1"/>
  <c r="BD523" i="1" s="1"/>
  <c r="BE523" i="1" a="1"/>
  <c r="BE523" i="1" s="1"/>
  <c r="AX524" i="1"/>
  <c r="AY524" i="1"/>
  <c r="AZ524" i="1" s="1" a="1"/>
  <c r="AZ524" i="1" s="1"/>
  <c r="BC524" i="1" a="1"/>
  <c r="BC524" i="1" s="1"/>
  <c r="BD524" i="1" a="1"/>
  <c r="BD524" i="1" s="1"/>
  <c r="BE524" i="1" a="1"/>
  <c r="BE524" i="1" s="1"/>
  <c r="AX525" i="1"/>
  <c r="AY525" i="1"/>
  <c r="AZ525" i="1" s="1" a="1"/>
  <c r="AZ525" i="1" s="1"/>
  <c r="BC525" i="1" a="1"/>
  <c r="BC525" i="1" s="1"/>
  <c r="BD525" i="1" a="1"/>
  <c r="BD525" i="1" s="1"/>
  <c r="BE525" i="1" a="1"/>
  <c r="BE525" i="1" s="1"/>
  <c r="AX526" i="1"/>
  <c r="AY526" i="1"/>
  <c r="AZ526" i="1" s="1" a="1"/>
  <c r="AZ526" i="1" s="1"/>
  <c r="BC526" i="1" a="1"/>
  <c r="BC526" i="1" s="1"/>
  <c r="BD526" i="1" a="1"/>
  <c r="BD526" i="1" s="1"/>
  <c r="BE526" i="1" a="1"/>
  <c r="BE526" i="1" s="1"/>
  <c r="AX527" i="1"/>
  <c r="AY527" i="1"/>
  <c r="AZ527" i="1" s="1" a="1"/>
  <c r="AZ527" i="1" s="1"/>
  <c r="BC527" i="1" a="1"/>
  <c r="BC527" i="1" s="1"/>
  <c r="BD527" i="1" a="1"/>
  <c r="BD527" i="1" s="1"/>
  <c r="BE527" i="1" a="1"/>
  <c r="BE527" i="1" s="1"/>
  <c r="AX528" i="1"/>
  <c r="AY528" i="1"/>
  <c r="AZ528" i="1" s="1" a="1"/>
  <c r="AZ528" i="1" s="1"/>
  <c r="BC528" i="1" a="1"/>
  <c r="BC528" i="1" s="1"/>
  <c r="BD528" i="1" a="1"/>
  <c r="BD528" i="1" s="1"/>
  <c r="BE528" i="1" a="1"/>
  <c r="BE528" i="1" s="1"/>
  <c r="AX529" i="1"/>
  <c r="AY529" i="1"/>
  <c r="AZ529" i="1" s="1" a="1"/>
  <c r="AZ529" i="1" s="1"/>
  <c r="BC529" i="1" a="1"/>
  <c r="BC529" i="1" s="1"/>
  <c r="BD529" i="1" a="1"/>
  <c r="BD529" i="1" s="1"/>
  <c r="BE529" i="1" a="1"/>
  <c r="BE529" i="1" s="1"/>
  <c r="AX530" i="1"/>
  <c r="AY530" i="1"/>
  <c r="AZ530" i="1" s="1" a="1"/>
  <c r="AZ530" i="1" s="1"/>
  <c r="BC530" i="1" a="1"/>
  <c r="BC530" i="1" s="1"/>
  <c r="BD530" i="1" a="1"/>
  <c r="BD530" i="1" s="1"/>
  <c r="BE530" i="1" a="1"/>
  <c r="BE530" i="1" s="1"/>
  <c r="AX531" i="1"/>
  <c r="AY531" i="1"/>
  <c r="AZ531" i="1" s="1" a="1"/>
  <c r="AZ531" i="1" s="1"/>
  <c r="BC531" i="1" a="1"/>
  <c r="BC531" i="1" s="1"/>
  <c r="BD531" i="1" a="1"/>
  <c r="BD531" i="1" s="1"/>
  <c r="BE531" i="1" a="1"/>
  <c r="BE531" i="1" s="1"/>
  <c r="AX532" i="1"/>
  <c r="AY532" i="1"/>
  <c r="AZ532" i="1" s="1" a="1"/>
  <c r="AZ532" i="1" s="1"/>
  <c r="BC532" i="1" a="1"/>
  <c r="BC532" i="1" s="1"/>
  <c r="BD532" i="1" a="1"/>
  <c r="BD532" i="1" s="1"/>
  <c r="BE532" i="1" a="1"/>
  <c r="BE532" i="1" s="1"/>
  <c r="AX533" i="1"/>
  <c r="AY533" i="1"/>
  <c r="AZ533" i="1" s="1" a="1"/>
  <c r="AZ533" i="1" s="1"/>
  <c r="BC533" i="1" a="1"/>
  <c r="BC533" i="1" s="1"/>
  <c r="BD533" i="1" a="1"/>
  <c r="BD533" i="1" s="1"/>
  <c r="BE533" i="1" a="1"/>
  <c r="BE533" i="1" s="1"/>
  <c r="AX534" i="1"/>
  <c r="AY534" i="1"/>
  <c r="AZ534" i="1" s="1" a="1"/>
  <c r="AZ534" i="1" s="1"/>
  <c r="BC534" i="1" a="1"/>
  <c r="BC534" i="1" s="1"/>
  <c r="BD534" i="1" a="1"/>
  <c r="BD534" i="1" s="1"/>
  <c r="BE534" i="1" a="1"/>
  <c r="BE534" i="1" s="1"/>
  <c r="AX535" i="1"/>
  <c r="AY535" i="1"/>
  <c r="AZ535" i="1" s="1" a="1"/>
  <c r="AZ535" i="1" s="1"/>
  <c r="BC535" i="1" a="1"/>
  <c r="BC535" i="1" s="1"/>
  <c r="BD535" i="1" a="1"/>
  <c r="BD535" i="1" s="1"/>
  <c r="BE535" i="1" a="1"/>
  <c r="BE535" i="1" s="1"/>
  <c r="AX536" i="1"/>
  <c r="AY536" i="1"/>
  <c r="AZ536" i="1" s="1" a="1"/>
  <c r="AZ536" i="1" s="1"/>
  <c r="BC536" i="1" a="1"/>
  <c r="BC536" i="1" s="1"/>
  <c r="BD536" i="1" a="1"/>
  <c r="BD536" i="1" s="1"/>
  <c r="BE536" i="1" a="1"/>
  <c r="BE536" i="1" s="1"/>
  <c r="AX537" i="1"/>
  <c r="AY537" i="1"/>
  <c r="AZ537" i="1" s="1" a="1"/>
  <c r="AZ537" i="1" s="1"/>
  <c r="BC537" i="1" a="1"/>
  <c r="BC537" i="1" s="1"/>
  <c r="BD537" i="1" a="1"/>
  <c r="BD537" i="1" s="1"/>
  <c r="BE537" i="1" a="1"/>
  <c r="BE537" i="1" s="1"/>
  <c r="AX538" i="1"/>
  <c r="AY538" i="1"/>
  <c r="AZ538" i="1" s="1" a="1"/>
  <c r="AZ538" i="1" s="1"/>
  <c r="BC538" i="1" a="1"/>
  <c r="BC538" i="1" s="1"/>
  <c r="BD538" i="1" a="1"/>
  <c r="BD538" i="1" s="1"/>
  <c r="BE538" i="1" a="1"/>
  <c r="BE538" i="1" s="1"/>
  <c r="AX539" i="1"/>
  <c r="AY539" i="1"/>
  <c r="AZ539" i="1" s="1" a="1"/>
  <c r="AZ539" i="1" s="1"/>
  <c r="BC539" i="1" a="1"/>
  <c r="BC539" i="1" s="1"/>
  <c r="BD539" i="1" a="1"/>
  <c r="BD539" i="1" s="1"/>
  <c r="BE539" i="1" a="1"/>
  <c r="BE539" i="1" s="1"/>
  <c r="AX540" i="1"/>
  <c r="AY540" i="1"/>
  <c r="AZ540" i="1" s="1" a="1"/>
  <c r="AZ540" i="1" s="1"/>
  <c r="BC540" i="1" a="1"/>
  <c r="BC540" i="1" s="1"/>
  <c r="BD540" i="1" a="1"/>
  <c r="BD540" i="1" s="1"/>
  <c r="BE540" i="1" a="1"/>
  <c r="BE540" i="1" s="1"/>
  <c r="AX541" i="1"/>
  <c r="AY541" i="1"/>
  <c r="AZ541" i="1" s="1" a="1"/>
  <c r="AZ541" i="1" s="1"/>
  <c r="BC541" i="1" a="1"/>
  <c r="BC541" i="1" s="1"/>
  <c r="BD541" i="1" a="1"/>
  <c r="BD541" i="1" s="1"/>
  <c r="BE541" i="1" a="1"/>
  <c r="BE541" i="1" s="1"/>
  <c r="AX542" i="1"/>
  <c r="AY542" i="1"/>
  <c r="AZ542" i="1" s="1" a="1"/>
  <c r="AZ542" i="1" s="1"/>
  <c r="BC542" i="1" a="1"/>
  <c r="BC542" i="1" s="1"/>
  <c r="BD542" i="1" a="1"/>
  <c r="BD542" i="1" s="1"/>
  <c r="BE542" i="1" a="1"/>
  <c r="BE542" i="1" s="1"/>
  <c r="AX543" i="1"/>
  <c r="AY543" i="1"/>
  <c r="AZ543" i="1" s="1" a="1"/>
  <c r="AZ543" i="1" s="1"/>
  <c r="BC543" i="1" a="1"/>
  <c r="BC543" i="1" s="1"/>
  <c r="BD543" i="1" a="1"/>
  <c r="BD543" i="1" s="1"/>
  <c r="BE543" i="1" a="1"/>
  <c r="BE543" i="1" s="1"/>
  <c r="AX544" i="1"/>
  <c r="AY544" i="1"/>
  <c r="AZ544" i="1" s="1" a="1"/>
  <c r="AZ544" i="1" s="1"/>
  <c r="BC544" i="1" a="1"/>
  <c r="BC544" i="1" s="1"/>
  <c r="BD544" i="1" a="1"/>
  <c r="BD544" i="1" s="1"/>
  <c r="BE544" i="1" a="1"/>
  <c r="BE544" i="1" s="1"/>
  <c r="AX545" i="1"/>
  <c r="AY545" i="1"/>
  <c r="AZ545" i="1" s="1" a="1"/>
  <c r="AZ545" i="1" s="1"/>
  <c r="BC545" i="1" a="1"/>
  <c r="BC545" i="1" s="1"/>
  <c r="BD545" i="1" a="1"/>
  <c r="BD545" i="1" s="1"/>
  <c r="BE545" i="1" a="1"/>
  <c r="BE545" i="1" s="1"/>
  <c r="AX546" i="1"/>
  <c r="AY546" i="1"/>
  <c r="AZ546" i="1" s="1" a="1"/>
  <c r="AZ546" i="1" s="1"/>
  <c r="BC546" i="1" a="1"/>
  <c r="BC546" i="1" s="1"/>
  <c r="BD546" i="1" a="1"/>
  <c r="BD546" i="1" s="1"/>
  <c r="BE546" i="1" a="1"/>
  <c r="BE546" i="1" s="1"/>
  <c r="AX547" i="1"/>
  <c r="AY547" i="1"/>
  <c r="AZ547" i="1" s="1" a="1"/>
  <c r="AZ547" i="1" s="1"/>
  <c r="BC547" i="1" a="1"/>
  <c r="BC547" i="1" s="1"/>
  <c r="BD547" i="1" a="1"/>
  <c r="BD547" i="1" s="1"/>
  <c r="BE547" i="1" a="1"/>
  <c r="BE547" i="1" s="1"/>
  <c r="AX548" i="1"/>
  <c r="AY548" i="1"/>
  <c r="AZ548" i="1" s="1" a="1"/>
  <c r="AZ548" i="1" s="1"/>
  <c r="BC548" i="1" a="1"/>
  <c r="BC548" i="1" s="1"/>
  <c r="BD548" i="1" a="1"/>
  <c r="BD548" i="1" s="1"/>
  <c r="BE548" i="1" a="1"/>
  <c r="BE548" i="1" s="1"/>
  <c r="AX549" i="1"/>
  <c r="AY549" i="1"/>
  <c r="AZ549" i="1" s="1" a="1"/>
  <c r="AZ549" i="1" s="1"/>
  <c r="BC549" i="1" a="1"/>
  <c r="BC549" i="1" s="1"/>
  <c r="BD549" i="1" a="1"/>
  <c r="BD549" i="1" s="1"/>
  <c r="BE549" i="1" a="1"/>
  <c r="BE549" i="1" s="1"/>
  <c r="AX550" i="1"/>
  <c r="AY550" i="1"/>
  <c r="AZ550" i="1" s="1" a="1"/>
  <c r="AZ550" i="1" s="1"/>
  <c r="BC550" i="1" a="1"/>
  <c r="BC550" i="1" s="1"/>
  <c r="BD550" i="1" a="1"/>
  <c r="BD550" i="1" s="1"/>
  <c r="BE550" i="1" a="1"/>
  <c r="BE550" i="1" s="1"/>
  <c r="AX551" i="1"/>
  <c r="AY551" i="1"/>
  <c r="AZ551" i="1" s="1" a="1"/>
  <c r="AZ551" i="1" s="1"/>
  <c r="BC551" i="1" a="1"/>
  <c r="BC551" i="1" s="1"/>
  <c r="BD551" i="1" a="1"/>
  <c r="BD551" i="1" s="1"/>
  <c r="BE551" i="1" a="1"/>
  <c r="BE551" i="1" s="1"/>
  <c r="AX552" i="1"/>
  <c r="AY552" i="1"/>
  <c r="AZ552" i="1" s="1" a="1"/>
  <c r="AZ552" i="1" s="1"/>
  <c r="BC552" i="1" a="1"/>
  <c r="BC552" i="1" s="1"/>
  <c r="BD552" i="1" a="1"/>
  <c r="BD552" i="1" s="1"/>
  <c r="BE552" i="1" a="1"/>
  <c r="BE552" i="1" s="1"/>
  <c r="AX553" i="1"/>
  <c r="AY553" i="1"/>
  <c r="AZ553" i="1" s="1" a="1"/>
  <c r="AZ553" i="1" s="1"/>
  <c r="BC553" i="1" a="1"/>
  <c r="BC553" i="1" s="1"/>
  <c r="BD553" i="1" a="1"/>
  <c r="BD553" i="1" s="1"/>
  <c r="BE553" i="1" a="1"/>
  <c r="BE553" i="1" s="1"/>
  <c r="AX554" i="1"/>
  <c r="AY554" i="1"/>
  <c r="AZ554" i="1" s="1" a="1"/>
  <c r="AZ554" i="1" s="1"/>
  <c r="BC554" i="1" a="1"/>
  <c r="BC554" i="1" s="1"/>
  <c r="BD554" i="1" a="1"/>
  <c r="BD554" i="1" s="1"/>
  <c r="BE554" i="1" a="1"/>
  <c r="BE554" i="1" s="1"/>
  <c r="AX555" i="1"/>
  <c r="AY555" i="1"/>
  <c r="AZ555" i="1" s="1" a="1"/>
  <c r="AZ555" i="1" s="1"/>
  <c r="BC555" i="1" a="1"/>
  <c r="BC555" i="1" s="1"/>
  <c r="BD555" i="1" a="1"/>
  <c r="BD555" i="1" s="1"/>
  <c r="BE555" i="1" a="1"/>
  <c r="BE555" i="1" s="1"/>
  <c r="AX556" i="1"/>
  <c r="AY556" i="1"/>
  <c r="AZ556" i="1" s="1" a="1"/>
  <c r="AZ556" i="1" s="1"/>
  <c r="BC556" i="1" a="1"/>
  <c r="BC556" i="1" s="1"/>
  <c r="BD556" i="1" a="1"/>
  <c r="BD556" i="1" s="1"/>
  <c r="BE556" i="1" a="1"/>
  <c r="BE556" i="1" s="1"/>
  <c r="AX557" i="1"/>
  <c r="AY557" i="1"/>
  <c r="AZ557" i="1" s="1" a="1"/>
  <c r="AZ557" i="1" s="1"/>
  <c r="BC557" i="1" a="1"/>
  <c r="BC557" i="1" s="1"/>
  <c r="BD557" i="1" a="1"/>
  <c r="BD557" i="1" s="1"/>
  <c r="BE557" i="1" a="1"/>
  <c r="BE557" i="1" s="1"/>
  <c r="AX558" i="1"/>
  <c r="AY558" i="1"/>
  <c r="AZ558" i="1" s="1" a="1"/>
  <c r="AZ558" i="1" s="1"/>
  <c r="BC558" i="1" a="1"/>
  <c r="BC558" i="1" s="1"/>
  <c r="BD558" i="1" a="1"/>
  <c r="BD558" i="1" s="1"/>
  <c r="BE558" i="1" a="1"/>
  <c r="BE558" i="1" s="1"/>
  <c r="AX559" i="1"/>
  <c r="AY559" i="1"/>
  <c r="AZ559" i="1" s="1" a="1"/>
  <c r="AZ559" i="1" s="1"/>
  <c r="BC559" i="1" a="1"/>
  <c r="BC559" i="1" s="1"/>
  <c r="BD559" i="1" a="1"/>
  <c r="BD559" i="1" s="1"/>
  <c r="BE559" i="1" a="1"/>
  <c r="BE559" i="1" s="1"/>
  <c r="AX560" i="1"/>
  <c r="AY560" i="1"/>
  <c r="AZ560" i="1" s="1" a="1"/>
  <c r="AZ560" i="1" s="1"/>
  <c r="BC560" i="1" a="1"/>
  <c r="BC560" i="1" s="1"/>
  <c r="BD560" i="1" a="1"/>
  <c r="BD560" i="1" s="1"/>
  <c r="BE560" i="1" a="1"/>
  <c r="BE560" i="1" s="1"/>
  <c r="AX561" i="1"/>
  <c r="AY561" i="1"/>
  <c r="AZ561" i="1" s="1" a="1"/>
  <c r="AZ561" i="1" s="1"/>
  <c r="BC561" i="1" a="1"/>
  <c r="BC561" i="1" s="1"/>
  <c r="BD561" i="1" a="1"/>
  <c r="BD561" i="1" s="1"/>
  <c r="BE561" i="1" a="1"/>
  <c r="BE561" i="1" s="1"/>
  <c r="AX562" i="1"/>
  <c r="AY562" i="1"/>
  <c r="AZ562" i="1" s="1" a="1"/>
  <c r="AZ562" i="1" s="1"/>
  <c r="BC562" i="1" a="1"/>
  <c r="BC562" i="1" s="1"/>
  <c r="BD562" i="1" a="1"/>
  <c r="BD562" i="1" s="1"/>
  <c r="BE562" i="1" a="1"/>
  <c r="BE562" i="1" s="1"/>
  <c r="AX563" i="1"/>
  <c r="AY563" i="1"/>
  <c r="AZ563" i="1" s="1" a="1"/>
  <c r="AZ563" i="1" s="1"/>
  <c r="BC563" i="1" a="1"/>
  <c r="BC563" i="1" s="1"/>
  <c r="BD563" i="1" a="1"/>
  <c r="BD563" i="1" s="1"/>
  <c r="BE563" i="1" a="1"/>
  <c r="BE563" i="1" s="1"/>
  <c r="AX564" i="1"/>
  <c r="AY564" i="1"/>
  <c r="AZ564" i="1" s="1" a="1"/>
  <c r="AZ564" i="1" s="1"/>
  <c r="BC564" i="1" a="1"/>
  <c r="BC564" i="1" s="1"/>
  <c r="BD564" i="1" a="1"/>
  <c r="BD564" i="1" s="1"/>
  <c r="BE564" i="1" a="1"/>
  <c r="BE564" i="1" s="1"/>
  <c r="AX565" i="1"/>
  <c r="AY565" i="1"/>
  <c r="AZ565" i="1" s="1" a="1"/>
  <c r="AZ565" i="1" s="1"/>
  <c r="BC565" i="1" a="1"/>
  <c r="BC565" i="1" s="1"/>
  <c r="BD565" i="1" a="1"/>
  <c r="BD565" i="1" s="1"/>
  <c r="BE565" i="1" a="1"/>
  <c r="BE565" i="1" s="1"/>
  <c r="AX566" i="1"/>
  <c r="AY566" i="1"/>
  <c r="AZ566" i="1" s="1" a="1"/>
  <c r="AZ566" i="1" s="1"/>
  <c r="BC566" i="1" a="1"/>
  <c r="BC566" i="1" s="1"/>
  <c r="BD566" i="1" a="1"/>
  <c r="BD566" i="1" s="1"/>
  <c r="BE566" i="1" a="1"/>
  <c r="BE566" i="1" s="1"/>
  <c r="AX567" i="1"/>
  <c r="AY567" i="1"/>
  <c r="AZ567" i="1" s="1" a="1"/>
  <c r="AZ567" i="1" s="1"/>
  <c r="BC567" i="1" a="1"/>
  <c r="BC567" i="1" s="1"/>
  <c r="BD567" i="1" a="1"/>
  <c r="BD567" i="1" s="1"/>
  <c r="BE567" i="1" a="1"/>
  <c r="BE567" i="1" s="1"/>
  <c r="AX568" i="1"/>
  <c r="AY568" i="1"/>
  <c r="AZ568" i="1" s="1" a="1"/>
  <c r="AZ568" i="1" s="1"/>
  <c r="BC568" i="1" a="1"/>
  <c r="BC568" i="1" s="1"/>
  <c r="BD568" i="1" a="1"/>
  <c r="BD568" i="1" s="1"/>
  <c r="BE568" i="1" a="1"/>
  <c r="BE568" i="1" s="1"/>
  <c r="AX569" i="1"/>
  <c r="AY569" i="1"/>
  <c r="AZ569" i="1" s="1" a="1"/>
  <c r="AZ569" i="1" s="1"/>
  <c r="BC569" i="1" a="1"/>
  <c r="BC569" i="1" s="1"/>
  <c r="BD569" i="1" a="1"/>
  <c r="BD569" i="1" s="1"/>
  <c r="BE569" i="1" a="1"/>
  <c r="BE569" i="1" s="1"/>
  <c r="AX570" i="1"/>
  <c r="AY570" i="1"/>
  <c r="AZ570" i="1" s="1" a="1"/>
  <c r="AZ570" i="1" s="1"/>
  <c r="BC570" i="1" a="1"/>
  <c r="BC570" i="1" s="1"/>
  <c r="BD570" i="1" a="1"/>
  <c r="BD570" i="1" s="1"/>
  <c r="BE570" i="1" a="1"/>
  <c r="BE570" i="1" s="1"/>
  <c r="AX571" i="1"/>
  <c r="AY571" i="1"/>
  <c r="AZ571" i="1" s="1" a="1"/>
  <c r="AZ571" i="1" s="1"/>
  <c r="BC571" i="1" a="1"/>
  <c r="BC571" i="1" s="1"/>
  <c r="BD571" i="1" a="1"/>
  <c r="BD571" i="1" s="1"/>
  <c r="BE571" i="1" a="1"/>
  <c r="BE571" i="1" s="1"/>
  <c r="AX572" i="1"/>
  <c r="AY572" i="1"/>
  <c r="AZ572" i="1" s="1" a="1"/>
  <c r="AZ572" i="1" s="1"/>
  <c r="BC572" i="1" a="1"/>
  <c r="BC572" i="1" s="1"/>
  <c r="BD572" i="1" a="1"/>
  <c r="BD572" i="1" s="1"/>
  <c r="BE572" i="1" a="1"/>
  <c r="BE572" i="1" s="1"/>
  <c r="AX573" i="1"/>
  <c r="AY573" i="1"/>
  <c r="AZ573" i="1" s="1" a="1"/>
  <c r="AZ573" i="1" s="1"/>
  <c r="BC573" i="1" a="1"/>
  <c r="BC573" i="1" s="1"/>
  <c r="BD573" i="1" a="1"/>
  <c r="BD573" i="1" s="1"/>
  <c r="BE573" i="1" a="1"/>
  <c r="BE573" i="1" s="1"/>
  <c r="AX574" i="1"/>
  <c r="AY574" i="1"/>
  <c r="AZ574" i="1" s="1" a="1"/>
  <c r="AZ574" i="1" s="1"/>
  <c r="BC574" i="1" a="1"/>
  <c r="BC574" i="1" s="1"/>
  <c r="BD574" i="1" a="1"/>
  <c r="BD574" i="1" s="1"/>
  <c r="BE574" i="1" a="1"/>
  <c r="BE574" i="1" s="1"/>
  <c r="AX575" i="1"/>
  <c r="AY575" i="1"/>
  <c r="AZ575" i="1" s="1" a="1"/>
  <c r="AZ575" i="1" s="1"/>
  <c r="BC575" i="1" a="1"/>
  <c r="BC575" i="1" s="1"/>
  <c r="BD575" i="1" a="1"/>
  <c r="BD575" i="1" s="1"/>
  <c r="BE575" i="1" a="1"/>
  <c r="BE575" i="1" s="1"/>
  <c r="AX576" i="1"/>
  <c r="AY576" i="1"/>
  <c r="AZ576" i="1" s="1" a="1"/>
  <c r="AZ576" i="1" s="1"/>
  <c r="BC576" i="1" a="1"/>
  <c r="BC576" i="1" s="1"/>
  <c r="BD576" i="1" a="1"/>
  <c r="BD576" i="1" s="1"/>
  <c r="BE576" i="1" a="1"/>
  <c r="BE576" i="1" s="1"/>
  <c r="AX577" i="1"/>
  <c r="AY577" i="1"/>
  <c r="AZ577" i="1" s="1" a="1"/>
  <c r="AZ577" i="1" s="1"/>
  <c r="BC577" i="1" a="1"/>
  <c r="BC577" i="1" s="1"/>
  <c r="BD577" i="1" a="1"/>
  <c r="BD577" i="1" s="1"/>
  <c r="BE577" i="1" a="1"/>
  <c r="BE577" i="1" s="1"/>
  <c r="AX578" i="1"/>
  <c r="AY578" i="1"/>
  <c r="AZ578" i="1" s="1" a="1"/>
  <c r="AZ578" i="1" s="1"/>
  <c r="BC578" i="1" a="1"/>
  <c r="BC578" i="1" s="1"/>
  <c r="BD578" i="1" a="1"/>
  <c r="BD578" i="1" s="1"/>
  <c r="BE578" i="1" a="1"/>
  <c r="BE578" i="1" s="1"/>
  <c r="AX579" i="1"/>
  <c r="AY579" i="1"/>
  <c r="AZ579" i="1" s="1" a="1"/>
  <c r="AZ579" i="1" s="1"/>
  <c r="BC579" i="1" a="1"/>
  <c r="BC579" i="1" s="1"/>
  <c r="BD579" i="1" a="1"/>
  <c r="BD579" i="1" s="1"/>
  <c r="BE579" i="1" a="1"/>
  <c r="BE579" i="1" s="1"/>
  <c r="AX580" i="1"/>
  <c r="AY580" i="1"/>
  <c r="AZ580" i="1" s="1" a="1"/>
  <c r="AZ580" i="1" s="1"/>
  <c r="BC580" i="1" a="1"/>
  <c r="BC580" i="1" s="1"/>
  <c r="BD580" i="1" a="1"/>
  <c r="BD580" i="1" s="1"/>
  <c r="BE580" i="1" a="1"/>
  <c r="BE580" i="1" s="1"/>
  <c r="AX581" i="1"/>
  <c r="AY581" i="1"/>
  <c r="AZ581" i="1" s="1" a="1"/>
  <c r="AZ581" i="1" s="1"/>
  <c r="BC581" i="1" a="1"/>
  <c r="BC581" i="1" s="1"/>
  <c r="BD581" i="1" a="1"/>
  <c r="BD581" i="1" s="1"/>
  <c r="BE581" i="1" a="1"/>
  <c r="BE581" i="1" s="1"/>
  <c r="AX582" i="1"/>
  <c r="AY582" i="1"/>
  <c r="AZ582" i="1" s="1" a="1"/>
  <c r="AZ582" i="1" s="1"/>
  <c r="BC582" i="1" a="1"/>
  <c r="BC582" i="1" s="1"/>
  <c r="BD582" i="1" a="1"/>
  <c r="BD582" i="1" s="1"/>
  <c r="BE582" i="1" a="1"/>
  <c r="BE582" i="1" s="1"/>
  <c r="AX583" i="1"/>
  <c r="AY583" i="1"/>
  <c r="AZ583" i="1" s="1" a="1"/>
  <c r="AZ583" i="1" s="1"/>
  <c r="BC583" i="1" a="1"/>
  <c r="BC583" i="1" s="1"/>
  <c r="BD583" i="1" a="1"/>
  <c r="BD583" i="1" s="1"/>
  <c r="BE583" i="1" a="1"/>
  <c r="BE583" i="1" s="1"/>
  <c r="AX584" i="1"/>
  <c r="AY584" i="1"/>
  <c r="AZ584" i="1" s="1" a="1"/>
  <c r="AZ584" i="1" s="1"/>
  <c r="BC584" i="1" a="1"/>
  <c r="BC584" i="1" s="1"/>
  <c r="BD584" i="1" a="1"/>
  <c r="BD584" i="1" s="1"/>
  <c r="BE584" i="1" a="1"/>
  <c r="BE584" i="1" s="1"/>
  <c r="AX585" i="1"/>
  <c r="AY585" i="1"/>
  <c r="AZ585" i="1" s="1" a="1"/>
  <c r="AZ585" i="1" s="1"/>
  <c r="BC585" i="1" a="1"/>
  <c r="BC585" i="1" s="1"/>
  <c r="BD585" i="1" a="1"/>
  <c r="BD585" i="1" s="1"/>
  <c r="BE585" i="1" a="1"/>
  <c r="BE585" i="1" s="1"/>
  <c r="AX586" i="1"/>
  <c r="AY586" i="1"/>
  <c r="AZ586" i="1" s="1" a="1"/>
  <c r="AZ586" i="1" s="1"/>
  <c r="BC586" i="1" a="1"/>
  <c r="BC586" i="1" s="1"/>
  <c r="BD586" i="1" a="1"/>
  <c r="BD586" i="1" s="1"/>
  <c r="BE586" i="1" a="1"/>
  <c r="BE586" i="1" s="1"/>
  <c r="AX587" i="1"/>
  <c r="AY587" i="1"/>
  <c r="AZ587" i="1" s="1" a="1"/>
  <c r="AZ587" i="1" s="1"/>
  <c r="BC587" i="1" a="1"/>
  <c r="BC587" i="1" s="1"/>
  <c r="BD587" i="1" a="1"/>
  <c r="BD587" i="1" s="1"/>
  <c r="BE587" i="1" a="1"/>
  <c r="BE587" i="1" s="1"/>
  <c r="AX588" i="1"/>
  <c r="AY588" i="1"/>
  <c r="AZ588" i="1" s="1" a="1"/>
  <c r="AZ588" i="1" s="1"/>
  <c r="BC588" i="1" a="1"/>
  <c r="BC588" i="1" s="1"/>
  <c r="BD588" i="1" a="1"/>
  <c r="BD588" i="1" s="1"/>
  <c r="BE588" i="1" a="1"/>
  <c r="BE588" i="1" s="1"/>
  <c r="AX589" i="1"/>
  <c r="AY589" i="1"/>
  <c r="AZ589" i="1" s="1" a="1"/>
  <c r="AZ589" i="1" s="1"/>
  <c r="BC589" i="1" a="1"/>
  <c r="BC589" i="1" s="1"/>
  <c r="BD589" i="1" a="1"/>
  <c r="BD589" i="1" s="1"/>
  <c r="BE589" i="1" a="1"/>
  <c r="BE589" i="1" s="1"/>
  <c r="AX590" i="1"/>
  <c r="AY590" i="1"/>
  <c r="AZ590" i="1" s="1" a="1"/>
  <c r="AZ590" i="1" s="1"/>
  <c r="BC590" i="1" a="1"/>
  <c r="BC590" i="1" s="1"/>
  <c r="BD590" i="1" a="1"/>
  <c r="BD590" i="1" s="1"/>
  <c r="BE590" i="1" a="1"/>
  <c r="BE590" i="1" s="1"/>
  <c r="AX591" i="1"/>
  <c r="AY591" i="1"/>
  <c r="AZ591" i="1" s="1" a="1"/>
  <c r="AZ591" i="1" s="1"/>
  <c r="BC591" i="1" a="1"/>
  <c r="BC591" i="1" s="1"/>
  <c r="BD591" i="1" a="1"/>
  <c r="BD591" i="1" s="1"/>
  <c r="BE591" i="1" a="1"/>
  <c r="BE591" i="1" s="1"/>
  <c r="AX592" i="1"/>
  <c r="AY592" i="1"/>
  <c r="AZ592" i="1" s="1" a="1"/>
  <c r="AZ592" i="1" s="1"/>
  <c r="BC592" i="1" a="1"/>
  <c r="BC592" i="1" s="1"/>
  <c r="BD592" i="1" a="1"/>
  <c r="BD592" i="1" s="1"/>
  <c r="BE592" i="1" a="1"/>
  <c r="BE592" i="1" s="1"/>
  <c r="AX593" i="1"/>
  <c r="AY593" i="1"/>
  <c r="AZ593" i="1" s="1" a="1"/>
  <c r="AZ593" i="1" s="1"/>
  <c r="BC593" i="1" a="1"/>
  <c r="BC593" i="1" s="1"/>
  <c r="BD593" i="1" a="1"/>
  <c r="BD593" i="1" s="1"/>
  <c r="BE593" i="1" a="1"/>
  <c r="BE593" i="1" s="1"/>
  <c r="AX594" i="1"/>
  <c r="AY594" i="1"/>
  <c r="AZ594" i="1" s="1" a="1"/>
  <c r="AZ594" i="1" s="1"/>
  <c r="BC594" i="1" a="1"/>
  <c r="BC594" i="1" s="1"/>
  <c r="BD594" i="1" a="1"/>
  <c r="BD594" i="1" s="1"/>
  <c r="BE594" i="1" a="1"/>
  <c r="BE594" i="1" s="1"/>
  <c r="AX595" i="1"/>
  <c r="AY595" i="1"/>
  <c r="AZ595" i="1" s="1" a="1"/>
  <c r="AZ595" i="1" s="1"/>
  <c r="BC595" i="1" a="1"/>
  <c r="BC595" i="1" s="1"/>
  <c r="BD595" i="1" a="1"/>
  <c r="BD595" i="1" s="1"/>
  <c r="BE595" i="1" a="1"/>
  <c r="BE595" i="1" s="1"/>
  <c r="AX596" i="1"/>
  <c r="AY596" i="1"/>
  <c r="AZ596" i="1" s="1" a="1"/>
  <c r="AZ596" i="1" s="1"/>
  <c r="BC596" i="1" a="1"/>
  <c r="BC596" i="1" s="1"/>
  <c r="BD596" i="1" a="1"/>
  <c r="BD596" i="1" s="1"/>
  <c r="BE596" i="1" a="1"/>
  <c r="BE596" i="1" s="1"/>
  <c r="AX597" i="1"/>
  <c r="AY597" i="1"/>
  <c r="AZ597" i="1" s="1" a="1"/>
  <c r="AZ597" i="1" s="1"/>
  <c r="BC597" i="1" a="1"/>
  <c r="BC597" i="1" s="1"/>
  <c r="BD597" i="1" a="1"/>
  <c r="BD597" i="1" s="1"/>
  <c r="BE597" i="1" a="1"/>
  <c r="BE597" i="1" s="1"/>
  <c r="AX598" i="1"/>
  <c r="AY598" i="1"/>
  <c r="AZ598" i="1" s="1" a="1"/>
  <c r="AZ598" i="1" s="1"/>
  <c r="BC598" i="1" a="1"/>
  <c r="BC598" i="1" s="1"/>
  <c r="BD598" i="1" a="1"/>
  <c r="BD598" i="1" s="1"/>
  <c r="BE598" i="1" a="1"/>
  <c r="BE598" i="1" s="1"/>
  <c r="AX599" i="1"/>
  <c r="AY599" i="1"/>
  <c r="AZ599" i="1" s="1" a="1"/>
  <c r="AZ599" i="1" s="1"/>
  <c r="BC599" i="1" a="1"/>
  <c r="BC599" i="1" s="1"/>
  <c r="BD599" i="1" a="1"/>
  <c r="BD599" i="1" s="1"/>
  <c r="BE599" i="1" a="1"/>
  <c r="BE599" i="1" s="1"/>
  <c r="AX600" i="1"/>
  <c r="AY600" i="1"/>
  <c r="AZ600" i="1" s="1" a="1"/>
  <c r="AZ600" i="1" s="1"/>
  <c r="BC600" i="1" a="1"/>
  <c r="BC600" i="1" s="1"/>
  <c r="BD600" i="1" a="1"/>
  <c r="BD600" i="1" s="1"/>
  <c r="BE600" i="1" a="1"/>
  <c r="BE600" i="1" s="1"/>
  <c r="AX601" i="1"/>
  <c r="AY601" i="1"/>
  <c r="AZ601" i="1" s="1" a="1"/>
  <c r="AZ601" i="1" s="1"/>
  <c r="BC601" i="1" a="1"/>
  <c r="BC601" i="1" s="1"/>
  <c r="BD601" i="1" a="1"/>
  <c r="BD601" i="1" s="1"/>
  <c r="BE601" i="1" a="1"/>
  <c r="BE601" i="1" s="1"/>
  <c r="AX602" i="1"/>
  <c r="AY602" i="1"/>
  <c r="AZ602" i="1" s="1" a="1"/>
  <c r="AZ602" i="1" s="1"/>
  <c r="BC602" i="1" a="1"/>
  <c r="BC602" i="1" s="1"/>
  <c r="BD602" i="1" a="1"/>
  <c r="BD602" i="1" s="1"/>
  <c r="BE602" i="1" a="1"/>
  <c r="BE602" i="1" s="1"/>
  <c r="AX603" i="1"/>
  <c r="AY603" i="1"/>
  <c r="AZ603" i="1" s="1" a="1"/>
  <c r="AZ603" i="1" s="1"/>
  <c r="BC603" i="1" a="1"/>
  <c r="BC603" i="1" s="1"/>
  <c r="BD603" i="1" a="1"/>
  <c r="BD603" i="1" s="1"/>
  <c r="BE603" i="1" a="1"/>
  <c r="BE603" i="1" s="1"/>
  <c r="AX604" i="1"/>
  <c r="AY604" i="1"/>
  <c r="AZ604" i="1" s="1" a="1"/>
  <c r="AZ604" i="1" s="1"/>
  <c r="BC604" i="1" a="1"/>
  <c r="BC604" i="1" s="1"/>
  <c r="BD604" i="1" a="1"/>
  <c r="BD604" i="1" s="1"/>
  <c r="BE604" i="1" a="1"/>
  <c r="BE604" i="1" s="1"/>
  <c r="AX605" i="1"/>
  <c r="AY605" i="1"/>
  <c r="AZ605" i="1" s="1" a="1"/>
  <c r="AZ605" i="1" s="1"/>
  <c r="BC605" i="1" a="1"/>
  <c r="BC605" i="1" s="1"/>
  <c r="BD605" i="1" a="1"/>
  <c r="BD605" i="1" s="1"/>
  <c r="BE605" i="1" a="1"/>
  <c r="BE605" i="1" s="1"/>
  <c r="AX606" i="1"/>
  <c r="AY606" i="1"/>
  <c r="AZ606" i="1" s="1" a="1"/>
  <c r="AZ606" i="1" s="1"/>
  <c r="BC606" i="1" a="1"/>
  <c r="BC606" i="1" s="1"/>
  <c r="BD606" i="1" a="1"/>
  <c r="BD606" i="1" s="1"/>
  <c r="BE606" i="1" a="1"/>
  <c r="BE606" i="1" s="1"/>
  <c r="AX607" i="1"/>
  <c r="AY607" i="1"/>
  <c r="AZ607" i="1" s="1" a="1"/>
  <c r="AZ607" i="1" s="1"/>
  <c r="BC607" i="1" a="1"/>
  <c r="BC607" i="1" s="1"/>
  <c r="BD607" i="1" a="1"/>
  <c r="BD607" i="1" s="1"/>
  <c r="BE607" i="1" a="1"/>
  <c r="BE607" i="1" s="1"/>
  <c r="AX608" i="1"/>
  <c r="AY608" i="1"/>
  <c r="AZ608" i="1" s="1" a="1"/>
  <c r="AZ608" i="1" s="1"/>
  <c r="BC608" i="1" a="1"/>
  <c r="BC608" i="1" s="1"/>
  <c r="BD608" i="1" a="1"/>
  <c r="BD608" i="1" s="1"/>
  <c r="BE608" i="1" a="1"/>
  <c r="BE608" i="1" s="1"/>
  <c r="AX609" i="1"/>
  <c r="AY609" i="1"/>
  <c r="AZ609" i="1" s="1" a="1"/>
  <c r="AZ609" i="1" s="1"/>
  <c r="BC609" i="1" a="1"/>
  <c r="BC609" i="1" s="1"/>
  <c r="BD609" i="1" a="1"/>
  <c r="BD609" i="1" s="1"/>
  <c r="BE609" i="1" a="1"/>
  <c r="BE609" i="1" s="1"/>
  <c r="AX610" i="1"/>
  <c r="AY610" i="1"/>
  <c r="AZ610" i="1" s="1" a="1"/>
  <c r="AZ610" i="1" s="1"/>
  <c r="BC610" i="1" a="1"/>
  <c r="BC610" i="1" s="1"/>
  <c r="BD610" i="1" a="1"/>
  <c r="BD610" i="1" s="1"/>
  <c r="BE610" i="1" a="1"/>
  <c r="BE610" i="1" s="1"/>
  <c r="AX611" i="1"/>
  <c r="AY611" i="1"/>
  <c r="AZ611" i="1" s="1" a="1"/>
  <c r="AZ611" i="1" s="1"/>
  <c r="BC611" i="1" a="1"/>
  <c r="BC611" i="1" s="1"/>
  <c r="BD611" i="1" a="1"/>
  <c r="BD611" i="1" s="1"/>
  <c r="BE611" i="1" a="1"/>
  <c r="BE611" i="1" s="1"/>
  <c r="AX612" i="1"/>
  <c r="AY612" i="1"/>
  <c r="AZ612" i="1" s="1" a="1"/>
  <c r="AZ612" i="1" s="1"/>
  <c r="BC612" i="1" a="1"/>
  <c r="BC612" i="1" s="1"/>
  <c r="BD612" i="1" a="1"/>
  <c r="BD612" i="1" s="1"/>
  <c r="BE612" i="1" a="1"/>
  <c r="BE612" i="1" s="1"/>
  <c r="AX613" i="1"/>
  <c r="AY613" i="1"/>
  <c r="AZ613" i="1" s="1" a="1"/>
  <c r="AZ613" i="1" s="1"/>
  <c r="BC613" i="1" a="1"/>
  <c r="BC613" i="1" s="1"/>
  <c r="BD613" i="1" a="1"/>
  <c r="BD613" i="1" s="1"/>
  <c r="BE613" i="1" a="1"/>
  <c r="BE613" i="1" s="1"/>
  <c r="AX614" i="1"/>
  <c r="AY614" i="1"/>
  <c r="AZ614" i="1" s="1" a="1"/>
  <c r="AZ614" i="1" s="1"/>
  <c r="BC614" i="1" a="1"/>
  <c r="BC614" i="1" s="1"/>
  <c r="BD614" i="1" a="1"/>
  <c r="BD614" i="1" s="1"/>
  <c r="BE614" i="1" a="1"/>
  <c r="BE614" i="1" s="1"/>
  <c r="AX615" i="1"/>
  <c r="AY615" i="1"/>
  <c r="AZ615" i="1" s="1" a="1"/>
  <c r="AZ615" i="1" s="1"/>
  <c r="BC615" i="1" a="1"/>
  <c r="BC615" i="1" s="1"/>
  <c r="BD615" i="1" a="1"/>
  <c r="BD615" i="1" s="1"/>
  <c r="BE615" i="1" a="1"/>
  <c r="BE615" i="1" s="1"/>
  <c r="AX616" i="1"/>
  <c r="AY616" i="1"/>
  <c r="AZ616" i="1" s="1" a="1"/>
  <c r="AZ616" i="1" s="1"/>
  <c r="BC616" i="1" a="1"/>
  <c r="BC616" i="1" s="1"/>
  <c r="BD616" i="1" a="1"/>
  <c r="BD616" i="1" s="1"/>
  <c r="BE616" i="1" a="1"/>
  <c r="BE616" i="1" s="1"/>
  <c r="AX617" i="1"/>
  <c r="AY617" i="1"/>
  <c r="AZ617" i="1" s="1" a="1"/>
  <c r="AZ617" i="1" s="1"/>
  <c r="BC617" i="1" a="1"/>
  <c r="BC617" i="1" s="1"/>
  <c r="BD617" i="1" a="1"/>
  <c r="BD617" i="1" s="1"/>
  <c r="BE617" i="1" a="1"/>
  <c r="BE617" i="1" s="1"/>
  <c r="AX618" i="1"/>
  <c r="AY618" i="1"/>
  <c r="AZ618" i="1" s="1" a="1"/>
  <c r="AZ618" i="1" s="1"/>
  <c r="BC618" i="1" a="1"/>
  <c r="BC618" i="1" s="1"/>
  <c r="BD618" i="1" a="1"/>
  <c r="BD618" i="1" s="1"/>
  <c r="BE618" i="1" a="1"/>
  <c r="BE618" i="1" s="1"/>
  <c r="AX619" i="1"/>
  <c r="AY619" i="1"/>
  <c r="AZ619" i="1" s="1" a="1"/>
  <c r="AZ619" i="1" s="1"/>
  <c r="BC619" i="1" a="1"/>
  <c r="BC619" i="1" s="1"/>
  <c r="BD619" i="1" a="1"/>
  <c r="BD619" i="1" s="1"/>
  <c r="BE619" i="1" a="1"/>
  <c r="BE619" i="1" s="1"/>
  <c r="AX620" i="1"/>
  <c r="AY620" i="1"/>
  <c r="AZ620" i="1" s="1" a="1"/>
  <c r="AZ620" i="1" s="1"/>
  <c r="BC620" i="1" a="1"/>
  <c r="BC620" i="1" s="1"/>
  <c r="BD620" i="1" a="1"/>
  <c r="BD620" i="1" s="1"/>
  <c r="BE620" i="1" a="1"/>
  <c r="BE620" i="1" s="1"/>
  <c r="AX621" i="1"/>
  <c r="AY621" i="1"/>
  <c r="AZ621" i="1" s="1" a="1"/>
  <c r="AZ621" i="1" s="1"/>
  <c r="BC621" i="1" a="1"/>
  <c r="BC621" i="1" s="1"/>
  <c r="BD621" i="1" a="1"/>
  <c r="BD621" i="1" s="1"/>
  <c r="BE621" i="1" a="1"/>
  <c r="BE621" i="1" s="1"/>
  <c r="AX622" i="1"/>
  <c r="AY622" i="1"/>
  <c r="AZ622" i="1" s="1" a="1"/>
  <c r="AZ622" i="1" s="1"/>
  <c r="BC622" i="1" a="1"/>
  <c r="BC622" i="1" s="1"/>
  <c r="BD622" i="1" a="1"/>
  <c r="BD622" i="1" s="1"/>
  <c r="BE622" i="1" a="1"/>
  <c r="BE622" i="1" s="1"/>
  <c r="AX623" i="1"/>
  <c r="AY623" i="1"/>
  <c r="AZ623" i="1" s="1" a="1"/>
  <c r="AZ623" i="1" s="1"/>
  <c r="BC623" i="1" a="1"/>
  <c r="BC623" i="1" s="1"/>
  <c r="BD623" i="1" a="1"/>
  <c r="BD623" i="1" s="1"/>
  <c r="BE623" i="1" a="1"/>
  <c r="BE623" i="1" s="1"/>
  <c r="AX624" i="1"/>
  <c r="AY624" i="1"/>
  <c r="AZ624" i="1" s="1" a="1"/>
  <c r="AZ624" i="1" s="1"/>
  <c r="BC624" i="1" a="1"/>
  <c r="BC624" i="1" s="1"/>
  <c r="BD624" i="1" a="1"/>
  <c r="BD624" i="1" s="1"/>
  <c r="BE624" i="1" a="1"/>
  <c r="BE624" i="1" s="1"/>
  <c r="AX625" i="1"/>
  <c r="AY625" i="1"/>
  <c r="AZ625" i="1" s="1" a="1"/>
  <c r="AZ625" i="1" s="1"/>
  <c r="BC625" i="1" a="1"/>
  <c r="BC625" i="1" s="1"/>
  <c r="BD625" i="1" a="1"/>
  <c r="BD625" i="1" s="1"/>
  <c r="BE625" i="1" a="1"/>
  <c r="BE625" i="1" s="1"/>
  <c r="AX626" i="1"/>
  <c r="AY626" i="1"/>
  <c r="AZ626" i="1" s="1" a="1"/>
  <c r="AZ626" i="1" s="1"/>
  <c r="BC626" i="1" a="1"/>
  <c r="BC626" i="1" s="1"/>
  <c r="BD626" i="1" a="1"/>
  <c r="BD626" i="1" s="1"/>
  <c r="BE626" i="1" a="1"/>
  <c r="BE626" i="1" s="1"/>
  <c r="AX627" i="1"/>
  <c r="AY627" i="1"/>
  <c r="AZ627" i="1" s="1" a="1"/>
  <c r="AZ627" i="1" s="1"/>
  <c r="BC627" i="1" a="1"/>
  <c r="BC627" i="1" s="1"/>
  <c r="BD627" i="1" a="1"/>
  <c r="BD627" i="1" s="1"/>
  <c r="BE627" i="1" a="1"/>
  <c r="BE627" i="1" s="1"/>
  <c r="AX628" i="1"/>
  <c r="AY628" i="1"/>
  <c r="AZ628" i="1" s="1" a="1"/>
  <c r="AZ628" i="1" s="1"/>
  <c r="BC628" i="1" a="1"/>
  <c r="BC628" i="1" s="1"/>
  <c r="BD628" i="1" a="1"/>
  <c r="BD628" i="1" s="1"/>
  <c r="BE628" i="1" a="1"/>
  <c r="BE628" i="1" s="1"/>
  <c r="AX629" i="1"/>
  <c r="AY629" i="1"/>
  <c r="AZ629" i="1" s="1" a="1"/>
  <c r="AZ629" i="1" s="1"/>
  <c r="BC629" i="1" a="1"/>
  <c r="BC629" i="1" s="1"/>
  <c r="BD629" i="1" a="1"/>
  <c r="BD629" i="1" s="1"/>
  <c r="BE629" i="1" a="1"/>
  <c r="BE629" i="1" s="1"/>
  <c r="AX630" i="1"/>
  <c r="AY630" i="1"/>
  <c r="AZ630" i="1" s="1" a="1"/>
  <c r="AZ630" i="1" s="1"/>
  <c r="BC630" i="1" a="1"/>
  <c r="BC630" i="1" s="1"/>
  <c r="BD630" i="1" a="1"/>
  <c r="BD630" i="1" s="1"/>
  <c r="BE630" i="1" a="1"/>
  <c r="BE630" i="1" s="1"/>
  <c r="AX631" i="1"/>
  <c r="AY631" i="1"/>
  <c r="AZ631" i="1" s="1" a="1"/>
  <c r="AZ631" i="1" s="1"/>
  <c r="BC631" i="1" a="1"/>
  <c r="BC631" i="1" s="1"/>
  <c r="BD631" i="1" a="1"/>
  <c r="BD631" i="1" s="1"/>
  <c r="BE631" i="1" a="1"/>
  <c r="BE631" i="1" s="1"/>
  <c r="AX632" i="1"/>
  <c r="AY632" i="1"/>
  <c r="AZ632" i="1" s="1" a="1"/>
  <c r="AZ632" i="1" s="1"/>
  <c r="BC632" i="1" a="1"/>
  <c r="BC632" i="1" s="1"/>
  <c r="BD632" i="1" a="1"/>
  <c r="BD632" i="1" s="1"/>
  <c r="BE632" i="1" a="1"/>
  <c r="BE632" i="1" s="1"/>
  <c r="AX633" i="1"/>
  <c r="AY633" i="1"/>
  <c r="AZ633" i="1" s="1" a="1"/>
  <c r="AZ633" i="1" s="1"/>
  <c r="BC633" i="1" a="1"/>
  <c r="BC633" i="1" s="1"/>
  <c r="BD633" i="1" a="1"/>
  <c r="BD633" i="1" s="1"/>
  <c r="BE633" i="1" a="1"/>
  <c r="BE633" i="1" s="1"/>
  <c r="AX634" i="1"/>
  <c r="AY634" i="1"/>
  <c r="AZ634" i="1" s="1" a="1"/>
  <c r="AZ634" i="1" s="1"/>
  <c r="BC634" i="1" a="1"/>
  <c r="BC634" i="1" s="1"/>
  <c r="BD634" i="1" a="1"/>
  <c r="BD634" i="1" s="1"/>
  <c r="BE634" i="1" a="1"/>
  <c r="BE634" i="1" s="1"/>
  <c r="AX635" i="1"/>
  <c r="AY635" i="1"/>
  <c r="AZ635" i="1" s="1" a="1"/>
  <c r="AZ635" i="1" s="1"/>
  <c r="BC635" i="1" a="1"/>
  <c r="BC635" i="1" s="1"/>
  <c r="BD635" i="1" a="1"/>
  <c r="BD635" i="1" s="1"/>
  <c r="BE635" i="1" a="1"/>
  <c r="BE635" i="1" s="1"/>
  <c r="AX636" i="1"/>
  <c r="AY636" i="1"/>
  <c r="AZ636" i="1" s="1" a="1"/>
  <c r="AZ636" i="1" s="1"/>
  <c r="BC636" i="1" a="1"/>
  <c r="BC636" i="1" s="1"/>
  <c r="BD636" i="1" a="1"/>
  <c r="BD636" i="1" s="1"/>
  <c r="BE636" i="1" a="1"/>
  <c r="BE636" i="1" s="1"/>
  <c r="AX637" i="1"/>
  <c r="AY637" i="1"/>
  <c r="AZ637" i="1" s="1" a="1"/>
  <c r="AZ637" i="1" s="1"/>
  <c r="BC637" i="1" a="1"/>
  <c r="BC637" i="1" s="1"/>
  <c r="BD637" i="1" a="1"/>
  <c r="BD637" i="1" s="1"/>
  <c r="BE637" i="1" a="1"/>
  <c r="BE637" i="1" s="1"/>
  <c r="AX638" i="1"/>
  <c r="AY638" i="1"/>
  <c r="AZ638" i="1" s="1" a="1"/>
  <c r="AZ638" i="1" s="1"/>
  <c r="BC638" i="1" a="1"/>
  <c r="BC638" i="1" s="1"/>
  <c r="BD638" i="1" a="1"/>
  <c r="BD638" i="1" s="1"/>
  <c r="BE638" i="1" a="1"/>
  <c r="BE638" i="1" s="1"/>
  <c r="AX639" i="1"/>
  <c r="AY639" i="1"/>
  <c r="AZ639" i="1" s="1" a="1"/>
  <c r="AZ639" i="1" s="1"/>
  <c r="BC639" i="1" a="1"/>
  <c r="BC639" i="1" s="1"/>
  <c r="BD639" i="1" a="1"/>
  <c r="BD639" i="1" s="1"/>
  <c r="BE639" i="1" a="1"/>
  <c r="BE639" i="1" s="1"/>
  <c r="AX640" i="1"/>
  <c r="AY640" i="1"/>
  <c r="AZ640" i="1" s="1" a="1"/>
  <c r="AZ640" i="1" s="1"/>
  <c r="BC640" i="1" a="1"/>
  <c r="BC640" i="1" s="1"/>
  <c r="BD640" i="1" a="1"/>
  <c r="BD640" i="1" s="1"/>
  <c r="BE640" i="1" a="1"/>
  <c r="BE640" i="1" s="1"/>
  <c r="AX641" i="1"/>
  <c r="AY641" i="1"/>
  <c r="BC641" i="1" a="1"/>
  <c r="BC641" i="1" s="1"/>
  <c r="BD641" i="1" a="1"/>
  <c r="BD641" i="1" s="1"/>
  <c r="BE641" i="1" a="1"/>
  <c r="BE641" i="1" s="1"/>
  <c r="AX642" i="1"/>
  <c r="AY642" i="1"/>
  <c r="AZ642" i="1" s="1" a="1"/>
  <c r="AZ642" i="1" s="1"/>
  <c r="BC642" i="1" a="1"/>
  <c r="BC642" i="1" s="1"/>
  <c r="BD642" i="1" a="1"/>
  <c r="BD642" i="1" s="1"/>
  <c r="BE642" i="1" a="1"/>
  <c r="BE642" i="1" s="1"/>
  <c r="AX643" i="1"/>
  <c r="AY643" i="1"/>
  <c r="AZ643" i="1" s="1" a="1"/>
  <c r="AZ643" i="1" s="1"/>
  <c r="BC643" i="1" a="1"/>
  <c r="BC643" i="1" s="1"/>
  <c r="BD643" i="1" a="1"/>
  <c r="BD643" i="1" s="1"/>
  <c r="BE643" i="1" a="1"/>
  <c r="BE643" i="1" s="1"/>
  <c r="AX644" i="1"/>
  <c r="AY644" i="1"/>
  <c r="AZ644" i="1" s="1" a="1"/>
  <c r="AZ644" i="1" s="1"/>
  <c r="BC644" i="1" a="1"/>
  <c r="BC644" i="1" s="1"/>
  <c r="BD644" i="1" a="1"/>
  <c r="BD644" i="1" s="1"/>
  <c r="BE644" i="1" a="1"/>
  <c r="BE644" i="1" s="1"/>
  <c r="AX645" i="1"/>
  <c r="AY645" i="1"/>
  <c r="AZ645" i="1" s="1" a="1"/>
  <c r="AZ645" i="1" s="1"/>
  <c r="BC645" i="1" a="1"/>
  <c r="BC645" i="1" s="1"/>
  <c r="BD645" i="1" a="1"/>
  <c r="BD645" i="1" s="1"/>
  <c r="BE645" i="1" a="1"/>
  <c r="BE645" i="1" s="1"/>
  <c r="AX646" i="1"/>
  <c r="AY646" i="1"/>
  <c r="AZ646" i="1" s="1" a="1"/>
  <c r="AZ646" i="1" s="1"/>
  <c r="BC646" i="1" a="1"/>
  <c r="BC646" i="1" s="1"/>
  <c r="BD646" i="1" a="1"/>
  <c r="BD646" i="1" s="1"/>
  <c r="BE646" i="1" a="1"/>
  <c r="BE646" i="1" s="1"/>
  <c r="AX647" i="1"/>
  <c r="AY647" i="1"/>
  <c r="AZ647" i="1" s="1" a="1"/>
  <c r="AZ647" i="1" s="1"/>
  <c r="BC647" i="1" a="1"/>
  <c r="BC647" i="1" s="1"/>
  <c r="BD647" i="1" a="1"/>
  <c r="BD647" i="1" s="1"/>
  <c r="BE647" i="1" a="1"/>
  <c r="BE647" i="1" s="1"/>
  <c r="AX648" i="1"/>
  <c r="AY648" i="1"/>
  <c r="AZ648" i="1" s="1" a="1"/>
  <c r="AZ648" i="1" s="1"/>
  <c r="BC648" i="1" a="1"/>
  <c r="BC648" i="1" s="1"/>
  <c r="BD648" i="1" a="1"/>
  <c r="BD648" i="1" s="1"/>
  <c r="BE648" i="1" a="1"/>
  <c r="BE648" i="1" s="1"/>
  <c r="AX649" i="1"/>
  <c r="AY649" i="1"/>
  <c r="AZ649" i="1" s="1" a="1"/>
  <c r="AZ649" i="1" s="1"/>
  <c r="BC649" i="1" a="1"/>
  <c r="BC649" i="1" s="1"/>
  <c r="BD649" i="1" a="1"/>
  <c r="BD649" i="1" s="1"/>
  <c r="BE649" i="1" a="1"/>
  <c r="BE649" i="1" s="1"/>
  <c r="AX650" i="1"/>
  <c r="AY650" i="1"/>
  <c r="AZ650" i="1" s="1" a="1"/>
  <c r="AZ650" i="1" s="1"/>
  <c r="BC650" i="1" a="1"/>
  <c r="BC650" i="1" s="1"/>
  <c r="BD650" i="1" a="1"/>
  <c r="BD650" i="1" s="1"/>
  <c r="BE650" i="1" a="1"/>
  <c r="BE650" i="1" s="1"/>
  <c r="AX651" i="1"/>
  <c r="AY651" i="1"/>
  <c r="AZ651" i="1" s="1" a="1"/>
  <c r="AZ651" i="1" s="1"/>
  <c r="BC651" i="1" a="1"/>
  <c r="BC651" i="1" s="1"/>
  <c r="BD651" i="1" a="1"/>
  <c r="BD651" i="1" s="1"/>
  <c r="BE651" i="1" a="1"/>
  <c r="BE651" i="1" s="1"/>
  <c r="AX652" i="1"/>
  <c r="AY652" i="1"/>
  <c r="AZ652" i="1" s="1" a="1"/>
  <c r="AZ652" i="1" s="1"/>
  <c r="BC652" i="1" a="1"/>
  <c r="BC652" i="1" s="1"/>
  <c r="BD652" i="1" a="1"/>
  <c r="BD652" i="1" s="1"/>
  <c r="BE652" i="1" a="1"/>
  <c r="BE652" i="1" s="1"/>
  <c r="AX653" i="1"/>
  <c r="AY653" i="1"/>
  <c r="AZ653" i="1" s="1" a="1"/>
  <c r="AZ653" i="1" s="1"/>
  <c r="BC653" i="1" a="1"/>
  <c r="BC653" i="1" s="1"/>
  <c r="BD653" i="1" a="1"/>
  <c r="BD653" i="1" s="1"/>
  <c r="BE653" i="1" a="1"/>
  <c r="BE653" i="1" s="1"/>
  <c r="AX654" i="1"/>
  <c r="AY654" i="1"/>
  <c r="AZ654" i="1" s="1" a="1"/>
  <c r="AZ654" i="1" s="1"/>
  <c r="BC654" i="1" a="1"/>
  <c r="BC654" i="1" s="1"/>
  <c r="BD654" i="1" a="1"/>
  <c r="BD654" i="1" s="1"/>
  <c r="BE654" i="1" a="1"/>
  <c r="BE654" i="1" s="1"/>
  <c r="AX655" i="1"/>
  <c r="AY655" i="1"/>
  <c r="AZ655" i="1" s="1" a="1"/>
  <c r="AZ655" i="1" s="1"/>
  <c r="BC655" i="1" a="1"/>
  <c r="BC655" i="1" s="1"/>
  <c r="BD655" i="1" a="1"/>
  <c r="BD655" i="1" s="1"/>
  <c r="BE655" i="1" a="1"/>
  <c r="BE655" i="1" s="1"/>
  <c r="AX656" i="1"/>
  <c r="AY656" i="1"/>
  <c r="AZ656" i="1" s="1" a="1"/>
  <c r="AZ656" i="1" s="1"/>
  <c r="BC656" i="1" a="1"/>
  <c r="BC656" i="1" s="1"/>
  <c r="BD656" i="1" a="1"/>
  <c r="BD656" i="1" s="1"/>
  <c r="BE656" i="1" a="1"/>
  <c r="BE656" i="1" s="1"/>
  <c r="AX657" i="1"/>
  <c r="AY657" i="1"/>
  <c r="BC657" i="1" a="1"/>
  <c r="BC657" i="1" s="1"/>
  <c r="BD657" i="1" a="1"/>
  <c r="BD657" i="1" s="1"/>
  <c r="BE657" i="1" a="1"/>
  <c r="BE657" i="1" s="1"/>
  <c r="AX658" i="1"/>
  <c r="AY658" i="1"/>
  <c r="AZ658" i="1" s="1" a="1"/>
  <c r="AZ658" i="1" s="1"/>
  <c r="BC658" i="1" a="1"/>
  <c r="BC658" i="1" s="1"/>
  <c r="BD658" i="1" a="1"/>
  <c r="BD658" i="1" s="1"/>
  <c r="BE658" i="1" a="1"/>
  <c r="BE658" i="1" s="1"/>
  <c r="AX659" i="1"/>
  <c r="AY659" i="1"/>
  <c r="AZ659" i="1" s="1" a="1"/>
  <c r="AZ659" i="1" s="1"/>
  <c r="BC659" i="1" a="1"/>
  <c r="BC659" i="1" s="1"/>
  <c r="BD659" i="1" a="1"/>
  <c r="BD659" i="1" s="1"/>
  <c r="BE659" i="1" a="1"/>
  <c r="BE659" i="1" s="1"/>
  <c r="AX660" i="1"/>
  <c r="AY660" i="1"/>
  <c r="AZ660" i="1" s="1" a="1"/>
  <c r="AZ660" i="1" s="1"/>
  <c r="BC660" i="1" a="1"/>
  <c r="BC660" i="1" s="1"/>
  <c r="BD660" i="1" a="1"/>
  <c r="BD660" i="1" s="1"/>
  <c r="BE660" i="1" a="1"/>
  <c r="BE660" i="1" s="1"/>
  <c r="AX661" i="1"/>
  <c r="AY661" i="1"/>
  <c r="AZ661" i="1" s="1" a="1"/>
  <c r="AZ661" i="1" s="1"/>
  <c r="BC661" i="1" a="1"/>
  <c r="BC661" i="1" s="1"/>
  <c r="BD661" i="1" a="1"/>
  <c r="BD661" i="1" s="1"/>
  <c r="BE661" i="1" a="1"/>
  <c r="BE661" i="1" s="1"/>
  <c r="AX662" i="1"/>
  <c r="AY662" i="1"/>
  <c r="AZ662" i="1" s="1" a="1"/>
  <c r="AZ662" i="1" s="1"/>
  <c r="BC662" i="1" a="1"/>
  <c r="BC662" i="1" s="1"/>
  <c r="BD662" i="1" a="1"/>
  <c r="BD662" i="1" s="1"/>
  <c r="BE662" i="1" a="1"/>
  <c r="BE662" i="1" s="1"/>
  <c r="AX663" i="1"/>
  <c r="AY663" i="1"/>
  <c r="AZ663" i="1" s="1" a="1"/>
  <c r="AZ663" i="1" s="1"/>
  <c r="BC663" i="1" a="1"/>
  <c r="BC663" i="1" s="1"/>
  <c r="BD663" i="1" a="1"/>
  <c r="BD663" i="1" s="1"/>
  <c r="BE663" i="1" a="1"/>
  <c r="BE663" i="1" s="1"/>
  <c r="AX664" i="1"/>
  <c r="AY664" i="1"/>
  <c r="AZ664" i="1" s="1" a="1"/>
  <c r="AZ664" i="1" s="1"/>
  <c r="BC664" i="1" a="1"/>
  <c r="BC664" i="1" s="1"/>
  <c r="BD664" i="1" a="1"/>
  <c r="BD664" i="1" s="1"/>
  <c r="BE664" i="1" a="1"/>
  <c r="BE664" i="1" s="1"/>
  <c r="AX665" i="1"/>
  <c r="AY665" i="1"/>
  <c r="AZ665" i="1" s="1" a="1"/>
  <c r="AZ665" i="1" s="1"/>
  <c r="BC665" i="1" a="1"/>
  <c r="BC665" i="1" s="1"/>
  <c r="BD665" i="1" a="1"/>
  <c r="BD665" i="1" s="1"/>
  <c r="BE665" i="1" a="1"/>
  <c r="BE665" i="1" s="1"/>
  <c r="AX666" i="1"/>
  <c r="AY666" i="1"/>
  <c r="AZ666" i="1" s="1" a="1"/>
  <c r="AZ666" i="1" s="1"/>
  <c r="BC666" i="1" a="1"/>
  <c r="BC666" i="1" s="1"/>
  <c r="BD666" i="1" a="1"/>
  <c r="BD666" i="1" s="1"/>
  <c r="BE666" i="1" a="1"/>
  <c r="BE666" i="1" s="1"/>
  <c r="AX667" i="1"/>
  <c r="AY667" i="1"/>
  <c r="AZ667" i="1" s="1" a="1"/>
  <c r="AZ667" i="1" s="1"/>
  <c r="BC667" i="1" a="1"/>
  <c r="BC667" i="1" s="1"/>
  <c r="BD667" i="1" a="1"/>
  <c r="BD667" i="1" s="1"/>
  <c r="BE667" i="1" a="1"/>
  <c r="BE667" i="1" s="1"/>
  <c r="AX668" i="1"/>
  <c r="AY668" i="1"/>
  <c r="AZ668" i="1" s="1" a="1"/>
  <c r="AZ668" i="1" s="1"/>
  <c r="BC668" i="1" a="1"/>
  <c r="BC668" i="1" s="1"/>
  <c r="BD668" i="1" a="1"/>
  <c r="BD668" i="1" s="1"/>
  <c r="BE668" i="1" a="1"/>
  <c r="BE668" i="1" s="1"/>
  <c r="AX669" i="1"/>
  <c r="AY669" i="1"/>
  <c r="AZ669" i="1" s="1" a="1"/>
  <c r="AZ669" i="1" s="1"/>
  <c r="BC669" i="1" a="1"/>
  <c r="BC669" i="1" s="1"/>
  <c r="BD669" i="1" a="1"/>
  <c r="BD669" i="1" s="1"/>
  <c r="BE669" i="1" a="1"/>
  <c r="BE669" i="1" s="1"/>
  <c r="AX670" i="1"/>
  <c r="AY670" i="1"/>
  <c r="AZ670" i="1" s="1" a="1"/>
  <c r="AZ670" i="1" s="1"/>
  <c r="BC670" i="1" a="1"/>
  <c r="BC670" i="1" s="1"/>
  <c r="BD670" i="1" a="1"/>
  <c r="BD670" i="1" s="1"/>
  <c r="BE670" i="1" a="1"/>
  <c r="BE670" i="1" s="1"/>
  <c r="AX671" i="1"/>
  <c r="AY671" i="1"/>
  <c r="BC671" i="1" a="1"/>
  <c r="BC671" i="1" s="1"/>
  <c r="BD671" i="1" a="1"/>
  <c r="BD671" i="1" s="1"/>
  <c r="BE671" i="1" a="1"/>
  <c r="BE671" i="1" s="1"/>
  <c r="AX672" i="1"/>
  <c r="AY672" i="1"/>
  <c r="AZ672" i="1" s="1" a="1"/>
  <c r="AZ672" i="1" s="1"/>
  <c r="BC672" i="1" a="1"/>
  <c r="BC672" i="1" s="1"/>
  <c r="BD672" i="1" a="1"/>
  <c r="BD672" i="1" s="1"/>
  <c r="BE672" i="1" a="1"/>
  <c r="BE672" i="1" s="1"/>
  <c r="AX673" i="1"/>
  <c r="AY673" i="1"/>
  <c r="BC673" i="1" a="1"/>
  <c r="BC673" i="1" s="1"/>
  <c r="BD673" i="1" a="1"/>
  <c r="BD673" i="1" s="1"/>
  <c r="BE673" i="1" a="1"/>
  <c r="BE673" i="1" s="1"/>
  <c r="AX674" i="1"/>
  <c r="AY674" i="1"/>
  <c r="AZ674" i="1" s="1" a="1"/>
  <c r="AZ674" i="1" s="1"/>
  <c r="BC674" i="1" a="1"/>
  <c r="BC674" i="1" s="1"/>
  <c r="BD674" i="1" a="1"/>
  <c r="BD674" i="1" s="1"/>
  <c r="BE674" i="1" a="1"/>
  <c r="BE674" i="1" s="1"/>
  <c r="AX675" i="1"/>
  <c r="AY675" i="1"/>
  <c r="BC675" i="1" a="1"/>
  <c r="BC675" i="1" s="1"/>
  <c r="BD675" i="1" a="1"/>
  <c r="BD675" i="1" s="1"/>
  <c r="BE675" i="1" a="1"/>
  <c r="BE675" i="1" s="1"/>
  <c r="AX676" i="1"/>
  <c r="AY676" i="1"/>
  <c r="AZ676" i="1" s="1" a="1"/>
  <c r="AZ676" i="1" s="1"/>
  <c r="BC676" i="1" a="1"/>
  <c r="BC676" i="1" s="1"/>
  <c r="BD676" i="1" a="1"/>
  <c r="BD676" i="1" s="1"/>
  <c r="BE676" i="1" a="1"/>
  <c r="BE676" i="1" s="1"/>
  <c r="AX677" i="1"/>
  <c r="AY677" i="1"/>
  <c r="AZ677" i="1" s="1" a="1"/>
  <c r="AZ677" i="1" s="1"/>
  <c r="BC677" i="1" a="1"/>
  <c r="BC677" i="1" s="1"/>
  <c r="BD677" i="1" a="1"/>
  <c r="BD677" i="1" s="1"/>
  <c r="BE677" i="1" a="1"/>
  <c r="BE677" i="1" s="1"/>
  <c r="AX678" i="1"/>
  <c r="AY678" i="1"/>
  <c r="AZ678" i="1" s="1" a="1"/>
  <c r="AZ678" i="1" s="1"/>
  <c r="BC678" i="1" a="1"/>
  <c r="BC678" i="1" s="1"/>
  <c r="BD678" i="1" a="1"/>
  <c r="BD678" i="1" s="1"/>
  <c r="BE678" i="1" a="1"/>
  <c r="BE678" i="1" s="1"/>
  <c r="AX679" i="1"/>
  <c r="AY679" i="1"/>
  <c r="BC679" i="1" a="1"/>
  <c r="BC679" i="1" s="1"/>
  <c r="BD679" i="1" a="1"/>
  <c r="BD679" i="1" s="1"/>
  <c r="BE679" i="1" a="1"/>
  <c r="BE679" i="1" s="1"/>
  <c r="AX680" i="1"/>
  <c r="AY680" i="1"/>
  <c r="AZ680" i="1" s="1" a="1"/>
  <c r="AZ680" i="1" s="1"/>
  <c r="BC680" i="1" a="1"/>
  <c r="BC680" i="1" s="1"/>
  <c r="BD680" i="1" a="1"/>
  <c r="BD680" i="1" s="1"/>
  <c r="BE680" i="1" a="1"/>
  <c r="BE680" i="1" s="1"/>
  <c r="AX681" i="1"/>
  <c r="AY681" i="1"/>
  <c r="AZ681" i="1" s="1" a="1"/>
  <c r="AZ681" i="1" s="1"/>
  <c r="BC681" i="1" a="1"/>
  <c r="BC681" i="1" s="1"/>
  <c r="BD681" i="1" a="1"/>
  <c r="BD681" i="1" s="1"/>
  <c r="BE681" i="1" a="1"/>
  <c r="BE681" i="1" s="1"/>
  <c r="AX682" i="1"/>
  <c r="AY682" i="1"/>
  <c r="AZ682" i="1" s="1" a="1"/>
  <c r="AZ682" i="1" s="1"/>
  <c r="BC682" i="1" a="1"/>
  <c r="BC682" i="1" s="1"/>
  <c r="BD682" i="1" a="1"/>
  <c r="BD682" i="1" s="1"/>
  <c r="BE682" i="1" a="1"/>
  <c r="BE682" i="1" s="1"/>
  <c r="AX683" i="1"/>
  <c r="AY683" i="1"/>
  <c r="BC683" i="1" a="1"/>
  <c r="BC683" i="1" s="1"/>
  <c r="BD683" i="1" a="1"/>
  <c r="BD683" i="1" s="1"/>
  <c r="BE683" i="1" a="1"/>
  <c r="BE683" i="1" s="1"/>
  <c r="AX684" i="1"/>
  <c r="AY684" i="1"/>
  <c r="AZ684" i="1" s="1" a="1"/>
  <c r="AZ684" i="1" s="1"/>
  <c r="BC684" i="1" a="1"/>
  <c r="BC684" i="1" s="1"/>
  <c r="BD684" i="1" a="1"/>
  <c r="BD684" i="1" s="1"/>
  <c r="BE684" i="1" a="1"/>
  <c r="BE684" i="1" s="1"/>
  <c r="AX685" i="1"/>
  <c r="AY685" i="1"/>
  <c r="AZ685" i="1" s="1" a="1"/>
  <c r="AZ685" i="1" s="1"/>
  <c r="BC685" i="1" a="1"/>
  <c r="BC685" i="1" s="1"/>
  <c r="BD685" i="1" a="1"/>
  <c r="BD685" i="1" s="1"/>
  <c r="BE685" i="1" a="1"/>
  <c r="BE685" i="1" s="1"/>
  <c r="AX686" i="1"/>
  <c r="AY686" i="1"/>
  <c r="AZ686" i="1" s="1" a="1"/>
  <c r="AZ686" i="1" s="1"/>
  <c r="BC686" i="1" a="1"/>
  <c r="BC686" i="1" s="1"/>
  <c r="BD686" i="1" a="1"/>
  <c r="BD686" i="1" s="1"/>
  <c r="BE686" i="1" a="1"/>
  <c r="BE686" i="1" s="1"/>
  <c r="AX687" i="1"/>
  <c r="AY687" i="1"/>
  <c r="BC687" i="1" a="1"/>
  <c r="BC687" i="1" s="1"/>
  <c r="BD687" i="1" a="1"/>
  <c r="BD687" i="1" s="1"/>
  <c r="BE687" i="1" a="1"/>
  <c r="BE687" i="1" s="1"/>
  <c r="AX688" i="1"/>
  <c r="AY688" i="1"/>
  <c r="AZ688" i="1" s="1" a="1"/>
  <c r="AZ688" i="1" s="1"/>
  <c r="BC688" i="1" a="1"/>
  <c r="BC688" i="1" s="1"/>
  <c r="BD688" i="1" a="1"/>
  <c r="BD688" i="1" s="1"/>
  <c r="BE688" i="1" a="1"/>
  <c r="BE688" i="1" s="1"/>
  <c r="AX689" i="1"/>
  <c r="AY689" i="1"/>
  <c r="BC689" i="1" a="1"/>
  <c r="BC689" i="1" s="1"/>
  <c r="BD689" i="1" a="1"/>
  <c r="BD689" i="1" s="1"/>
  <c r="BE689" i="1" a="1"/>
  <c r="BE689" i="1" s="1"/>
  <c r="AX690" i="1"/>
  <c r="AY690" i="1"/>
  <c r="AZ690" i="1" s="1" a="1"/>
  <c r="AZ690" i="1" s="1"/>
  <c r="BC690" i="1" a="1"/>
  <c r="BC690" i="1" s="1"/>
  <c r="BD690" i="1" a="1"/>
  <c r="BD690" i="1" s="1"/>
  <c r="BE690" i="1" a="1"/>
  <c r="BE690" i="1" s="1"/>
  <c r="AX691" i="1"/>
  <c r="AY691" i="1"/>
  <c r="BC691" i="1" a="1"/>
  <c r="BC691" i="1" s="1"/>
  <c r="BD691" i="1" a="1"/>
  <c r="BD691" i="1" s="1"/>
  <c r="BE691" i="1" a="1"/>
  <c r="BE691" i="1" s="1"/>
  <c r="AX692" i="1"/>
  <c r="AY692" i="1"/>
  <c r="AZ692" i="1" s="1" a="1"/>
  <c r="AZ692" i="1" s="1"/>
  <c r="BC692" i="1" a="1"/>
  <c r="BC692" i="1" s="1"/>
  <c r="BD692" i="1" a="1"/>
  <c r="BD692" i="1" s="1"/>
  <c r="BE692" i="1" a="1"/>
  <c r="BE692" i="1" s="1"/>
  <c r="AX693" i="1"/>
  <c r="AY693" i="1"/>
  <c r="AZ693" i="1" s="1" a="1"/>
  <c r="AZ693" i="1" s="1"/>
  <c r="BC693" i="1" a="1"/>
  <c r="BC693" i="1" s="1"/>
  <c r="BD693" i="1" a="1"/>
  <c r="BD693" i="1" s="1"/>
  <c r="BE693" i="1" a="1"/>
  <c r="BE693" i="1" s="1"/>
  <c r="AX694" i="1"/>
  <c r="AY694" i="1"/>
  <c r="AZ694" i="1" s="1" a="1"/>
  <c r="AZ694" i="1" s="1"/>
  <c r="BC694" i="1" a="1"/>
  <c r="BC694" i="1" s="1"/>
  <c r="BD694" i="1" a="1"/>
  <c r="BD694" i="1" s="1"/>
  <c r="BE694" i="1" a="1"/>
  <c r="BE694" i="1" s="1"/>
  <c r="AX695" i="1"/>
  <c r="AY695" i="1"/>
  <c r="BC695" i="1" a="1"/>
  <c r="BC695" i="1" s="1"/>
  <c r="BD695" i="1" a="1"/>
  <c r="BD695" i="1" s="1"/>
  <c r="BE695" i="1" a="1"/>
  <c r="BE695" i="1" s="1"/>
  <c r="AX696" i="1"/>
  <c r="AY696" i="1"/>
  <c r="AZ696" i="1" s="1" a="1"/>
  <c r="AZ696" i="1" s="1"/>
  <c r="BC696" i="1" a="1"/>
  <c r="BC696" i="1" s="1"/>
  <c r="BD696" i="1" a="1"/>
  <c r="BD696" i="1" s="1"/>
  <c r="BE696" i="1" a="1"/>
  <c r="BE696" i="1" s="1"/>
  <c r="AX697" i="1"/>
  <c r="AY697" i="1"/>
  <c r="AZ697" i="1" s="1" a="1"/>
  <c r="AZ697" i="1" s="1"/>
  <c r="BC697" i="1" a="1"/>
  <c r="BC697" i="1" s="1"/>
  <c r="BD697" i="1" a="1"/>
  <c r="BD697" i="1" s="1"/>
  <c r="BE697" i="1" a="1"/>
  <c r="BE697" i="1" s="1"/>
  <c r="AX698" i="1"/>
  <c r="AY698" i="1"/>
  <c r="AZ698" i="1" s="1" a="1"/>
  <c r="AZ698" i="1" s="1"/>
  <c r="BC698" i="1" a="1"/>
  <c r="BC698" i="1" s="1"/>
  <c r="BD698" i="1" a="1"/>
  <c r="BD698" i="1" s="1"/>
  <c r="BE698" i="1" a="1"/>
  <c r="BE698" i="1" s="1"/>
  <c r="AX699" i="1"/>
  <c r="AY699" i="1"/>
  <c r="BC699" i="1" a="1"/>
  <c r="BC699" i="1" s="1"/>
  <c r="BD699" i="1" a="1"/>
  <c r="BD699" i="1" s="1"/>
  <c r="BE699" i="1" a="1"/>
  <c r="BE699" i="1" s="1"/>
  <c r="AX700" i="1"/>
  <c r="AY700" i="1"/>
  <c r="AZ700" i="1" s="1" a="1"/>
  <c r="AZ700" i="1" s="1"/>
  <c r="BC700" i="1" a="1"/>
  <c r="BC700" i="1" s="1"/>
  <c r="BD700" i="1" a="1"/>
  <c r="BD700" i="1" s="1"/>
  <c r="BE700" i="1" a="1"/>
  <c r="BE700" i="1" s="1"/>
  <c r="AX701" i="1"/>
  <c r="AY701" i="1"/>
  <c r="AZ701" i="1" s="1" a="1"/>
  <c r="AZ701" i="1" s="1"/>
  <c r="BC701" i="1" a="1"/>
  <c r="BC701" i="1" s="1"/>
  <c r="BD701" i="1" a="1"/>
  <c r="BD701" i="1" s="1"/>
  <c r="BE701" i="1" a="1"/>
  <c r="BE701" i="1" s="1"/>
  <c r="AX702" i="1"/>
  <c r="AY702" i="1"/>
  <c r="AZ702" i="1" s="1" a="1"/>
  <c r="AZ702" i="1" s="1"/>
  <c r="BC702" i="1" a="1"/>
  <c r="BC702" i="1" s="1"/>
  <c r="BD702" i="1" a="1"/>
  <c r="BD702" i="1" s="1"/>
  <c r="BE702" i="1" a="1"/>
  <c r="BE702" i="1" s="1"/>
  <c r="AX703" i="1"/>
  <c r="AY703" i="1"/>
  <c r="BC703" i="1" a="1"/>
  <c r="BC703" i="1" s="1"/>
  <c r="BD703" i="1" a="1"/>
  <c r="BD703" i="1" s="1"/>
  <c r="BE703" i="1" a="1"/>
  <c r="BE703" i="1" s="1"/>
  <c r="AX704" i="1"/>
  <c r="AY704" i="1"/>
  <c r="AZ704" i="1" s="1" a="1"/>
  <c r="AZ704" i="1" s="1"/>
  <c r="BC704" i="1" a="1"/>
  <c r="BC704" i="1" s="1"/>
  <c r="BD704" i="1" a="1"/>
  <c r="BD704" i="1" s="1"/>
  <c r="BE704" i="1" a="1"/>
  <c r="BE704" i="1" s="1"/>
  <c r="AX705" i="1"/>
  <c r="AY705" i="1"/>
  <c r="BC705" i="1" a="1"/>
  <c r="BC705" i="1" s="1"/>
  <c r="BD705" i="1" a="1"/>
  <c r="BD705" i="1" s="1"/>
  <c r="BE705" i="1" a="1"/>
  <c r="BE705" i="1" s="1"/>
  <c r="AX706" i="1"/>
  <c r="AY706" i="1"/>
  <c r="AZ706" i="1" s="1" a="1"/>
  <c r="AZ706" i="1" s="1"/>
  <c r="BC706" i="1" a="1"/>
  <c r="BC706" i="1" s="1"/>
  <c r="BD706" i="1" a="1"/>
  <c r="BD706" i="1" s="1"/>
  <c r="BE706" i="1" a="1"/>
  <c r="BE706" i="1" s="1"/>
  <c r="AX707" i="1"/>
  <c r="AY707" i="1"/>
  <c r="BC707" i="1" a="1"/>
  <c r="BC707" i="1" s="1"/>
  <c r="BD707" i="1" a="1"/>
  <c r="BD707" i="1" s="1"/>
  <c r="BE707" i="1" a="1"/>
  <c r="BE707" i="1" s="1"/>
  <c r="AX708" i="1"/>
  <c r="AY708" i="1"/>
  <c r="AZ708" i="1" s="1" a="1"/>
  <c r="AZ708" i="1" s="1"/>
  <c r="BC708" i="1" a="1"/>
  <c r="BC708" i="1" s="1"/>
  <c r="BD708" i="1" a="1"/>
  <c r="BD708" i="1" s="1"/>
  <c r="BE708" i="1" a="1"/>
  <c r="BE708" i="1" s="1"/>
  <c r="AX709" i="1"/>
  <c r="AY709" i="1"/>
  <c r="AZ709" i="1" s="1" a="1"/>
  <c r="AZ709" i="1" s="1"/>
  <c r="BC709" i="1" a="1"/>
  <c r="BC709" i="1" s="1"/>
  <c r="BD709" i="1" a="1"/>
  <c r="BD709" i="1" s="1"/>
  <c r="BE709" i="1" a="1"/>
  <c r="BE709" i="1" s="1"/>
  <c r="AX710" i="1"/>
  <c r="AY710" i="1"/>
  <c r="AZ710" i="1" s="1" a="1"/>
  <c r="AZ710" i="1" s="1"/>
  <c r="BC710" i="1" a="1"/>
  <c r="BC710" i="1" s="1"/>
  <c r="BD710" i="1" a="1"/>
  <c r="BD710" i="1" s="1"/>
  <c r="BE710" i="1" a="1"/>
  <c r="BE710" i="1" s="1"/>
  <c r="AX711" i="1"/>
  <c r="AY711" i="1"/>
  <c r="BC711" i="1" a="1"/>
  <c r="BC711" i="1" s="1"/>
  <c r="BD711" i="1" a="1"/>
  <c r="BD711" i="1" s="1"/>
  <c r="BE711" i="1" a="1"/>
  <c r="BE711" i="1" s="1"/>
  <c r="AX712" i="1"/>
  <c r="AY712" i="1"/>
  <c r="AZ712" i="1" s="1" a="1"/>
  <c r="AZ712" i="1" s="1"/>
  <c r="BC712" i="1" a="1"/>
  <c r="BC712" i="1" s="1"/>
  <c r="BD712" i="1" a="1"/>
  <c r="BD712" i="1" s="1"/>
  <c r="BE712" i="1" a="1"/>
  <c r="BE712" i="1" s="1"/>
  <c r="AX713" i="1"/>
  <c r="AY713" i="1"/>
  <c r="AZ713" i="1" s="1" a="1"/>
  <c r="AZ713" i="1" s="1"/>
  <c r="BC713" i="1" a="1"/>
  <c r="BC713" i="1" s="1"/>
  <c r="BD713" i="1" a="1"/>
  <c r="BD713" i="1" s="1"/>
  <c r="BE713" i="1" a="1"/>
  <c r="BE713" i="1" s="1"/>
  <c r="AX714" i="1"/>
  <c r="AY714" i="1"/>
  <c r="AZ714" i="1" s="1" a="1"/>
  <c r="AZ714" i="1" s="1"/>
  <c r="BC714" i="1" a="1"/>
  <c r="BC714" i="1" s="1"/>
  <c r="BD714" i="1" a="1"/>
  <c r="BD714" i="1" s="1"/>
  <c r="BE714" i="1" a="1"/>
  <c r="BE714" i="1" s="1"/>
  <c r="AX715" i="1"/>
  <c r="AY715" i="1"/>
  <c r="BC715" i="1" a="1"/>
  <c r="BC715" i="1" s="1"/>
  <c r="BD715" i="1" a="1"/>
  <c r="BD715" i="1" s="1"/>
  <c r="BE715" i="1" a="1"/>
  <c r="BE715" i="1" s="1"/>
  <c r="AX716" i="1"/>
  <c r="AY716" i="1"/>
  <c r="AZ716" i="1" s="1" a="1"/>
  <c r="AZ716" i="1" s="1"/>
  <c r="BC716" i="1" a="1"/>
  <c r="BC716" i="1" s="1"/>
  <c r="BD716" i="1" a="1"/>
  <c r="BD716" i="1" s="1"/>
  <c r="BE716" i="1" a="1"/>
  <c r="BE716" i="1" s="1"/>
  <c r="AX717" i="1"/>
  <c r="AY717" i="1"/>
  <c r="AZ717" i="1" s="1" a="1"/>
  <c r="AZ717" i="1" s="1"/>
  <c r="BC717" i="1" a="1"/>
  <c r="BC717" i="1" s="1"/>
  <c r="BD717" i="1" a="1"/>
  <c r="BD717" i="1" s="1"/>
  <c r="BE717" i="1" a="1"/>
  <c r="BE717" i="1" s="1"/>
  <c r="AX718" i="1"/>
  <c r="AY718" i="1"/>
  <c r="AZ718" i="1" s="1" a="1"/>
  <c r="AZ718" i="1" s="1"/>
  <c r="BC718" i="1" a="1"/>
  <c r="BC718" i="1" s="1"/>
  <c r="BD718" i="1" a="1"/>
  <c r="BD718" i="1" s="1"/>
  <c r="BE718" i="1" a="1"/>
  <c r="BE718" i="1" s="1"/>
  <c r="AX719" i="1"/>
  <c r="AY719" i="1"/>
  <c r="BC719" i="1" a="1"/>
  <c r="BC719" i="1" s="1"/>
  <c r="BD719" i="1" a="1"/>
  <c r="BD719" i="1" s="1"/>
  <c r="BE719" i="1" a="1"/>
  <c r="BE719" i="1" s="1"/>
  <c r="AX720" i="1"/>
  <c r="AY720" i="1"/>
  <c r="AZ720" i="1" s="1" a="1"/>
  <c r="AZ720" i="1" s="1"/>
  <c r="BC720" i="1" a="1"/>
  <c r="BC720" i="1" s="1"/>
  <c r="BD720" i="1" a="1"/>
  <c r="BD720" i="1" s="1"/>
  <c r="BE720" i="1" a="1"/>
  <c r="BE720" i="1" s="1"/>
  <c r="AX721" i="1"/>
  <c r="AY721" i="1"/>
  <c r="BC721" i="1" a="1"/>
  <c r="BC721" i="1" s="1"/>
  <c r="BD721" i="1" a="1"/>
  <c r="BD721" i="1" s="1"/>
  <c r="BE721" i="1" a="1"/>
  <c r="BE721" i="1" s="1"/>
  <c r="AX722" i="1"/>
  <c r="AY722" i="1"/>
  <c r="AZ722" i="1" s="1" a="1"/>
  <c r="AZ722" i="1" s="1"/>
  <c r="BC722" i="1" a="1"/>
  <c r="BC722" i="1" s="1"/>
  <c r="BD722" i="1" a="1"/>
  <c r="BD722" i="1" s="1"/>
  <c r="BE722" i="1" a="1"/>
  <c r="BE722" i="1" s="1"/>
  <c r="AX723" i="1"/>
  <c r="AY723" i="1"/>
  <c r="BC723" i="1" a="1"/>
  <c r="BC723" i="1" s="1"/>
  <c r="BD723" i="1" a="1"/>
  <c r="BD723" i="1" s="1"/>
  <c r="BE723" i="1" a="1"/>
  <c r="BE723" i="1" s="1"/>
  <c r="AX724" i="1"/>
  <c r="AY724" i="1"/>
  <c r="AZ724" i="1" s="1" a="1"/>
  <c r="AZ724" i="1" s="1"/>
  <c r="BC724" i="1" a="1"/>
  <c r="BC724" i="1" s="1"/>
  <c r="BD724" i="1" a="1"/>
  <c r="BD724" i="1" s="1"/>
  <c r="BE724" i="1" a="1"/>
  <c r="BE724" i="1" s="1"/>
  <c r="AX725" i="1"/>
  <c r="AY725" i="1"/>
  <c r="AZ725" i="1" s="1" a="1"/>
  <c r="AZ725" i="1" s="1"/>
  <c r="BC725" i="1" a="1"/>
  <c r="BC725" i="1" s="1"/>
  <c r="BD725" i="1" a="1"/>
  <c r="BD725" i="1" s="1"/>
  <c r="BE725" i="1" a="1"/>
  <c r="BE725" i="1" s="1"/>
  <c r="AX726" i="1"/>
  <c r="AY726" i="1"/>
  <c r="AZ726" i="1" s="1" a="1"/>
  <c r="AZ726" i="1" s="1"/>
  <c r="BC726" i="1" a="1"/>
  <c r="BC726" i="1" s="1"/>
  <c r="BD726" i="1" a="1"/>
  <c r="BD726" i="1" s="1"/>
  <c r="BE726" i="1" a="1"/>
  <c r="BE726" i="1" s="1"/>
  <c r="AX727" i="1"/>
  <c r="AY727" i="1"/>
  <c r="BC727" i="1" a="1"/>
  <c r="BC727" i="1" s="1"/>
  <c r="BD727" i="1" a="1"/>
  <c r="BD727" i="1" s="1"/>
  <c r="BE727" i="1" a="1"/>
  <c r="BE727" i="1" s="1"/>
  <c r="AX728" i="1"/>
  <c r="AY728" i="1"/>
  <c r="AZ728" i="1" s="1" a="1"/>
  <c r="AZ728" i="1" s="1"/>
  <c r="BC728" i="1" a="1"/>
  <c r="BC728" i="1" s="1"/>
  <c r="BD728" i="1" a="1"/>
  <c r="BD728" i="1" s="1"/>
  <c r="BE728" i="1" a="1"/>
  <c r="BE728" i="1" s="1"/>
  <c r="AX729" i="1"/>
  <c r="AY729" i="1"/>
  <c r="AZ729" i="1" s="1" a="1"/>
  <c r="AZ729" i="1" s="1"/>
  <c r="BC729" i="1" a="1"/>
  <c r="BC729" i="1" s="1"/>
  <c r="BD729" i="1" a="1"/>
  <c r="BD729" i="1" s="1"/>
  <c r="BE729" i="1" a="1"/>
  <c r="BE729" i="1" s="1"/>
  <c r="AX730" i="1"/>
  <c r="AY730" i="1"/>
  <c r="AZ730" i="1" s="1" a="1"/>
  <c r="AZ730" i="1" s="1"/>
  <c r="BC730" i="1" a="1"/>
  <c r="BC730" i="1" s="1"/>
  <c r="BD730" i="1" a="1"/>
  <c r="BD730" i="1" s="1"/>
  <c r="BE730" i="1" a="1"/>
  <c r="BE730" i="1" s="1"/>
  <c r="AX731" i="1"/>
  <c r="AY731" i="1"/>
  <c r="BC731" i="1" a="1"/>
  <c r="BC731" i="1" s="1"/>
  <c r="BD731" i="1" a="1"/>
  <c r="BD731" i="1" s="1"/>
  <c r="BE731" i="1" a="1"/>
  <c r="BE731" i="1" s="1"/>
  <c r="AX732" i="1"/>
  <c r="AY732" i="1"/>
  <c r="AZ732" i="1" s="1" a="1"/>
  <c r="AZ732" i="1" s="1"/>
  <c r="BC732" i="1" a="1"/>
  <c r="BC732" i="1" s="1"/>
  <c r="BD732" i="1" a="1"/>
  <c r="BD732" i="1" s="1"/>
  <c r="BE732" i="1" a="1"/>
  <c r="BE732" i="1" s="1"/>
  <c r="AX733" i="1"/>
  <c r="AY733" i="1"/>
  <c r="AZ733" i="1" s="1" a="1"/>
  <c r="AZ733" i="1" s="1"/>
  <c r="BC733" i="1" a="1"/>
  <c r="BC733" i="1" s="1"/>
  <c r="BD733" i="1" a="1"/>
  <c r="BD733" i="1" s="1"/>
  <c r="BE733" i="1" a="1"/>
  <c r="BE733" i="1" s="1"/>
  <c r="AX734" i="1"/>
  <c r="AY734" i="1"/>
  <c r="AZ734" i="1" s="1" a="1"/>
  <c r="AZ734" i="1" s="1"/>
  <c r="BC734" i="1" a="1"/>
  <c r="BC734" i="1" s="1"/>
  <c r="BD734" i="1" a="1"/>
  <c r="BD734" i="1" s="1"/>
  <c r="BE734" i="1" a="1"/>
  <c r="BE734" i="1" s="1"/>
  <c r="AX735" i="1"/>
  <c r="AY735" i="1"/>
  <c r="BC735" i="1" a="1"/>
  <c r="BC735" i="1" s="1"/>
  <c r="BD735" i="1" a="1"/>
  <c r="BD735" i="1" s="1"/>
  <c r="BE735" i="1" a="1"/>
  <c r="BE735" i="1" s="1"/>
  <c r="AX736" i="1"/>
  <c r="AY736" i="1"/>
  <c r="AZ736" i="1" s="1" a="1"/>
  <c r="AZ736" i="1" s="1"/>
  <c r="BC736" i="1" a="1"/>
  <c r="BC736" i="1" s="1"/>
  <c r="BD736" i="1" a="1"/>
  <c r="BD736" i="1" s="1"/>
  <c r="BE736" i="1" a="1"/>
  <c r="BE736" i="1" s="1"/>
  <c r="AX737" i="1"/>
  <c r="AY737" i="1"/>
  <c r="BC737" i="1" a="1"/>
  <c r="BC737" i="1" s="1"/>
  <c r="BD737" i="1" a="1"/>
  <c r="BD737" i="1" s="1"/>
  <c r="BE737" i="1" a="1"/>
  <c r="BE737" i="1" s="1"/>
  <c r="AX738" i="1"/>
  <c r="AY738" i="1"/>
  <c r="AZ738" i="1" s="1" a="1"/>
  <c r="AZ738" i="1" s="1"/>
  <c r="BC738" i="1" a="1"/>
  <c r="BC738" i="1" s="1"/>
  <c r="BD738" i="1" a="1"/>
  <c r="BD738" i="1" s="1"/>
  <c r="BE738" i="1" a="1"/>
  <c r="BE738" i="1" s="1"/>
  <c r="AX739" i="1"/>
  <c r="AY739" i="1"/>
  <c r="AZ739" i="1" s="1" a="1"/>
  <c r="AZ739" i="1" s="1"/>
  <c r="BC739" i="1" a="1"/>
  <c r="BC739" i="1" s="1"/>
  <c r="BD739" i="1" a="1"/>
  <c r="BD739" i="1" s="1"/>
  <c r="BE739" i="1" a="1"/>
  <c r="BE739" i="1" s="1"/>
  <c r="AX740" i="1"/>
  <c r="AY740" i="1"/>
  <c r="BC740" i="1" a="1"/>
  <c r="BC740" i="1" s="1"/>
  <c r="BD740" i="1" a="1"/>
  <c r="BD740" i="1" s="1"/>
  <c r="BE740" i="1" a="1"/>
  <c r="BE740" i="1" s="1"/>
  <c r="AX741" i="1"/>
  <c r="AY741" i="1"/>
  <c r="BC741" i="1" a="1"/>
  <c r="BC741" i="1" s="1"/>
  <c r="BD741" i="1" a="1"/>
  <c r="BD741" i="1" s="1"/>
  <c r="BE741" i="1" a="1"/>
  <c r="BE741" i="1" s="1"/>
  <c r="AX742" i="1"/>
  <c r="AY742" i="1"/>
  <c r="BC742" i="1" a="1"/>
  <c r="BC742" i="1" s="1"/>
  <c r="BD742" i="1" a="1"/>
  <c r="BD742" i="1" s="1"/>
  <c r="BE742" i="1" a="1"/>
  <c r="BE742" i="1" s="1"/>
  <c r="AX743" i="1"/>
  <c r="AY743" i="1"/>
  <c r="BC743" i="1" a="1"/>
  <c r="BC743" i="1" s="1"/>
  <c r="BD743" i="1" a="1"/>
  <c r="BD743" i="1" s="1"/>
  <c r="BE743" i="1" a="1"/>
  <c r="BE743" i="1" s="1"/>
  <c r="AX744" i="1"/>
  <c r="AY744" i="1"/>
  <c r="BC744" i="1" a="1"/>
  <c r="BC744" i="1" s="1"/>
  <c r="BD744" i="1" a="1"/>
  <c r="BD744" i="1" s="1"/>
  <c r="BE744" i="1" a="1"/>
  <c r="BE744" i="1" s="1"/>
  <c r="AX745" i="1"/>
  <c r="AY745" i="1"/>
  <c r="BC745" i="1" a="1"/>
  <c r="BC745" i="1" s="1"/>
  <c r="BD745" i="1" a="1"/>
  <c r="BD745" i="1" s="1"/>
  <c r="BE745" i="1" a="1"/>
  <c r="BE745" i="1" s="1"/>
  <c r="AX746" i="1"/>
  <c r="AY746" i="1"/>
  <c r="BC746" i="1" a="1"/>
  <c r="BC746" i="1" s="1"/>
  <c r="BD746" i="1" a="1"/>
  <c r="BD746" i="1" s="1"/>
  <c r="BE746" i="1" a="1"/>
  <c r="BE746" i="1" s="1"/>
  <c r="AX747" i="1"/>
  <c r="AY747" i="1"/>
  <c r="BC747" i="1" a="1"/>
  <c r="BC747" i="1" s="1"/>
  <c r="BD747" i="1" a="1"/>
  <c r="BD747" i="1" s="1"/>
  <c r="BE747" i="1" a="1"/>
  <c r="BE747" i="1" s="1"/>
  <c r="AX748" i="1"/>
  <c r="AY748" i="1"/>
  <c r="BC748" i="1" a="1"/>
  <c r="BC748" i="1" s="1"/>
  <c r="BD748" i="1" a="1"/>
  <c r="BD748" i="1" s="1"/>
  <c r="BE748" i="1" a="1"/>
  <c r="BE748" i="1" s="1"/>
  <c r="AX749" i="1"/>
  <c r="AY749" i="1"/>
  <c r="BC749" i="1" a="1"/>
  <c r="BC749" i="1" s="1"/>
  <c r="BD749" i="1" a="1"/>
  <c r="BD749" i="1" s="1"/>
  <c r="BE749" i="1" a="1"/>
  <c r="BE749" i="1" s="1"/>
  <c r="AX750" i="1"/>
  <c r="AY750" i="1"/>
  <c r="BC750" i="1" a="1"/>
  <c r="BC750" i="1" s="1"/>
  <c r="BD750" i="1" a="1"/>
  <c r="BD750" i="1" s="1"/>
  <c r="BE750" i="1" a="1"/>
  <c r="BE750" i="1" s="1"/>
  <c r="AX751" i="1"/>
  <c r="AY751" i="1"/>
  <c r="BC751" i="1" a="1"/>
  <c r="BC751" i="1" s="1"/>
  <c r="BD751" i="1" a="1"/>
  <c r="BD751" i="1" s="1"/>
  <c r="BE751" i="1" a="1"/>
  <c r="BE751" i="1" s="1"/>
  <c r="AX752" i="1"/>
  <c r="AY752" i="1"/>
  <c r="BC752" i="1" a="1"/>
  <c r="BC752" i="1" s="1"/>
  <c r="BD752" i="1" a="1"/>
  <c r="BD752" i="1" s="1"/>
  <c r="BE752" i="1" a="1"/>
  <c r="BE752" i="1" s="1"/>
  <c r="AX753" i="1"/>
  <c r="AY753" i="1"/>
  <c r="BC753" i="1" a="1"/>
  <c r="BC753" i="1" s="1"/>
  <c r="BD753" i="1" a="1"/>
  <c r="BD753" i="1" s="1"/>
  <c r="BE753" i="1" a="1"/>
  <c r="BE753" i="1" s="1"/>
  <c r="AX754" i="1"/>
  <c r="AY754" i="1"/>
  <c r="BC754" i="1" a="1"/>
  <c r="BC754" i="1" s="1"/>
  <c r="BD754" i="1" a="1"/>
  <c r="BD754" i="1" s="1"/>
  <c r="BE754" i="1" a="1"/>
  <c r="BE754" i="1" s="1"/>
  <c r="AX755" i="1"/>
  <c r="AY755" i="1"/>
  <c r="BC755" i="1" a="1"/>
  <c r="BC755" i="1" s="1"/>
  <c r="BD755" i="1" a="1"/>
  <c r="BD755" i="1" s="1"/>
  <c r="BE755" i="1" a="1"/>
  <c r="BE755" i="1" s="1"/>
  <c r="AX756" i="1"/>
  <c r="AY756" i="1"/>
  <c r="BC756" i="1" a="1"/>
  <c r="BC756" i="1" s="1"/>
  <c r="BD756" i="1" a="1"/>
  <c r="BD756" i="1" s="1"/>
  <c r="BE756" i="1" a="1"/>
  <c r="BE756" i="1" s="1"/>
  <c r="AX757" i="1"/>
  <c r="AY757" i="1"/>
  <c r="BC757" i="1" a="1"/>
  <c r="BC757" i="1" s="1"/>
  <c r="BD757" i="1" a="1"/>
  <c r="BD757" i="1" s="1"/>
  <c r="BE757" i="1" a="1"/>
  <c r="BE757" i="1" s="1"/>
  <c r="AX758" i="1"/>
  <c r="AY758" i="1"/>
  <c r="BC758" i="1" a="1"/>
  <c r="BC758" i="1" s="1"/>
  <c r="BD758" i="1" a="1"/>
  <c r="BD758" i="1" s="1"/>
  <c r="BE758" i="1" a="1"/>
  <c r="BE758" i="1" s="1"/>
  <c r="AX759" i="1"/>
  <c r="AY759" i="1"/>
  <c r="BC759" i="1" a="1"/>
  <c r="BC759" i="1" s="1"/>
  <c r="BD759" i="1" a="1"/>
  <c r="BD759" i="1" s="1"/>
  <c r="BE759" i="1" a="1"/>
  <c r="BE759" i="1" s="1"/>
  <c r="AX760" i="1"/>
  <c r="AY760" i="1"/>
  <c r="BC760" i="1" a="1"/>
  <c r="BC760" i="1" s="1"/>
  <c r="BD760" i="1" a="1"/>
  <c r="BD760" i="1" s="1"/>
  <c r="BE760" i="1" a="1"/>
  <c r="BE760" i="1" s="1"/>
  <c r="AX761" i="1"/>
  <c r="AY761" i="1"/>
  <c r="BC761" i="1" a="1"/>
  <c r="BC761" i="1" s="1"/>
  <c r="BD761" i="1" a="1"/>
  <c r="BD761" i="1" s="1"/>
  <c r="BE761" i="1" a="1"/>
  <c r="BE761" i="1" s="1"/>
  <c r="AX762" i="1"/>
  <c r="AY762" i="1"/>
  <c r="BC762" i="1" a="1"/>
  <c r="BC762" i="1" s="1"/>
  <c r="BD762" i="1" a="1"/>
  <c r="BD762" i="1" s="1"/>
  <c r="BE762" i="1" a="1"/>
  <c r="BE762" i="1" s="1"/>
  <c r="AX763" i="1"/>
  <c r="AY763" i="1"/>
  <c r="BC763" i="1" a="1"/>
  <c r="BC763" i="1" s="1"/>
  <c r="BD763" i="1" a="1"/>
  <c r="BD763" i="1" s="1"/>
  <c r="BE763" i="1" a="1"/>
  <c r="BE763" i="1" s="1"/>
  <c r="AX764" i="1"/>
  <c r="AY764" i="1"/>
  <c r="BC764" i="1" a="1"/>
  <c r="BC764" i="1" s="1"/>
  <c r="BD764" i="1" a="1"/>
  <c r="BD764" i="1" s="1"/>
  <c r="BE764" i="1" a="1"/>
  <c r="BE764" i="1" s="1"/>
  <c r="AX765" i="1"/>
  <c r="AY765" i="1"/>
  <c r="BC765" i="1" a="1"/>
  <c r="BC765" i="1" s="1"/>
  <c r="BD765" i="1" a="1"/>
  <c r="BD765" i="1" s="1"/>
  <c r="BE765" i="1" a="1"/>
  <c r="BE765" i="1" s="1"/>
  <c r="AX766" i="1"/>
  <c r="AY766" i="1"/>
  <c r="BC766" i="1" a="1"/>
  <c r="BC766" i="1" s="1"/>
  <c r="BD766" i="1" a="1"/>
  <c r="BD766" i="1" s="1"/>
  <c r="BE766" i="1" a="1"/>
  <c r="BE766" i="1" s="1"/>
  <c r="AX302" i="20"/>
  <c r="AY302" i="20"/>
  <c r="BC302" i="20" a="1"/>
  <c r="BC302" i="20" s="1"/>
  <c r="BD302" i="20" a="1"/>
  <c r="BD302" i="20" s="1"/>
  <c r="BE302" i="20" a="1"/>
  <c r="BE302" i="20" s="1"/>
  <c r="AX303" i="20"/>
  <c r="AY303" i="20"/>
  <c r="BC303" i="20" a="1"/>
  <c r="BC303" i="20" s="1"/>
  <c r="BD303" i="20" a="1"/>
  <c r="BD303" i="20" s="1"/>
  <c r="BE303" i="20" a="1"/>
  <c r="BE303" i="20" s="1"/>
  <c r="AX304" i="20"/>
  <c r="AY304" i="20"/>
  <c r="AZ304" i="20" s="1" a="1"/>
  <c r="AZ304" i="20" s="1"/>
  <c r="BC304" i="20" a="1"/>
  <c r="BC304" i="20" s="1"/>
  <c r="BD304" i="20" a="1"/>
  <c r="BD304" i="20" s="1"/>
  <c r="BE304" i="20" a="1"/>
  <c r="BE304" i="20" s="1"/>
  <c r="AX305" i="20"/>
  <c r="AY305" i="20"/>
  <c r="AZ305" i="20" s="1" a="1"/>
  <c r="AZ305" i="20" s="1"/>
  <c r="BC305" i="20" a="1"/>
  <c r="BC305" i="20" s="1"/>
  <c r="BD305" i="20" a="1"/>
  <c r="BD305" i="20" s="1"/>
  <c r="BE305" i="20" a="1"/>
  <c r="BE305" i="20" s="1"/>
  <c r="AX306" i="20"/>
  <c r="AY306" i="20"/>
  <c r="AZ306" i="20" s="1" a="1"/>
  <c r="AZ306" i="20" s="1"/>
  <c r="BC306" i="20" a="1"/>
  <c r="BC306" i="20" s="1"/>
  <c r="BD306" i="20" a="1"/>
  <c r="BD306" i="20" s="1"/>
  <c r="BE306" i="20" a="1"/>
  <c r="BE306" i="20" s="1"/>
  <c r="AX307" i="20"/>
  <c r="AY307" i="20"/>
  <c r="BC307" i="20" a="1"/>
  <c r="BC307" i="20" s="1"/>
  <c r="BD307" i="20" a="1"/>
  <c r="BD307" i="20" s="1"/>
  <c r="BE307" i="20" a="1"/>
  <c r="BE307" i="20" s="1"/>
  <c r="AX308" i="20"/>
  <c r="AY308" i="20"/>
  <c r="AZ308" i="20" s="1" a="1"/>
  <c r="AZ308" i="20" s="1"/>
  <c r="BC308" i="20" a="1"/>
  <c r="BC308" i="20" s="1"/>
  <c r="BD308" i="20" a="1"/>
  <c r="BD308" i="20" s="1"/>
  <c r="BE308" i="20" a="1"/>
  <c r="BE308" i="20" s="1"/>
  <c r="AX309" i="20"/>
  <c r="AY309" i="20"/>
  <c r="AZ309" i="20" s="1" a="1"/>
  <c r="AZ309" i="20" s="1"/>
  <c r="BC309" i="20" a="1"/>
  <c r="BC309" i="20" s="1"/>
  <c r="BD309" i="20" a="1"/>
  <c r="BD309" i="20" s="1"/>
  <c r="BE309" i="20" a="1"/>
  <c r="BE309" i="20" s="1"/>
  <c r="AX310" i="20"/>
  <c r="AY310" i="20"/>
  <c r="AZ310" i="20" s="1" a="1"/>
  <c r="AZ310" i="20" s="1"/>
  <c r="BC310" i="20" a="1"/>
  <c r="BC310" i="20" s="1"/>
  <c r="BD310" i="20" a="1"/>
  <c r="BD310" i="20" s="1"/>
  <c r="BE310" i="20" a="1"/>
  <c r="BE310" i="20" s="1"/>
  <c r="AX311" i="20"/>
  <c r="AY311" i="20"/>
  <c r="AZ311" i="20" s="1" a="1"/>
  <c r="AZ311" i="20" s="1"/>
  <c r="BC311" i="20" a="1"/>
  <c r="BC311" i="20" s="1"/>
  <c r="BD311" i="20" a="1"/>
  <c r="BD311" i="20" s="1"/>
  <c r="BE311" i="20" a="1"/>
  <c r="BE311" i="20" s="1"/>
  <c r="AX312" i="20"/>
  <c r="AY312" i="20"/>
  <c r="AZ312" i="20" s="1" a="1"/>
  <c r="AZ312" i="20" s="1"/>
  <c r="BC312" i="20" a="1"/>
  <c r="BC312" i="20" s="1"/>
  <c r="BD312" i="20" a="1"/>
  <c r="BD312" i="20" s="1"/>
  <c r="BE312" i="20" a="1"/>
  <c r="BE312" i="20" s="1"/>
  <c r="AX313" i="20"/>
  <c r="AY313" i="20"/>
  <c r="BC313" i="20" a="1"/>
  <c r="BC313" i="20" s="1"/>
  <c r="BD313" i="20" a="1"/>
  <c r="BD313" i="20" s="1"/>
  <c r="BE313" i="20" a="1"/>
  <c r="BE313" i="20" s="1"/>
  <c r="AX314" i="20"/>
  <c r="AY314" i="20"/>
  <c r="BC314" i="20" a="1"/>
  <c r="BC314" i="20" s="1"/>
  <c r="BD314" i="20" a="1"/>
  <c r="BD314" i="20" s="1"/>
  <c r="BE314" i="20" a="1"/>
  <c r="BE314" i="20" s="1"/>
  <c r="AX315" i="20"/>
  <c r="AY315" i="20"/>
  <c r="BC315" i="20" a="1"/>
  <c r="BC315" i="20" s="1"/>
  <c r="BD315" i="20" a="1"/>
  <c r="BD315" i="20" s="1"/>
  <c r="BE315" i="20" a="1"/>
  <c r="BE315" i="20" s="1"/>
  <c r="AX316" i="20"/>
  <c r="AY316" i="20"/>
  <c r="AZ316" i="20" s="1" a="1"/>
  <c r="AZ316" i="20" s="1"/>
  <c r="BC316" i="20" a="1"/>
  <c r="BC316" i="20" s="1"/>
  <c r="BD316" i="20" a="1"/>
  <c r="BD316" i="20" s="1"/>
  <c r="BE316" i="20" a="1"/>
  <c r="BE316" i="20" s="1"/>
  <c r="AX317" i="20"/>
  <c r="AY317" i="20"/>
  <c r="AZ317" i="20" s="1" a="1"/>
  <c r="AZ317" i="20" s="1"/>
  <c r="BC317" i="20" a="1"/>
  <c r="BC317" i="20" s="1"/>
  <c r="BD317" i="20" a="1"/>
  <c r="BD317" i="20" s="1"/>
  <c r="BE317" i="20" a="1"/>
  <c r="BE317" i="20" s="1"/>
  <c r="AX318" i="20"/>
  <c r="AY318" i="20"/>
  <c r="BC318" i="20" a="1"/>
  <c r="BC318" i="20" s="1"/>
  <c r="BD318" i="20" a="1"/>
  <c r="BD318" i="20" s="1"/>
  <c r="BE318" i="20" a="1"/>
  <c r="BE318" i="20" s="1"/>
  <c r="AX319" i="20"/>
  <c r="AY319" i="20"/>
  <c r="AZ319" i="20" s="1" a="1"/>
  <c r="AZ319" i="20" s="1"/>
  <c r="BC319" i="20" a="1"/>
  <c r="BC319" i="20" s="1"/>
  <c r="BD319" i="20" a="1"/>
  <c r="BD319" i="20" s="1"/>
  <c r="BE319" i="20" a="1"/>
  <c r="BE319" i="20" s="1"/>
  <c r="AX320" i="20"/>
  <c r="AY320" i="20"/>
  <c r="AZ320" i="20" s="1" a="1"/>
  <c r="AZ320" i="20" s="1"/>
  <c r="BC320" i="20" a="1"/>
  <c r="BC320" i="20" s="1"/>
  <c r="BD320" i="20" a="1"/>
  <c r="BD320" i="20" s="1"/>
  <c r="BE320" i="20" a="1"/>
  <c r="BE320" i="20" s="1"/>
  <c r="AX321" i="20"/>
  <c r="AY321" i="20"/>
  <c r="AZ321" i="20" s="1" a="1"/>
  <c r="AZ321" i="20" s="1"/>
  <c r="BC321" i="20" a="1"/>
  <c r="BC321" i="20" s="1"/>
  <c r="BD321" i="20" a="1"/>
  <c r="BD321" i="20" s="1"/>
  <c r="BE321" i="20" a="1"/>
  <c r="BE321" i="20" s="1"/>
  <c r="AX322" i="20"/>
  <c r="AY322" i="20"/>
  <c r="AZ322" i="20" s="1" a="1"/>
  <c r="AZ322" i="20" s="1"/>
  <c r="BC322" i="20" a="1"/>
  <c r="BC322" i="20" s="1"/>
  <c r="BD322" i="20" a="1"/>
  <c r="BD322" i="20" s="1"/>
  <c r="BE322" i="20" a="1"/>
  <c r="BE322" i="20" s="1"/>
  <c r="AX323" i="20"/>
  <c r="AY323" i="20"/>
  <c r="AZ323" i="20" s="1" a="1"/>
  <c r="AZ323" i="20" s="1"/>
  <c r="BC323" i="20" a="1"/>
  <c r="BC323" i="20" s="1"/>
  <c r="BD323" i="20" a="1"/>
  <c r="BD323" i="20" s="1"/>
  <c r="BE323" i="20" a="1"/>
  <c r="BE323" i="20" s="1"/>
  <c r="AX324" i="20"/>
  <c r="AY324" i="20"/>
  <c r="BC324" i="20" a="1"/>
  <c r="BC324" i="20" s="1"/>
  <c r="BD324" i="20" a="1"/>
  <c r="BD324" i="20" s="1"/>
  <c r="BE324" i="20" a="1"/>
  <c r="BE324" i="20" s="1"/>
  <c r="AX325" i="20"/>
  <c r="AY325" i="20"/>
  <c r="AZ325" i="20" s="1" a="1"/>
  <c r="AZ325" i="20" s="1"/>
  <c r="BC325" i="20" a="1"/>
  <c r="BC325" i="20" s="1"/>
  <c r="BD325" i="20" a="1"/>
  <c r="BD325" i="20" s="1"/>
  <c r="BE325" i="20" a="1"/>
  <c r="BE325" i="20" s="1"/>
  <c r="AX326" i="20"/>
  <c r="AY326" i="20"/>
  <c r="AZ326" i="20" s="1" a="1"/>
  <c r="AZ326" i="20" s="1"/>
  <c r="BC326" i="20" a="1"/>
  <c r="BC326" i="20" s="1"/>
  <c r="BD326" i="20" a="1"/>
  <c r="BD326" i="20" s="1"/>
  <c r="BE326" i="20" a="1"/>
  <c r="BE326" i="20" s="1"/>
  <c r="AX327" i="20"/>
  <c r="AY327" i="20"/>
  <c r="AZ327" i="20" s="1" a="1"/>
  <c r="AZ327" i="20" s="1"/>
  <c r="BC327" i="20" a="1"/>
  <c r="BC327" i="20" s="1"/>
  <c r="BD327" i="20" a="1"/>
  <c r="BD327" i="20" s="1"/>
  <c r="BE327" i="20" a="1"/>
  <c r="BE327" i="20" s="1"/>
  <c r="AX328" i="20"/>
  <c r="AY328" i="20"/>
  <c r="BC328" i="20" a="1"/>
  <c r="BC328" i="20" s="1"/>
  <c r="BD328" i="20" a="1"/>
  <c r="BD328" i="20" s="1"/>
  <c r="BE328" i="20" a="1"/>
  <c r="BE328" i="20" s="1"/>
  <c r="AX329" i="20"/>
  <c r="AY329" i="20"/>
  <c r="AZ329" i="20" s="1" a="1"/>
  <c r="AZ329" i="20" s="1"/>
  <c r="BC329" i="20" a="1"/>
  <c r="BC329" i="20" s="1"/>
  <c r="BD329" i="20" a="1"/>
  <c r="BD329" i="20" s="1"/>
  <c r="BE329" i="20" a="1"/>
  <c r="BE329" i="20" s="1"/>
  <c r="AX330" i="20"/>
  <c r="AY330" i="20"/>
  <c r="AZ330" i="20" s="1" a="1"/>
  <c r="AZ330" i="20" s="1"/>
  <c r="BC330" i="20" a="1"/>
  <c r="BC330" i="20" s="1"/>
  <c r="BD330" i="20" a="1"/>
  <c r="BD330" i="20" s="1"/>
  <c r="BE330" i="20" a="1"/>
  <c r="BE330" i="20" s="1"/>
  <c r="AX331" i="20"/>
  <c r="AY331" i="20"/>
  <c r="AZ331" i="20" s="1" a="1"/>
  <c r="AZ331" i="20" s="1"/>
  <c r="BC331" i="20" a="1"/>
  <c r="BC331" i="20" s="1"/>
  <c r="BD331" i="20" a="1"/>
  <c r="BD331" i="20" s="1"/>
  <c r="BE331" i="20" a="1"/>
  <c r="BE331" i="20" s="1"/>
  <c r="AX332" i="20"/>
  <c r="AY332" i="20"/>
  <c r="BC332" i="20" a="1"/>
  <c r="BC332" i="20" s="1"/>
  <c r="BD332" i="20" a="1"/>
  <c r="BD332" i="20" s="1"/>
  <c r="BE332" i="20" a="1"/>
  <c r="BE332" i="20" s="1"/>
  <c r="AX333" i="20"/>
  <c r="AY333" i="20"/>
  <c r="AZ333" i="20" s="1" a="1"/>
  <c r="AZ333" i="20" s="1"/>
  <c r="BC333" i="20" a="1"/>
  <c r="BC333" i="20" s="1"/>
  <c r="BD333" i="20" a="1"/>
  <c r="BD333" i="20" s="1"/>
  <c r="BE333" i="20" a="1"/>
  <c r="BE333" i="20" s="1"/>
  <c r="AX334" i="20"/>
  <c r="AY334" i="20"/>
  <c r="AZ334" i="20" s="1" a="1"/>
  <c r="AZ334" i="20" s="1"/>
  <c r="BC334" i="20" a="1"/>
  <c r="BC334" i="20" s="1"/>
  <c r="BD334" i="20" a="1"/>
  <c r="BD334" i="20" s="1"/>
  <c r="BE334" i="20" a="1"/>
  <c r="BE334" i="20" s="1"/>
  <c r="AX335" i="20"/>
  <c r="AY335" i="20"/>
  <c r="AZ335" i="20" s="1" a="1"/>
  <c r="AZ335" i="20" s="1"/>
  <c r="BC335" i="20" a="1"/>
  <c r="BC335" i="20" s="1"/>
  <c r="BD335" i="20" a="1"/>
  <c r="BD335" i="20" s="1"/>
  <c r="BE335" i="20" a="1"/>
  <c r="BE335" i="20" s="1"/>
  <c r="AX336" i="20"/>
  <c r="AY336" i="20"/>
  <c r="BC336" i="20" a="1"/>
  <c r="BC336" i="20" s="1"/>
  <c r="BD336" i="20" a="1"/>
  <c r="BD336" i="20" s="1"/>
  <c r="BE336" i="20" a="1"/>
  <c r="BE336" i="20" s="1"/>
  <c r="AX337" i="20"/>
  <c r="AY337" i="20"/>
  <c r="AZ337" i="20" s="1" a="1"/>
  <c r="AZ337" i="20" s="1"/>
  <c r="BC337" i="20" a="1"/>
  <c r="BC337" i="20" s="1"/>
  <c r="BD337" i="20" a="1"/>
  <c r="BD337" i="20" s="1"/>
  <c r="BE337" i="20" a="1"/>
  <c r="BE337" i="20" s="1"/>
  <c r="AX338" i="20"/>
  <c r="AY338" i="20"/>
  <c r="AZ338" i="20" s="1" a="1"/>
  <c r="AZ338" i="20" s="1"/>
  <c r="BC338" i="20" a="1"/>
  <c r="BC338" i="20" s="1"/>
  <c r="BD338" i="20" a="1"/>
  <c r="BD338" i="20" s="1"/>
  <c r="BE338" i="20" a="1"/>
  <c r="BE338" i="20" s="1"/>
  <c r="AX339" i="20"/>
  <c r="AY339" i="20"/>
  <c r="AZ339" i="20" s="1" a="1"/>
  <c r="AZ339" i="20" s="1"/>
  <c r="BC339" i="20" a="1"/>
  <c r="BC339" i="20" s="1"/>
  <c r="BD339" i="20" a="1"/>
  <c r="BD339" i="20" s="1"/>
  <c r="BE339" i="20" a="1"/>
  <c r="BE339" i="20" s="1"/>
  <c r="AX340" i="20"/>
  <c r="AY340" i="20"/>
  <c r="BC340" i="20" a="1"/>
  <c r="BC340" i="20" s="1"/>
  <c r="BD340" i="20" a="1"/>
  <c r="BD340" i="20" s="1"/>
  <c r="BE340" i="20" a="1"/>
  <c r="BE340" i="20" s="1"/>
  <c r="AX341" i="20"/>
  <c r="AY341" i="20"/>
  <c r="AZ341" i="20" s="1" a="1"/>
  <c r="AZ341" i="20" s="1"/>
  <c r="BC341" i="20" a="1"/>
  <c r="BC341" i="20" s="1"/>
  <c r="BD341" i="20" a="1"/>
  <c r="BD341" i="20" s="1"/>
  <c r="BE341" i="20" a="1"/>
  <c r="BE341" i="20" s="1"/>
  <c r="AX342" i="20"/>
  <c r="AY342" i="20"/>
  <c r="AZ342" i="20" s="1" a="1"/>
  <c r="AZ342" i="20" s="1"/>
  <c r="BC342" i="20" a="1"/>
  <c r="BC342" i="20" s="1"/>
  <c r="BD342" i="20" a="1"/>
  <c r="BD342" i="20" s="1"/>
  <c r="BE342" i="20" a="1"/>
  <c r="BE342" i="20" s="1"/>
  <c r="AX343" i="20"/>
  <c r="AY343" i="20"/>
  <c r="AZ343" i="20" s="1" a="1"/>
  <c r="AZ343" i="20" s="1"/>
  <c r="BC343" i="20" a="1"/>
  <c r="BC343" i="20" s="1"/>
  <c r="BD343" i="20" a="1"/>
  <c r="BD343" i="20" s="1"/>
  <c r="BE343" i="20" a="1"/>
  <c r="BE343" i="20" s="1"/>
  <c r="AX344" i="20"/>
  <c r="AY344" i="20"/>
  <c r="BC344" i="20" a="1"/>
  <c r="BC344" i="20" s="1"/>
  <c r="BD344" i="20" a="1"/>
  <c r="BD344" i="20" s="1"/>
  <c r="BE344" i="20" a="1"/>
  <c r="BE344" i="20" s="1"/>
  <c r="AX345" i="20"/>
  <c r="AY345" i="20"/>
  <c r="BC345" i="20" a="1"/>
  <c r="BC345" i="20" s="1"/>
  <c r="BD345" i="20" a="1"/>
  <c r="BD345" i="20" s="1"/>
  <c r="BE345" i="20" a="1"/>
  <c r="BE345" i="20" s="1"/>
  <c r="AX346" i="20"/>
  <c r="AY346" i="20"/>
  <c r="BC346" i="20" a="1"/>
  <c r="BC346" i="20" s="1"/>
  <c r="BD346" i="20" a="1"/>
  <c r="BD346" i="20" s="1"/>
  <c r="BE346" i="20" a="1"/>
  <c r="BE346" i="20" s="1"/>
  <c r="AX347" i="20"/>
  <c r="AY347" i="20"/>
  <c r="BC347" i="20" a="1"/>
  <c r="BC347" i="20" s="1"/>
  <c r="BD347" i="20" a="1"/>
  <c r="BD347" i="20" s="1"/>
  <c r="BE347" i="20" a="1"/>
  <c r="BE347" i="20" s="1"/>
  <c r="AX348" i="20"/>
  <c r="AY348" i="20"/>
  <c r="BC348" i="20" a="1"/>
  <c r="BC348" i="20" s="1"/>
  <c r="BD348" i="20" a="1"/>
  <c r="BD348" i="20" s="1"/>
  <c r="BE348" i="20" a="1"/>
  <c r="BE348" i="20" s="1"/>
  <c r="AX349" i="20"/>
  <c r="AY349" i="20"/>
  <c r="BC349" i="20" a="1"/>
  <c r="BC349" i="20" s="1"/>
  <c r="BD349" i="20" a="1"/>
  <c r="BD349" i="20" s="1"/>
  <c r="BE349" i="20" a="1"/>
  <c r="BE349" i="20" s="1"/>
  <c r="AX350" i="20"/>
  <c r="AY350" i="20"/>
  <c r="BC350" i="20" a="1"/>
  <c r="BC350" i="20" s="1"/>
  <c r="BD350" i="20" a="1"/>
  <c r="BD350" i="20" s="1"/>
  <c r="BE350" i="20" a="1"/>
  <c r="BE350" i="20" s="1"/>
  <c r="AX351" i="20"/>
  <c r="AY351" i="20"/>
  <c r="BC351" i="20" a="1"/>
  <c r="BC351" i="20" s="1"/>
  <c r="BD351" i="20" a="1"/>
  <c r="BD351" i="20" s="1"/>
  <c r="BE351" i="20" a="1"/>
  <c r="BE351" i="20" s="1"/>
  <c r="AX352" i="20"/>
  <c r="AY352" i="20"/>
  <c r="BC352" i="20" a="1"/>
  <c r="BC352" i="20" s="1"/>
  <c r="BD352" i="20" a="1"/>
  <c r="BD352" i="20" s="1"/>
  <c r="BE352" i="20" a="1"/>
  <c r="BE352" i="20" s="1"/>
  <c r="AX353" i="20"/>
  <c r="AY353" i="20"/>
  <c r="BC353" i="20" a="1"/>
  <c r="BC353" i="20" s="1"/>
  <c r="BD353" i="20" a="1"/>
  <c r="BD353" i="20" s="1"/>
  <c r="BE353" i="20" a="1"/>
  <c r="BE353" i="20" s="1"/>
  <c r="AX354" i="20"/>
  <c r="AY354" i="20"/>
  <c r="BC354" i="20" a="1"/>
  <c r="BC354" i="20" s="1"/>
  <c r="BD354" i="20" a="1"/>
  <c r="BD354" i="20" s="1"/>
  <c r="BE354" i="20" a="1"/>
  <c r="BE354" i="20" s="1"/>
  <c r="AX355" i="20"/>
  <c r="AY355" i="20"/>
  <c r="BC355" i="20" a="1"/>
  <c r="BC355" i="20" s="1"/>
  <c r="BD355" i="20" a="1"/>
  <c r="BD355" i="20" s="1"/>
  <c r="BE355" i="20" a="1"/>
  <c r="BE355" i="20" s="1"/>
  <c r="AX356" i="20"/>
  <c r="AY356" i="20"/>
  <c r="BC356" i="20" a="1"/>
  <c r="BC356" i="20" s="1"/>
  <c r="BD356" i="20" a="1"/>
  <c r="BD356" i="20" s="1"/>
  <c r="BE356" i="20" a="1"/>
  <c r="BE356" i="20" s="1"/>
  <c r="AX357" i="20"/>
  <c r="AY357" i="20"/>
  <c r="BC357" i="20" a="1"/>
  <c r="BC357" i="20" s="1"/>
  <c r="BD357" i="20" a="1"/>
  <c r="BD357" i="20" s="1"/>
  <c r="BE357" i="20" a="1"/>
  <c r="BE357" i="20" s="1"/>
  <c r="AX358" i="20"/>
  <c r="AY358" i="20"/>
  <c r="BC358" i="20" a="1"/>
  <c r="BC358" i="20" s="1"/>
  <c r="BD358" i="20" a="1"/>
  <c r="BD358" i="20" s="1"/>
  <c r="BE358" i="20" a="1"/>
  <c r="BE358" i="20" s="1"/>
  <c r="AX359" i="20"/>
  <c r="AY359" i="20"/>
  <c r="BC359" i="20" a="1"/>
  <c r="BC359" i="20" s="1"/>
  <c r="BD359" i="20" a="1"/>
  <c r="BD359" i="20" s="1"/>
  <c r="BE359" i="20" a="1"/>
  <c r="BE359" i="20" s="1"/>
  <c r="AX360" i="20"/>
  <c r="AY360" i="20"/>
  <c r="BC360" i="20" a="1"/>
  <c r="BC360" i="20" s="1"/>
  <c r="BD360" i="20" a="1"/>
  <c r="BD360" i="20" s="1"/>
  <c r="BE360" i="20" a="1"/>
  <c r="BE360" i="20" s="1"/>
  <c r="AX361" i="20"/>
  <c r="AY361" i="20"/>
  <c r="BC361" i="20" a="1"/>
  <c r="BC361" i="20" s="1"/>
  <c r="BD361" i="20" a="1"/>
  <c r="BD361" i="20" s="1"/>
  <c r="BE361" i="20" a="1"/>
  <c r="BE361" i="20" s="1"/>
  <c r="AX362" i="20"/>
  <c r="AY362" i="20"/>
  <c r="AZ362" i="20" s="1" a="1"/>
  <c r="AZ362" i="20" s="1"/>
  <c r="BC362" i="20" a="1"/>
  <c r="BC362" i="20" s="1"/>
  <c r="BD362" i="20" a="1"/>
  <c r="BD362" i="20" s="1"/>
  <c r="BE362" i="20" a="1"/>
  <c r="BE362" i="20" s="1"/>
  <c r="AX363" i="20"/>
  <c r="AY363" i="20"/>
  <c r="BC363" i="20" a="1"/>
  <c r="BC363" i="20" s="1"/>
  <c r="BD363" i="20" a="1"/>
  <c r="BD363" i="20" s="1"/>
  <c r="BE363" i="20" a="1"/>
  <c r="BE363" i="20" s="1"/>
  <c r="AX364" i="20"/>
  <c r="AY364" i="20"/>
  <c r="AZ364" i="20" s="1" a="1"/>
  <c r="AZ364" i="20" s="1"/>
  <c r="BC364" i="20" a="1"/>
  <c r="BC364" i="20" s="1"/>
  <c r="BD364" i="20" a="1"/>
  <c r="BD364" i="20" s="1"/>
  <c r="BE364" i="20" a="1"/>
  <c r="BE364" i="20" s="1"/>
  <c r="AX365" i="20"/>
  <c r="AY365" i="20"/>
  <c r="BC365" i="20" a="1"/>
  <c r="BC365" i="20" s="1"/>
  <c r="BD365" i="20" a="1"/>
  <c r="BD365" i="20" s="1"/>
  <c r="BE365" i="20" a="1"/>
  <c r="BE365" i="20" s="1"/>
  <c r="AX366" i="20"/>
  <c r="AY366" i="20"/>
  <c r="AZ366" i="20" s="1" a="1"/>
  <c r="AZ366" i="20" s="1"/>
  <c r="BC366" i="20" a="1"/>
  <c r="BC366" i="20" s="1"/>
  <c r="BD366" i="20" a="1"/>
  <c r="BD366" i="20" s="1"/>
  <c r="BE366" i="20" a="1"/>
  <c r="BE366" i="20" s="1"/>
  <c r="AX367" i="20"/>
  <c r="AY367" i="20"/>
  <c r="BC367" i="20" a="1"/>
  <c r="BC367" i="20" s="1"/>
  <c r="BD367" i="20" a="1"/>
  <c r="BD367" i="20" s="1"/>
  <c r="BE367" i="20" a="1"/>
  <c r="BE367" i="20" s="1"/>
  <c r="AX368" i="20"/>
  <c r="AY368" i="20"/>
  <c r="AZ368" i="20" s="1" a="1"/>
  <c r="AZ368" i="20" s="1"/>
  <c r="BC368" i="20" a="1"/>
  <c r="BC368" i="20" s="1"/>
  <c r="BD368" i="20" a="1"/>
  <c r="BD368" i="20" s="1"/>
  <c r="BE368" i="20" a="1"/>
  <c r="BE368" i="20" s="1"/>
  <c r="AX369" i="20"/>
  <c r="AY369" i="20"/>
  <c r="BC369" i="20" a="1"/>
  <c r="BC369" i="20" s="1"/>
  <c r="BD369" i="20" a="1"/>
  <c r="BD369" i="20" s="1"/>
  <c r="BE369" i="20" a="1"/>
  <c r="BE369" i="20" s="1"/>
  <c r="AX370" i="20"/>
  <c r="AY370" i="20"/>
  <c r="AZ370" i="20" s="1" a="1"/>
  <c r="AZ370" i="20" s="1"/>
  <c r="BC370" i="20" a="1"/>
  <c r="BC370" i="20" s="1"/>
  <c r="BD370" i="20" a="1"/>
  <c r="BD370" i="20" s="1"/>
  <c r="BE370" i="20" a="1"/>
  <c r="BE370" i="20" s="1"/>
  <c r="AX371" i="20"/>
  <c r="AY371" i="20"/>
  <c r="BC371" i="20" a="1"/>
  <c r="BC371" i="20" s="1"/>
  <c r="BD371" i="20" a="1"/>
  <c r="BD371" i="20" s="1"/>
  <c r="BE371" i="20" a="1"/>
  <c r="BE371" i="20" s="1"/>
  <c r="AX372" i="20"/>
  <c r="AY372" i="20"/>
  <c r="AZ372" i="20" s="1" a="1"/>
  <c r="AZ372" i="20" s="1"/>
  <c r="BC372" i="20" a="1"/>
  <c r="BC372" i="20" s="1"/>
  <c r="BD372" i="20" a="1"/>
  <c r="BD372" i="20" s="1"/>
  <c r="BE372" i="20" a="1"/>
  <c r="BE372" i="20" s="1"/>
  <c r="AX373" i="20"/>
  <c r="AY373" i="20"/>
  <c r="BC373" i="20" a="1"/>
  <c r="BC373" i="20" s="1"/>
  <c r="BD373" i="20" a="1"/>
  <c r="BD373" i="20" s="1"/>
  <c r="BE373" i="20" a="1"/>
  <c r="BE373" i="20" s="1"/>
  <c r="AX374" i="20"/>
  <c r="AY374" i="20"/>
  <c r="AZ374" i="20" s="1" a="1"/>
  <c r="AZ374" i="20" s="1"/>
  <c r="BC374" i="20" a="1"/>
  <c r="BC374" i="20" s="1"/>
  <c r="BD374" i="20" a="1"/>
  <c r="BD374" i="20" s="1"/>
  <c r="BE374" i="20" a="1"/>
  <c r="BE374" i="20" s="1"/>
  <c r="AX375" i="20"/>
  <c r="AY375" i="20"/>
  <c r="BC375" i="20" a="1"/>
  <c r="BC375" i="20" s="1"/>
  <c r="BD375" i="20" a="1"/>
  <c r="BD375" i="20" s="1"/>
  <c r="BE375" i="20" a="1"/>
  <c r="BE375" i="20" s="1"/>
  <c r="AX376" i="20"/>
  <c r="AY376" i="20"/>
  <c r="AZ376" i="20" s="1" a="1"/>
  <c r="AZ376" i="20" s="1"/>
  <c r="BC376" i="20" a="1"/>
  <c r="BC376" i="20" s="1"/>
  <c r="BD376" i="20" a="1"/>
  <c r="BD376" i="20" s="1"/>
  <c r="BE376" i="20" a="1"/>
  <c r="BE376" i="20" s="1"/>
  <c r="AX377" i="20"/>
  <c r="AY377" i="20"/>
  <c r="BC377" i="20" a="1"/>
  <c r="BC377" i="20" s="1"/>
  <c r="BD377" i="20" a="1"/>
  <c r="BD377" i="20" s="1"/>
  <c r="BE377" i="20" a="1"/>
  <c r="BE377" i="20" s="1"/>
  <c r="AX378" i="20"/>
  <c r="AY378" i="20"/>
  <c r="AZ378" i="20" s="1" a="1"/>
  <c r="AZ378" i="20" s="1"/>
  <c r="BC378" i="20" a="1"/>
  <c r="BC378" i="20" s="1"/>
  <c r="BD378" i="20" a="1"/>
  <c r="BD378" i="20" s="1"/>
  <c r="BE378" i="20" a="1"/>
  <c r="BE378" i="20" s="1"/>
  <c r="AX379" i="20"/>
  <c r="AY379" i="20"/>
  <c r="BC379" i="20" a="1"/>
  <c r="BC379" i="20" s="1"/>
  <c r="BD379" i="20" a="1"/>
  <c r="BD379" i="20" s="1"/>
  <c r="BE379" i="20" a="1"/>
  <c r="BE379" i="20" s="1"/>
  <c r="AX380" i="20"/>
  <c r="AY380" i="20"/>
  <c r="AZ380" i="20" s="1" a="1"/>
  <c r="AZ380" i="20" s="1"/>
  <c r="BC380" i="20" a="1"/>
  <c r="BC380" i="20" s="1"/>
  <c r="BD380" i="20" a="1"/>
  <c r="BD380" i="20" s="1"/>
  <c r="BE380" i="20" a="1"/>
  <c r="BE380" i="20" s="1"/>
  <c r="AX381" i="20"/>
  <c r="AY381" i="20"/>
  <c r="BC381" i="20" a="1"/>
  <c r="BC381" i="20" s="1"/>
  <c r="BD381" i="20" a="1"/>
  <c r="BD381" i="20" s="1"/>
  <c r="BE381" i="20" a="1"/>
  <c r="BE381" i="20" s="1"/>
  <c r="AX382" i="20"/>
  <c r="AY382" i="20"/>
  <c r="AZ382" i="20" s="1" a="1"/>
  <c r="AZ382" i="20" s="1"/>
  <c r="BC382" i="20" a="1"/>
  <c r="BC382" i="20" s="1"/>
  <c r="BD382" i="20" a="1"/>
  <c r="BD382" i="20" s="1"/>
  <c r="BE382" i="20" a="1"/>
  <c r="BE382" i="20" s="1"/>
  <c r="AX383" i="20"/>
  <c r="AY383" i="20"/>
  <c r="BC383" i="20" a="1"/>
  <c r="BC383" i="20" s="1"/>
  <c r="BD383" i="20" a="1"/>
  <c r="BD383" i="20" s="1"/>
  <c r="BE383" i="20" a="1"/>
  <c r="BE383" i="20" s="1"/>
  <c r="AX384" i="20"/>
  <c r="AY384" i="20"/>
  <c r="AZ384" i="20" s="1" a="1"/>
  <c r="AZ384" i="20" s="1"/>
  <c r="BC384" i="20" a="1"/>
  <c r="BC384" i="20" s="1"/>
  <c r="BD384" i="20" a="1"/>
  <c r="BD384" i="20" s="1"/>
  <c r="BE384" i="20" a="1"/>
  <c r="BE384" i="20" s="1"/>
  <c r="AX385" i="20"/>
  <c r="AY385" i="20"/>
  <c r="BC385" i="20" a="1"/>
  <c r="BC385" i="20" s="1"/>
  <c r="BD385" i="20" a="1"/>
  <c r="BD385" i="20" s="1"/>
  <c r="BE385" i="20" a="1"/>
  <c r="BE385" i="20" s="1"/>
  <c r="AX386" i="20"/>
  <c r="AY386" i="20"/>
  <c r="AZ386" i="20" s="1" a="1"/>
  <c r="AZ386" i="20" s="1"/>
  <c r="BC386" i="20" a="1"/>
  <c r="BC386" i="20" s="1"/>
  <c r="BD386" i="20" a="1"/>
  <c r="BD386" i="20" s="1"/>
  <c r="BE386" i="20" a="1"/>
  <c r="BE386" i="20" s="1"/>
  <c r="AX387" i="20"/>
  <c r="AY387" i="20"/>
  <c r="BC387" i="20" a="1"/>
  <c r="BC387" i="20" s="1"/>
  <c r="BD387" i="20" a="1"/>
  <c r="BD387" i="20" s="1"/>
  <c r="BE387" i="20" a="1"/>
  <c r="BE387" i="20" s="1"/>
  <c r="AX388" i="20"/>
  <c r="AY388" i="20"/>
  <c r="AZ388" i="20" s="1" a="1"/>
  <c r="AZ388" i="20" s="1"/>
  <c r="BC388" i="20" a="1"/>
  <c r="BC388" i="20" s="1"/>
  <c r="BD388" i="20" a="1"/>
  <c r="BD388" i="20" s="1"/>
  <c r="BE388" i="20" a="1"/>
  <c r="BE388" i="20" s="1"/>
  <c r="AX389" i="20"/>
  <c r="AY389" i="20"/>
  <c r="BC389" i="20" a="1"/>
  <c r="BC389" i="20" s="1"/>
  <c r="BD389" i="20" a="1"/>
  <c r="BD389" i="20" s="1"/>
  <c r="BE389" i="20" a="1"/>
  <c r="BE389" i="20" s="1"/>
  <c r="AX390" i="20"/>
  <c r="AY390" i="20"/>
  <c r="AZ390" i="20" s="1" a="1"/>
  <c r="AZ390" i="20" s="1"/>
  <c r="BC390" i="20" a="1"/>
  <c r="BC390" i="20" s="1"/>
  <c r="BD390" i="20" a="1"/>
  <c r="BD390" i="20" s="1"/>
  <c r="BE390" i="20" a="1"/>
  <c r="BE390" i="20" s="1"/>
  <c r="AX391" i="20"/>
  <c r="AY391" i="20"/>
  <c r="BC391" i="20" a="1"/>
  <c r="BC391" i="20" s="1"/>
  <c r="BD391" i="20" a="1"/>
  <c r="BD391" i="20" s="1"/>
  <c r="BE391" i="20" a="1"/>
  <c r="BE391" i="20" s="1"/>
  <c r="AX392" i="20"/>
  <c r="AY392" i="20"/>
  <c r="AZ392" i="20" s="1" a="1"/>
  <c r="AZ392" i="20" s="1"/>
  <c r="BC392" i="20" a="1"/>
  <c r="BC392" i="20" s="1"/>
  <c r="BD392" i="20" a="1"/>
  <c r="BD392" i="20" s="1"/>
  <c r="BE392" i="20" a="1"/>
  <c r="BE392" i="20" s="1"/>
  <c r="AX393" i="20"/>
  <c r="AY393" i="20"/>
  <c r="BC393" i="20" a="1"/>
  <c r="BC393" i="20" s="1"/>
  <c r="BD393" i="20" a="1"/>
  <c r="BD393" i="20" s="1"/>
  <c r="BE393" i="20" a="1"/>
  <c r="BE393" i="20" s="1"/>
  <c r="AX394" i="20"/>
  <c r="AY394" i="20"/>
  <c r="AZ394" i="20" s="1" a="1"/>
  <c r="AZ394" i="20" s="1"/>
  <c r="BC394" i="20" a="1"/>
  <c r="BC394" i="20" s="1"/>
  <c r="BD394" i="20" a="1"/>
  <c r="BD394" i="20" s="1"/>
  <c r="BE394" i="20" a="1"/>
  <c r="BE394" i="20" s="1"/>
  <c r="AX395" i="20"/>
  <c r="AY395" i="20"/>
  <c r="BC395" i="20" a="1"/>
  <c r="BC395" i="20" s="1"/>
  <c r="BD395" i="20" a="1"/>
  <c r="BD395" i="20" s="1"/>
  <c r="BE395" i="20" a="1"/>
  <c r="BE395" i="20" s="1"/>
  <c r="AX396" i="20"/>
  <c r="AY396" i="20"/>
  <c r="AZ396" i="20" s="1" a="1"/>
  <c r="AZ396" i="20" s="1"/>
  <c r="BC396" i="20" a="1"/>
  <c r="BC396" i="20" s="1"/>
  <c r="BD396" i="20" a="1"/>
  <c r="BD396" i="20" s="1"/>
  <c r="BE396" i="20" a="1"/>
  <c r="BE396" i="20" s="1"/>
  <c r="AX397" i="20"/>
  <c r="AY397" i="20"/>
  <c r="BC397" i="20" a="1"/>
  <c r="BC397" i="20" s="1"/>
  <c r="BD397" i="20" a="1"/>
  <c r="BD397" i="20" s="1"/>
  <c r="BE397" i="20" a="1"/>
  <c r="BE397" i="20" s="1"/>
  <c r="AX398" i="20"/>
  <c r="AY398" i="20"/>
  <c r="AZ398" i="20" s="1" a="1"/>
  <c r="AZ398" i="20" s="1"/>
  <c r="BC398" i="20" a="1"/>
  <c r="BC398" i="20" s="1"/>
  <c r="BD398" i="20" a="1"/>
  <c r="BD398" i="20" s="1"/>
  <c r="BE398" i="20" a="1"/>
  <c r="BE398" i="20" s="1"/>
  <c r="AX399" i="20"/>
  <c r="AY399" i="20"/>
  <c r="AZ399" i="20" s="1" a="1"/>
  <c r="AZ399" i="20" s="1"/>
  <c r="BC399" i="20" a="1"/>
  <c r="BC399" i="20" s="1"/>
  <c r="BD399" i="20" a="1"/>
  <c r="BD399" i="20" s="1"/>
  <c r="BE399" i="20" a="1"/>
  <c r="BE399" i="20" s="1"/>
  <c r="AX400" i="20"/>
  <c r="AY400" i="20"/>
  <c r="AZ400" i="20" s="1" a="1"/>
  <c r="AZ400" i="20" s="1"/>
  <c r="BC400" i="20" a="1"/>
  <c r="BC400" i="20" s="1"/>
  <c r="BD400" i="20" a="1"/>
  <c r="BD400" i="20" s="1"/>
  <c r="BE400" i="20" a="1"/>
  <c r="BE400" i="20" s="1"/>
  <c r="AX401" i="20"/>
  <c r="AY401" i="20"/>
  <c r="AZ401" i="20" s="1" a="1"/>
  <c r="AZ401" i="20" s="1"/>
  <c r="BC401" i="20" a="1"/>
  <c r="BC401" i="20" s="1"/>
  <c r="BD401" i="20" a="1"/>
  <c r="BD401" i="20" s="1"/>
  <c r="BE401" i="20" a="1"/>
  <c r="BE401" i="20" s="1"/>
  <c r="AX402" i="20"/>
  <c r="AY402" i="20"/>
  <c r="AZ402" i="20" s="1" a="1"/>
  <c r="AZ402" i="20" s="1"/>
  <c r="BC402" i="20" a="1"/>
  <c r="BC402" i="20" s="1"/>
  <c r="BD402" i="20" a="1"/>
  <c r="BD402" i="20" s="1"/>
  <c r="BE402" i="20" a="1"/>
  <c r="BE402" i="20" s="1"/>
  <c r="AX403" i="20"/>
  <c r="AY403" i="20"/>
  <c r="BC403" i="20" a="1"/>
  <c r="BC403" i="20" s="1"/>
  <c r="BD403" i="20" a="1"/>
  <c r="BD403" i="20" s="1"/>
  <c r="BE403" i="20" a="1"/>
  <c r="BE403" i="20" s="1"/>
  <c r="AX404" i="20"/>
  <c r="AY404" i="20"/>
  <c r="AZ404" i="20" s="1" a="1"/>
  <c r="AZ404" i="20" s="1"/>
  <c r="BC404" i="20" a="1"/>
  <c r="BC404" i="20" s="1"/>
  <c r="BD404" i="20" a="1"/>
  <c r="BD404" i="20" s="1"/>
  <c r="BE404" i="20" a="1"/>
  <c r="BE404" i="20" s="1"/>
  <c r="AX405" i="20"/>
  <c r="AY405" i="20"/>
  <c r="BC405" i="20" a="1"/>
  <c r="BC405" i="20" s="1"/>
  <c r="BD405" i="20" a="1"/>
  <c r="BD405" i="20" s="1"/>
  <c r="BE405" i="20" a="1"/>
  <c r="BE405" i="20" s="1"/>
  <c r="AX406" i="20"/>
  <c r="AY406" i="20"/>
  <c r="AZ406" i="20" s="1" a="1"/>
  <c r="AZ406" i="20" s="1"/>
  <c r="BC406" i="20" a="1"/>
  <c r="BC406" i="20" s="1"/>
  <c r="BD406" i="20" a="1"/>
  <c r="BD406" i="20" s="1"/>
  <c r="BE406" i="20" a="1"/>
  <c r="BE406" i="20" s="1"/>
  <c r="AX407" i="20"/>
  <c r="AY407" i="20"/>
  <c r="BC407" i="20" a="1"/>
  <c r="BC407" i="20" s="1"/>
  <c r="BD407" i="20" a="1"/>
  <c r="BD407" i="20" s="1"/>
  <c r="BE407" i="20" a="1"/>
  <c r="BE407" i="20" s="1"/>
  <c r="AX408" i="20"/>
  <c r="AY408" i="20"/>
  <c r="BC408" i="20" a="1"/>
  <c r="BC408" i="20" s="1"/>
  <c r="BD408" i="20" a="1"/>
  <c r="BD408" i="20" s="1"/>
  <c r="BE408" i="20" a="1"/>
  <c r="BE408" i="20" s="1"/>
  <c r="AX409" i="20"/>
  <c r="AY409" i="20"/>
  <c r="BC409" i="20" a="1"/>
  <c r="BC409" i="20" s="1"/>
  <c r="BD409" i="20" a="1"/>
  <c r="BD409" i="20" s="1"/>
  <c r="BE409" i="20" a="1"/>
  <c r="BE409" i="20" s="1"/>
  <c r="AX410" i="20"/>
  <c r="AY410" i="20"/>
  <c r="BC410" i="20" a="1"/>
  <c r="BC410" i="20" s="1"/>
  <c r="BD410" i="20" a="1"/>
  <c r="BD410" i="20" s="1"/>
  <c r="BE410" i="20" a="1"/>
  <c r="BE410" i="20" s="1"/>
  <c r="AX411" i="20"/>
  <c r="AY411" i="20"/>
  <c r="BC411" i="20" a="1"/>
  <c r="BC411" i="20" s="1"/>
  <c r="BD411" i="20" a="1"/>
  <c r="BD411" i="20" s="1"/>
  <c r="BE411" i="20" a="1"/>
  <c r="BE411" i="20" s="1"/>
  <c r="AX412" i="20"/>
  <c r="AY412" i="20"/>
  <c r="BC412" i="20" a="1"/>
  <c r="BC412" i="20" s="1"/>
  <c r="BD412" i="20" a="1"/>
  <c r="BD412" i="20" s="1"/>
  <c r="BE412" i="20" a="1"/>
  <c r="BE412" i="20" s="1"/>
  <c r="AX413" i="20"/>
  <c r="AY413" i="20"/>
  <c r="AZ413" i="20" s="1" a="1"/>
  <c r="AZ413" i="20" s="1"/>
  <c r="BC413" i="20" a="1"/>
  <c r="BC413" i="20" s="1"/>
  <c r="BD413" i="20" a="1"/>
  <c r="BD413" i="20" s="1"/>
  <c r="BE413" i="20" a="1"/>
  <c r="BE413" i="20" s="1"/>
  <c r="AX414" i="20"/>
  <c r="AY414" i="20"/>
  <c r="AZ414" i="20" s="1" a="1"/>
  <c r="AZ414" i="20" s="1"/>
  <c r="BC414" i="20" a="1"/>
  <c r="BC414" i="20" s="1"/>
  <c r="BD414" i="20" a="1"/>
  <c r="BD414" i="20" s="1"/>
  <c r="BE414" i="20" a="1"/>
  <c r="BE414" i="20" s="1"/>
  <c r="AX415" i="20"/>
  <c r="AY415" i="20"/>
  <c r="BC415" i="20" a="1"/>
  <c r="BC415" i="20" s="1"/>
  <c r="BD415" i="20" a="1"/>
  <c r="BD415" i="20" s="1"/>
  <c r="BE415" i="20" a="1"/>
  <c r="BE415" i="20" s="1"/>
  <c r="AX416" i="20"/>
  <c r="AY416" i="20"/>
  <c r="AZ416" i="20" s="1" a="1"/>
  <c r="AZ416" i="20" s="1"/>
  <c r="BC416" i="20" a="1"/>
  <c r="BC416" i="20" s="1"/>
  <c r="BD416" i="20" a="1"/>
  <c r="BD416" i="20" s="1"/>
  <c r="BE416" i="20" a="1"/>
  <c r="BE416" i="20" s="1"/>
  <c r="AX417" i="20"/>
  <c r="AY417" i="20"/>
  <c r="AZ417" i="20" s="1" a="1"/>
  <c r="AZ417" i="20" s="1"/>
  <c r="BC417" i="20" a="1"/>
  <c r="BC417" i="20" s="1"/>
  <c r="BD417" i="20" a="1"/>
  <c r="BD417" i="20" s="1"/>
  <c r="BE417" i="20" a="1"/>
  <c r="BE417" i="20" s="1"/>
  <c r="AX418" i="20"/>
  <c r="AY418" i="20"/>
  <c r="AZ418" i="20" s="1" a="1"/>
  <c r="AZ418" i="20" s="1"/>
  <c r="BC418" i="20" a="1"/>
  <c r="BC418" i="20" s="1"/>
  <c r="BD418" i="20" a="1"/>
  <c r="BD418" i="20" s="1"/>
  <c r="BE418" i="20" a="1"/>
  <c r="BE418" i="20" s="1"/>
  <c r="AX419" i="20"/>
  <c r="AY419" i="20"/>
  <c r="BC419" i="20" a="1"/>
  <c r="BC419" i="20" s="1"/>
  <c r="BD419" i="20" a="1"/>
  <c r="BD419" i="20" s="1"/>
  <c r="BE419" i="20" a="1"/>
  <c r="BE419" i="20" s="1"/>
  <c r="AX420" i="20"/>
  <c r="AY420" i="20"/>
  <c r="AZ420" i="20" s="1" a="1"/>
  <c r="AZ420" i="20" s="1"/>
  <c r="BC420" i="20" a="1"/>
  <c r="BC420" i="20" s="1"/>
  <c r="BD420" i="20" a="1"/>
  <c r="BD420" i="20" s="1"/>
  <c r="BE420" i="20" a="1"/>
  <c r="BE420" i="20" s="1"/>
  <c r="AX421" i="20"/>
  <c r="AY421" i="20"/>
  <c r="AZ421" i="20" s="1" a="1"/>
  <c r="AZ421" i="20" s="1"/>
  <c r="BC421" i="20" a="1"/>
  <c r="BC421" i="20" s="1"/>
  <c r="BD421" i="20" a="1"/>
  <c r="BD421" i="20" s="1"/>
  <c r="BE421" i="20" a="1"/>
  <c r="BE421" i="20" s="1"/>
  <c r="AX422" i="20"/>
  <c r="AY422" i="20"/>
  <c r="AZ422" i="20" s="1" a="1"/>
  <c r="AZ422" i="20" s="1"/>
  <c r="BC422" i="20" a="1"/>
  <c r="BC422" i="20" s="1"/>
  <c r="BD422" i="20" a="1"/>
  <c r="BD422" i="20" s="1"/>
  <c r="BE422" i="20" a="1"/>
  <c r="BE422" i="20" s="1"/>
  <c r="AX423" i="20"/>
  <c r="AY423" i="20"/>
  <c r="BC423" i="20" a="1"/>
  <c r="BC423" i="20" s="1"/>
  <c r="BD423" i="20" a="1"/>
  <c r="BD423" i="20" s="1"/>
  <c r="BE423" i="20" a="1"/>
  <c r="BE423" i="20" s="1"/>
  <c r="AX424" i="20"/>
  <c r="AY424" i="20"/>
  <c r="AZ424" i="20" s="1" a="1"/>
  <c r="AZ424" i="20" s="1"/>
  <c r="BC424" i="20" a="1"/>
  <c r="BC424" i="20" s="1"/>
  <c r="BD424" i="20" a="1"/>
  <c r="BD424" i="20" s="1"/>
  <c r="BE424" i="20" a="1"/>
  <c r="BE424" i="20" s="1"/>
  <c r="AX425" i="20"/>
  <c r="AY425" i="20"/>
  <c r="AZ425" i="20" s="1" a="1"/>
  <c r="AZ425" i="20" s="1"/>
  <c r="BC425" i="20" a="1"/>
  <c r="BC425" i="20" s="1"/>
  <c r="BD425" i="20" a="1"/>
  <c r="BD425" i="20" s="1"/>
  <c r="BE425" i="20" a="1"/>
  <c r="BE425" i="20" s="1"/>
  <c r="AX426" i="20"/>
  <c r="AY426" i="20"/>
  <c r="AZ426" i="20" s="1" a="1"/>
  <c r="AZ426" i="20" s="1"/>
  <c r="BC426" i="20" a="1"/>
  <c r="BC426" i="20" s="1"/>
  <c r="BD426" i="20" a="1"/>
  <c r="BD426" i="20" s="1"/>
  <c r="BE426" i="20" a="1"/>
  <c r="BE426" i="20" s="1"/>
  <c r="AX427" i="20"/>
  <c r="AY427" i="20"/>
  <c r="BC427" i="20" a="1"/>
  <c r="BC427" i="20" s="1"/>
  <c r="BD427" i="20" a="1"/>
  <c r="BD427" i="20" s="1"/>
  <c r="BE427" i="20" a="1"/>
  <c r="BE427" i="20" s="1"/>
  <c r="AX428" i="20"/>
  <c r="AY428" i="20"/>
  <c r="AZ428" i="20" s="1" a="1"/>
  <c r="AZ428" i="20" s="1"/>
  <c r="BC428" i="20" a="1"/>
  <c r="BC428" i="20" s="1"/>
  <c r="BD428" i="20" a="1"/>
  <c r="BD428" i="20" s="1"/>
  <c r="BE428" i="20" a="1"/>
  <c r="BE428" i="20" s="1"/>
  <c r="AX429" i="20"/>
  <c r="AY429" i="20"/>
  <c r="AZ429" i="20" s="1" a="1"/>
  <c r="AZ429" i="20" s="1"/>
  <c r="BC429" i="20" a="1"/>
  <c r="BC429" i="20" s="1"/>
  <c r="BD429" i="20" a="1"/>
  <c r="BD429" i="20" s="1"/>
  <c r="BE429" i="20" a="1"/>
  <c r="BE429" i="20" s="1"/>
  <c r="AX430" i="20"/>
  <c r="AY430" i="20"/>
  <c r="AZ430" i="20" s="1" a="1"/>
  <c r="AZ430" i="20" s="1"/>
  <c r="BC430" i="20" a="1"/>
  <c r="BC430" i="20" s="1"/>
  <c r="BD430" i="20" a="1"/>
  <c r="BD430" i="20" s="1"/>
  <c r="BE430" i="20" a="1"/>
  <c r="BE430" i="20" s="1"/>
  <c r="AX431" i="20"/>
  <c r="AY431" i="20"/>
  <c r="BC431" i="20" a="1"/>
  <c r="BC431" i="20" s="1"/>
  <c r="BD431" i="20" a="1"/>
  <c r="BD431" i="20" s="1"/>
  <c r="BE431" i="20" a="1"/>
  <c r="BE431" i="20" s="1"/>
  <c r="AX432" i="20"/>
  <c r="AY432" i="20"/>
  <c r="AZ432" i="20" s="1" a="1"/>
  <c r="AZ432" i="20" s="1"/>
  <c r="BC432" i="20" a="1"/>
  <c r="BC432" i="20" s="1"/>
  <c r="BD432" i="20" a="1"/>
  <c r="BD432" i="20" s="1"/>
  <c r="BE432" i="20" a="1"/>
  <c r="BE432" i="20" s="1"/>
  <c r="AX433" i="20"/>
  <c r="AY433" i="20"/>
  <c r="AZ433" i="20" s="1" a="1"/>
  <c r="AZ433" i="20" s="1"/>
  <c r="BC433" i="20" a="1"/>
  <c r="BC433" i="20" s="1"/>
  <c r="BD433" i="20" a="1"/>
  <c r="BD433" i="20" s="1"/>
  <c r="BE433" i="20" a="1"/>
  <c r="BE433" i="20" s="1"/>
  <c r="AX434" i="20"/>
  <c r="AY434" i="20"/>
  <c r="AZ434" i="20" s="1" a="1"/>
  <c r="AZ434" i="20" s="1"/>
  <c r="BC434" i="20" a="1"/>
  <c r="BC434" i="20" s="1"/>
  <c r="BD434" i="20" a="1"/>
  <c r="BD434" i="20" s="1"/>
  <c r="BE434" i="20" a="1"/>
  <c r="BE434" i="20" s="1"/>
  <c r="AX435" i="20"/>
  <c r="AY435" i="20"/>
  <c r="BC435" i="20" a="1"/>
  <c r="BC435" i="20" s="1"/>
  <c r="BD435" i="20" a="1"/>
  <c r="BD435" i="20" s="1"/>
  <c r="BE435" i="20" a="1"/>
  <c r="BE435" i="20" s="1"/>
  <c r="AX436" i="20"/>
  <c r="AY436" i="20"/>
  <c r="AZ436" i="20" s="1" a="1"/>
  <c r="AZ436" i="20" s="1"/>
  <c r="BC436" i="20" a="1"/>
  <c r="BC436" i="20" s="1"/>
  <c r="BD436" i="20" a="1"/>
  <c r="BD436" i="20" s="1"/>
  <c r="BE436" i="20" a="1"/>
  <c r="BE436" i="20" s="1"/>
  <c r="AX437" i="20"/>
  <c r="AY437" i="20"/>
  <c r="AZ437" i="20" s="1" a="1"/>
  <c r="AZ437" i="20" s="1"/>
  <c r="BC437" i="20" a="1"/>
  <c r="BC437" i="20" s="1"/>
  <c r="BD437" i="20" a="1"/>
  <c r="BD437" i="20" s="1"/>
  <c r="BE437" i="20" a="1"/>
  <c r="BE437" i="20" s="1"/>
  <c r="AX438" i="20"/>
  <c r="AY438" i="20"/>
  <c r="AZ438" i="20" s="1" a="1"/>
  <c r="AZ438" i="20" s="1"/>
  <c r="BC438" i="20" a="1"/>
  <c r="BC438" i="20" s="1"/>
  <c r="BD438" i="20" a="1"/>
  <c r="BD438" i="20" s="1"/>
  <c r="BE438" i="20" a="1"/>
  <c r="BE438" i="20" s="1"/>
  <c r="AX439" i="20"/>
  <c r="AY439" i="20"/>
  <c r="BC439" i="20" a="1"/>
  <c r="BC439" i="20" s="1"/>
  <c r="BD439" i="20" a="1"/>
  <c r="BD439" i="20" s="1"/>
  <c r="BE439" i="20" a="1"/>
  <c r="BE439" i="20" s="1"/>
  <c r="AX440" i="20"/>
  <c r="AY440" i="20"/>
  <c r="AZ440" i="20" s="1" a="1"/>
  <c r="AZ440" i="20" s="1"/>
  <c r="BC440" i="20" a="1"/>
  <c r="BC440" i="20" s="1"/>
  <c r="BD440" i="20" a="1"/>
  <c r="BD440" i="20" s="1"/>
  <c r="BE440" i="20" a="1"/>
  <c r="BE440" i="20" s="1"/>
  <c r="AX441" i="20"/>
  <c r="AY441" i="20"/>
  <c r="AZ441" i="20" s="1" a="1"/>
  <c r="AZ441" i="20" s="1"/>
  <c r="BC441" i="20" a="1"/>
  <c r="BC441" i="20" s="1"/>
  <c r="BD441" i="20" a="1"/>
  <c r="BD441" i="20" s="1"/>
  <c r="BE441" i="20" a="1"/>
  <c r="BE441" i="20" s="1"/>
  <c r="AX442" i="20"/>
  <c r="AY442" i="20"/>
  <c r="AZ442" i="20" s="1" a="1"/>
  <c r="AZ442" i="20" s="1"/>
  <c r="BC442" i="20" a="1"/>
  <c r="BC442" i="20" s="1"/>
  <c r="BD442" i="20" a="1"/>
  <c r="BD442" i="20" s="1"/>
  <c r="BE442" i="20" a="1"/>
  <c r="BE442" i="20" s="1"/>
  <c r="AX443" i="20"/>
  <c r="AY443" i="20"/>
  <c r="BC443" i="20" a="1"/>
  <c r="BC443" i="20" s="1"/>
  <c r="BD443" i="20" a="1"/>
  <c r="BD443" i="20" s="1"/>
  <c r="BE443" i="20" a="1"/>
  <c r="BE443" i="20" s="1"/>
  <c r="AX444" i="20"/>
  <c r="AY444" i="20"/>
  <c r="AZ444" i="20" s="1" a="1"/>
  <c r="AZ444" i="20" s="1"/>
  <c r="BC444" i="20" a="1"/>
  <c r="BC444" i="20" s="1"/>
  <c r="BD444" i="20" a="1"/>
  <c r="BD444" i="20" s="1"/>
  <c r="BE444" i="20" a="1"/>
  <c r="BE444" i="20" s="1"/>
  <c r="AX445" i="20"/>
  <c r="AY445" i="20"/>
  <c r="AZ445" i="20" s="1" a="1"/>
  <c r="AZ445" i="20" s="1"/>
  <c r="BC445" i="20" a="1"/>
  <c r="BC445" i="20" s="1"/>
  <c r="BD445" i="20" a="1"/>
  <c r="BD445" i="20" s="1"/>
  <c r="BE445" i="20" a="1"/>
  <c r="BE445" i="20" s="1"/>
  <c r="AX446" i="20"/>
  <c r="AY446" i="20"/>
  <c r="AZ446" i="20" s="1" a="1"/>
  <c r="AZ446" i="20" s="1"/>
  <c r="BC446" i="20" a="1"/>
  <c r="BC446" i="20" s="1"/>
  <c r="BD446" i="20" a="1"/>
  <c r="BD446" i="20" s="1"/>
  <c r="BE446" i="20" a="1"/>
  <c r="BE446" i="20" s="1"/>
  <c r="AX447" i="20"/>
  <c r="AY447" i="20"/>
  <c r="BC447" i="20" a="1"/>
  <c r="BC447" i="20" s="1"/>
  <c r="BD447" i="20" a="1"/>
  <c r="BD447" i="20" s="1"/>
  <c r="BE447" i="20" a="1"/>
  <c r="BE447" i="20" s="1"/>
  <c r="AX448" i="20"/>
  <c r="AY448" i="20"/>
  <c r="AZ448" i="20" s="1" a="1"/>
  <c r="AZ448" i="20" s="1"/>
  <c r="BC448" i="20" a="1"/>
  <c r="BC448" i="20" s="1"/>
  <c r="BD448" i="20" a="1"/>
  <c r="BD448" i="20" s="1"/>
  <c r="BE448" i="20" a="1"/>
  <c r="BE448" i="20" s="1"/>
  <c r="AX449" i="20"/>
  <c r="AY449" i="20"/>
  <c r="AZ449" i="20" s="1" a="1"/>
  <c r="AZ449" i="20" s="1"/>
  <c r="BC449" i="20" a="1"/>
  <c r="BC449" i="20" s="1"/>
  <c r="BD449" i="20" a="1"/>
  <c r="BD449" i="20" s="1"/>
  <c r="BE449" i="20" a="1"/>
  <c r="BE449" i="20" s="1"/>
  <c r="AX450" i="20"/>
  <c r="AY450" i="20"/>
  <c r="AZ450" i="20" s="1" a="1"/>
  <c r="AZ450" i="20" s="1"/>
  <c r="BC450" i="20" a="1"/>
  <c r="BC450" i="20" s="1"/>
  <c r="BD450" i="20" a="1"/>
  <c r="BD450" i="20" s="1"/>
  <c r="BE450" i="20" a="1"/>
  <c r="BE450" i="20" s="1"/>
  <c r="AX451" i="20"/>
  <c r="AY451" i="20"/>
  <c r="BC451" i="20" a="1"/>
  <c r="BC451" i="20" s="1"/>
  <c r="BD451" i="20" a="1"/>
  <c r="BD451" i="20" s="1"/>
  <c r="BE451" i="20" a="1"/>
  <c r="BE451" i="20" s="1"/>
  <c r="AX452" i="20"/>
  <c r="AY452" i="20"/>
  <c r="AZ452" i="20" s="1" a="1"/>
  <c r="AZ452" i="20" s="1"/>
  <c r="BC452" i="20" a="1"/>
  <c r="BC452" i="20" s="1"/>
  <c r="BD452" i="20" a="1"/>
  <c r="BD452" i="20" s="1"/>
  <c r="BE452" i="20" a="1"/>
  <c r="BE452" i="20" s="1"/>
  <c r="AX453" i="20"/>
  <c r="AY453" i="20"/>
  <c r="AZ453" i="20" s="1" a="1"/>
  <c r="AZ453" i="20" s="1"/>
  <c r="BC453" i="20" a="1"/>
  <c r="BC453" i="20" s="1"/>
  <c r="BD453" i="20" a="1"/>
  <c r="BD453" i="20" s="1"/>
  <c r="BE453" i="20" a="1"/>
  <c r="BE453" i="20" s="1"/>
  <c r="AX454" i="20"/>
  <c r="AY454" i="20"/>
  <c r="AZ454" i="20" s="1" a="1"/>
  <c r="AZ454" i="20" s="1"/>
  <c r="BC454" i="20" a="1"/>
  <c r="BC454" i="20" s="1"/>
  <c r="BD454" i="20" a="1"/>
  <c r="BD454" i="20" s="1"/>
  <c r="BE454" i="20" a="1"/>
  <c r="BE454" i="20" s="1"/>
  <c r="AX455" i="20"/>
  <c r="AY455" i="20"/>
  <c r="BC455" i="20" a="1"/>
  <c r="BC455" i="20" s="1"/>
  <c r="BD455" i="20" a="1"/>
  <c r="BD455" i="20" s="1"/>
  <c r="BE455" i="20" a="1"/>
  <c r="BE455" i="20" s="1"/>
  <c r="AX456" i="20"/>
  <c r="AY456" i="20"/>
  <c r="AZ456" i="20" s="1" a="1"/>
  <c r="AZ456" i="20" s="1"/>
  <c r="BC456" i="20" a="1"/>
  <c r="BC456" i="20" s="1"/>
  <c r="BD456" i="20" a="1"/>
  <c r="BD456" i="20" s="1"/>
  <c r="BE456" i="20" a="1"/>
  <c r="BE456" i="20" s="1"/>
  <c r="AX457" i="20"/>
  <c r="AY457" i="20"/>
  <c r="AZ457" i="20" s="1" a="1"/>
  <c r="AZ457" i="20" s="1"/>
  <c r="BC457" i="20" a="1"/>
  <c r="BC457" i="20" s="1"/>
  <c r="BD457" i="20" a="1"/>
  <c r="BD457" i="20" s="1"/>
  <c r="BE457" i="20" a="1"/>
  <c r="BE457" i="20" s="1"/>
  <c r="AX458" i="20"/>
  <c r="AY458" i="20"/>
  <c r="AZ458" i="20" s="1" a="1"/>
  <c r="AZ458" i="20" s="1"/>
  <c r="BC458" i="20" a="1"/>
  <c r="BC458" i="20" s="1"/>
  <c r="BD458" i="20" a="1"/>
  <c r="BD458" i="20" s="1"/>
  <c r="BE458" i="20" a="1"/>
  <c r="BE458" i="20" s="1"/>
  <c r="AX459" i="20"/>
  <c r="AY459" i="20"/>
  <c r="BC459" i="20" a="1"/>
  <c r="BC459" i="20" s="1"/>
  <c r="BD459" i="20" a="1"/>
  <c r="BD459" i="20" s="1"/>
  <c r="BE459" i="20" a="1"/>
  <c r="BE459" i="20" s="1"/>
  <c r="AX460" i="20"/>
  <c r="AY460" i="20"/>
  <c r="AZ460" i="20" s="1" a="1"/>
  <c r="AZ460" i="20" s="1"/>
  <c r="BC460" i="20" a="1"/>
  <c r="BC460" i="20" s="1"/>
  <c r="BD460" i="20" a="1"/>
  <c r="BD460" i="20" s="1"/>
  <c r="BE460" i="20" a="1"/>
  <c r="BE460" i="20" s="1"/>
  <c r="AX461" i="20"/>
  <c r="AY461" i="20"/>
  <c r="AZ461" i="20" s="1" a="1"/>
  <c r="AZ461" i="20" s="1"/>
  <c r="BC461" i="20" a="1"/>
  <c r="BC461" i="20" s="1"/>
  <c r="BD461" i="20" a="1"/>
  <c r="BD461" i="20" s="1"/>
  <c r="BE461" i="20" a="1"/>
  <c r="BE461" i="20" s="1"/>
  <c r="AX462" i="20"/>
  <c r="AY462" i="20"/>
  <c r="AZ462" i="20" s="1" a="1"/>
  <c r="AZ462" i="20" s="1"/>
  <c r="BC462" i="20" a="1"/>
  <c r="BC462" i="20" s="1"/>
  <c r="BD462" i="20" a="1"/>
  <c r="BD462" i="20" s="1"/>
  <c r="BE462" i="20" a="1"/>
  <c r="BE462" i="20" s="1"/>
  <c r="AX463" i="20"/>
  <c r="AY463" i="20"/>
  <c r="BC463" i="20" a="1"/>
  <c r="BC463" i="20" s="1"/>
  <c r="BD463" i="20" a="1"/>
  <c r="BD463" i="20" s="1"/>
  <c r="BE463" i="20" a="1"/>
  <c r="BE463" i="20" s="1"/>
  <c r="AX464" i="20"/>
  <c r="AY464" i="20"/>
  <c r="AZ464" i="20" s="1" a="1"/>
  <c r="AZ464" i="20" s="1"/>
  <c r="BC464" i="20" a="1"/>
  <c r="BC464" i="20" s="1"/>
  <c r="BD464" i="20" a="1"/>
  <c r="BD464" i="20" s="1"/>
  <c r="BE464" i="20" a="1"/>
  <c r="BE464" i="20" s="1"/>
  <c r="AX465" i="20"/>
  <c r="AY465" i="20"/>
  <c r="AZ465" i="20" s="1" a="1"/>
  <c r="AZ465" i="20" s="1"/>
  <c r="BC465" i="20" a="1"/>
  <c r="BC465" i="20" s="1"/>
  <c r="BD465" i="20" a="1"/>
  <c r="BD465" i="20" s="1"/>
  <c r="BE465" i="20" a="1"/>
  <c r="BE465" i="20" s="1"/>
  <c r="AX466" i="20"/>
  <c r="AY466" i="20"/>
  <c r="AZ466" i="20" s="1" a="1"/>
  <c r="AZ466" i="20" s="1"/>
  <c r="BC466" i="20" a="1"/>
  <c r="BC466" i="20" s="1"/>
  <c r="BD466" i="20" a="1"/>
  <c r="BD466" i="20" s="1"/>
  <c r="BE466" i="20" a="1"/>
  <c r="BE466" i="20" s="1"/>
  <c r="AX467" i="20"/>
  <c r="AY467" i="20"/>
  <c r="BC467" i="20" a="1"/>
  <c r="BC467" i="20" s="1"/>
  <c r="BD467" i="20" a="1"/>
  <c r="BD467" i="20" s="1"/>
  <c r="BE467" i="20" a="1"/>
  <c r="BE467" i="20" s="1"/>
  <c r="AX468" i="20"/>
  <c r="AY468" i="20"/>
  <c r="AZ468" i="20" s="1" a="1"/>
  <c r="AZ468" i="20" s="1"/>
  <c r="BC468" i="20" a="1"/>
  <c r="BC468" i="20" s="1"/>
  <c r="BD468" i="20" a="1"/>
  <c r="BD468" i="20" s="1"/>
  <c r="BE468" i="20" a="1"/>
  <c r="BE468" i="20" s="1"/>
  <c r="AX469" i="20"/>
  <c r="AY469" i="20"/>
  <c r="AZ469" i="20" s="1" a="1"/>
  <c r="AZ469" i="20" s="1"/>
  <c r="BC469" i="20" a="1"/>
  <c r="BC469" i="20" s="1"/>
  <c r="BD469" i="20" a="1"/>
  <c r="BD469" i="20" s="1"/>
  <c r="BE469" i="20" a="1"/>
  <c r="BE469" i="20" s="1"/>
  <c r="AX470" i="20"/>
  <c r="AY470" i="20"/>
  <c r="AZ470" i="20" s="1" a="1"/>
  <c r="AZ470" i="20" s="1"/>
  <c r="BC470" i="20" a="1"/>
  <c r="BC470" i="20" s="1"/>
  <c r="BD470" i="20" a="1"/>
  <c r="BD470" i="20" s="1"/>
  <c r="BE470" i="20" a="1"/>
  <c r="BE470" i="20" s="1"/>
  <c r="AX471" i="20"/>
  <c r="AY471" i="20"/>
  <c r="BC471" i="20" a="1"/>
  <c r="BC471" i="20" s="1"/>
  <c r="BD471" i="20" a="1"/>
  <c r="BD471" i="20" s="1"/>
  <c r="BE471" i="20" a="1"/>
  <c r="BE471" i="20" s="1"/>
  <c r="AX472" i="20"/>
  <c r="AY472" i="20"/>
  <c r="AZ472" i="20" s="1" a="1"/>
  <c r="AZ472" i="20" s="1"/>
  <c r="BC472" i="20" a="1"/>
  <c r="BC472" i="20" s="1"/>
  <c r="BD472" i="20" a="1"/>
  <c r="BD472" i="20" s="1"/>
  <c r="BE472" i="20" a="1"/>
  <c r="BE472" i="20" s="1"/>
  <c r="AX473" i="20"/>
  <c r="AY473" i="20"/>
  <c r="AZ473" i="20" s="1" a="1"/>
  <c r="AZ473" i="20" s="1"/>
  <c r="BC473" i="20" a="1"/>
  <c r="BC473" i="20" s="1"/>
  <c r="BD473" i="20" a="1"/>
  <c r="BD473" i="20" s="1"/>
  <c r="BE473" i="20" a="1"/>
  <c r="BE473" i="20" s="1"/>
  <c r="AX474" i="20"/>
  <c r="AY474" i="20"/>
  <c r="AZ474" i="20" s="1" a="1"/>
  <c r="AZ474" i="20" s="1"/>
  <c r="BC474" i="20" a="1"/>
  <c r="BC474" i="20" s="1"/>
  <c r="BD474" i="20" a="1"/>
  <c r="BD474" i="20" s="1"/>
  <c r="BE474" i="20" a="1"/>
  <c r="BE474" i="20" s="1"/>
  <c r="AX475" i="20"/>
  <c r="AY475" i="20"/>
  <c r="BC475" i="20" a="1"/>
  <c r="BC475" i="20" s="1"/>
  <c r="BD475" i="20" a="1"/>
  <c r="BD475" i="20" s="1"/>
  <c r="BE475" i="20" a="1"/>
  <c r="BE475" i="20" s="1"/>
  <c r="AX476" i="20"/>
  <c r="AY476" i="20"/>
  <c r="AZ476" i="20" s="1" a="1"/>
  <c r="AZ476" i="20" s="1"/>
  <c r="BC476" i="20" a="1"/>
  <c r="BC476" i="20" s="1"/>
  <c r="BD476" i="20" a="1"/>
  <c r="BD476" i="20" s="1"/>
  <c r="BE476" i="20" a="1"/>
  <c r="BE476" i="20" s="1"/>
  <c r="AX477" i="20"/>
  <c r="AY477" i="20"/>
  <c r="AZ477" i="20" s="1" a="1"/>
  <c r="AZ477" i="20" s="1"/>
  <c r="BC477" i="20" a="1"/>
  <c r="BC477" i="20" s="1"/>
  <c r="BD477" i="20" a="1"/>
  <c r="BD477" i="20" s="1"/>
  <c r="BE477" i="20" a="1"/>
  <c r="BE477" i="20" s="1"/>
  <c r="AX478" i="20"/>
  <c r="AY478" i="20"/>
  <c r="AZ478" i="20" s="1" a="1"/>
  <c r="AZ478" i="20" s="1"/>
  <c r="BC478" i="20" a="1"/>
  <c r="BC478" i="20" s="1"/>
  <c r="BD478" i="20" a="1"/>
  <c r="BD478" i="20" s="1"/>
  <c r="BE478" i="20" a="1"/>
  <c r="BE478" i="20" s="1"/>
  <c r="AX479" i="20"/>
  <c r="AY479" i="20"/>
  <c r="BC479" i="20" a="1"/>
  <c r="BC479" i="20" s="1"/>
  <c r="BD479" i="20" a="1"/>
  <c r="BD479" i="20" s="1"/>
  <c r="BE479" i="20" a="1"/>
  <c r="BE479" i="20" s="1"/>
  <c r="AX480" i="20"/>
  <c r="AY480" i="20"/>
  <c r="AZ480" i="20" s="1" a="1"/>
  <c r="AZ480" i="20" s="1"/>
  <c r="BC480" i="20" a="1"/>
  <c r="BC480" i="20" s="1"/>
  <c r="BD480" i="20" a="1"/>
  <c r="BD480" i="20" s="1"/>
  <c r="BE480" i="20" a="1"/>
  <c r="BE480" i="20" s="1"/>
  <c r="AX481" i="20"/>
  <c r="AY481" i="20"/>
  <c r="AZ481" i="20" s="1" a="1"/>
  <c r="AZ481" i="20" s="1"/>
  <c r="BC481" i="20" a="1"/>
  <c r="BC481" i="20" s="1"/>
  <c r="BD481" i="20" a="1"/>
  <c r="BD481" i="20" s="1"/>
  <c r="BE481" i="20" a="1"/>
  <c r="BE481" i="20" s="1"/>
  <c r="AX482" i="20"/>
  <c r="AY482" i="20"/>
  <c r="AZ482" i="20" s="1" a="1"/>
  <c r="AZ482" i="20" s="1"/>
  <c r="BC482" i="20" a="1"/>
  <c r="BC482" i="20" s="1"/>
  <c r="BD482" i="20" a="1"/>
  <c r="BD482" i="20" s="1"/>
  <c r="BE482" i="20" a="1"/>
  <c r="BE482" i="20" s="1"/>
  <c r="AX483" i="20"/>
  <c r="AY483" i="20"/>
  <c r="BC483" i="20" a="1"/>
  <c r="BC483" i="20" s="1"/>
  <c r="BD483" i="20" a="1"/>
  <c r="BD483" i="20" s="1"/>
  <c r="BE483" i="20" a="1"/>
  <c r="BE483" i="20" s="1"/>
  <c r="AX484" i="20"/>
  <c r="AY484" i="20"/>
  <c r="AZ484" i="20" s="1" a="1"/>
  <c r="AZ484" i="20" s="1"/>
  <c r="BC484" i="20" a="1"/>
  <c r="BC484" i="20" s="1"/>
  <c r="BD484" i="20" a="1"/>
  <c r="BD484" i="20" s="1"/>
  <c r="BE484" i="20" a="1"/>
  <c r="BE484" i="20" s="1"/>
  <c r="AX485" i="20"/>
  <c r="AY485" i="20"/>
  <c r="AZ485" i="20" s="1" a="1"/>
  <c r="AZ485" i="20" s="1"/>
  <c r="BC485" i="20" a="1"/>
  <c r="BC485" i="20" s="1"/>
  <c r="BD485" i="20" a="1"/>
  <c r="BD485" i="20" s="1"/>
  <c r="BE485" i="20" a="1"/>
  <c r="BE485" i="20" s="1"/>
  <c r="AX486" i="20"/>
  <c r="AY486" i="20"/>
  <c r="AZ486" i="20" s="1" a="1"/>
  <c r="AZ486" i="20" s="1"/>
  <c r="BC486" i="20" a="1"/>
  <c r="BC486" i="20" s="1"/>
  <c r="BD486" i="20" a="1"/>
  <c r="BD486" i="20" s="1"/>
  <c r="BE486" i="20" a="1"/>
  <c r="BE486" i="20" s="1"/>
  <c r="AX487" i="20"/>
  <c r="AY487" i="20"/>
  <c r="BC487" i="20" a="1"/>
  <c r="BC487" i="20" s="1"/>
  <c r="BD487" i="20" a="1"/>
  <c r="BD487" i="20" s="1"/>
  <c r="BE487" i="20" a="1"/>
  <c r="BE487" i="20" s="1"/>
  <c r="BC700" i="3" a="1"/>
  <c r="BC700" i="3" s="1"/>
  <c r="BD700" i="3" a="1"/>
  <c r="BD700" i="3" s="1"/>
  <c r="BE700" i="3" a="1"/>
  <c r="BE700" i="3" s="1"/>
  <c r="BC699" i="3" a="1"/>
  <c r="BC699" i="3" s="1"/>
  <c r="BD699" i="3" a="1"/>
  <c r="BD699" i="3" s="1"/>
  <c r="BE699" i="3" a="1"/>
  <c r="BE699" i="3" s="1"/>
  <c r="AX302" i="3"/>
  <c r="AY302" i="3"/>
  <c r="BC302" i="3" a="1"/>
  <c r="BC302" i="3" s="1"/>
  <c r="BD302" i="3" a="1"/>
  <c r="BD302" i="3" s="1"/>
  <c r="BE302" i="3" a="1"/>
  <c r="BE302" i="3" s="1"/>
  <c r="AX303" i="3"/>
  <c r="AY303" i="3"/>
  <c r="AZ303" i="3" s="1" a="1"/>
  <c r="AZ303" i="3" s="1"/>
  <c r="BC303" i="3" a="1"/>
  <c r="BC303" i="3" s="1"/>
  <c r="BD303" i="3" a="1"/>
  <c r="BD303" i="3" s="1"/>
  <c r="BE303" i="3" a="1"/>
  <c r="BE303" i="3" s="1"/>
  <c r="AX304" i="3"/>
  <c r="AY304" i="3"/>
  <c r="BC304" i="3" a="1"/>
  <c r="BC304" i="3" s="1"/>
  <c r="BD304" i="3" a="1"/>
  <c r="BD304" i="3" s="1"/>
  <c r="BE304" i="3" a="1"/>
  <c r="BE304" i="3" s="1"/>
  <c r="AX305" i="3"/>
  <c r="AY305" i="3"/>
  <c r="AZ305" i="3" s="1" a="1"/>
  <c r="AZ305" i="3" s="1"/>
  <c r="BC305" i="3" a="1"/>
  <c r="BC305" i="3" s="1"/>
  <c r="BD305" i="3" a="1"/>
  <c r="BD305" i="3" s="1"/>
  <c r="BE305" i="3" a="1"/>
  <c r="BE305" i="3" s="1"/>
  <c r="AX306" i="3"/>
  <c r="AY306" i="3"/>
  <c r="BC306" i="3" a="1"/>
  <c r="BC306" i="3" s="1"/>
  <c r="BD306" i="3" a="1"/>
  <c r="BD306" i="3" s="1"/>
  <c r="BE306" i="3" a="1"/>
  <c r="BE306" i="3" s="1"/>
  <c r="AX307" i="3"/>
  <c r="AY307" i="3"/>
  <c r="BC307" i="3" a="1"/>
  <c r="BC307" i="3" s="1"/>
  <c r="BD307" i="3" a="1"/>
  <c r="BD307" i="3" s="1"/>
  <c r="BE307" i="3" a="1"/>
  <c r="BE307" i="3" s="1"/>
  <c r="AX308" i="3"/>
  <c r="AY308" i="3"/>
  <c r="BC308" i="3" a="1"/>
  <c r="BC308" i="3" s="1"/>
  <c r="BD308" i="3" a="1"/>
  <c r="BD308" i="3" s="1"/>
  <c r="BE308" i="3" a="1"/>
  <c r="BE308" i="3" s="1"/>
  <c r="AX309" i="3"/>
  <c r="AY309" i="3"/>
  <c r="BC309" i="3" a="1"/>
  <c r="BC309" i="3" s="1"/>
  <c r="BD309" i="3" a="1"/>
  <c r="BD309" i="3" s="1"/>
  <c r="BE309" i="3" a="1"/>
  <c r="BE309" i="3" s="1"/>
  <c r="AX310" i="3"/>
  <c r="AY310" i="3"/>
  <c r="BC310" i="3" a="1"/>
  <c r="BC310" i="3" s="1"/>
  <c r="BD310" i="3" a="1"/>
  <c r="BD310" i="3" s="1"/>
  <c r="BE310" i="3" a="1"/>
  <c r="BE310" i="3" s="1"/>
  <c r="AX311" i="3"/>
  <c r="AY311" i="3"/>
  <c r="BC311" i="3" a="1"/>
  <c r="BC311" i="3" s="1"/>
  <c r="BD311" i="3" a="1"/>
  <c r="BD311" i="3" s="1"/>
  <c r="BE311" i="3" a="1"/>
  <c r="BE311" i="3" s="1"/>
  <c r="AX312" i="3"/>
  <c r="AY312" i="3"/>
  <c r="AZ312" i="3" s="1" a="1"/>
  <c r="AZ312" i="3" s="1"/>
  <c r="BC312" i="3" a="1"/>
  <c r="BC312" i="3" s="1"/>
  <c r="BD312" i="3" a="1"/>
  <c r="BD312" i="3" s="1"/>
  <c r="BE312" i="3" a="1"/>
  <c r="BE312" i="3" s="1"/>
  <c r="AX313" i="3"/>
  <c r="AY313" i="3"/>
  <c r="BC313" i="3" a="1"/>
  <c r="BC313" i="3" s="1"/>
  <c r="BD313" i="3" a="1"/>
  <c r="BD313" i="3" s="1"/>
  <c r="BE313" i="3" a="1"/>
  <c r="BE313" i="3" s="1"/>
  <c r="AX314" i="3"/>
  <c r="AY314" i="3"/>
  <c r="BC314" i="3" a="1"/>
  <c r="BC314" i="3" s="1"/>
  <c r="BD314" i="3" a="1"/>
  <c r="BD314" i="3" s="1"/>
  <c r="BE314" i="3" a="1"/>
  <c r="BE314" i="3" s="1"/>
  <c r="AX315" i="3"/>
  <c r="AY315" i="3"/>
  <c r="BC315" i="3" a="1"/>
  <c r="BC315" i="3" s="1"/>
  <c r="BD315" i="3" a="1"/>
  <c r="BD315" i="3" s="1"/>
  <c r="BE315" i="3" a="1"/>
  <c r="BE315" i="3" s="1"/>
  <c r="AX316" i="3"/>
  <c r="AY316" i="3"/>
  <c r="BC316" i="3" a="1"/>
  <c r="BC316" i="3" s="1"/>
  <c r="BD316" i="3" a="1"/>
  <c r="BD316" i="3" s="1"/>
  <c r="BE316" i="3" a="1"/>
  <c r="BE316" i="3" s="1"/>
  <c r="AX317" i="3"/>
  <c r="AY317" i="3"/>
  <c r="BC317" i="3" a="1"/>
  <c r="BC317" i="3" s="1"/>
  <c r="BD317" i="3" a="1"/>
  <c r="BD317" i="3" s="1"/>
  <c r="BE317" i="3" a="1"/>
  <c r="BE317" i="3" s="1"/>
  <c r="AX318" i="3"/>
  <c r="AY318" i="3"/>
  <c r="BC318" i="3" a="1"/>
  <c r="BC318" i="3" s="1"/>
  <c r="BD318" i="3" a="1"/>
  <c r="BD318" i="3" s="1"/>
  <c r="BE318" i="3" a="1"/>
  <c r="BE318" i="3" s="1"/>
  <c r="AX319" i="3"/>
  <c r="AY319" i="3"/>
  <c r="BC319" i="3" a="1"/>
  <c r="BC319" i="3" s="1"/>
  <c r="BD319" i="3" a="1"/>
  <c r="BD319" i="3" s="1"/>
  <c r="BE319" i="3" a="1"/>
  <c r="BE319" i="3" s="1"/>
  <c r="AX320" i="3"/>
  <c r="AY320" i="3"/>
  <c r="AZ320" i="3" s="1" a="1"/>
  <c r="AZ320" i="3" s="1"/>
  <c r="BC320" i="3" a="1"/>
  <c r="BC320" i="3" s="1"/>
  <c r="BD320" i="3" a="1"/>
  <c r="BD320" i="3" s="1"/>
  <c r="BE320" i="3" a="1"/>
  <c r="BE320" i="3" s="1"/>
  <c r="AX321" i="3"/>
  <c r="AY321" i="3"/>
  <c r="BC321" i="3" a="1"/>
  <c r="BC321" i="3" s="1"/>
  <c r="BD321" i="3" a="1"/>
  <c r="BD321" i="3" s="1"/>
  <c r="BE321" i="3" a="1"/>
  <c r="BE321" i="3" s="1"/>
  <c r="AX322" i="3"/>
  <c r="AY322" i="3"/>
  <c r="BC322" i="3" a="1"/>
  <c r="BC322" i="3" s="1"/>
  <c r="BD322" i="3" a="1"/>
  <c r="BD322" i="3" s="1"/>
  <c r="BE322" i="3" a="1"/>
  <c r="BE322" i="3" s="1"/>
  <c r="AX323" i="3"/>
  <c r="AY323" i="3"/>
  <c r="BC323" i="3" a="1"/>
  <c r="BC323" i="3" s="1"/>
  <c r="BD323" i="3" a="1"/>
  <c r="BD323" i="3" s="1"/>
  <c r="BE323" i="3" a="1"/>
  <c r="BE323" i="3" s="1"/>
  <c r="AX324" i="3"/>
  <c r="AY324" i="3"/>
  <c r="BC324" i="3" a="1"/>
  <c r="BC324" i="3" s="1"/>
  <c r="BD324" i="3" a="1"/>
  <c r="BD324" i="3" s="1"/>
  <c r="BE324" i="3" a="1"/>
  <c r="BE324" i="3" s="1"/>
  <c r="AX325" i="3"/>
  <c r="AY325" i="3"/>
  <c r="BC325" i="3" a="1"/>
  <c r="BC325" i="3" s="1"/>
  <c r="BD325" i="3" a="1"/>
  <c r="BD325" i="3" s="1"/>
  <c r="BE325" i="3" a="1"/>
  <c r="BE325" i="3" s="1"/>
  <c r="AX326" i="3"/>
  <c r="AY326" i="3"/>
  <c r="AZ326" i="3" s="1" a="1"/>
  <c r="AZ326" i="3" s="1"/>
  <c r="BC326" i="3" a="1"/>
  <c r="BC326" i="3" s="1"/>
  <c r="BD326" i="3" a="1"/>
  <c r="BD326" i="3" s="1"/>
  <c r="BE326" i="3" a="1"/>
  <c r="BE326" i="3" s="1"/>
  <c r="AX327" i="3"/>
  <c r="AY327" i="3"/>
  <c r="BC327" i="3" a="1"/>
  <c r="BC327" i="3" s="1"/>
  <c r="BD327" i="3" a="1"/>
  <c r="BD327" i="3" s="1"/>
  <c r="BE327" i="3" a="1"/>
  <c r="BE327" i="3" s="1"/>
  <c r="AX328" i="3"/>
  <c r="AY328" i="3"/>
  <c r="AZ328" i="3" s="1" a="1"/>
  <c r="AZ328" i="3" s="1"/>
  <c r="BC328" i="3" a="1"/>
  <c r="BC328" i="3" s="1"/>
  <c r="BD328" i="3" a="1"/>
  <c r="BD328" i="3" s="1"/>
  <c r="BE328" i="3" a="1"/>
  <c r="BE328" i="3" s="1"/>
  <c r="AX329" i="3"/>
  <c r="AY329" i="3"/>
  <c r="BC329" i="3" a="1"/>
  <c r="BC329" i="3" s="1"/>
  <c r="BD329" i="3" a="1"/>
  <c r="BD329" i="3" s="1"/>
  <c r="BE329" i="3" a="1"/>
  <c r="BE329" i="3" s="1"/>
  <c r="AX330" i="3"/>
  <c r="AY330" i="3"/>
  <c r="BC330" i="3" a="1"/>
  <c r="BC330" i="3" s="1"/>
  <c r="BD330" i="3" a="1"/>
  <c r="BD330" i="3" s="1"/>
  <c r="BE330" i="3" a="1"/>
  <c r="BE330" i="3" s="1"/>
  <c r="AX331" i="3"/>
  <c r="AY331" i="3"/>
  <c r="BC331" i="3" a="1"/>
  <c r="BC331" i="3" s="1"/>
  <c r="BD331" i="3" a="1"/>
  <c r="BD331" i="3" s="1"/>
  <c r="BE331" i="3" a="1"/>
  <c r="BE331" i="3" s="1"/>
  <c r="AX332" i="3"/>
  <c r="AY332" i="3"/>
  <c r="BC332" i="3" a="1"/>
  <c r="BC332" i="3" s="1"/>
  <c r="BD332" i="3" a="1"/>
  <c r="BD332" i="3" s="1"/>
  <c r="BE332" i="3" a="1"/>
  <c r="BE332" i="3" s="1"/>
  <c r="AX333" i="3"/>
  <c r="AY333" i="3"/>
  <c r="BC333" i="3" a="1"/>
  <c r="BC333" i="3" s="1"/>
  <c r="BD333" i="3" a="1"/>
  <c r="BD333" i="3" s="1"/>
  <c r="BE333" i="3" a="1"/>
  <c r="BE333" i="3" s="1"/>
  <c r="AX334" i="3"/>
  <c r="AY334" i="3"/>
  <c r="AZ334" i="3" s="1" a="1"/>
  <c r="AZ334" i="3" s="1"/>
  <c r="BC334" i="3" a="1"/>
  <c r="BC334" i="3" s="1"/>
  <c r="BD334" i="3" a="1"/>
  <c r="BD334" i="3" s="1"/>
  <c r="BE334" i="3" a="1"/>
  <c r="BE334" i="3" s="1"/>
  <c r="AX335" i="3"/>
  <c r="AY335" i="3"/>
  <c r="BC335" i="3" a="1"/>
  <c r="BC335" i="3" s="1"/>
  <c r="BD335" i="3" a="1"/>
  <c r="BD335" i="3" s="1"/>
  <c r="BE335" i="3" a="1"/>
  <c r="BE335" i="3" s="1"/>
  <c r="AX336" i="3"/>
  <c r="AY336" i="3"/>
  <c r="AZ336" i="3" s="1" a="1"/>
  <c r="AZ336" i="3" s="1"/>
  <c r="BC336" i="3" a="1"/>
  <c r="BC336" i="3" s="1"/>
  <c r="BD336" i="3" a="1"/>
  <c r="BD336" i="3" s="1"/>
  <c r="BE336" i="3" a="1"/>
  <c r="BE336" i="3" s="1"/>
  <c r="AX337" i="3"/>
  <c r="AY337" i="3"/>
  <c r="BC337" i="3" a="1"/>
  <c r="BC337" i="3" s="1"/>
  <c r="BD337" i="3" a="1"/>
  <c r="BD337" i="3" s="1"/>
  <c r="BE337" i="3" a="1"/>
  <c r="BE337" i="3" s="1"/>
  <c r="AX338" i="3"/>
  <c r="AY338" i="3"/>
  <c r="AZ338" i="3" s="1" a="1"/>
  <c r="AZ338" i="3" s="1"/>
  <c r="BC338" i="3" a="1"/>
  <c r="BC338" i="3" s="1"/>
  <c r="BD338" i="3" a="1"/>
  <c r="BD338" i="3" s="1"/>
  <c r="BE338" i="3" a="1"/>
  <c r="BE338" i="3" s="1"/>
  <c r="AX339" i="3"/>
  <c r="AY339" i="3"/>
  <c r="BC339" i="3" a="1"/>
  <c r="BC339" i="3" s="1"/>
  <c r="BD339" i="3" a="1"/>
  <c r="BD339" i="3" s="1"/>
  <c r="BE339" i="3" a="1"/>
  <c r="BE339" i="3" s="1"/>
  <c r="AX340" i="3"/>
  <c r="AY340" i="3"/>
  <c r="BC340" i="3" a="1"/>
  <c r="BC340" i="3" s="1"/>
  <c r="BD340" i="3" a="1"/>
  <c r="BD340" i="3" s="1"/>
  <c r="BE340" i="3" a="1"/>
  <c r="BE340" i="3" s="1"/>
  <c r="AX341" i="3"/>
  <c r="AY341" i="3"/>
  <c r="BC341" i="3" a="1"/>
  <c r="BC341" i="3" s="1"/>
  <c r="BD341" i="3" a="1"/>
  <c r="BD341" i="3" s="1"/>
  <c r="BE341" i="3" a="1"/>
  <c r="BE341" i="3" s="1"/>
  <c r="AX342" i="3"/>
  <c r="AY342" i="3"/>
  <c r="AZ342" i="3" s="1" a="1"/>
  <c r="AZ342" i="3" s="1"/>
  <c r="BC342" i="3" a="1"/>
  <c r="BC342" i="3" s="1"/>
  <c r="BD342" i="3" a="1"/>
  <c r="BD342" i="3" s="1"/>
  <c r="BE342" i="3" a="1"/>
  <c r="BE342" i="3" s="1"/>
  <c r="AX343" i="3"/>
  <c r="AY343" i="3"/>
  <c r="BC343" i="3" a="1"/>
  <c r="BC343" i="3" s="1"/>
  <c r="BD343" i="3" a="1"/>
  <c r="BD343" i="3" s="1"/>
  <c r="BE343" i="3" a="1"/>
  <c r="BE343" i="3" s="1"/>
  <c r="AX344" i="3"/>
  <c r="AY344" i="3"/>
  <c r="BC344" i="3" a="1"/>
  <c r="BC344" i="3" s="1"/>
  <c r="BD344" i="3" a="1"/>
  <c r="BD344" i="3" s="1"/>
  <c r="BE344" i="3" a="1"/>
  <c r="BE344" i="3" s="1"/>
  <c r="AX345" i="3"/>
  <c r="AY345" i="3"/>
  <c r="BC345" i="3" a="1"/>
  <c r="BC345" i="3" s="1"/>
  <c r="BD345" i="3" a="1"/>
  <c r="BD345" i="3" s="1"/>
  <c r="BE345" i="3" a="1"/>
  <c r="BE345" i="3" s="1"/>
  <c r="AX346" i="3"/>
  <c r="AY346" i="3"/>
  <c r="BC346" i="3" a="1"/>
  <c r="BC346" i="3" s="1"/>
  <c r="BD346" i="3" a="1"/>
  <c r="BD346" i="3" s="1"/>
  <c r="BE346" i="3" a="1"/>
  <c r="BE346" i="3" s="1"/>
  <c r="AX347" i="3"/>
  <c r="AY347" i="3"/>
  <c r="BC347" i="3" a="1"/>
  <c r="BC347" i="3" s="1"/>
  <c r="BD347" i="3" a="1"/>
  <c r="BD347" i="3" s="1"/>
  <c r="BE347" i="3" a="1"/>
  <c r="BE347" i="3" s="1"/>
  <c r="AX348" i="3"/>
  <c r="AY348" i="3"/>
  <c r="BC348" i="3" a="1"/>
  <c r="BC348" i="3" s="1"/>
  <c r="BD348" i="3" a="1"/>
  <c r="BD348" i="3" s="1"/>
  <c r="BE348" i="3" a="1"/>
  <c r="BE348" i="3" s="1"/>
  <c r="AX349" i="3"/>
  <c r="AY349" i="3"/>
  <c r="BC349" i="3" a="1"/>
  <c r="BC349" i="3" s="1"/>
  <c r="BD349" i="3" a="1"/>
  <c r="BD349" i="3" s="1"/>
  <c r="BE349" i="3" a="1"/>
  <c r="BE349" i="3" s="1"/>
  <c r="AX350" i="3"/>
  <c r="AY350" i="3"/>
  <c r="BC350" i="3" a="1"/>
  <c r="BC350" i="3" s="1"/>
  <c r="BD350" i="3" a="1"/>
  <c r="BD350" i="3" s="1"/>
  <c r="BE350" i="3" a="1"/>
  <c r="BE350" i="3" s="1"/>
  <c r="AX351" i="3"/>
  <c r="AY351" i="3"/>
  <c r="BC351" i="3" a="1"/>
  <c r="BC351" i="3" s="1"/>
  <c r="BD351" i="3" a="1"/>
  <c r="BD351" i="3" s="1"/>
  <c r="BE351" i="3" a="1"/>
  <c r="BE351" i="3" s="1"/>
  <c r="AX352" i="3"/>
  <c r="AY352" i="3"/>
  <c r="AZ352" i="3" s="1" a="1"/>
  <c r="AZ352" i="3" s="1"/>
  <c r="BC352" i="3" a="1"/>
  <c r="BC352" i="3" s="1"/>
  <c r="BD352" i="3" a="1"/>
  <c r="BD352" i="3" s="1"/>
  <c r="BE352" i="3" a="1"/>
  <c r="BE352" i="3" s="1"/>
  <c r="AX353" i="3"/>
  <c r="AY353" i="3"/>
  <c r="BC353" i="3" a="1"/>
  <c r="BC353" i="3" s="1"/>
  <c r="BD353" i="3" a="1"/>
  <c r="BD353" i="3" s="1"/>
  <c r="BE353" i="3" a="1"/>
  <c r="BE353" i="3" s="1"/>
  <c r="AX354" i="3"/>
  <c r="AY354" i="3"/>
  <c r="AZ354" i="3" s="1" a="1"/>
  <c r="AZ354" i="3" s="1"/>
  <c r="BC354" i="3" a="1"/>
  <c r="BC354" i="3" s="1"/>
  <c r="BD354" i="3" a="1"/>
  <c r="BD354" i="3" s="1"/>
  <c r="BE354" i="3" a="1"/>
  <c r="BE354" i="3" s="1"/>
  <c r="AX355" i="3"/>
  <c r="AY355" i="3"/>
  <c r="BC355" i="3" a="1"/>
  <c r="BC355" i="3" s="1"/>
  <c r="BD355" i="3" a="1"/>
  <c r="BD355" i="3" s="1"/>
  <c r="BE355" i="3" a="1"/>
  <c r="BE355" i="3" s="1"/>
  <c r="AX356" i="3"/>
  <c r="AY356" i="3"/>
  <c r="AZ356" i="3" s="1" a="1"/>
  <c r="AZ356" i="3" s="1"/>
  <c r="BC356" i="3" a="1"/>
  <c r="BC356" i="3" s="1"/>
  <c r="BD356" i="3" a="1"/>
  <c r="BD356" i="3" s="1"/>
  <c r="BE356" i="3" a="1"/>
  <c r="BE356" i="3" s="1"/>
  <c r="AX357" i="3"/>
  <c r="AY357" i="3"/>
  <c r="BC357" i="3" a="1"/>
  <c r="BC357" i="3" s="1"/>
  <c r="BD357" i="3" a="1"/>
  <c r="BD357" i="3" s="1"/>
  <c r="BE357" i="3" a="1"/>
  <c r="BE357" i="3" s="1"/>
  <c r="AX358" i="3"/>
  <c r="AY358" i="3"/>
  <c r="BC358" i="3" a="1"/>
  <c r="BC358" i="3" s="1"/>
  <c r="BD358" i="3" a="1"/>
  <c r="BD358" i="3" s="1"/>
  <c r="BE358" i="3" a="1"/>
  <c r="BE358" i="3" s="1"/>
  <c r="AX359" i="3"/>
  <c r="AY359" i="3"/>
  <c r="BC359" i="3" a="1"/>
  <c r="BC359" i="3" s="1"/>
  <c r="BD359" i="3" a="1"/>
  <c r="BD359" i="3" s="1"/>
  <c r="BE359" i="3" a="1"/>
  <c r="BE359" i="3" s="1"/>
  <c r="AX360" i="3"/>
  <c r="AY360" i="3"/>
  <c r="BC360" i="3" a="1"/>
  <c r="BC360" i="3" s="1"/>
  <c r="BD360" i="3" a="1"/>
  <c r="BD360" i="3" s="1"/>
  <c r="BE360" i="3" a="1"/>
  <c r="BE360" i="3" s="1"/>
  <c r="AX361" i="3"/>
  <c r="AY361" i="3"/>
  <c r="BC361" i="3" a="1"/>
  <c r="BC361" i="3" s="1"/>
  <c r="BD361" i="3" a="1"/>
  <c r="BD361" i="3" s="1"/>
  <c r="BE361" i="3" a="1"/>
  <c r="BE361" i="3" s="1"/>
  <c r="AX362" i="3"/>
  <c r="AY362" i="3"/>
  <c r="BC362" i="3" a="1"/>
  <c r="BC362" i="3" s="1"/>
  <c r="BD362" i="3" a="1"/>
  <c r="BD362" i="3" s="1"/>
  <c r="BE362" i="3" a="1"/>
  <c r="BE362" i="3" s="1"/>
  <c r="AX363" i="3"/>
  <c r="AY363" i="3"/>
  <c r="BC363" i="3" a="1"/>
  <c r="BC363" i="3" s="1"/>
  <c r="BD363" i="3" a="1"/>
  <c r="BD363" i="3" s="1"/>
  <c r="BE363" i="3" a="1"/>
  <c r="BE363" i="3" s="1"/>
  <c r="AX364" i="3"/>
  <c r="AY364" i="3"/>
  <c r="AZ364" i="3" s="1" a="1"/>
  <c r="AZ364" i="3" s="1"/>
  <c r="BC364" i="3" a="1"/>
  <c r="BC364" i="3" s="1"/>
  <c r="BD364" i="3" a="1"/>
  <c r="BD364" i="3" s="1"/>
  <c r="BE364" i="3" a="1"/>
  <c r="BE364" i="3" s="1"/>
  <c r="AX365" i="3"/>
  <c r="AY365" i="3"/>
  <c r="BC365" i="3" a="1"/>
  <c r="BC365" i="3" s="1"/>
  <c r="BD365" i="3" a="1"/>
  <c r="BD365" i="3" s="1"/>
  <c r="BE365" i="3" a="1"/>
  <c r="BE365" i="3" s="1"/>
  <c r="AX366" i="3"/>
  <c r="AY366" i="3"/>
  <c r="BC366" i="3" a="1"/>
  <c r="BC366" i="3" s="1"/>
  <c r="BD366" i="3" a="1"/>
  <c r="BD366" i="3" s="1"/>
  <c r="BE366" i="3" a="1"/>
  <c r="BE366" i="3" s="1"/>
  <c r="AX367" i="3"/>
  <c r="AY367" i="3"/>
  <c r="BC367" i="3" a="1"/>
  <c r="BC367" i="3" s="1"/>
  <c r="BD367" i="3" a="1"/>
  <c r="BD367" i="3" s="1"/>
  <c r="BE367" i="3" a="1"/>
  <c r="BE367" i="3" s="1"/>
  <c r="AX368" i="3"/>
  <c r="AY368" i="3"/>
  <c r="BC368" i="3" a="1"/>
  <c r="BC368" i="3" s="1"/>
  <c r="BD368" i="3" a="1"/>
  <c r="BD368" i="3" s="1"/>
  <c r="BE368" i="3" a="1"/>
  <c r="BE368" i="3" s="1"/>
  <c r="AX369" i="3"/>
  <c r="AY369" i="3"/>
  <c r="BC369" i="3" a="1"/>
  <c r="BC369" i="3" s="1"/>
  <c r="BD369" i="3" a="1"/>
  <c r="BD369" i="3" s="1"/>
  <c r="BE369" i="3" a="1"/>
  <c r="BE369" i="3" s="1"/>
  <c r="AX370" i="3"/>
  <c r="AY370" i="3"/>
  <c r="BC370" i="3" a="1"/>
  <c r="BC370" i="3" s="1"/>
  <c r="BD370" i="3" a="1"/>
  <c r="BD370" i="3" s="1"/>
  <c r="BE370" i="3" a="1"/>
  <c r="BE370" i="3" s="1"/>
  <c r="AX371" i="3"/>
  <c r="AY371" i="3"/>
  <c r="BC371" i="3" a="1"/>
  <c r="BC371" i="3" s="1"/>
  <c r="BD371" i="3" a="1"/>
  <c r="BD371" i="3" s="1"/>
  <c r="BE371" i="3" a="1"/>
  <c r="BE371" i="3" s="1"/>
  <c r="AX372" i="3"/>
  <c r="AY372" i="3"/>
  <c r="BC372" i="3" a="1"/>
  <c r="BC372" i="3" s="1"/>
  <c r="BD372" i="3" a="1"/>
  <c r="BD372" i="3" s="1"/>
  <c r="BE372" i="3" a="1"/>
  <c r="BE372" i="3" s="1"/>
  <c r="AX373" i="3"/>
  <c r="AY373" i="3"/>
  <c r="BC373" i="3" a="1"/>
  <c r="BC373" i="3" s="1"/>
  <c r="BD373" i="3" a="1"/>
  <c r="BD373" i="3" s="1"/>
  <c r="BE373" i="3" a="1"/>
  <c r="BE373" i="3" s="1"/>
  <c r="AX374" i="3"/>
  <c r="AY374" i="3"/>
  <c r="BC374" i="3" a="1"/>
  <c r="BC374" i="3" s="1"/>
  <c r="BD374" i="3" a="1"/>
  <c r="BD374" i="3" s="1"/>
  <c r="BE374" i="3" a="1"/>
  <c r="BE374" i="3" s="1"/>
  <c r="AX375" i="3"/>
  <c r="AY375" i="3"/>
  <c r="BC375" i="3" a="1"/>
  <c r="BC375" i="3" s="1"/>
  <c r="BD375" i="3" a="1"/>
  <c r="BD375" i="3" s="1"/>
  <c r="BE375" i="3" a="1"/>
  <c r="BE375" i="3" s="1"/>
  <c r="AX376" i="3"/>
  <c r="AY376" i="3"/>
  <c r="BC376" i="3" a="1"/>
  <c r="BC376" i="3" s="1"/>
  <c r="BD376" i="3" a="1"/>
  <c r="BD376" i="3" s="1"/>
  <c r="BE376" i="3" a="1"/>
  <c r="BE376" i="3" s="1"/>
  <c r="AX377" i="3"/>
  <c r="AY377" i="3"/>
  <c r="AZ377" i="3" s="1" a="1"/>
  <c r="AZ377" i="3" s="1"/>
  <c r="BC377" i="3" a="1"/>
  <c r="BC377" i="3" s="1"/>
  <c r="BD377" i="3" a="1"/>
  <c r="BD377" i="3" s="1"/>
  <c r="BE377" i="3" a="1"/>
  <c r="BE377" i="3" s="1"/>
  <c r="AX378" i="3"/>
  <c r="AY378" i="3"/>
  <c r="BC378" i="3" a="1"/>
  <c r="BC378" i="3" s="1"/>
  <c r="BD378" i="3" a="1"/>
  <c r="BD378" i="3" s="1"/>
  <c r="BE378" i="3" a="1"/>
  <c r="BE378" i="3" s="1"/>
  <c r="AX379" i="3"/>
  <c r="AY379" i="3"/>
  <c r="BC379" i="3" a="1"/>
  <c r="BC379" i="3" s="1"/>
  <c r="BD379" i="3" a="1"/>
  <c r="BD379" i="3" s="1"/>
  <c r="BE379" i="3" a="1"/>
  <c r="BE379" i="3" s="1"/>
  <c r="AX380" i="3"/>
  <c r="AY380" i="3"/>
  <c r="BC380" i="3" a="1"/>
  <c r="BC380" i="3" s="1"/>
  <c r="BD380" i="3" a="1"/>
  <c r="BD380" i="3" s="1"/>
  <c r="BE380" i="3" a="1"/>
  <c r="BE380" i="3" s="1"/>
  <c r="AX381" i="3"/>
  <c r="AY381" i="3"/>
  <c r="BC381" i="3" a="1"/>
  <c r="BC381" i="3" s="1"/>
  <c r="BD381" i="3" a="1"/>
  <c r="BD381" i="3" s="1"/>
  <c r="BE381" i="3" a="1"/>
  <c r="BE381" i="3" s="1"/>
  <c r="AX382" i="3"/>
  <c r="AY382" i="3"/>
  <c r="BC382" i="3" a="1"/>
  <c r="BC382" i="3" s="1"/>
  <c r="BD382" i="3" a="1"/>
  <c r="BD382" i="3" s="1"/>
  <c r="BE382" i="3" a="1"/>
  <c r="BE382" i="3" s="1"/>
  <c r="AX383" i="3"/>
  <c r="AY383" i="3"/>
  <c r="BC383" i="3" a="1"/>
  <c r="BC383" i="3" s="1"/>
  <c r="BD383" i="3" a="1"/>
  <c r="BD383" i="3" s="1"/>
  <c r="BE383" i="3" a="1"/>
  <c r="BE383" i="3" s="1"/>
  <c r="AX384" i="3"/>
  <c r="AY384" i="3"/>
  <c r="BC384" i="3" a="1"/>
  <c r="BC384" i="3" s="1"/>
  <c r="BD384" i="3" a="1"/>
  <c r="BD384" i="3" s="1"/>
  <c r="BE384" i="3" a="1"/>
  <c r="BE384" i="3" s="1"/>
  <c r="AX385" i="3"/>
  <c r="AY385" i="3"/>
  <c r="AZ385" i="3" s="1" a="1"/>
  <c r="AZ385" i="3" s="1"/>
  <c r="BC385" i="3" a="1"/>
  <c r="BC385" i="3" s="1"/>
  <c r="BD385" i="3" a="1"/>
  <c r="BD385" i="3" s="1"/>
  <c r="BE385" i="3" a="1"/>
  <c r="BE385" i="3" s="1"/>
  <c r="AX386" i="3"/>
  <c r="AY386" i="3"/>
  <c r="BC386" i="3" a="1"/>
  <c r="BC386" i="3" s="1"/>
  <c r="BD386" i="3" a="1"/>
  <c r="BD386" i="3" s="1"/>
  <c r="BE386" i="3" a="1"/>
  <c r="BE386" i="3" s="1"/>
  <c r="AX387" i="3"/>
  <c r="AY387" i="3"/>
  <c r="BC387" i="3" a="1"/>
  <c r="BC387" i="3" s="1"/>
  <c r="BD387" i="3" a="1"/>
  <c r="BD387" i="3" s="1"/>
  <c r="BE387" i="3" a="1"/>
  <c r="BE387" i="3" s="1"/>
  <c r="AX388" i="3"/>
  <c r="AY388" i="3"/>
  <c r="BC388" i="3" a="1"/>
  <c r="BC388" i="3" s="1"/>
  <c r="BD388" i="3" a="1"/>
  <c r="BD388" i="3" s="1"/>
  <c r="BE388" i="3" a="1"/>
  <c r="BE388" i="3" s="1"/>
  <c r="AX389" i="3"/>
  <c r="AY389" i="3"/>
  <c r="BC389" i="3" a="1"/>
  <c r="BC389" i="3" s="1"/>
  <c r="BD389" i="3" a="1"/>
  <c r="BD389" i="3" s="1"/>
  <c r="BE389" i="3" a="1"/>
  <c r="BE389" i="3" s="1"/>
  <c r="AX390" i="3"/>
  <c r="AY390" i="3"/>
  <c r="BC390" i="3" a="1"/>
  <c r="BC390" i="3" s="1"/>
  <c r="BD390" i="3" a="1"/>
  <c r="BD390" i="3" s="1"/>
  <c r="BE390" i="3" a="1"/>
  <c r="BE390" i="3" s="1"/>
  <c r="AX391" i="3"/>
  <c r="AY391" i="3"/>
  <c r="BC391" i="3" a="1"/>
  <c r="BC391" i="3" s="1"/>
  <c r="BD391" i="3" a="1"/>
  <c r="BD391" i="3" s="1"/>
  <c r="BE391" i="3" a="1"/>
  <c r="BE391" i="3" s="1"/>
  <c r="AX392" i="3"/>
  <c r="AY392" i="3"/>
  <c r="BC392" i="3" a="1"/>
  <c r="BC392" i="3" s="1"/>
  <c r="BD392" i="3" a="1"/>
  <c r="BD392" i="3" s="1"/>
  <c r="BE392" i="3" a="1"/>
  <c r="BE392" i="3" s="1"/>
  <c r="AX393" i="3"/>
  <c r="AY393" i="3"/>
  <c r="AZ393" i="3" s="1" a="1"/>
  <c r="AZ393" i="3" s="1"/>
  <c r="BC393" i="3" a="1"/>
  <c r="BC393" i="3" s="1"/>
  <c r="BD393" i="3" a="1"/>
  <c r="BD393" i="3" s="1"/>
  <c r="BE393" i="3" a="1"/>
  <c r="BE393" i="3" s="1"/>
  <c r="AX394" i="3"/>
  <c r="AY394" i="3"/>
  <c r="BC394" i="3" a="1"/>
  <c r="BC394" i="3" s="1"/>
  <c r="BD394" i="3" a="1"/>
  <c r="BD394" i="3" s="1"/>
  <c r="BE394" i="3" a="1"/>
  <c r="BE394" i="3" s="1"/>
  <c r="AX395" i="3"/>
  <c r="AY395" i="3"/>
  <c r="BC395" i="3" a="1"/>
  <c r="BC395" i="3" s="1"/>
  <c r="BD395" i="3" a="1"/>
  <c r="BD395" i="3" s="1"/>
  <c r="BE395" i="3" a="1"/>
  <c r="BE395" i="3" s="1"/>
  <c r="AX396" i="3"/>
  <c r="AY396" i="3"/>
  <c r="BC396" i="3" a="1"/>
  <c r="BC396" i="3" s="1"/>
  <c r="BD396" i="3" a="1"/>
  <c r="BD396" i="3" s="1"/>
  <c r="BE396" i="3" a="1"/>
  <c r="BE396" i="3" s="1"/>
  <c r="AX397" i="3"/>
  <c r="AY397" i="3"/>
  <c r="BC397" i="3" a="1"/>
  <c r="BC397" i="3" s="1"/>
  <c r="BD397" i="3" a="1"/>
  <c r="BD397" i="3" s="1"/>
  <c r="BE397" i="3" a="1"/>
  <c r="BE397" i="3" s="1"/>
  <c r="AX398" i="3"/>
  <c r="AY398" i="3"/>
  <c r="BC398" i="3" a="1"/>
  <c r="BC398" i="3" s="1"/>
  <c r="BD398" i="3" a="1"/>
  <c r="BD398" i="3" s="1"/>
  <c r="BE398" i="3" a="1"/>
  <c r="BE398" i="3" s="1"/>
  <c r="AX399" i="3"/>
  <c r="AY399" i="3"/>
  <c r="BC399" i="3" a="1"/>
  <c r="BC399" i="3" s="1"/>
  <c r="BD399" i="3" a="1"/>
  <c r="BD399" i="3" s="1"/>
  <c r="BE399" i="3" a="1"/>
  <c r="BE399" i="3" s="1"/>
  <c r="AX400" i="3"/>
  <c r="AY400" i="3"/>
  <c r="BC400" i="3" a="1"/>
  <c r="BC400" i="3" s="1"/>
  <c r="BD400" i="3" a="1"/>
  <c r="BD400" i="3" s="1"/>
  <c r="BE400" i="3" a="1"/>
  <c r="BE400" i="3" s="1"/>
  <c r="AX401" i="3"/>
  <c r="AY401" i="3"/>
  <c r="BC401" i="3" a="1"/>
  <c r="BC401" i="3" s="1"/>
  <c r="BD401" i="3" a="1"/>
  <c r="BD401" i="3" s="1"/>
  <c r="BE401" i="3" a="1"/>
  <c r="BE401" i="3" s="1"/>
  <c r="AX402" i="3"/>
  <c r="AY402" i="3"/>
  <c r="BC402" i="3" a="1"/>
  <c r="BC402" i="3" s="1"/>
  <c r="BD402" i="3" a="1"/>
  <c r="BD402" i="3" s="1"/>
  <c r="BE402" i="3" a="1"/>
  <c r="BE402" i="3" s="1"/>
  <c r="AX403" i="3"/>
  <c r="AY403" i="3"/>
  <c r="BC403" i="3" a="1"/>
  <c r="BC403" i="3" s="1"/>
  <c r="BD403" i="3" a="1"/>
  <c r="BD403" i="3" s="1"/>
  <c r="BE403" i="3" a="1"/>
  <c r="BE403" i="3" s="1"/>
  <c r="AX404" i="3"/>
  <c r="AY404" i="3"/>
  <c r="BC404" i="3" a="1"/>
  <c r="BC404" i="3" s="1"/>
  <c r="BD404" i="3" a="1"/>
  <c r="BD404" i="3" s="1"/>
  <c r="BE404" i="3" a="1"/>
  <c r="BE404" i="3" s="1"/>
  <c r="AX405" i="3"/>
  <c r="AY405" i="3"/>
  <c r="BC405" i="3" a="1"/>
  <c r="BC405" i="3" s="1"/>
  <c r="BD405" i="3" a="1"/>
  <c r="BD405" i="3" s="1"/>
  <c r="BE405" i="3" a="1"/>
  <c r="BE405" i="3" s="1"/>
  <c r="AX406" i="3"/>
  <c r="AY406" i="3"/>
  <c r="BC406" i="3" a="1"/>
  <c r="BC406" i="3" s="1"/>
  <c r="BD406" i="3" a="1"/>
  <c r="BD406" i="3" s="1"/>
  <c r="BE406" i="3" a="1"/>
  <c r="BE406" i="3" s="1"/>
  <c r="AX407" i="3"/>
  <c r="AY407" i="3"/>
  <c r="BC407" i="3" a="1"/>
  <c r="BC407" i="3" s="1"/>
  <c r="BD407" i="3" a="1"/>
  <c r="BD407" i="3" s="1"/>
  <c r="BE407" i="3" a="1"/>
  <c r="BE407" i="3" s="1"/>
  <c r="AX408" i="3"/>
  <c r="AY408" i="3"/>
  <c r="BC408" i="3" a="1"/>
  <c r="BC408" i="3" s="1"/>
  <c r="BD408" i="3" a="1"/>
  <c r="BD408" i="3" s="1"/>
  <c r="BE408" i="3" a="1"/>
  <c r="BE408" i="3" s="1"/>
  <c r="AX409" i="3"/>
  <c r="AY409" i="3"/>
  <c r="BC409" i="3" a="1"/>
  <c r="BC409" i="3" s="1"/>
  <c r="BD409" i="3" a="1"/>
  <c r="BD409" i="3" s="1"/>
  <c r="BE409" i="3" a="1"/>
  <c r="BE409" i="3" s="1"/>
  <c r="AX410" i="3"/>
  <c r="AY410" i="3"/>
  <c r="BC410" i="3" a="1"/>
  <c r="BC410" i="3" s="1"/>
  <c r="BD410" i="3" a="1"/>
  <c r="BD410" i="3" s="1"/>
  <c r="BE410" i="3" a="1"/>
  <c r="BE410" i="3" s="1"/>
  <c r="AX411" i="3"/>
  <c r="AY411" i="3"/>
  <c r="BC411" i="3" a="1"/>
  <c r="BC411" i="3" s="1"/>
  <c r="BD411" i="3" a="1"/>
  <c r="BD411" i="3" s="1"/>
  <c r="BE411" i="3" a="1"/>
  <c r="BE411" i="3" s="1"/>
  <c r="AX412" i="3"/>
  <c r="AY412" i="3"/>
  <c r="BC412" i="3" a="1"/>
  <c r="BC412" i="3" s="1"/>
  <c r="BD412" i="3" a="1"/>
  <c r="BD412" i="3" s="1"/>
  <c r="BE412" i="3" a="1"/>
  <c r="BE412" i="3" s="1"/>
  <c r="AX413" i="3"/>
  <c r="AY413" i="3"/>
  <c r="BC413" i="3" a="1"/>
  <c r="BC413" i="3" s="1"/>
  <c r="BD413" i="3" a="1"/>
  <c r="BD413" i="3" s="1"/>
  <c r="BE413" i="3" a="1"/>
  <c r="BE413" i="3" s="1"/>
  <c r="AX414" i="3"/>
  <c r="AY414" i="3"/>
  <c r="BC414" i="3" a="1"/>
  <c r="BC414" i="3" s="1"/>
  <c r="BD414" i="3" a="1"/>
  <c r="BD414" i="3" s="1"/>
  <c r="BE414" i="3" a="1"/>
  <c r="BE414" i="3" s="1"/>
  <c r="AX415" i="3"/>
  <c r="AY415" i="3"/>
  <c r="BC415" i="3" a="1"/>
  <c r="BC415" i="3" s="1"/>
  <c r="BD415" i="3" a="1"/>
  <c r="BD415" i="3" s="1"/>
  <c r="BE415" i="3" a="1"/>
  <c r="BE415" i="3" s="1"/>
  <c r="AX416" i="3"/>
  <c r="AY416" i="3"/>
  <c r="AZ416" i="3" s="1" a="1"/>
  <c r="AZ416" i="3" s="1"/>
  <c r="BC416" i="3" a="1"/>
  <c r="BC416" i="3" s="1"/>
  <c r="BD416" i="3" a="1"/>
  <c r="BD416" i="3" s="1"/>
  <c r="BE416" i="3" a="1"/>
  <c r="BE416" i="3" s="1"/>
  <c r="AX417" i="3"/>
  <c r="AY417" i="3"/>
  <c r="AZ417" i="3" s="1" a="1"/>
  <c r="AZ417" i="3" s="1"/>
  <c r="BC417" i="3" a="1"/>
  <c r="BC417" i="3" s="1"/>
  <c r="BD417" i="3" a="1"/>
  <c r="BD417" i="3" s="1"/>
  <c r="BE417" i="3" a="1"/>
  <c r="BE417" i="3" s="1"/>
  <c r="AX418" i="3"/>
  <c r="AY418" i="3"/>
  <c r="AZ418" i="3" s="1" a="1"/>
  <c r="AZ418" i="3" s="1"/>
  <c r="BC418" i="3" a="1"/>
  <c r="BC418" i="3" s="1"/>
  <c r="BD418" i="3" a="1"/>
  <c r="BD418" i="3" s="1"/>
  <c r="BE418" i="3" a="1"/>
  <c r="BE418" i="3" s="1"/>
  <c r="AX419" i="3"/>
  <c r="AY419" i="3"/>
  <c r="AZ419" i="3" s="1" a="1"/>
  <c r="AZ419" i="3" s="1"/>
  <c r="BC419" i="3" a="1"/>
  <c r="BC419" i="3" s="1"/>
  <c r="BD419" i="3" a="1"/>
  <c r="BD419" i="3" s="1"/>
  <c r="BE419" i="3" a="1"/>
  <c r="BE419" i="3" s="1"/>
  <c r="AX420" i="3"/>
  <c r="AY420" i="3"/>
  <c r="BC420" i="3" a="1"/>
  <c r="BC420" i="3" s="1"/>
  <c r="BD420" i="3" a="1"/>
  <c r="BD420" i="3" s="1"/>
  <c r="BE420" i="3" a="1"/>
  <c r="BE420" i="3" s="1"/>
  <c r="AX421" i="3"/>
  <c r="AY421" i="3"/>
  <c r="BC421" i="3" a="1"/>
  <c r="BC421" i="3" s="1"/>
  <c r="BD421" i="3" a="1"/>
  <c r="BD421" i="3" s="1"/>
  <c r="BE421" i="3" a="1"/>
  <c r="BE421" i="3" s="1"/>
  <c r="AX422" i="3"/>
  <c r="AY422" i="3"/>
  <c r="BC422" i="3" a="1"/>
  <c r="BC422" i="3" s="1"/>
  <c r="BD422" i="3" a="1"/>
  <c r="BD422" i="3" s="1"/>
  <c r="BE422" i="3" a="1"/>
  <c r="BE422" i="3" s="1"/>
  <c r="AX423" i="3"/>
  <c r="AY423" i="3"/>
  <c r="BC423" i="3" a="1"/>
  <c r="BC423" i="3" s="1"/>
  <c r="BD423" i="3" a="1"/>
  <c r="BD423" i="3" s="1"/>
  <c r="BE423" i="3" a="1"/>
  <c r="BE423" i="3" s="1"/>
  <c r="AX424" i="3"/>
  <c r="AY424" i="3"/>
  <c r="AZ424" i="3" s="1" a="1"/>
  <c r="AZ424" i="3" s="1"/>
  <c r="BC424" i="3" a="1"/>
  <c r="BC424" i="3" s="1"/>
  <c r="BD424" i="3" a="1"/>
  <c r="BD424" i="3" s="1"/>
  <c r="BE424" i="3" a="1"/>
  <c r="BE424" i="3" s="1"/>
  <c r="AX425" i="3"/>
  <c r="AY425" i="3"/>
  <c r="AZ425" i="3" s="1" a="1"/>
  <c r="AZ425" i="3" s="1"/>
  <c r="BC425" i="3" a="1"/>
  <c r="BC425" i="3" s="1"/>
  <c r="BD425" i="3" a="1"/>
  <c r="BD425" i="3" s="1"/>
  <c r="BE425" i="3" a="1"/>
  <c r="BE425" i="3" s="1"/>
  <c r="AX426" i="3"/>
  <c r="AY426" i="3"/>
  <c r="AZ426" i="3" s="1" a="1"/>
  <c r="AZ426" i="3" s="1"/>
  <c r="BC426" i="3" a="1"/>
  <c r="BC426" i="3" s="1"/>
  <c r="BD426" i="3" a="1"/>
  <c r="BD426" i="3" s="1"/>
  <c r="BE426" i="3" a="1"/>
  <c r="BE426" i="3" s="1"/>
  <c r="AX427" i="3"/>
  <c r="AY427" i="3"/>
  <c r="AZ427" i="3" s="1" a="1"/>
  <c r="AZ427" i="3" s="1"/>
  <c r="BC427" i="3" a="1"/>
  <c r="BC427" i="3" s="1"/>
  <c r="BD427" i="3" a="1"/>
  <c r="BD427" i="3" s="1"/>
  <c r="BE427" i="3" a="1"/>
  <c r="BE427" i="3" s="1"/>
  <c r="AX428" i="3"/>
  <c r="AY428" i="3"/>
  <c r="BC428" i="3" a="1"/>
  <c r="BC428" i="3" s="1"/>
  <c r="BD428" i="3" a="1"/>
  <c r="BD428" i="3" s="1"/>
  <c r="BE428" i="3" a="1"/>
  <c r="BE428" i="3" s="1"/>
  <c r="AX429" i="3"/>
  <c r="AY429" i="3"/>
  <c r="AZ429" i="3" s="1" a="1"/>
  <c r="AZ429" i="3" s="1"/>
  <c r="BC429" i="3" a="1"/>
  <c r="BC429" i="3" s="1"/>
  <c r="BD429" i="3" a="1"/>
  <c r="BD429" i="3" s="1"/>
  <c r="BE429" i="3" a="1"/>
  <c r="BE429" i="3" s="1"/>
  <c r="AX430" i="3"/>
  <c r="AY430" i="3"/>
  <c r="BC430" i="3" a="1"/>
  <c r="BC430" i="3" s="1"/>
  <c r="BD430" i="3" a="1"/>
  <c r="BD430" i="3" s="1"/>
  <c r="BE430" i="3" a="1"/>
  <c r="BE430" i="3" s="1"/>
  <c r="AX431" i="3"/>
  <c r="AY431" i="3"/>
  <c r="AZ431" i="3" s="1" a="1"/>
  <c r="AZ431" i="3" s="1"/>
  <c r="BC431" i="3" a="1"/>
  <c r="BC431" i="3" s="1"/>
  <c r="BD431" i="3" a="1"/>
  <c r="BD431" i="3" s="1"/>
  <c r="BE431" i="3" a="1"/>
  <c r="BE431" i="3" s="1"/>
  <c r="AX432" i="3"/>
  <c r="AY432" i="3"/>
  <c r="BC432" i="3" a="1"/>
  <c r="BC432" i="3" s="1"/>
  <c r="BD432" i="3" a="1"/>
  <c r="BD432" i="3" s="1"/>
  <c r="BE432" i="3" a="1"/>
  <c r="BE432" i="3" s="1"/>
  <c r="AX433" i="3"/>
  <c r="AY433" i="3"/>
  <c r="BC433" i="3" a="1"/>
  <c r="BC433" i="3" s="1"/>
  <c r="BD433" i="3" a="1"/>
  <c r="BD433" i="3" s="1"/>
  <c r="BE433" i="3" a="1"/>
  <c r="BE433" i="3" s="1"/>
  <c r="AX434" i="3"/>
  <c r="AY434" i="3"/>
  <c r="BC434" i="3" a="1"/>
  <c r="BC434" i="3" s="1"/>
  <c r="BD434" i="3" a="1"/>
  <c r="BD434" i="3" s="1"/>
  <c r="BE434" i="3" a="1"/>
  <c r="BE434" i="3" s="1"/>
  <c r="AX435" i="3"/>
  <c r="AY435" i="3"/>
  <c r="BC435" i="3" a="1"/>
  <c r="BC435" i="3" s="1"/>
  <c r="BD435" i="3" a="1"/>
  <c r="BD435" i="3" s="1"/>
  <c r="BE435" i="3" a="1"/>
  <c r="BE435" i="3" s="1"/>
  <c r="AX436" i="3"/>
  <c r="AY436" i="3"/>
  <c r="AZ436" i="3" s="1" a="1"/>
  <c r="AZ436" i="3" s="1"/>
  <c r="BC436" i="3" a="1"/>
  <c r="BC436" i="3" s="1"/>
  <c r="BD436" i="3" a="1"/>
  <c r="BD436" i="3" s="1"/>
  <c r="BE436" i="3" a="1"/>
  <c r="BE436" i="3" s="1"/>
  <c r="AX437" i="3"/>
  <c r="AY437" i="3"/>
  <c r="BC437" i="3" a="1"/>
  <c r="BC437" i="3" s="1"/>
  <c r="BD437" i="3" a="1"/>
  <c r="BD437" i="3" s="1"/>
  <c r="BE437" i="3" a="1"/>
  <c r="BE437" i="3" s="1"/>
  <c r="AX438" i="3"/>
  <c r="AY438" i="3"/>
  <c r="BC438" i="3" a="1"/>
  <c r="BC438" i="3" s="1"/>
  <c r="BD438" i="3" a="1"/>
  <c r="BD438" i="3" s="1"/>
  <c r="BE438" i="3" a="1"/>
  <c r="BE438" i="3" s="1"/>
  <c r="AX439" i="3"/>
  <c r="AY439" i="3"/>
  <c r="BC439" i="3" a="1"/>
  <c r="BC439" i="3" s="1"/>
  <c r="BD439" i="3" a="1"/>
  <c r="BD439" i="3" s="1"/>
  <c r="BE439" i="3" a="1"/>
  <c r="BE439" i="3" s="1"/>
  <c r="AX440" i="3"/>
  <c r="AY440" i="3"/>
  <c r="BC440" i="3" a="1"/>
  <c r="BC440" i="3" s="1"/>
  <c r="BD440" i="3" a="1"/>
  <c r="BD440" i="3" s="1"/>
  <c r="BE440" i="3" a="1"/>
  <c r="BE440" i="3" s="1"/>
  <c r="AX441" i="3"/>
  <c r="AY441" i="3"/>
  <c r="BC441" i="3" a="1"/>
  <c r="BC441" i="3" s="1"/>
  <c r="BD441" i="3" a="1"/>
  <c r="BD441" i="3" s="1"/>
  <c r="BE441" i="3" a="1"/>
  <c r="BE441" i="3" s="1"/>
  <c r="AX442" i="3"/>
  <c r="AY442" i="3"/>
  <c r="BC442" i="3" a="1"/>
  <c r="BC442" i="3" s="1"/>
  <c r="BD442" i="3" a="1"/>
  <c r="BD442" i="3" s="1"/>
  <c r="BE442" i="3" a="1"/>
  <c r="BE442" i="3" s="1"/>
  <c r="AX443" i="3"/>
  <c r="AY443" i="3"/>
  <c r="AZ443" i="3" s="1" a="1"/>
  <c r="AZ443" i="3" s="1"/>
  <c r="BC443" i="3" a="1"/>
  <c r="BC443" i="3" s="1"/>
  <c r="BD443" i="3" a="1"/>
  <c r="BD443" i="3" s="1"/>
  <c r="BE443" i="3" a="1"/>
  <c r="BE443" i="3" s="1"/>
  <c r="AX444" i="3"/>
  <c r="AY444" i="3"/>
  <c r="AZ444" i="3" s="1" a="1"/>
  <c r="AZ444" i="3" s="1"/>
  <c r="BC444" i="3" a="1"/>
  <c r="BC444" i="3" s="1"/>
  <c r="BD444" i="3" a="1"/>
  <c r="BD444" i="3" s="1"/>
  <c r="BE444" i="3" a="1"/>
  <c r="BE444" i="3" s="1"/>
  <c r="AX445" i="3"/>
  <c r="AY445" i="3"/>
  <c r="BC445" i="3" a="1"/>
  <c r="BC445" i="3" s="1"/>
  <c r="BD445" i="3" a="1"/>
  <c r="BD445" i="3" s="1"/>
  <c r="BE445" i="3" a="1"/>
  <c r="BE445" i="3" s="1"/>
  <c r="AX446" i="3"/>
  <c r="AY446" i="3"/>
  <c r="AZ446" i="3" s="1" a="1"/>
  <c r="AZ446" i="3" s="1"/>
  <c r="BC446" i="3" a="1"/>
  <c r="BC446" i="3" s="1"/>
  <c r="BD446" i="3" a="1"/>
  <c r="BD446" i="3" s="1"/>
  <c r="BE446" i="3" a="1"/>
  <c r="BE446" i="3" s="1"/>
  <c r="AX447" i="3"/>
  <c r="AY447" i="3"/>
  <c r="BC447" i="3" a="1"/>
  <c r="BC447" i="3" s="1"/>
  <c r="BD447" i="3" a="1"/>
  <c r="BD447" i="3" s="1"/>
  <c r="BE447" i="3" a="1"/>
  <c r="BE447" i="3" s="1"/>
  <c r="AX448" i="3"/>
  <c r="AY448" i="3"/>
  <c r="BC448" i="3" a="1"/>
  <c r="BC448" i="3" s="1"/>
  <c r="BD448" i="3" a="1"/>
  <c r="BD448" i="3" s="1"/>
  <c r="BE448" i="3" a="1"/>
  <c r="BE448" i="3" s="1"/>
  <c r="AX449" i="3"/>
  <c r="AY449" i="3"/>
  <c r="BC449" i="3" a="1"/>
  <c r="BC449" i="3" s="1"/>
  <c r="BD449" i="3" a="1"/>
  <c r="BD449" i="3" s="1"/>
  <c r="BE449" i="3" a="1"/>
  <c r="BE449" i="3" s="1"/>
  <c r="AX450" i="3"/>
  <c r="AY450" i="3"/>
  <c r="BC450" i="3" a="1"/>
  <c r="BC450" i="3" s="1"/>
  <c r="BD450" i="3" a="1"/>
  <c r="BD450" i="3" s="1"/>
  <c r="BE450" i="3" a="1"/>
  <c r="BE450" i="3" s="1"/>
  <c r="AX451" i="3"/>
  <c r="AY451" i="3"/>
  <c r="BC451" i="3" a="1"/>
  <c r="BC451" i="3" s="1"/>
  <c r="BD451" i="3" a="1"/>
  <c r="BD451" i="3" s="1"/>
  <c r="BE451" i="3" a="1"/>
  <c r="BE451" i="3" s="1"/>
  <c r="AX452" i="3"/>
  <c r="AY452" i="3"/>
  <c r="AZ452" i="3" s="1" a="1"/>
  <c r="AZ452" i="3" s="1"/>
  <c r="BC452" i="3" a="1"/>
  <c r="BC452" i="3" s="1"/>
  <c r="BD452" i="3" a="1"/>
  <c r="BD452" i="3" s="1"/>
  <c r="BE452" i="3" a="1"/>
  <c r="BE452" i="3" s="1"/>
  <c r="AX453" i="3"/>
  <c r="AY453" i="3"/>
  <c r="BC453" i="3" a="1"/>
  <c r="BC453" i="3" s="1"/>
  <c r="BD453" i="3" a="1"/>
  <c r="BD453" i="3" s="1"/>
  <c r="BE453" i="3" a="1"/>
  <c r="BE453" i="3" s="1"/>
  <c r="AX454" i="3"/>
  <c r="AY454" i="3"/>
  <c r="AZ454" i="3" s="1" a="1"/>
  <c r="AZ454" i="3" s="1"/>
  <c r="BC454" i="3" a="1"/>
  <c r="BC454" i="3" s="1"/>
  <c r="BD454" i="3" a="1"/>
  <c r="BD454" i="3" s="1"/>
  <c r="BE454" i="3" a="1"/>
  <c r="BE454" i="3" s="1"/>
  <c r="AX455" i="3"/>
  <c r="AY455" i="3"/>
  <c r="BC455" i="3" a="1"/>
  <c r="BC455" i="3" s="1"/>
  <c r="BD455" i="3" a="1"/>
  <c r="BD455" i="3" s="1"/>
  <c r="BE455" i="3" a="1"/>
  <c r="BE455" i="3" s="1"/>
  <c r="AX456" i="3"/>
  <c r="AY456" i="3"/>
  <c r="BC456" i="3" a="1"/>
  <c r="BC456" i="3" s="1"/>
  <c r="BD456" i="3" a="1"/>
  <c r="BD456" i="3" s="1"/>
  <c r="BE456" i="3" a="1"/>
  <c r="BE456" i="3" s="1"/>
  <c r="AX457" i="3"/>
  <c r="AY457" i="3"/>
  <c r="AZ457" i="3" s="1" a="1"/>
  <c r="AZ457" i="3" s="1"/>
  <c r="BC457" i="3" a="1"/>
  <c r="BC457" i="3" s="1"/>
  <c r="BD457" i="3" a="1"/>
  <c r="BD457" i="3" s="1"/>
  <c r="BE457" i="3" a="1"/>
  <c r="BE457" i="3" s="1"/>
  <c r="AX458" i="3"/>
  <c r="AY458" i="3"/>
  <c r="BC458" i="3" a="1"/>
  <c r="BC458" i="3" s="1"/>
  <c r="BD458" i="3" a="1"/>
  <c r="BD458" i="3" s="1"/>
  <c r="BE458" i="3" a="1"/>
  <c r="BE458" i="3" s="1"/>
  <c r="AX459" i="3"/>
  <c r="AY459" i="3"/>
  <c r="BC459" i="3" a="1"/>
  <c r="BC459" i="3" s="1"/>
  <c r="BD459" i="3" a="1"/>
  <c r="BD459" i="3" s="1"/>
  <c r="BE459" i="3" a="1"/>
  <c r="BE459" i="3" s="1"/>
  <c r="AX460" i="3"/>
  <c r="AY460" i="3"/>
  <c r="AZ460" i="3" s="1" a="1"/>
  <c r="AZ460" i="3" s="1"/>
  <c r="BC460" i="3" a="1"/>
  <c r="BC460" i="3" s="1"/>
  <c r="BD460" i="3" a="1"/>
  <c r="BD460" i="3" s="1"/>
  <c r="BE460" i="3" a="1"/>
  <c r="BE460" i="3" s="1"/>
  <c r="AX461" i="3"/>
  <c r="AY461" i="3"/>
  <c r="BC461" i="3" a="1"/>
  <c r="BC461" i="3" s="1"/>
  <c r="BD461" i="3" a="1"/>
  <c r="BD461" i="3" s="1"/>
  <c r="BE461" i="3" a="1"/>
  <c r="BE461" i="3" s="1"/>
  <c r="AX462" i="3"/>
  <c r="AY462" i="3"/>
  <c r="BC462" i="3" a="1"/>
  <c r="BC462" i="3" s="1"/>
  <c r="BD462" i="3" a="1"/>
  <c r="BD462" i="3" s="1"/>
  <c r="BE462" i="3" a="1"/>
  <c r="BE462" i="3" s="1"/>
  <c r="AX463" i="3"/>
  <c r="AY463" i="3"/>
  <c r="BC463" i="3" a="1"/>
  <c r="BC463" i="3" s="1"/>
  <c r="BD463" i="3" a="1"/>
  <c r="BD463" i="3" s="1"/>
  <c r="BE463" i="3" a="1"/>
  <c r="BE463" i="3" s="1"/>
  <c r="AX464" i="3"/>
  <c r="AY464" i="3"/>
  <c r="BC464" i="3" a="1"/>
  <c r="BC464" i="3" s="1"/>
  <c r="BD464" i="3" a="1"/>
  <c r="BD464" i="3" s="1"/>
  <c r="BE464" i="3" a="1"/>
  <c r="BE464" i="3" s="1"/>
  <c r="AX465" i="3"/>
  <c r="AY465" i="3"/>
  <c r="BC465" i="3" a="1"/>
  <c r="BC465" i="3" s="1"/>
  <c r="BD465" i="3" a="1"/>
  <c r="BD465" i="3" s="1"/>
  <c r="BE465" i="3" a="1"/>
  <c r="BE465" i="3" s="1"/>
  <c r="AX466" i="3"/>
  <c r="AY466" i="3"/>
  <c r="BC466" i="3" a="1"/>
  <c r="BC466" i="3" s="1"/>
  <c r="BD466" i="3" a="1"/>
  <c r="BD466" i="3" s="1"/>
  <c r="BE466" i="3" a="1"/>
  <c r="BE466" i="3" s="1"/>
  <c r="AX467" i="3"/>
  <c r="AY467" i="3"/>
  <c r="BC467" i="3" a="1"/>
  <c r="BC467" i="3" s="1"/>
  <c r="BD467" i="3" a="1"/>
  <c r="BD467" i="3" s="1"/>
  <c r="BE467" i="3" a="1"/>
  <c r="BE467" i="3" s="1"/>
  <c r="AX468" i="3"/>
  <c r="AY468" i="3"/>
  <c r="AZ468" i="3" s="1" a="1"/>
  <c r="AZ468" i="3" s="1"/>
  <c r="BC468" i="3" a="1"/>
  <c r="BC468" i="3" s="1"/>
  <c r="BD468" i="3" a="1"/>
  <c r="BD468" i="3" s="1"/>
  <c r="BE468" i="3" a="1"/>
  <c r="BE468" i="3" s="1"/>
  <c r="AX469" i="3"/>
  <c r="AY469" i="3"/>
  <c r="BC469" i="3" a="1"/>
  <c r="BC469" i="3" s="1"/>
  <c r="BD469" i="3" a="1"/>
  <c r="BD469" i="3" s="1"/>
  <c r="BE469" i="3" a="1"/>
  <c r="BE469" i="3" s="1"/>
  <c r="AX470" i="3"/>
  <c r="AY470" i="3"/>
  <c r="BC470" i="3" a="1"/>
  <c r="BC470" i="3" s="1"/>
  <c r="BD470" i="3" a="1"/>
  <c r="BD470" i="3" s="1"/>
  <c r="BE470" i="3" a="1"/>
  <c r="BE470" i="3" s="1"/>
  <c r="AX471" i="3"/>
  <c r="AY471" i="3"/>
  <c r="BC471" i="3" a="1"/>
  <c r="BC471" i="3" s="1"/>
  <c r="BD471" i="3" a="1"/>
  <c r="BD471" i="3" s="1"/>
  <c r="BE471" i="3" a="1"/>
  <c r="BE471" i="3" s="1"/>
  <c r="AX472" i="3"/>
  <c r="AY472" i="3"/>
  <c r="BC472" i="3" a="1"/>
  <c r="BC472" i="3" s="1"/>
  <c r="BD472" i="3" a="1"/>
  <c r="BD472" i="3" s="1"/>
  <c r="BE472" i="3" a="1"/>
  <c r="BE472" i="3" s="1"/>
  <c r="AX473" i="3"/>
  <c r="AY473" i="3"/>
  <c r="BC473" i="3" a="1"/>
  <c r="BC473" i="3" s="1"/>
  <c r="BD473" i="3" a="1"/>
  <c r="BD473" i="3" s="1"/>
  <c r="BE473" i="3" a="1"/>
  <c r="BE473" i="3" s="1"/>
  <c r="AX474" i="3"/>
  <c r="AY474" i="3"/>
  <c r="BC474" i="3" a="1"/>
  <c r="BC474" i="3" s="1"/>
  <c r="BD474" i="3" a="1"/>
  <c r="BD474" i="3" s="1"/>
  <c r="BE474" i="3" a="1"/>
  <c r="BE474" i="3" s="1"/>
  <c r="AX475" i="3"/>
  <c r="AY475" i="3"/>
  <c r="BC475" i="3" a="1"/>
  <c r="BC475" i="3" s="1"/>
  <c r="BD475" i="3" a="1"/>
  <c r="BD475" i="3" s="1"/>
  <c r="BE475" i="3" a="1"/>
  <c r="BE475" i="3" s="1"/>
  <c r="AX476" i="3"/>
  <c r="AY476" i="3"/>
  <c r="BC476" i="3" a="1"/>
  <c r="BC476" i="3" s="1"/>
  <c r="BD476" i="3" a="1"/>
  <c r="BD476" i="3" s="1"/>
  <c r="BE476" i="3" a="1"/>
  <c r="BE476" i="3" s="1"/>
  <c r="AX477" i="3"/>
  <c r="AY477" i="3"/>
  <c r="BC477" i="3" a="1"/>
  <c r="BC477" i="3" s="1"/>
  <c r="BD477" i="3" a="1"/>
  <c r="BD477" i="3" s="1"/>
  <c r="BE477" i="3" a="1"/>
  <c r="BE477" i="3" s="1"/>
  <c r="AX478" i="3"/>
  <c r="AY478" i="3"/>
  <c r="BC478" i="3" a="1"/>
  <c r="BC478" i="3" s="1"/>
  <c r="BD478" i="3" a="1"/>
  <c r="BD478" i="3" s="1"/>
  <c r="BE478" i="3" a="1"/>
  <c r="BE478" i="3" s="1"/>
  <c r="AX479" i="3"/>
  <c r="AY479" i="3"/>
  <c r="BC479" i="3" a="1"/>
  <c r="BC479" i="3" s="1"/>
  <c r="BD479" i="3" a="1"/>
  <c r="BD479" i="3" s="1"/>
  <c r="BE479" i="3" a="1"/>
  <c r="BE479" i="3" s="1"/>
  <c r="AX480" i="3"/>
  <c r="AY480" i="3"/>
  <c r="BC480" i="3" a="1"/>
  <c r="BC480" i="3" s="1"/>
  <c r="BD480" i="3" a="1"/>
  <c r="BD480" i="3" s="1"/>
  <c r="BE480" i="3" a="1"/>
  <c r="BE480" i="3" s="1"/>
  <c r="AX481" i="3"/>
  <c r="AY481" i="3"/>
  <c r="BC481" i="3" a="1"/>
  <c r="BC481" i="3" s="1"/>
  <c r="BD481" i="3" a="1"/>
  <c r="BD481" i="3" s="1"/>
  <c r="BE481" i="3" a="1"/>
  <c r="BE481" i="3" s="1"/>
  <c r="AX482" i="3"/>
  <c r="AY482" i="3"/>
  <c r="BC482" i="3" a="1"/>
  <c r="BC482" i="3" s="1"/>
  <c r="BD482" i="3" a="1"/>
  <c r="BD482" i="3" s="1"/>
  <c r="BE482" i="3" a="1"/>
  <c r="BE482" i="3" s="1"/>
  <c r="AX483" i="3"/>
  <c r="AY483" i="3"/>
  <c r="BC483" i="3" a="1"/>
  <c r="BC483" i="3" s="1"/>
  <c r="BD483" i="3" a="1"/>
  <c r="BD483" i="3" s="1"/>
  <c r="BE483" i="3" a="1"/>
  <c r="BE483" i="3" s="1"/>
  <c r="AX484" i="3"/>
  <c r="AY484" i="3"/>
  <c r="BC484" i="3" a="1"/>
  <c r="BC484" i="3" s="1"/>
  <c r="BD484" i="3" a="1"/>
  <c r="BD484" i="3" s="1"/>
  <c r="BE484" i="3" a="1"/>
  <c r="BE484" i="3" s="1"/>
  <c r="AX485" i="3"/>
  <c r="AY485" i="3"/>
  <c r="BC485" i="3" a="1"/>
  <c r="BC485" i="3" s="1"/>
  <c r="BD485" i="3" a="1"/>
  <c r="BD485" i="3" s="1"/>
  <c r="BE485" i="3" a="1"/>
  <c r="BE485" i="3" s="1"/>
  <c r="AX486" i="3"/>
  <c r="AY486" i="3"/>
  <c r="BC486" i="3" a="1"/>
  <c r="BC486" i="3" s="1"/>
  <c r="BD486" i="3" a="1"/>
  <c r="BD486" i="3" s="1"/>
  <c r="BE486" i="3" a="1"/>
  <c r="BE486" i="3" s="1"/>
  <c r="AX487" i="3"/>
  <c r="AY487" i="3"/>
  <c r="BC487" i="3" a="1"/>
  <c r="BC487" i="3" s="1"/>
  <c r="BD487" i="3" a="1"/>
  <c r="BD487" i="3" s="1"/>
  <c r="BE487" i="3" a="1"/>
  <c r="BE487" i="3" s="1"/>
  <c r="AX488" i="3"/>
  <c r="AY488" i="3"/>
  <c r="BC488" i="3" a="1"/>
  <c r="BC488" i="3" s="1"/>
  <c r="BD488" i="3" a="1"/>
  <c r="BD488" i="3" s="1"/>
  <c r="BE488" i="3" a="1"/>
  <c r="BE488" i="3" s="1"/>
  <c r="AX489" i="3"/>
  <c r="AY489" i="3"/>
  <c r="BC489" i="3" a="1"/>
  <c r="BC489" i="3" s="1"/>
  <c r="BD489" i="3" a="1"/>
  <c r="BD489" i="3" s="1"/>
  <c r="BE489" i="3" a="1"/>
  <c r="BE489" i="3" s="1"/>
  <c r="AX490" i="3"/>
  <c r="AY490" i="3"/>
  <c r="AZ490" i="3" s="1" a="1"/>
  <c r="AZ490" i="3" s="1"/>
  <c r="BC490" i="3" a="1"/>
  <c r="BC490" i="3" s="1"/>
  <c r="BD490" i="3" a="1"/>
  <c r="BD490" i="3" s="1"/>
  <c r="BE490" i="3" a="1"/>
  <c r="BE490" i="3" s="1"/>
  <c r="AX491" i="3"/>
  <c r="AY491" i="3"/>
  <c r="BC491" i="3" a="1"/>
  <c r="BC491" i="3" s="1"/>
  <c r="BD491" i="3" a="1"/>
  <c r="BD491" i="3" s="1"/>
  <c r="BE491" i="3" a="1"/>
  <c r="BE491" i="3" s="1"/>
  <c r="AX492" i="3"/>
  <c r="AY492" i="3"/>
  <c r="BC492" i="3" a="1"/>
  <c r="BC492" i="3" s="1"/>
  <c r="BD492" i="3" a="1"/>
  <c r="BD492" i="3" s="1"/>
  <c r="BE492" i="3" a="1"/>
  <c r="BE492" i="3" s="1"/>
  <c r="AX493" i="3"/>
  <c r="AY493" i="3"/>
  <c r="BC493" i="3" a="1"/>
  <c r="BC493" i="3" s="1"/>
  <c r="BD493" i="3" a="1"/>
  <c r="BD493" i="3" s="1"/>
  <c r="BE493" i="3" a="1"/>
  <c r="BE493" i="3" s="1"/>
  <c r="AX494" i="3"/>
  <c r="AY494" i="3"/>
  <c r="BC494" i="3" a="1"/>
  <c r="BC494" i="3" s="1"/>
  <c r="BD494" i="3" a="1"/>
  <c r="BD494" i="3" s="1"/>
  <c r="BE494" i="3" a="1"/>
  <c r="BE494" i="3" s="1"/>
  <c r="AX495" i="3"/>
  <c r="AY495" i="3"/>
  <c r="BC495" i="3" a="1"/>
  <c r="BC495" i="3" s="1"/>
  <c r="BD495" i="3" a="1"/>
  <c r="BD495" i="3" s="1"/>
  <c r="BE495" i="3" a="1"/>
  <c r="BE495" i="3" s="1"/>
  <c r="AX496" i="3"/>
  <c r="AY496" i="3"/>
  <c r="BC496" i="3" a="1"/>
  <c r="BC496" i="3" s="1"/>
  <c r="BD496" i="3" a="1"/>
  <c r="BD496" i="3" s="1"/>
  <c r="BE496" i="3" a="1"/>
  <c r="BE496" i="3" s="1"/>
  <c r="AX497" i="3"/>
  <c r="AY497" i="3"/>
  <c r="BC497" i="3" a="1"/>
  <c r="BC497" i="3" s="1"/>
  <c r="BD497" i="3" a="1"/>
  <c r="BD497" i="3" s="1"/>
  <c r="BE497" i="3" a="1"/>
  <c r="BE497" i="3" s="1"/>
  <c r="AX498" i="3"/>
  <c r="AY498" i="3"/>
  <c r="BC498" i="3" a="1"/>
  <c r="BC498" i="3" s="1"/>
  <c r="BD498" i="3" a="1"/>
  <c r="BD498" i="3" s="1"/>
  <c r="BE498" i="3" a="1"/>
  <c r="BE498" i="3" s="1"/>
  <c r="AX499" i="3"/>
  <c r="AY499" i="3"/>
  <c r="BC499" i="3" a="1"/>
  <c r="BC499" i="3" s="1"/>
  <c r="BD499" i="3" a="1"/>
  <c r="BD499" i="3" s="1"/>
  <c r="BE499" i="3" a="1"/>
  <c r="BE499" i="3" s="1"/>
  <c r="AX500" i="3"/>
  <c r="AY500" i="3"/>
  <c r="AZ500" i="3" s="1" a="1"/>
  <c r="AZ500" i="3" s="1"/>
  <c r="BC500" i="3" a="1"/>
  <c r="BC500" i="3" s="1"/>
  <c r="BD500" i="3" a="1"/>
  <c r="BD500" i="3" s="1"/>
  <c r="BE500" i="3" a="1"/>
  <c r="BE500" i="3" s="1"/>
  <c r="AX501" i="3"/>
  <c r="AY501" i="3"/>
  <c r="BC501" i="3" a="1"/>
  <c r="BC501" i="3" s="1"/>
  <c r="BD501" i="3" a="1"/>
  <c r="BD501" i="3" s="1"/>
  <c r="BE501" i="3" a="1"/>
  <c r="BE501" i="3" s="1"/>
  <c r="AX502" i="3"/>
  <c r="AY502" i="3"/>
  <c r="BC502" i="3" a="1"/>
  <c r="BC502" i="3" s="1"/>
  <c r="BD502" i="3" a="1"/>
  <c r="BD502" i="3" s="1"/>
  <c r="BE502" i="3" a="1"/>
  <c r="BE502" i="3" s="1"/>
  <c r="AX503" i="3"/>
  <c r="AY503" i="3"/>
  <c r="BC503" i="3" a="1"/>
  <c r="BC503" i="3" s="1"/>
  <c r="BD503" i="3" a="1"/>
  <c r="BD503" i="3" s="1"/>
  <c r="BE503" i="3" a="1"/>
  <c r="BE503" i="3" s="1"/>
  <c r="AX504" i="3"/>
  <c r="AY504" i="3"/>
  <c r="BC504" i="3" a="1"/>
  <c r="BC504" i="3" s="1"/>
  <c r="BD504" i="3" a="1"/>
  <c r="BD504" i="3" s="1"/>
  <c r="BE504" i="3" a="1"/>
  <c r="BE504" i="3" s="1"/>
  <c r="AX505" i="3"/>
  <c r="AY505" i="3"/>
  <c r="BC505" i="3" a="1"/>
  <c r="BC505" i="3" s="1"/>
  <c r="BD505" i="3" a="1"/>
  <c r="BD505" i="3" s="1"/>
  <c r="BE505" i="3" a="1"/>
  <c r="BE505" i="3" s="1"/>
  <c r="AX506" i="3"/>
  <c r="AY506" i="3"/>
  <c r="BC506" i="3" a="1"/>
  <c r="BC506" i="3" s="1"/>
  <c r="BD506" i="3" a="1"/>
  <c r="BD506" i="3" s="1"/>
  <c r="BE506" i="3" a="1"/>
  <c r="BE506" i="3" s="1"/>
  <c r="AX507" i="3"/>
  <c r="AY507" i="3"/>
  <c r="BC507" i="3" a="1"/>
  <c r="BC507" i="3" s="1"/>
  <c r="BD507" i="3" a="1"/>
  <c r="BD507" i="3" s="1"/>
  <c r="BE507" i="3" a="1"/>
  <c r="BE507" i="3" s="1"/>
  <c r="AX508" i="3"/>
  <c r="AY508" i="3"/>
  <c r="AZ508" i="3" s="1" a="1"/>
  <c r="AZ508" i="3" s="1"/>
  <c r="BC508" i="3" a="1"/>
  <c r="BC508" i="3" s="1"/>
  <c r="BD508" i="3" a="1"/>
  <c r="BD508" i="3" s="1"/>
  <c r="BE508" i="3" a="1"/>
  <c r="BE508" i="3" s="1"/>
  <c r="AX509" i="3"/>
  <c r="AY509" i="3"/>
  <c r="BC509" i="3" a="1"/>
  <c r="BC509" i="3" s="1"/>
  <c r="BD509" i="3" a="1"/>
  <c r="BD509" i="3" s="1"/>
  <c r="BE509" i="3" a="1"/>
  <c r="BE509" i="3" s="1"/>
  <c r="AX510" i="3"/>
  <c r="AY510" i="3"/>
  <c r="BC510" i="3" a="1"/>
  <c r="BC510" i="3" s="1"/>
  <c r="BD510" i="3" a="1"/>
  <c r="BD510" i="3" s="1"/>
  <c r="BE510" i="3" a="1"/>
  <c r="BE510" i="3" s="1"/>
  <c r="AX511" i="3"/>
  <c r="AY511" i="3"/>
  <c r="BC511" i="3" a="1"/>
  <c r="BC511" i="3" s="1"/>
  <c r="BD511" i="3" a="1"/>
  <c r="BD511" i="3" s="1"/>
  <c r="BE511" i="3" a="1"/>
  <c r="BE511" i="3" s="1"/>
  <c r="AX512" i="3"/>
  <c r="AY512" i="3"/>
  <c r="BC512" i="3" a="1"/>
  <c r="BC512" i="3" s="1"/>
  <c r="BD512" i="3" a="1"/>
  <c r="BD512" i="3" s="1"/>
  <c r="BE512" i="3" a="1"/>
  <c r="BE512" i="3" s="1"/>
  <c r="AX513" i="3"/>
  <c r="AY513" i="3"/>
  <c r="BC513" i="3" a="1"/>
  <c r="BC513" i="3" s="1"/>
  <c r="BD513" i="3" a="1"/>
  <c r="BD513" i="3" s="1"/>
  <c r="BE513" i="3" a="1"/>
  <c r="BE513" i="3" s="1"/>
  <c r="AX514" i="3"/>
  <c r="AY514" i="3"/>
  <c r="BC514" i="3" a="1"/>
  <c r="BC514" i="3" s="1"/>
  <c r="BD514" i="3" a="1"/>
  <c r="BD514" i="3" s="1"/>
  <c r="BE514" i="3" a="1"/>
  <c r="BE514" i="3" s="1"/>
  <c r="AX515" i="3"/>
  <c r="AY515" i="3"/>
  <c r="BC515" i="3" a="1"/>
  <c r="BC515" i="3" s="1"/>
  <c r="BD515" i="3" a="1"/>
  <c r="BD515" i="3" s="1"/>
  <c r="BE515" i="3" a="1"/>
  <c r="BE515" i="3" s="1"/>
  <c r="AX516" i="3"/>
  <c r="AY516" i="3"/>
  <c r="BC516" i="3" a="1"/>
  <c r="BC516" i="3" s="1"/>
  <c r="BD516" i="3" a="1"/>
  <c r="BD516" i="3" s="1"/>
  <c r="BE516" i="3" a="1"/>
  <c r="BE516" i="3" s="1"/>
  <c r="AX517" i="3"/>
  <c r="AY517" i="3"/>
  <c r="BC517" i="3" a="1"/>
  <c r="BC517" i="3" s="1"/>
  <c r="BD517" i="3" a="1"/>
  <c r="BD517" i="3" s="1"/>
  <c r="BE517" i="3" a="1"/>
  <c r="BE517" i="3" s="1"/>
  <c r="AX518" i="3"/>
  <c r="AY518" i="3"/>
  <c r="BC518" i="3" a="1"/>
  <c r="BC518" i="3" s="1"/>
  <c r="BD518" i="3" a="1"/>
  <c r="BD518" i="3" s="1"/>
  <c r="BE518" i="3" a="1"/>
  <c r="BE518" i="3" s="1"/>
  <c r="AX519" i="3"/>
  <c r="AY519" i="3"/>
  <c r="AZ519" i="3" s="1" a="1"/>
  <c r="AZ519" i="3" s="1"/>
  <c r="BC519" i="3" a="1"/>
  <c r="BC519" i="3" s="1"/>
  <c r="BD519" i="3" a="1"/>
  <c r="BD519" i="3" s="1"/>
  <c r="BE519" i="3" a="1"/>
  <c r="BE519" i="3" s="1"/>
  <c r="AX520" i="3"/>
  <c r="AY520" i="3"/>
  <c r="BC520" i="3" a="1"/>
  <c r="BC520" i="3" s="1"/>
  <c r="BD520" i="3" a="1"/>
  <c r="BD520" i="3" s="1"/>
  <c r="BE520" i="3" a="1"/>
  <c r="BE520" i="3" s="1"/>
  <c r="AX521" i="3"/>
  <c r="AY521" i="3"/>
  <c r="BC521" i="3" a="1"/>
  <c r="BC521" i="3" s="1"/>
  <c r="BD521" i="3" a="1"/>
  <c r="BD521" i="3" s="1"/>
  <c r="BE521" i="3" a="1"/>
  <c r="BE521" i="3" s="1"/>
  <c r="AX522" i="3"/>
  <c r="AY522" i="3"/>
  <c r="BC522" i="3" a="1"/>
  <c r="BC522" i="3" s="1"/>
  <c r="BD522" i="3" a="1"/>
  <c r="BD522" i="3" s="1"/>
  <c r="BE522" i="3" a="1"/>
  <c r="BE522" i="3" s="1"/>
  <c r="AX523" i="3"/>
  <c r="AY523" i="3"/>
  <c r="AZ523" i="3" s="1" a="1"/>
  <c r="AZ523" i="3" s="1"/>
  <c r="BC523" i="3" a="1"/>
  <c r="BC523" i="3" s="1"/>
  <c r="BD523" i="3" a="1"/>
  <c r="BD523" i="3" s="1"/>
  <c r="BE523" i="3" a="1"/>
  <c r="BE523" i="3" s="1"/>
  <c r="AX524" i="3"/>
  <c r="AY524" i="3"/>
  <c r="BC524" i="3" a="1"/>
  <c r="BC524" i="3" s="1"/>
  <c r="BD524" i="3" a="1"/>
  <c r="BD524" i="3" s="1"/>
  <c r="BE524" i="3" a="1"/>
  <c r="BE524" i="3" s="1"/>
  <c r="AX525" i="3"/>
  <c r="AY525" i="3"/>
  <c r="BC525" i="3" a="1"/>
  <c r="BC525" i="3" s="1"/>
  <c r="BD525" i="3" a="1"/>
  <c r="BD525" i="3" s="1"/>
  <c r="BE525" i="3" a="1"/>
  <c r="BE525" i="3" s="1"/>
  <c r="AX526" i="3"/>
  <c r="AY526" i="3"/>
  <c r="BC526" i="3" a="1"/>
  <c r="BC526" i="3" s="1"/>
  <c r="BD526" i="3" a="1"/>
  <c r="BD526" i="3" s="1"/>
  <c r="BE526" i="3" a="1"/>
  <c r="BE526" i="3" s="1"/>
  <c r="AX527" i="3"/>
  <c r="AY527" i="3"/>
  <c r="BC527" i="3" a="1"/>
  <c r="BC527" i="3" s="1"/>
  <c r="BD527" i="3" a="1"/>
  <c r="BD527" i="3" s="1"/>
  <c r="BE527" i="3" a="1"/>
  <c r="BE527" i="3" s="1"/>
  <c r="AX528" i="3"/>
  <c r="AY528" i="3"/>
  <c r="BC528" i="3" a="1"/>
  <c r="BC528" i="3" s="1"/>
  <c r="BD528" i="3" a="1"/>
  <c r="BD528" i="3" s="1"/>
  <c r="BE528" i="3" a="1"/>
  <c r="BE528" i="3" s="1"/>
  <c r="AX529" i="3"/>
  <c r="AY529" i="3"/>
  <c r="BC529" i="3" a="1"/>
  <c r="BC529" i="3" s="1"/>
  <c r="BD529" i="3" a="1"/>
  <c r="BD529" i="3" s="1"/>
  <c r="BE529" i="3" a="1"/>
  <c r="BE529" i="3" s="1"/>
  <c r="AX530" i="3"/>
  <c r="AY530" i="3"/>
  <c r="BC530" i="3" a="1"/>
  <c r="BC530" i="3" s="1"/>
  <c r="BD530" i="3" a="1"/>
  <c r="BD530" i="3" s="1"/>
  <c r="BE530" i="3" a="1"/>
  <c r="BE530" i="3" s="1"/>
  <c r="AX531" i="3"/>
  <c r="AY531" i="3"/>
  <c r="BC531" i="3" a="1"/>
  <c r="BC531" i="3" s="1"/>
  <c r="BD531" i="3" a="1"/>
  <c r="BD531" i="3" s="1"/>
  <c r="BE531" i="3" a="1"/>
  <c r="BE531" i="3" s="1"/>
  <c r="AX532" i="3"/>
  <c r="AY532" i="3"/>
  <c r="BC532" i="3" a="1"/>
  <c r="BC532" i="3" s="1"/>
  <c r="BD532" i="3" a="1"/>
  <c r="BD532" i="3" s="1"/>
  <c r="BE532" i="3" a="1"/>
  <c r="BE532" i="3" s="1"/>
  <c r="AX533" i="3"/>
  <c r="AY533" i="3"/>
  <c r="AZ533" i="3" s="1" a="1"/>
  <c r="AZ533" i="3" s="1"/>
  <c r="BC533" i="3" a="1"/>
  <c r="BC533" i="3" s="1"/>
  <c r="BD533" i="3" a="1"/>
  <c r="BD533" i="3" s="1"/>
  <c r="BE533" i="3" a="1"/>
  <c r="BE533" i="3" s="1"/>
  <c r="AX534" i="3"/>
  <c r="AY534" i="3"/>
  <c r="AZ534" i="3" s="1" a="1"/>
  <c r="AZ534" i="3" s="1"/>
  <c r="BC534" i="3" a="1"/>
  <c r="BC534" i="3" s="1"/>
  <c r="BD534" i="3" a="1"/>
  <c r="BD534" i="3" s="1"/>
  <c r="BE534" i="3" a="1"/>
  <c r="BE534" i="3" s="1"/>
  <c r="AX535" i="3"/>
  <c r="AY535" i="3"/>
  <c r="AZ535" i="3" s="1" a="1"/>
  <c r="AZ535" i="3" s="1"/>
  <c r="BC535" i="3" a="1"/>
  <c r="BC535" i="3" s="1"/>
  <c r="BD535" i="3" a="1"/>
  <c r="BD535" i="3" s="1"/>
  <c r="BE535" i="3" a="1"/>
  <c r="BE535" i="3" s="1"/>
  <c r="AX536" i="3"/>
  <c r="AY536" i="3"/>
  <c r="AZ536" i="3" s="1" a="1"/>
  <c r="AZ536" i="3" s="1"/>
  <c r="BC536" i="3" a="1"/>
  <c r="BC536" i="3" s="1"/>
  <c r="BD536" i="3" a="1"/>
  <c r="BD536" i="3" s="1"/>
  <c r="BE536" i="3" a="1"/>
  <c r="BE536" i="3" s="1"/>
  <c r="AX537" i="3"/>
  <c r="AY537" i="3"/>
  <c r="BC537" i="3" a="1"/>
  <c r="BC537" i="3" s="1"/>
  <c r="BD537" i="3" a="1"/>
  <c r="BD537" i="3" s="1"/>
  <c r="BE537" i="3" a="1"/>
  <c r="BE537" i="3" s="1"/>
  <c r="AX538" i="3"/>
  <c r="AY538" i="3"/>
  <c r="BC538" i="3" a="1"/>
  <c r="BC538" i="3" s="1"/>
  <c r="BD538" i="3" a="1"/>
  <c r="BD538" i="3" s="1"/>
  <c r="BE538" i="3" a="1"/>
  <c r="BE538" i="3" s="1"/>
  <c r="AX539" i="3"/>
  <c r="AY539" i="3"/>
  <c r="BC539" i="3" a="1"/>
  <c r="BC539" i="3" s="1"/>
  <c r="BD539" i="3" a="1"/>
  <c r="BD539" i="3" s="1"/>
  <c r="BE539" i="3" a="1"/>
  <c r="BE539" i="3" s="1"/>
  <c r="AX540" i="3"/>
  <c r="AY540" i="3"/>
  <c r="BC540" i="3" a="1"/>
  <c r="BC540" i="3" s="1"/>
  <c r="BD540" i="3" a="1"/>
  <c r="BD540" i="3" s="1"/>
  <c r="BE540" i="3" a="1"/>
  <c r="BE540" i="3" s="1"/>
  <c r="AX541" i="3"/>
  <c r="AY541" i="3"/>
  <c r="AZ541" i="3" s="1" a="1"/>
  <c r="AZ541" i="3" s="1"/>
  <c r="BC541" i="3" a="1"/>
  <c r="BC541" i="3" s="1"/>
  <c r="BD541" i="3" a="1"/>
  <c r="BD541" i="3" s="1"/>
  <c r="BE541" i="3" a="1"/>
  <c r="BE541" i="3" s="1"/>
  <c r="AX542" i="3"/>
  <c r="AY542" i="3"/>
  <c r="AZ542" i="3" s="1" a="1"/>
  <c r="AZ542" i="3" s="1"/>
  <c r="BC542" i="3" a="1"/>
  <c r="BC542" i="3" s="1"/>
  <c r="BD542" i="3" a="1"/>
  <c r="BD542" i="3" s="1"/>
  <c r="BE542" i="3" a="1"/>
  <c r="BE542" i="3" s="1"/>
  <c r="AX543" i="3"/>
  <c r="AY543" i="3"/>
  <c r="BC543" i="3" a="1"/>
  <c r="BC543" i="3" s="1"/>
  <c r="BD543" i="3" a="1"/>
  <c r="BD543" i="3" s="1"/>
  <c r="BE543" i="3" a="1"/>
  <c r="BE543" i="3" s="1"/>
  <c r="AX544" i="3"/>
  <c r="AY544" i="3"/>
  <c r="AZ544" i="3" s="1" a="1"/>
  <c r="AZ544" i="3" s="1"/>
  <c r="BC544" i="3" a="1"/>
  <c r="BC544" i="3" s="1"/>
  <c r="BD544" i="3" a="1"/>
  <c r="BD544" i="3" s="1"/>
  <c r="BE544" i="3" a="1"/>
  <c r="BE544" i="3" s="1"/>
  <c r="AX545" i="3"/>
  <c r="AY545" i="3"/>
  <c r="BC545" i="3" a="1"/>
  <c r="BC545" i="3" s="1"/>
  <c r="BD545" i="3" a="1"/>
  <c r="BD545" i="3" s="1"/>
  <c r="BE545" i="3" a="1"/>
  <c r="BE545" i="3" s="1"/>
  <c r="AX546" i="3"/>
  <c r="AY546" i="3"/>
  <c r="BC546" i="3" a="1"/>
  <c r="BC546" i="3" s="1"/>
  <c r="BD546" i="3" a="1"/>
  <c r="BD546" i="3" s="1"/>
  <c r="BE546" i="3" a="1"/>
  <c r="BE546" i="3" s="1"/>
  <c r="AX547" i="3"/>
  <c r="AY547" i="3"/>
  <c r="BC547" i="3" a="1"/>
  <c r="BC547" i="3" s="1"/>
  <c r="BD547" i="3" a="1"/>
  <c r="BD547" i="3" s="1"/>
  <c r="BE547" i="3" a="1"/>
  <c r="BE547" i="3" s="1"/>
  <c r="AX548" i="3"/>
  <c r="AY548" i="3"/>
  <c r="BC548" i="3" a="1"/>
  <c r="BC548" i="3" s="1"/>
  <c r="BD548" i="3" a="1"/>
  <c r="BD548" i="3" s="1"/>
  <c r="BE548" i="3" a="1"/>
  <c r="BE548" i="3" s="1"/>
  <c r="AX549" i="3"/>
  <c r="AY549" i="3"/>
  <c r="AZ549" i="3" s="1" a="1"/>
  <c r="AZ549" i="3" s="1"/>
  <c r="BC549" i="3" a="1"/>
  <c r="BC549" i="3" s="1"/>
  <c r="BD549" i="3" a="1"/>
  <c r="BD549" i="3" s="1"/>
  <c r="BE549" i="3" a="1"/>
  <c r="BE549" i="3" s="1"/>
  <c r="AX550" i="3"/>
  <c r="AY550" i="3"/>
  <c r="AZ550" i="3" s="1" a="1"/>
  <c r="AZ550" i="3" s="1"/>
  <c r="BC550" i="3" a="1"/>
  <c r="BC550" i="3" s="1"/>
  <c r="BD550" i="3" a="1"/>
  <c r="BD550" i="3" s="1"/>
  <c r="BE550" i="3" a="1"/>
  <c r="BE550" i="3" s="1"/>
  <c r="AX551" i="3"/>
  <c r="AY551" i="3"/>
  <c r="AZ551" i="3" s="1" a="1"/>
  <c r="AZ551" i="3" s="1"/>
  <c r="BC551" i="3" a="1"/>
  <c r="BC551" i="3" s="1"/>
  <c r="BD551" i="3" a="1"/>
  <c r="BD551" i="3" s="1"/>
  <c r="BE551" i="3" a="1"/>
  <c r="BE551" i="3" s="1"/>
  <c r="AX552" i="3"/>
  <c r="AY552" i="3"/>
  <c r="AZ552" i="3" s="1" a="1"/>
  <c r="AZ552" i="3" s="1"/>
  <c r="BC552" i="3" a="1"/>
  <c r="BC552" i="3" s="1"/>
  <c r="BD552" i="3" a="1"/>
  <c r="BD552" i="3" s="1"/>
  <c r="BE552" i="3" a="1"/>
  <c r="BE552" i="3" s="1"/>
  <c r="AX553" i="3"/>
  <c r="AY553" i="3"/>
  <c r="BC553" i="3" a="1"/>
  <c r="BC553" i="3" s="1"/>
  <c r="BD553" i="3" a="1"/>
  <c r="BD553" i="3" s="1"/>
  <c r="BE553" i="3" a="1"/>
  <c r="BE553" i="3" s="1"/>
  <c r="AX554" i="3"/>
  <c r="AY554" i="3"/>
  <c r="BC554" i="3" a="1"/>
  <c r="BC554" i="3" s="1"/>
  <c r="BD554" i="3" a="1"/>
  <c r="BD554" i="3" s="1"/>
  <c r="BE554" i="3" a="1"/>
  <c r="BE554" i="3" s="1"/>
  <c r="AX555" i="3"/>
  <c r="AY555" i="3"/>
  <c r="BC555" i="3" a="1"/>
  <c r="BC555" i="3" s="1"/>
  <c r="BD555" i="3" a="1"/>
  <c r="BD555" i="3" s="1"/>
  <c r="BE555" i="3" a="1"/>
  <c r="BE555" i="3" s="1"/>
  <c r="AX556" i="3"/>
  <c r="AY556" i="3"/>
  <c r="BC556" i="3" a="1"/>
  <c r="BC556" i="3" s="1"/>
  <c r="BD556" i="3" a="1"/>
  <c r="BD556" i="3" s="1"/>
  <c r="BE556" i="3" a="1"/>
  <c r="BE556" i="3" s="1"/>
  <c r="AX557" i="3"/>
  <c r="AY557" i="3"/>
  <c r="AZ557" i="3" s="1" a="1"/>
  <c r="AZ557" i="3" s="1"/>
  <c r="BC557" i="3" a="1"/>
  <c r="BC557" i="3" s="1"/>
  <c r="BD557" i="3" a="1"/>
  <c r="BD557" i="3" s="1"/>
  <c r="BE557" i="3" a="1"/>
  <c r="BE557" i="3" s="1"/>
  <c r="AX558" i="3"/>
  <c r="AY558" i="3"/>
  <c r="AZ558" i="3" s="1" a="1"/>
  <c r="AZ558" i="3" s="1"/>
  <c r="BC558" i="3" a="1"/>
  <c r="BC558" i="3" s="1"/>
  <c r="BD558" i="3" a="1"/>
  <c r="BD558" i="3" s="1"/>
  <c r="BE558" i="3" a="1"/>
  <c r="BE558" i="3" s="1"/>
  <c r="AX559" i="3"/>
  <c r="AY559" i="3"/>
  <c r="AZ559" i="3" s="1" a="1"/>
  <c r="AZ559" i="3" s="1"/>
  <c r="BC559" i="3" a="1"/>
  <c r="BC559" i="3" s="1"/>
  <c r="BD559" i="3" a="1"/>
  <c r="BD559" i="3" s="1"/>
  <c r="BE559" i="3" a="1"/>
  <c r="BE559" i="3" s="1"/>
  <c r="AX560" i="3"/>
  <c r="AY560" i="3"/>
  <c r="AZ560" i="3" s="1" a="1"/>
  <c r="AZ560" i="3" s="1"/>
  <c r="BC560" i="3" a="1"/>
  <c r="BC560" i="3" s="1"/>
  <c r="BD560" i="3" a="1"/>
  <c r="BD560" i="3" s="1"/>
  <c r="BE560" i="3" a="1"/>
  <c r="BE560" i="3" s="1"/>
  <c r="AX561" i="3"/>
  <c r="AY561" i="3"/>
  <c r="BC561" i="3" a="1"/>
  <c r="BC561" i="3" s="1"/>
  <c r="BD561" i="3" a="1"/>
  <c r="BD561" i="3" s="1"/>
  <c r="BE561" i="3" a="1"/>
  <c r="BE561" i="3" s="1"/>
  <c r="AX562" i="3"/>
  <c r="AY562" i="3"/>
  <c r="BC562" i="3" a="1"/>
  <c r="BC562" i="3" s="1"/>
  <c r="BD562" i="3" a="1"/>
  <c r="BD562" i="3" s="1"/>
  <c r="BE562" i="3" a="1"/>
  <c r="BE562" i="3" s="1"/>
  <c r="AX563" i="3"/>
  <c r="AY563" i="3"/>
  <c r="BC563" i="3" a="1"/>
  <c r="BC563" i="3" s="1"/>
  <c r="BD563" i="3" a="1"/>
  <c r="BD563" i="3" s="1"/>
  <c r="BE563" i="3" a="1"/>
  <c r="BE563" i="3" s="1"/>
  <c r="AX564" i="3"/>
  <c r="AY564" i="3"/>
  <c r="BC564" i="3" a="1"/>
  <c r="BC564" i="3" s="1"/>
  <c r="BD564" i="3" a="1"/>
  <c r="BD564" i="3" s="1"/>
  <c r="BE564" i="3" a="1"/>
  <c r="BE564" i="3" s="1"/>
  <c r="AX565" i="3"/>
  <c r="AY565" i="3"/>
  <c r="AZ565" i="3" s="1" a="1"/>
  <c r="AZ565" i="3" s="1"/>
  <c r="BC565" i="3" a="1"/>
  <c r="BC565" i="3" s="1"/>
  <c r="BD565" i="3" a="1"/>
  <c r="BD565" i="3" s="1"/>
  <c r="BE565" i="3" a="1"/>
  <c r="BE565" i="3" s="1"/>
  <c r="AX566" i="3"/>
  <c r="AY566" i="3"/>
  <c r="AZ566" i="3" s="1" a="1"/>
  <c r="AZ566" i="3" s="1"/>
  <c r="BC566" i="3" a="1"/>
  <c r="BC566" i="3" s="1"/>
  <c r="BD566" i="3" a="1"/>
  <c r="BD566" i="3" s="1"/>
  <c r="BE566" i="3" a="1"/>
  <c r="BE566" i="3" s="1"/>
  <c r="AX567" i="3"/>
  <c r="AY567" i="3"/>
  <c r="AZ567" i="3" s="1" a="1"/>
  <c r="AZ567" i="3" s="1"/>
  <c r="BC567" i="3" a="1"/>
  <c r="BC567" i="3" s="1"/>
  <c r="BD567" i="3" a="1"/>
  <c r="BD567" i="3" s="1"/>
  <c r="BE567" i="3" a="1"/>
  <c r="BE567" i="3" s="1"/>
  <c r="AX568" i="3"/>
  <c r="AY568" i="3"/>
  <c r="AZ568" i="3" s="1" a="1"/>
  <c r="AZ568" i="3" s="1"/>
  <c r="BC568" i="3" a="1"/>
  <c r="BC568" i="3" s="1"/>
  <c r="BD568" i="3" a="1"/>
  <c r="BD568" i="3" s="1"/>
  <c r="BE568" i="3" a="1"/>
  <c r="BE568" i="3" s="1"/>
  <c r="AX569" i="3"/>
  <c r="AY569" i="3"/>
  <c r="BC569" i="3" a="1"/>
  <c r="BC569" i="3" s="1"/>
  <c r="BD569" i="3" a="1"/>
  <c r="BD569" i="3" s="1"/>
  <c r="BE569" i="3" a="1"/>
  <c r="BE569" i="3" s="1"/>
  <c r="AX570" i="3"/>
  <c r="AY570" i="3"/>
  <c r="BC570" i="3" a="1"/>
  <c r="BC570" i="3" s="1"/>
  <c r="BD570" i="3" a="1"/>
  <c r="BD570" i="3" s="1"/>
  <c r="BE570" i="3" a="1"/>
  <c r="BE570" i="3" s="1"/>
  <c r="AX571" i="3"/>
  <c r="AY571" i="3"/>
  <c r="AZ571" i="3" s="1" a="1"/>
  <c r="AZ571" i="3" s="1"/>
  <c r="BC571" i="3" a="1"/>
  <c r="BC571" i="3" s="1"/>
  <c r="BD571" i="3" a="1"/>
  <c r="BD571" i="3" s="1"/>
  <c r="BE571" i="3" a="1"/>
  <c r="BE571" i="3" s="1"/>
  <c r="AX572" i="3"/>
  <c r="AY572" i="3"/>
  <c r="BC572" i="3" a="1"/>
  <c r="BC572" i="3" s="1"/>
  <c r="BD572" i="3" a="1"/>
  <c r="BD572" i="3" s="1"/>
  <c r="BE572" i="3" a="1"/>
  <c r="BE572" i="3" s="1"/>
  <c r="AX573" i="3"/>
  <c r="AY573" i="3"/>
  <c r="AZ573" i="3" s="1" a="1"/>
  <c r="AZ573" i="3" s="1"/>
  <c r="BC573" i="3" a="1"/>
  <c r="BC573" i="3" s="1"/>
  <c r="BD573" i="3" a="1"/>
  <c r="BD573" i="3" s="1"/>
  <c r="BE573" i="3" a="1"/>
  <c r="BE573" i="3" s="1"/>
  <c r="AX574" i="3"/>
  <c r="AY574" i="3"/>
  <c r="AZ574" i="3" s="1" a="1"/>
  <c r="AZ574" i="3" s="1"/>
  <c r="BC574" i="3" a="1"/>
  <c r="BC574" i="3" s="1"/>
  <c r="BD574" i="3" a="1"/>
  <c r="BD574" i="3" s="1"/>
  <c r="BE574" i="3" a="1"/>
  <c r="BE574" i="3" s="1"/>
  <c r="AX575" i="3"/>
  <c r="AY575" i="3"/>
  <c r="AZ575" i="3" s="1" a="1"/>
  <c r="AZ575" i="3" s="1"/>
  <c r="BC575" i="3" a="1"/>
  <c r="BC575" i="3" s="1"/>
  <c r="BD575" i="3" a="1"/>
  <c r="BD575" i="3" s="1"/>
  <c r="BE575" i="3" a="1"/>
  <c r="BE575" i="3" s="1"/>
  <c r="AX576" i="3"/>
  <c r="AY576" i="3"/>
  <c r="AZ576" i="3" s="1" a="1"/>
  <c r="AZ576" i="3" s="1"/>
  <c r="BC576" i="3" a="1"/>
  <c r="BC576" i="3" s="1"/>
  <c r="BD576" i="3" a="1"/>
  <c r="BD576" i="3" s="1"/>
  <c r="BE576" i="3" a="1"/>
  <c r="BE576" i="3" s="1"/>
  <c r="AX577" i="3"/>
  <c r="AY577" i="3"/>
  <c r="BC577" i="3" a="1"/>
  <c r="BC577" i="3" s="1"/>
  <c r="BD577" i="3" a="1"/>
  <c r="BD577" i="3" s="1"/>
  <c r="BE577" i="3" a="1"/>
  <c r="BE577" i="3" s="1"/>
  <c r="AX578" i="3"/>
  <c r="AY578" i="3"/>
  <c r="AZ578" i="3" s="1" a="1"/>
  <c r="AZ578" i="3" s="1"/>
  <c r="BC578" i="3" a="1"/>
  <c r="BC578" i="3" s="1"/>
  <c r="BD578" i="3" a="1"/>
  <c r="BD578" i="3" s="1"/>
  <c r="BE578" i="3" a="1"/>
  <c r="BE578" i="3" s="1"/>
  <c r="AX579" i="3"/>
  <c r="AY579" i="3"/>
  <c r="BC579" i="3" a="1"/>
  <c r="BC579" i="3" s="1"/>
  <c r="BD579" i="3" a="1"/>
  <c r="BD579" i="3" s="1"/>
  <c r="BE579" i="3" a="1"/>
  <c r="BE579" i="3" s="1"/>
  <c r="AX580" i="3"/>
  <c r="AY580" i="3"/>
  <c r="BC580" i="3" a="1"/>
  <c r="BC580" i="3" s="1"/>
  <c r="BD580" i="3" a="1"/>
  <c r="BD580" i="3" s="1"/>
  <c r="BE580" i="3" a="1"/>
  <c r="BE580" i="3" s="1"/>
  <c r="AX581" i="3"/>
  <c r="AY581" i="3"/>
  <c r="BC581" i="3" a="1"/>
  <c r="BC581" i="3" s="1"/>
  <c r="BD581" i="3" a="1"/>
  <c r="BD581" i="3" s="1"/>
  <c r="BE581" i="3" a="1"/>
  <c r="BE581" i="3" s="1"/>
  <c r="AX582" i="3"/>
  <c r="AY582" i="3"/>
  <c r="BC582" i="3" a="1"/>
  <c r="BC582" i="3" s="1"/>
  <c r="BD582" i="3" a="1"/>
  <c r="BD582" i="3" s="1"/>
  <c r="BE582" i="3" a="1"/>
  <c r="BE582" i="3" s="1"/>
  <c r="AX583" i="3"/>
  <c r="AY583" i="3"/>
  <c r="BC583" i="3" a="1"/>
  <c r="BC583" i="3" s="1"/>
  <c r="BD583" i="3" a="1"/>
  <c r="BD583" i="3" s="1"/>
  <c r="BE583" i="3" a="1"/>
  <c r="BE583" i="3" s="1"/>
  <c r="AX584" i="3"/>
  <c r="AY584" i="3"/>
  <c r="BC584" i="3" a="1"/>
  <c r="BC584" i="3" s="1"/>
  <c r="BD584" i="3" a="1"/>
  <c r="BD584" i="3" s="1"/>
  <c r="BE584" i="3" a="1"/>
  <c r="BE584" i="3" s="1"/>
  <c r="AX585" i="3"/>
  <c r="AY585" i="3"/>
  <c r="BC585" i="3" a="1"/>
  <c r="BC585" i="3" s="1"/>
  <c r="BD585" i="3" a="1"/>
  <c r="BD585" i="3" s="1"/>
  <c r="BE585" i="3" a="1"/>
  <c r="BE585" i="3" s="1"/>
  <c r="AX586" i="3"/>
  <c r="AY586" i="3"/>
  <c r="BC586" i="3" a="1"/>
  <c r="BC586" i="3" s="1"/>
  <c r="BD586" i="3" a="1"/>
  <c r="BD586" i="3" s="1"/>
  <c r="BE586" i="3" a="1"/>
  <c r="BE586" i="3" s="1"/>
  <c r="AX587" i="3"/>
  <c r="AY587" i="3"/>
  <c r="BC587" i="3" a="1"/>
  <c r="BC587" i="3" s="1"/>
  <c r="BD587" i="3" a="1"/>
  <c r="BD587" i="3" s="1"/>
  <c r="BE587" i="3" a="1"/>
  <c r="BE587" i="3" s="1"/>
  <c r="AX588" i="3"/>
  <c r="AY588" i="3"/>
  <c r="BC588" i="3" a="1"/>
  <c r="BC588" i="3" s="1"/>
  <c r="BD588" i="3" a="1"/>
  <c r="BD588" i="3" s="1"/>
  <c r="BE588" i="3" a="1"/>
  <c r="BE588" i="3" s="1"/>
  <c r="AX589" i="3"/>
  <c r="AY589" i="3"/>
  <c r="BC589" i="3" a="1"/>
  <c r="BC589" i="3" s="1"/>
  <c r="BD589" i="3" a="1"/>
  <c r="BD589" i="3" s="1"/>
  <c r="BE589" i="3" a="1"/>
  <c r="BE589" i="3" s="1"/>
  <c r="AX590" i="3"/>
  <c r="AY590" i="3"/>
  <c r="BC590" i="3" a="1"/>
  <c r="BC590" i="3" s="1"/>
  <c r="BD590" i="3" a="1"/>
  <c r="BD590" i="3" s="1"/>
  <c r="BE590" i="3" a="1"/>
  <c r="BE590" i="3" s="1"/>
  <c r="AX591" i="3"/>
  <c r="AY591" i="3"/>
  <c r="BC591" i="3" a="1"/>
  <c r="BC591" i="3" s="1"/>
  <c r="BD591" i="3" a="1"/>
  <c r="BD591" i="3" s="1"/>
  <c r="BE591" i="3" a="1"/>
  <c r="BE591" i="3" s="1"/>
  <c r="AX592" i="3"/>
  <c r="AY592" i="3"/>
  <c r="BC592" i="3" a="1"/>
  <c r="BC592" i="3" s="1"/>
  <c r="BD592" i="3" a="1"/>
  <c r="BD592" i="3" s="1"/>
  <c r="BE592" i="3" a="1"/>
  <c r="BE592" i="3" s="1"/>
  <c r="AX593" i="3"/>
  <c r="AY593" i="3"/>
  <c r="BC593" i="3" a="1"/>
  <c r="BC593" i="3" s="1"/>
  <c r="BD593" i="3" a="1"/>
  <c r="BD593" i="3" s="1"/>
  <c r="BE593" i="3" a="1"/>
  <c r="BE593" i="3" s="1"/>
  <c r="AX594" i="3"/>
  <c r="AY594" i="3"/>
  <c r="BC594" i="3" a="1"/>
  <c r="BC594" i="3" s="1"/>
  <c r="BD594" i="3" a="1"/>
  <c r="BD594" i="3" s="1"/>
  <c r="BE594" i="3" a="1"/>
  <c r="BE594" i="3" s="1"/>
  <c r="AX595" i="3"/>
  <c r="AY595" i="3"/>
  <c r="BC595" i="3" a="1"/>
  <c r="BC595" i="3" s="1"/>
  <c r="BD595" i="3" a="1"/>
  <c r="BD595" i="3" s="1"/>
  <c r="BE595" i="3" a="1"/>
  <c r="BE595" i="3" s="1"/>
  <c r="AX596" i="3"/>
  <c r="AY596" i="3"/>
  <c r="BC596" i="3" a="1"/>
  <c r="BC596" i="3" s="1"/>
  <c r="BD596" i="3" a="1"/>
  <c r="BD596" i="3" s="1"/>
  <c r="BE596" i="3" a="1"/>
  <c r="BE596" i="3" s="1"/>
  <c r="AX597" i="3"/>
  <c r="AY597" i="3"/>
  <c r="BC597" i="3" a="1"/>
  <c r="BC597" i="3" s="1"/>
  <c r="BD597" i="3" a="1"/>
  <c r="BD597" i="3" s="1"/>
  <c r="BE597" i="3" a="1"/>
  <c r="BE597" i="3" s="1"/>
  <c r="AX598" i="3"/>
  <c r="AY598" i="3"/>
  <c r="BC598" i="3" a="1"/>
  <c r="BC598" i="3" s="1"/>
  <c r="BD598" i="3" a="1"/>
  <c r="BD598" i="3" s="1"/>
  <c r="BE598" i="3" a="1"/>
  <c r="BE598" i="3" s="1"/>
  <c r="AX599" i="3"/>
  <c r="AY599" i="3"/>
  <c r="AZ599" i="3" s="1" a="1"/>
  <c r="AZ599" i="3" s="1"/>
  <c r="BC599" i="3" a="1"/>
  <c r="BC599" i="3" s="1"/>
  <c r="BD599" i="3" a="1"/>
  <c r="BD599" i="3" s="1"/>
  <c r="BE599" i="3" a="1"/>
  <c r="BE599" i="3" s="1"/>
  <c r="AX600" i="3"/>
  <c r="AY600" i="3"/>
  <c r="BC600" i="3" a="1"/>
  <c r="BC600" i="3" s="1"/>
  <c r="BD600" i="3" a="1"/>
  <c r="BD600" i="3" s="1"/>
  <c r="BE600" i="3" a="1"/>
  <c r="BE600" i="3" s="1"/>
  <c r="AX601" i="3"/>
  <c r="AY601" i="3"/>
  <c r="BC601" i="3" a="1"/>
  <c r="BC601" i="3" s="1"/>
  <c r="BD601" i="3" a="1"/>
  <c r="BD601" i="3" s="1"/>
  <c r="BE601" i="3" a="1"/>
  <c r="BE601" i="3" s="1"/>
  <c r="AX602" i="3"/>
  <c r="AY602" i="3"/>
  <c r="BC602" i="3" a="1"/>
  <c r="BC602" i="3" s="1"/>
  <c r="BD602" i="3" a="1"/>
  <c r="BD602" i="3" s="1"/>
  <c r="BE602" i="3" a="1"/>
  <c r="BE602" i="3" s="1"/>
  <c r="AX603" i="3"/>
  <c r="AY603" i="3"/>
  <c r="BC603" i="3" a="1"/>
  <c r="BC603" i="3" s="1"/>
  <c r="BD603" i="3" a="1"/>
  <c r="BD603" i="3" s="1"/>
  <c r="BE603" i="3" a="1"/>
  <c r="BE603" i="3" s="1"/>
  <c r="AX604" i="3"/>
  <c r="AY604" i="3"/>
  <c r="BC604" i="3" a="1"/>
  <c r="BC604" i="3" s="1"/>
  <c r="BD604" i="3" a="1"/>
  <c r="BD604" i="3" s="1"/>
  <c r="BE604" i="3" a="1"/>
  <c r="BE604" i="3" s="1"/>
  <c r="AX605" i="3"/>
  <c r="AY605" i="3"/>
  <c r="BC605" i="3" a="1"/>
  <c r="BC605" i="3" s="1"/>
  <c r="BD605" i="3" a="1"/>
  <c r="BD605" i="3" s="1"/>
  <c r="BE605" i="3" a="1"/>
  <c r="BE605" i="3" s="1"/>
  <c r="AX606" i="3"/>
  <c r="AY606" i="3"/>
  <c r="BC606" i="3" a="1"/>
  <c r="BC606" i="3" s="1"/>
  <c r="BD606" i="3" a="1"/>
  <c r="BD606" i="3" s="1"/>
  <c r="BE606" i="3" a="1"/>
  <c r="BE606" i="3" s="1"/>
  <c r="AX607" i="3"/>
  <c r="AY607" i="3"/>
  <c r="BC607" i="3" a="1"/>
  <c r="BC607" i="3" s="1"/>
  <c r="BD607" i="3" a="1"/>
  <c r="BD607" i="3" s="1"/>
  <c r="BE607" i="3" a="1"/>
  <c r="BE607" i="3" s="1"/>
  <c r="AX608" i="3"/>
  <c r="AY608" i="3"/>
  <c r="BC608" i="3" a="1"/>
  <c r="BC608" i="3" s="1"/>
  <c r="BD608" i="3" a="1"/>
  <c r="BD608" i="3" s="1"/>
  <c r="BE608" i="3" a="1"/>
  <c r="BE608" i="3" s="1"/>
  <c r="AX609" i="3"/>
  <c r="AY609" i="3"/>
  <c r="BC609" i="3" a="1"/>
  <c r="BC609" i="3" s="1"/>
  <c r="BD609" i="3" a="1"/>
  <c r="BD609" i="3" s="1"/>
  <c r="BE609" i="3" a="1"/>
  <c r="BE609" i="3" s="1"/>
  <c r="AX610" i="3"/>
  <c r="AY610" i="3"/>
  <c r="BC610" i="3" a="1"/>
  <c r="BC610" i="3" s="1"/>
  <c r="BD610" i="3" a="1"/>
  <c r="BD610" i="3" s="1"/>
  <c r="BE610" i="3" a="1"/>
  <c r="BE610" i="3" s="1"/>
  <c r="AX611" i="3"/>
  <c r="AY611" i="3"/>
  <c r="BC611" i="3" a="1"/>
  <c r="BC611" i="3" s="1"/>
  <c r="BD611" i="3" a="1"/>
  <c r="BD611" i="3" s="1"/>
  <c r="BE611" i="3" a="1"/>
  <c r="BE611" i="3" s="1"/>
  <c r="AX612" i="3"/>
  <c r="AY612" i="3"/>
  <c r="BC612" i="3" a="1"/>
  <c r="BC612" i="3" s="1"/>
  <c r="BD612" i="3" a="1"/>
  <c r="BD612" i="3" s="1"/>
  <c r="BE612" i="3" a="1"/>
  <c r="BE612" i="3" s="1"/>
  <c r="AX613" i="3"/>
  <c r="AY613" i="3"/>
  <c r="BC613" i="3" a="1"/>
  <c r="BC613" i="3" s="1"/>
  <c r="BD613" i="3" a="1"/>
  <c r="BD613" i="3" s="1"/>
  <c r="BE613" i="3" a="1"/>
  <c r="BE613" i="3" s="1"/>
  <c r="AX614" i="3"/>
  <c r="AY614" i="3"/>
  <c r="BC614" i="3" a="1"/>
  <c r="BC614" i="3" s="1"/>
  <c r="BD614" i="3" a="1"/>
  <c r="BD614" i="3" s="1"/>
  <c r="BE614" i="3" a="1"/>
  <c r="BE614" i="3" s="1"/>
  <c r="AX615" i="3"/>
  <c r="AY615" i="3"/>
  <c r="BC615" i="3" a="1"/>
  <c r="BC615" i="3" s="1"/>
  <c r="BD615" i="3" a="1"/>
  <c r="BD615" i="3" s="1"/>
  <c r="BE615" i="3" a="1"/>
  <c r="BE615" i="3" s="1"/>
  <c r="AX616" i="3"/>
  <c r="AY616" i="3"/>
  <c r="BC616" i="3" a="1"/>
  <c r="BC616" i="3" s="1"/>
  <c r="BD616" i="3" a="1"/>
  <c r="BD616" i="3" s="1"/>
  <c r="BE616" i="3" a="1"/>
  <c r="BE616" i="3" s="1"/>
  <c r="AX617" i="3"/>
  <c r="AY617" i="3"/>
  <c r="BC617" i="3" a="1"/>
  <c r="BC617" i="3" s="1"/>
  <c r="BD617" i="3" a="1"/>
  <c r="BD617" i="3" s="1"/>
  <c r="BE617" i="3" a="1"/>
  <c r="BE617" i="3" s="1"/>
  <c r="AX618" i="3"/>
  <c r="AY618" i="3"/>
  <c r="BC618" i="3" a="1"/>
  <c r="BC618" i="3" s="1"/>
  <c r="BD618" i="3" a="1"/>
  <c r="BD618" i="3" s="1"/>
  <c r="BE618" i="3" a="1"/>
  <c r="BE618" i="3" s="1"/>
  <c r="AX619" i="3"/>
  <c r="AY619" i="3"/>
  <c r="BC619" i="3" a="1"/>
  <c r="BC619" i="3" s="1"/>
  <c r="BD619" i="3" a="1"/>
  <c r="BD619" i="3" s="1"/>
  <c r="BE619" i="3" a="1"/>
  <c r="BE619" i="3" s="1"/>
  <c r="AX620" i="3"/>
  <c r="AY620" i="3"/>
  <c r="BC620" i="3" a="1"/>
  <c r="BC620" i="3" s="1"/>
  <c r="BD620" i="3" a="1"/>
  <c r="BD620" i="3" s="1"/>
  <c r="BE620" i="3" a="1"/>
  <c r="BE620" i="3" s="1"/>
  <c r="AX621" i="3"/>
  <c r="AY621" i="3"/>
  <c r="BC621" i="3" a="1"/>
  <c r="BC621" i="3" s="1"/>
  <c r="BD621" i="3" a="1"/>
  <c r="BD621" i="3" s="1"/>
  <c r="BE621" i="3" a="1"/>
  <c r="BE621" i="3" s="1"/>
  <c r="AX622" i="3"/>
  <c r="AY622" i="3"/>
  <c r="BC622" i="3" a="1"/>
  <c r="BC622" i="3" s="1"/>
  <c r="BD622" i="3" a="1"/>
  <c r="BD622" i="3" s="1"/>
  <c r="BE622" i="3" a="1"/>
  <c r="BE622" i="3" s="1"/>
  <c r="AX623" i="3"/>
  <c r="AY623" i="3"/>
  <c r="BC623" i="3" a="1"/>
  <c r="BC623" i="3" s="1"/>
  <c r="BD623" i="3" a="1"/>
  <c r="BD623" i="3" s="1"/>
  <c r="BE623" i="3" a="1"/>
  <c r="BE623" i="3" s="1"/>
  <c r="AX624" i="3"/>
  <c r="AY624" i="3"/>
  <c r="BC624" i="3" a="1"/>
  <c r="BC624" i="3" s="1"/>
  <c r="BD624" i="3" a="1"/>
  <c r="BD624" i="3" s="1"/>
  <c r="BE624" i="3" a="1"/>
  <c r="BE624" i="3" s="1"/>
  <c r="AX625" i="3"/>
  <c r="AY625" i="3"/>
  <c r="BC625" i="3" a="1"/>
  <c r="BC625" i="3" s="1"/>
  <c r="BD625" i="3" a="1"/>
  <c r="BD625" i="3" s="1"/>
  <c r="BE625" i="3" a="1"/>
  <c r="BE625" i="3" s="1"/>
  <c r="AX626" i="3"/>
  <c r="AY626" i="3"/>
  <c r="BC626" i="3" a="1"/>
  <c r="BC626" i="3" s="1"/>
  <c r="BD626" i="3" a="1"/>
  <c r="BD626" i="3" s="1"/>
  <c r="BE626" i="3" a="1"/>
  <c r="BE626" i="3" s="1"/>
  <c r="AX627" i="3"/>
  <c r="AY627" i="3"/>
  <c r="BC627" i="3" a="1"/>
  <c r="BC627" i="3" s="1"/>
  <c r="BD627" i="3" a="1"/>
  <c r="BD627" i="3" s="1"/>
  <c r="BE627" i="3" a="1"/>
  <c r="BE627" i="3" s="1"/>
  <c r="AX628" i="3"/>
  <c r="AY628" i="3"/>
  <c r="BC628" i="3" a="1"/>
  <c r="BC628" i="3" s="1"/>
  <c r="BD628" i="3" a="1"/>
  <c r="BD628" i="3" s="1"/>
  <c r="BE628" i="3" a="1"/>
  <c r="BE628" i="3" s="1"/>
  <c r="AX629" i="3"/>
  <c r="AY629" i="3"/>
  <c r="BC629" i="3" a="1"/>
  <c r="BC629" i="3" s="1"/>
  <c r="BD629" i="3" a="1"/>
  <c r="BD629" i="3" s="1"/>
  <c r="BE629" i="3" a="1"/>
  <c r="BE629" i="3" s="1"/>
  <c r="AX630" i="3"/>
  <c r="AY630" i="3"/>
  <c r="BC630" i="3" a="1"/>
  <c r="BC630" i="3" s="1"/>
  <c r="BD630" i="3" a="1"/>
  <c r="BD630" i="3" s="1"/>
  <c r="BE630" i="3" a="1"/>
  <c r="BE630" i="3" s="1"/>
  <c r="AX631" i="3"/>
  <c r="AY631" i="3"/>
  <c r="BC631" i="3" a="1"/>
  <c r="BC631" i="3" s="1"/>
  <c r="BD631" i="3" a="1"/>
  <c r="BD631" i="3" s="1"/>
  <c r="BE631" i="3" a="1"/>
  <c r="BE631" i="3" s="1"/>
  <c r="AX632" i="3"/>
  <c r="AY632" i="3"/>
  <c r="BC632" i="3" a="1"/>
  <c r="BC632" i="3" s="1"/>
  <c r="BD632" i="3" a="1"/>
  <c r="BD632" i="3" s="1"/>
  <c r="BE632" i="3" a="1"/>
  <c r="BE632" i="3" s="1"/>
  <c r="AX633" i="3"/>
  <c r="AY633" i="3"/>
  <c r="BC633" i="3" a="1"/>
  <c r="BC633" i="3" s="1"/>
  <c r="BD633" i="3" a="1"/>
  <c r="BD633" i="3" s="1"/>
  <c r="BE633" i="3" a="1"/>
  <c r="BE633" i="3" s="1"/>
  <c r="AX634" i="3"/>
  <c r="AY634" i="3"/>
  <c r="BC634" i="3" a="1"/>
  <c r="BC634" i="3" s="1"/>
  <c r="BD634" i="3" a="1"/>
  <c r="BD634" i="3" s="1"/>
  <c r="BE634" i="3" a="1"/>
  <c r="BE634" i="3" s="1"/>
  <c r="AX635" i="3"/>
  <c r="AY635" i="3"/>
  <c r="BC635" i="3" a="1"/>
  <c r="BC635" i="3" s="1"/>
  <c r="BD635" i="3" a="1"/>
  <c r="BD635" i="3" s="1"/>
  <c r="BE635" i="3" a="1"/>
  <c r="BE635" i="3" s="1"/>
  <c r="AX636" i="3"/>
  <c r="AY636" i="3"/>
  <c r="BC636" i="3" a="1"/>
  <c r="BC636" i="3" s="1"/>
  <c r="BD636" i="3" a="1"/>
  <c r="BD636" i="3" s="1"/>
  <c r="BE636" i="3" a="1"/>
  <c r="BE636" i="3" s="1"/>
  <c r="AX637" i="3"/>
  <c r="AY637" i="3"/>
  <c r="AZ637" i="3" s="1" a="1"/>
  <c r="AZ637" i="3" s="1"/>
  <c r="BC637" i="3" a="1"/>
  <c r="BC637" i="3" s="1"/>
  <c r="BD637" i="3" a="1"/>
  <c r="BD637" i="3" s="1"/>
  <c r="BE637" i="3" a="1"/>
  <c r="BE637" i="3" s="1"/>
  <c r="AX638" i="3"/>
  <c r="AY638" i="3"/>
  <c r="AZ638" i="3" s="1" a="1"/>
  <c r="AZ638" i="3" s="1"/>
  <c r="BC638" i="3" a="1"/>
  <c r="BC638" i="3" s="1"/>
  <c r="BD638" i="3" a="1"/>
  <c r="BD638" i="3" s="1"/>
  <c r="BE638" i="3" a="1"/>
  <c r="BE638" i="3" s="1"/>
  <c r="AX639" i="3"/>
  <c r="AY639" i="3"/>
  <c r="AZ639" i="3" s="1" a="1"/>
  <c r="AZ639" i="3" s="1"/>
  <c r="BC639" i="3" a="1"/>
  <c r="BC639" i="3" s="1"/>
  <c r="BD639" i="3" a="1"/>
  <c r="BD639" i="3" s="1"/>
  <c r="BE639" i="3" a="1"/>
  <c r="BE639" i="3" s="1"/>
  <c r="AX640" i="3"/>
  <c r="AY640" i="3"/>
  <c r="AZ640" i="3" s="1" a="1"/>
  <c r="AZ640" i="3" s="1"/>
  <c r="BC640" i="3" a="1"/>
  <c r="BC640" i="3" s="1"/>
  <c r="BD640" i="3" a="1"/>
  <c r="BD640" i="3" s="1"/>
  <c r="BE640" i="3" a="1"/>
  <c r="BE640" i="3" s="1"/>
  <c r="AX641" i="3"/>
  <c r="AY641" i="3"/>
  <c r="AZ641" i="3" s="1" a="1"/>
  <c r="AZ641" i="3" s="1"/>
  <c r="BC641" i="3" a="1"/>
  <c r="BC641" i="3" s="1"/>
  <c r="BD641" i="3" a="1"/>
  <c r="BD641" i="3" s="1"/>
  <c r="BE641" i="3" a="1"/>
  <c r="BE641" i="3" s="1"/>
  <c r="AX642" i="3"/>
  <c r="AY642" i="3"/>
  <c r="AZ642" i="3" s="1" a="1"/>
  <c r="AZ642" i="3" s="1"/>
  <c r="BC642" i="3" a="1"/>
  <c r="BC642" i="3" s="1"/>
  <c r="BD642" i="3" a="1"/>
  <c r="BD642" i="3" s="1"/>
  <c r="BE642" i="3" a="1"/>
  <c r="BE642" i="3" s="1"/>
  <c r="AX643" i="3"/>
  <c r="AY643" i="3"/>
  <c r="AZ643" i="3" s="1" a="1"/>
  <c r="AZ643" i="3" s="1"/>
  <c r="BC643" i="3" a="1"/>
  <c r="BC643" i="3" s="1"/>
  <c r="BD643" i="3" a="1"/>
  <c r="BD643" i="3" s="1"/>
  <c r="BE643" i="3" a="1"/>
  <c r="BE643" i="3" s="1"/>
  <c r="AX644" i="3"/>
  <c r="AY644" i="3"/>
  <c r="AZ644" i="3" s="1" a="1"/>
  <c r="AZ644" i="3" s="1"/>
  <c r="BC644" i="3" a="1"/>
  <c r="BC644" i="3" s="1"/>
  <c r="BD644" i="3" a="1"/>
  <c r="BD644" i="3" s="1"/>
  <c r="BE644" i="3" a="1"/>
  <c r="BE644" i="3" s="1"/>
  <c r="AX645" i="3"/>
  <c r="AY645" i="3"/>
  <c r="AZ645" i="3" s="1" a="1"/>
  <c r="AZ645" i="3" s="1"/>
  <c r="BC645" i="3" a="1"/>
  <c r="BC645" i="3" s="1"/>
  <c r="BD645" i="3" a="1"/>
  <c r="BD645" i="3" s="1"/>
  <c r="BE645" i="3" a="1"/>
  <c r="BE645" i="3" s="1"/>
  <c r="AX646" i="3"/>
  <c r="AY646" i="3"/>
  <c r="AZ646" i="3" s="1" a="1"/>
  <c r="AZ646" i="3" s="1"/>
  <c r="BC646" i="3" a="1"/>
  <c r="BC646" i="3" s="1"/>
  <c r="BD646" i="3" a="1"/>
  <c r="BD646" i="3" s="1"/>
  <c r="BE646" i="3" a="1"/>
  <c r="BE646" i="3" s="1"/>
  <c r="AX647" i="3"/>
  <c r="AY647" i="3"/>
  <c r="AZ647" i="3" s="1" a="1"/>
  <c r="AZ647" i="3" s="1"/>
  <c r="BC647" i="3" a="1"/>
  <c r="BC647" i="3" s="1"/>
  <c r="BD647" i="3" a="1"/>
  <c r="BD647" i="3" s="1"/>
  <c r="BE647" i="3" a="1"/>
  <c r="BE647" i="3" s="1"/>
  <c r="AX648" i="3"/>
  <c r="AY648" i="3"/>
  <c r="AZ648" i="3" s="1" a="1"/>
  <c r="AZ648" i="3" s="1"/>
  <c r="BC648" i="3" a="1"/>
  <c r="BC648" i="3" s="1"/>
  <c r="BD648" i="3" a="1"/>
  <c r="BD648" i="3" s="1"/>
  <c r="BE648" i="3" a="1"/>
  <c r="BE648" i="3" s="1"/>
  <c r="AX649" i="3"/>
  <c r="AY649" i="3"/>
  <c r="BC649" i="3" a="1"/>
  <c r="BC649" i="3" s="1"/>
  <c r="BD649" i="3" a="1"/>
  <c r="BD649" i="3" s="1"/>
  <c r="BE649" i="3" a="1"/>
  <c r="BE649" i="3" s="1"/>
  <c r="AX650" i="3"/>
  <c r="AY650" i="3"/>
  <c r="AZ650" i="3" s="1" a="1"/>
  <c r="AZ650" i="3" s="1"/>
  <c r="BC650" i="3" a="1"/>
  <c r="BC650" i="3" s="1"/>
  <c r="BD650" i="3" a="1"/>
  <c r="BD650" i="3" s="1"/>
  <c r="BE650" i="3" a="1"/>
  <c r="BE650" i="3" s="1"/>
  <c r="AX651" i="3"/>
  <c r="AY651" i="3"/>
  <c r="AZ651" i="3" s="1" a="1"/>
  <c r="AZ651" i="3" s="1"/>
  <c r="BC651" i="3" a="1"/>
  <c r="BC651" i="3" s="1"/>
  <c r="BD651" i="3" a="1"/>
  <c r="BD651" i="3" s="1"/>
  <c r="BE651" i="3" a="1"/>
  <c r="BE651" i="3" s="1"/>
  <c r="AX652" i="3"/>
  <c r="AY652" i="3"/>
  <c r="AZ652" i="3" s="1" a="1"/>
  <c r="AZ652" i="3" s="1"/>
  <c r="BC652" i="3" a="1"/>
  <c r="BC652" i="3" s="1"/>
  <c r="BD652" i="3" a="1"/>
  <c r="BD652" i="3" s="1"/>
  <c r="BE652" i="3" a="1"/>
  <c r="BE652" i="3" s="1"/>
  <c r="AX653" i="3"/>
  <c r="AY653" i="3"/>
  <c r="AZ653" i="3" s="1" a="1"/>
  <c r="AZ653" i="3" s="1"/>
  <c r="BC653" i="3" a="1"/>
  <c r="BC653" i="3" s="1"/>
  <c r="BD653" i="3" a="1"/>
  <c r="BD653" i="3" s="1"/>
  <c r="BE653" i="3" a="1"/>
  <c r="BE653" i="3" s="1"/>
  <c r="AX654" i="3"/>
  <c r="AY654" i="3"/>
  <c r="AZ654" i="3" s="1" a="1"/>
  <c r="AZ654" i="3" s="1"/>
  <c r="BC654" i="3" a="1"/>
  <c r="BC654" i="3" s="1"/>
  <c r="BD654" i="3" a="1"/>
  <c r="BD654" i="3" s="1"/>
  <c r="BE654" i="3" a="1"/>
  <c r="BE654" i="3" s="1"/>
  <c r="AX655" i="3"/>
  <c r="AY655" i="3"/>
  <c r="AZ655" i="3" s="1" a="1"/>
  <c r="AZ655" i="3" s="1"/>
  <c r="BC655" i="3" a="1"/>
  <c r="BC655" i="3" s="1"/>
  <c r="BD655" i="3" a="1"/>
  <c r="BD655" i="3" s="1"/>
  <c r="BE655" i="3" a="1"/>
  <c r="BE655" i="3" s="1"/>
  <c r="AX656" i="3"/>
  <c r="AY656" i="3"/>
  <c r="AZ656" i="3" s="1" a="1"/>
  <c r="AZ656" i="3" s="1"/>
  <c r="BC656" i="3" a="1"/>
  <c r="BC656" i="3" s="1"/>
  <c r="BD656" i="3" a="1"/>
  <c r="BD656" i="3" s="1"/>
  <c r="BE656" i="3" a="1"/>
  <c r="BE656" i="3" s="1"/>
  <c r="AX657" i="3"/>
  <c r="AY657" i="3"/>
  <c r="AZ657" i="3" s="1" a="1"/>
  <c r="AZ657" i="3" s="1"/>
  <c r="BC657" i="3" a="1"/>
  <c r="BC657" i="3" s="1"/>
  <c r="BD657" i="3" a="1"/>
  <c r="BD657" i="3" s="1"/>
  <c r="BE657" i="3" a="1"/>
  <c r="BE657" i="3" s="1"/>
  <c r="AX658" i="3"/>
  <c r="AY658" i="3"/>
  <c r="AZ658" i="3" s="1" a="1"/>
  <c r="AZ658" i="3" s="1"/>
  <c r="BC658" i="3" a="1"/>
  <c r="BC658" i="3" s="1"/>
  <c r="BD658" i="3" a="1"/>
  <c r="BD658" i="3" s="1"/>
  <c r="BE658" i="3" a="1"/>
  <c r="BE658" i="3" s="1"/>
  <c r="AX659" i="3"/>
  <c r="AY659" i="3"/>
  <c r="AZ659" i="3" s="1" a="1"/>
  <c r="AZ659" i="3" s="1"/>
  <c r="BC659" i="3" a="1"/>
  <c r="BC659" i="3" s="1"/>
  <c r="BD659" i="3" a="1"/>
  <c r="BD659" i="3" s="1"/>
  <c r="BE659" i="3" a="1"/>
  <c r="BE659" i="3" s="1"/>
  <c r="AX660" i="3"/>
  <c r="AY660" i="3"/>
  <c r="AZ660" i="3" s="1" a="1"/>
  <c r="AZ660" i="3" s="1"/>
  <c r="BC660" i="3" a="1"/>
  <c r="BC660" i="3" s="1"/>
  <c r="BD660" i="3" a="1"/>
  <c r="BD660" i="3" s="1"/>
  <c r="BE660" i="3" a="1"/>
  <c r="BE660" i="3" s="1"/>
  <c r="AX661" i="3"/>
  <c r="AY661" i="3"/>
  <c r="AZ661" i="3" s="1" a="1"/>
  <c r="AZ661" i="3" s="1"/>
  <c r="BC661" i="3" a="1"/>
  <c r="BC661" i="3" s="1"/>
  <c r="BD661" i="3" a="1"/>
  <c r="BD661" i="3" s="1"/>
  <c r="BE661" i="3" a="1"/>
  <c r="BE661" i="3" s="1"/>
  <c r="AX662" i="3"/>
  <c r="AY662" i="3"/>
  <c r="AZ662" i="3" s="1" a="1"/>
  <c r="AZ662" i="3" s="1"/>
  <c r="BC662" i="3" a="1"/>
  <c r="BC662" i="3" s="1"/>
  <c r="BD662" i="3" a="1"/>
  <c r="BD662" i="3" s="1"/>
  <c r="BE662" i="3" a="1"/>
  <c r="BE662" i="3" s="1"/>
  <c r="AX663" i="3"/>
  <c r="AY663" i="3"/>
  <c r="AZ663" i="3" s="1" a="1"/>
  <c r="AZ663" i="3" s="1"/>
  <c r="BC663" i="3" a="1"/>
  <c r="BC663" i="3" s="1"/>
  <c r="BD663" i="3" a="1"/>
  <c r="BD663" i="3" s="1"/>
  <c r="BE663" i="3" a="1"/>
  <c r="BE663" i="3" s="1"/>
  <c r="AX664" i="3"/>
  <c r="AY664" i="3"/>
  <c r="AZ664" i="3" s="1" a="1"/>
  <c r="AZ664" i="3" s="1"/>
  <c r="BC664" i="3" a="1"/>
  <c r="BC664" i="3" s="1"/>
  <c r="BD664" i="3" a="1"/>
  <c r="BD664" i="3" s="1"/>
  <c r="BE664" i="3" a="1"/>
  <c r="BE664" i="3" s="1"/>
  <c r="AX665" i="3"/>
  <c r="AY665" i="3"/>
  <c r="AZ665" i="3" s="1" a="1"/>
  <c r="AZ665" i="3" s="1"/>
  <c r="BC665" i="3" a="1"/>
  <c r="BC665" i="3" s="1"/>
  <c r="BD665" i="3" a="1"/>
  <c r="BD665" i="3" s="1"/>
  <c r="BE665" i="3" a="1"/>
  <c r="BE665" i="3" s="1"/>
  <c r="AX666" i="3"/>
  <c r="AY666" i="3"/>
  <c r="AZ666" i="3" s="1" a="1"/>
  <c r="AZ666" i="3" s="1"/>
  <c r="BC666" i="3" a="1"/>
  <c r="BC666" i="3" s="1"/>
  <c r="BD666" i="3" a="1"/>
  <c r="BD666" i="3" s="1"/>
  <c r="BE666" i="3" a="1"/>
  <c r="BE666" i="3" s="1"/>
  <c r="AX667" i="3"/>
  <c r="AY667" i="3"/>
  <c r="AZ667" i="3" s="1" a="1"/>
  <c r="AZ667" i="3" s="1"/>
  <c r="BC667" i="3" a="1"/>
  <c r="BC667" i="3" s="1"/>
  <c r="BD667" i="3" a="1"/>
  <c r="BD667" i="3" s="1"/>
  <c r="BE667" i="3" a="1"/>
  <c r="BE667" i="3" s="1"/>
  <c r="AX668" i="3"/>
  <c r="AY668" i="3"/>
  <c r="AZ668" i="3" s="1" a="1"/>
  <c r="AZ668" i="3" s="1"/>
  <c r="BC668" i="3" a="1"/>
  <c r="BC668" i="3" s="1"/>
  <c r="BD668" i="3" a="1"/>
  <c r="BD668" i="3" s="1"/>
  <c r="BE668" i="3" a="1"/>
  <c r="BE668" i="3" s="1"/>
  <c r="AX669" i="3"/>
  <c r="AY669" i="3"/>
  <c r="AZ669" i="3" s="1" a="1"/>
  <c r="AZ669" i="3" s="1"/>
  <c r="BC669" i="3" a="1"/>
  <c r="BC669" i="3" s="1"/>
  <c r="BD669" i="3" a="1"/>
  <c r="BD669" i="3" s="1"/>
  <c r="BE669" i="3" a="1"/>
  <c r="BE669" i="3" s="1"/>
  <c r="AX670" i="3"/>
  <c r="AY670" i="3"/>
  <c r="AZ670" i="3" s="1" a="1"/>
  <c r="AZ670" i="3" s="1"/>
  <c r="BC670" i="3" a="1"/>
  <c r="BC670" i="3" s="1"/>
  <c r="BD670" i="3" a="1"/>
  <c r="BD670" i="3" s="1"/>
  <c r="BE670" i="3" a="1"/>
  <c r="BE670" i="3" s="1"/>
  <c r="AX671" i="3"/>
  <c r="AY671" i="3"/>
  <c r="BC671" i="3" a="1"/>
  <c r="BC671" i="3" s="1"/>
  <c r="BD671" i="3" a="1"/>
  <c r="BD671" i="3" s="1"/>
  <c r="BE671" i="3" a="1"/>
  <c r="BE671" i="3" s="1"/>
  <c r="AX672" i="3"/>
  <c r="AY672" i="3"/>
  <c r="AZ672" i="3" s="1" a="1"/>
  <c r="AZ672" i="3" s="1"/>
  <c r="BC672" i="3" a="1"/>
  <c r="BC672" i="3" s="1"/>
  <c r="BD672" i="3" a="1"/>
  <c r="BD672" i="3" s="1"/>
  <c r="BE672" i="3" a="1"/>
  <c r="BE672" i="3" s="1"/>
  <c r="AX673" i="3"/>
  <c r="AY673" i="3"/>
  <c r="AZ673" i="3" s="1" a="1"/>
  <c r="AZ673" i="3" s="1"/>
  <c r="BC673" i="3" a="1"/>
  <c r="BC673" i="3" s="1"/>
  <c r="BD673" i="3" a="1"/>
  <c r="BD673" i="3" s="1"/>
  <c r="BE673" i="3" a="1"/>
  <c r="BE673" i="3" s="1"/>
  <c r="AX674" i="3"/>
  <c r="AY674" i="3"/>
  <c r="BC674" i="3" a="1"/>
  <c r="BC674" i="3" s="1"/>
  <c r="BD674" i="3" a="1"/>
  <c r="BD674" i="3" s="1"/>
  <c r="BE674" i="3" a="1"/>
  <c r="BE674" i="3" s="1"/>
  <c r="AX675" i="3"/>
  <c r="AY675" i="3"/>
  <c r="BC675" i="3" a="1"/>
  <c r="BC675" i="3" s="1"/>
  <c r="BD675" i="3" a="1"/>
  <c r="BD675" i="3" s="1"/>
  <c r="BE675" i="3" a="1"/>
  <c r="BE675" i="3" s="1"/>
  <c r="AX676" i="3"/>
  <c r="AY676" i="3"/>
  <c r="BC676" i="3" a="1"/>
  <c r="BC676" i="3" s="1"/>
  <c r="BD676" i="3" a="1"/>
  <c r="BD676" i="3" s="1"/>
  <c r="BE676" i="3" a="1"/>
  <c r="BE676" i="3" s="1"/>
  <c r="AX677" i="3"/>
  <c r="AY677" i="3"/>
  <c r="AZ677" i="3" s="1" a="1"/>
  <c r="AZ677" i="3" s="1"/>
  <c r="BC677" i="3" a="1"/>
  <c r="BC677" i="3" s="1"/>
  <c r="BD677" i="3" a="1"/>
  <c r="BD677" i="3" s="1"/>
  <c r="BE677" i="3" a="1"/>
  <c r="BE677" i="3" s="1"/>
  <c r="AX678" i="3"/>
  <c r="AY678" i="3"/>
  <c r="BC678" i="3" a="1"/>
  <c r="BC678" i="3" s="1"/>
  <c r="BD678" i="3" a="1"/>
  <c r="BD678" i="3" s="1"/>
  <c r="BE678" i="3" a="1"/>
  <c r="BE678" i="3" s="1"/>
  <c r="AX679" i="3"/>
  <c r="AY679" i="3"/>
  <c r="AZ679" i="3" s="1" a="1"/>
  <c r="AZ679" i="3" s="1"/>
  <c r="BC679" i="3" a="1"/>
  <c r="BC679" i="3" s="1"/>
  <c r="BD679" i="3" a="1"/>
  <c r="BD679" i="3" s="1"/>
  <c r="BE679" i="3" a="1"/>
  <c r="BE679" i="3" s="1"/>
  <c r="AX680" i="3"/>
  <c r="AY680" i="3"/>
  <c r="BC680" i="3" a="1"/>
  <c r="BC680" i="3" s="1"/>
  <c r="BD680" i="3" a="1"/>
  <c r="BD680" i="3" s="1"/>
  <c r="BE680" i="3" a="1"/>
  <c r="BE680" i="3" s="1"/>
  <c r="AX681" i="3"/>
  <c r="AY681" i="3"/>
  <c r="BC681" i="3" a="1"/>
  <c r="BC681" i="3" s="1"/>
  <c r="BD681" i="3" a="1"/>
  <c r="BD681" i="3" s="1"/>
  <c r="BE681" i="3" a="1"/>
  <c r="BE681" i="3" s="1"/>
  <c r="AX682" i="3"/>
  <c r="AY682" i="3"/>
  <c r="BC682" i="3" a="1"/>
  <c r="BC682" i="3" s="1"/>
  <c r="BD682" i="3" a="1"/>
  <c r="BD682" i="3" s="1"/>
  <c r="BE682" i="3" a="1"/>
  <c r="BE682" i="3" s="1"/>
  <c r="AX683" i="3"/>
  <c r="AY683" i="3"/>
  <c r="BC683" i="3" a="1"/>
  <c r="BC683" i="3" s="1"/>
  <c r="BD683" i="3" a="1"/>
  <c r="BD683" i="3" s="1"/>
  <c r="BE683" i="3" a="1"/>
  <c r="BE683" i="3" s="1"/>
  <c r="AX684" i="3"/>
  <c r="AY684" i="3"/>
  <c r="BC684" i="3" a="1"/>
  <c r="BC684" i="3" s="1"/>
  <c r="BD684" i="3" a="1"/>
  <c r="BD684" i="3" s="1"/>
  <c r="BE684" i="3" a="1"/>
  <c r="BE684" i="3" s="1"/>
  <c r="AX685" i="3"/>
  <c r="AY685" i="3"/>
  <c r="BC685" i="3" a="1"/>
  <c r="BC685" i="3" s="1"/>
  <c r="BD685" i="3" a="1"/>
  <c r="BD685" i="3" s="1"/>
  <c r="BE685" i="3" a="1"/>
  <c r="BE685" i="3" s="1"/>
  <c r="AX686" i="3"/>
  <c r="AY686" i="3"/>
  <c r="BC686" i="3" a="1"/>
  <c r="BC686" i="3" s="1"/>
  <c r="BD686" i="3" a="1"/>
  <c r="BD686" i="3" s="1"/>
  <c r="BE686" i="3" a="1"/>
  <c r="BE686" i="3" s="1"/>
  <c r="AX687" i="3"/>
  <c r="AY687" i="3"/>
  <c r="BC687" i="3" a="1"/>
  <c r="BC687" i="3" s="1"/>
  <c r="BD687" i="3" a="1"/>
  <c r="BD687" i="3" s="1"/>
  <c r="BE687" i="3" a="1"/>
  <c r="BE687" i="3" s="1"/>
  <c r="AX688" i="3"/>
  <c r="AY688" i="3"/>
  <c r="BC688" i="3" a="1"/>
  <c r="BC688" i="3" s="1"/>
  <c r="BD688" i="3" a="1"/>
  <c r="BD688" i="3" s="1"/>
  <c r="BE688" i="3" a="1"/>
  <c r="BE688" i="3" s="1"/>
  <c r="AX689" i="3"/>
  <c r="AY689" i="3"/>
  <c r="BC689" i="3" a="1"/>
  <c r="BC689" i="3" s="1"/>
  <c r="BD689" i="3" a="1"/>
  <c r="BD689" i="3" s="1"/>
  <c r="BE689" i="3" a="1"/>
  <c r="BE689" i="3" s="1"/>
  <c r="AX690" i="3"/>
  <c r="AY690" i="3"/>
  <c r="BC690" i="3" a="1"/>
  <c r="BC690" i="3" s="1"/>
  <c r="BD690" i="3" a="1"/>
  <c r="BD690" i="3" s="1"/>
  <c r="BE690" i="3" a="1"/>
  <c r="BE690" i="3" s="1"/>
  <c r="AX691" i="3"/>
  <c r="AY691" i="3"/>
  <c r="BC691" i="3" a="1"/>
  <c r="BC691" i="3" s="1"/>
  <c r="BD691" i="3" a="1"/>
  <c r="BD691" i="3" s="1"/>
  <c r="BE691" i="3" a="1"/>
  <c r="BE691" i="3" s="1"/>
  <c r="AX692" i="3"/>
  <c r="AY692" i="3"/>
  <c r="BC692" i="3" a="1"/>
  <c r="BC692" i="3" s="1"/>
  <c r="BD692" i="3" a="1"/>
  <c r="BD692" i="3" s="1"/>
  <c r="BE692" i="3" a="1"/>
  <c r="BE692" i="3" s="1"/>
  <c r="AX693" i="3"/>
  <c r="AY693" i="3"/>
  <c r="BC693" i="3" a="1"/>
  <c r="BC693" i="3" s="1"/>
  <c r="BD693" i="3" a="1"/>
  <c r="BD693" i="3" s="1"/>
  <c r="BE693" i="3" a="1"/>
  <c r="BE693" i="3" s="1"/>
  <c r="AX694" i="3"/>
  <c r="AY694" i="3"/>
  <c r="BC694" i="3" a="1"/>
  <c r="BC694" i="3" s="1"/>
  <c r="BD694" i="3" a="1"/>
  <c r="BD694" i="3" s="1"/>
  <c r="BE694" i="3" a="1"/>
  <c r="BE694" i="3" s="1"/>
  <c r="AX695" i="3"/>
  <c r="AY695" i="3"/>
  <c r="AZ695" i="3" s="1" a="1"/>
  <c r="AZ695" i="3" s="1"/>
  <c r="BC695" i="3" a="1"/>
  <c r="BC695" i="3" s="1"/>
  <c r="BD695" i="3" a="1"/>
  <c r="BD695" i="3" s="1"/>
  <c r="BE695" i="3" a="1"/>
  <c r="BE695" i="3" s="1"/>
  <c r="AX696" i="3"/>
  <c r="AY696" i="3"/>
  <c r="BC696" i="3" a="1"/>
  <c r="BC696" i="3" s="1"/>
  <c r="BD696" i="3" a="1"/>
  <c r="BD696" i="3" s="1"/>
  <c r="BE696" i="3" a="1"/>
  <c r="BE696" i="3" s="1"/>
  <c r="AX697" i="3"/>
  <c r="AY697" i="3"/>
  <c r="AZ697" i="3" s="1" a="1"/>
  <c r="AZ697" i="3" s="1"/>
  <c r="BC697" i="3" a="1"/>
  <c r="BC697" i="3" s="1"/>
  <c r="BD697" i="3" a="1"/>
  <c r="BD697" i="3" s="1"/>
  <c r="BE697" i="3" a="1"/>
  <c r="BE697" i="3" s="1"/>
  <c r="AX698" i="3"/>
  <c r="AY698" i="3"/>
  <c r="BC698" i="3" a="1"/>
  <c r="BC698" i="3" s="1"/>
  <c r="BD698" i="3" a="1"/>
  <c r="BD698" i="3" s="1"/>
  <c r="BE698" i="3" a="1"/>
  <c r="BE698" i="3" s="1"/>
  <c r="AX699" i="3"/>
  <c r="AY699" i="3"/>
  <c r="AZ699" i="3" s="1" a="1"/>
  <c r="AZ699" i="3" s="1"/>
  <c r="AX700" i="3"/>
  <c r="AY700" i="3"/>
  <c r="AX65" i="20"/>
  <c r="AY38" i="20"/>
  <c r="AZ38" i="20" s="1" a="1"/>
  <c r="AZ38" i="20" s="1"/>
  <c r="BC38" i="20" a="1"/>
  <c r="BC38" i="20" s="1"/>
  <c r="BD4" i="20" a="1"/>
  <c r="BD4" i="20" s="1"/>
  <c r="BE4" i="20" a="1"/>
  <c r="BE4" i="20" s="1"/>
  <c r="AX90" i="20"/>
  <c r="AY69" i="20"/>
  <c r="AZ69" i="20" s="1" a="1"/>
  <c r="AZ69" i="20" s="1"/>
  <c r="BC69" i="20" a="1"/>
  <c r="BC69" i="20" s="1"/>
  <c r="BD5" i="20" a="1"/>
  <c r="BD5" i="20" s="1"/>
  <c r="BE5" i="20" a="1"/>
  <c r="BE5" i="20" s="1"/>
  <c r="AX49" i="20"/>
  <c r="AY63" i="20"/>
  <c r="BC63" i="20" a="1"/>
  <c r="BC63" i="20" s="1"/>
  <c r="BD6" i="20" a="1"/>
  <c r="BD6" i="20" s="1"/>
  <c r="BE6" i="20" a="1"/>
  <c r="BE6" i="20" s="1"/>
  <c r="AX102" i="20"/>
  <c r="AY71" i="20"/>
  <c r="AZ71" i="20" s="1" a="1"/>
  <c r="AZ71" i="20" s="1"/>
  <c r="BC71" i="20" a="1"/>
  <c r="BC71" i="20" s="1"/>
  <c r="BD7" i="20" a="1"/>
  <c r="BD7" i="20" s="1"/>
  <c r="BE7" i="20" a="1"/>
  <c r="BE7" i="20" s="1"/>
  <c r="AX101" i="20"/>
  <c r="AY34" i="20"/>
  <c r="AZ34" i="20" s="1" a="1"/>
  <c r="AZ34" i="20" s="1"/>
  <c r="BC34" i="20" a="1"/>
  <c r="BC34" i="20" s="1"/>
  <c r="BD8" i="20" a="1"/>
  <c r="BD8" i="20" s="1"/>
  <c r="BE8" i="20" a="1"/>
  <c r="BE8" i="20" s="1"/>
  <c r="AX58" i="20"/>
  <c r="AY61" i="20"/>
  <c r="AZ61" i="20" s="1" a="1"/>
  <c r="AZ61" i="20" s="1"/>
  <c r="BC61" i="20" a="1"/>
  <c r="BC61" i="20" s="1"/>
  <c r="BD9" i="20" a="1"/>
  <c r="BD9" i="20" s="1"/>
  <c r="BE9" i="20" a="1"/>
  <c r="BE9" i="20" s="1"/>
  <c r="AX94" i="20"/>
  <c r="AY8" i="20"/>
  <c r="BC8" i="20" a="1"/>
  <c r="BC8" i="20" s="1"/>
  <c r="BD10" i="20" a="1"/>
  <c r="BD10" i="20" s="1"/>
  <c r="BE10" i="20" a="1"/>
  <c r="BE10" i="20" s="1"/>
  <c r="AX117" i="20"/>
  <c r="AY36" i="20"/>
  <c r="AZ36" i="20" s="1" a="1"/>
  <c r="AZ36" i="20" s="1"/>
  <c r="BC36" i="20" a="1"/>
  <c r="BC36" i="20" s="1"/>
  <c r="BD11" i="20" a="1"/>
  <c r="BD11" i="20" s="1"/>
  <c r="BE11" i="20" a="1"/>
  <c r="BE11" i="20" s="1"/>
  <c r="AX41" i="20"/>
  <c r="AY77" i="20"/>
  <c r="AZ77" i="20" s="1" a="1"/>
  <c r="AZ77" i="20" s="1"/>
  <c r="BC77" i="20" a="1"/>
  <c r="BC77" i="20" s="1"/>
  <c r="BD12" i="20" a="1"/>
  <c r="BD12" i="20" s="1"/>
  <c r="BE12" i="20" a="1"/>
  <c r="BE12" i="20" s="1"/>
  <c r="AX37" i="20"/>
  <c r="AY6" i="20"/>
  <c r="AZ6" i="20" s="1" a="1"/>
  <c r="AZ6" i="20" s="1"/>
  <c r="BC6" i="20" a="1"/>
  <c r="BC6" i="20" s="1"/>
  <c r="BD13" i="20" a="1"/>
  <c r="BD13" i="20" s="1"/>
  <c r="BE13" i="20" a="1"/>
  <c r="BE13" i="20" s="1"/>
  <c r="AX26" i="20"/>
  <c r="AY91" i="20"/>
  <c r="BC91" i="20" a="1"/>
  <c r="BC91" i="20" s="1"/>
  <c r="BD14" i="20" a="1"/>
  <c r="BD14" i="20" s="1"/>
  <c r="BE14" i="20" a="1"/>
  <c r="BE14" i="20" s="1"/>
  <c r="AX92" i="20"/>
  <c r="AY128" i="20"/>
  <c r="BC128" i="20" a="1"/>
  <c r="BC128" i="20" s="1"/>
  <c r="BD15" i="20" a="1"/>
  <c r="BD15" i="20" s="1"/>
  <c r="BE15" i="20" a="1"/>
  <c r="BE15" i="20" s="1"/>
  <c r="AX128" i="20"/>
  <c r="AY140" i="20"/>
  <c r="AZ140" i="20" s="1" a="1"/>
  <c r="AZ140" i="20" s="1"/>
  <c r="BC140" i="20" a="1"/>
  <c r="BC140" i="20" s="1"/>
  <c r="BD16" i="20" a="1"/>
  <c r="BD16" i="20" s="1"/>
  <c r="BE16" i="20" a="1"/>
  <c r="BE16" i="20" s="1"/>
  <c r="AX39" i="20"/>
  <c r="AY121" i="20"/>
  <c r="AZ121" i="20" s="1" a="1"/>
  <c r="AZ121" i="20" s="1"/>
  <c r="BC121" i="20" a="1"/>
  <c r="BC121" i="20" s="1"/>
  <c r="BD17" i="20" a="1"/>
  <c r="BD17" i="20" s="1"/>
  <c r="BE17" i="20" a="1"/>
  <c r="BE17" i="20" s="1"/>
  <c r="AX70" i="20"/>
  <c r="AY7" i="20"/>
  <c r="BC7" i="20" a="1"/>
  <c r="BC7" i="20" s="1"/>
  <c r="BD18" i="20" a="1"/>
  <c r="BD18" i="20" s="1"/>
  <c r="BE18" i="20" a="1"/>
  <c r="BE18" i="20" s="1"/>
  <c r="AX61" i="20"/>
  <c r="AY49" i="20"/>
  <c r="BC49" i="20" a="1"/>
  <c r="BC49" i="20" s="1"/>
  <c r="BD19" i="20" a="1"/>
  <c r="BD19" i="20" s="1"/>
  <c r="BE19" i="20" a="1"/>
  <c r="BE19" i="20" s="1"/>
  <c r="AX7" i="20"/>
  <c r="AY58" i="20"/>
  <c r="AZ58" i="20" s="1" a="1"/>
  <c r="AZ58" i="20" s="1"/>
  <c r="BC58" i="20" a="1"/>
  <c r="BC58" i="20" s="1"/>
  <c r="BD20" i="20" a="1"/>
  <c r="BD20" i="20" s="1"/>
  <c r="BE20" i="20" a="1"/>
  <c r="BE20" i="20" s="1"/>
  <c r="AX139" i="20"/>
  <c r="AY70" i="20"/>
  <c r="AZ70" i="20" s="1" a="1"/>
  <c r="AZ70" i="20" s="1"/>
  <c r="BC70" i="20" a="1"/>
  <c r="BC70" i="20" s="1"/>
  <c r="BD21" i="20" a="1"/>
  <c r="BD21" i="20" s="1"/>
  <c r="BE21" i="20" a="1"/>
  <c r="BE21" i="20" s="1"/>
  <c r="AX100" i="20"/>
  <c r="AY94" i="20"/>
  <c r="BC94" i="20" a="1"/>
  <c r="BC94" i="20" s="1"/>
  <c r="BD22" i="20" a="1"/>
  <c r="BD22" i="20" s="1"/>
  <c r="BE22" i="20" a="1"/>
  <c r="BE22" i="20" s="1"/>
  <c r="AX30" i="20"/>
  <c r="AY40" i="20"/>
  <c r="AZ40" i="20" s="1" a="1"/>
  <c r="AZ40" i="20" s="1"/>
  <c r="BC40" i="20" a="1"/>
  <c r="BC40" i="20" s="1"/>
  <c r="BD23" i="20" a="1"/>
  <c r="BD23" i="20" s="1"/>
  <c r="BE23" i="20" a="1"/>
  <c r="BE23" i="20" s="1"/>
  <c r="AX36" i="20"/>
  <c r="AY20" i="20"/>
  <c r="BC20" i="20" a="1"/>
  <c r="BC20" i="20" s="1"/>
  <c r="BD25" i="20" a="1"/>
  <c r="BD25" i="20" s="1"/>
  <c r="BE25" i="20" a="1"/>
  <c r="BE25" i="20" s="1"/>
  <c r="AX63" i="20"/>
  <c r="AY60" i="20"/>
  <c r="AZ60" i="20" s="1" a="1"/>
  <c r="AZ60" i="20" s="1"/>
  <c r="BC60" i="20" a="1"/>
  <c r="BC60" i="20" s="1"/>
  <c r="BD26" i="20" a="1"/>
  <c r="BD26" i="20" s="1"/>
  <c r="BE26" i="20" a="1"/>
  <c r="BE26" i="20" s="1"/>
  <c r="AX127" i="20"/>
  <c r="AY65" i="20"/>
  <c r="BC65" i="20" a="1"/>
  <c r="BC65" i="20" s="1"/>
  <c r="BD29" i="20" a="1"/>
  <c r="BD29" i="20" s="1"/>
  <c r="BE29" i="20" a="1"/>
  <c r="BE29" i="20" s="1"/>
  <c r="AX93" i="20"/>
  <c r="AY80" i="20"/>
  <c r="BC80" i="20" a="1"/>
  <c r="BC80" i="20" s="1"/>
  <c r="BD30" i="20" a="1"/>
  <c r="BD30" i="20" s="1"/>
  <c r="BE30" i="20" a="1"/>
  <c r="BE30" i="20" s="1"/>
  <c r="AX64" i="20"/>
  <c r="AY116" i="20"/>
  <c r="AZ116" i="20" s="1" a="1"/>
  <c r="AZ116" i="20" s="1"/>
  <c r="BC116" i="20" a="1"/>
  <c r="BC116" i="20" s="1"/>
  <c r="BD31" i="20" a="1"/>
  <c r="BD31" i="20" s="1"/>
  <c r="BE31" i="20" a="1"/>
  <c r="BE31" i="20" s="1"/>
  <c r="AX13" i="20"/>
  <c r="AY119" i="20"/>
  <c r="BC119" i="20" a="1"/>
  <c r="BC119" i="20" s="1"/>
  <c r="BD32" i="20" a="1"/>
  <c r="BD32" i="20" s="1"/>
  <c r="BE32" i="20" a="1"/>
  <c r="BE32" i="20" s="1"/>
  <c r="AX10" i="20"/>
  <c r="AY3" i="20"/>
  <c r="BC3" i="20" a="1"/>
  <c r="BC3" i="20" s="1"/>
  <c r="BD34" i="20" a="1"/>
  <c r="BD34" i="20" s="1"/>
  <c r="BE34" i="20" a="1"/>
  <c r="BE34" i="20" s="1"/>
  <c r="AX67" i="20"/>
  <c r="AY29" i="20"/>
  <c r="BC29" i="20" a="1"/>
  <c r="BC29" i="20" s="1"/>
  <c r="BD36" i="20" a="1"/>
  <c r="BD36" i="20" s="1"/>
  <c r="BE36" i="20" a="1"/>
  <c r="BE36" i="20" s="1"/>
  <c r="AX32" i="20"/>
  <c r="AY137" i="20"/>
  <c r="BC137" i="20" a="1"/>
  <c r="BC137" i="20" s="1"/>
  <c r="BD37" i="20" a="1"/>
  <c r="BD37" i="20" s="1"/>
  <c r="BE37" i="20" a="1"/>
  <c r="BE37" i="20" s="1"/>
  <c r="AX137" i="20"/>
  <c r="AY4" i="20"/>
  <c r="AZ4" i="20" s="1" a="1"/>
  <c r="AZ4" i="20" s="1"/>
  <c r="BC4" i="20" a="1"/>
  <c r="BC4" i="20" s="1"/>
  <c r="BD38" i="20" a="1"/>
  <c r="BD38" i="20" s="1"/>
  <c r="BE38" i="20" a="1"/>
  <c r="BE38" i="20" s="1"/>
  <c r="AX121" i="20"/>
  <c r="AY39" i="20"/>
  <c r="BC39" i="20" a="1"/>
  <c r="BC39" i="20" s="1"/>
  <c r="BD39" i="20" a="1"/>
  <c r="BD39" i="20" s="1"/>
  <c r="BE39" i="20" a="1"/>
  <c r="BE39" i="20" s="1"/>
  <c r="AX77" i="20"/>
  <c r="AY47" i="20"/>
  <c r="AZ47" i="20" s="1" a="1"/>
  <c r="AZ47" i="20" s="1"/>
  <c r="BC47" i="20" a="1"/>
  <c r="BC47" i="20" s="1"/>
  <c r="BD40" i="20" a="1"/>
  <c r="BD40" i="20" s="1"/>
  <c r="BE40" i="20" a="1"/>
  <c r="BE40" i="20" s="1"/>
  <c r="AX79" i="20"/>
  <c r="AY52" i="20"/>
  <c r="BC52" i="20" a="1"/>
  <c r="BC52" i="20" s="1"/>
  <c r="BD41" i="20" a="1"/>
  <c r="BD41" i="20" s="1"/>
  <c r="BE41" i="20" a="1"/>
  <c r="BE41" i="20" s="1"/>
  <c r="AX109" i="20"/>
  <c r="AY85" i="20"/>
  <c r="BC85" i="20" a="1"/>
  <c r="BC85" i="20" s="1"/>
  <c r="BD42" i="20" a="1"/>
  <c r="BD42" i="20" s="1"/>
  <c r="BE42" i="20" a="1"/>
  <c r="BE42" i="20" s="1"/>
  <c r="AX80" i="20"/>
  <c r="AY90" i="20"/>
  <c r="BC90" i="20" a="1"/>
  <c r="BC90" i="20" s="1"/>
  <c r="BD43" i="20" a="1"/>
  <c r="BD43" i="20" s="1"/>
  <c r="BE43" i="20" a="1"/>
  <c r="BE43" i="20" s="1"/>
  <c r="AX126" i="20"/>
  <c r="AY93" i="20"/>
  <c r="BC93" i="20" a="1"/>
  <c r="BC93" i="20" s="1"/>
  <c r="BD44" i="20" a="1"/>
  <c r="BD44" i="20" s="1"/>
  <c r="BE44" i="20" a="1"/>
  <c r="BE44" i="20" s="1"/>
  <c r="AX69" i="20"/>
  <c r="AY124" i="20"/>
  <c r="BC124" i="20" a="1"/>
  <c r="BC124" i="20" s="1"/>
  <c r="BD45" i="20" a="1"/>
  <c r="BD45" i="20" s="1"/>
  <c r="BE45" i="20" a="1"/>
  <c r="BE45" i="20" s="1"/>
  <c r="AX140" i="20"/>
  <c r="AY37" i="20"/>
  <c r="AZ37" i="20" s="1" a="1"/>
  <c r="AZ37" i="20" s="1"/>
  <c r="BC37" i="20" a="1"/>
  <c r="BC37" i="20" s="1"/>
  <c r="BD46" i="20" a="1"/>
  <c r="BD46" i="20" s="1"/>
  <c r="BE46" i="20" a="1"/>
  <c r="BE46" i="20" s="1"/>
  <c r="AX125" i="20"/>
  <c r="AY43" i="20"/>
  <c r="BC43" i="20" a="1"/>
  <c r="BC43" i="20" s="1"/>
  <c r="BD47" i="20" a="1"/>
  <c r="BD47" i="20" s="1"/>
  <c r="BE47" i="20" a="1"/>
  <c r="BE47" i="20" s="1"/>
  <c r="AX135" i="20"/>
  <c r="AY54" i="20"/>
  <c r="BC54" i="20" a="1"/>
  <c r="BC54" i="20" s="1"/>
  <c r="BD49" i="20" a="1"/>
  <c r="BD49" i="20" s="1"/>
  <c r="BE49" i="20" a="1"/>
  <c r="BE49" i="20" s="1"/>
  <c r="AX72" i="20"/>
  <c r="AY66" i="20"/>
  <c r="BC66" i="20" a="1"/>
  <c r="BC66" i="20" s="1"/>
  <c r="BD50" i="20" a="1"/>
  <c r="BD50" i="20" s="1"/>
  <c r="BE50" i="20" a="1"/>
  <c r="BE50" i="20" s="1"/>
  <c r="AX74" i="20"/>
  <c r="AY68" i="20"/>
  <c r="AZ68" i="20" s="1" a="1"/>
  <c r="AZ68" i="20" s="1"/>
  <c r="BC68" i="20" a="1"/>
  <c r="BC68" i="20" s="1"/>
  <c r="BD52" i="20" a="1"/>
  <c r="BD52" i="20" s="1"/>
  <c r="BE52" i="20" a="1"/>
  <c r="BE52" i="20" s="1"/>
  <c r="AX25" i="20"/>
  <c r="AY78" i="20"/>
  <c r="BC78" i="20" a="1"/>
  <c r="BC78" i="20" s="1"/>
  <c r="BD53" i="20" a="1"/>
  <c r="BD53" i="20" s="1"/>
  <c r="BE53" i="20" a="1"/>
  <c r="BE53" i="20" s="1"/>
  <c r="AX104" i="20"/>
  <c r="AY102" i="20"/>
  <c r="BC102" i="20" a="1"/>
  <c r="BC102" i="20" s="1"/>
  <c r="BD54" i="20" a="1"/>
  <c r="BD54" i="20" s="1"/>
  <c r="BE54" i="20" a="1"/>
  <c r="BE54" i="20" s="1"/>
  <c r="AX34" i="20"/>
  <c r="AY104" i="20"/>
  <c r="BC104" i="20" a="1"/>
  <c r="BC104" i="20" s="1"/>
  <c r="BD55" i="20" a="1"/>
  <c r="BD55" i="20" s="1"/>
  <c r="BE55" i="20" a="1"/>
  <c r="BE55" i="20" s="1"/>
  <c r="AX134" i="20"/>
  <c r="AY118" i="20"/>
  <c r="BC118" i="20" a="1"/>
  <c r="BC118" i="20" s="1"/>
  <c r="BD57" i="20" a="1"/>
  <c r="BD57" i="20" s="1"/>
  <c r="BE57" i="20" a="1"/>
  <c r="BE57" i="20" s="1"/>
  <c r="AX123" i="20"/>
  <c r="AY136" i="20"/>
  <c r="BC136" i="20" a="1"/>
  <c r="BC136" i="20" s="1"/>
  <c r="BD58" i="20" a="1"/>
  <c r="BD58" i="20" s="1"/>
  <c r="BE58" i="20" a="1"/>
  <c r="BE58" i="20" s="1"/>
  <c r="AX106" i="20"/>
  <c r="AY15" i="20"/>
  <c r="BC15" i="20" a="1"/>
  <c r="BC15" i="20" s="1"/>
  <c r="BD59" i="20" a="1"/>
  <c r="BD59" i="20" s="1"/>
  <c r="BE59" i="20" a="1"/>
  <c r="BE59" i="20" s="1"/>
  <c r="AX8" i="20"/>
  <c r="AY41" i="20"/>
  <c r="BC41" i="20" a="1"/>
  <c r="BC41" i="20" s="1"/>
  <c r="BD60" i="20" a="1"/>
  <c r="BD60" i="20" s="1"/>
  <c r="BE60" i="20" a="1"/>
  <c r="BE60" i="20" s="1"/>
  <c r="AX73" i="20"/>
  <c r="AY42" i="20"/>
  <c r="AZ42" i="20" s="1" a="1"/>
  <c r="AZ42" i="20" s="1"/>
  <c r="BC42" i="20" a="1"/>
  <c r="BC42" i="20" s="1"/>
  <c r="BD61" i="20" a="1"/>
  <c r="BD61" i="20" s="1"/>
  <c r="BE61" i="20" a="1"/>
  <c r="BE61" i="20" s="1"/>
  <c r="AX87" i="20"/>
  <c r="AY72" i="20"/>
  <c r="BC72" i="20" a="1"/>
  <c r="BC72" i="20" s="1"/>
  <c r="BD62" i="20" a="1"/>
  <c r="BD62" i="20" s="1"/>
  <c r="BE62" i="20" a="1"/>
  <c r="BE62" i="20" s="1"/>
  <c r="AX47" i="20"/>
  <c r="AY82" i="20"/>
  <c r="BC82" i="20" a="1"/>
  <c r="BC82" i="20" s="1"/>
  <c r="BD63" i="20" a="1"/>
  <c r="BD63" i="20" s="1"/>
  <c r="BE63" i="20" a="1"/>
  <c r="BE63" i="20" s="1"/>
  <c r="AX136" i="20"/>
  <c r="AY120" i="20"/>
  <c r="BC120" i="20" a="1"/>
  <c r="BC120" i="20" s="1"/>
  <c r="BD64" i="20" a="1"/>
  <c r="BD64" i="20" s="1"/>
  <c r="BE64" i="20" a="1"/>
  <c r="BE64" i="20" s="1"/>
  <c r="AX103" i="20"/>
  <c r="AY133" i="20"/>
  <c r="AZ133" i="20" s="1" a="1"/>
  <c r="AZ133" i="20" s="1"/>
  <c r="BC133" i="20" a="1"/>
  <c r="BC133" i="20" s="1"/>
  <c r="BD65" i="20" a="1"/>
  <c r="BD65" i="20" s="1"/>
  <c r="BE65" i="20" a="1"/>
  <c r="BE65" i="20" s="1"/>
  <c r="AX66" i="20"/>
  <c r="AY134" i="20"/>
  <c r="BC134" i="20" a="1"/>
  <c r="BC134" i="20" s="1"/>
  <c r="BD66" i="20" a="1"/>
  <c r="BD66" i="20" s="1"/>
  <c r="BE66" i="20" a="1"/>
  <c r="BE66" i="20" s="1"/>
  <c r="AX91" i="20"/>
  <c r="AY9" i="20"/>
  <c r="BC9" i="20" a="1"/>
  <c r="BC9" i="20" s="1"/>
  <c r="BD67" i="20" a="1"/>
  <c r="BD67" i="20" s="1"/>
  <c r="BE67" i="20" a="1"/>
  <c r="BE67" i="20" s="1"/>
  <c r="AX138" i="20"/>
  <c r="AY22" i="20"/>
  <c r="AZ22" i="20" s="1" a="1"/>
  <c r="AZ22" i="20" s="1"/>
  <c r="BC22" i="20" a="1"/>
  <c r="BC22" i="20" s="1"/>
  <c r="BD68" i="20" a="1"/>
  <c r="BD68" i="20" s="1"/>
  <c r="BE68" i="20" a="1"/>
  <c r="BE68" i="20" s="1"/>
  <c r="AX53" i="20"/>
  <c r="AY64" i="20"/>
  <c r="AZ64" i="20" s="1" a="1"/>
  <c r="AZ64" i="20" s="1"/>
  <c r="BC64" i="20" a="1"/>
  <c r="BC64" i="20" s="1"/>
  <c r="BD69" i="20" a="1"/>
  <c r="BD69" i="20" s="1"/>
  <c r="BE69" i="20" a="1"/>
  <c r="BE69" i="20" s="1"/>
  <c r="AX71" i="20"/>
  <c r="AY123" i="20"/>
  <c r="BC123" i="20" a="1"/>
  <c r="BC123" i="20" s="1"/>
  <c r="BD70" i="20" a="1"/>
  <c r="BD70" i="20" s="1"/>
  <c r="BE70" i="20" a="1"/>
  <c r="BE70" i="20" s="1"/>
  <c r="AX22" i="20"/>
  <c r="AY75" i="20"/>
  <c r="BC75" i="20" a="1"/>
  <c r="BC75" i="20" s="1"/>
  <c r="BD71" i="20" a="1"/>
  <c r="BD71" i="20" s="1"/>
  <c r="BE71" i="20" a="1"/>
  <c r="BE71" i="20" s="1"/>
  <c r="AX38" i="20"/>
  <c r="AY97" i="20"/>
  <c r="BC97" i="20" a="1"/>
  <c r="BC97" i="20" s="1"/>
  <c r="BD72" i="20" a="1"/>
  <c r="BD72" i="20" s="1"/>
  <c r="BE72" i="20" a="1"/>
  <c r="BE72" i="20" s="1"/>
  <c r="AX110" i="20"/>
  <c r="AY107" i="20"/>
  <c r="AZ107" i="20" s="1" a="1"/>
  <c r="AZ107" i="20" s="1"/>
  <c r="BC107" i="20" a="1"/>
  <c r="BC107" i="20" s="1"/>
  <c r="BD73" i="20" a="1"/>
  <c r="BD73" i="20" s="1"/>
  <c r="BE73" i="20" a="1"/>
  <c r="BE73" i="20" s="1"/>
  <c r="AX62" i="20"/>
  <c r="AY14" i="20"/>
  <c r="BC14" i="20" a="1"/>
  <c r="BC14" i="20" s="1"/>
  <c r="BD74" i="20" a="1"/>
  <c r="BD74" i="20" s="1"/>
  <c r="BE74" i="20" a="1"/>
  <c r="BE74" i="20" s="1"/>
  <c r="AX54" i="20"/>
  <c r="AY17" i="20"/>
  <c r="AZ17" i="20" s="1" a="1"/>
  <c r="AZ17" i="20" s="1"/>
  <c r="BC17" i="20" a="1"/>
  <c r="BC17" i="20" s="1"/>
  <c r="BD75" i="20" a="1"/>
  <c r="BD75" i="20" s="1"/>
  <c r="BE75" i="20" a="1"/>
  <c r="BE75" i="20" s="1"/>
  <c r="AX46" i="20"/>
  <c r="AY18" i="20"/>
  <c r="BC18" i="20" a="1"/>
  <c r="BC18" i="20" s="1"/>
  <c r="BD76" i="20" a="1"/>
  <c r="BD76" i="20" s="1"/>
  <c r="BE76" i="20" a="1"/>
  <c r="BE76" i="20" s="1"/>
  <c r="AX17" i="20"/>
  <c r="AY46" i="20"/>
  <c r="BC46" i="20" a="1"/>
  <c r="BC46" i="20" s="1"/>
  <c r="BD77" i="20" a="1"/>
  <c r="BD77" i="20" s="1"/>
  <c r="BE77" i="20" a="1"/>
  <c r="BE77" i="20" s="1"/>
  <c r="AX50" i="20"/>
  <c r="AY53" i="20"/>
  <c r="BC53" i="20" a="1"/>
  <c r="BC53" i="20" s="1"/>
  <c r="BD78" i="20" a="1"/>
  <c r="BD78" i="20" s="1"/>
  <c r="BE78" i="20" a="1"/>
  <c r="BE78" i="20" s="1"/>
  <c r="AX43" i="20"/>
  <c r="AY98" i="20"/>
  <c r="BC98" i="20" a="1"/>
  <c r="BC98" i="20" s="1"/>
  <c r="BD79" i="20" a="1"/>
  <c r="BD79" i="20" s="1"/>
  <c r="BE79" i="20" a="1"/>
  <c r="BE79" i="20" s="1"/>
  <c r="AX68" i="20"/>
  <c r="AY105" i="20"/>
  <c r="BC105" i="20" a="1"/>
  <c r="BC105" i="20" s="1"/>
  <c r="BD80" i="20" a="1"/>
  <c r="BD80" i="20" s="1"/>
  <c r="BE80" i="20" a="1"/>
  <c r="BE80" i="20" s="1"/>
  <c r="AX130" i="20"/>
  <c r="AY108" i="20"/>
  <c r="BC108" i="20" a="1"/>
  <c r="BC108" i="20" s="1"/>
  <c r="BD82" i="20" a="1"/>
  <c r="BD82" i="20" s="1"/>
  <c r="BE82" i="20" a="1"/>
  <c r="BE82" i="20" s="1"/>
  <c r="AX18" i="20"/>
  <c r="AY122" i="20"/>
  <c r="BC122" i="20" a="1"/>
  <c r="BC122" i="20" s="1"/>
  <c r="BD83" i="20" a="1"/>
  <c r="BD83" i="20" s="1"/>
  <c r="BE83" i="20" a="1"/>
  <c r="BE83" i="20" s="1"/>
  <c r="AX15" i="20"/>
  <c r="AY127" i="20"/>
  <c r="BC127" i="20" a="1"/>
  <c r="BC127" i="20" s="1"/>
  <c r="BD84" i="20" a="1"/>
  <c r="BD84" i="20" s="1"/>
  <c r="BE84" i="20" a="1"/>
  <c r="BE84" i="20" s="1"/>
  <c r="AX4" i="20"/>
  <c r="AY5" i="20"/>
  <c r="AZ5" i="20" s="1" a="1"/>
  <c r="AZ5" i="20" s="1"/>
  <c r="BC5" i="20" a="1"/>
  <c r="BC5" i="20" s="1"/>
  <c r="BD85" i="20" a="1"/>
  <c r="BD85" i="20" s="1"/>
  <c r="BE85" i="20" a="1"/>
  <c r="BE85" i="20" s="1"/>
  <c r="AX19" i="20"/>
  <c r="AY44" i="20"/>
  <c r="AZ44" i="20" s="1" a="1"/>
  <c r="AZ44" i="20" s="1"/>
  <c r="BC44" i="20" a="1"/>
  <c r="BC44" i="20" s="1"/>
  <c r="BD86" i="20" a="1"/>
  <c r="BD86" i="20" s="1"/>
  <c r="BE86" i="20" a="1"/>
  <c r="BE86" i="20" s="1"/>
  <c r="AX107" i="20"/>
  <c r="AY50" i="20"/>
  <c r="BC50" i="20" a="1"/>
  <c r="BC50" i="20" s="1"/>
  <c r="BD87" i="20" a="1"/>
  <c r="BD87" i="20" s="1"/>
  <c r="BE87" i="20" a="1"/>
  <c r="BE87" i="20" s="1"/>
  <c r="AX20" i="20"/>
  <c r="AY59" i="20"/>
  <c r="BC59" i="20" a="1"/>
  <c r="BC59" i="20" s="1"/>
  <c r="BD88" i="20" a="1"/>
  <c r="BD88" i="20" s="1"/>
  <c r="BE88" i="20" a="1"/>
  <c r="BE88" i="20" s="1"/>
  <c r="AX118" i="20"/>
  <c r="AY79" i="20"/>
  <c r="BC79" i="20" a="1"/>
  <c r="BC79" i="20" s="1"/>
  <c r="BD90" i="20" a="1"/>
  <c r="BD90" i="20" s="1"/>
  <c r="BE90" i="20" a="1"/>
  <c r="BE90" i="20" s="1"/>
  <c r="AX98" i="20"/>
  <c r="AY100" i="20"/>
  <c r="AZ100" i="20" s="1" a="1"/>
  <c r="AZ100" i="20" s="1"/>
  <c r="BC100" i="20" a="1"/>
  <c r="BC100" i="20" s="1"/>
  <c r="BD91" i="20" a="1"/>
  <c r="BD91" i="20" s="1"/>
  <c r="BE91" i="20" a="1"/>
  <c r="BE91" i="20" s="1"/>
  <c r="AX85" i="20"/>
  <c r="AY106" i="20"/>
  <c r="BC106" i="20" a="1"/>
  <c r="BC106" i="20" s="1"/>
  <c r="BD92" i="20" a="1"/>
  <c r="BD92" i="20" s="1"/>
  <c r="BE92" i="20" a="1"/>
  <c r="BE92" i="20" s="1"/>
  <c r="AX29" i="20"/>
  <c r="AY109" i="20"/>
  <c r="AZ109" i="20" s="1" a="1"/>
  <c r="AZ109" i="20" s="1"/>
  <c r="BC109" i="20" a="1"/>
  <c r="BC109" i="20" s="1"/>
  <c r="BD93" i="20" a="1"/>
  <c r="BD93" i="20" s="1"/>
  <c r="BE93" i="20" a="1"/>
  <c r="BE93" i="20" s="1"/>
  <c r="AX108" i="20"/>
  <c r="AY130" i="20"/>
  <c r="BC130" i="20" a="1"/>
  <c r="BC130" i="20" s="1"/>
  <c r="BD94" i="20" a="1"/>
  <c r="BD94" i="20" s="1"/>
  <c r="BE94" i="20" a="1"/>
  <c r="BE94" i="20" s="1"/>
  <c r="AX75" i="20"/>
  <c r="AY131" i="20"/>
  <c r="AZ131" i="20" s="1" a="1"/>
  <c r="AZ131" i="20" s="1"/>
  <c r="BC131" i="20" a="1"/>
  <c r="BC131" i="20" s="1"/>
  <c r="BD95" i="20" a="1"/>
  <c r="BD95" i="20" s="1"/>
  <c r="BE95" i="20" a="1"/>
  <c r="BE95" i="20" s="1"/>
  <c r="AX116" i="20"/>
  <c r="AY10" i="20"/>
  <c r="BC10" i="20" a="1"/>
  <c r="BC10" i="20" s="1"/>
  <c r="BD97" i="20" a="1"/>
  <c r="BD97" i="20" s="1"/>
  <c r="BE97" i="20" a="1"/>
  <c r="BE97" i="20" s="1"/>
  <c r="AX23" i="20"/>
  <c r="AY12" i="20"/>
  <c r="BC12" i="20" a="1"/>
  <c r="BC12" i="20" s="1"/>
  <c r="BD98" i="20" a="1"/>
  <c r="BD98" i="20" s="1"/>
  <c r="BE98" i="20" a="1"/>
  <c r="BE98" i="20" s="1"/>
  <c r="AX45" i="20"/>
  <c r="AY13" i="20"/>
  <c r="BC13" i="20" a="1"/>
  <c r="BC13" i="20" s="1"/>
  <c r="BD100" i="20" a="1"/>
  <c r="BD100" i="20" s="1"/>
  <c r="BE100" i="20" a="1"/>
  <c r="BE100" i="20" s="1"/>
  <c r="AX59" i="20"/>
  <c r="AY16" i="20"/>
  <c r="AZ16" i="20" s="1" a="1"/>
  <c r="AZ16" i="20" s="1"/>
  <c r="BC16" i="20" a="1"/>
  <c r="BC16" i="20" s="1"/>
  <c r="BD101" i="20" a="1"/>
  <c r="BD101" i="20" s="1"/>
  <c r="BE101" i="20" a="1"/>
  <c r="BE101" i="20" s="1"/>
  <c r="AX82" i="20"/>
  <c r="AY21" i="20"/>
  <c r="AZ21" i="20" s="1" a="1"/>
  <c r="AZ21" i="20" s="1"/>
  <c r="BC21" i="20" a="1"/>
  <c r="BC21" i="20" s="1"/>
  <c r="BD102" i="20" a="1"/>
  <c r="BD102" i="20" s="1"/>
  <c r="BE102" i="20" a="1"/>
  <c r="BE102" i="20" s="1"/>
  <c r="AX40" i="20"/>
  <c r="AY23" i="20"/>
  <c r="AZ23" i="20" s="1" a="1"/>
  <c r="AZ23" i="20" s="1"/>
  <c r="BC23" i="20" a="1"/>
  <c r="BC23" i="20" s="1"/>
  <c r="BD103" i="20" a="1"/>
  <c r="BD103" i="20" s="1"/>
  <c r="BE103" i="20" a="1"/>
  <c r="BE103" i="20" s="1"/>
  <c r="AX83" i="20"/>
  <c r="AY30" i="20"/>
  <c r="BC30" i="20" a="1"/>
  <c r="BC30" i="20" s="1"/>
  <c r="BD104" i="20" a="1"/>
  <c r="BD104" i="20" s="1"/>
  <c r="BE104" i="20" a="1"/>
  <c r="BE104" i="20" s="1"/>
  <c r="AX122" i="20"/>
  <c r="AY57" i="20"/>
  <c r="AZ57" i="20" s="1" a="1"/>
  <c r="AZ57" i="20" s="1"/>
  <c r="BC57" i="20" a="1"/>
  <c r="BC57" i="20" s="1"/>
  <c r="BD105" i="20" a="1"/>
  <c r="BD105" i="20" s="1"/>
  <c r="BE105" i="20" a="1"/>
  <c r="BE105" i="20" s="1"/>
  <c r="AX52" i="20"/>
  <c r="AY62" i="20"/>
  <c r="AZ62" i="20" s="1" a="1"/>
  <c r="AZ62" i="20" s="1"/>
  <c r="BC62" i="20" a="1"/>
  <c r="BC62" i="20" s="1"/>
  <c r="BD106" i="20" a="1"/>
  <c r="BD106" i="20" s="1"/>
  <c r="BE106" i="20" a="1"/>
  <c r="BE106" i="20" s="1"/>
  <c r="AX6" i="20"/>
  <c r="AY67" i="20"/>
  <c r="BC67" i="20" a="1"/>
  <c r="BC67" i="20" s="1"/>
  <c r="BD107" i="20" a="1"/>
  <c r="BD107" i="20" s="1"/>
  <c r="BE107" i="20" a="1"/>
  <c r="BE107" i="20" s="1"/>
  <c r="AX120" i="20"/>
  <c r="AY74" i="20"/>
  <c r="AZ74" i="20" s="1" a="1"/>
  <c r="AZ74" i="20" s="1"/>
  <c r="BC74" i="20" a="1"/>
  <c r="BC74" i="20" s="1"/>
  <c r="BD108" i="20" a="1"/>
  <c r="BD108" i="20" s="1"/>
  <c r="BE108" i="20" a="1"/>
  <c r="BE108" i="20" s="1"/>
  <c r="AX5" i="20"/>
  <c r="AY92" i="20"/>
  <c r="AZ92" i="20" s="1" a="1"/>
  <c r="AZ92" i="20" s="1"/>
  <c r="BC92" i="20" a="1"/>
  <c r="BC92" i="20" s="1"/>
  <c r="BD109" i="20" a="1"/>
  <c r="BD109" i="20" s="1"/>
  <c r="BE109" i="20" a="1"/>
  <c r="BE109" i="20" s="1"/>
  <c r="AX12" i="20"/>
  <c r="AY95" i="20"/>
  <c r="AZ95" i="20" s="1" a="1"/>
  <c r="AZ95" i="20" s="1"/>
  <c r="BC95" i="20" a="1"/>
  <c r="BC95" i="20" s="1"/>
  <c r="BD110" i="20" a="1"/>
  <c r="BD110" i="20" s="1"/>
  <c r="BE110" i="20" a="1"/>
  <c r="BE110" i="20" s="1"/>
  <c r="AX95" i="20"/>
  <c r="AY101" i="20"/>
  <c r="AZ101" i="20" s="1" a="1"/>
  <c r="AZ101" i="20" s="1"/>
  <c r="BC101" i="20" a="1"/>
  <c r="BC101" i="20" s="1"/>
  <c r="BD111" i="20" a="1"/>
  <c r="BD111" i="20" s="1"/>
  <c r="BE111" i="20" a="1"/>
  <c r="BE111" i="20" s="1"/>
  <c r="AX42" i="20"/>
  <c r="AY103" i="20"/>
  <c r="BC103" i="20" a="1"/>
  <c r="BC103" i="20" s="1"/>
  <c r="BD116" i="20" a="1"/>
  <c r="BD116" i="20" s="1"/>
  <c r="BE116" i="20" a="1"/>
  <c r="BE116" i="20" s="1"/>
  <c r="AX97" i="20"/>
  <c r="AY110" i="20"/>
  <c r="AZ110" i="20" s="1" a="1"/>
  <c r="AZ110" i="20" s="1"/>
  <c r="BC110" i="20" a="1"/>
  <c r="BC110" i="20" s="1"/>
  <c r="BD117" i="20" a="1"/>
  <c r="BD117" i="20" s="1"/>
  <c r="BE117" i="20" a="1"/>
  <c r="BE117" i="20" s="1"/>
  <c r="AX60" i="20"/>
  <c r="AY117" i="20"/>
  <c r="AZ117" i="20" s="1" a="1"/>
  <c r="AZ117" i="20" s="1"/>
  <c r="BC117" i="20" a="1"/>
  <c r="BC117" i="20" s="1"/>
  <c r="BD118" i="20" a="1"/>
  <c r="BD118" i="20" s="1"/>
  <c r="BE118" i="20" a="1"/>
  <c r="BE118" i="20" s="1"/>
  <c r="AX76" i="20"/>
  <c r="AY135" i="20"/>
  <c r="BC135" i="20" a="1"/>
  <c r="BC135" i="20" s="1"/>
  <c r="BD119" i="20" a="1"/>
  <c r="BD119" i="20" s="1"/>
  <c r="BE119" i="20" a="1"/>
  <c r="BE119" i="20" s="1"/>
  <c r="AX31" i="20"/>
  <c r="AY138" i="20"/>
  <c r="AZ138" i="20" s="1" a="1"/>
  <c r="AZ138" i="20" s="1"/>
  <c r="BC138" i="20" a="1"/>
  <c r="BC138" i="20" s="1"/>
  <c r="BD120" i="20" a="1"/>
  <c r="BD120" i="20" s="1"/>
  <c r="BE120" i="20" a="1"/>
  <c r="BE120" i="20" s="1"/>
  <c r="AX141" i="20"/>
  <c r="AY11" i="20"/>
  <c r="AZ11" i="20" s="1" a="1"/>
  <c r="AZ11" i="20" s="1"/>
  <c r="BC11" i="20" a="1"/>
  <c r="BC11" i="20" s="1"/>
  <c r="BD121" i="20" a="1"/>
  <c r="BD121" i="20" s="1"/>
  <c r="BE121" i="20" a="1"/>
  <c r="BE121" i="20" s="1"/>
  <c r="AX55" i="20"/>
  <c r="AY25" i="20"/>
  <c r="AZ25" i="20" s="1" a="1"/>
  <c r="AZ25" i="20" s="1"/>
  <c r="BC25" i="20" a="1"/>
  <c r="BC25" i="20" s="1"/>
  <c r="BD122" i="20" a="1"/>
  <c r="BD122" i="20" s="1"/>
  <c r="BE122" i="20" a="1"/>
  <c r="BE122" i="20" s="1"/>
  <c r="AX124" i="20"/>
  <c r="AY26" i="20"/>
  <c r="AZ26" i="20" s="1" a="1"/>
  <c r="AZ26" i="20" s="1"/>
  <c r="BC26" i="20" a="1"/>
  <c r="BC26" i="20" s="1"/>
  <c r="BD123" i="20" a="1"/>
  <c r="BD123" i="20" s="1"/>
  <c r="BE123" i="20" a="1"/>
  <c r="BE123" i="20" s="1"/>
  <c r="AX86" i="20"/>
  <c r="AY31" i="20"/>
  <c r="BC31" i="20" a="1"/>
  <c r="BC31" i="20" s="1"/>
  <c r="BD124" i="20" a="1"/>
  <c r="BD124" i="20" s="1"/>
  <c r="BE124" i="20" a="1"/>
  <c r="BE124" i="20" s="1"/>
  <c r="AX3" i="20"/>
  <c r="AY55" i="20"/>
  <c r="AZ55" i="20" s="1" a="1"/>
  <c r="AZ55" i="20" s="1"/>
  <c r="BC55" i="20" a="1"/>
  <c r="BC55" i="20" s="1"/>
  <c r="BD125" i="20" a="1"/>
  <c r="BD125" i="20" s="1"/>
  <c r="BE125" i="20" a="1"/>
  <c r="BE125" i="20" s="1"/>
  <c r="AX105" i="20"/>
  <c r="AY73" i="20"/>
  <c r="AZ73" i="20" s="1" a="1"/>
  <c r="AZ73" i="20" s="1"/>
  <c r="BC73" i="20" a="1"/>
  <c r="BC73" i="20" s="1"/>
  <c r="BD126" i="20" a="1"/>
  <c r="BD126" i="20" s="1"/>
  <c r="BE126" i="20" a="1"/>
  <c r="BE126" i="20" s="1"/>
  <c r="AX9" i="20"/>
  <c r="AY83" i="20"/>
  <c r="AZ83" i="20" s="1" a="1"/>
  <c r="AZ83" i="20" s="1"/>
  <c r="BC83" i="20" a="1"/>
  <c r="BC83" i="20" s="1"/>
  <c r="BD127" i="20" a="1"/>
  <c r="BD127" i="20" s="1"/>
  <c r="BE127" i="20" a="1"/>
  <c r="BE127" i="20" s="1"/>
  <c r="AX14" i="20"/>
  <c r="AY84" i="20"/>
  <c r="AZ84" i="20" s="1" a="1"/>
  <c r="AZ84" i="20" s="1"/>
  <c r="BC84" i="20" a="1"/>
  <c r="BC84" i="20" s="1"/>
  <c r="BD128" i="20" a="1"/>
  <c r="BD128" i="20" s="1"/>
  <c r="BE128" i="20" a="1"/>
  <c r="BE128" i="20" s="1"/>
  <c r="AX21" i="20"/>
  <c r="AY125" i="20"/>
  <c r="AZ125" i="20" s="1" a="1"/>
  <c r="AZ125" i="20" s="1"/>
  <c r="BC125" i="20" a="1"/>
  <c r="BC125" i="20" s="1"/>
  <c r="BD130" i="20" a="1"/>
  <c r="BD130" i="20" s="1"/>
  <c r="BE130" i="20" a="1"/>
  <c r="BE130" i="20" s="1"/>
  <c r="AX11" i="20"/>
  <c r="AY132" i="20"/>
  <c r="AZ132" i="20" s="1" a="1"/>
  <c r="AZ132" i="20" s="1"/>
  <c r="BC132" i="20" a="1"/>
  <c r="BC132" i="20" s="1"/>
  <c r="BD131" i="20" a="1"/>
  <c r="BD131" i="20" s="1"/>
  <c r="BE131" i="20" a="1"/>
  <c r="BE131" i="20" s="1"/>
  <c r="AX84" i="20"/>
  <c r="AY139" i="20"/>
  <c r="AZ139" i="20" s="1" a="1"/>
  <c r="AZ139" i="20" s="1"/>
  <c r="BC139" i="20" a="1"/>
  <c r="BC139" i="20" s="1"/>
  <c r="BD132" i="20" a="1"/>
  <c r="BD132" i="20" s="1"/>
  <c r="BE132" i="20" a="1"/>
  <c r="BE132" i="20" s="1"/>
  <c r="AX57" i="20"/>
  <c r="AY141" i="20"/>
  <c r="AZ141" i="20" s="1" a="1"/>
  <c r="AZ141" i="20" s="1"/>
  <c r="BC141" i="20" a="1"/>
  <c r="BC141" i="20" s="1"/>
  <c r="BD133" i="20" a="1"/>
  <c r="BD133" i="20" s="1"/>
  <c r="BE133" i="20" a="1"/>
  <c r="BE133" i="20" s="1"/>
  <c r="AX78" i="20"/>
  <c r="AY19" i="20"/>
  <c r="AZ19" i="20" s="1" a="1"/>
  <c r="AZ19" i="20" s="1"/>
  <c r="BC19" i="20" a="1"/>
  <c r="BC19" i="20" s="1"/>
  <c r="BD134" i="20" a="1"/>
  <c r="BD134" i="20" s="1"/>
  <c r="BE134" i="20" a="1"/>
  <c r="BE134" i="20" s="1"/>
  <c r="AX111" i="20"/>
  <c r="AY32" i="20"/>
  <c r="AZ32" i="20" s="1" a="1"/>
  <c r="AZ32" i="20" s="1"/>
  <c r="BC32" i="20" a="1"/>
  <c r="BC32" i="20" s="1"/>
  <c r="BD135" i="20" a="1"/>
  <c r="BD135" i="20" s="1"/>
  <c r="BE135" i="20" a="1"/>
  <c r="BE135" i="20" s="1"/>
  <c r="AX119" i="20"/>
  <c r="AY45" i="20"/>
  <c r="AZ45" i="20" s="1" a="1"/>
  <c r="AZ45" i="20" s="1"/>
  <c r="BC45" i="20" a="1"/>
  <c r="BC45" i="20" s="1"/>
  <c r="BD136" i="20" a="1"/>
  <c r="BD136" i="20" s="1"/>
  <c r="BE136" i="20" a="1"/>
  <c r="BE136" i="20" s="1"/>
  <c r="AX131" i="20"/>
  <c r="AY76" i="20"/>
  <c r="AZ76" i="20" s="1" a="1"/>
  <c r="AZ76" i="20" s="1"/>
  <c r="BC76" i="20" a="1"/>
  <c r="BC76" i="20" s="1"/>
  <c r="BD137" i="20" a="1"/>
  <c r="BD137" i="20" s="1"/>
  <c r="BE137" i="20" a="1"/>
  <c r="BE137" i="20" s="1"/>
  <c r="AX44" i="20"/>
  <c r="AY86" i="20"/>
  <c r="AZ86" i="20" s="1" a="1"/>
  <c r="AZ86" i="20" s="1"/>
  <c r="BC86" i="20" a="1"/>
  <c r="BC86" i="20" s="1"/>
  <c r="BD138" i="20" a="1"/>
  <c r="BD138" i="20" s="1"/>
  <c r="BE138" i="20" a="1"/>
  <c r="BE138" i="20" s="1"/>
  <c r="AX132" i="20"/>
  <c r="AY87" i="20"/>
  <c r="BC87" i="20" a="1"/>
  <c r="BC87" i="20" s="1"/>
  <c r="BD139" i="20" a="1"/>
  <c r="BD139" i="20" s="1"/>
  <c r="BE139" i="20" a="1"/>
  <c r="BE139" i="20" s="1"/>
  <c r="AX16" i="20"/>
  <c r="AY88" i="20"/>
  <c r="BC88" i="20" a="1"/>
  <c r="BC88" i="20" s="1"/>
  <c r="BD140" i="20" a="1"/>
  <c r="BD140" i="20" s="1"/>
  <c r="BE140" i="20" a="1"/>
  <c r="BE140" i="20" s="1"/>
  <c r="AX133" i="20"/>
  <c r="AY111" i="20"/>
  <c r="AZ111" i="20" s="1" a="1"/>
  <c r="AZ111" i="20" s="1"/>
  <c r="BC111" i="20" a="1"/>
  <c r="BC111" i="20" s="1"/>
  <c r="BD141" i="20" a="1"/>
  <c r="BD141" i="20" s="1"/>
  <c r="BE141" i="20" a="1"/>
  <c r="BE141" i="20" s="1"/>
  <c r="AX28" i="20"/>
  <c r="AY28" i="20"/>
  <c r="AZ28" i="20" s="1" a="1"/>
  <c r="AZ28" i="20" s="1"/>
  <c r="BC28" i="20" a="1"/>
  <c r="BC28" i="20" s="1"/>
  <c r="BD28" i="20" a="1"/>
  <c r="BD28" i="20" s="1"/>
  <c r="BE28" i="20" a="1"/>
  <c r="BE28" i="20" s="1"/>
  <c r="AX48" i="20"/>
  <c r="AY48" i="20"/>
  <c r="BC48" i="20" a="1"/>
  <c r="BC48" i="20" s="1"/>
  <c r="BD48" i="20" a="1"/>
  <c r="BD48" i="20" s="1"/>
  <c r="BE48" i="20" a="1"/>
  <c r="BE48" i="20" s="1"/>
  <c r="AX51" i="20"/>
  <c r="AY51" i="20"/>
  <c r="BC51" i="20" a="1"/>
  <c r="BC51" i="20" s="1"/>
  <c r="BD51" i="20" a="1"/>
  <c r="BD51" i="20" s="1"/>
  <c r="BE51" i="20" a="1"/>
  <c r="BE51" i="20" s="1"/>
  <c r="AX81" i="20"/>
  <c r="AY81" i="20"/>
  <c r="AZ81" i="20" s="1" a="1"/>
  <c r="AZ81" i="20" s="1"/>
  <c r="BC81" i="20" a="1"/>
  <c r="BC81" i="20" s="1"/>
  <c r="BD81" i="20" a="1"/>
  <c r="BD81" i="20" s="1"/>
  <c r="BE81" i="20" a="1"/>
  <c r="BE81" i="20" s="1"/>
  <c r="AX113" i="20"/>
  <c r="AY113" i="20"/>
  <c r="AZ113" i="20" s="1" a="1"/>
  <c r="AZ113" i="20" s="1"/>
  <c r="BC113" i="20" a="1"/>
  <c r="BC113" i="20" s="1"/>
  <c r="BD113" i="20" a="1"/>
  <c r="BD113" i="20" s="1"/>
  <c r="BE113" i="20" a="1"/>
  <c r="BE113" i="20" s="1"/>
  <c r="AX112" i="20"/>
  <c r="AY112" i="20"/>
  <c r="BC112" i="20" a="1"/>
  <c r="BC112" i="20" s="1"/>
  <c r="BD112" i="20" a="1"/>
  <c r="BD112" i="20" s="1"/>
  <c r="BE112" i="20" a="1"/>
  <c r="BE112" i="20" s="1"/>
  <c r="AX35" i="20"/>
  <c r="AY35" i="20"/>
  <c r="BC35" i="20" a="1"/>
  <c r="BC35" i="20" s="1"/>
  <c r="BD35" i="20" a="1"/>
  <c r="BD35" i="20" s="1"/>
  <c r="BE35" i="20" a="1"/>
  <c r="BE35" i="20" s="1"/>
  <c r="AX89" i="20"/>
  <c r="AY89" i="20"/>
  <c r="AZ89" i="20" s="1" a="1"/>
  <c r="AZ89" i="20" s="1"/>
  <c r="BC89" i="20" a="1"/>
  <c r="BC89" i="20" s="1"/>
  <c r="BD89" i="20" a="1"/>
  <c r="BD89" i="20" s="1"/>
  <c r="BE89" i="20" a="1"/>
  <c r="BE89" i="20" s="1"/>
  <c r="AX99" i="20"/>
  <c r="AY99" i="20"/>
  <c r="AZ99" i="20" s="1" a="1"/>
  <c r="AZ99" i="20" s="1"/>
  <c r="BC99" i="20" a="1"/>
  <c r="BC99" i="20" s="1"/>
  <c r="BD99" i="20" a="1"/>
  <c r="BD99" i="20" s="1"/>
  <c r="BE99" i="20" a="1"/>
  <c r="BE99" i="20" s="1"/>
  <c r="AX114" i="20"/>
  <c r="AY114" i="20"/>
  <c r="AZ114" i="20" s="1" a="1"/>
  <c r="AZ114" i="20" s="1"/>
  <c r="BC114" i="20" a="1"/>
  <c r="BC114" i="20" s="1"/>
  <c r="BD114" i="20" a="1"/>
  <c r="BD114" i="20" s="1"/>
  <c r="BE114" i="20" a="1"/>
  <c r="BE114" i="20" s="1"/>
  <c r="AX115" i="20"/>
  <c r="AY115" i="20"/>
  <c r="AZ115" i="20" s="1" a="1"/>
  <c r="AZ115" i="20" s="1"/>
  <c r="BC115" i="20" a="1"/>
  <c r="BC115" i="20" s="1"/>
  <c r="BD115" i="20" a="1"/>
  <c r="BD115" i="20" s="1"/>
  <c r="BE115" i="20" a="1"/>
  <c r="BE115" i="20" s="1"/>
  <c r="AX56" i="20"/>
  <c r="AY56" i="20"/>
  <c r="AZ56" i="20" s="1" a="1"/>
  <c r="AZ56" i="20" s="1"/>
  <c r="BC56" i="20" a="1"/>
  <c r="BC56" i="20" s="1"/>
  <c r="BD56" i="20" a="1"/>
  <c r="BD56" i="20" s="1"/>
  <c r="BE56" i="20" a="1"/>
  <c r="BE56" i="20" s="1"/>
  <c r="AX96" i="20"/>
  <c r="AY96" i="20"/>
  <c r="AZ96" i="20" s="1" a="1"/>
  <c r="AZ96" i="20" s="1"/>
  <c r="BC96" i="20" a="1"/>
  <c r="BC96" i="20" s="1"/>
  <c r="BD96" i="20" a="1"/>
  <c r="BD96" i="20" s="1"/>
  <c r="BE96" i="20" a="1"/>
  <c r="BE96" i="20" s="1"/>
  <c r="AX129" i="20"/>
  <c r="AY129" i="20"/>
  <c r="BC129" i="20" a="1"/>
  <c r="BC129" i="20" s="1"/>
  <c r="BD129" i="20" a="1"/>
  <c r="BD129" i="20" s="1"/>
  <c r="BE129" i="20" a="1"/>
  <c r="BE129" i="20" s="1"/>
  <c r="AX27" i="20"/>
  <c r="AY27" i="20"/>
  <c r="BC27" i="20" a="1"/>
  <c r="BC27" i="20" s="1"/>
  <c r="BD27" i="20" a="1"/>
  <c r="BD27" i="20" s="1"/>
  <c r="BE27" i="20" a="1"/>
  <c r="BE27" i="20" s="1"/>
  <c r="AX33" i="20"/>
  <c r="AY33" i="20"/>
  <c r="AZ33" i="20" s="1" a="1"/>
  <c r="AZ33" i="20" s="1"/>
  <c r="BC33" i="20" a="1"/>
  <c r="BC33" i="20" s="1"/>
  <c r="BD33" i="20" a="1"/>
  <c r="BD33" i="20" s="1"/>
  <c r="BE33" i="20" a="1"/>
  <c r="BE33" i="20" s="1"/>
  <c r="AX24" i="20"/>
  <c r="AY24" i="20"/>
  <c r="AZ24" i="20" s="1" a="1"/>
  <c r="AZ24" i="20" s="1"/>
  <c r="BC24" i="20" a="1"/>
  <c r="BC24" i="20" s="1"/>
  <c r="BD24" i="20" a="1"/>
  <c r="BD24" i="20" s="1"/>
  <c r="BE24" i="20" a="1"/>
  <c r="BE24" i="20" s="1"/>
  <c r="AX142" i="20"/>
  <c r="AY142" i="20"/>
  <c r="AZ142" i="20" s="1" a="1"/>
  <c r="AZ142" i="20" s="1"/>
  <c r="BC142" i="20" a="1"/>
  <c r="BC142" i="20" s="1"/>
  <c r="BD142" i="20" a="1"/>
  <c r="BD142" i="20" s="1"/>
  <c r="BE142" i="20" a="1"/>
  <c r="BE142" i="20" s="1"/>
  <c r="AX143" i="20"/>
  <c r="AY143" i="20"/>
  <c r="AZ143" i="20" s="1" a="1"/>
  <c r="AZ143" i="20" s="1"/>
  <c r="BC143" i="20" a="1"/>
  <c r="BC143" i="20" s="1"/>
  <c r="BD143" i="20" a="1"/>
  <c r="BD143" i="20" s="1"/>
  <c r="BE143" i="20" a="1"/>
  <c r="BE143" i="20" s="1"/>
  <c r="AX144" i="20"/>
  <c r="AY144" i="20"/>
  <c r="AZ144" i="20" s="1" a="1"/>
  <c r="AZ144" i="20" s="1"/>
  <c r="BC144" i="20" a="1"/>
  <c r="BC144" i="20" s="1"/>
  <c r="BD144" i="20" a="1"/>
  <c r="BD144" i="20" s="1"/>
  <c r="BE144" i="20" a="1"/>
  <c r="BE144" i="20" s="1"/>
  <c r="AX145" i="20"/>
  <c r="AY145" i="20"/>
  <c r="AZ145" i="20" s="1" a="1"/>
  <c r="AZ145" i="20" s="1"/>
  <c r="BC145" i="20" a="1"/>
  <c r="BC145" i="20" s="1"/>
  <c r="BD145" i="20" a="1"/>
  <c r="BD145" i="20" s="1"/>
  <c r="BE145" i="20" a="1"/>
  <c r="BE145" i="20" s="1"/>
  <c r="AX146" i="20"/>
  <c r="AY146" i="20"/>
  <c r="BC146" i="20" a="1"/>
  <c r="BC146" i="20" s="1"/>
  <c r="BD146" i="20" a="1"/>
  <c r="BD146" i="20" s="1"/>
  <c r="BE146" i="20" a="1"/>
  <c r="BE146" i="20" s="1"/>
  <c r="AX147" i="20"/>
  <c r="AY147" i="20"/>
  <c r="BC147" i="20" a="1"/>
  <c r="BC147" i="20" s="1"/>
  <c r="BD147" i="20" a="1"/>
  <c r="BD147" i="20" s="1"/>
  <c r="BE147" i="20" a="1"/>
  <c r="BE147" i="20" s="1"/>
  <c r="AX148" i="20"/>
  <c r="AY148" i="20"/>
  <c r="AZ148" i="20" s="1" a="1"/>
  <c r="AZ148" i="20" s="1"/>
  <c r="BC148" i="20" a="1"/>
  <c r="BC148" i="20" s="1"/>
  <c r="BD148" i="20" a="1"/>
  <c r="BD148" i="20" s="1"/>
  <c r="BE148" i="20" a="1"/>
  <c r="BE148" i="20" s="1"/>
  <c r="AX149" i="20"/>
  <c r="AY149" i="20"/>
  <c r="AZ149" i="20" s="1" a="1"/>
  <c r="AZ149" i="20" s="1"/>
  <c r="BC149" i="20" a="1"/>
  <c r="BC149" i="20" s="1"/>
  <c r="BD149" i="20" a="1"/>
  <c r="BD149" i="20" s="1"/>
  <c r="BE149" i="20" a="1"/>
  <c r="BE149" i="20" s="1"/>
  <c r="AX150" i="20"/>
  <c r="AY150" i="20"/>
  <c r="AZ150" i="20" s="1" a="1"/>
  <c r="AZ150" i="20" s="1"/>
  <c r="BC150" i="20" a="1"/>
  <c r="BC150" i="20" s="1"/>
  <c r="BD150" i="20" a="1"/>
  <c r="BD150" i="20" s="1"/>
  <c r="BE150" i="20" a="1"/>
  <c r="BE150" i="20" s="1"/>
  <c r="AX151" i="20"/>
  <c r="AY151" i="20"/>
  <c r="AZ151" i="20" s="1" a="1"/>
  <c r="AZ151" i="20" s="1"/>
  <c r="BC151" i="20" a="1"/>
  <c r="BC151" i="20" s="1"/>
  <c r="BD151" i="20" a="1"/>
  <c r="BD151" i="20" s="1"/>
  <c r="BE151" i="20" a="1"/>
  <c r="BE151" i="20" s="1"/>
  <c r="AX152" i="20"/>
  <c r="AY152" i="20"/>
  <c r="AZ152" i="20" s="1" a="1"/>
  <c r="AZ152" i="20" s="1"/>
  <c r="BC152" i="20" a="1"/>
  <c r="BC152" i="20" s="1"/>
  <c r="BD152" i="20" a="1"/>
  <c r="BD152" i="20" s="1"/>
  <c r="BE152" i="20" a="1"/>
  <c r="BE152" i="20" s="1"/>
  <c r="AX153" i="20"/>
  <c r="AY153" i="20"/>
  <c r="AZ153" i="20" s="1" a="1"/>
  <c r="AZ153" i="20" s="1"/>
  <c r="BC153" i="20" a="1"/>
  <c r="BC153" i="20" s="1"/>
  <c r="BD153" i="20" a="1"/>
  <c r="BD153" i="20" s="1"/>
  <c r="BE153" i="20" a="1"/>
  <c r="BE153" i="20" s="1"/>
  <c r="AX154" i="20"/>
  <c r="AY154" i="20"/>
  <c r="BC154" i="20" a="1"/>
  <c r="BC154" i="20" s="1"/>
  <c r="BD154" i="20" a="1"/>
  <c r="BD154" i="20" s="1"/>
  <c r="BE154" i="20" a="1"/>
  <c r="BE154" i="20" s="1"/>
  <c r="AX155" i="20"/>
  <c r="AY155" i="20"/>
  <c r="BC155" i="20" a="1"/>
  <c r="BC155" i="20" s="1"/>
  <c r="BD155" i="20" a="1"/>
  <c r="BD155" i="20" s="1"/>
  <c r="BE155" i="20" a="1"/>
  <c r="BE155" i="20" s="1"/>
  <c r="AX156" i="20"/>
  <c r="AY156" i="20"/>
  <c r="AZ156" i="20" s="1" a="1"/>
  <c r="AZ156" i="20" s="1"/>
  <c r="BC156" i="20" a="1"/>
  <c r="BC156" i="20" s="1"/>
  <c r="BD156" i="20" a="1"/>
  <c r="BD156" i="20" s="1"/>
  <c r="BE156" i="20" a="1"/>
  <c r="BE156" i="20" s="1"/>
  <c r="AX157" i="20"/>
  <c r="AY157" i="20"/>
  <c r="AZ157" i="20" s="1" a="1"/>
  <c r="AZ157" i="20" s="1"/>
  <c r="BC157" i="20" a="1"/>
  <c r="BC157" i="20" s="1"/>
  <c r="BD157" i="20" a="1"/>
  <c r="BD157" i="20" s="1"/>
  <c r="BE157" i="20" a="1"/>
  <c r="BE157" i="20" s="1"/>
  <c r="AX158" i="20"/>
  <c r="AY158" i="20"/>
  <c r="AZ158" i="20" s="1" a="1"/>
  <c r="AZ158" i="20" s="1"/>
  <c r="BC158" i="20" a="1"/>
  <c r="BC158" i="20" s="1"/>
  <c r="BD158" i="20" a="1"/>
  <c r="BD158" i="20" s="1"/>
  <c r="BE158" i="20" a="1"/>
  <c r="BE158" i="20" s="1"/>
  <c r="AX159" i="20"/>
  <c r="AY159" i="20"/>
  <c r="AZ159" i="20" s="1" a="1"/>
  <c r="AZ159" i="20" s="1"/>
  <c r="BC159" i="20" a="1"/>
  <c r="BC159" i="20" s="1"/>
  <c r="BD159" i="20" a="1"/>
  <c r="BD159" i="20" s="1"/>
  <c r="BE159" i="20" a="1"/>
  <c r="BE159" i="20" s="1"/>
  <c r="AX160" i="20"/>
  <c r="AY160" i="20"/>
  <c r="AZ160" i="20" s="1" a="1"/>
  <c r="AZ160" i="20" s="1"/>
  <c r="BC160" i="20" a="1"/>
  <c r="BC160" i="20" s="1"/>
  <c r="BD160" i="20" a="1"/>
  <c r="BD160" i="20" s="1"/>
  <c r="BE160" i="20" a="1"/>
  <c r="BE160" i="20" s="1"/>
  <c r="AX161" i="20"/>
  <c r="AY161" i="20"/>
  <c r="AZ161" i="20" s="1" a="1"/>
  <c r="AZ161" i="20" s="1"/>
  <c r="BC161" i="20" a="1"/>
  <c r="BC161" i="20" s="1"/>
  <c r="BD161" i="20" a="1"/>
  <c r="BD161" i="20" s="1"/>
  <c r="BE161" i="20" a="1"/>
  <c r="BE161" i="20" s="1"/>
  <c r="AX162" i="20"/>
  <c r="AY162" i="20"/>
  <c r="BC162" i="20" a="1"/>
  <c r="BC162" i="20" s="1"/>
  <c r="BD162" i="20" a="1"/>
  <c r="BD162" i="20" s="1"/>
  <c r="BE162" i="20" a="1"/>
  <c r="BE162" i="20" s="1"/>
  <c r="AX163" i="20"/>
  <c r="AY163" i="20"/>
  <c r="BC163" i="20" a="1"/>
  <c r="BC163" i="20" s="1"/>
  <c r="BD163" i="20" a="1"/>
  <c r="BD163" i="20" s="1"/>
  <c r="BE163" i="20" a="1"/>
  <c r="BE163" i="20" s="1"/>
  <c r="AX164" i="20"/>
  <c r="AY164" i="20"/>
  <c r="AZ164" i="20" s="1" a="1"/>
  <c r="AZ164" i="20" s="1"/>
  <c r="BC164" i="20" a="1"/>
  <c r="BC164" i="20" s="1"/>
  <c r="BD164" i="20" a="1"/>
  <c r="BD164" i="20" s="1"/>
  <c r="BE164" i="20" a="1"/>
  <c r="BE164" i="20" s="1"/>
  <c r="AX165" i="20"/>
  <c r="AY165" i="20"/>
  <c r="AZ165" i="20" s="1" a="1"/>
  <c r="AZ165" i="20" s="1"/>
  <c r="BC165" i="20" a="1"/>
  <c r="BC165" i="20" s="1"/>
  <c r="BD165" i="20" a="1"/>
  <c r="BD165" i="20" s="1"/>
  <c r="BE165" i="20" a="1"/>
  <c r="BE165" i="20" s="1"/>
  <c r="AX166" i="20"/>
  <c r="AY166" i="20"/>
  <c r="AZ166" i="20" s="1" a="1"/>
  <c r="AZ166" i="20" s="1"/>
  <c r="BC166" i="20" a="1"/>
  <c r="BC166" i="20" s="1"/>
  <c r="BD166" i="20" a="1"/>
  <c r="BD166" i="20" s="1"/>
  <c r="BE166" i="20" a="1"/>
  <c r="BE166" i="20" s="1"/>
  <c r="AX167" i="20"/>
  <c r="AY167" i="20"/>
  <c r="AZ167" i="20" s="1" a="1"/>
  <c r="AZ167" i="20" s="1"/>
  <c r="BC167" i="20" a="1"/>
  <c r="BC167" i="20" s="1"/>
  <c r="BD167" i="20" a="1"/>
  <c r="BD167" i="20" s="1"/>
  <c r="BE167" i="20" a="1"/>
  <c r="BE167" i="20" s="1"/>
  <c r="AX168" i="20"/>
  <c r="AY168" i="20"/>
  <c r="AZ168" i="20" s="1" a="1"/>
  <c r="AZ168" i="20" s="1"/>
  <c r="BC168" i="20" a="1"/>
  <c r="BC168" i="20" s="1"/>
  <c r="BD168" i="20" a="1"/>
  <c r="BD168" i="20" s="1"/>
  <c r="BE168" i="20" a="1"/>
  <c r="BE168" i="20" s="1"/>
  <c r="AX169" i="20"/>
  <c r="AY169" i="20"/>
  <c r="AZ169" i="20" s="1" a="1"/>
  <c r="AZ169" i="20" s="1"/>
  <c r="BC169" i="20" a="1"/>
  <c r="BC169" i="20" s="1"/>
  <c r="BD169" i="20" a="1"/>
  <c r="BD169" i="20" s="1"/>
  <c r="BE169" i="20" a="1"/>
  <c r="BE169" i="20" s="1"/>
  <c r="AX170" i="20"/>
  <c r="AY170" i="20"/>
  <c r="BC170" i="20" a="1"/>
  <c r="BC170" i="20" s="1"/>
  <c r="BD170" i="20" a="1"/>
  <c r="BD170" i="20" s="1"/>
  <c r="BE170" i="20" a="1"/>
  <c r="BE170" i="20" s="1"/>
  <c r="AX171" i="20"/>
  <c r="AY171" i="20"/>
  <c r="BC171" i="20" a="1"/>
  <c r="BC171" i="20" s="1"/>
  <c r="BD171" i="20" a="1"/>
  <c r="BD171" i="20" s="1"/>
  <c r="BE171" i="20" a="1"/>
  <c r="BE171" i="20" s="1"/>
  <c r="AX172" i="20"/>
  <c r="AY172" i="20"/>
  <c r="AZ172" i="20" s="1" a="1"/>
  <c r="AZ172" i="20" s="1"/>
  <c r="BC172" i="20" a="1"/>
  <c r="BC172" i="20" s="1"/>
  <c r="BD172" i="20" a="1"/>
  <c r="BD172" i="20" s="1"/>
  <c r="BE172" i="20" a="1"/>
  <c r="BE172" i="20" s="1"/>
  <c r="AX173" i="20"/>
  <c r="AY173" i="20"/>
  <c r="AZ173" i="20" s="1" a="1"/>
  <c r="AZ173" i="20" s="1"/>
  <c r="BC173" i="20" a="1"/>
  <c r="BC173" i="20" s="1"/>
  <c r="BD173" i="20" a="1"/>
  <c r="BD173" i="20" s="1"/>
  <c r="BE173" i="20" a="1"/>
  <c r="BE173" i="20" s="1"/>
  <c r="AX174" i="20"/>
  <c r="AY174" i="20"/>
  <c r="AZ174" i="20" s="1" a="1"/>
  <c r="AZ174" i="20" s="1"/>
  <c r="BC174" i="20" a="1"/>
  <c r="BC174" i="20" s="1"/>
  <c r="BD174" i="20" a="1"/>
  <c r="BD174" i="20" s="1"/>
  <c r="BE174" i="20" a="1"/>
  <c r="BE174" i="20" s="1"/>
  <c r="AX175" i="20"/>
  <c r="AY175" i="20"/>
  <c r="AZ175" i="20" s="1" a="1"/>
  <c r="AZ175" i="20" s="1"/>
  <c r="BC175" i="20" a="1"/>
  <c r="BC175" i="20" s="1"/>
  <c r="BD175" i="20" a="1"/>
  <c r="BD175" i="20" s="1"/>
  <c r="BE175" i="20" a="1"/>
  <c r="BE175" i="20" s="1"/>
  <c r="AX176" i="20"/>
  <c r="AY176" i="20"/>
  <c r="AZ176" i="20" s="1" a="1"/>
  <c r="AZ176" i="20" s="1"/>
  <c r="BC176" i="20" a="1"/>
  <c r="BC176" i="20" s="1"/>
  <c r="BD176" i="20" a="1"/>
  <c r="BD176" i="20" s="1"/>
  <c r="BE176" i="20" a="1"/>
  <c r="BE176" i="20" s="1"/>
  <c r="AX177" i="20"/>
  <c r="AY177" i="20"/>
  <c r="AZ177" i="20" s="1" a="1"/>
  <c r="AZ177" i="20" s="1"/>
  <c r="BC177" i="20" a="1"/>
  <c r="BC177" i="20" s="1"/>
  <c r="BD177" i="20" a="1"/>
  <c r="BD177" i="20" s="1"/>
  <c r="BE177" i="20" a="1"/>
  <c r="BE177" i="20" s="1"/>
  <c r="AX178" i="20"/>
  <c r="AY178" i="20"/>
  <c r="AZ178" i="20" s="1" a="1"/>
  <c r="AZ178" i="20" s="1"/>
  <c r="BC178" i="20" a="1"/>
  <c r="BC178" i="20" s="1"/>
  <c r="BD178" i="20" a="1"/>
  <c r="BD178" i="20" s="1"/>
  <c r="BE178" i="20" a="1"/>
  <c r="BE178" i="20" s="1"/>
  <c r="AX179" i="20"/>
  <c r="AY179" i="20"/>
  <c r="AZ179" i="20" s="1" a="1"/>
  <c r="AZ179" i="20" s="1"/>
  <c r="BC179" i="20" a="1"/>
  <c r="BC179" i="20" s="1"/>
  <c r="BD179" i="20" a="1"/>
  <c r="BD179" i="20" s="1"/>
  <c r="BE179" i="20" a="1"/>
  <c r="BE179" i="20" s="1"/>
  <c r="AX180" i="20"/>
  <c r="AY180" i="20"/>
  <c r="AZ180" i="20" s="1" a="1"/>
  <c r="AZ180" i="20" s="1"/>
  <c r="BC180" i="20" a="1"/>
  <c r="BC180" i="20" s="1"/>
  <c r="BD180" i="20" a="1"/>
  <c r="BD180" i="20" s="1"/>
  <c r="BE180" i="20" a="1"/>
  <c r="BE180" i="20" s="1"/>
  <c r="AX181" i="20"/>
  <c r="AY181" i="20"/>
  <c r="AZ181" i="20" s="1" a="1"/>
  <c r="AZ181" i="20" s="1"/>
  <c r="BC181" i="20" a="1"/>
  <c r="BC181" i="20" s="1"/>
  <c r="BD181" i="20" a="1"/>
  <c r="BD181" i="20" s="1"/>
  <c r="BE181" i="20" a="1"/>
  <c r="BE181" i="20" s="1"/>
  <c r="AX182" i="20"/>
  <c r="AY182" i="20"/>
  <c r="AZ182" i="20" s="1" a="1"/>
  <c r="AZ182" i="20" s="1"/>
  <c r="BC182" i="20" a="1"/>
  <c r="BC182" i="20" s="1"/>
  <c r="BD182" i="20" a="1"/>
  <c r="BD182" i="20" s="1"/>
  <c r="BE182" i="20" a="1"/>
  <c r="BE182" i="20" s="1"/>
  <c r="AX183" i="20"/>
  <c r="AY183" i="20"/>
  <c r="AZ183" i="20" s="1" a="1"/>
  <c r="AZ183" i="20" s="1"/>
  <c r="BC183" i="20" a="1"/>
  <c r="BC183" i="20" s="1"/>
  <c r="BD183" i="20" a="1"/>
  <c r="BD183" i="20" s="1"/>
  <c r="BE183" i="20" a="1"/>
  <c r="BE183" i="20" s="1"/>
  <c r="AX184" i="20"/>
  <c r="AY184" i="20"/>
  <c r="BC184" i="20" a="1"/>
  <c r="BC184" i="20" s="1"/>
  <c r="BD184" i="20" a="1"/>
  <c r="BD184" i="20" s="1"/>
  <c r="BE184" i="20" a="1"/>
  <c r="BE184" i="20" s="1"/>
  <c r="AX185" i="20"/>
  <c r="AY185" i="20"/>
  <c r="AZ185" i="20" s="1" a="1"/>
  <c r="AZ185" i="20" s="1"/>
  <c r="BC185" i="20" a="1"/>
  <c r="BC185" i="20" s="1"/>
  <c r="BD185" i="20" a="1"/>
  <c r="BD185" i="20" s="1"/>
  <c r="BE185" i="20" a="1"/>
  <c r="BE185" i="20" s="1"/>
  <c r="AX186" i="20"/>
  <c r="AY186" i="20"/>
  <c r="AZ186" i="20" s="1" a="1"/>
  <c r="AZ186" i="20" s="1"/>
  <c r="BC186" i="20" a="1"/>
  <c r="BC186" i="20" s="1"/>
  <c r="BD186" i="20" a="1"/>
  <c r="BD186" i="20" s="1"/>
  <c r="BE186" i="20" a="1"/>
  <c r="BE186" i="20" s="1"/>
  <c r="AX187" i="20"/>
  <c r="AY187" i="20"/>
  <c r="AZ187" i="20" s="1" a="1"/>
  <c r="AZ187" i="20" s="1"/>
  <c r="BC187" i="20" a="1"/>
  <c r="BC187" i="20" s="1"/>
  <c r="BD187" i="20" a="1"/>
  <c r="BD187" i="20" s="1"/>
  <c r="BE187" i="20" a="1"/>
  <c r="BE187" i="20" s="1"/>
  <c r="AX188" i="20"/>
  <c r="AY188" i="20"/>
  <c r="AZ188" i="20" s="1" a="1"/>
  <c r="AZ188" i="20" s="1"/>
  <c r="BC188" i="20" a="1"/>
  <c r="BC188" i="20" s="1"/>
  <c r="BD188" i="20" a="1"/>
  <c r="BD188" i="20" s="1"/>
  <c r="BE188" i="20" a="1"/>
  <c r="BE188" i="20" s="1"/>
  <c r="AX189" i="20"/>
  <c r="AY189" i="20"/>
  <c r="AZ189" i="20" s="1" a="1"/>
  <c r="AZ189" i="20" s="1"/>
  <c r="BC189" i="20" a="1"/>
  <c r="BC189" i="20" s="1"/>
  <c r="BD189" i="20" a="1"/>
  <c r="BD189" i="20" s="1"/>
  <c r="BE189" i="20" a="1"/>
  <c r="BE189" i="20" s="1"/>
  <c r="AX190" i="20"/>
  <c r="AY190" i="20"/>
  <c r="AZ190" i="20" s="1" a="1"/>
  <c r="AZ190" i="20" s="1"/>
  <c r="BC190" i="20" a="1"/>
  <c r="BC190" i="20" s="1"/>
  <c r="BD190" i="20" a="1"/>
  <c r="BD190" i="20" s="1"/>
  <c r="BE190" i="20" a="1"/>
  <c r="BE190" i="20" s="1"/>
  <c r="AX191" i="20"/>
  <c r="AY191" i="20"/>
  <c r="AZ191" i="20" s="1" a="1"/>
  <c r="AZ191" i="20" s="1"/>
  <c r="BC191" i="20" a="1"/>
  <c r="BC191" i="20" s="1"/>
  <c r="BD191" i="20" a="1"/>
  <c r="BD191" i="20" s="1"/>
  <c r="BE191" i="20" a="1"/>
  <c r="BE191" i="20" s="1"/>
  <c r="AX192" i="20"/>
  <c r="AY192" i="20"/>
  <c r="BC192" i="20" a="1"/>
  <c r="BC192" i="20" s="1"/>
  <c r="BD192" i="20" a="1"/>
  <c r="BD192" i="20" s="1"/>
  <c r="BE192" i="20" a="1"/>
  <c r="BE192" i="20" s="1"/>
  <c r="AX193" i="20"/>
  <c r="AY193" i="20"/>
  <c r="BC193" i="20" a="1"/>
  <c r="BC193" i="20" s="1"/>
  <c r="BD193" i="20" a="1"/>
  <c r="BD193" i="20" s="1"/>
  <c r="BE193" i="20" a="1"/>
  <c r="BE193" i="20" s="1"/>
  <c r="AX194" i="20"/>
  <c r="AY194" i="20"/>
  <c r="BC194" i="20" a="1"/>
  <c r="BC194" i="20" s="1"/>
  <c r="BD194" i="20" a="1"/>
  <c r="BD194" i="20" s="1"/>
  <c r="BE194" i="20" a="1"/>
  <c r="BE194" i="20" s="1"/>
  <c r="AX195" i="20"/>
  <c r="AY195" i="20"/>
  <c r="BC195" i="20" a="1"/>
  <c r="BC195" i="20" s="1"/>
  <c r="BD195" i="20" a="1"/>
  <c r="BD195" i="20" s="1"/>
  <c r="BE195" i="20" a="1"/>
  <c r="BE195" i="20" s="1"/>
  <c r="AX196" i="20"/>
  <c r="AY196" i="20"/>
  <c r="BC196" i="20" a="1"/>
  <c r="BC196" i="20" s="1"/>
  <c r="BD196" i="20" a="1"/>
  <c r="BD196" i="20" s="1"/>
  <c r="BE196" i="20" a="1"/>
  <c r="BE196" i="20" s="1"/>
  <c r="AX197" i="20"/>
  <c r="AY197" i="20"/>
  <c r="AZ197" i="20" s="1" a="1"/>
  <c r="AZ197" i="20" s="1"/>
  <c r="BC197" i="20" a="1"/>
  <c r="BC197" i="20" s="1"/>
  <c r="BD197" i="20" a="1"/>
  <c r="BD197" i="20" s="1"/>
  <c r="BE197" i="20" a="1"/>
  <c r="BE197" i="20" s="1"/>
  <c r="AX198" i="20"/>
  <c r="AY198" i="20"/>
  <c r="AZ198" i="20" s="1" a="1"/>
  <c r="AZ198" i="20" s="1"/>
  <c r="BC198" i="20" a="1"/>
  <c r="BC198" i="20" s="1"/>
  <c r="BD198" i="20" a="1"/>
  <c r="BD198" i="20" s="1"/>
  <c r="BE198" i="20" a="1"/>
  <c r="BE198" i="20" s="1"/>
  <c r="AX199" i="20"/>
  <c r="AY199" i="20"/>
  <c r="AZ199" i="20" s="1" a="1"/>
  <c r="AZ199" i="20" s="1"/>
  <c r="BC199" i="20" a="1"/>
  <c r="BC199" i="20" s="1"/>
  <c r="BD199" i="20" a="1"/>
  <c r="BD199" i="20" s="1"/>
  <c r="BE199" i="20" a="1"/>
  <c r="BE199" i="20" s="1"/>
  <c r="AX200" i="20"/>
  <c r="AY200" i="20"/>
  <c r="AZ200" i="20" s="1" a="1"/>
  <c r="AZ200" i="20" s="1"/>
  <c r="BC200" i="20" a="1"/>
  <c r="BC200" i="20" s="1"/>
  <c r="BD200" i="20" a="1"/>
  <c r="BD200" i="20" s="1"/>
  <c r="BE200" i="20" a="1"/>
  <c r="BE200" i="20" s="1"/>
  <c r="AX201" i="20"/>
  <c r="AY201" i="20"/>
  <c r="AZ201" i="20" s="1" a="1"/>
  <c r="AZ201" i="20" s="1"/>
  <c r="BC201" i="20" a="1"/>
  <c r="BC201" i="20" s="1"/>
  <c r="BD201" i="20" a="1"/>
  <c r="BD201" i="20" s="1"/>
  <c r="BE201" i="20" a="1"/>
  <c r="BE201" i="20" s="1"/>
  <c r="AX202" i="20"/>
  <c r="AY202" i="20"/>
  <c r="AZ202" i="20" s="1" a="1"/>
  <c r="AZ202" i="20" s="1"/>
  <c r="BC202" i="20" a="1"/>
  <c r="BC202" i="20" s="1"/>
  <c r="BD202" i="20" a="1"/>
  <c r="BD202" i="20" s="1"/>
  <c r="BE202" i="20" a="1"/>
  <c r="BE202" i="20" s="1"/>
  <c r="AX203" i="20"/>
  <c r="AY203" i="20"/>
  <c r="AZ203" i="20" s="1" a="1"/>
  <c r="AZ203" i="20" s="1"/>
  <c r="BC203" i="20" a="1"/>
  <c r="BC203" i="20" s="1"/>
  <c r="BD203" i="20" a="1"/>
  <c r="BD203" i="20" s="1"/>
  <c r="BE203" i="20" a="1"/>
  <c r="BE203" i="20" s="1"/>
  <c r="AX204" i="20"/>
  <c r="AY204" i="20"/>
  <c r="AZ204" i="20" s="1" a="1"/>
  <c r="AZ204" i="20" s="1"/>
  <c r="BC204" i="20" a="1"/>
  <c r="BC204" i="20" s="1"/>
  <c r="BD204" i="20" a="1"/>
  <c r="BD204" i="20" s="1"/>
  <c r="BE204" i="20" a="1"/>
  <c r="BE204" i="20" s="1"/>
  <c r="AX205" i="20"/>
  <c r="AY205" i="20"/>
  <c r="AZ205" i="20" s="1" a="1"/>
  <c r="AZ205" i="20" s="1"/>
  <c r="BC205" i="20" a="1"/>
  <c r="BC205" i="20" s="1"/>
  <c r="BD205" i="20" a="1"/>
  <c r="BD205" i="20" s="1"/>
  <c r="BE205" i="20" a="1"/>
  <c r="BE205" i="20" s="1"/>
  <c r="AX206" i="20"/>
  <c r="AY206" i="20"/>
  <c r="AZ206" i="20" s="1" a="1"/>
  <c r="AZ206" i="20" s="1"/>
  <c r="BC206" i="20" a="1"/>
  <c r="BC206" i="20" s="1"/>
  <c r="BD206" i="20" a="1"/>
  <c r="BD206" i="20" s="1"/>
  <c r="BE206" i="20" a="1"/>
  <c r="BE206" i="20" s="1"/>
  <c r="AX207" i="20"/>
  <c r="AY207" i="20"/>
  <c r="AZ207" i="20" s="1" a="1"/>
  <c r="AZ207" i="20" s="1"/>
  <c r="BC207" i="20" a="1"/>
  <c r="BC207" i="20" s="1"/>
  <c r="BD207" i="20" a="1"/>
  <c r="BD207" i="20" s="1"/>
  <c r="BE207" i="20" a="1"/>
  <c r="BE207" i="20" s="1"/>
  <c r="AX208" i="20"/>
  <c r="AY208" i="20"/>
  <c r="AZ208" i="20" s="1" a="1"/>
  <c r="AZ208" i="20" s="1"/>
  <c r="BC208" i="20" a="1"/>
  <c r="BC208" i="20" s="1"/>
  <c r="BD208" i="20" a="1"/>
  <c r="BD208" i="20" s="1"/>
  <c r="BE208" i="20" a="1"/>
  <c r="BE208" i="20" s="1"/>
  <c r="AX209" i="20"/>
  <c r="AY209" i="20"/>
  <c r="AZ209" i="20" s="1" a="1"/>
  <c r="AZ209" i="20" s="1"/>
  <c r="BC209" i="20" a="1"/>
  <c r="BC209" i="20" s="1"/>
  <c r="BD209" i="20" a="1"/>
  <c r="BD209" i="20" s="1"/>
  <c r="BE209" i="20" a="1"/>
  <c r="BE209" i="20" s="1"/>
  <c r="AX210" i="20"/>
  <c r="AY210" i="20"/>
  <c r="AZ210" i="20" s="1" a="1"/>
  <c r="AZ210" i="20" s="1"/>
  <c r="BC210" i="20" a="1"/>
  <c r="BC210" i="20" s="1"/>
  <c r="BD210" i="20" a="1"/>
  <c r="BD210" i="20" s="1"/>
  <c r="BE210" i="20" a="1"/>
  <c r="BE210" i="20" s="1"/>
  <c r="AX211" i="20"/>
  <c r="AY211" i="20"/>
  <c r="AZ211" i="20" s="1" a="1"/>
  <c r="AZ211" i="20" s="1"/>
  <c r="BC211" i="20" a="1"/>
  <c r="BC211" i="20" s="1"/>
  <c r="BD211" i="20" a="1"/>
  <c r="BD211" i="20" s="1"/>
  <c r="BE211" i="20" a="1"/>
  <c r="BE211" i="20" s="1"/>
  <c r="AX212" i="20"/>
  <c r="AY212" i="20"/>
  <c r="AZ212" i="20" s="1" a="1"/>
  <c r="AZ212" i="20" s="1"/>
  <c r="BC212" i="20" a="1"/>
  <c r="BC212" i="20" s="1"/>
  <c r="BD212" i="20" a="1"/>
  <c r="BD212" i="20" s="1"/>
  <c r="BE212" i="20" a="1"/>
  <c r="BE212" i="20" s="1"/>
  <c r="AX213" i="20"/>
  <c r="AY213" i="20"/>
  <c r="BC213" i="20" a="1"/>
  <c r="BC213" i="20" s="1"/>
  <c r="BD213" i="20" a="1"/>
  <c r="BD213" i="20" s="1"/>
  <c r="BE213" i="20" a="1"/>
  <c r="BE213" i="20" s="1"/>
  <c r="AX214" i="20"/>
  <c r="AY214" i="20"/>
  <c r="BC214" i="20" a="1"/>
  <c r="BC214" i="20" s="1"/>
  <c r="BD214" i="20" a="1"/>
  <c r="BD214" i="20" s="1"/>
  <c r="BE214" i="20" a="1"/>
  <c r="BE214" i="20" s="1"/>
  <c r="AX215" i="20"/>
  <c r="AY215" i="20"/>
  <c r="BC215" i="20" a="1"/>
  <c r="BC215" i="20" s="1"/>
  <c r="BD215" i="20" a="1"/>
  <c r="BD215" i="20" s="1"/>
  <c r="BE215" i="20" a="1"/>
  <c r="BE215" i="20" s="1"/>
  <c r="AX216" i="20"/>
  <c r="AY216" i="20"/>
  <c r="BC216" i="20" a="1"/>
  <c r="BC216" i="20" s="1"/>
  <c r="BD216" i="20" a="1"/>
  <c r="BD216" i="20" s="1"/>
  <c r="BE216" i="20" a="1"/>
  <c r="BE216" i="20" s="1"/>
  <c r="AX217" i="20"/>
  <c r="AY217" i="20"/>
  <c r="BC217" i="20" a="1"/>
  <c r="BC217" i="20" s="1"/>
  <c r="BD217" i="20" a="1"/>
  <c r="BD217" i="20" s="1"/>
  <c r="BE217" i="20" a="1"/>
  <c r="BE217" i="20" s="1"/>
  <c r="AX218" i="20"/>
  <c r="AY218" i="20"/>
  <c r="BC218" i="20" a="1"/>
  <c r="BC218" i="20" s="1"/>
  <c r="BD218" i="20" a="1"/>
  <c r="BD218" i="20" s="1"/>
  <c r="BE218" i="20" a="1"/>
  <c r="BE218" i="20" s="1"/>
  <c r="AX219" i="20"/>
  <c r="AY219" i="20"/>
  <c r="BC219" i="20" a="1"/>
  <c r="BC219" i="20" s="1"/>
  <c r="BD219" i="20" a="1"/>
  <c r="BD219" i="20" s="1"/>
  <c r="BE219" i="20" a="1"/>
  <c r="BE219" i="20" s="1"/>
  <c r="AX220" i="20"/>
  <c r="AY220" i="20"/>
  <c r="BC220" i="20" a="1"/>
  <c r="BC220" i="20" s="1"/>
  <c r="BD220" i="20" a="1"/>
  <c r="BD220" i="20" s="1"/>
  <c r="BE220" i="20" a="1"/>
  <c r="BE220" i="20" s="1"/>
  <c r="AX221" i="20"/>
  <c r="AY221" i="20"/>
  <c r="BC221" i="20" a="1"/>
  <c r="BC221" i="20" s="1"/>
  <c r="BD221" i="20" a="1"/>
  <c r="BD221" i="20" s="1"/>
  <c r="BE221" i="20" a="1"/>
  <c r="BE221" i="20" s="1"/>
  <c r="AX222" i="20"/>
  <c r="AY222" i="20"/>
  <c r="AZ222" i="20" s="1" a="1"/>
  <c r="AZ222" i="20" s="1"/>
  <c r="BC222" i="20" a="1"/>
  <c r="BC222" i="20" s="1"/>
  <c r="BD222" i="20" a="1"/>
  <c r="BD222" i="20" s="1"/>
  <c r="BE222" i="20" a="1"/>
  <c r="BE222" i="20" s="1"/>
  <c r="AX223" i="20"/>
  <c r="AY223" i="20"/>
  <c r="AZ223" i="20" s="1" a="1"/>
  <c r="AZ223" i="20" s="1"/>
  <c r="BC223" i="20" a="1"/>
  <c r="BC223" i="20" s="1"/>
  <c r="BD223" i="20" a="1"/>
  <c r="BD223" i="20" s="1"/>
  <c r="BE223" i="20" a="1"/>
  <c r="BE223" i="20" s="1"/>
  <c r="AX224" i="20"/>
  <c r="AY224" i="20"/>
  <c r="AZ224" i="20" s="1" a="1"/>
  <c r="AZ224" i="20" s="1"/>
  <c r="BC224" i="20" a="1"/>
  <c r="BC224" i="20" s="1"/>
  <c r="BD224" i="20" a="1"/>
  <c r="BD224" i="20" s="1"/>
  <c r="BE224" i="20" a="1"/>
  <c r="BE224" i="20" s="1"/>
  <c r="AX225" i="20"/>
  <c r="AY225" i="20"/>
  <c r="AZ225" i="20" s="1" a="1"/>
  <c r="AZ225" i="20" s="1"/>
  <c r="BC225" i="20" a="1"/>
  <c r="BC225" i="20" s="1"/>
  <c r="BD225" i="20" a="1"/>
  <c r="BD225" i="20" s="1"/>
  <c r="BE225" i="20" a="1"/>
  <c r="BE225" i="20" s="1"/>
  <c r="AX226" i="20"/>
  <c r="AY226" i="20"/>
  <c r="AZ226" i="20" s="1" a="1"/>
  <c r="AZ226" i="20" s="1"/>
  <c r="BC226" i="20" a="1"/>
  <c r="BC226" i="20" s="1"/>
  <c r="BD226" i="20" a="1"/>
  <c r="BD226" i="20" s="1"/>
  <c r="BE226" i="20" a="1"/>
  <c r="BE226" i="20" s="1"/>
  <c r="AX227" i="20"/>
  <c r="AY227" i="20"/>
  <c r="AZ227" i="20" s="1" a="1"/>
  <c r="AZ227" i="20" s="1"/>
  <c r="BC227" i="20" a="1"/>
  <c r="BC227" i="20" s="1"/>
  <c r="BD227" i="20" a="1"/>
  <c r="BD227" i="20" s="1"/>
  <c r="BE227" i="20" a="1"/>
  <c r="BE227" i="20" s="1"/>
  <c r="AX228" i="20"/>
  <c r="AY228" i="20"/>
  <c r="AZ228" i="20" s="1" a="1"/>
  <c r="AZ228" i="20" s="1"/>
  <c r="BC228" i="20" a="1"/>
  <c r="BC228" i="20" s="1"/>
  <c r="BD228" i="20" a="1"/>
  <c r="BD228" i="20" s="1"/>
  <c r="BE228" i="20" a="1"/>
  <c r="BE228" i="20" s="1"/>
  <c r="AX229" i="20"/>
  <c r="AY229" i="20"/>
  <c r="AZ229" i="20" s="1" a="1"/>
  <c r="AZ229" i="20" s="1"/>
  <c r="BC229" i="20" a="1"/>
  <c r="BC229" i="20" s="1"/>
  <c r="BD229" i="20" a="1"/>
  <c r="BD229" i="20" s="1"/>
  <c r="BE229" i="20" a="1"/>
  <c r="BE229" i="20" s="1"/>
  <c r="AX230" i="20"/>
  <c r="AY230" i="20"/>
  <c r="AZ230" i="20" s="1" a="1"/>
  <c r="AZ230" i="20" s="1"/>
  <c r="BC230" i="20" a="1"/>
  <c r="BC230" i="20" s="1"/>
  <c r="BD230" i="20" a="1"/>
  <c r="BD230" i="20" s="1"/>
  <c r="BE230" i="20" a="1"/>
  <c r="BE230" i="20" s="1"/>
  <c r="AX231" i="20"/>
  <c r="AY231" i="20"/>
  <c r="AZ231" i="20" s="1" a="1"/>
  <c r="AZ231" i="20" s="1"/>
  <c r="BC231" i="20" a="1"/>
  <c r="BC231" i="20" s="1"/>
  <c r="BD231" i="20" a="1"/>
  <c r="BD231" i="20" s="1"/>
  <c r="BE231" i="20" a="1"/>
  <c r="BE231" i="20" s="1"/>
  <c r="AX232" i="20"/>
  <c r="AY232" i="20"/>
  <c r="BC232" i="20" a="1"/>
  <c r="BC232" i="20" s="1"/>
  <c r="BD232" i="20" a="1"/>
  <c r="BD232" i="20" s="1"/>
  <c r="BE232" i="20" a="1"/>
  <c r="BE232" i="20" s="1"/>
  <c r="AX233" i="20"/>
  <c r="AY233" i="20"/>
  <c r="BC233" i="20" a="1"/>
  <c r="BC233" i="20" s="1"/>
  <c r="BD233" i="20" a="1"/>
  <c r="BD233" i="20" s="1"/>
  <c r="BE233" i="20" a="1"/>
  <c r="BE233" i="20" s="1"/>
  <c r="AX234" i="20"/>
  <c r="AY234" i="20"/>
  <c r="BC234" i="20" a="1"/>
  <c r="BC234" i="20" s="1"/>
  <c r="BD234" i="20" a="1"/>
  <c r="BD234" i="20" s="1"/>
  <c r="BE234" i="20" a="1"/>
  <c r="BE234" i="20" s="1"/>
  <c r="AX235" i="20"/>
  <c r="AY235" i="20"/>
  <c r="BC235" i="20" a="1"/>
  <c r="BC235" i="20" s="1"/>
  <c r="BD235" i="20" a="1"/>
  <c r="BD235" i="20" s="1"/>
  <c r="BE235" i="20" a="1"/>
  <c r="BE235" i="20" s="1"/>
  <c r="AX236" i="20"/>
  <c r="AY236" i="20"/>
  <c r="BC236" i="20" a="1"/>
  <c r="BC236" i="20" s="1"/>
  <c r="BD236" i="20" a="1"/>
  <c r="BD236" i="20" s="1"/>
  <c r="BE236" i="20" a="1"/>
  <c r="BE236" i="20" s="1"/>
  <c r="AX237" i="20"/>
  <c r="AY237" i="20"/>
  <c r="BC237" i="20" a="1"/>
  <c r="BC237" i="20" s="1"/>
  <c r="BD237" i="20" a="1"/>
  <c r="BD237" i="20" s="1"/>
  <c r="BE237" i="20" a="1"/>
  <c r="BE237" i="20" s="1"/>
  <c r="AX238" i="20"/>
  <c r="AY238" i="20"/>
  <c r="AZ238" i="20" s="1" a="1"/>
  <c r="AZ238" i="20" s="1"/>
  <c r="BC238" i="20" a="1"/>
  <c r="BC238" i="20" s="1"/>
  <c r="BD238" i="20" a="1"/>
  <c r="BD238" i="20" s="1"/>
  <c r="BE238" i="20" a="1"/>
  <c r="BE238" i="20" s="1"/>
  <c r="AX239" i="20"/>
  <c r="AY239" i="20"/>
  <c r="AZ239" i="20" s="1" a="1"/>
  <c r="AZ239" i="20" s="1"/>
  <c r="BC239" i="20" a="1"/>
  <c r="BC239" i="20" s="1"/>
  <c r="BD239" i="20" a="1"/>
  <c r="BD239" i="20" s="1"/>
  <c r="BE239" i="20" a="1"/>
  <c r="BE239" i="20" s="1"/>
  <c r="AX240" i="20"/>
  <c r="AY240" i="20"/>
  <c r="AZ240" i="20" s="1" a="1"/>
  <c r="AZ240" i="20" s="1"/>
  <c r="BC240" i="20" a="1"/>
  <c r="BC240" i="20" s="1"/>
  <c r="BD240" i="20" a="1"/>
  <c r="BD240" i="20" s="1"/>
  <c r="BE240" i="20" a="1"/>
  <c r="BE240" i="20" s="1"/>
  <c r="AX241" i="20"/>
  <c r="AY241" i="20"/>
  <c r="AZ241" i="20" s="1" a="1"/>
  <c r="AZ241" i="20" s="1"/>
  <c r="BC241" i="20" a="1"/>
  <c r="BC241" i="20" s="1"/>
  <c r="BD241" i="20" a="1"/>
  <c r="BD241" i="20" s="1"/>
  <c r="BE241" i="20" a="1"/>
  <c r="BE241" i="20" s="1"/>
  <c r="AX242" i="20"/>
  <c r="AY242" i="20"/>
  <c r="AZ242" i="20" s="1" a="1"/>
  <c r="AZ242" i="20" s="1"/>
  <c r="BC242" i="20" a="1"/>
  <c r="BC242" i="20" s="1"/>
  <c r="BD242" i="20" a="1"/>
  <c r="BD242" i="20" s="1"/>
  <c r="BE242" i="20" a="1"/>
  <c r="BE242" i="20" s="1"/>
  <c r="AX243" i="20"/>
  <c r="AY243" i="20"/>
  <c r="AZ243" i="20" s="1" a="1"/>
  <c r="AZ243" i="20" s="1"/>
  <c r="BC243" i="20" a="1"/>
  <c r="BC243" i="20" s="1"/>
  <c r="BD243" i="20" a="1"/>
  <c r="BD243" i="20" s="1"/>
  <c r="BE243" i="20" a="1"/>
  <c r="BE243" i="20" s="1"/>
  <c r="AX244" i="20"/>
  <c r="AY244" i="20"/>
  <c r="AZ244" i="20" s="1" a="1"/>
  <c r="AZ244" i="20" s="1"/>
  <c r="BC244" i="20" a="1"/>
  <c r="BC244" i="20" s="1"/>
  <c r="BD244" i="20" a="1"/>
  <c r="BD244" i="20" s="1"/>
  <c r="BE244" i="20" a="1"/>
  <c r="BE244" i="20" s="1"/>
  <c r="AX245" i="20"/>
  <c r="AY245" i="20"/>
  <c r="AZ245" i="20" s="1" a="1"/>
  <c r="AZ245" i="20" s="1"/>
  <c r="BC245" i="20" a="1"/>
  <c r="BC245" i="20" s="1"/>
  <c r="BD245" i="20" a="1"/>
  <c r="BD245" i="20" s="1"/>
  <c r="BE245" i="20" a="1"/>
  <c r="BE245" i="20" s="1"/>
  <c r="AX246" i="20"/>
  <c r="AY246" i="20"/>
  <c r="AZ246" i="20" s="1" a="1"/>
  <c r="AZ246" i="20" s="1"/>
  <c r="BC246" i="20" a="1"/>
  <c r="BC246" i="20" s="1"/>
  <c r="BD246" i="20" a="1"/>
  <c r="BD246" i="20" s="1"/>
  <c r="BE246" i="20" a="1"/>
  <c r="BE246" i="20" s="1"/>
  <c r="AX247" i="20"/>
  <c r="AY247" i="20"/>
  <c r="AZ247" i="20" s="1" a="1"/>
  <c r="AZ247" i="20" s="1"/>
  <c r="BC247" i="20" a="1"/>
  <c r="BC247" i="20" s="1"/>
  <c r="BD247" i="20" a="1"/>
  <c r="BD247" i="20" s="1"/>
  <c r="BE247" i="20" a="1"/>
  <c r="BE247" i="20" s="1"/>
  <c r="AX248" i="20"/>
  <c r="AY248" i="20"/>
  <c r="BC248" i="20" a="1"/>
  <c r="BC248" i="20" s="1"/>
  <c r="BD248" i="20" a="1"/>
  <c r="BD248" i="20" s="1"/>
  <c r="BE248" i="20" a="1"/>
  <c r="BE248" i="20" s="1"/>
  <c r="AX249" i="20"/>
  <c r="AY249" i="20"/>
  <c r="BC249" i="20" a="1"/>
  <c r="BC249" i="20" s="1"/>
  <c r="BD249" i="20" a="1"/>
  <c r="BD249" i="20" s="1"/>
  <c r="BE249" i="20" a="1"/>
  <c r="BE249" i="20" s="1"/>
  <c r="AX250" i="20"/>
  <c r="AY250" i="20"/>
  <c r="BC250" i="20" a="1"/>
  <c r="BC250" i="20" s="1"/>
  <c r="BD250" i="20" a="1"/>
  <c r="BD250" i="20" s="1"/>
  <c r="BE250" i="20" a="1"/>
  <c r="BE250" i="20" s="1"/>
  <c r="AX251" i="20"/>
  <c r="AY251" i="20"/>
  <c r="BC251" i="20" a="1"/>
  <c r="BC251" i="20" s="1"/>
  <c r="BD251" i="20" a="1"/>
  <c r="BD251" i="20" s="1"/>
  <c r="BE251" i="20" a="1"/>
  <c r="BE251" i="20" s="1"/>
  <c r="AX252" i="20"/>
  <c r="AY252" i="20"/>
  <c r="BC252" i="20" a="1"/>
  <c r="BC252" i="20" s="1"/>
  <c r="BD252" i="20" a="1"/>
  <c r="BD252" i="20" s="1"/>
  <c r="BE252" i="20" a="1"/>
  <c r="BE252" i="20" s="1"/>
  <c r="AX253" i="20"/>
  <c r="AY253" i="20"/>
  <c r="BC253" i="20" a="1"/>
  <c r="BC253" i="20" s="1"/>
  <c r="BD253" i="20" a="1"/>
  <c r="BD253" i="20" s="1"/>
  <c r="BE253" i="20" a="1"/>
  <c r="BE253" i="20" s="1"/>
  <c r="AX254" i="20"/>
  <c r="AY254" i="20"/>
  <c r="AZ254" i="20" s="1" a="1"/>
  <c r="AZ254" i="20" s="1"/>
  <c r="BC254" i="20" a="1"/>
  <c r="BC254" i="20" s="1"/>
  <c r="BD254" i="20" a="1"/>
  <c r="BD254" i="20" s="1"/>
  <c r="BE254" i="20" a="1"/>
  <c r="BE254" i="20" s="1"/>
  <c r="AX255" i="20"/>
  <c r="AY255" i="20"/>
  <c r="AZ255" i="20" s="1" a="1"/>
  <c r="AZ255" i="20" s="1"/>
  <c r="BC255" i="20" a="1"/>
  <c r="BC255" i="20" s="1"/>
  <c r="BD255" i="20" a="1"/>
  <c r="BD255" i="20" s="1"/>
  <c r="BE255" i="20" a="1"/>
  <c r="BE255" i="20" s="1"/>
  <c r="AX256" i="20"/>
  <c r="AY256" i="20"/>
  <c r="AZ256" i="20" s="1" a="1"/>
  <c r="AZ256" i="20" s="1"/>
  <c r="BC256" i="20" a="1"/>
  <c r="BC256" i="20" s="1"/>
  <c r="BD256" i="20" a="1"/>
  <c r="BD256" i="20" s="1"/>
  <c r="BE256" i="20" a="1"/>
  <c r="BE256" i="20" s="1"/>
  <c r="AX257" i="20"/>
  <c r="AY257" i="20"/>
  <c r="AZ257" i="20" s="1" a="1"/>
  <c r="AZ257" i="20" s="1"/>
  <c r="BC257" i="20" a="1"/>
  <c r="BC257" i="20" s="1"/>
  <c r="BD257" i="20" a="1"/>
  <c r="BD257" i="20" s="1"/>
  <c r="BE257" i="20" a="1"/>
  <c r="BE257" i="20" s="1"/>
  <c r="AX258" i="20"/>
  <c r="AY258" i="20"/>
  <c r="AZ258" i="20" s="1" a="1"/>
  <c r="AZ258" i="20" s="1"/>
  <c r="BC258" i="20" a="1"/>
  <c r="BC258" i="20" s="1"/>
  <c r="BD258" i="20" a="1"/>
  <c r="BD258" i="20" s="1"/>
  <c r="BE258" i="20" a="1"/>
  <c r="BE258" i="20" s="1"/>
  <c r="AX259" i="20"/>
  <c r="AY259" i="20"/>
  <c r="AZ259" i="20" s="1" a="1"/>
  <c r="AZ259" i="20" s="1"/>
  <c r="BC259" i="20" a="1"/>
  <c r="BC259" i="20" s="1"/>
  <c r="BD259" i="20" a="1"/>
  <c r="BD259" i="20" s="1"/>
  <c r="BE259" i="20" a="1"/>
  <c r="BE259" i="20" s="1"/>
  <c r="AX260" i="20"/>
  <c r="AY260" i="20"/>
  <c r="AZ260" i="20" s="1" a="1"/>
  <c r="AZ260" i="20" s="1"/>
  <c r="BC260" i="20" a="1"/>
  <c r="BC260" i="20" s="1"/>
  <c r="BD260" i="20" a="1"/>
  <c r="BD260" i="20" s="1"/>
  <c r="BE260" i="20" a="1"/>
  <c r="BE260" i="20" s="1"/>
  <c r="AX261" i="20"/>
  <c r="AY261" i="20"/>
  <c r="AZ261" i="20" s="1" a="1"/>
  <c r="AZ261" i="20" s="1"/>
  <c r="BC261" i="20" a="1"/>
  <c r="BC261" i="20" s="1"/>
  <c r="BD261" i="20" a="1"/>
  <c r="BD261" i="20" s="1"/>
  <c r="BE261" i="20" a="1"/>
  <c r="BE261" i="20" s="1"/>
  <c r="AX262" i="20"/>
  <c r="AY262" i="20"/>
  <c r="AZ262" i="20" s="1" a="1"/>
  <c r="AZ262" i="20" s="1"/>
  <c r="BC262" i="20" a="1"/>
  <c r="BC262" i="20" s="1"/>
  <c r="BD262" i="20" a="1"/>
  <c r="BD262" i="20" s="1"/>
  <c r="BE262" i="20" a="1"/>
  <c r="BE262" i="20" s="1"/>
  <c r="AX263" i="20"/>
  <c r="AY263" i="20"/>
  <c r="AZ263" i="20" s="1" a="1"/>
  <c r="AZ263" i="20" s="1"/>
  <c r="BC263" i="20" a="1"/>
  <c r="BC263" i="20" s="1"/>
  <c r="BD263" i="20" a="1"/>
  <c r="BD263" i="20" s="1"/>
  <c r="BE263" i="20" a="1"/>
  <c r="BE263" i="20" s="1"/>
  <c r="AX264" i="20"/>
  <c r="AY264" i="20"/>
  <c r="BC264" i="20" a="1"/>
  <c r="BC264" i="20" s="1"/>
  <c r="BD264" i="20" a="1"/>
  <c r="BD264" i="20" s="1"/>
  <c r="BE264" i="20" a="1"/>
  <c r="BE264" i="20" s="1"/>
  <c r="AX265" i="20"/>
  <c r="AY265" i="20"/>
  <c r="BC265" i="20" a="1"/>
  <c r="BC265" i="20" s="1"/>
  <c r="BD265" i="20" a="1"/>
  <c r="BD265" i="20" s="1"/>
  <c r="BE265" i="20" a="1"/>
  <c r="BE265" i="20" s="1"/>
  <c r="AX266" i="20"/>
  <c r="AY266" i="20"/>
  <c r="BC266" i="20" a="1"/>
  <c r="BC266" i="20" s="1"/>
  <c r="BD266" i="20" a="1"/>
  <c r="BD266" i="20" s="1"/>
  <c r="BE266" i="20" a="1"/>
  <c r="BE266" i="20" s="1"/>
  <c r="AX267" i="20"/>
  <c r="AY267" i="20"/>
  <c r="BC267" i="20" a="1"/>
  <c r="BC267" i="20" s="1"/>
  <c r="BD267" i="20" a="1"/>
  <c r="BD267" i="20" s="1"/>
  <c r="BE267" i="20" a="1"/>
  <c r="BE267" i="20" s="1"/>
  <c r="AX268" i="20"/>
  <c r="AY268" i="20"/>
  <c r="BC268" i="20" a="1"/>
  <c r="BC268" i="20" s="1"/>
  <c r="BD268" i="20" a="1"/>
  <c r="BD268" i="20" s="1"/>
  <c r="BE268" i="20" a="1"/>
  <c r="BE268" i="20" s="1"/>
  <c r="AX269" i="20"/>
  <c r="AY269" i="20"/>
  <c r="BC269" i="20" a="1"/>
  <c r="BC269" i="20" s="1"/>
  <c r="BD269" i="20" a="1"/>
  <c r="BD269" i="20" s="1"/>
  <c r="BE269" i="20" a="1"/>
  <c r="BE269" i="20" s="1"/>
  <c r="AX270" i="20"/>
  <c r="AY270" i="20"/>
  <c r="AZ270" i="20" s="1" a="1"/>
  <c r="AZ270" i="20" s="1"/>
  <c r="BC270" i="20" a="1"/>
  <c r="BC270" i="20" s="1"/>
  <c r="BD270" i="20" a="1"/>
  <c r="BD270" i="20" s="1"/>
  <c r="BE270" i="20" a="1"/>
  <c r="BE270" i="20" s="1"/>
  <c r="AX271" i="20"/>
  <c r="AY271" i="20"/>
  <c r="AZ271" i="20" s="1" a="1"/>
  <c r="AZ271" i="20" s="1"/>
  <c r="BC271" i="20" a="1"/>
  <c r="BC271" i="20" s="1"/>
  <c r="BD271" i="20" a="1"/>
  <c r="BD271" i="20" s="1"/>
  <c r="BE271" i="20" a="1"/>
  <c r="BE271" i="20" s="1"/>
  <c r="AX272" i="20"/>
  <c r="AY272" i="20"/>
  <c r="AZ272" i="20" s="1" a="1"/>
  <c r="AZ272" i="20" s="1"/>
  <c r="BC272" i="20" a="1"/>
  <c r="BC272" i="20" s="1"/>
  <c r="BD272" i="20" a="1"/>
  <c r="BD272" i="20" s="1"/>
  <c r="BE272" i="20" a="1"/>
  <c r="BE272" i="20" s="1"/>
  <c r="AX273" i="20"/>
  <c r="AY273" i="20"/>
  <c r="AZ273" i="20" s="1" a="1"/>
  <c r="AZ273" i="20" s="1"/>
  <c r="BC273" i="20" a="1"/>
  <c r="BC273" i="20" s="1"/>
  <c r="BD273" i="20" a="1"/>
  <c r="BD273" i="20" s="1"/>
  <c r="BE273" i="20" a="1"/>
  <c r="BE273" i="20" s="1"/>
  <c r="AX274" i="20"/>
  <c r="AY274" i="20"/>
  <c r="AZ274" i="20" s="1" a="1"/>
  <c r="AZ274" i="20" s="1"/>
  <c r="BC274" i="20" a="1"/>
  <c r="BC274" i="20" s="1"/>
  <c r="BD274" i="20" a="1"/>
  <c r="BD274" i="20" s="1"/>
  <c r="BE274" i="20" a="1"/>
  <c r="BE274" i="20" s="1"/>
  <c r="AX275" i="20"/>
  <c r="AY275" i="20"/>
  <c r="AZ275" i="20" s="1" a="1"/>
  <c r="AZ275" i="20" s="1"/>
  <c r="BC275" i="20" a="1"/>
  <c r="BC275" i="20" s="1"/>
  <c r="BD275" i="20" a="1"/>
  <c r="BD275" i="20" s="1"/>
  <c r="BE275" i="20" a="1"/>
  <c r="BE275" i="20" s="1"/>
  <c r="AX276" i="20"/>
  <c r="AY276" i="20"/>
  <c r="AZ276" i="20" s="1" a="1"/>
  <c r="AZ276" i="20" s="1"/>
  <c r="BC276" i="20" a="1"/>
  <c r="BC276" i="20" s="1"/>
  <c r="BD276" i="20" a="1"/>
  <c r="BD276" i="20" s="1"/>
  <c r="BE276" i="20" a="1"/>
  <c r="BE276" i="20" s="1"/>
  <c r="AX277" i="20"/>
  <c r="AY277" i="20"/>
  <c r="AZ277" i="20" s="1" a="1"/>
  <c r="AZ277" i="20" s="1"/>
  <c r="BC277" i="20" a="1"/>
  <c r="BC277" i="20" s="1"/>
  <c r="BD277" i="20" a="1"/>
  <c r="BD277" i="20" s="1"/>
  <c r="BE277" i="20" a="1"/>
  <c r="BE277" i="20" s="1"/>
  <c r="AX278" i="20"/>
  <c r="AY278" i="20"/>
  <c r="AZ278" i="20" s="1" a="1"/>
  <c r="AZ278" i="20" s="1"/>
  <c r="BC278" i="20" a="1"/>
  <c r="BC278" i="20" s="1"/>
  <c r="BD278" i="20" a="1"/>
  <c r="BD278" i="20" s="1"/>
  <c r="BE278" i="20" a="1"/>
  <c r="BE278" i="20" s="1"/>
  <c r="AX279" i="20"/>
  <c r="AY279" i="20"/>
  <c r="AZ279" i="20" s="1" a="1"/>
  <c r="AZ279" i="20" s="1"/>
  <c r="BC279" i="20" a="1"/>
  <c r="BC279" i="20" s="1"/>
  <c r="BD279" i="20" a="1"/>
  <c r="BD279" i="20" s="1"/>
  <c r="BE279" i="20" a="1"/>
  <c r="BE279" i="20" s="1"/>
  <c r="AX280" i="20"/>
  <c r="AY280" i="20"/>
  <c r="BC280" i="20" a="1"/>
  <c r="BC280" i="20" s="1"/>
  <c r="BD280" i="20" a="1"/>
  <c r="BD280" i="20" s="1"/>
  <c r="BE280" i="20" a="1"/>
  <c r="BE280" i="20" s="1"/>
  <c r="AX281" i="20"/>
  <c r="AY281" i="20"/>
  <c r="BC281" i="20" a="1"/>
  <c r="BC281" i="20" s="1"/>
  <c r="BD281" i="20" a="1"/>
  <c r="BD281" i="20" s="1"/>
  <c r="BE281" i="20" a="1"/>
  <c r="BE281" i="20" s="1"/>
  <c r="AX282" i="20"/>
  <c r="AY282" i="20"/>
  <c r="BC282" i="20" a="1"/>
  <c r="BC282" i="20" s="1"/>
  <c r="BD282" i="20" a="1"/>
  <c r="BD282" i="20" s="1"/>
  <c r="BE282" i="20" a="1"/>
  <c r="BE282" i="20" s="1"/>
  <c r="AX283" i="20"/>
  <c r="AY283" i="20"/>
  <c r="BC283" i="20" a="1"/>
  <c r="BC283" i="20" s="1"/>
  <c r="BD283" i="20" a="1"/>
  <c r="BD283" i="20" s="1"/>
  <c r="BE283" i="20" a="1"/>
  <c r="BE283" i="20" s="1"/>
  <c r="AX284" i="20"/>
  <c r="AY284" i="20"/>
  <c r="AZ284" i="20" s="1" a="1"/>
  <c r="AZ284" i="20" s="1"/>
  <c r="BC284" i="20" a="1"/>
  <c r="BC284" i="20" s="1"/>
  <c r="BD284" i="20" a="1"/>
  <c r="BD284" i="20" s="1"/>
  <c r="BE284" i="20" a="1"/>
  <c r="BE284" i="20" s="1"/>
  <c r="AX285" i="20"/>
  <c r="AY285" i="20"/>
  <c r="AZ285" i="20" s="1" a="1"/>
  <c r="AZ285" i="20" s="1"/>
  <c r="BC285" i="20" a="1"/>
  <c r="BC285" i="20" s="1"/>
  <c r="BD285" i="20" a="1"/>
  <c r="BD285" i="20" s="1"/>
  <c r="BE285" i="20" a="1"/>
  <c r="BE285" i="20" s="1"/>
  <c r="AX286" i="20"/>
  <c r="AY286" i="20"/>
  <c r="AZ286" i="20" s="1" a="1"/>
  <c r="AZ286" i="20" s="1"/>
  <c r="BC286" i="20" a="1"/>
  <c r="BC286" i="20" s="1"/>
  <c r="BD286" i="20" a="1"/>
  <c r="BD286" i="20" s="1"/>
  <c r="BE286" i="20" a="1"/>
  <c r="BE286" i="20" s="1"/>
  <c r="AX287" i="20"/>
  <c r="AY287" i="20"/>
  <c r="AZ287" i="20" s="1" a="1"/>
  <c r="AZ287" i="20" s="1"/>
  <c r="BC287" i="20" a="1"/>
  <c r="BC287" i="20" s="1"/>
  <c r="BD287" i="20" a="1"/>
  <c r="BD287" i="20" s="1"/>
  <c r="BE287" i="20" a="1"/>
  <c r="BE287" i="20" s="1"/>
  <c r="AX288" i="20"/>
  <c r="AY288" i="20"/>
  <c r="BC288" i="20" a="1"/>
  <c r="BC288" i="20" s="1"/>
  <c r="BD288" i="20" a="1"/>
  <c r="BD288" i="20" s="1"/>
  <c r="BE288" i="20" a="1"/>
  <c r="BE288" i="20" s="1"/>
  <c r="AX289" i="20"/>
  <c r="AY289" i="20"/>
  <c r="BC289" i="20" a="1"/>
  <c r="BC289" i="20" s="1"/>
  <c r="BD289" i="20" a="1"/>
  <c r="BD289" i="20" s="1"/>
  <c r="BE289" i="20" a="1"/>
  <c r="BE289" i="20" s="1"/>
  <c r="AX290" i="20"/>
  <c r="AY290" i="20"/>
  <c r="AZ290" i="20" s="1" a="1"/>
  <c r="AZ290" i="20" s="1"/>
  <c r="BC290" i="20" a="1"/>
  <c r="BC290" i="20" s="1"/>
  <c r="BD290" i="20" a="1"/>
  <c r="BD290" i="20" s="1"/>
  <c r="BE290" i="20" a="1"/>
  <c r="BE290" i="20" s="1"/>
  <c r="AX291" i="20"/>
  <c r="AY291" i="20"/>
  <c r="AZ291" i="20" s="1" a="1"/>
  <c r="AZ291" i="20" s="1"/>
  <c r="BC291" i="20" a="1"/>
  <c r="BC291" i="20" s="1"/>
  <c r="BD291" i="20" a="1"/>
  <c r="BD291" i="20" s="1"/>
  <c r="BE291" i="20" a="1"/>
  <c r="BE291" i="20" s="1"/>
  <c r="AX292" i="20"/>
  <c r="AY292" i="20"/>
  <c r="BC292" i="20" a="1"/>
  <c r="BC292" i="20" s="1"/>
  <c r="BD292" i="20" a="1"/>
  <c r="BD292" i="20" s="1"/>
  <c r="BE292" i="20" a="1"/>
  <c r="BE292" i="20" s="1"/>
  <c r="AX293" i="20"/>
  <c r="AY293" i="20"/>
  <c r="AZ293" i="20" s="1" a="1"/>
  <c r="AZ293" i="20" s="1"/>
  <c r="BC293" i="20" a="1"/>
  <c r="BC293" i="20" s="1"/>
  <c r="BD293" i="20" a="1"/>
  <c r="BD293" i="20" s="1"/>
  <c r="BE293" i="20" a="1"/>
  <c r="BE293" i="20" s="1"/>
  <c r="AX294" i="20"/>
  <c r="AY294" i="20"/>
  <c r="AZ294" i="20" s="1" a="1"/>
  <c r="AZ294" i="20" s="1"/>
  <c r="BC294" i="20" a="1"/>
  <c r="BC294" i="20" s="1"/>
  <c r="BD294" i="20" a="1"/>
  <c r="BD294" i="20" s="1"/>
  <c r="BE294" i="20" a="1"/>
  <c r="BE294" i="20" s="1"/>
  <c r="AX295" i="20"/>
  <c r="AY295" i="20"/>
  <c r="AZ295" i="20" s="1" a="1"/>
  <c r="AZ295" i="20" s="1"/>
  <c r="BC295" i="20" a="1"/>
  <c r="BC295" i="20" s="1"/>
  <c r="BD295" i="20" a="1"/>
  <c r="BD295" i="20" s="1"/>
  <c r="BE295" i="20" a="1"/>
  <c r="BE295" i="20" s="1"/>
  <c r="AX296" i="20"/>
  <c r="AY296" i="20"/>
  <c r="AZ296" i="20" s="1" a="1"/>
  <c r="AZ296" i="20" s="1"/>
  <c r="BC296" i="20" a="1"/>
  <c r="BC296" i="20" s="1"/>
  <c r="BD296" i="20" a="1"/>
  <c r="BD296" i="20" s="1"/>
  <c r="BE296" i="20" a="1"/>
  <c r="BE296" i="20" s="1"/>
  <c r="AX297" i="20"/>
  <c r="AY297" i="20"/>
  <c r="AZ297" i="20" s="1" a="1"/>
  <c r="AZ297" i="20" s="1"/>
  <c r="BC297" i="20" a="1"/>
  <c r="BC297" i="20" s="1"/>
  <c r="BD297" i="20" a="1"/>
  <c r="BD297" i="20" s="1"/>
  <c r="BE297" i="20" a="1"/>
  <c r="BE297" i="20" s="1"/>
  <c r="AX298" i="20"/>
  <c r="AY298" i="20"/>
  <c r="AZ298" i="20" s="1" a="1"/>
  <c r="AZ298" i="20" s="1"/>
  <c r="BC298" i="20" a="1"/>
  <c r="BC298" i="20" s="1"/>
  <c r="BD298" i="20" a="1"/>
  <c r="BD298" i="20" s="1"/>
  <c r="BE298" i="20" a="1"/>
  <c r="BE298" i="20" s="1"/>
  <c r="AX299" i="20"/>
  <c r="AY299" i="20"/>
  <c r="BC299" i="20" a="1"/>
  <c r="BC299" i="20" s="1"/>
  <c r="BD299" i="20" a="1"/>
  <c r="BD299" i="20" s="1"/>
  <c r="BE299" i="20" a="1"/>
  <c r="BE299" i="20" s="1"/>
  <c r="AX300" i="20"/>
  <c r="AY300" i="20"/>
  <c r="AZ300" i="20" s="1" a="1"/>
  <c r="AZ300" i="20" s="1"/>
  <c r="BC300" i="20" a="1"/>
  <c r="BC300" i="20" s="1"/>
  <c r="BD300" i="20" a="1"/>
  <c r="BD300" i="20" s="1"/>
  <c r="BE300" i="20" a="1"/>
  <c r="BE300" i="20" s="1"/>
  <c r="AX301" i="20"/>
  <c r="AY301" i="20"/>
  <c r="AZ301" i="20" s="1" a="1"/>
  <c r="AZ301" i="20" s="1"/>
  <c r="BC301" i="20" a="1"/>
  <c r="BC301" i="20" s="1"/>
  <c r="BD301" i="20" a="1"/>
  <c r="BD301" i="20" s="1"/>
  <c r="BE301" i="20" a="1"/>
  <c r="BE301" i="20" s="1"/>
  <c r="AX94" i="1"/>
  <c r="AY4" i="1"/>
  <c r="AZ4" i="1" s="1" a="1"/>
  <c r="AZ4" i="1" s="1"/>
  <c r="BC4" i="1" a="1"/>
  <c r="BC4" i="1" s="1"/>
  <c r="BD4" i="1" a="1"/>
  <c r="BD4" i="1" s="1"/>
  <c r="BE46" i="1" a="1"/>
  <c r="BE46" i="1" s="1"/>
  <c r="AX55" i="1"/>
  <c r="AY5" i="1"/>
  <c r="AZ5" i="1" s="1" a="1"/>
  <c r="AZ5" i="1" s="1"/>
  <c r="BC5" i="1" a="1"/>
  <c r="BC5" i="1" s="1"/>
  <c r="BD5" i="1" a="1"/>
  <c r="BD5" i="1" s="1"/>
  <c r="BE47" i="1" a="1"/>
  <c r="BE47" i="1" s="1"/>
  <c r="AX212" i="1"/>
  <c r="AY6" i="1"/>
  <c r="AZ6" i="1" s="1" a="1"/>
  <c r="AZ6" i="1" s="1"/>
  <c r="BC6" i="1" a="1"/>
  <c r="BC6" i="1" s="1"/>
  <c r="BD6" i="1" a="1"/>
  <c r="BD6" i="1" s="1"/>
  <c r="BE39" i="1" a="1"/>
  <c r="BE39" i="1" s="1"/>
  <c r="AX24" i="1"/>
  <c r="AY7" i="1"/>
  <c r="AZ7" i="1" s="1" a="1"/>
  <c r="AZ7" i="1" s="1"/>
  <c r="BC7" i="1" a="1"/>
  <c r="BC7" i="1" s="1"/>
  <c r="BD7" i="1" a="1"/>
  <c r="BD7" i="1" s="1"/>
  <c r="BE48" i="1" a="1"/>
  <c r="BE48" i="1" s="1"/>
  <c r="AX192" i="1"/>
  <c r="AY8" i="1"/>
  <c r="AZ8" i="1" s="1" a="1"/>
  <c r="AZ8" i="1" s="1"/>
  <c r="BC8" i="1" a="1"/>
  <c r="BC8" i="1" s="1"/>
  <c r="BD8" i="1" a="1"/>
  <c r="BD8" i="1" s="1"/>
  <c r="BE49" i="1" a="1"/>
  <c r="BE49" i="1" s="1"/>
  <c r="AX121" i="1"/>
  <c r="AY9" i="1"/>
  <c r="AZ9" i="1" s="1" a="1"/>
  <c r="AZ9" i="1" s="1"/>
  <c r="BC9" i="1" a="1"/>
  <c r="BC9" i="1" s="1"/>
  <c r="BD9" i="1" a="1"/>
  <c r="BD9" i="1" s="1"/>
  <c r="BE50" i="1" a="1"/>
  <c r="BE50" i="1" s="1"/>
  <c r="AX169" i="1"/>
  <c r="AY10" i="1"/>
  <c r="AZ10" i="1" s="1" a="1"/>
  <c r="AZ10" i="1" s="1"/>
  <c r="BC10" i="1" a="1"/>
  <c r="BC10" i="1" s="1"/>
  <c r="BD10" i="1" a="1"/>
  <c r="BD10" i="1" s="1"/>
  <c r="BE51" i="1" a="1"/>
  <c r="BE51" i="1" s="1"/>
  <c r="AX199" i="1"/>
  <c r="AY11" i="1"/>
  <c r="AZ11" i="1" s="1" a="1"/>
  <c r="AZ11" i="1" s="1"/>
  <c r="BC11" i="1" a="1"/>
  <c r="BC11" i="1" s="1"/>
  <c r="BD11" i="1" a="1"/>
  <c r="BD11" i="1" s="1"/>
  <c r="BE52" i="1" a="1"/>
  <c r="BE52" i="1" s="1"/>
  <c r="AX21" i="1"/>
  <c r="AY12" i="1"/>
  <c r="AZ12" i="1" s="1" a="1"/>
  <c r="AZ12" i="1" s="1"/>
  <c r="BC12" i="1" a="1"/>
  <c r="BC12" i="1" s="1"/>
  <c r="BD12" i="1" a="1"/>
  <c r="BD12" i="1" s="1"/>
  <c r="BE53" i="1" a="1"/>
  <c r="BE53" i="1" s="1"/>
  <c r="AX48" i="1"/>
  <c r="AY13" i="1"/>
  <c r="AZ13" i="1" s="1" a="1"/>
  <c r="AZ13" i="1" s="1"/>
  <c r="BC13" i="1" a="1"/>
  <c r="BC13" i="1" s="1"/>
  <c r="BD13" i="1" a="1"/>
  <c r="BD13" i="1" s="1"/>
  <c r="BE54" i="1" a="1"/>
  <c r="BE54" i="1" s="1"/>
  <c r="AX107" i="1"/>
  <c r="AY14" i="1"/>
  <c r="AZ14" i="1" s="1" a="1"/>
  <c r="AZ14" i="1" s="1"/>
  <c r="BC14" i="1" a="1"/>
  <c r="BC14" i="1" s="1"/>
  <c r="BD14" i="1" a="1"/>
  <c r="BD14" i="1" s="1"/>
  <c r="BE55" i="1" a="1"/>
  <c r="BE55" i="1" s="1"/>
  <c r="AX194" i="1"/>
  <c r="AY15" i="1"/>
  <c r="AZ15" i="1" s="1" a="1"/>
  <c r="AZ15" i="1" s="1"/>
  <c r="BC15" i="1" a="1"/>
  <c r="BC15" i="1" s="1"/>
  <c r="BD15" i="1" a="1"/>
  <c r="BD15" i="1" s="1"/>
  <c r="BE56" i="1" a="1"/>
  <c r="BE56" i="1" s="1"/>
  <c r="AX38" i="1"/>
  <c r="AY16" i="1"/>
  <c r="AZ16" i="1" s="1" a="1"/>
  <c r="AZ16" i="1" s="1"/>
  <c r="BC16" i="1" a="1"/>
  <c r="BC16" i="1" s="1"/>
  <c r="BD16" i="1" a="1"/>
  <c r="BD16" i="1" s="1"/>
  <c r="BE57" i="1" a="1"/>
  <c r="BE57" i="1" s="1"/>
  <c r="AX191" i="1"/>
  <c r="AY17" i="1"/>
  <c r="AZ17" i="1" s="1" a="1"/>
  <c r="AZ17" i="1" s="1"/>
  <c r="BC17" i="1" a="1"/>
  <c r="BC17" i="1" s="1"/>
  <c r="BD17" i="1" a="1"/>
  <c r="BD17" i="1" s="1"/>
  <c r="BE58" i="1" a="1"/>
  <c r="BE58" i="1" s="1"/>
  <c r="AX202" i="1"/>
  <c r="AY18" i="1"/>
  <c r="AZ18" i="1" s="1" a="1"/>
  <c r="AZ18" i="1" s="1"/>
  <c r="BC18" i="1" a="1"/>
  <c r="BC18" i="1" s="1"/>
  <c r="BD18" i="1" a="1"/>
  <c r="BD18" i="1" s="1"/>
  <c r="BE59" i="1" a="1"/>
  <c r="BE59" i="1" s="1"/>
  <c r="AX190" i="1"/>
  <c r="AY19" i="1"/>
  <c r="AZ19" i="1" s="1" a="1"/>
  <c r="AZ19" i="1" s="1"/>
  <c r="BC19" i="1" a="1"/>
  <c r="BC19" i="1" s="1"/>
  <c r="BD19" i="1" a="1"/>
  <c r="BD19" i="1" s="1"/>
  <c r="BE60" i="1" a="1"/>
  <c r="BE60" i="1" s="1"/>
  <c r="AX103" i="1"/>
  <c r="AY20" i="1"/>
  <c r="AZ20" i="1" s="1" a="1"/>
  <c r="AZ20" i="1" s="1"/>
  <c r="BC20" i="1" a="1"/>
  <c r="BC20" i="1" s="1"/>
  <c r="BD20" i="1" a="1"/>
  <c r="BD20" i="1" s="1"/>
  <c r="BE42" i="1" a="1"/>
  <c r="BE42" i="1" s="1"/>
  <c r="AX102" i="1"/>
  <c r="AY21" i="1"/>
  <c r="AZ21" i="1" s="1" a="1"/>
  <c r="AZ21" i="1" s="1"/>
  <c r="BC21" i="1" a="1"/>
  <c r="BC21" i="1" s="1"/>
  <c r="BD21" i="1" a="1"/>
  <c r="BD21" i="1" s="1"/>
  <c r="BE12" i="1" a="1"/>
  <c r="BE12" i="1" s="1"/>
  <c r="AX155" i="1"/>
  <c r="AY22" i="1"/>
  <c r="BC22" i="1" a="1"/>
  <c r="BC22" i="1" s="1"/>
  <c r="BD22" i="1" a="1"/>
  <c r="BD22" i="1" s="1"/>
  <c r="BE40" i="1" a="1"/>
  <c r="BE40" i="1" s="1"/>
  <c r="AX182" i="1"/>
  <c r="AY24" i="1"/>
  <c r="AZ24" i="1" s="1" a="1"/>
  <c r="AZ24" i="1" s="1"/>
  <c r="BC24" i="1" a="1"/>
  <c r="BC24" i="1" s="1"/>
  <c r="BD24" i="1" a="1"/>
  <c r="BD24" i="1" s="1"/>
  <c r="BE61" i="1" a="1"/>
  <c r="BE61" i="1" s="1"/>
  <c r="AX223" i="1"/>
  <c r="AY25" i="1"/>
  <c r="AZ25" i="1" s="1" a="1"/>
  <c r="AZ25" i="1" s="1"/>
  <c r="BC25" i="1" a="1"/>
  <c r="BC25" i="1" s="1"/>
  <c r="BD25" i="1" a="1"/>
  <c r="BD25" i="1" s="1"/>
  <c r="BE62" i="1" a="1"/>
  <c r="BE62" i="1" s="1"/>
  <c r="AX113" i="1"/>
  <c r="AY26" i="1"/>
  <c r="AZ26" i="1" s="1" a="1"/>
  <c r="AZ26" i="1" s="1"/>
  <c r="BC26" i="1" a="1"/>
  <c r="BC26" i="1" s="1"/>
  <c r="BD26" i="1" a="1"/>
  <c r="BD26" i="1" s="1"/>
  <c r="BE63" i="1" a="1"/>
  <c r="BE63" i="1" s="1"/>
  <c r="AX60" i="1"/>
  <c r="AY27" i="1"/>
  <c r="AZ27" i="1" s="1" a="1"/>
  <c r="AZ27" i="1" s="1"/>
  <c r="BC27" i="1" a="1"/>
  <c r="BC27" i="1" s="1"/>
  <c r="BD27" i="1" a="1"/>
  <c r="BD27" i="1" s="1"/>
  <c r="BE64" i="1" a="1"/>
  <c r="BE64" i="1" s="1"/>
  <c r="AX105" i="1"/>
  <c r="AY28" i="1"/>
  <c r="AZ28" i="1" s="1" a="1"/>
  <c r="AZ28" i="1" s="1"/>
  <c r="BC28" i="1" a="1"/>
  <c r="BC28" i="1" s="1"/>
  <c r="BD28" i="1" a="1"/>
  <c r="BD28" i="1" s="1"/>
  <c r="BE65" i="1" a="1"/>
  <c r="BE65" i="1" s="1"/>
  <c r="AX128" i="1"/>
  <c r="AY29" i="1"/>
  <c r="AZ29" i="1" s="1" a="1"/>
  <c r="AZ29" i="1" s="1"/>
  <c r="BC29" i="1" a="1"/>
  <c r="BC29" i="1" s="1"/>
  <c r="BD29" i="1" a="1"/>
  <c r="BD29" i="1" s="1"/>
  <c r="BE37" i="1" a="1"/>
  <c r="BE37" i="1" s="1"/>
  <c r="AX32" i="1"/>
  <c r="AY30" i="1"/>
  <c r="AZ30" i="1" s="1" a="1"/>
  <c r="AZ30" i="1" s="1"/>
  <c r="BC30" i="1" a="1"/>
  <c r="BC30" i="1" s="1"/>
  <c r="BD30" i="1" a="1"/>
  <c r="BD30" i="1" s="1"/>
  <c r="BE41" i="1" a="1"/>
  <c r="BE41" i="1" s="1"/>
  <c r="AX149" i="1"/>
  <c r="AY31" i="1"/>
  <c r="AZ31" i="1" s="1" a="1"/>
  <c r="AZ31" i="1" s="1"/>
  <c r="BC31" i="1" a="1"/>
  <c r="BC31" i="1" s="1"/>
  <c r="BD31" i="1" a="1"/>
  <c r="BD31" i="1" s="1"/>
  <c r="BE29" i="1" a="1"/>
  <c r="BE29" i="1" s="1"/>
  <c r="AX111" i="1"/>
  <c r="AY32" i="1"/>
  <c r="AZ32" i="1" s="1" a="1"/>
  <c r="AZ32" i="1" s="1"/>
  <c r="BC32" i="1" a="1"/>
  <c r="BC32" i="1" s="1"/>
  <c r="BD32" i="1" a="1"/>
  <c r="BD32" i="1" s="1"/>
  <c r="BE66" i="1" a="1"/>
  <c r="BE66" i="1" s="1"/>
  <c r="AX197" i="1"/>
  <c r="AY33" i="1"/>
  <c r="BC33" i="1" a="1"/>
  <c r="BC33" i="1" s="1"/>
  <c r="BD33" i="1" a="1"/>
  <c r="BD33" i="1" s="1"/>
  <c r="BE67" i="1" a="1"/>
  <c r="BE67" i="1" s="1"/>
  <c r="AX196" i="1"/>
  <c r="AY34" i="1"/>
  <c r="AZ34" i="1" s="1" a="1"/>
  <c r="AZ34" i="1" s="1"/>
  <c r="BC34" i="1" a="1"/>
  <c r="BC34" i="1" s="1"/>
  <c r="BD34" i="1" a="1"/>
  <c r="BD34" i="1" s="1"/>
  <c r="BE68" i="1" a="1"/>
  <c r="BE68" i="1" s="1"/>
  <c r="AX65" i="1"/>
  <c r="AY35" i="1"/>
  <c r="AZ35" i="1" s="1" a="1"/>
  <c r="AZ35" i="1" s="1"/>
  <c r="BC35" i="1" a="1"/>
  <c r="BC35" i="1" s="1"/>
  <c r="BD35" i="1" a="1"/>
  <c r="BD35" i="1" s="1"/>
  <c r="BE69" i="1" a="1"/>
  <c r="BE69" i="1" s="1"/>
  <c r="AX161" i="1"/>
  <c r="AY36" i="1"/>
  <c r="AZ36" i="1" s="1" a="1"/>
  <c r="AZ36" i="1" s="1"/>
  <c r="BC36" i="1" a="1"/>
  <c r="BC36" i="1" s="1"/>
  <c r="BD36" i="1" a="1"/>
  <c r="BD36" i="1" s="1"/>
  <c r="BE70" i="1" a="1"/>
  <c r="BE70" i="1" s="1"/>
  <c r="AX148" i="1"/>
  <c r="AY37" i="1"/>
  <c r="AZ37" i="1" s="1" a="1"/>
  <c r="AZ37" i="1" s="1"/>
  <c r="BC37" i="1" a="1"/>
  <c r="BC37" i="1" s="1"/>
  <c r="BD37" i="1" a="1"/>
  <c r="BD37" i="1" s="1"/>
  <c r="BE15" i="1" a="1"/>
  <c r="BE15" i="1" s="1"/>
  <c r="AX30" i="1"/>
  <c r="AY38" i="1"/>
  <c r="AZ38" i="1" s="1" a="1"/>
  <c r="AZ38" i="1" s="1"/>
  <c r="BC38" i="1" a="1"/>
  <c r="BC38" i="1" s="1"/>
  <c r="BD38" i="1" a="1"/>
  <c r="BD38" i="1" s="1"/>
  <c r="BE71" i="1" a="1"/>
  <c r="BE71" i="1" s="1"/>
  <c r="AX59" i="1"/>
  <c r="AY39" i="1"/>
  <c r="AZ39" i="1" s="1" a="1"/>
  <c r="AZ39" i="1" s="1"/>
  <c r="BC39" i="1" a="1"/>
  <c r="BC39" i="1" s="1"/>
  <c r="BD39" i="1" a="1"/>
  <c r="BD39" i="1" s="1"/>
  <c r="BE72" i="1" a="1"/>
  <c r="BE72" i="1" s="1"/>
  <c r="AX6" i="1"/>
  <c r="AY40" i="1"/>
  <c r="AZ40" i="1" s="1" a="1"/>
  <c r="AZ40" i="1" s="1"/>
  <c r="BC40" i="1" a="1"/>
  <c r="BC40" i="1" s="1"/>
  <c r="BD40" i="1" a="1"/>
  <c r="BD40" i="1" s="1"/>
  <c r="BE3" i="1" a="1"/>
  <c r="BE3" i="1" s="1"/>
  <c r="AX22" i="1"/>
  <c r="AY41" i="1"/>
  <c r="AZ41" i="1" s="1" a="1"/>
  <c r="AZ41" i="1" s="1"/>
  <c r="BC41" i="1" a="1"/>
  <c r="BC41" i="1" s="1"/>
  <c r="BD41" i="1" a="1"/>
  <c r="BD41" i="1" s="1"/>
  <c r="BE73" i="1" a="1"/>
  <c r="BE73" i="1" s="1"/>
  <c r="AX31" i="1"/>
  <c r="AY42" i="1"/>
  <c r="AZ42" i="1" s="1" a="1"/>
  <c r="AZ42" i="1" s="1"/>
  <c r="BC42" i="1" a="1"/>
  <c r="BC42" i="1" s="1"/>
  <c r="BD42" i="1" a="1"/>
  <c r="BD42" i="1" s="1"/>
  <c r="BE74" i="1" a="1"/>
  <c r="BE74" i="1" s="1"/>
  <c r="AX20" i="1"/>
  <c r="AY43" i="1"/>
  <c r="AZ43" i="1" s="1" a="1"/>
  <c r="AZ43" i="1" s="1"/>
  <c r="BC43" i="1" a="1"/>
  <c r="BC43" i="1" s="1"/>
  <c r="BD43" i="1" a="1"/>
  <c r="BD43" i="1" s="1"/>
  <c r="BE75" i="1" a="1"/>
  <c r="BE75" i="1" s="1"/>
  <c r="AX151" i="1"/>
  <c r="AY44" i="1"/>
  <c r="AZ44" i="1" s="1" a="1"/>
  <c r="AZ44" i="1" s="1"/>
  <c r="BC44" i="1" a="1"/>
  <c r="BC44" i="1" s="1"/>
  <c r="BD44" i="1" a="1"/>
  <c r="BD44" i="1" s="1"/>
  <c r="BE76" i="1" a="1"/>
  <c r="BE76" i="1" s="1"/>
  <c r="AX135" i="1"/>
  <c r="AY45" i="1"/>
  <c r="AZ45" i="1" s="1" a="1"/>
  <c r="AZ45" i="1" s="1"/>
  <c r="BC45" i="1" a="1"/>
  <c r="BC45" i="1" s="1"/>
  <c r="BD45" i="1" a="1"/>
  <c r="BD45" i="1" s="1"/>
  <c r="BE77" i="1" a="1"/>
  <c r="BE77" i="1" s="1"/>
  <c r="AX33" i="1"/>
  <c r="AY46" i="1"/>
  <c r="AZ46" i="1" s="1" a="1"/>
  <c r="AZ46" i="1" s="1"/>
  <c r="BC46" i="1" a="1"/>
  <c r="BC46" i="1" s="1"/>
  <c r="BD46" i="1" a="1"/>
  <c r="BD46" i="1" s="1"/>
  <c r="BE78" i="1" a="1"/>
  <c r="BE78" i="1" s="1"/>
  <c r="AX198" i="1"/>
  <c r="AY47" i="1"/>
  <c r="AZ47" i="1" s="1" a="1"/>
  <c r="AZ47" i="1" s="1"/>
  <c r="BC47" i="1" a="1"/>
  <c r="BC47" i="1" s="1"/>
  <c r="BD47" i="1" a="1"/>
  <c r="BD47" i="1" s="1"/>
  <c r="BE13" i="1" a="1"/>
  <c r="BE13" i="1" s="1"/>
  <c r="AX142" i="1"/>
  <c r="AY48" i="1"/>
  <c r="AZ48" i="1" s="1" a="1"/>
  <c r="AZ48" i="1" s="1"/>
  <c r="BC48" i="1" a="1"/>
  <c r="BC48" i="1" s="1"/>
  <c r="BD48" i="1" a="1"/>
  <c r="BD48" i="1" s="1"/>
  <c r="BE79" i="1" a="1"/>
  <c r="BE79" i="1" s="1"/>
  <c r="AX189" i="1"/>
  <c r="AY49" i="1"/>
  <c r="AZ49" i="1" s="1" a="1"/>
  <c r="AZ49" i="1" s="1"/>
  <c r="BC49" i="1" a="1"/>
  <c r="BC49" i="1" s="1"/>
  <c r="BD49" i="1" a="1"/>
  <c r="BD49" i="1" s="1"/>
  <c r="BE80" i="1" a="1"/>
  <c r="BE80" i="1" s="1"/>
  <c r="AX158" i="1"/>
  <c r="AY50" i="1"/>
  <c r="AZ50" i="1" s="1" a="1"/>
  <c r="AZ50" i="1" s="1"/>
  <c r="BC50" i="1" a="1"/>
  <c r="BC50" i="1" s="1"/>
  <c r="BD50" i="1" a="1"/>
  <c r="BD50" i="1" s="1"/>
  <c r="BE81" i="1" a="1"/>
  <c r="BE81" i="1" s="1"/>
  <c r="AX112" i="1"/>
  <c r="AY51" i="1"/>
  <c r="AZ51" i="1" s="1" a="1"/>
  <c r="AZ51" i="1" s="1"/>
  <c r="BC51" i="1" a="1"/>
  <c r="BC51" i="1" s="1"/>
  <c r="BD51" i="1" a="1"/>
  <c r="BD51" i="1" s="1"/>
  <c r="BE82" i="1" a="1"/>
  <c r="BE82" i="1" s="1"/>
  <c r="AX84" i="1"/>
  <c r="AY52" i="1"/>
  <c r="AZ52" i="1" s="1" a="1"/>
  <c r="AZ52" i="1" s="1"/>
  <c r="BC52" i="1" a="1"/>
  <c r="BC52" i="1" s="1"/>
  <c r="BD52" i="1" a="1"/>
  <c r="BD52" i="1" s="1"/>
  <c r="BE83" i="1" a="1"/>
  <c r="BE83" i="1" s="1"/>
  <c r="AX25" i="1"/>
  <c r="AY53" i="1"/>
  <c r="AZ53" i="1" s="1" a="1"/>
  <c r="AZ53" i="1" s="1"/>
  <c r="BC53" i="1" a="1"/>
  <c r="BC53" i="1" s="1"/>
  <c r="BD53" i="1" a="1"/>
  <c r="BD53" i="1" s="1"/>
  <c r="BE84" i="1" a="1"/>
  <c r="BE84" i="1" s="1"/>
  <c r="AX174" i="1"/>
  <c r="AY54" i="1"/>
  <c r="AZ54" i="1" s="1" a="1"/>
  <c r="AZ54" i="1" s="1"/>
  <c r="BC54" i="1" a="1"/>
  <c r="BC54" i="1" s="1"/>
  <c r="BD54" i="1" a="1"/>
  <c r="BD54" i="1" s="1"/>
  <c r="BE4" i="1" a="1"/>
  <c r="BE4" i="1" s="1"/>
  <c r="AX8" i="1"/>
  <c r="AY55" i="1"/>
  <c r="BC55" i="1" a="1"/>
  <c r="BC55" i="1" s="1"/>
  <c r="BD55" i="1" a="1"/>
  <c r="BD55" i="1" s="1"/>
  <c r="BE85" i="1" a="1"/>
  <c r="BE85" i="1" s="1"/>
  <c r="AX215" i="1"/>
  <c r="AY56" i="1"/>
  <c r="AZ56" i="1" s="1" a="1"/>
  <c r="AZ56" i="1" s="1"/>
  <c r="BC56" i="1" a="1"/>
  <c r="BC56" i="1" s="1"/>
  <c r="BD56" i="1" a="1"/>
  <c r="BD56" i="1" s="1"/>
  <c r="BE86" i="1" a="1"/>
  <c r="BE86" i="1" s="1"/>
  <c r="AX214" i="1"/>
  <c r="AY57" i="1"/>
  <c r="AZ57" i="1" s="1" a="1"/>
  <c r="AZ57" i="1" s="1"/>
  <c r="BC57" i="1" a="1"/>
  <c r="BC57" i="1" s="1"/>
  <c r="BD57" i="1" a="1"/>
  <c r="BD57" i="1" s="1"/>
  <c r="BE87" i="1" a="1"/>
  <c r="BE87" i="1" s="1"/>
  <c r="AX3" i="1"/>
  <c r="AY58" i="1"/>
  <c r="AZ58" i="1" s="1" a="1"/>
  <c r="AZ58" i="1" s="1"/>
  <c r="BC58" i="1" a="1"/>
  <c r="BC58" i="1" s="1"/>
  <c r="BD58" i="1" a="1"/>
  <c r="BD58" i="1" s="1"/>
  <c r="BE38" i="1" a="1"/>
  <c r="BE38" i="1" s="1"/>
  <c r="AX204" i="1"/>
  <c r="AY59" i="1"/>
  <c r="AZ59" i="1" s="1" a="1"/>
  <c r="AZ59" i="1" s="1"/>
  <c r="BC59" i="1" a="1"/>
  <c r="BC59" i="1" s="1"/>
  <c r="BD59" i="1" a="1"/>
  <c r="BD59" i="1" s="1"/>
  <c r="BE25" i="1" a="1"/>
  <c r="BE25" i="1" s="1"/>
  <c r="AY60" i="1"/>
  <c r="AZ60" i="1" s="1" a="1"/>
  <c r="AZ60" i="1" s="1"/>
  <c r="BC60" i="1" a="1"/>
  <c r="BC60" i="1" s="1"/>
  <c r="BD60" i="1" a="1"/>
  <c r="BD60" i="1" s="1"/>
  <c r="BE88" i="1" a="1"/>
  <c r="BE88" i="1" s="1"/>
  <c r="AX73" i="1"/>
  <c r="AY61" i="1"/>
  <c r="AZ61" i="1" s="1" a="1"/>
  <c r="AZ61" i="1" s="1"/>
  <c r="BC61" i="1" a="1"/>
  <c r="BC61" i="1" s="1"/>
  <c r="BD61" i="1" a="1"/>
  <c r="BD61" i="1" s="1"/>
  <c r="BE89" i="1" a="1"/>
  <c r="BE89" i="1" s="1"/>
  <c r="AX109" i="1"/>
  <c r="AY62" i="1"/>
  <c r="AZ62" i="1" s="1" a="1"/>
  <c r="AZ62" i="1" s="1"/>
  <c r="BC62" i="1" a="1"/>
  <c r="BC62" i="1" s="1"/>
  <c r="BD62" i="1" a="1"/>
  <c r="BD62" i="1" s="1"/>
  <c r="BE90" i="1" a="1"/>
  <c r="BE90" i="1" s="1"/>
  <c r="AX51" i="1"/>
  <c r="AY63" i="1"/>
  <c r="AZ63" i="1" s="1" a="1"/>
  <c r="AZ63" i="1" s="1"/>
  <c r="BC63" i="1" a="1"/>
  <c r="BC63" i="1" s="1"/>
  <c r="BD63" i="1" a="1"/>
  <c r="BD63" i="1" s="1"/>
  <c r="BE91" i="1" a="1"/>
  <c r="BE91" i="1" s="1"/>
  <c r="AX19" i="1"/>
  <c r="AY64" i="1"/>
  <c r="AZ64" i="1" s="1" a="1"/>
  <c r="AZ64" i="1" s="1"/>
  <c r="BC64" i="1" a="1"/>
  <c r="BC64" i="1" s="1"/>
  <c r="BD64" i="1" a="1"/>
  <c r="BD64" i="1" s="1"/>
  <c r="BE34" i="1" a="1"/>
  <c r="BE34" i="1" s="1"/>
  <c r="AX154" i="1"/>
  <c r="AY65" i="1"/>
  <c r="AZ65" i="1" s="1" a="1"/>
  <c r="AZ65" i="1" s="1"/>
  <c r="BC65" i="1" a="1"/>
  <c r="BC65" i="1" s="1"/>
  <c r="BD65" i="1" a="1"/>
  <c r="BD65" i="1" s="1"/>
  <c r="BE92" i="1" a="1"/>
  <c r="BE92" i="1" s="1"/>
  <c r="AX200" i="1"/>
  <c r="AY66" i="1"/>
  <c r="AZ66" i="1" s="1" a="1"/>
  <c r="AZ66" i="1" s="1"/>
  <c r="BC66" i="1" a="1"/>
  <c r="BC66" i="1" s="1"/>
  <c r="BD66" i="1" a="1"/>
  <c r="BD66" i="1" s="1"/>
  <c r="BE93" i="1" a="1"/>
  <c r="BE93" i="1" s="1"/>
  <c r="AX15" i="1"/>
  <c r="AY67" i="1"/>
  <c r="AZ67" i="1" s="1" a="1"/>
  <c r="AZ67" i="1" s="1"/>
  <c r="BC67" i="1" a="1"/>
  <c r="BC67" i="1" s="1"/>
  <c r="BD67" i="1" a="1"/>
  <c r="BD67" i="1" s="1"/>
  <c r="BE94" i="1" a="1"/>
  <c r="BE94" i="1" s="1"/>
  <c r="AX36" i="1"/>
  <c r="AY68" i="1"/>
  <c r="AZ68" i="1" s="1" a="1"/>
  <c r="AZ68" i="1" s="1"/>
  <c r="BC68" i="1" a="1"/>
  <c r="BC68" i="1" s="1"/>
  <c r="BD68" i="1" a="1"/>
  <c r="BD68" i="1" s="1"/>
  <c r="BE95" i="1" a="1"/>
  <c r="BE95" i="1" s="1"/>
  <c r="AX141" i="1"/>
  <c r="AY69" i="1"/>
  <c r="AZ69" i="1" s="1" a="1"/>
  <c r="AZ69" i="1" s="1"/>
  <c r="BC69" i="1" a="1"/>
  <c r="BC69" i="1" s="1"/>
  <c r="BD69" i="1" a="1"/>
  <c r="BD69" i="1" s="1"/>
  <c r="BE96" i="1" a="1"/>
  <c r="BE96" i="1" s="1"/>
  <c r="AX156" i="1"/>
  <c r="AY70" i="1"/>
  <c r="AZ70" i="1" s="1" a="1"/>
  <c r="AZ70" i="1" s="1"/>
  <c r="BC70" i="1" a="1"/>
  <c r="BC70" i="1" s="1"/>
  <c r="BD70" i="1" a="1"/>
  <c r="BD70" i="1" s="1"/>
  <c r="BE97" i="1" a="1"/>
  <c r="BE97" i="1" s="1"/>
  <c r="AX85" i="1"/>
  <c r="AY71" i="1"/>
  <c r="AZ71" i="1" s="1" a="1"/>
  <c r="AZ71" i="1" s="1"/>
  <c r="BC71" i="1" a="1"/>
  <c r="BC71" i="1" s="1"/>
  <c r="BD71" i="1" a="1"/>
  <c r="BD71" i="1" s="1"/>
  <c r="BE98" i="1" a="1"/>
  <c r="BE98" i="1" s="1"/>
  <c r="AX193" i="1"/>
  <c r="AY72" i="1"/>
  <c r="AZ72" i="1" s="1" a="1"/>
  <c r="AZ72" i="1" s="1"/>
  <c r="BC72" i="1" a="1"/>
  <c r="BC72" i="1" s="1"/>
  <c r="BD72" i="1" a="1"/>
  <c r="BD72" i="1" s="1"/>
  <c r="BE99" i="1" a="1"/>
  <c r="BE99" i="1" s="1"/>
  <c r="AX160" i="1"/>
  <c r="AY73" i="1"/>
  <c r="AZ73" i="1" s="1" a="1"/>
  <c r="AZ73" i="1" s="1"/>
  <c r="BC73" i="1" a="1"/>
  <c r="BC73" i="1" s="1"/>
  <c r="BD73" i="1" a="1"/>
  <c r="BD73" i="1" s="1"/>
  <c r="BE100" i="1" a="1"/>
  <c r="BE100" i="1" s="1"/>
  <c r="AX104" i="1"/>
  <c r="AY74" i="1"/>
  <c r="AZ74" i="1" s="1" a="1"/>
  <c r="AZ74" i="1" s="1"/>
  <c r="BC74" i="1" a="1"/>
  <c r="BC74" i="1" s="1"/>
  <c r="BD74" i="1" a="1"/>
  <c r="BD74" i="1" s="1"/>
  <c r="BE101" i="1" a="1"/>
  <c r="BE101" i="1" s="1"/>
  <c r="AX125" i="1"/>
  <c r="AY76" i="1"/>
  <c r="AZ76" i="1" s="1" a="1"/>
  <c r="AZ76" i="1" s="1"/>
  <c r="BC76" i="1" a="1"/>
  <c r="BC76" i="1" s="1"/>
  <c r="BD76" i="1" a="1"/>
  <c r="BD76" i="1" s="1"/>
  <c r="BE103" i="1" a="1"/>
  <c r="BE103" i="1" s="1"/>
  <c r="AX17" i="1"/>
  <c r="AY77" i="1"/>
  <c r="AZ77" i="1" s="1" a="1"/>
  <c r="AZ77" i="1" s="1"/>
  <c r="BC77" i="1" a="1"/>
  <c r="BC77" i="1" s="1"/>
  <c r="BD77" i="1" a="1"/>
  <c r="BD77" i="1" s="1"/>
  <c r="BE104" i="1" a="1"/>
  <c r="BE104" i="1" s="1"/>
  <c r="AX57" i="1"/>
  <c r="AY78" i="1"/>
  <c r="AZ78" i="1" s="1" a="1"/>
  <c r="AZ78" i="1" s="1"/>
  <c r="BC78" i="1" a="1"/>
  <c r="BC78" i="1" s="1"/>
  <c r="BD78" i="1" a="1"/>
  <c r="BD78" i="1" s="1"/>
  <c r="BE105" i="1" a="1"/>
  <c r="BE105" i="1" s="1"/>
  <c r="AX187" i="1"/>
  <c r="AY80" i="1"/>
  <c r="AZ80" i="1" s="1" a="1"/>
  <c r="AZ80" i="1" s="1"/>
  <c r="BC80" i="1" a="1"/>
  <c r="BC80" i="1" s="1"/>
  <c r="BD80" i="1" a="1"/>
  <c r="BD80" i="1" s="1"/>
  <c r="BE107" i="1" a="1"/>
  <c r="BE107" i="1" s="1"/>
  <c r="AX224" i="1"/>
  <c r="AY81" i="1"/>
  <c r="AZ81" i="1" s="1" a="1"/>
  <c r="AZ81" i="1" s="1"/>
  <c r="BC81" i="1" a="1"/>
  <c r="BC81" i="1" s="1"/>
  <c r="BD81" i="1" a="1"/>
  <c r="BD81" i="1" s="1"/>
  <c r="BE108" i="1" a="1"/>
  <c r="BE108" i="1" s="1"/>
  <c r="AX95" i="1"/>
  <c r="AY83" i="1"/>
  <c r="AZ83" i="1" s="1" a="1"/>
  <c r="AZ83" i="1" s="1"/>
  <c r="BC83" i="1" a="1"/>
  <c r="BC83" i="1" s="1"/>
  <c r="BD83" i="1" a="1"/>
  <c r="BD83" i="1" s="1"/>
  <c r="BE5" i="1" a="1"/>
  <c r="BE5" i="1" s="1"/>
  <c r="AX98" i="1"/>
  <c r="AY84" i="1"/>
  <c r="AZ84" i="1" s="1" a="1"/>
  <c r="AZ84" i="1" s="1"/>
  <c r="BC84" i="1" a="1"/>
  <c r="BC84" i="1" s="1"/>
  <c r="BD84" i="1" a="1"/>
  <c r="BD84" i="1" s="1"/>
  <c r="BE110" i="1" a="1"/>
  <c r="BE110" i="1" s="1"/>
  <c r="AX43" i="1"/>
  <c r="AY85" i="1"/>
  <c r="AZ85" i="1" s="1" a="1"/>
  <c r="AZ85" i="1" s="1"/>
  <c r="BC85" i="1" a="1"/>
  <c r="BC85" i="1" s="1"/>
  <c r="BD85" i="1" a="1"/>
  <c r="BD85" i="1" s="1"/>
  <c r="BE111" i="1" a="1"/>
  <c r="BE111" i="1" s="1"/>
  <c r="AX52" i="1"/>
  <c r="AY86" i="1"/>
  <c r="AZ86" i="1" s="1" a="1"/>
  <c r="AZ86" i="1" s="1"/>
  <c r="BC86" i="1" a="1"/>
  <c r="BC86" i="1" s="1"/>
  <c r="BD86" i="1" a="1"/>
  <c r="BD86" i="1" s="1"/>
  <c r="BE112" i="1" a="1"/>
  <c r="BE112" i="1" s="1"/>
  <c r="AX63" i="1"/>
  <c r="AY94" i="1"/>
  <c r="AZ94" i="1" s="1" a="1"/>
  <c r="AZ94" i="1" s="1"/>
  <c r="BC94" i="1" a="1"/>
  <c r="BC94" i="1" s="1"/>
  <c r="BD94" i="1" a="1"/>
  <c r="BD94" i="1" s="1"/>
  <c r="BE116" i="1" a="1"/>
  <c r="BE116" i="1" s="1"/>
  <c r="AX27" i="1"/>
  <c r="AY95" i="1"/>
  <c r="AZ95" i="1" s="1" a="1"/>
  <c r="AZ95" i="1" s="1"/>
  <c r="BC95" i="1" a="1"/>
  <c r="BC95" i="1" s="1"/>
  <c r="BD95" i="1" a="1"/>
  <c r="BD95" i="1" s="1"/>
  <c r="BE117" i="1" a="1"/>
  <c r="BE117" i="1" s="1"/>
  <c r="AX9" i="1"/>
  <c r="AY98" i="1"/>
  <c r="AZ98" i="1" s="1" a="1"/>
  <c r="AZ98" i="1" s="1"/>
  <c r="BC98" i="1" a="1"/>
  <c r="BC98" i="1" s="1"/>
  <c r="BD98" i="1" a="1"/>
  <c r="BD98" i="1" s="1"/>
  <c r="BE119" i="1" a="1"/>
  <c r="BE119" i="1" s="1"/>
  <c r="AX47" i="1"/>
  <c r="AY99" i="1"/>
  <c r="BC99" i="1" a="1"/>
  <c r="BC99" i="1" s="1"/>
  <c r="BD99" i="1" a="1"/>
  <c r="BD99" i="1" s="1"/>
  <c r="BE27" i="1" a="1"/>
  <c r="BE27" i="1" s="1"/>
  <c r="AX4" i="1"/>
  <c r="AY101" i="1"/>
  <c r="AZ101" i="1" s="1" a="1"/>
  <c r="AZ101" i="1" s="1"/>
  <c r="BC101" i="1" a="1"/>
  <c r="BC101" i="1" s="1"/>
  <c r="BD101" i="1" a="1"/>
  <c r="BD101" i="1" s="1"/>
  <c r="BE121" i="1" a="1"/>
  <c r="BE121" i="1" s="1"/>
  <c r="AX179" i="1"/>
  <c r="AY102" i="1"/>
  <c r="AZ102" i="1" s="1" a="1"/>
  <c r="AZ102" i="1" s="1"/>
  <c r="BC102" i="1" a="1"/>
  <c r="BC102" i="1" s="1"/>
  <c r="BD102" i="1" a="1"/>
  <c r="BD102" i="1" s="1"/>
  <c r="BE122" i="1" a="1"/>
  <c r="BE122" i="1" s="1"/>
  <c r="AX35" i="1"/>
  <c r="AY103" i="1"/>
  <c r="AZ103" i="1" s="1" a="1"/>
  <c r="AZ103" i="1" s="1"/>
  <c r="BC103" i="1" a="1"/>
  <c r="BC103" i="1" s="1"/>
  <c r="BD103" i="1" a="1"/>
  <c r="BD103" i="1" s="1"/>
  <c r="BE7" i="1" a="1"/>
  <c r="BE7" i="1" s="1"/>
  <c r="AX146" i="1"/>
  <c r="AY104" i="1"/>
  <c r="AZ104" i="1" s="1" a="1"/>
  <c r="AZ104" i="1" s="1"/>
  <c r="BC104" i="1" a="1"/>
  <c r="BC104" i="1" s="1"/>
  <c r="BD104" i="1" a="1"/>
  <c r="BD104" i="1" s="1"/>
  <c r="BE123" i="1" a="1"/>
  <c r="BE123" i="1" s="1"/>
  <c r="AX49" i="1"/>
  <c r="AY105" i="1"/>
  <c r="AZ105" i="1" s="1" a="1"/>
  <c r="AZ105" i="1" s="1"/>
  <c r="BC105" i="1" a="1"/>
  <c r="BC105" i="1" s="1"/>
  <c r="BD105" i="1" a="1"/>
  <c r="BD105" i="1" s="1"/>
  <c r="BE124" i="1" a="1"/>
  <c r="BE124" i="1" s="1"/>
  <c r="AX126" i="1"/>
  <c r="AY106" i="1"/>
  <c r="AZ106" i="1" s="1" a="1"/>
  <c r="AZ106" i="1" s="1"/>
  <c r="BC106" i="1" a="1"/>
  <c r="BC106" i="1" s="1"/>
  <c r="BD106" i="1" a="1"/>
  <c r="BD106" i="1" s="1"/>
  <c r="BE125" i="1" a="1"/>
  <c r="BE125" i="1" s="1"/>
  <c r="AX53" i="1"/>
  <c r="AY107" i="1"/>
  <c r="AZ107" i="1" s="1" a="1"/>
  <c r="AZ107" i="1" s="1"/>
  <c r="BC107" i="1" a="1"/>
  <c r="BC107" i="1" s="1"/>
  <c r="BD107" i="1" a="1"/>
  <c r="BD107" i="1" s="1"/>
  <c r="BE126" i="1" a="1"/>
  <c r="BE126" i="1" s="1"/>
  <c r="AX211" i="1"/>
  <c r="AY108" i="1"/>
  <c r="AZ108" i="1" s="1" a="1"/>
  <c r="AZ108" i="1" s="1"/>
  <c r="BC108" i="1" a="1"/>
  <c r="BC108" i="1" s="1"/>
  <c r="BD108" i="1" a="1"/>
  <c r="BD108" i="1" s="1"/>
  <c r="BE127" i="1" a="1"/>
  <c r="BE127" i="1" s="1"/>
  <c r="AX11" i="1"/>
  <c r="AY109" i="1"/>
  <c r="AZ109" i="1" s="1" a="1"/>
  <c r="AZ109" i="1" s="1"/>
  <c r="BC109" i="1" a="1"/>
  <c r="BC109" i="1" s="1"/>
  <c r="BD109" i="1" a="1"/>
  <c r="BD109" i="1" s="1"/>
  <c r="BE128" i="1" a="1"/>
  <c r="BE128" i="1" s="1"/>
  <c r="AX195" i="1"/>
  <c r="AY110" i="1"/>
  <c r="AZ110" i="1" s="1" a="1"/>
  <c r="AZ110" i="1" s="1"/>
  <c r="BC110" i="1" a="1"/>
  <c r="BC110" i="1" s="1"/>
  <c r="BD110" i="1" a="1"/>
  <c r="BD110" i="1" s="1"/>
  <c r="BE28" i="1" a="1"/>
  <c r="BE28" i="1" s="1"/>
  <c r="AX143" i="1"/>
  <c r="AY111" i="1"/>
  <c r="AZ111" i="1" s="1" a="1"/>
  <c r="AZ111" i="1" s="1"/>
  <c r="BC111" i="1" a="1"/>
  <c r="BC111" i="1" s="1"/>
  <c r="BD111" i="1" a="1"/>
  <c r="BD111" i="1" s="1"/>
  <c r="BE43" i="1" a="1"/>
  <c r="BE43" i="1" s="1"/>
  <c r="AX159" i="1"/>
  <c r="AY112" i="1"/>
  <c r="AZ112" i="1" s="1" a="1"/>
  <c r="AZ112" i="1" s="1"/>
  <c r="BC112" i="1" a="1"/>
  <c r="BC112" i="1" s="1"/>
  <c r="BD112" i="1" a="1"/>
  <c r="BD112" i="1" s="1"/>
  <c r="BE129" i="1" a="1"/>
  <c r="BE129" i="1" s="1"/>
  <c r="AX42" i="1"/>
  <c r="AY113" i="1"/>
  <c r="AZ113" i="1" s="1" a="1"/>
  <c r="AZ113" i="1" s="1"/>
  <c r="BC113" i="1" a="1"/>
  <c r="BC113" i="1" s="1"/>
  <c r="BD113" i="1" a="1"/>
  <c r="BD113" i="1" s="1"/>
  <c r="BE130" i="1" a="1"/>
  <c r="BE130" i="1" s="1"/>
  <c r="AX173" i="1"/>
  <c r="AY114" i="1"/>
  <c r="AZ114" i="1" s="1" a="1"/>
  <c r="AZ114" i="1" s="1"/>
  <c r="BC114" i="1" a="1"/>
  <c r="BC114" i="1" s="1"/>
  <c r="BD114" i="1" a="1"/>
  <c r="BD114" i="1" s="1"/>
  <c r="BE131" i="1" a="1"/>
  <c r="BE131" i="1" s="1"/>
  <c r="AX29" i="1"/>
  <c r="AY115" i="1"/>
  <c r="AZ115" i="1" s="1" a="1"/>
  <c r="AZ115" i="1" s="1"/>
  <c r="BC115" i="1" a="1"/>
  <c r="BC115" i="1" s="1"/>
  <c r="BD115" i="1" a="1"/>
  <c r="BD115" i="1" s="1"/>
  <c r="BE132" i="1" a="1"/>
  <c r="BE132" i="1" s="1"/>
  <c r="AX184" i="1"/>
  <c r="AY120" i="1"/>
  <c r="AZ120" i="1" s="1" a="1"/>
  <c r="AZ120" i="1" s="1"/>
  <c r="BC120" i="1" a="1"/>
  <c r="BC120" i="1" s="1"/>
  <c r="BD120" i="1" a="1"/>
  <c r="BD120" i="1" s="1"/>
  <c r="BE137" i="1" a="1"/>
  <c r="BE137" i="1" s="1"/>
  <c r="AX64" i="1"/>
  <c r="AY121" i="1"/>
  <c r="AZ121" i="1" s="1" a="1"/>
  <c r="AZ121" i="1" s="1"/>
  <c r="BC121" i="1" a="1"/>
  <c r="BC121" i="1" s="1"/>
  <c r="BD121" i="1" a="1"/>
  <c r="BD121" i="1" s="1"/>
  <c r="BE138" i="1" a="1"/>
  <c r="BE138" i="1" s="1"/>
  <c r="AX50" i="1"/>
  <c r="AY122" i="1"/>
  <c r="BC122" i="1" a="1"/>
  <c r="BC122" i="1" s="1"/>
  <c r="BD122" i="1" a="1"/>
  <c r="BD122" i="1" s="1"/>
  <c r="BE36" i="1" a="1"/>
  <c r="BE36" i="1" s="1"/>
  <c r="AX13" i="1"/>
  <c r="AY123" i="1"/>
  <c r="AZ123" i="1" s="1" a="1"/>
  <c r="AZ123" i="1" s="1"/>
  <c r="BC123" i="1" a="1"/>
  <c r="BC123" i="1" s="1"/>
  <c r="BD123" i="1" a="1"/>
  <c r="BD123" i="1" s="1"/>
  <c r="BE30" i="1" a="1"/>
  <c r="BE30" i="1" s="1"/>
  <c r="AX54" i="1"/>
  <c r="AY124" i="1"/>
  <c r="AZ124" i="1" s="1" a="1"/>
  <c r="AZ124" i="1" s="1"/>
  <c r="BC124" i="1" a="1"/>
  <c r="BC124" i="1" s="1"/>
  <c r="BD124" i="1" a="1"/>
  <c r="BD124" i="1" s="1"/>
  <c r="BE139" i="1" a="1"/>
  <c r="BE139" i="1" s="1"/>
  <c r="AX208" i="1"/>
  <c r="AY125" i="1"/>
  <c r="AZ125" i="1" s="1" a="1"/>
  <c r="AZ125" i="1" s="1"/>
  <c r="BC125" i="1" a="1"/>
  <c r="BC125" i="1" s="1"/>
  <c r="BD125" i="1" a="1"/>
  <c r="BD125" i="1" s="1"/>
  <c r="BE44" i="1" a="1"/>
  <c r="BE44" i="1" s="1"/>
  <c r="AX219" i="1"/>
  <c r="AY126" i="1"/>
  <c r="AZ126" i="1" s="1" a="1"/>
  <c r="AZ126" i="1" s="1"/>
  <c r="BC126" i="1" a="1"/>
  <c r="BC126" i="1" s="1"/>
  <c r="BD126" i="1" a="1"/>
  <c r="BD126" i="1" s="1"/>
  <c r="BE140" i="1" a="1"/>
  <c r="BE140" i="1" s="1"/>
  <c r="AX137" i="1"/>
  <c r="AY127" i="1"/>
  <c r="AZ127" i="1" s="1" a="1"/>
  <c r="AZ127" i="1" s="1"/>
  <c r="BC127" i="1" a="1"/>
  <c r="BC127" i="1" s="1"/>
  <c r="BD127" i="1" a="1"/>
  <c r="BD127" i="1" s="1"/>
  <c r="BE141" i="1" a="1"/>
  <c r="BE141" i="1" s="1"/>
  <c r="AX207" i="1"/>
  <c r="AY128" i="1"/>
  <c r="AZ128" i="1" s="1" a="1"/>
  <c r="AZ128" i="1" s="1"/>
  <c r="BC128" i="1" a="1"/>
  <c r="BC128" i="1" s="1"/>
  <c r="BD128" i="1" a="1"/>
  <c r="BD128" i="1" s="1"/>
  <c r="BE142" i="1" a="1"/>
  <c r="BE142" i="1" s="1"/>
  <c r="AX110" i="1"/>
  <c r="AY135" i="1"/>
  <c r="AZ135" i="1" s="1" a="1"/>
  <c r="AZ135" i="1" s="1"/>
  <c r="BC135" i="1" a="1"/>
  <c r="BC135" i="1" s="1"/>
  <c r="BD135" i="1" a="1"/>
  <c r="BD135" i="1" s="1"/>
  <c r="BE8" i="1" a="1"/>
  <c r="BE8" i="1" s="1"/>
  <c r="AX80" i="1"/>
  <c r="AX120" i="1"/>
  <c r="AY137" i="1"/>
  <c r="AZ137" i="1" s="1" a="1"/>
  <c r="AZ137" i="1" s="1"/>
  <c r="BC137" i="1" a="1"/>
  <c r="BC137" i="1" s="1"/>
  <c r="BD137" i="1" a="1"/>
  <c r="BD137" i="1" s="1"/>
  <c r="BE148" i="1" a="1"/>
  <c r="BE148" i="1" s="1"/>
  <c r="AX220" i="1"/>
  <c r="AY138" i="1"/>
  <c r="AZ138" i="1" s="1" a="1"/>
  <c r="AZ138" i="1" s="1"/>
  <c r="BC138" i="1" a="1"/>
  <c r="BC138" i="1" s="1"/>
  <c r="BD138" i="1" a="1"/>
  <c r="BD138" i="1" s="1"/>
  <c r="BE149" i="1" a="1"/>
  <c r="BE149" i="1" s="1"/>
  <c r="AX12" i="1"/>
  <c r="AY139" i="1"/>
  <c r="AZ139" i="1" s="1" a="1"/>
  <c r="AZ139" i="1" s="1"/>
  <c r="BC139" i="1" a="1"/>
  <c r="BC139" i="1" s="1"/>
  <c r="BD139" i="1" a="1"/>
  <c r="BD139" i="1" s="1"/>
  <c r="BE150" i="1" a="1"/>
  <c r="BE150" i="1" s="1"/>
  <c r="AX209" i="1"/>
  <c r="AY140" i="1"/>
  <c r="AZ140" i="1" s="1" a="1"/>
  <c r="AZ140" i="1" s="1"/>
  <c r="BC140" i="1" a="1"/>
  <c r="BC140" i="1" s="1"/>
  <c r="BD140" i="1" a="1"/>
  <c r="BD140" i="1" s="1"/>
  <c r="BE151" i="1" a="1"/>
  <c r="BE151" i="1" s="1"/>
  <c r="AX10" i="1"/>
  <c r="AY141" i="1"/>
  <c r="AZ141" i="1" s="1" a="1"/>
  <c r="AZ141" i="1" s="1"/>
  <c r="BC141" i="1" a="1"/>
  <c r="BC141" i="1" s="1"/>
  <c r="BD141" i="1" a="1"/>
  <c r="BD141" i="1" s="1"/>
  <c r="BE152" i="1" a="1"/>
  <c r="BE152" i="1" s="1"/>
  <c r="AX18" i="1"/>
  <c r="AY142" i="1"/>
  <c r="AZ142" i="1" s="1" a="1"/>
  <c r="AZ142" i="1" s="1"/>
  <c r="BC142" i="1" a="1"/>
  <c r="BC142" i="1" s="1"/>
  <c r="BD142" i="1" a="1"/>
  <c r="BD142" i="1" s="1"/>
  <c r="BE23" i="1" a="1"/>
  <c r="BE23" i="1" s="1"/>
  <c r="AX66" i="1"/>
  <c r="AY143" i="1"/>
  <c r="AZ143" i="1" s="1" a="1"/>
  <c r="AZ143" i="1" s="1"/>
  <c r="BC143" i="1" a="1"/>
  <c r="BC143" i="1" s="1"/>
  <c r="BD143" i="1" a="1"/>
  <c r="BD143" i="1" s="1"/>
  <c r="BE153" i="1" a="1"/>
  <c r="BE153" i="1" s="1"/>
  <c r="AX150" i="1"/>
  <c r="AY146" i="1"/>
  <c r="AZ146" i="1" s="1" a="1"/>
  <c r="AZ146" i="1" s="1"/>
  <c r="BC146" i="1" a="1"/>
  <c r="BC146" i="1" s="1"/>
  <c r="BD146" i="1" a="1"/>
  <c r="BD146" i="1" s="1"/>
  <c r="BE156" i="1" a="1"/>
  <c r="BE156" i="1" s="1"/>
  <c r="AX205" i="1"/>
  <c r="AY147" i="1"/>
  <c r="AZ147" i="1" s="1" a="1"/>
  <c r="AZ147" i="1" s="1"/>
  <c r="BC147" i="1" a="1"/>
  <c r="BC147" i="1" s="1"/>
  <c r="BD147" i="1" a="1"/>
  <c r="BD147" i="1" s="1"/>
  <c r="BE157" i="1" a="1"/>
  <c r="BE157" i="1" s="1"/>
  <c r="AX7" i="1"/>
  <c r="AY148" i="1"/>
  <c r="AZ148" i="1" s="1" a="1"/>
  <c r="AZ148" i="1" s="1"/>
  <c r="BC148" i="1" a="1"/>
  <c r="BC148" i="1" s="1"/>
  <c r="BD148" i="1" a="1"/>
  <c r="BD148" i="1" s="1"/>
  <c r="BE18" i="1" a="1"/>
  <c r="BE18" i="1" s="1"/>
  <c r="AX170" i="1"/>
  <c r="AY149" i="1"/>
  <c r="AZ149" i="1" s="1" a="1"/>
  <c r="AZ149" i="1" s="1"/>
  <c r="BC149" i="1" a="1"/>
  <c r="BC149" i="1" s="1"/>
  <c r="BD149" i="1" a="1"/>
  <c r="BD149" i="1" s="1"/>
  <c r="BE17" i="1" a="1"/>
  <c r="BE17" i="1" s="1"/>
  <c r="AX67" i="1"/>
  <c r="AY150" i="1"/>
  <c r="BC150" i="1" a="1"/>
  <c r="BC150" i="1" s="1"/>
  <c r="BD150" i="1" a="1"/>
  <c r="BD150" i="1" s="1"/>
  <c r="BE9" i="1" a="1"/>
  <c r="BE9" i="1" s="1"/>
  <c r="AX181" i="1"/>
  <c r="AY151" i="1"/>
  <c r="AZ151" i="1" s="1" a="1"/>
  <c r="AZ151" i="1" s="1"/>
  <c r="BC151" i="1" a="1"/>
  <c r="BC151" i="1" s="1"/>
  <c r="BD151" i="1" a="1"/>
  <c r="BD151" i="1" s="1"/>
  <c r="BE158" i="1" a="1"/>
  <c r="BE158" i="1" s="1"/>
  <c r="AX70" i="1"/>
  <c r="AY152" i="1"/>
  <c r="AZ152" i="1" s="1" a="1"/>
  <c r="AZ152" i="1" s="1"/>
  <c r="BC152" i="1" a="1"/>
  <c r="BC152" i="1" s="1"/>
  <c r="BD152" i="1" a="1"/>
  <c r="BD152" i="1" s="1"/>
  <c r="BE16" i="1" a="1"/>
  <c r="BE16" i="1" s="1"/>
  <c r="AX139" i="1"/>
  <c r="AY153" i="1"/>
  <c r="AZ153" i="1" s="1" a="1"/>
  <c r="AZ153" i="1" s="1"/>
  <c r="BC153" i="1" a="1"/>
  <c r="BC153" i="1" s="1"/>
  <c r="BD153" i="1" a="1"/>
  <c r="BD153" i="1" s="1"/>
  <c r="BE159" i="1" a="1"/>
  <c r="BE159" i="1" s="1"/>
  <c r="AX78" i="1"/>
  <c r="AY154" i="1"/>
  <c r="AZ154" i="1" s="1" a="1"/>
  <c r="AZ154" i="1" s="1"/>
  <c r="BC154" i="1" a="1"/>
  <c r="BC154" i="1" s="1"/>
  <c r="BD154" i="1" a="1"/>
  <c r="BD154" i="1" s="1"/>
  <c r="BE32" i="1" a="1"/>
  <c r="BE32" i="1" s="1"/>
  <c r="AX28" i="1"/>
  <c r="AY155" i="1"/>
  <c r="AZ155" i="1" s="1" a="1"/>
  <c r="AZ155" i="1" s="1"/>
  <c r="BC155" i="1" a="1"/>
  <c r="BC155" i="1" s="1"/>
  <c r="BD155" i="1" a="1"/>
  <c r="BD155" i="1" s="1"/>
  <c r="BE33" i="1" a="1"/>
  <c r="BE33" i="1" s="1"/>
  <c r="AX40" i="1"/>
  <c r="AY156" i="1"/>
  <c r="AZ156" i="1" s="1" a="1"/>
  <c r="AZ156" i="1" s="1"/>
  <c r="BC156" i="1" a="1"/>
  <c r="BC156" i="1" s="1"/>
  <c r="BD156" i="1" a="1"/>
  <c r="BD156" i="1" s="1"/>
  <c r="BE160" i="1" a="1"/>
  <c r="BE160" i="1" s="1"/>
  <c r="AX108" i="1"/>
  <c r="AY157" i="1"/>
  <c r="AZ157" i="1" s="1" a="1"/>
  <c r="AZ157" i="1" s="1"/>
  <c r="BC157" i="1" a="1"/>
  <c r="BC157" i="1" s="1"/>
  <c r="BD157" i="1" a="1"/>
  <c r="BD157" i="1" s="1"/>
  <c r="BE10" i="1" a="1"/>
  <c r="BE10" i="1" s="1"/>
  <c r="AX72" i="1"/>
  <c r="AY158" i="1"/>
  <c r="AZ158" i="1" s="1" a="1"/>
  <c r="AZ158" i="1" s="1"/>
  <c r="BC158" i="1" a="1"/>
  <c r="BC158" i="1" s="1"/>
  <c r="BD158" i="1" a="1"/>
  <c r="BD158" i="1" s="1"/>
  <c r="BE161" i="1" a="1"/>
  <c r="BE161" i="1" s="1"/>
  <c r="AX44" i="1"/>
  <c r="AY159" i="1"/>
  <c r="AZ159" i="1" s="1" a="1"/>
  <c r="AZ159" i="1" s="1"/>
  <c r="BC159" i="1" a="1"/>
  <c r="BC159" i="1" s="1"/>
  <c r="BD159" i="1" a="1"/>
  <c r="BD159" i="1" s="1"/>
  <c r="BE162" i="1" a="1"/>
  <c r="BE162" i="1" s="1"/>
  <c r="AX76" i="1"/>
  <c r="AY160" i="1"/>
  <c r="AZ160" i="1" s="1" a="1"/>
  <c r="AZ160" i="1" s="1"/>
  <c r="BC160" i="1" a="1"/>
  <c r="BC160" i="1" s="1"/>
  <c r="BD160" i="1" a="1"/>
  <c r="BD160" i="1" s="1"/>
  <c r="BE19" i="1" a="1"/>
  <c r="BE19" i="1" s="1"/>
  <c r="AX14" i="1"/>
  <c r="AY161" i="1"/>
  <c r="AZ161" i="1" s="1" a="1"/>
  <c r="AZ161" i="1" s="1"/>
  <c r="BC161" i="1" a="1"/>
  <c r="BC161" i="1" s="1"/>
  <c r="BD161" i="1" a="1"/>
  <c r="BD161" i="1" s="1"/>
  <c r="BE163" i="1" a="1"/>
  <c r="BE163" i="1" s="1"/>
  <c r="AX183" i="1"/>
  <c r="AY169" i="1"/>
  <c r="AZ169" i="1" s="1" a="1"/>
  <c r="AZ169" i="1" s="1"/>
  <c r="BC169" i="1" a="1"/>
  <c r="BC169" i="1" s="1"/>
  <c r="BD169" i="1" a="1"/>
  <c r="BD169" i="1" s="1"/>
  <c r="BE170" i="1" a="1"/>
  <c r="BE170" i="1" s="1"/>
  <c r="AX74" i="1"/>
  <c r="AY170" i="1"/>
  <c r="AZ170" i="1" s="1" a="1"/>
  <c r="AZ170" i="1" s="1"/>
  <c r="BC170" i="1" a="1"/>
  <c r="BC170" i="1" s="1"/>
  <c r="BD170" i="1" a="1"/>
  <c r="BD170" i="1" s="1"/>
  <c r="BE171" i="1" a="1"/>
  <c r="BE171" i="1" s="1"/>
  <c r="AX172" i="1"/>
  <c r="AY171" i="1"/>
  <c r="AZ171" i="1" s="1" a="1"/>
  <c r="AZ171" i="1" s="1"/>
  <c r="BC171" i="1" a="1"/>
  <c r="BC171" i="1" s="1"/>
  <c r="BD171" i="1" a="1"/>
  <c r="BD171" i="1" s="1"/>
  <c r="BE172" i="1" a="1"/>
  <c r="BE172" i="1" s="1"/>
  <c r="AX61" i="1"/>
  <c r="AY172" i="1"/>
  <c r="AZ172" i="1" s="1" a="1"/>
  <c r="AZ172" i="1" s="1"/>
  <c r="BC172" i="1" a="1"/>
  <c r="BC172" i="1" s="1"/>
  <c r="BD172" i="1" a="1"/>
  <c r="BD172" i="1" s="1"/>
  <c r="BE173" i="1" a="1"/>
  <c r="BE173" i="1" s="1"/>
  <c r="AX140" i="1"/>
  <c r="AY173" i="1"/>
  <c r="AZ173" i="1" s="1" a="1"/>
  <c r="AZ173" i="1" s="1"/>
  <c r="BC173" i="1" a="1"/>
  <c r="BC173" i="1" s="1"/>
  <c r="BD173" i="1" a="1"/>
  <c r="BD173" i="1" s="1"/>
  <c r="BE174" i="1" a="1"/>
  <c r="BE174" i="1" s="1"/>
  <c r="AX39" i="1"/>
  <c r="AY174" i="1"/>
  <c r="AZ174" i="1" s="1" a="1"/>
  <c r="AZ174" i="1" s="1"/>
  <c r="BC174" i="1" a="1"/>
  <c r="BC174" i="1" s="1"/>
  <c r="BD174" i="1" a="1"/>
  <c r="BD174" i="1" s="1"/>
  <c r="BE175" i="1" a="1"/>
  <c r="BE175" i="1" s="1"/>
  <c r="AX153" i="1"/>
  <c r="AY179" i="1"/>
  <c r="AZ179" i="1" s="1" a="1"/>
  <c r="AZ179" i="1" s="1"/>
  <c r="BC179" i="1" a="1"/>
  <c r="BC179" i="1" s="1"/>
  <c r="BD179" i="1" a="1"/>
  <c r="BD179" i="1" s="1"/>
  <c r="BE179" i="1" a="1"/>
  <c r="BE179" i="1" s="1"/>
  <c r="AX171" i="1"/>
  <c r="AY181" i="1"/>
  <c r="AZ181" i="1" s="1" a="1"/>
  <c r="AZ181" i="1" s="1"/>
  <c r="BC181" i="1" a="1"/>
  <c r="BC181" i="1" s="1"/>
  <c r="BD181" i="1" a="1"/>
  <c r="BD181" i="1" s="1"/>
  <c r="BE181" i="1" a="1"/>
  <c r="BE181" i="1" s="1"/>
  <c r="AX56" i="1"/>
  <c r="AY182" i="1"/>
  <c r="AZ182" i="1" s="1" a="1"/>
  <c r="AZ182" i="1" s="1"/>
  <c r="BC182" i="1" a="1"/>
  <c r="BC182" i="1" s="1"/>
  <c r="BD182" i="1" a="1"/>
  <c r="BD182" i="1" s="1"/>
  <c r="BE182" i="1" a="1"/>
  <c r="BE182" i="1" s="1"/>
  <c r="AX123" i="1"/>
  <c r="AY183" i="1"/>
  <c r="AZ183" i="1" s="1" a="1"/>
  <c r="AZ183" i="1" s="1"/>
  <c r="BC183" i="1" a="1"/>
  <c r="BC183" i="1" s="1"/>
  <c r="BD183" i="1" a="1"/>
  <c r="BD183" i="1" s="1"/>
  <c r="BE183" i="1" a="1"/>
  <c r="BE183" i="1" s="1"/>
  <c r="AX26" i="1"/>
  <c r="AY184" i="1"/>
  <c r="AZ184" i="1" s="1" a="1"/>
  <c r="AZ184" i="1" s="1"/>
  <c r="BC184" i="1" a="1"/>
  <c r="BC184" i="1" s="1"/>
  <c r="BD184" i="1" a="1"/>
  <c r="BD184" i="1" s="1"/>
  <c r="BE184" i="1" a="1"/>
  <c r="BE184" i="1" s="1"/>
  <c r="AX71" i="1"/>
  <c r="AY185" i="1"/>
  <c r="AZ185" i="1" s="1" a="1"/>
  <c r="AZ185" i="1" s="1"/>
  <c r="BC185" i="1" a="1"/>
  <c r="BC185" i="1" s="1"/>
  <c r="BD185" i="1" a="1"/>
  <c r="BD185" i="1" s="1"/>
  <c r="BE185" i="1" a="1"/>
  <c r="BE185" i="1" s="1"/>
  <c r="AX46" i="1"/>
  <c r="AY187" i="1"/>
  <c r="AZ187" i="1" s="1" a="1"/>
  <c r="AZ187" i="1" s="1"/>
  <c r="BC187" i="1" a="1"/>
  <c r="BC187" i="1" s="1"/>
  <c r="BD187" i="1" a="1"/>
  <c r="BD187" i="1" s="1"/>
  <c r="BE187" i="1" a="1"/>
  <c r="BE187" i="1" s="1"/>
  <c r="AX99" i="1"/>
  <c r="AY189" i="1"/>
  <c r="AZ189" i="1" s="1" a="1"/>
  <c r="AZ189" i="1" s="1"/>
  <c r="BC189" i="1" a="1"/>
  <c r="BC189" i="1" s="1"/>
  <c r="BD189" i="1" a="1"/>
  <c r="BD189" i="1" s="1"/>
  <c r="BE189" i="1" a="1"/>
  <c r="BE189" i="1" s="1"/>
  <c r="AX68" i="1"/>
  <c r="AY190" i="1"/>
  <c r="AZ190" i="1" s="1" a="1"/>
  <c r="AZ190" i="1" s="1"/>
  <c r="BC190" i="1" a="1"/>
  <c r="BC190" i="1" s="1"/>
  <c r="BD190" i="1" a="1"/>
  <c r="BD190" i="1" s="1"/>
  <c r="BE190" i="1" a="1"/>
  <c r="BE190" i="1" s="1"/>
  <c r="AX218" i="1"/>
  <c r="AY191" i="1"/>
  <c r="AZ191" i="1" s="1" a="1"/>
  <c r="AZ191" i="1" s="1"/>
  <c r="BC191" i="1" a="1"/>
  <c r="BC191" i="1" s="1"/>
  <c r="BD191" i="1" a="1"/>
  <c r="BD191" i="1" s="1"/>
  <c r="BE191" i="1" a="1"/>
  <c r="BE191" i="1" s="1"/>
  <c r="AX152" i="1"/>
  <c r="AY192" i="1"/>
  <c r="AZ192" i="1" s="1" a="1"/>
  <c r="AZ192" i="1" s="1"/>
  <c r="BC192" i="1" a="1"/>
  <c r="BC192" i="1" s="1"/>
  <c r="BD192" i="1" a="1"/>
  <c r="BD192" i="1" s="1"/>
  <c r="BE192" i="1" a="1"/>
  <c r="BE192" i="1" s="1"/>
  <c r="AX217" i="1"/>
  <c r="AY193" i="1"/>
  <c r="AZ193" i="1" s="1" a="1"/>
  <c r="AZ193" i="1" s="1"/>
  <c r="BC193" i="1" a="1"/>
  <c r="BC193" i="1" s="1"/>
  <c r="BD193" i="1" a="1"/>
  <c r="BD193" i="1" s="1"/>
  <c r="BE193" i="1" a="1"/>
  <c r="BE193" i="1" s="1"/>
  <c r="AX37" i="1"/>
  <c r="AY194" i="1"/>
  <c r="AZ194" i="1" s="1" a="1"/>
  <c r="AZ194" i="1" s="1"/>
  <c r="BC194" i="1" a="1"/>
  <c r="BC194" i="1" s="1"/>
  <c r="BD194" i="1" a="1"/>
  <c r="BD194" i="1" s="1"/>
  <c r="BE194" i="1" a="1"/>
  <c r="BE194" i="1" s="1"/>
  <c r="AX106" i="1"/>
  <c r="AY195" i="1"/>
  <c r="AZ195" i="1" s="1" a="1"/>
  <c r="AZ195" i="1" s="1"/>
  <c r="BC195" i="1" a="1"/>
  <c r="BC195" i="1" s="1"/>
  <c r="BD195" i="1" a="1"/>
  <c r="BD195" i="1" s="1"/>
  <c r="BE195" i="1" a="1"/>
  <c r="BE195" i="1" s="1"/>
  <c r="AX185" i="1"/>
  <c r="AY196" i="1"/>
  <c r="AZ196" i="1" s="1" a="1"/>
  <c r="AZ196" i="1" s="1"/>
  <c r="BC196" i="1" a="1"/>
  <c r="BC196" i="1" s="1"/>
  <c r="BD196" i="1" a="1"/>
  <c r="BD196" i="1" s="1"/>
  <c r="BE196" i="1" a="1"/>
  <c r="BE196" i="1" s="1"/>
  <c r="AX101" i="1"/>
  <c r="AY197" i="1"/>
  <c r="AZ197" i="1" s="1" a="1"/>
  <c r="AZ197" i="1" s="1"/>
  <c r="BC197" i="1" a="1"/>
  <c r="BC197" i="1" s="1"/>
  <c r="BD197" i="1" a="1"/>
  <c r="BD197" i="1" s="1"/>
  <c r="BE197" i="1" a="1"/>
  <c r="BE197" i="1" s="1"/>
  <c r="AX62" i="1"/>
  <c r="AY198" i="1"/>
  <c r="AZ198" i="1" s="1" a="1"/>
  <c r="AZ198" i="1" s="1"/>
  <c r="BC198" i="1" a="1"/>
  <c r="BC198" i="1" s="1"/>
  <c r="BD198" i="1" a="1"/>
  <c r="BD198" i="1" s="1"/>
  <c r="BE198" i="1" a="1"/>
  <c r="BE198" i="1" s="1"/>
  <c r="AX213" i="1"/>
  <c r="AY199" i="1"/>
  <c r="AZ199" i="1" s="1" a="1"/>
  <c r="AZ199" i="1" s="1"/>
  <c r="BC199" i="1" a="1"/>
  <c r="BC199" i="1" s="1"/>
  <c r="BD199" i="1" a="1"/>
  <c r="BD199" i="1" s="1"/>
  <c r="BE199" i="1" a="1"/>
  <c r="BE199" i="1" s="1"/>
  <c r="AX147" i="1"/>
  <c r="AY200" i="1"/>
  <c r="AZ200" i="1" s="1" a="1"/>
  <c r="AZ200" i="1" s="1"/>
  <c r="BC200" i="1" a="1"/>
  <c r="BC200" i="1" s="1"/>
  <c r="BD200" i="1" a="1"/>
  <c r="BD200" i="1" s="1"/>
  <c r="BE200" i="1" a="1"/>
  <c r="BE200" i="1" s="1"/>
  <c r="AX34" i="1"/>
  <c r="AY201" i="1"/>
  <c r="AZ201" i="1" s="1" a="1"/>
  <c r="AZ201" i="1" s="1"/>
  <c r="BC201" i="1" a="1"/>
  <c r="BC201" i="1" s="1"/>
  <c r="BD201" i="1" a="1"/>
  <c r="BD201" i="1" s="1"/>
  <c r="BE201" i="1" a="1"/>
  <c r="BE201" i="1" s="1"/>
  <c r="AX216" i="1"/>
  <c r="AY202" i="1"/>
  <c r="AZ202" i="1" s="1" a="1"/>
  <c r="AZ202" i="1" s="1"/>
  <c r="BC202" i="1" a="1"/>
  <c r="BC202" i="1" s="1"/>
  <c r="BD202" i="1" a="1"/>
  <c r="BD202" i="1" s="1"/>
  <c r="BE202" i="1" a="1"/>
  <c r="BE202" i="1" s="1"/>
  <c r="AX221" i="1"/>
  <c r="AY203" i="1"/>
  <c r="AZ203" i="1" s="1" a="1"/>
  <c r="AZ203" i="1" s="1"/>
  <c r="BC203" i="1" a="1"/>
  <c r="BC203" i="1" s="1"/>
  <c r="BD203" i="1" a="1"/>
  <c r="BD203" i="1" s="1"/>
  <c r="BE203" i="1" a="1"/>
  <c r="BE203" i="1" s="1"/>
  <c r="AX127" i="1"/>
  <c r="AY204" i="1"/>
  <c r="AZ204" i="1" s="1" a="1"/>
  <c r="AZ204" i="1" s="1"/>
  <c r="BC204" i="1" a="1"/>
  <c r="BC204" i="1" s="1"/>
  <c r="BD204" i="1" a="1"/>
  <c r="BD204" i="1" s="1"/>
  <c r="BE204" i="1" a="1"/>
  <c r="BE204" i="1" s="1"/>
  <c r="AX69" i="1"/>
  <c r="AY205" i="1"/>
  <c r="AZ205" i="1" s="1" a="1"/>
  <c r="AZ205" i="1" s="1"/>
  <c r="BC205" i="1" a="1"/>
  <c r="BC205" i="1" s="1"/>
  <c r="BD205" i="1" a="1"/>
  <c r="BD205" i="1" s="1"/>
  <c r="BE205" i="1" a="1"/>
  <c r="BE205" i="1" s="1"/>
  <c r="AX157" i="1"/>
  <c r="AY207" i="1"/>
  <c r="AZ207" i="1" s="1" a="1"/>
  <c r="AZ207" i="1" s="1"/>
  <c r="BC207" i="1" a="1"/>
  <c r="BC207" i="1" s="1"/>
  <c r="BD207" i="1" a="1"/>
  <c r="BD207" i="1" s="1"/>
  <c r="BE207" i="1" a="1"/>
  <c r="BE207" i="1" s="1"/>
  <c r="AX201" i="1"/>
  <c r="AY208" i="1"/>
  <c r="AZ208" i="1" s="1" a="1"/>
  <c r="AZ208" i="1" s="1"/>
  <c r="BC208" i="1" a="1"/>
  <c r="BC208" i="1" s="1"/>
  <c r="BD208" i="1" a="1"/>
  <c r="BD208" i="1" s="1"/>
  <c r="BE208" i="1" a="1"/>
  <c r="BE208" i="1" s="1"/>
  <c r="AX124" i="1"/>
  <c r="AY209" i="1"/>
  <c r="AZ209" i="1" s="1" a="1"/>
  <c r="AZ209" i="1" s="1"/>
  <c r="BC209" i="1" a="1"/>
  <c r="BC209" i="1" s="1"/>
  <c r="BD209" i="1" a="1"/>
  <c r="BD209" i="1" s="1"/>
  <c r="BE209" i="1" a="1"/>
  <c r="BE209" i="1" s="1"/>
  <c r="AX81" i="1"/>
  <c r="AY211" i="1"/>
  <c r="AZ211" i="1" s="1" a="1"/>
  <c r="AZ211" i="1" s="1"/>
  <c r="BC211" i="1" a="1"/>
  <c r="BC211" i="1" s="1"/>
  <c r="BD211" i="1" a="1"/>
  <c r="BD211" i="1" s="1"/>
  <c r="BE211" i="1" a="1"/>
  <c r="BE211" i="1" s="1"/>
  <c r="AX58" i="1"/>
  <c r="AY212" i="1"/>
  <c r="AZ212" i="1" s="1" a="1"/>
  <c r="AZ212" i="1" s="1"/>
  <c r="BC212" i="1" a="1"/>
  <c r="BC212" i="1" s="1"/>
  <c r="BD212" i="1" a="1"/>
  <c r="BD212" i="1" s="1"/>
  <c r="BE212" i="1" a="1"/>
  <c r="BE212" i="1" s="1"/>
  <c r="AX45" i="1"/>
  <c r="AY213" i="1"/>
  <c r="AZ213" i="1" s="1" a="1"/>
  <c r="AZ213" i="1" s="1"/>
  <c r="BC213" i="1" a="1"/>
  <c r="BC213" i="1" s="1"/>
  <c r="BD213" i="1" a="1"/>
  <c r="BD213" i="1" s="1"/>
  <c r="BE213" i="1" a="1"/>
  <c r="BE213" i="1" s="1"/>
  <c r="AX138" i="1"/>
  <c r="AY214" i="1"/>
  <c r="AZ214" i="1" s="1" a="1"/>
  <c r="AZ214" i="1" s="1"/>
  <c r="BC214" i="1" a="1"/>
  <c r="BC214" i="1" s="1"/>
  <c r="BD214" i="1" a="1"/>
  <c r="BD214" i="1" s="1"/>
  <c r="BE214" i="1" a="1"/>
  <c r="BE214" i="1" s="1"/>
  <c r="AX86" i="1"/>
  <c r="AY215" i="1"/>
  <c r="AZ215" i="1" s="1" a="1"/>
  <c r="AZ215" i="1" s="1"/>
  <c r="BC215" i="1" a="1"/>
  <c r="BC215" i="1" s="1"/>
  <c r="BD215" i="1" a="1"/>
  <c r="BD215" i="1" s="1"/>
  <c r="BE215" i="1" a="1"/>
  <c r="BE215" i="1" s="1"/>
  <c r="AX203" i="1"/>
  <c r="AY216" i="1"/>
  <c r="AZ216" i="1" s="1" a="1"/>
  <c r="AZ216" i="1" s="1"/>
  <c r="BC216" i="1" a="1"/>
  <c r="BC216" i="1" s="1"/>
  <c r="BD216" i="1" a="1"/>
  <c r="BD216" i="1" s="1"/>
  <c r="BE216" i="1" a="1"/>
  <c r="BE216" i="1" s="1"/>
  <c r="AX5" i="1"/>
  <c r="AY217" i="1"/>
  <c r="AZ217" i="1" s="1" a="1"/>
  <c r="AZ217" i="1" s="1"/>
  <c r="BC217" i="1" a="1"/>
  <c r="BC217" i="1" s="1"/>
  <c r="BD217" i="1" a="1"/>
  <c r="BD217" i="1" s="1"/>
  <c r="BE217" i="1" a="1"/>
  <c r="BE217" i="1" s="1"/>
  <c r="AX122" i="1"/>
  <c r="AY218" i="1"/>
  <c r="AZ218" i="1" s="1" a="1"/>
  <c r="AZ218" i="1" s="1"/>
  <c r="BC218" i="1" a="1"/>
  <c r="BC218" i="1" s="1"/>
  <c r="BD218" i="1" a="1"/>
  <c r="BD218" i="1" s="1"/>
  <c r="BE218" i="1" a="1"/>
  <c r="BE218" i="1" s="1"/>
  <c r="AX16" i="1"/>
  <c r="AY219" i="1"/>
  <c r="AZ219" i="1" s="1" a="1"/>
  <c r="AZ219" i="1" s="1"/>
  <c r="BC219" i="1" a="1"/>
  <c r="BC219" i="1" s="1"/>
  <c r="BD219" i="1" a="1"/>
  <c r="BD219" i="1" s="1"/>
  <c r="BE219" i="1" a="1"/>
  <c r="BE219" i="1" s="1"/>
  <c r="AX77" i="1"/>
  <c r="AY220" i="1"/>
  <c r="AZ220" i="1" s="1" a="1"/>
  <c r="AZ220" i="1" s="1"/>
  <c r="BC220" i="1" a="1"/>
  <c r="BC220" i="1" s="1"/>
  <c r="BD220" i="1" a="1"/>
  <c r="BD220" i="1" s="1"/>
  <c r="BE220" i="1" a="1"/>
  <c r="BE220" i="1" s="1"/>
  <c r="AX114" i="1"/>
  <c r="AY221" i="1"/>
  <c r="AZ221" i="1" s="1" a="1"/>
  <c r="AZ221" i="1" s="1"/>
  <c r="BC221" i="1" a="1"/>
  <c r="BC221" i="1" s="1"/>
  <c r="BD221" i="1" a="1"/>
  <c r="BD221" i="1" s="1"/>
  <c r="BE221" i="1" a="1"/>
  <c r="BE221" i="1" s="1"/>
  <c r="AX83" i="1"/>
  <c r="AY223" i="1"/>
  <c r="AZ223" i="1" s="1" a="1"/>
  <c r="AZ223" i="1" s="1"/>
  <c r="BC223" i="1" a="1"/>
  <c r="BC223" i="1" s="1"/>
  <c r="BD223" i="1" a="1"/>
  <c r="BD223" i="1" s="1"/>
  <c r="BE223" i="1" a="1"/>
  <c r="BE223" i="1" s="1"/>
  <c r="AX115" i="1"/>
  <c r="AY224" i="1"/>
  <c r="AZ224" i="1" s="1" a="1"/>
  <c r="AZ224" i="1" s="1"/>
  <c r="BC224" i="1" a="1"/>
  <c r="BC224" i="1" s="1"/>
  <c r="BD224" i="1" a="1"/>
  <c r="BD224" i="1" s="1"/>
  <c r="BE224" i="1" a="1"/>
  <c r="BE224" i="1" s="1"/>
  <c r="AX75" i="1"/>
  <c r="AY75" i="1"/>
  <c r="AZ75" i="1" s="1" a="1"/>
  <c r="AZ75" i="1" s="1"/>
  <c r="BC75" i="1" a="1"/>
  <c r="BC75" i="1" s="1"/>
  <c r="BD75" i="1" a="1"/>
  <c r="BD75" i="1" s="1"/>
  <c r="BE102" i="1" a="1"/>
  <c r="BE102" i="1" s="1"/>
  <c r="AX136" i="1"/>
  <c r="AY136" i="1"/>
  <c r="AZ136" i="1" s="1" a="1"/>
  <c r="AZ136" i="1" s="1"/>
  <c r="BC136" i="1" a="1"/>
  <c r="BC136" i="1" s="1"/>
  <c r="BD136" i="1" a="1"/>
  <c r="BD136" i="1" s="1"/>
  <c r="BE147" i="1" a="1"/>
  <c r="BE147" i="1" s="1"/>
  <c r="AX206" i="1"/>
  <c r="AY206" i="1"/>
  <c r="AZ206" i="1" s="1" a="1"/>
  <c r="AZ206" i="1" s="1"/>
  <c r="BC206" i="1" a="1"/>
  <c r="BC206" i="1" s="1"/>
  <c r="BD206" i="1" a="1"/>
  <c r="BD206" i="1" s="1"/>
  <c r="BE206" i="1" a="1"/>
  <c r="BE206" i="1" s="1"/>
  <c r="AX222" i="1"/>
  <c r="AY222" i="1"/>
  <c r="AZ222" i="1" s="1" a="1"/>
  <c r="AZ222" i="1" s="1"/>
  <c r="BC222" i="1" a="1"/>
  <c r="BC222" i="1" s="1"/>
  <c r="BD222" i="1" a="1"/>
  <c r="BD222" i="1" s="1"/>
  <c r="BE222" i="1" a="1"/>
  <c r="BE222" i="1" s="1"/>
  <c r="AX225" i="1"/>
  <c r="AY225" i="1"/>
  <c r="AZ225" i="1" s="1" a="1"/>
  <c r="AZ225" i="1" s="1"/>
  <c r="BC225" i="1" a="1"/>
  <c r="BC225" i="1" s="1"/>
  <c r="BD225" i="1" a="1"/>
  <c r="BD225" i="1" s="1"/>
  <c r="BE225" i="1" a="1"/>
  <c r="BE225" i="1" s="1"/>
  <c r="AX228" i="1"/>
  <c r="AY228" i="1"/>
  <c r="AZ228" i="1" s="1" a="1"/>
  <c r="AZ228" i="1" s="1"/>
  <c r="BC228" i="1" a="1"/>
  <c r="BC228" i="1" s="1"/>
  <c r="BD228" i="1" a="1"/>
  <c r="BD228" i="1" s="1"/>
  <c r="BE226" i="1" a="1"/>
  <c r="BE226" i="1" s="1"/>
  <c r="AX91" i="1"/>
  <c r="AY91" i="1"/>
  <c r="AZ91" i="1" s="1" a="1"/>
  <c r="AZ91" i="1" s="1"/>
  <c r="BC91" i="1" a="1"/>
  <c r="BC91" i="1" s="1"/>
  <c r="BD91" i="1" a="1"/>
  <c r="BD91" i="1" s="1"/>
  <c r="BE26" i="1" a="1"/>
  <c r="BE26" i="1" s="1"/>
  <c r="AX92" i="1"/>
  <c r="AY92" i="1"/>
  <c r="AZ92" i="1" s="1" a="1"/>
  <c r="AZ92" i="1" s="1"/>
  <c r="BC92" i="1" a="1"/>
  <c r="BC92" i="1" s="1"/>
  <c r="BD92" i="1" a="1"/>
  <c r="BD92" i="1" s="1"/>
  <c r="BE115" i="1" a="1"/>
  <c r="BE115" i="1" s="1"/>
  <c r="AX93" i="1"/>
  <c r="AY93" i="1"/>
  <c r="AZ93" i="1" s="1" a="1"/>
  <c r="AZ93" i="1" s="1"/>
  <c r="BC93" i="1" a="1"/>
  <c r="BC93" i="1" s="1"/>
  <c r="BD93" i="1" a="1"/>
  <c r="BD93" i="1" s="1"/>
  <c r="BE14" i="1" a="1"/>
  <c r="BE14" i="1" s="1"/>
  <c r="AX82" i="1"/>
  <c r="AY82" i="1"/>
  <c r="AZ82" i="1" s="1" a="1"/>
  <c r="AZ82" i="1" s="1"/>
  <c r="BC82" i="1" a="1"/>
  <c r="BC82" i="1" s="1"/>
  <c r="BD82" i="1" a="1"/>
  <c r="BD82" i="1" s="1"/>
  <c r="BE109" i="1" a="1"/>
  <c r="BE109" i="1" s="1"/>
  <c r="AX186" i="1"/>
  <c r="AY186" i="1"/>
  <c r="AZ186" i="1" s="1" a="1"/>
  <c r="AZ186" i="1" s="1"/>
  <c r="BC186" i="1" a="1"/>
  <c r="BC186" i="1" s="1"/>
  <c r="BD186" i="1" a="1"/>
  <c r="BD186" i="1" s="1"/>
  <c r="BE186" i="1" a="1"/>
  <c r="BE186" i="1" s="1"/>
  <c r="AX79" i="1"/>
  <c r="AY79" i="1"/>
  <c r="AZ79" i="1" s="1" a="1"/>
  <c r="AZ79" i="1" s="1"/>
  <c r="BC79" i="1" a="1"/>
  <c r="BC79" i="1" s="1"/>
  <c r="BD79" i="1" a="1"/>
  <c r="BD79" i="1" s="1"/>
  <c r="BE106" i="1" a="1"/>
  <c r="BE106" i="1" s="1"/>
  <c r="AX176" i="1"/>
  <c r="AY176" i="1"/>
  <c r="AZ176" i="1" s="1" a="1"/>
  <c r="AZ176" i="1" s="1"/>
  <c r="BC176" i="1" a="1"/>
  <c r="BC176" i="1" s="1"/>
  <c r="BD176" i="1" a="1"/>
  <c r="BD176" i="1" s="1"/>
  <c r="BE177" i="1" a="1"/>
  <c r="BE177" i="1" s="1"/>
  <c r="AX119" i="1"/>
  <c r="AY119" i="1"/>
  <c r="AZ119" i="1" s="1" a="1"/>
  <c r="AZ119" i="1" s="1"/>
  <c r="BC119" i="1" a="1"/>
  <c r="BC119" i="1" s="1"/>
  <c r="BD119" i="1" a="1"/>
  <c r="BD119" i="1" s="1"/>
  <c r="BE136" i="1" a="1"/>
  <c r="BE136" i="1" s="1"/>
  <c r="AX188" i="1"/>
  <c r="AY188" i="1"/>
  <c r="AZ188" i="1" s="1" a="1"/>
  <c r="AZ188" i="1" s="1"/>
  <c r="BC188" i="1" a="1"/>
  <c r="BC188" i="1" s="1"/>
  <c r="BD188" i="1" a="1"/>
  <c r="BD188" i="1" s="1"/>
  <c r="BE188" i="1" a="1"/>
  <c r="BE188" i="1" s="1"/>
  <c r="AX178" i="1"/>
  <c r="AY178" i="1"/>
  <c r="AZ178" i="1" s="1" a="1"/>
  <c r="AZ178" i="1" s="1"/>
  <c r="BC178" i="1" a="1"/>
  <c r="BC178" i="1" s="1"/>
  <c r="BD178" i="1" a="1"/>
  <c r="BD178" i="1" s="1"/>
  <c r="BE24" i="1" a="1"/>
  <c r="BE24" i="1" s="1"/>
  <c r="AX175" i="1"/>
  <c r="AY175" i="1"/>
  <c r="AZ175" i="1" s="1" a="1"/>
  <c r="AZ175" i="1" s="1"/>
  <c r="BC175" i="1" a="1"/>
  <c r="BC175" i="1" s="1"/>
  <c r="BD175" i="1" a="1"/>
  <c r="BD175" i="1" s="1"/>
  <c r="BE176" i="1" a="1"/>
  <c r="BE176" i="1" s="1"/>
  <c r="AX163" i="1"/>
  <c r="AY163" i="1"/>
  <c r="AZ163" i="1" s="1" a="1"/>
  <c r="AZ163" i="1" s="1"/>
  <c r="BC163" i="1" a="1"/>
  <c r="BC163" i="1" s="1"/>
  <c r="BD163" i="1" a="1"/>
  <c r="BD163" i="1" s="1"/>
  <c r="BE165" i="1" a="1"/>
  <c r="BE165" i="1" s="1"/>
  <c r="AX180" i="1"/>
  <c r="AY180" i="1"/>
  <c r="AZ180" i="1" s="1" a="1"/>
  <c r="AZ180" i="1" s="1"/>
  <c r="BC180" i="1" a="1"/>
  <c r="BC180" i="1" s="1"/>
  <c r="BD180" i="1" a="1"/>
  <c r="BD180" i="1" s="1"/>
  <c r="BE180" i="1" a="1"/>
  <c r="BE180" i="1" s="1"/>
  <c r="AX177" i="1"/>
  <c r="AY177" i="1"/>
  <c r="AZ177" i="1" s="1" a="1"/>
  <c r="AZ177" i="1" s="1"/>
  <c r="BC177" i="1" a="1"/>
  <c r="BC177" i="1" s="1"/>
  <c r="BD177" i="1" a="1"/>
  <c r="BD177" i="1" s="1"/>
  <c r="BE178" i="1" a="1"/>
  <c r="BE178" i="1" s="1"/>
  <c r="AX144" i="1"/>
  <c r="AY144" i="1"/>
  <c r="AZ144" i="1" s="1" a="1"/>
  <c r="AZ144" i="1" s="1"/>
  <c r="BC144" i="1" a="1"/>
  <c r="BC144" i="1" s="1"/>
  <c r="BD144" i="1" a="1"/>
  <c r="BD144" i="1" s="1"/>
  <c r="BE154" i="1" a="1"/>
  <c r="BE154" i="1" s="1"/>
  <c r="AX145" i="1"/>
  <c r="AY145" i="1"/>
  <c r="AZ145" i="1" s="1" a="1"/>
  <c r="AZ145" i="1" s="1"/>
  <c r="BC145" i="1" a="1"/>
  <c r="BC145" i="1" s="1"/>
  <c r="BD145" i="1" a="1"/>
  <c r="BD145" i="1" s="1"/>
  <c r="BE155" i="1" a="1"/>
  <c r="BE155" i="1" s="1"/>
  <c r="AX88" i="1"/>
  <c r="AY88" i="1"/>
  <c r="AZ88" i="1" s="1" a="1"/>
  <c r="AZ88" i="1" s="1"/>
  <c r="BC88" i="1" a="1"/>
  <c r="BC88" i="1" s="1"/>
  <c r="BD88" i="1" a="1"/>
  <c r="BD88" i="1" s="1"/>
  <c r="BE20" i="1" a="1"/>
  <c r="BE20" i="1" s="1"/>
  <c r="AX164" i="1"/>
  <c r="AY164" i="1"/>
  <c r="AZ164" i="1" s="1" a="1"/>
  <c r="AZ164" i="1" s="1"/>
  <c r="BC164" i="1" a="1"/>
  <c r="BC164" i="1" s="1"/>
  <c r="BD164" i="1" a="1"/>
  <c r="BD164" i="1" s="1"/>
  <c r="BE166" i="1" a="1"/>
  <c r="BE166" i="1" s="1"/>
  <c r="AX90" i="1"/>
  <c r="AY90" i="1"/>
  <c r="AZ90" i="1" s="1" a="1"/>
  <c r="AZ90" i="1" s="1"/>
  <c r="BC90" i="1" a="1"/>
  <c r="BC90" i="1" s="1"/>
  <c r="BD90" i="1" a="1"/>
  <c r="BD90" i="1" s="1"/>
  <c r="BE114" i="1" a="1"/>
  <c r="BE114" i="1" s="1"/>
  <c r="AX131" i="1"/>
  <c r="AY131" i="1"/>
  <c r="AZ131" i="1" s="1" a="1"/>
  <c r="AZ131" i="1" s="1"/>
  <c r="BC131" i="1" a="1"/>
  <c r="BC131" i="1" s="1"/>
  <c r="BD131" i="1" a="1"/>
  <c r="BD131" i="1" s="1"/>
  <c r="BE144" i="1" a="1"/>
  <c r="BE144" i="1" s="1"/>
  <c r="AX130" i="1"/>
  <c r="AY130" i="1"/>
  <c r="AZ130" i="1" s="1" a="1"/>
  <c r="AZ130" i="1" s="1"/>
  <c r="BC130" i="1" a="1"/>
  <c r="BC130" i="1" s="1"/>
  <c r="BD130" i="1" a="1"/>
  <c r="BD130" i="1" s="1"/>
  <c r="BE143" i="1" a="1"/>
  <c r="BE143" i="1" s="1"/>
  <c r="AX89" i="1"/>
  <c r="AY89" i="1"/>
  <c r="AZ89" i="1" s="1" a="1"/>
  <c r="AZ89" i="1" s="1"/>
  <c r="BC89" i="1" a="1"/>
  <c r="BC89" i="1" s="1"/>
  <c r="BD89" i="1" a="1"/>
  <c r="BD89" i="1" s="1"/>
  <c r="BE21" i="1" a="1"/>
  <c r="BE21" i="1" s="1"/>
  <c r="AX166" i="1"/>
  <c r="AY166" i="1"/>
  <c r="AZ166" i="1" s="1" a="1"/>
  <c r="AZ166" i="1" s="1"/>
  <c r="BC166" i="1" a="1"/>
  <c r="BC166" i="1" s="1"/>
  <c r="BD166" i="1" a="1"/>
  <c r="BD166" i="1" s="1"/>
  <c r="BE168" i="1" a="1"/>
  <c r="BE168" i="1" s="1"/>
  <c r="AX87" i="1"/>
  <c r="AY87" i="1"/>
  <c r="AZ87" i="1" s="1" a="1"/>
  <c r="AZ87" i="1" s="1"/>
  <c r="BC87" i="1" a="1"/>
  <c r="BC87" i="1" s="1"/>
  <c r="BD87" i="1" a="1"/>
  <c r="BD87" i="1" s="1"/>
  <c r="BE113" i="1" a="1"/>
  <c r="BE113" i="1" s="1"/>
  <c r="AX129" i="1"/>
  <c r="AY129" i="1"/>
  <c r="AZ129" i="1" s="1" a="1"/>
  <c r="AZ129" i="1" s="1"/>
  <c r="BC129" i="1" a="1"/>
  <c r="BC129" i="1" s="1"/>
  <c r="BD129" i="1" a="1"/>
  <c r="BD129" i="1" s="1"/>
  <c r="BE22" i="1" a="1"/>
  <c r="BE22" i="1" s="1"/>
  <c r="AX97" i="1"/>
  <c r="AY97" i="1"/>
  <c r="AZ97" i="1" s="1" a="1"/>
  <c r="AZ97" i="1" s="1"/>
  <c r="BC97" i="1" a="1"/>
  <c r="BC97" i="1" s="1"/>
  <c r="BD97" i="1" a="1"/>
  <c r="BD97" i="1" s="1"/>
  <c r="BE31" i="1" a="1"/>
  <c r="BE31" i="1" s="1"/>
  <c r="AX117" i="1"/>
  <c r="AY117" i="1"/>
  <c r="AZ117" i="1" s="1" a="1"/>
  <c r="AZ117" i="1" s="1"/>
  <c r="BC117" i="1" a="1"/>
  <c r="BC117" i="1" s="1"/>
  <c r="BD117" i="1" a="1"/>
  <c r="BD117" i="1" s="1"/>
  <c r="BE134" i="1" a="1"/>
  <c r="BE134" i="1" s="1"/>
  <c r="AX168" i="1"/>
  <c r="AY168" i="1"/>
  <c r="AZ168" i="1" s="1" a="1"/>
  <c r="AZ168" i="1" s="1"/>
  <c r="BC168" i="1" a="1"/>
  <c r="BC168" i="1" s="1"/>
  <c r="BD168" i="1" a="1"/>
  <c r="BD168" i="1" s="1"/>
  <c r="BE11" i="1" a="1"/>
  <c r="BE11" i="1" s="1"/>
  <c r="AX167" i="1"/>
  <c r="AY167" i="1"/>
  <c r="AZ167" i="1" s="1" a="1"/>
  <c r="AZ167" i="1" s="1"/>
  <c r="BC167" i="1" a="1"/>
  <c r="BC167" i="1" s="1"/>
  <c r="BD167" i="1" a="1"/>
  <c r="BD167" i="1" s="1"/>
  <c r="BE169" i="1" a="1"/>
  <c r="BE169" i="1" s="1"/>
  <c r="AX118" i="1"/>
  <c r="AY118" i="1"/>
  <c r="AZ118" i="1" s="1" a="1"/>
  <c r="AZ118" i="1" s="1"/>
  <c r="BC118" i="1" a="1"/>
  <c r="BC118" i="1" s="1"/>
  <c r="BD118" i="1" a="1"/>
  <c r="BD118" i="1" s="1"/>
  <c r="BE135" i="1" a="1"/>
  <c r="BE135" i="1" s="1"/>
  <c r="AX132" i="1"/>
  <c r="AY132" i="1"/>
  <c r="AZ132" i="1" s="1" a="1"/>
  <c r="AZ132" i="1" s="1"/>
  <c r="BC132" i="1" a="1"/>
  <c r="BC132" i="1" s="1"/>
  <c r="BD132" i="1" a="1"/>
  <c r="BD132" i="1" s="1"/>
  <c r="BE145" i="1" a="1"/>
  <c r="BE145" i="1" s="1"/>
  <c r="AX116" i="1"/>
  <c r="AY116" i="1"/>
  <c r="AZ116" i="1" s="1" a="1"/>
  <c r="AZ116" i="1" s="1"/>
  <c r="BC116" i="1" a="1"/>
  <c r="BC116" i="1" s="1"/>
  <c r="BD116" i="1" a="1"/>
  <c r="BD116" i="1" s="1"/>
  <c r="BE133" i="1" a="1"/>
  <c r="BE133" i="1" s="1"/>
  <c r="AX96" i="1"/>
  <c r="AY96" i="1"/>
  <c r="AZ96" i="1" s="1" a="1"/>
  <c r="AZ96" i="1" s="1"/>
  <c r="BC96" i="1" a="1"/>
  <c r="BC96" i="1" s="1"/>
  <c r="BD96" i="1" a="1"/>
  <c r="BD96" i="1" s="1"/>
  <c r="BE118" i="1" a="1"/>
  <c r="BE118" i="1" s="1"/>
  <c r="AX162" i="1"/>
  <c r="AY162" i="1"/>
  <c r="AZ162" i="1" s="1" a="1"/>
  <c r="AZ162" i="1" s="1"/>
  <c r="BC162" i="1" a="1"/>
  <c r="BC162" i="1" s="1"/>
  <c r="BD162" i="1" a="1"/>
  <c r="BD162" i="1" s="1"/>
  <c r="BE164" i="1" a="1"/>
  <c r="BE164" i="1" s="1"/>
  <c r="AX165" i="1"/>
  <c r="AY165" i="1"/>
  <c r="AZ165" i="1" s="1" a="1"/>
  <c r="AZ165" i="1" s="1"/>
  <c r="BC165" i="1" a="1"/>
  <c r="BC165" i="1" s="1"/>
  <c r="BD165" i="1" a="1"/>
  <c r="BD165" i="1" s="1"/>
  <c r="BE167" i="1" a="1"/>
  <c r="BE167" i="1" s="1"/>
  <c r="AX134" i="1"/>
  <c r="AY134" i="1"/>
  <c r="AZ134" i="1" s="1" a="1"/>
  <c r="AZ134" i="1" s="1"/>
  <c r="BC134" i="1" a="1"/>
  <c r="BC134" i="1" s="1"/>
  <c r="BD134" i="1" a="1"/>
  <c r="BD134" i="1" s="1"/>
  <c r="BE35" i="1" a="1"/>
  <c r="BE35" i="1" s="1"/>
  <c r="AX133" i="1"/>
  <c r="AY133" i="1"/>
  <c r="AZ133" i="1" s="1" a="1"/>
  <c r="AZ133" i="1" s="1"/>
  <c r="BC133" i="1" a="1"/>
  <c r="BC133" i="1" s="1"/>
  <c r="BD133" i="1" a="1"/>
  <c r="BD133" i="1" s="1"/>
  <c r="BE146" i="1" a="1"/>
  <c r="BE146" i="1" s="1"/>
  <c r="AX210" i="1"/>
  <c r="AY210" i="1"/>
  <c r="AZ210" i="1" s="1" a="1"/>
  <c r="AZ210" i="1" s="1"/>
  <c r="BC210" i="1" a="1"/>
  <c r="BC210" i="1" s="1"/>
  <c r="BD210" i="1" a="1"/>
  <c r="BD210" i="1" s="1"/>
  <c r="BE210" i="1" a="1"/>
  <c r="BE210" i="1" s="1"/>
  <c r="AX100" i="1"/>
  <c r="AY100" i="1"/>
  <c r="AZ100" i="1" s="1" a="1"/>
  <c r="AZ100" i="1" s="1"/>
  <c r="BC100" i="1" a="1"/>
  <c r="BC100" i="1" s="1"/>
  <c r="BD100" i="1" a="1"/>
  <c r="BD100" i="1" s="1"/>
  <c r="BE120" i="1" a="1"/>
  <c r="BE120" i="1" s="1"/>
  <c r="AX23" i="1"/>
  <c r="AY23" i="1"/>
  <c r="AZ23" i="1" s="1" a="1"/>
  <c r="AZ23" i="1" s="1"/>
  <c r="BC23" i="1" a="1"/>
  <c r="BC23" i="1" s="1"/>
  <c r="BD23" i="1" a="1"/>
  <c r="BD23" i="1" s="1"/>
  <c r="BE6" i="1" a="1"/>
  <c r="BE6" i="1" s="1"/>
  <c r="AX226" i="1"/>
  <c r="AY226" i="1"/>
  <c r="AZ226" i="1" s="1" a="1"/>
  <c r="AZ226" i="1" s="1"/>
  <c r="BC226" i="1" a="1"/>
  <c r="BC226" i="1" s="1"/>
  <c r="BD226" i="1" a="1"/>
  <c r="BD226" i="1" s="1"/>
  <c r="BE227" i="1" a="1"/>
  <c r="BE227" i="1" s="1"/>
  <c r="AX227" i="1"/>
  <c r="AY227" i="1"/>
  <c r="AZ227" i="1" s="1" a="1"/>
  <c r="AZ227" i="1" s="1"/>
  <c r="BC227" i="1" a="1"/>
  <c r="BC227" i="1" s="1"/>
  <c r="BD227" i="1" a="1"/>
  <c r="BD227" i="1" s="1"/>
  <c r="BE228" i="1" a="1"/>
  <c r="BE228" i="1" s="1"/>
  <c r="AX229" i="1"/>
  <c r="AY229" i="1"/>
  <c r="AZ229" i="1" s="1" a="1"/>
  <c r="AZ229" i="1" s="1"/>
  <c r="BC229" i="1" a="1"/>
  <c r="BC229" i="1" s="1"/>
  <c r="BD229" i="1" a="1"/>
  <c r="BD229" i="1" s="1"/>
  <c r="BE229" i="1" a="1"/>
  <c r="BE229" i="1" s="1"/>
  <c r="AX230" i="1"/>
  <c r="AY230" i="1"/>
  <c r="AZ230" i="1" s="1" a="1"/>
  <c r="AZ230" i="1" s="1"/>
  <c r="BC230" i="1" a="1"/>
  <c r="BC230" i="1" s="1"/>
  <c r="BD230" i="1" a="1"/>
  <c r="BD230" i="1" s="1"/>
  <c r="BE230" i="1" a="1"/>
  <c r="BE230" i="1" s="1"/>
  <c r="AX231" i="1"/>
  <c r="AY231" i="1"/>
  <c r="AZ231" i="1" s="1" a="1"/>
  <c r="AZ231" i="1" s="1"/>
  <c r="BC231" i="1" a="1"/>
  <c r="BC231" i="1" s="1"/>
  <c r="BD231" i="1" a="1"/>
  <c r="BD231" i="1" s="1"/>
  <c r="BE231" i="1" a="1"/>
  <c r="BE231" i="1" s="1"/>
  <c r="AX232" i="1"/>
  <c r="AY232" i="1"/>
  <c r="AZ232" i="1" s="1" a="1"/>
  <c r="AZ232" i="1" s="1"/>
  <c r="BC232" i="1" a="1"/>
  <c r="BC232" i="1" s="1"/>
  <c r="BD232" i="1" a="1"/>
  <c r="BD232" i="1" s="1"/>
  <c r="BE232" i="1" a="1"/>
  <c r="BE232" i="1" s="1"/>
  <c r="AX233" i="1"/>
  <c r="AY233" i="1"/>
  <c r="AZ233" i="1" s="1" a="1"/>
  <c r="AZ233" i="1" s="1"/>
  <c r="BC233" i="1" a="1"/>
  <c r="BC233" i="1" s="1"/>
  <c r="BD233" i="1" a="1"/>
  <c r="BD233" i="1" s="1"/>
  <c r="BE233" i="1" a="1"/>
  <c r="BE233" i="1" s="1"/>
  <c r="AX234" i="1"/>
  <c r="AY234" i="1"/>
  <c r="AZ234" i="1" s="1" a="1"/>
  <c r="AZ234" i="1" s="1"/>
  <c r="BC234" i="1" a="1"/>
  <c r="BC234" i="1" s="1"/>
  <c r="BD234" i="1" a="1"/>
  <c r="BD234" i="1" s="1"/>
  <c r="BE234" i="1" a="1"/>
  <c r="BE234" i="1" s="1"/>
  <c r="AX235" i="1"/>
  <c r="AY235" i="1"/>
  <c r="AZ235" i="1" s="1" a="1"/>
  <c r="AZ235" i="1" s="1"/>
  <c r="BC235" i="1" a="1"/>
  <c r="BC235" i="1" s="1"/>
  <c r="BD235" i="1" a="1"/>
  <c r="BD235" i="1" s="1"/>
  <c r="BE235" i="1" a="1"/>
  <c r="BE235" i="1" s="1"/>
  <c r="AX236" i="1"/>
  <c r="AY236" i="1"/>
  <c r="AZ236" i="1" s="1" a="1"/>
  <c r="AZ236" i="1" s="1"/>
  <c r="BC236" i="1" a="1"/>
  <c r="BC236" i="1" s="1"/>
  <c r="BD236" i="1" a="1"/>
  <c r="BD236" i="1" s="1"/>
  <c r="BE236" i="1" a="1"/>
  <c r="BE236" i="1" s="1"/>
  <c r="AX237" i="1"/>
  <c r="AY237" i="1"/>
  <c r="AZ237" i="1" s="1" a="1"/>
  <c r="AZ237" i="1" s="1"/>
  <c r="BC237" i="1" a="1"/>
  <c r="BC237" i="1" s="1"/>
  <c r="BD237" i="1" a="1"/>
  <c r="BD237" i="1" s="1"/>
  <c r="BE237" i="1" a="1"/>
  <c r="BE237" i="1" s="1"/>
  <c r="AX238" i="1"/>
  <c r="AY238" i="1"/>
  <c r="AZ238" i="1" s="1" a="1"/>
  <c r="AZ238" i="1" s="1"/>
  <c r="BC238" i="1" a="1"/>
  <c r="BC238" i="1" s="1"/>
  <c r="BD238" i="1" a="1"/>
  <c r="BD238" i="1" s="1"/>
  <c r="BE238" i="1" a="1"/>
  <c r="BE238" i="1" s="1"/>
  <c r="AX239" i="1"/>
  <c r="AY239" i="1"/>
  <c r="AZ239" i="1" s="1" a="1"/>
  <c r="AZ239" i="1" s="1"/>
  <c r="BC239" i="1" a="1"/>
  <c r="BC239" i="1" s="1"/>
  <c r="BD239" i="1" a="1"/>
  <c r="BD239" i="1" s="1"/>
  <c r="BE239" i="1" a="1"/>
  <c r="BE239" i="1" s="1"/>
  <c r="AX240" i="1"/>
  <c r="AY240" i="1"/>
  <c r="AZ240" i="1" s="1" a="1"/>
  <c r="AZ240" i="1" s="1"/>
  <c r="BC240" i="1" a="1"/>
  <c r="BC240" i="1" s="1"/>
  <c r="BD240" i="1" a="1"/>
  <c r="BD240" i="1" s="1"/>
  <c r="BE240" i="1" a="1"/>
  <c r="BE240" i="1" s="1"/>
  <c r="AX241" i="1"/>
  <c r="AY241" i="1"/>
  <c r="AZ241" i="1" s="1" a="1"/>
  <c r="AZ241" i="1" s="1"/>
  <c r="BC241" i="1" a="1"/>
  <c r="BC241" i="1" s="1"/>
  <c r="BD241" i="1" a="1"/>
  <c r="BD241" i="1" s="1"/>
  <c r="BE241" i="1" a="1"/>
  <c r="BE241" i="1" s="1"/>
  <c r="AX242" i="1"/>
  <c r="AY242" i="1"/>
  <c r="AZ242" i="1" s="1" a="1"/>
  <c r="AZ242" i="1" s="1"/>
  <c r="BC242" i="1" a="1"/>
  <c r="BC242" i="1" s="1"/>
  <c r="BD242" i="1" a="1"/>
  <c r="BD242" i="1" s="1"/>
  <c r="BE242" i="1" a="1"/>
  <c r="BE242" i="1" s="1"/>
  <c r="AX243" i="1"/>
  <c r="AY243" i="1"/>
  <c r="AZ243" i="1" s="1" a="1"/>
  <c r="AZ243" i="1" s="1"/>
  <c r="BC243" i="1" a="1"/>
  <c r="BC243" i="1" s="1"/>
  <c r="BD243" i="1" a="1"/>
  <c r="BD243" i="1" s="1"/>
  <c r="BE243" i="1" a="1"/>
  <c r="BE243" i="1" s="1"/>
  <c r="AX244" i="1"/>
  <c r="AY244" i="1"/>
  <c r="AZ244" i="1" s="1" a="1"/>
  <c r="AZ244" i="1" s="1"/>
  <c r="BC244" i="1" a="1"/>
  <c r="BC244" i="1" s="1"/>
  <c r="BD244" i="1" a="1"/>
  <c r="BD244" i="1" s="1"/>
  <c r="BE244" i="1" a="1"/>
  <c r="BE244" i="1" s="1"/>
  <c r="AX245" i="1"/>
  <c r="AY245" i="1"/>
  <c r="AZ245" i="1" s="1" a="1"/>
  <c r="AZ245" i="1" s="1"/>
  <c r="BC245" i="1" a="1"/>
  <c r="BC245" i="1" s="1"/>
  <c r="BD245" i="1" a="1"/>
  <c r="BD245" i="1" s="1"/>
  <c r="BE245" i="1" a="1"/>
  <c r="BE245" i="1" s="1"/>
  <c r="AX246" i="1"/>
  <c r="AY246" i="1"/>
  <c r="AZ246" i="1" s="1" a="1"/>
  <c r="AZ246" i="1" s="1"/>
  <c r="BC246" i="1" a="1"/>
  <c r="BC246" i="1" s="1"/>
  <c r="BD246" i="1" a="1"/>
  <c r="BD246" i="1" s="1"/>
  <c r="BE246" i="1" a="1"/>
  <c r="BE246" i="1" s="1"/>
  <c r="AX247" i="1"/>
  <c r="AY247" i="1"/>
  <c r="AZ247" i="1" s="1" a="1"/>
  <c r="AZ247" i="1" s="1"/>
  <c r="BC247" i="1" a="1"/>
  <c r="BC247" i="1" s="1"/>
  <c r="BD247" i="1" a="1"/>
  <c r="BD247" i="1" s="1"/>
  <c r="BE247" i="1" a="1"/>
  <c r="BE247" i="1" s="1"/>
  <c r="AX248" i="1"/>
  <c r="AY248" i="1"/>
  <c r="AZ248" i="1" s="1" a="1"/>
  <c r="AZ248" i="1" s="1"/>
  <c r="BC248" i="1" a="1"/>
  <c r="BC248" i="1" s="1"/>
  <c r="BD248" i="1" a="1"/>
  <c r="BD248" i="1" s="1"/>
  <c r="BE248" i="1" a="1"/>
  <c r="BE248" i="1" s="1"/>
  <c r="AX249" i="1"/>
  <c r="AY249" i="1"/>
  <c r="AZ249" i="1" s="1" a="1"/>
  <c r="AZ249" i="1" s="1"/>
  <c r="BC249" i="1" a="1"/>
  <c r="BC249" i="1" s="1"/>
  <c r="BD249" i="1" a="1"/>
  <c r="BD249" i="1" s="1"/>
  <c r="BE249" i="1" a="1"/>
  <c r="BE249" i="1" s="1"/>
  <c r="AX250" i="1"/>
  <c r="AY250" i="1"/>
  <c r="AZ250" i="1" s="1" a="1"/>
  <c r="AZ250" i="1" s="1"/>
  <c r="BC250" i="1" a="1"/>
  <c r="BC250" i="1" s="1"/>
  <c r="BD250" i="1" a="1"/>
  <c r="BD250" i="1" s="1"/>
  <c r="BE250" i="1" a="1"/>
  <c r="BE250" i="1" s="1"/>
  <c r="AX251" i="1"/>
  <c r="AY251" i="1"/>
  <c r="AZ251" i="1" s="1" a="1"/>
  <c r="AZ251" i="1" s="1"/>
  <c r="BC251" i="1" a="1"/>
  <c r="BC251" i="1" s="1"/>
  <c r="BD251" i="1" a="1"/>
  <c r="BD251" i="1" s="1"/>
  <c r="BE251" i="1" a="1"/>
  <c r="BE251" i="1" s="1"/>
  <c r="AX252" i="1"/>
  <c r="AY252" i="1"/>
  <c r="AZ252" i="1" s="1" a="1"/>
  <c r="AZ252" i="1" s="1"/>
  <c r="BC252" i="1" a="1"/>
  <c r="BC252" i="1" s="1"/>
  <c r="BD252" i="1" a="1"/>
  <c r="BD252" i="1" s="1"/>
  <c r="BE252" i="1" a="1"/>
  <c r="BE252" i="1" s="1"/>
  <c r="AX253" i="1"/>
  <c r="AY253" i="1"/>
  <c r="AZ253" i="1" s="1" a="1"/>
  <c r="AZ253" i="1" s="1"/>
  <c r="BC253" i="1" a="1"/>
  <c r="BC253" i="1" s="1"/>
  <c r="BD253" i="1" a="1"/>
  <c r="BD253" i="1" s="1"/>
  <c r="BE253" i="1" a="1"/>
  <c r="BE253" i="1" s="1"/>
  <c r="AX254" i="1"/>
  <c r="AY254" i="1"/>
  <c r="AZ254" i="1" s="1" a="1"/>
  <c r="AZ254" i="1" s="1"/>
  <c r="BC254" i="1" a="1"/>
  <c r="BC254" i="1" s="1"/>
  <c r="BD254" i="1" a="1"/>
  <c r="BD254" i="1" s="1"/>
  <c r="BE254" i="1" a="1"/>
  <c r="BE254" i="1" s="1"/>
  <c r="AX255" i="1"/>
  <c r="AY255" i="1"/>
  <c r="AZ255" i="1" s="1" a="1"/>
  <c r="AZ255" i="1" s="1"/>
  <c r="BC255" i="1" a="1"/>
  <c r="BC255" i="1" s="1"/>
  <c r="BD255" i="1" a="1"/>
  <c r="BD255" i="1" s="1"/>
  <c r="BE255" i="1" a="1"/>
  <c r="BE255" i="1" s="1"/>
  <c r="AX256" i="1"/>
  <c r="AY256" i="1"/>
  <c r="AZ256" i="1" s="1" a="1"/>
  <c r="AZ256" i="1" s="1"/>
  <c r="BC256" i="1" a="1"/>
  <c r="BC256" i="1" s="1"/>
  <c r="BD256" i="1" a="1"/>
  <c r="BD256" i="1" s="1"/>
  <c r="BE256" i="1" a="1"/>
  <c r="BE256" i="1" s="1"/>
  <c r="AX257" i="1"/>
  <c r="AY257" i="1"/>
  <c r="AZ257" i="1" s="1" a="1"/>
  <c r="AZ257" i="1" s="1"/>
  <c r="BC257" i="1" a="1"/>
  <c r="BC257" i="1" s="1"/>
  <c r="BD257" i="1" a="1"/>
  <c r="BD257" i="1" s="1"/>
  <c r="BE257" i="1" a="1"/>
  <c r="BE257" i="1" s="1"/>
  <c r="AX258" i="1"/>
  <c r="AY258" i="1"/>
  <c r="AZ258" i="1" s="1" a="1"/>
  <c r="AZ258" i="1" s="1"/>
  <c r="BC258" i="1" a="1"/>
  <c r="BC258" i="1" s="1"/>
  <c r="BD258" i="1" a="1"/>
  <c r="BD258" i="1" s="1"/>
  <c r="BE258" i="1" a="1"/>
  <c r="BE258" i="1" s="1"/>
  <c r="AX259" i="1"/>
  <c r="AY259" i="1"/>
  <c r="AZ259" i="1" s="1" a="1"/>
  <c r="AZ259" i="1" s="1"/>
  <c r="BC259" i="1" a="1"/>
  <c r="BC259" i="1" s="1"/>
  <c r="BD259" i="1" a="1"/>
  <c r="BD259" i="1" s="1"/>
  <c r="BE259" i="1" a="1"/>
  <c r="BE259" i="1" s="1"/>
  <c r="AX260" i="1"/>
  <c r="AY260" i="1"/>
  <c r="AZ260" i="1" s="1" a="1"/>
  <c r="AZ260" i="1" s="1"/>
  <c r="BC260" i="1" a="1"/>
  <c r="BC260" i="1" s="1"/>
  <c r="BD260" i="1" a="1"/>
  <c r="BD260" i="1" s="1"/>
  <c r="BE260" i="1" a="1"/>
  <c r="BE260" i="1" s="1"/>
  <c r="AX261" i="1"/>
  <c r="AY261" i="1"/>
  <c r="AZ261" i="1" s="1" a="1"/>
  <c r="AZ261" i="1" s="1"/>
  <c r="BC261" i="1" a="1"/>
  <c r="BC261" i="1" s="1"/>
  <c r="BD261" i="1" a="1"/>
  <c r="BD261" i="1" s="1"/>
  <c r="BE261" i="1" a="1"/>
  <c r="BE261" i="1" s="1"/>
  <c r="AX262" i="1"/>
  <c r="AY262" i="1"/>
  <c r="AZ262" i="1" s="1" a="1"/>
  <c r="AZ262" i="1" s="1"/>
  <c r="BC262" i="1" a="1"/>
  <c r="BC262" i="1" s="1"/>
  <c r="BD262" i="1" a="1"/>
  <c r="BD262" i="1" s="1"/>
  <c r="BE262" i="1" a="1"/>
  <c r="BE262" i="1" s="1"/>
  <c r="AX263" i="1"/>
  <c r="AY263" i="1"/>
  <c r="AZ263" i="1" s="1" a="1"/>
  <c r="AZ263" i="1" s="1"/>
  <c r="BC263" i="1" a="1"/>
  <c r="BC263" i="1" s="1"/>
  <c r="BD263" i="1" a="1"/>
  <c r="BD263" i="1" s="1"/>
  <c r="BE263" i="1" a="1"/>
  <c r="BE263" i="1" s="1"/>
  <c r="AX264" i="1"/>
  <c r="AY264" i="1"/>
  <c r="AZ264" i="1" s="1" a="1"/>
  <c r="AZ264" i="1" s="1"/>
  <c r="BC264" i="1" a="1"/>
  <c r="BC264" i="1" s="1"/>
  <c r="BD264" i="1" a="1"/>
  <c r="BD264" i="1" s="1"/>
  <c r="BE264" i="1" a="1"/>
  <c r="BE264" i="1" s="1"/>
  <c r="AX265" i="1"/>
  <c r="AY265" i="1"/>
  <c r="AZ265" i="1" s="1" a="1"/>
  <c r="AZ265" i="1" s="1"/>
  <c r="BC265" i="1" a="1"/>
  <c r="BC265" i="1" s="1"/>
  <c r="BD265" i="1" a="1"/>
  <c r="BD265" i="1" s="1"/>
  <c r="BE265" i="1" a="1"/>
  <c r="BE265" i="1" s="1"/>
  <c r="AX266" i="1"/>
  <c r="AY266" i="1"/>
  <c r="AZ266" i="1" s="1" a="1"/>
  <c r="AZ266" i="1" s="1"/>
  <c r="BC266" i="1" a="1"/>
  <c r="BC266" i="1" s="1"/>
  <c r="BD266" i="1" a="1"/>
  <c r="BD266" i="1" s="1"/>
  <c r="BE266" i="1" a="1"/>
  <c r="BE266" i="1" s="1"/>
  <c r="AX267" i="1"/>
  <c r="AY267" i="1"/>
  <c r="AZ267" i="1" s="1" a="1"/>
  <c r="AZ267" i="1" s="1"/>
  <c r="BC267" i="1" a="1"/>
  <c r="BC267" i="1" s="1"/>
  <c r="BD267" i="1" a="1"/>
  <c r="BD267" i="1" s="1"/>
  <c r="BE267" i="1" a="1"/>
  <c r="BE267" i="1" s="1"/>
  <c r="AX268" i="1"/>
  <c r="AY268" i="1"/>
  <c r="AZ268" i="1" s="1" a="1"/>
  <c r="AZ268" i="1" s="1"/>
  <c r="BC268" i="1" a="1"/>
  <c r="BC268" i="1" s="1"/>
  <c r="BD268" i="1" a="1"/>
  <c r="BD268" i="1" s="1"/>
  <c r="BE268" i="1" a="1"/>
  <c r="BE268" i="1" s="1"/>
  <c r="AX269" i="1"/>
  <c r="AY269" i="1"/>
  <c r="AZ269" i="1" s="1" a="1"/>
  <c r="AZ269" i="1" s="1"/>
  <c r="BC269" i="1" a="1"/>
  <c r="BC269" i="1" s="1"/>
  <c r="BD269" i="1" a="1"/>
  <c r="BD269" i="1" s="1"/>
  <c r="BE269" i="1" a="1"/>
  <c r="BE269" i="1" s="1"/>
  <c r="AX270" i="1"/>
  <c r="AY270" i="1"/>
  <c r="AZ270" i="1" s="1" a="1"/>
  <c r="AZ270" i="1" s="1"/>
  <c r="BC270" i="1" a="1"/>
  <c r="BC270" i="1" s="1"/>
  <c r="BD270" i="1" a="1"/>
  <c r="BD270" i="1" s="1"/>
  <c r="BE270" i="1" a="1"/>
  <c r="BE270" i="1" s="1"/>
  <c r="AX271" i="1"/>
  <c r="AY271" i="1"/>
  <c r="AZ271" i="1" s="1" a="1"/>
  <c r="AZ271" i="1" s="1"/>
  <c r="BC271" i="1" a="1"/>
  <c r="BC271" i="1" s="1"/>
  <c r="BD271" i="1" a="1"/>
  <c r="BD271" i="1" s="1"/>
  <c r="BE271" i="1" a="1"/>
  <c r="BE271" i="1" s="1"/>
  <c r="AX272" i="1"/>
  <c r="AY272" i="1"/>
  <c r="AZ272" i="1" s="1" a="1"/>
  <c r="AZ272" i="1" s="1"/>
  <c r="BC272" i="1" a="1"/>
  <c r="BC272" i="1" s="1"/>
  <c r="BD272" i="1" a="1"/>
  <c r="BD272" i="1" s="1"/>
  <c r="BE272" i="1" a="1"/>
  <c r="BE272" i="1" s="1"/>
  <c r="AX273" i="1"/>
  <c r="AY273" i="1"/>
  <c r="AZ273" i="1" s="1" a="1"/>
  <c r="AZ273" i="1" s="1"/>
  <c r="BC273" i="1" a="1"/>
  <c r="BC273" i="1" s="1"/>
  <c r="BD273" i="1" a="1"/>
  <c r="BD273" i="1" s="1"/>
  <c r="BE273" i="1" a="1"/>
  <c r="BE273" i="1" s="1"/>
  <c r="AX274" i="1"/>
  <c r="AY274" i="1"/>
  <c r="AZ274" i="1" s="1" a="1"/>
  <c r="AZ274" i="1" s="1"/>
  <c r="BC274" i="1" a="1"/>
  <c r="BC274" i="1" s="1"/>
  <c r="BD274" i="1" a="1"/>
  <c r="BD274" i="1" s="1"/>
  <c r="BE274" i="1" a="1"/>
  <c r="BE274" i="1" s="1"/>
  <c r="AX275" i="1"/>
  <c r="AY275" i="1"/>
  <c r="AZ275" i="1" s="1" a="1"/>
  <c r="AZ275" i="1" s="1"/>
  <c r="BC275" i="1" a="1"/>
  <c r="BC275" i="1" s="1"/>
  <c r="BD275" i="1" a="1"/>
  <c r="BD275" i="1" s="1"/>
  <c r="BE275" i="1" a="1"/>
  <c r="BE275" i="1" s="1"/>
  <c r="AX276" i="1"/>
  <c r="AY276" i="1"/>
  <c r="AZ276" i="1" s="1" a="1"/>
  <c r="AZ276" i="1" s="1"/>
  <c r="BC276" i="1" a="1"/>
  <c r="BC276" i="1" s="1"/>
  <c r="BD276" i="1" a="1"/>
  <c r="BD276" i="1" s="1"/>
  <c r="BE276" i="1" a="1"/>
  <c r="BE276" i="1" s="1"/>
  <c r="AX277" i="1"/>
  <c r="AY277" i="1"/>
  <c r="AZ277" i="1" s="1" a="1"/>
  <c r="AZ277" i="1" s="1"/>
  <c r="BC277" i="1" a="1"/>
  <c r="BC277" i="1" s="1"/>
  <c r="BD277" i="1" a="1"/>
  <c r="BD277" i="1" s="1"/>
  <c r="BE277" i="1" a="1"/>
  <c r="BE277" i="1" s="1"/>
  <c r="AX278" i="1"/>
  <c r="AY278" i="1"/>
  <c r="AZ278" i="1" s="1" a="1"/>
  <c r="AZ278" i="1" s="1"/>
  <c r="BC278" i="1" a="1"/>
  <c r="BC278" i="1" s="1"/>
  <c r="BD278" i="1" a="1"/>
  <c r="BD278" i="1" s="1"/>
  <c r="BE278" i="1" a="1"/>
  <c r="BE278" i="1" s="1"/>
  <c r="AX279" i="1"/>
  <c r="AY279" i="1"/>
  <c r="AZ279" i="1" s="1" a="1"/>
  <c r="AZ279" i="1" s="1"/>
  <c r="BC279" i="1" a="1"/>
  <c r="BC279" i="1" s="1"/>
  <c r="BD279" i="1" a="1"/>
  <c r="BD279" i="1" s="1"/>
  <c r="BE279" i="1" a="1"/>
  <c r="BE279" i="1" s="1"/>
  <c r="AX280" i="1"/>
  <c r="AY280" i="1"/>
  <c r="AZ280" i="1" s="1" a="1"/>
  <c r="AZ280" i="1" s="1"/>
  <c r="BC280" i="1" a="1"/>
  <c r="BC280" i="1" s="1"/>
  <c r="BD280" i="1" a="1"/>
  <c r="BD280" i="1" s="1"/>
  <c r="BE280" i="1" a="1"/>
  <c r="BE280" i="1" s="1"/>
  <c r="AX281" i="1"/>
  <c r="AY281" i="1"/>
  <c r="AZ281" i="1" s="1" a="1"/>
  <c r="AZ281" i="1" s="1"/>
  <c r="BC281" i="1" a="1"/>
  <c r="BC281" i="1" s="1"/>
  <c r="BD281" i="1" a="1"/>
  <c r="BD281" i="1" s="1"/>
  <c r="BE281" i="1" a="1"/>
  <c r="BE281" i="1" s="1"/>
  <c r="AX282" i="1"/>
  <c r="AY282" i="1"/>
  <c r="AZ282" i="1" s="1" a="1"/>
  <c r="AZ282" i="1" s="1"/>
  <c r="BC282" i="1" a="1"/>
  <c r="BC282" i="1" s="1"/>
  <c r="BD282" i="1" a="1"/>
  <c r="BD282" i="1" s="1"/>
  <c r="BE282" i="1" a="1"/>
  <c r="BE282" i="1" s="1"/>
  <c r="AX283" i="1"/>
  <c r="AY283" i="1"/>
  <c r="AZ283" i="1" s="1" a="1"/>
  <c r="AZ283" i="1" s="1"/>
  <c r="BC283" i="1" a="1"/>
  <c r="BC283" i="1" s="1"/>
  <c r="BD283" i="1" a="1"/>
  <c r="BD283" i="1" s="1"/>
  <c r="BE283" i="1" a="1"/>
  <c r="BE283" i="1" s="1"/>
  <c r="AX284" i="1"/>
  <c r="AY284" i="1"/>
  <c r="AZ284" i="1" s="1" a="1"/>
  <c r="AZ284" i="1" s="1"/>
  <c r="BC284" i="1" a="1"/>
  <c r="BC284" i="1" s="1"/>
  <c r="BD284" i="1" a="1"/>
  <c r="BD284" i="1" s="1"/>
  <c r="BE284" i="1" a="1"/>
  <c r="BE284" i="1" s="1"/>
  <c r="AX285" i="1"/>
  <c r="AY285" i="1"/>
  <c r="AZ285" i="1" s="1" a="1"/>
  <c r="AZ285" i="1" s="1"/>
  <c r="BC285" i="1" a="1"/>
  <c r="BC285" i="1" s="1"/>
  <c r="BD285" i="1" a="1"/>
  <c r="BD285" i="1" s="1"/>
  <c r="BE285" i="1" a="1"/>
  <c r="BE285" i="1" s="1"/>
  <c r="AX286" i="1"/>
  <c r="AY286" i="1"/>
  <c r="AZ286" i="1" s="1" a="1"/>
  <c r="AZ286" i="1" s="1"/>
  <c r="BC286" i="1" a="1"/>
  <c r="BC286" i="1" s="1"/>
  <c r="BD286" i="1" a="1"/>
  <c r="BD286" i="1" s="1"/>
  <c r="BE286" i="1" a="1"/>
  <c r="BE286" i="1" s="1"/>
  <c r="AX287" i="1"/>
  <c r="AY287" i="1"/>
  <c r="AZ287" i="1" s="1" a="1"/>
  <c r="AZ287" i="1" s="1"/>
  <c r="BC287" i="1" a="1"/>
  <c r="BC287" i="1" s="1"/>
  <c r="BD287" i="1" a="1"/>
  <c r="BD287" i="1" s="1"/>
  <c r="BE287" i="1" a="1"/>
  <c r="BE287" i="1" s="1"/>
  <c r="AX288" i="1"/>
  <c r="AY288" i="1"/>
  <c r="AZ288" i="1" s="1" a="1"/>
  <c r="AZ288" i="1" s="1"/>
  <c r="BC288" i="1" a="1"/>
  <c r="BC288" i="1" s="1"/>
  <c r="BD288" i="1" a="1"/>
  <c r="BD288" i="1" s="1"/>
  <c r="BE288" i="1" a="1"/>
  <c r="BE288" i="1" s="1"/>
  <c r="AX289" i="1"/>
  <c r="AY289" i="1"/>
  <c r="AZ289" i="1" s="1" a="1"/>
  <c r="AZ289" i="1" s="1"/>
  <c r="BC289" i="1" a="1"/>
  <c r="BC289" i="1" s="1"/>
  <c r="BD289" i="1" a="1"/>
  <c r="BD289" i="1" s="1"/>
  <c r="BE289" i="1" a="1"/>
  <c r="BE289" i="1" s="1"/>
  <c r="AX290" i="1"/>
  <c r="AY290" i="1"/>
  <c r="AZ290" i="1" s="1" a="1"/>
  <c r="AZ290" i="1" s="1"/>
  <c r="BC290" i="1" a="1"/>
  <c r="BC290" i="1" s="1"/>
  <c r="BD290" i="1" a="1"/>
  <c r="BD290" i="1" s="1"/>
  <c r="BE290" i="1" a="1"/>
  <c r="BE290" i="1" s="1"/>
  <c r="AX291" i="1"/>
  <c r="AY291" i="1"/>
  <c r="AZ291" i="1" s="1" a="1"/>
  <c r="AZ291" i="1" s="1"/>
  <c r="BC291" i="1" a="1"/>
  <c r="BC291" i="1" s="1"/>
  <c r="BD291" i="1" a="1"/>
  <c r="BD291" i="1" s="1"/>
  <c r="BE291" i="1" a="1"/>
  <c r="BE291" i="1" s="1"/>
  <c r="AX292" i="1"/>
  <c r="AY292" i="1"/>
  <c r="AZ292" i="1" s="1" a="1"/>
  <c r="AZ292" i="1" s="1"/>
  <c r="BC292" i="1" a="1"/>
  <c r="BC292" i="1" s="1"/>
  <c r="BD292" i="1" a="1"/>
  <c r="BD292" i="1" s="1"/>
  <c r="BE292" i="1" a="1"/>
  <c r="BE292" i="1" s="1"/>
  <c r="AX293" i="1"/>
  <c r="AY293" i="1"/>
  <c r="AZ293" i="1" s="1" a="1"/>
  <c r="AZ293" i="1" s="1"/>
  <c r="BC293" i="1" a="1"/>
  <c r="BC293" i="1" s="1"/>
  <c r="BD293" i="1" a="1"/>
  <c r="BD293" i="1" s="1"/>
  <c r="BE293" i="1" a="1"/>
  <c r="BE293" i="1" s="1"/>
  <c r="AX294" i="1"/>
  <c r="AY294" i="1"/>
  <c r="AZ294" i="1" s="1" a="1"/>
  <c r="AZ294" i="1" s="1"/>
  <c r="BC294" i="1" a="1"/>
  <c r="BC294" i="1" s="1"/>
  <c r="BD294" i="1" a="1"/>
  <c r="BD294" i="1" s="1"/>
  <c r="BE294" i="1" a="1"/>
  <c r="BE294" i="1" s="1"/>
  <c r="AX295" i="1"/>
  <c r="AY295" i="1"/>
  <c r="AZ295" i="1" s="1" a="1"/>
  <c r="AZ295" i="1" s="1"/>
  <c r="BC295" i="1" a="1"/>
  <c r="BC295" i="1" s="1"/>
  <c r="BD295" i="1" a="1"/>
  <c r="BD295" i="1" s="1"/>
  <c r="BE295" i="1" a="1"/>
  <c r="BE295" i="1" s="1"/>
  <c r="AX296" i="1"/>
  <c r="AY296" i="1"/>
  <c r="AZ296" i="1" s="1" a="1"/>
  <c r="AZ296" i="1" s="1"/>
  <c r="BC296" i="1" a="1"/>
  <c r="BC296" i="1" s="1"/>
  <c r="BD296" i="1" a="1"/>
  <c r="BD296" i="1" s="1"/>
  <c r="BE296" i="1" a="1"/>
  <c r="BE296" i="1" s="1"/>
  <c r="AX297" i="1"/>
  <c r="AY297" i="1"/>
  <c r="AZ297" i="1" s="1" a="1"/>
  <c r="AZ297" i="1" s="1"/>
  <c r="BC297" i="1" a="1"/>
  <c r="BC297" i="1" s="1"/>
  <c r="BD297" i="1" a="1"/>
  <c r="BD297" i="1" s="1"/>
  <c r="BE297" i="1" a="1"/>
  <c r="BE297" i="1" s="1"/>
  <c r="AW21" i="2"/>
  <c r="AX4" i="2"/>
  <c r="AY4" i="2" s="1" a="1"/>
  <c r="AY4" i="2" s="1"/>
  <c r="BB4" i="2" a="1"/>
  <c r="BB4" i="2" s="1"/>
  <c r="BC4" i="2" a="1"/>
  <c r="BC4" i="2" s="1"/>
  <c r="BD4" i="2" a="1"/>
  <c r="BD4" i="2" s="1"/>
  <c r="AW26" i="2"/>
  <c r="AX5" i="2"/>
  <c r="AY5" i="2" s="1" a="1"/>
  <c r="AY5" i="2" s="1"/>
  <c r="BB5" i="2" a="1"/>
  <c r="BB5" i="2" s="1"/>
  <c r="BC5" i="2" a="1"/>
  <c r="BC5" i="2" s="1"/>
  <c r="BD5" i="2" a="1"/>
  <c r="BD5" i="2" s="1"/>
  <c r="AW13" i="2"/>
  <c r="AX6" i="2"/>
  <c r="AY6" i="2" s="1" a="1"/>
  <c r="AY6" i="2" s="1"/>
  <c r="BB6" i="2" a="1"/>
  <c r="BB6" i="2" s="1"/>
  <c r="BC6" i="2" a="1"/>
  <c r="BC6" i="2" s="1"/>
  <c r="BD6" i="2" a="1"/>
  <c r="BD6" i="2" s="1"/>
  <c r="AW20" i="2"/>
  <c r="AX10" i="2"/>
  <c r="AY10" i="2" s="1" a="1"/>
  <c r="AY10" i="2" s="1"/>
  <c r="BB10" i="2" a="1"/>
  <c r="BB10" i="2" s="1"/>
  <c r="BC10" i="2" a="1"/>
  <c r="BC10" i="2" s="1"/>
  <c r="BD10" i="2" a="1"/>
  <c r="BD10" i="2" s="1"/>
  <c r="AW23" i="2"/>
  <c r="AX11" i="2"/>
  <c r="AY11" i="2" s="1" a="1"/>
  <c r="AY11" i="2" s="1"/>
  <c r="BB11" i="2" a="1"/>
  <c r="BB11" i="2" s="1"/>
  <c r="BC11" i="2" a="1"/>
  <c r="BC11" i="2" s="1"/>
  <c r="BD11" i="2" a="1"/>
  <c r="BD11" i="2" s="1"/>
  <c r="AW14" i="2"/>
  <c r="AX12" i="2"/>
  <c r="AY12" i="2" s="1" a="1"/>
  <c r="AY12" i="2" s="1"/>
  <c r="BB12" i="2" a="1"/>
  <c r="BB12" i="2" s="1"/>
  <c r="BC12" i="2" a="1"/>
  <c r="BC12" i="2" s="1"/>
  <c r="BD12" i="2" a="1"/>
  <c r="BD12" i="2" s="1"/>
  <c r="AW22" i="2"/>
  <c r="AX13" i="2"/>
  <c r="AY13" i="2" s="1" a="1"/>
  <c r="AY13" i="2" s="1"/>
  <c r="BB13" i="2" a="1"/>
  <c r="BB13" i="2" s="1"/>
  <c r="BC13" i="2" a="1"/>
  <c r="BC13" i="2" s="1"/>
  <c r="BD13" i="2" a="1"/>
  <c r="BD13" i="2" s="1"/>
  <c r="AW4" i="2"/>
  <c r="AX14" i="2"/>
  <c r="AY14" i="2" s="1" a="1"/>
  <c r="AY14" i="2" s="1"/>
  <c r="BB14" i="2" a="1"/>
  <c r="BB14" i="2" s="1"/>
  <c r="BC14" i="2" a="1"/>
  <c r="BC14" i="2" s="1"/>
  <c r="BD14" i="2" a="1"/>
  <c r="BD14" i="2" s="1"/>
  <c r="AW29" i="2"/>
  <c r="AX15" i="2"/>
  <c r="AY15" i="2" s="1" a="1"/>
  <c r="AY15" i="2" s="1"/>
  <c r="BB15" i="2" a="1"/>
  <c r="BB15" i="2" s="1"/>
  <c r="BC15" i="2" a="1"/>
  <c r="BC15" i="2" s="1"/>
  <c r="BD15" i="2" a="1"/>
  <c r="BD15" i="2" s="1"/>
  <c r="AW11" i="2"/>
  <c r="AX16" i="2"/>
  <c r="AY16" i="2" s="1" a="1"/>
  <c r="AY16" i="2" s="1"/>
  <c r="BB16" i="2" a="1"/>
  <c r="BB16" i="2" s="1"/>
  <c r="BC16" i="2" a="1"/>
  <c r="BC16" i="2" s="1"/>
  <c r="BD16" i="2" a="1"/>
  <c r="BD16" i="2" s="1"/>
  <c r="AW38" i="2"/>
  <c r="AX17" i="2"/>
  <c r="AY17" i="2" s="1" a="1"/>
  <c r="AY17" i="2" s="1"/>
  <c r="BB17" i="2" a="1"/>
  <c r="BB17" i="2" s="1"/>
  <c r="BC17" i="2" a="1"/>
  <c r="BC17" i="2" s="1"/>
  <c r="BD17" i="2" a="1"/>
  <c r="BD17" i="2" s="1"/>
  <c r="AW32" i="2"/>
  <c r="AX19" i="2"/>
  <c r="AY19" i="2" s="1" a="1"/>
  <c r="AY19" i="2" s="1"/>
  <c r="BB19" i="2" a="1"/>
  <c r="BB19" i="2" s="1"/>
  <c r="BC19" i="2" a="1"/>
  <c r="BC19" i="2" s="1"/>
  <c r="BD19" i="2" a="1"/>
  <c r="BD19" i="2" s="1"/>
  <c r="AW36" i="2"/>
  <c r="AX20" i="2"/>
  <c r="AY20" i="2" s="1" a="1"/>
  <c r="AY20" i="2" s="1"/>
  <c r="BB20" i="2" a="1"/>
  <c r="BB20" i="2" s="1"/>
  <c r="BC20" i="2" a="1"/>
  <c r="BC20" i="2" s="1"/>
  <c r="BD20" i="2" a="1"/>
  <c r="BD20" i="2" s="1"/>
  <c r="AW6" i="2"/>
  <c r="AX21" i="2"/>
  <c r="AY21" i="2" s="1" a="1"/>
  <c r="AY21" i="2" s="1"/>
  <c r="BB21" i="2" a="1"/>
  <c r="BB21" i="2" s="1"/>
  <c r="BC21" i="2" a="1"/>
  <c r="BC21" i="2" s="1"/>
  <c r="BD21" i="2" a="1"/>
  <c r="BD21" i="2" s="1"/>
  <c r="AW31" i="2"/>
  <c r="AX22" i="2"/>
  <c r="AY22" i="2" s="1" a="1"/>
  <c r="AY22" i="2" s="1"/>
  <c r="BB22" i="2" a="1"/>
  <c r="BB22" i="2" s="1"/>
  <c r="BC22" i="2" a="1"/>
  <c r="BC22" i="2" s="1"/>
  <c r="BD22" i="2" a="1"/>
  <c r="BD22" i="2" s="1"/>
  <c r="AW30" i="2"/>
  <c r="AX23" i="2"/>
  <c r="AY23" i="2" s="1" a="1"/>
  <c r="AY23" i="2" s="1"/>
  <c r="BB23" i="2" a="1"/>
  <c r="BB23" i="2" s="1"/>
  <c r="BC23" i="2" a="1"/>
  <c r="BC23" i="2" s="1"/>
  <c r="BD23" i="2" a="1"/>
  <c r="BD23" i="2" s="1"/>
  <c r="AW28" i="2"/>
  <c r="AX24" i="2"/>
  <c r="AY24" i="2" s="1" a="1"/>
  <c r="AY24" i="2" s="1"/>
  <c r="BB24" i="2" a="1"/>
  <c r="BB24" i="2" s="1"/>
  <c r="BC24" i="2" a="1"/>
  <c r="BC24" i="2" s="1"/>
  <c r="BD24" i="2" a="1"/>
  <c r="BD24" i="2" s="1"/>
  <c r="AW5" i="2"/>
  <c r="AX25" i="2"/>
  <c r="AY25" i="2" s="1" a="1"/>
  <c r="AY25" i="2" s="1"/>
  <c r="BB25" i="2" a="1"/>
  <c r="BB25" i="2" s="1"/>
  <c r="BC25" i="2" a="1"/>
  <c r="BC25" i="2" s="1"/>
  <c r="BD25" i="2" a="1"/>
  <c r="BD25" i="2" s="1"/>
  <c r="AW25" i="2"/>
  <c r="AX26" i="2"/>
  <c r="AY26" i="2" s="1" a="1"/>
  <c r="AY26" i="2" s="1"/>
  <c r="BB26" i="2" a="1"/>
  <c r="BB26" i="2" s="1"/>
  <c r="BC26" i="2" a="1"/>
  <c r="BC26" i="2" s="1"/>
  <c r="BD26" i="2" a="1"/>
  <c r="BD26" i="2" s="1"/>
  <c r="AW16" i="2"/>
  <c r="AX27" i="2"/>
  <c r="AY27" i="2" s="1" a="1"/>
  <c r="AY27" i="2" s="1"/>
  <c r="BB27" i="2" a="1"/>
  <c r="BB27" i="2" s="1"/>
  <c r="BC27" i="2" a="1"/>
  <c r="BC27" i="2" s="1"/>
  <c r="BD27" i="2" a="1"/>
  <c r="BD27" i="2" s="1"/>
  <c r="AW35" i="2"/>
  <c r="AX28" i="2"/>
  <c r="AY28" i="2" s="1" a="1"/>
  <c r="AY28" i="2" s="1"/>
  <c r="BB28" i="2" a="1"/>
  <c r="BB28" i="2" s="1"/>
  <c r="BC28" i="2" a="1"/>
  <c r="BC28" i="2" s="1"/>
  <c r="BD28" i="2" a="1"/>
  <c r="BD28" i="2" s="1"/>
  <c r="AW3" i="2"/>
  <c r="AX29" i="2"/>
  <c r="AY29" i="2" s="1" a="1"/>
  <c r="AY29" i="2" s="1"/>
  <c r="BB29" i="2" a="1"/>
  <c r="BB29" i="2" s="1"/>
  <c r="BC29" i="2" a="1"/>
  <c r="BC29" i="2" s="1"/>
  <c r="BD29" i="2" a="1"/>
  <c r="BD29" i="2" s="1"/>
  <c r="AW37" i="2"/>
  <c r="AX30" i="2"/>
  <c r="AY30" i="2" s="1" a="1"/>
  <c r="AY30" i="2" s="1"/>
  <c r="BB30" i="2" a="1"/>
  <c r="BB30" i="2" s="1"/>
  <c r="BC30" i="2" a="1"/>
  <c r="BC30" i="2" s="1"/>
  <c r="BD30" i="2" a="1"/>
  <c r="BD30" i="2" s="1"/>
  <c r="AW33" i="2"/>
  <c r="AX31" i="2"/>
  <c r="AY31" i="2" s="1" a="1"/>
  <c r="AY31" i="2" s="1"/>
  <c r="BB31" i="2" a="1"/>
  <c r="BB31" i="2" s="1"/>
  <c r="BC31" i="2" a="1"/>
  <c r="BC31" i="2" s="1"/>
  <c r="BD31" i="2" a="1"/>
  <c r="BD31" i="2" s="1"/>
  <c r="AW34" i="2"/>
  <c r="AX32" i="2"/>
  <c r="AY32" i="2" s="1" a="1"/>
  <c r="AY32" i="2" s="1"/>
  <c r="BB32" i="2" a="1"/>
  <c r="BB32" i="2" s="1"/>
  <c r="BC32" i="2" a="1"/>
  <c r="BC32" i="2" s="1"/>
  <c r="BD32" i="2" a="1"/>
  <c r="BD32" i="2" s="1"/>
  <c r="AW12" i="2"/>
  <c r="AX33" i="2"/>
  <c r="AY33" i="2" s="1" a="1"/>
  <c r="AY33" i="2" s="1"/>
  <c r="BB33" i="2" a="1"/>
  <c r="BB33" i="2" s="1"/>
  <c r="BC33" i="2" a="1"/>
  <c r="BC33" i="2" s="1"/>
  <c r="BD33" i="2" a="1"/>
  <c r="BD33" i="2" s="1"/>
  <c r="AW17" i="2"/>
  <c r="AX34" i="2"/>
  <c r="AY34" i="2" s="1" a="1"/>
  <c r="AY34" i="2" s="1"/>
  <c r="BB34" i="2" a="1"/>
  <c r="BB34" i="2" s="1"/>
  <c r="BC34" i="2" a="1"/>
  <c r="BC34" i="2" s="1"/>
  <c r="BD34" i="2" a="1"/>
  <c r="BD34" i="2" s="1"/>
  <c r="AW10" i="2"/>
  <c r="AX35" i="2"/>
  <c r="AY35" i="2" s="1" a="1"/>
  <c r="AY35" i="2" s="1"/>
  <c r="BB35" i="2" a="1"/>
  <c r="BB35" i="2" s="1"/>
  <c r="BC35" i="2" a="1"/>
  <c r="BC35" i="2" s="1"/>
  <c r="BD35" i="2" a="1"/>
  <c r="BD35" i="2" s="1"/>
  <c r="AW27" i="2"/>
  <c r="AX36" i="2"/>
  <c r="AY36" i="2" s="1" a="1"/>
  <c r="AY36" i="2" s="1"/>
  <c r="BB36" i="2" a="1"/>
  <c r="BB36" i="2" s="1"/>
  <c r="BC36" i="2" a="1"/>
  <c r="BC36" i="2" s="1"/>
  <c r="BD36" i="2" a="1"/>
  <c r="BD36" i="2" s="1"/>
  <c r="AW15" i="2"/>
  <c r="AX37" i="2"/>
  <c r="AY37" i="2" s="1" a="1"/>
  <c r="AY37" i="2" s="1"/>
  <c r="BB37" i="2" a="1"/>
  <c r="BB37" i="2" s="1"/>
  <c r="BC37" i="2" a="1"/>
  <c r="BC37" i="2" s="1"/>
  <c r="BD37" i="2" a="1"/>
  <c r="BD37" i="2" s="1"/>
  <c r="AW24" i="2"/>
  <c r="AX38" i="2"/>
  <c r="AY38" i="2" s="1" a="1"/>
  <c r="AY38" i="2" s="1"/>
  <c r="BB38" i="2" a="1"/>
  <c r="BB38" i="2" s="1"/>
  <c r="BC38" i="2" a="1"/>
  <c r="BC38" i="2" s="1"/>
  <c r="BD38" i="2" a="1"/>
  <c r="BD38" i="2" s="1"/>
  <c r="AW7" i="2"/>
  <c r="AX7" i="2"/>
  <c r="AY7" i="2" s="1" a="1"/>
  <c r="AY7" i="2" s="1"/>
  <c r="BB7" i="2" a="1"/>
  <c r="BB7" i="2" s="1"/>
  <c r="BC7" i="2" a="1"/>
  <c r="BC7" i="2" s="1"/>
  <c r="BD7" i="2" a="1"/>
  <c r="BD7" i="2" s="1"/>
  <c r="AW8" i="2"/>
  <c r="AX8" i="2"/>
  <c r="AY8" i="2" s="1" a="1"/>
  <c r="AY8" i="2" s="1"/>
  <c r="BB8" i="2" a="1"/>
  <c r="BB8" i="2" s="1"/>
  <c r="BC8" i="2" a="1"/>
  <c r="BC8" i="2" s="1"/>
  <c r="BD8" i="2" a="1"/>
  <c r="BD8" i="2" s="1"/>
  <c r="AW9" i="2"/>
  <c r="AX9" i="2"/>
  <c r="AY9" i="2" s="1" a="1"/>
  <c r="AY9" i="2" s="1"/>
  <c r="BB9" i="2" a="1"/>
  <c r="BB9" i="2" s="1"/>
  <c r="BC9" i="2" a="1"/>
  <c r="BC9" i="2" s="1"/>
  <c r="BD9" i="2" a="1"/>
  <c r="BD9" i="2" s="1"/>
  <c r="AW18" i="2"/>
  <c r="AX18" i="2"/>
  <c r="AY18" i="2" s="1" a="1"/>
  <c r="AY18" i="2" s="1"/>
  <c r="BB18" i="2" a="1"/>
  <c r="BB18" i="2" s="1"/>
  <c r="BC18" i="2" a="1"/>
  <c r="BC18" i="2" s="1"/>
  <c r="BD18" i="2" a="1"/>
  <c r="BD18" i="2" s="1"/>
  <c r="AW39" i="2"/>
  <c r="AX39" i="2"/>
  <c r="AY39" i="2" s="1" a="1"/>
  <c r="AY39" i="2" s="1"/>
  <c r="BB39" i="2" a="1"/>
  <c r="BB39" i="2" s="1"/>
  <c r="BC39" i="2" a="1"/>
  <c r="BC39" i="2" s="1"/>
  <c r="BD39" i="2" a="1"/>
  <c r="BD39" i="2" s="1"/>
  <c r="AW40" i="2"/>
  <c r="AX40" i="2"/>
  <c r="AY40" i="2" s="1" a="1"/>
  <c r="AY40" i="2" s="1"/>
  <c r="BB40" i="2" a="1"/>
  <c r="BB40" i="2" s="1"/>
  <c r="BC40" i="2" a="1"/>
  <c r="BC40" i="2" s="1"/>
  <c r="BD40" i="2" a="1"/>
  <c r="BD40" i="2" s="1"/>
  <c r="AW41" i="2"/>
  <c r="AX41" i="2"/>
  <c r="AY41" i="2" s="1" a="1"/>
  <c r="AY41" i="2" s="1"/>
  <c r="BB41" i="2" a="1"/>
  <c r="BB41" i="2" s="1"/>
  <c r="BC41" i="2" a="1"/>
  <c r="BC41" i="2" s="1"/>
  <c r="BD41" i="2" a="1"/>
  <c r="BD41" i="2" s="1"/>
  <c r="AW42" i="2"/>
  <c r="AX42" i="2"/>
  <c r="AY42" i="2" s="1" a="1"/>
  <c r="AY42" i="2" s="1"/>
  <c r="BB42" i="2" a="1"/>
  <c r="BB42" i="2" s="1"/>
  <c r="BC42" i="2" a="1"/>
  <c r="BC42" i="2" s="1"/>
  <c r="BD42" i="2" a="1"/>
  <c r="BD42" i="2" s="1"/>
  <c r="AW43" i="2"/>
  <c r="AX43" i="2"/>
  <c r="AY43" i="2" s="1" a="1"/>
  <c r="AY43" i="2" s="1"/>
  <c r="BB43" i="2" a="1"/>
  <c r="BB43" i="2" s="1"/>
  <c r="BC43" i="2" a="1"/>
  <c r="BC43" i="2" s="1"/>
  <c r="BD43" i="2" a="1"/>
  <c r="BD43" i="2" s="1"/>
  <c r="AW44" i="2"/>
  <c r="AX44" i="2"/>
  <c r="AY44" i="2" s="1" a="1"/>
  <c r="AY44" i="2" s="1"/>
  <c r="BB44" i="2" a="1"/>
  <c r="BB44" i="2" s="1"/>
  <c r="BC44" i="2" a="1"/>
  <c r="BC44" i="2" s="1"/>
  <c r="BD44" i="2" a="1"/>
  <c r="BD44" i="2" s="1"/>
  <c r="AW45" i="2"/>
  <c r="AX45" i="2"/>
  <c r="AY45" i="2" s="1" a="1"/>
  <c r="AY45" i="2" s="1"/>
  <c r="BB45" i="2" a="1"/>
  <c r="BB45" i="2" s="1"/>
  <c r="BC45" i="2" a="1"/>
  <c r="BC45" i="2" s="1"/>
  <c r="BD45" i="2" a="1"/>
  <c r="BD45" i="2" s="1"/>
  <c r="AW46" i="2"/>
  <c r="AX46" i="2"/>
  <c r="AY46" i="2" s="1" a="1"/>
  <c r="AY46" i="2" s="1"/>
  <c r="BB46" i="2" a="1"/>
  <c r="BB46" i="2" s="1"/>
  <c r="BC46" i="2" a="1"/>
  <c r="BC46" i="2" s="1"/>
  <c r="BD46" i="2" a="1"/>
  <c r="BD46" i="2" s="1"/>
  <c r="AW47" i="2"/>
  <c r="AX47" i="2"/>
  <c r="AY47" i="2" s="1" a="1"/>
  <c r="AY47" i="2" s="1"/>
  <c r="BB47" i="2" a="1"/>
  <c r="BB47" i="2" s="1"/>
  <c r="BC47" i="2" a="1"/>
  <c r="BC47" i="2" s="1"/>
  <c r="BD47" i="2" a="1"/>
  <c r="BD47" i="2" s="1"/>
  <c r="AW48" i="2"/>
  <c r="AX48" i="2"/>
  <c r="AY48" i="2" s="1" a="1"/>
  <c r="AY48" i="2" s="1"/>
  <c r="BB48" i="2" a="1"/>
  <c r="BB48" i="2" s="1"/>
  <c r="BC48" i="2" a="1"/>
  <c r="BC48" i="2" s="1"/>
  <c r="BD48" i="2" a="1"/>
  <c r="BD48" i="2" s="1"/>
  <c r="AW49" i="2"/>
  <c r="AX49" i="2"/>
  <c r="AY49" i="2" s="1" a="1"/>
  <c r="AY49" i="2" s="1"/>
  <c r="BB49" i="2" a="1"/>
  <c r="BB49" i="2" s="1"/>
  <c r="BC49" i="2" a="1"/>
  <c r="BC49" i="2" s="1"/>
  <c r="BD49" i="2" a="1"/>
  <c r="BD49" i="2" s="1"/>
  <c r="AW50" i="2"/>
  <c r="AX50" i="2"/>
  <c r="AY50" i="2" s="1" a="1"/>
  <c r="AY50" i="2" s="1"/>
  <c r="BB50" i="2" a="1"/>
  <c r="BB50" i="2" s="1"/>
  <c r="BC50" i="2" a="1"/>
  <c r="BC50" i="2" s="1"/>
  <c r="BD50" i="2" a="1"/>
  <c r="BD50" i="2" s="1"/>
  <c r="AW51" i="2"/>
  <c r="AX51" i="2"/>
  <c r="AY51" i="2" s="1" a="1"/>
  <c r="AY51" i="2" s="1"/>
  <c r="BB51" i="2" a="1"/>
  <c r="BB51" i="2" s="1"/>
  <c r="BC51" i="2" a="1"/>
  <c r="BC51" i="2" s="1"/>
  <c r="BD51" i="2" a="1"/>
  <c r="BD51" i="2" s="1"/>
  <c r="AW52" i="2"/>
  <c r="AX52" i="2"/>
  <c r="AY52" i="2" s="1" a="1"/>
  <c r="AY52" i="2" s="1"/>
  <c r="BB52" i="2" a="1"/>
  <c r="BB52" i="2" s="1"/>
  <c r="BC52" i="2" a="1"/>
  <c r="BC52" i="2" s="1"/>
  <c r="BD52" i="2" a="1"/>
  <c r="BD52" i="2" s="1"/>
  <c r="AW53" i="2"/>
  <c r="AX53" i="2"/>
  <c r="AY53" i="2" s="1" a="1"/>
  <c r="AY53" i="2" s="1"/>
  <c r="BB53" i="2" a="1"/>
  <c r="BB53" i="2" s="1"/>
  <c r="BC53" i="2" a="1"/>
  <c r="BC53" i="2" s="1"/>
  <c r="BD53" i="2" a="1"/>
  <c r="BD53" i="2" s="1"/>
  <c r="AW54" i="2"/>
  <c r="AX54" i="2"/>
  <c r="AY54" i="2" s="1" a="1"/>
  <c r="AY54" i="2" s="1"/>
  <c r="BB54" i="2" a="1"/>
  <c r="BB54" i="2" s="1"/>
  <c r="BC54" i="2" a="1"/>
  <c r="BC54" i="2" s="1"/>
  <c r="BD54" i="2" a="1"/>
  <c r="BD54" i="2" s="1"/>
  <c r="AW55" i="2"/>
  <c r="AX55" i="2"/>
  <c r="AY55" i="2" s="1" a="1"/>
  <c r="AY55" i="2" s="1"/>
  <c r="BB55" i="2" a="1"/>
  <c r="BB55" i="2" s="1"/>
  <c r="BC55" i="2" a="1"/>
  <c r="BC55" i="2" s="1"/>
  <c r="BD55" i="2" a="1"/>
  <c r="BD55" i="2" s="1"/>
  <c r="AW56" i="2"/>
  <c r="AX56" i="2"/>
  <c r="AY56" i="2" s="1" a="1"/>
  <c r="AY56" i="2" s="1"/>
  <c r="BB56" i="2" a="1"/>
  <c r="BB56" i="2" s="1"/>
  <c r="BC56" i="2" a="1"/>
  <c r="BC56" i="2" s="1"/>
  <c r="BD56" i="2" a="1"/>
  <c r="BD56" i="2" s="1"/>
  <c r="AW57" i="2"/>
  <c r="AX57" i="2"/>
  <c r="AY57" i="2" s="1" a="1"/>
  <c r="AY57" i="2" s="1"/>
  <c r="BB57" i="2" a="1"/>
  <c r="BB57" i="2" s="1"/>
  <c r="BC57" i="2" a="1"/>
  <c r="BC57" i="2" s="1"/>
  <c r="BD57" i="2" a="1"/>
  <c r="BD57" i="2" s="1"/>
  <c r="AW58" i="2"/>
  <c r="AX58" i="2"/>
  <c r="AY58" i="2" s="1" a="1"/>
  <c r="AY58" i="2" s="1"/>
  <c r="BB58" i="2" a="1"/>
  <c r="BB58" i="2" s="1"/>
  <c r="BC58" i="2" a="1"/>
  <c r="BC58" i="2" s="1"/>
  <c r="BD58" i="2" a="1"/>
  <c r="BD58" i="2" s="1"/>
  <c r="AW59" i="2"/>
  <c r="AX59" i="2"/>
  <c r="AY59" i="2" s="1" a="1"/>
  <c r="AY59" i="2" s="1"/>
  <c r="BB59" i="2" a="1"/>
  <c r="BB59" i="2" s="1"/>
  <c r="BC59" i="2" a="1"/>
  <c r="BC59" i="2" s="1"/>
  <c r="BD59" i="2" a="1"/>
  <c r="BD59" i="2" s="1"/>
  <c r="AW60" i="2"/>
  <c r="AX60" i="2"/>
  <c r="AY60" i="2" s="1" a="1"/>
  <c r="AY60" i="2" s="1"/>
  <c r="BB60" i="2" a="1"/>
  <c r="BB60" i="2" s="1"/>
  <c r="BC60" i="2" a="1"/>
  <c r="BC60" i="2" s="1"/>
  <c r="BD60" i="2" a="1"/>
  <c r="BD60" i="2" s="1"/>
  <c r="AW61" i="2"/>
  <c r="AX61" i="2"/>
  <c r="AY61" i="2" s="1" a="1"/>
  <c r="AY61" i="2" s="1"/>
  <c r="BB61" i="2" a="1"/>
  <c r="BB61" i="2" s="1"/>
  <c r="BC61" i="2" a="1"/>
  <c r="BC61" i="2" s="1"/>
  <c r="BD61" i="2" a="1"/>
  <c r="BD61" i="2" s="1"/>
  <c r="AW62" i="2"/>
  <c r="AX62" i="2"/>
  <c r="AY62" i="2" s="1" a="1"/>
  <c r="AY62" i="2" s="1"/>
  <c r="BB62" i="2" a="1"/>
  <c r="BB62" i="2" s="1"/>
  <c r="BC62" i="2" a="1"/>
  <c r="BC62" i="2" s="1"/>
  <c r="BD62" i="2" a="1"/>
  <c r="BD62" i="2" s="1"/>
  <c r="AW63" i="2"/>
  <c r="AX63" i="2"/>
  <c r="AY63" i="2" s="1" a="1"/>
  <c r="AY63" i="2" s="1"/>
  <c r="BB63" i="2" a="1"/>
  <c r="BB63" i="2" s="1"/>
  <c r="BC63" i="2" a="1"/>
  <c r="BC63" i="2" s="1"/>
  <c r="BD63" i="2" a="1"/>
  <c r="BD63" i="2" s="1"/>
  <c r="AW64" i="2"/>
  <c r="AX64" i="2"/>
  <c r="AY64" i="2" s="1" a="1"/>
  <c r="AY64" i="2" s="1"/>
  <c r="BB64" i="2" a="1"/>
  <c r="BB64" i="2" s="1"/>
  <c r="BC64" i="2" a="1"/>
  <c r="BC64" i="2" s="1"/>
  <c r="BD64" i="2" a="1"/>
  <c r="BD64" i="2" s="1"/>
  <c r="AW65" i="2"/>
  <c r="AX65" i="2"/>
  <c r="AY65" i="2" s="1" a="1"/>
  <c r="AY65" i="2" s="1"/>
  <c r="BB65" i="2" a="1"/>
  <c r="BB65" i="2" s="1"/>
  <c r="BC65" i="2" a="1"/>
  <c r="BC65" i="2" s="1"/>
  <c r="BD65" i="2" a="1"/>
  <c r="BD65" i="2" s="1"/>
  <c r="AW66" i="2"/>
  <c r="AX66" i="2"/>
  <c r="AY66" i="2" s="1" a="1"/>
  <c r="AY66" i="2" s="1"/>
  <c r="BB66" i="2" a="1"/>
  <c r="BB66" i="2" s="1"/>
  <c r="BC66" i="2" a="1"/>
  <c r="BC66" i="2" s="1"/>
  <c r="BD66" i="2" a="1"/>
  <c r="BD66" i="2" s="1"/>
  <c r="AW67" i="2"/>
  <c r="AX67" i="2"/>
  <c r="AY67" i="2" s="1" a="1"/>
  <c r="AY67" i="2" s="1"/>
  <c r="BB67" i="2" a="1"/>
  <c r="BB67" i="2" s="1"/>
  <c r="BC67" i="2" a="1"/>
  <c r="BC67" i="2" s="1"/>
  <c r="BD67" i="2" a="1"/>
  <c r="BD67" i="2" s="1"/>
  <c r="AW68" i="2"/>
  <c r="AX68" i="2"/>
  <c r="AY68" i="2" s="1" a="1"/>
  <c r="AY68" i="2" s="1"/>
  <c r="BB68" i="2" a="1"/>
  <c r="BB68" i="2" s="1"/>
  <c r="BC68" i="2" a="1"/>
  <c r="BC68" i="2" s="1"/>
  <c r="BD68" i="2" a="1"/>
  <c r="BD68" i="2" s="1"/>
  <c r="AW69" i="2"/>
  <c r="AX69" i="2"/>
  <c r="AY69" i="2" s="1" a="1"/>
  <c r="AY69" i="2" s="1"/>
  <c r="BB69" i="2" a="1"/>
  <c r="BB69" i="2" s="1"/>
  <c r="BC69" i="2" a="1"/>
  <c r="BC69" i="2" s="1"/>
  <c r="BD69" i="2" a="1"/>
  <c r="BD69" i="2" s="1"/>
  <c r="AW70" i="2"/>
  <c r="AX70" i="2"/>
  <c r="AY70" i="2" s="1" a="1"/>
  <c r="AY70" i="2" s="1"/>
  <c r="BB70" i="2" a="1"/>
  <c r="BB70" i="2" s="1"/>
  <c r="BC70" i="2" a="1"/>
  <c r="BC70" i="2" s="1"/>
  <c r="BD70" i="2" a="1"/>
  <c r="BD70" i="2" s="1"/>
  <c r="AW71" i="2"/>
  <c r="AX71" i="2"/>
  <c r="AY71" i="2" s="1" a="1"/>
  <c r="AY71" i="2" s="1"/>
  <c r="BB71" i="2" a="1"/>
  <c r="BB71" i="2" s="1"/>
  <c r="BC71" i="2" a="1"/>
  <c r="BC71" i="2" s="1"/>
  <c r="BD71" i="2" a="1"/>
  <c r="BD71" i="2" s="1"/>
  <c r="AW72" i="2"/>
  <c r="AX72" i="2"/>
  <c r="AY72" i="2" s="1" a="1"/>
  <c r="AY72" i="2" s="1"/>
  <c r="BB72" i="2" a="1"/>
  <c r="BB72" i="2" s="1"/>
  <c r="BC72" i="2" a="1"/>
  <c r="BC72" i="2" s="1"/>
  <c r="BD72" i="2" a="1"/>
  <c r="BD72" i="2" s="1"/>
  <c r="AW73" i="2"/>
  <c r="AX73" i="2"/>
  <c r="AY73" i="2" s="1" a="1"/>
  <c r="AY73" i="2" s="1"/>
  <c r="BB73" i="2" a="1"/>
  <c r="BB73" i="2" s="1"/>
  <c r="BC73" i="2" a="1"/>
  <c r="BC73" i="2" s="1"/>
  <c r="BD73" i="2" a="1"/>
  <c r="BD73" i="2" s="1"/>
  <c r="AW74" i="2"/>
  <c r="AX74" i="2"/>
  <c r="AY74" i="2" s="1" a="1"/>
  <c r="AY74" i="2" s="1"/>
  <c r="BB74" i="2" a="1"/>
  <c r="BB74" i="2" s="1"/>
  <c r="BC74" i="2" a="1"/>
  <c r="BC74" i="2" s="1"/>
  <c r="BD74" i="2" a="1"/>
  <c r="BD74" i="2" s="1"/>
  <c r="AW75" i="2"/>
  <c r="AX75" i="2"/>
  <c r="AY75" i="2" s="1" a="1"/>
  <c r="AY75" i="2" s="1"/>
  <c r="BB75" i="2" a="1"/>
  <c r="BB75" i="2" s="1"/>
  <c r="BC75" i="2" a="1"/>
  <c r="BC75" i="2" s="1"/>
  <c r="BD75" i="2" a="1"/>
  <c r="BD75" i="2" s="1"/>
  <c r="AW76" i="2"/>
  <c r="AX76" i="2"/>
  <c r="AY76" i="2" s="1" a="1"/>
  <c r="AY76" i="2" s="1"/>
  <c r="BB76" i="2" a="1"/>
  <c r="BB76" i="2" s="1"/>
  <c r="BC76" i="2" a="1"/>
  <c r="BC76" i="2" s="1"/>
  <c r="BD76" i="2" a="1"/>
  <c r="BD76" i="2" s="1"/>
  <c r="AW77" i="2"/>
  <c r="AX77" i="2"/>
  <c r="AY77" i="2" s="1" a="1"/>
  <c r="AY77" i="2" s="1"/>
  <c r="BB77" i="2" a="1"/>
  <c r="BB77" i="2" s="1"/>
  <c r="BC77" i="2" a="1"/>
  <c r="BC77" i="2" s="1"/>
  <c r="BD77" i="2" a="1"/>
  <c r="BD77" i="2" s="1"/>
  <c r="AW78" i="2"/>
  <c r="AX78" i="2"/>
  <c r="AY78" i="2" s="1" a="1"/>
  <c r="AY78" i="2" s="1"/>
  <c r="BB78" i="2" a="1"/>
  <c r="BB78" i="2" s="1"/>
  <c r="BC78" i="2" a="1"/>
  <c r="BC78" i="2" s="1"/>
  <c r="BD78" i="2" a="1"/>
  <c r="BD78" i="2" s="1"/>
  <c r="AW79" i="2"/>
  <c r="AX79" i="2"/>
  <c r="AY79" i="2" s="1" a="1"/>
  <c r="AY79" i="2" s="1"/>
  <c r="BB79" i="2" a="1"/>
  <c r="BB79" i="2" s="1"/>
  <c r="BC79" i="2" a="1"/>
  <c r="BC79" i="2" s="1"/>
  <c r="BD79" i="2" a="1"/>
  <c r="BD79" i="2" s="1"/>
  <c r="AW80" i="2"/>
  <c r="AX80" i="2"/>
  <c r="AY80" i="2" s="1" a="1"/>
  <c r="AY80" i="2" s="1"/>
  <c r="BB80" i="2" a="1"/>
  <c r="BB80" i="2" s="1"/>
  <c r="BC80" i="2" a="1"/>
  <c r="BC80" i="2" s="1"/>
  <c r="BD80" i="2" a="1"/>
  <c r="BD80" i="2" s="1"/>
  <c r="AW81" i="2"/>
  <c r="AX81" i="2"/>
  <c r="AY81" i="2" s="1" a="1"/>
  <c r="AY81" i="2" s="1"/>
  <c r="BB81" i="2" a="1"/>
  <c r="BB81" i="2" s="1"/>
  <c r="BC81" i="2" a="1"/>
  <c r="BC81" i="2" s="1"/>
  <c r="BD81" i="2" a="1"/>
  <c r="BD81" i="2" s="1"/>
  <c r="AW82" i="2"/>
  <c r="AX82" i="2"/>
  <c r="AY82" i="2" s="1" a="1"/>
  <c r="AY82" i="2" s="1"/>
  <c r="BB82" i="2" a="1"/>
  <c r="BB82" i="2" s="1"/>
  <c r="BC82" i="2" a="1"/>
  <c r="BC82" i="2" s="1"/>
  <c r="BD82" i="2" a="1"/>
  <c r="BD82" i="2" s="1"/>
  <c r="AW83" i="2"/>
  <c r="AX83" i="2"/>
  <c r="AY83" i="2" s="1" a="1"/>
  <c r="AY83" i="2" s="1"/>
  <c r="BB83" i="2" a="1"/>
  <c r="BB83" i="2" s="1"/>
  <c r="BC83" i="2" a="1"/>
  <c r="BC83" i="2" s="1"/>
  <c r="BD83" i="2" a="1"/>
  <c r="BD83" i="2" s="1"/>
  <c r="AW84" i="2"/>
  <c r="AX84" i="2"/>
  <c r="AY84" i="2" s="1" a="1"/>
  <c r="AY84" i="2" s="1"/>
  <c r="BB84" i="2" a="1"/>
  <c r="BB84" i="2" s="1"/>
  <c r="BC84" i="2" a="1"/>
  <c r="BC84" i="2" s="1"/>
  <c r="BD84" i="2" a="1"/>
  <c r="BD84" i="2" s="1"/>
  <c r="AW85" i="2"/>
  <c r="AX85" i="2"/>
  <c r="AY85" i="2" s="1" a="1"/>
  <c r="AY85" i="2" s="1"/>
  <c r="BB85" i="2" a="1"/>
  <c r="BB85" i="2" s="1"/>
  <c r="BC85" i="2" a="1"/>
  <c r="BC85" i="2" s="1"/>
  <c r="BD85" i="2" a="1"/>
  <c r="BD85" i="2" s="1"/>
  <c r="AW86" i="2"/>
  <c r="AX86" i="2"/>
  <c r="AY86" i="2" s="1" a="1"/>
  <c r="AY86" i="2" s="1"/>
  <c r="BB86" i="2" a="1"/>
  <c r="BB86" i="2" s="1"/>
  <c r="BC86" i="2" a="1"/>
  <c r="BC86" i="2" s="1"/>
  <c r="BD86" i="2" a="1"/>
  <c r="BD86" i="2" s="1"/>
  <c r="AW87" i="2"/>
  <c r="AX87" i="2"/>
  <c r="AY87" i="2" s="1" a="1"/>
  <c r="AY87" i="2" s="1"/>
  <c r="BB87" i="2" a="1"/>
  <c r="BB87" i="2" s="1"/>
  <c r="BC87" i="2" a="1"/>
  <c r="BC87" i="2" s="1"/>
  <c r="BD87" i="2" a="1"/>
  <c r="BD87" i="2" s="1"/>
  <c r="AW88" i="2"/>
  <c r="AX88" i="2"/>
  <c r="AY88" i="2" s="1" a="1"/>
  <c r="AY88" i="2" s="1"/>
  <c r="BB88" i="2" a="1"/>
  <c r="BB88" i="2" s="1"/>
  <c r="BC88" i="2" a="1"/>
  <c r="BC88" i="2" s="1"/>
  <c r="BD88" i="2" a="1"/>
  <c r="BD88" i="2" s="1"/>
  <c r="AW89" i="2"/>
  <c r="AX89" i="2"/>
  <c r="AY89" i="2" s="1" a="1"/>
  <c r="AY89" i="2" s="1"/>
  <c r="BB89" i="2" a="1"/>
  <c r="BB89" i="2" s="1"/>
  <c r="BC89" i="2" a="1"/>
  <c r="BC89" i="2" s="1"/>
  <c r="BD89" i="2" a="1"/>
  <c r="BD89" i="2" s="1"/>
  <c r="AW90" i="2"/>
  <c r="AX90" i="2"/>
  <c r="AY90" i="2" s="1" a="1"/>
  <c r="AY90" i="2" s="1"/>
  <c r="BB90" i="2" a="1"/>
  <c r="BB90" i="2" s="1"/>
  <c r="BC90" i="2" a="1"/>
  <c r="BC90" i="2" s="1"/>
  <c r="BD90" i="2" a="1"/>
  <c r="BD90" i="2" s="1"/>
  <c r="AW91" i="2"/>
  <c r="AX91" i="2"/>
  <c r="AY91" i="2" s="1" a="1"/>
  <c r="AY91" i="2" s="1"/>
  <c r="BB91" i="2" a="1"/>
  <c r="BB91" i="2" s="1"/>
  <c r="BC91" i="2" a="1"/>
  <c r="BC91" i="2" s="1"/>
  <c r="BD91" i="2" a="1"/>
  <c r="BD91" i="2" s="1"/>
  <c r="AW92" i="2"/>
  <c r="AX92" i="2"/>
  <c r="AY92" i="2" s="1" a="1"/>
  <c r="AY92" i="2" s="1"/>
  <c r="BB92" i="2" a="1"/>
  <c r="BB92" i="2" s="1"/>
  <c r="BC92" i="2" a="1"/>
  <c r="BC92" i="2" s="1"/>
  <c r="BD92" i="2" a="1"/>
  <c r="BD92" i="2" s="1"/>
  <c r="AW93" i="2"/>
  <c r="AX93" i="2"/>
  <c r="AY93" i="2" s="1" a="1"/>
  <c r="AY93" i="2" s="1"/>
  <c r="BB93" i="2" a="1"/>
  <c r="BB93" i="2" s="1"/>
  <c r="BC93" i="2" a="1"/>
  <c r="BC93" i="2" s="1"/>
  <c r="BD93" i="2" a="1"/>
  <c r="BD93" i="2" s="1"/>
  <c r="AW94" i="2"/>
  <c r="AX94" i="2"/>
  <c r="AY94" i="2" s="1" a="1"/>
  <c r="AY94" i="2" s="1"/>
  <c r="BB94" i="2" a="1"/>
  <c r="BB94" i="2" s="1"/>
  <c r="BC94" i="2" a="1"/>
  <c r="BC94" i="2" s="1"/>
  <c r="BD94" i="2" a="1"/>
  <c r="BD94" i="2" s="1"/>
  <c r="AW95" i="2"/>
  <c r="AX95" i="2"/>
  <c r="AY95" i="2" s="1" a="1"/>
  <c r="AY95" i="2" s="1"/>
  <c r="BB95" i="2" a="1"/>
  <c r="BB95" i="2" s="1"/>
  <c r="BC95" i="2" a="1"/>
  <c r="BC95" i="2" s="1"/>
  <c r="BD95" i="2" a="1"/>
  <c r="BD95" i="2" s="1"/>
  <c r="AW96" i="2"/>
  <c r="AX96" i="2"/>
  <c r="AY96" i="2" s="1" a="1"/>
  <c r="AY96" i="2" s="1"/>
  <c r="BB96" i="2" a="1"/>
  <c r="BB96" i="2" s="1"/>
  <c r="BC96" i="2" a="1"/>
  <c r="BC96" i="2" s="1"/>
  <c r="BD96" i="2" a="1"/>
  <c r="BD96" i="2" s="1"/>
  <c r="AW97" i="2"/>
  <c r="AX97" i="2"/>
  <c r="AY97" i="2" s="1" a="1"/>
  <c r="AY97" i="2" s="1"/>
  <c r="BB97" i="2" a="1"/>
  <c r="BB97" i="2" s="1"/>
  <c r="BC97" i="2" a="1"/>
  <c r="BC97" i="2" s="1"/>
  <c r="BD97" i="2" a="1"/>
  <c r="BD97" i="2" s="1"/>
  <c r="AW98" i="2"/>
  <c r="AX98" i="2"/>
  <c r="AY98" i="2" s="1" a="1"/>
  <c r="AY98" i="2" s="1"/>
  <c r="BB98" i="2" a="1"/>
  <c r="BB98" i="2" s="1"/>
  <c r="BC98" i="2" a="1"/>
  <c r="BC98" i="2" s="1"/>
  <c r="BD98" i="2" a="1"/>
  <c r="BD98" i="2" s="1"/>
  <c r="AW99" i="2"/>
  <c r="AX99" i="2"/>
  <c r="AY99" i="2" s="1" a="1"/>
  <c r="AY99" i="2" s="1"/>
  <c r="BB99" i="2" a="1"/>
  <c r="BB99" i="2" s="1"/>
  <c r="BC99" i="2" a="1"/>
  <c r="BC99" i="2" s="1"/>
  <c r="BD99" i="2" a="1"/>
  <c r="BD99" i="2" s="1"/>
  <c r="AW100" i="2"/>
  <c r="AX100" i="2"/>
  <c r="AY100" i="2" s="1" a="1"/>
  <c r="AY100" i="2" s="1"/>
  <c r="BB100" i="2" a="1"/>
  <c r="BB100" i="2" s="1"/>
  <c r="BC100" i="2" a="1"/>
  <c r="BC100" i="2" s="1"/>
  <c r="BD100" i="2" a="1"/>
  <c r="BD100" i="2" s="1"/>
  <c r="AW101" i="2"/>
  <c r="AX101" i="2"/>
  <c r="AY101" i="2" s="1" a="1"/>
  <c r="AY101" i="2" s="1"/>
  <c r="BB101" i="2" a="1"/>
  <c r="BB101" i="2" s="1"/>
  <c r="BC101" i="2" a="1"/>
  <c r="BC101" i="2" s="1"/>
  <c r="BD101" i="2" a="1"/>
  <c r="BD101" i="2" s="1"/>
  <c r="AW102" i="2"/>
  <c r="AX102" i="2"/>
  <c r="AY102" i="2" s="1" a="1"/>
  <c r="AY102" i="2" s="1"/>
  <c r="BB102" i="2" a="1"/>
  <c r="BB102" i="2" s="1"/>
  <c r="BC102" i="2" a="1"/>
  <c r="BC102" i="2" s="1"/>
  <c r="BD102" i="2" a="1"/>
  <c r="BD102" i="2" s="1"/>
  <c r="AW103" i="2"/>
  <c r="AX103" i="2"/>
  <c r="AY103" i="2" s="1" a="1"/>
  <c r="AY103" i="2" s="1"/>
  <c r="BB103" i="2" a="1"/>
  <c r="BB103" i="2" s="1"/>
  <c r="BC103" i="2" a="1"/>
  <c r="BC103" i="2" s="1"/>
  <c r="BD103" i="2" a="1"/>
  <c r="BD103" i="2" s="1"/>
  <c r="AW104" i="2"/>
  <c r="AX104" i="2"/>
  <c r="AY104" i="2" s="1" a="1"/>
  <c r="AY104" i="2" s="1"/>
  <c r="BB104" i="2" a="1"/>
  <c r="BB104" i="2" s="1"/>
  <c r="BC104" i="2" a="1"/>
  <c r="BC104" i="2" s="1"/>
  <c r="BD104" i="2" a="1"/>
  <c r="BD104" i="2" s="1"/>
  <c r="AW105" i="2"/>
  <c r="AX105" i="2"/>
  <c r="AY105" i="2" s="1" a="1"/>
  <c r="AY105" i="2" s="1"/>
  <c r="BB105" i="2" a="1"/>
  <c r="BB105" i="2" s="1"/>
  <c r="BC105" i="2" a="1"/>
  <c r="BC105" i="2" s="1"/>
  <c r="BD105" i="2" a="1"/>
  <c r="BD105" i="2" s="1"/>
  <c r="AW106" i="2"/>
  <c r="AX106" i="2"/>
  <c r="AY106" i="2" s="1" a="1"/>
  <c r="AY106" i="2" s="1"/>
  <c r="BB106" i="2" a="1"/>
  <c r="BB106" i="2" s="1"/>
  <c r="BC106" i="2" a="1"/>
  <c r="BC106" i="2" s="1"/>
  <c r="BD106" i="2" a="1"/>
  <c r="BD106" i="2" s="1"/>
  <c r="AW107" i="2"/>
  <c r="AX107" i="2"/>
  <c r="AY107" i="2" s="1" a="1"/>
  <c r="AY107" i="2" s="1"/>
  <c r="BB107" i="2" a="1"/>
  <c r="BB107" i="2" s="1"/>
  <c r="BC107" i="2" a="1"/>
  <c r="BC107" i="2" s="1"/>
  <c r="BD107" i="2" a="1"/>
  <c r="BD107" i="2" s="1"/>
  <c r="AW108" i="2"/>
  <c r="AX108" i="2"/>
  <c r="AY108" i="2" s="1" a="1"/>
  <c r="AY108" i="2" s="1"/>
  <c r="BB108" i="2" a="1"/>
  <c r="BB108" i="2" s="1"/>
  <c r="BC108" i="2" a="1"/>
  <c r="BC108" i="2" s="1"/>
  <c r="BD108" i="2" a="1"/>
  <c r="BD108" i="2" s="1"/>
  <c r="AW109" i="2"/>
  <c r="AX109" i="2"/>
  <c r="AY109" i="2" s="1" a="1"/>
  <c r="AY109" i="2" s="1"/>
  <c r="BB109" i="2" a="1"/>
  <c r="BB109" i="2" s="1"/>
  <c r="BC109" i="2" a="1"/>
  <c r="BC109" i="2" s="1"/>
  <c r="BD109" i="2" a="1"/>
  <c r="BD109" i="2" s="1"/>
  <c r="AW110" i="2"/>
  <c r="AX110" i="2"/>
  <c r="AY110" i="2" s="1" a="1"/>
  <c r="AY110" i="2" s="1"/>
  <c r="BB110" i="2" a="1"/>
  <c r="BB110" i="2" s="1"/>
  <c r="BC110" i="2" a="1"/>
  <c r="BC110" i="2" s="1"/>
  <c r="BD110" i="2" a="1"/>
  <c r="BD110" i="2" s="1"/>
  <c r="AW111" i="2"/>
  <c r="AX111" i="2"/>
  <c r="AY111" i="2" s="1" a="1"/>
  <c r="AY111" i="2" s="1"/>
  <c r="BB111" i="2" a="1"/>
  <c r="BB111" i="2" s="1"/>
  <c r="BC111" i="2" a="1"/>
  <c r="BC111" i="2" s="1"/>
  <c r="BD111" i="2" a="1"/>
  <c r="BD111" i="2" s="1"/>
  <c r="AW112" i="2"/>
  <c r="AX112" i="2"/>
  <c r="AY112" i="2" s="1" a="1"/>
  <c r="AY112" i="2" s="1"/>
  <c r="BB112" i="2" a="1"/>
  <c r="BB112" i="2" s="1"/>
  <c r="BC112" i="2" a="1"/>
  <c r="BC112" i="2" s="1"/>
  <c r="BD112" i="2" a="1"/>
  <c r="BD112" i="2" s="1"/>
  <c r="AW113" i="2"/>
  <c r="AX113" i="2"/>
  <c r="AY113" i="2" s="1" a="1"/>
  <c r="AY113" i="2" s="1"/>
  <c r="BB113" i="2" a="1"/>
  <c r="BB113" i="2" s="1"/>
  <c r="BC113" i="2" a="1"/>
  <c r="BC113" i="2" s="1"/>
  <c r="BD113" i="2" a="1"/>
  <c r="BD113" i="2" s="1"/>
  <c r="AW114" i="2"/>
  <c r="AX114" i="2"/>
  <c r="AY114" i="2" s="1" a="1"/>
  <c r="AY114" i="2" s="1"/>
  <c r="BB114" i="2" a="1"/>
  <c r="BB114" i="2" s="1"/>
  <c r="BC114" i="2" a="1"/>
  <c r="BC114" i="2" s="1"/>
  <c r="BD114" i="2" a="1"/>
  <c r="BD114" i="2" s="1"/>
  <c r="AW115" i="2"/>
  <c r="AX115" i="2"/>
  <c r="AY115" i="2" s="1" a="1"/>
  <c r="AY115" i="2" s="1"/>
  <c r="BB115" i="2" a="1"/>
  <c r="BB115" i="2" s="1"/>
  <c r="BC115" i="2" a="1"/>
  <c r="BC115" i="2" s="1"/>
  <c r="BD115" i="2" a="1"/>
  <c r="BD115" i="2" s="1"/>
  <c r="AW116" i="2"/>
  <c r="AX116" i="2"/>
  <c r="AY116" i="2" s="1" a="1"/>
  <c r="AY116" i="2" s="1"/>
  <c r="BB116" i="2" a="1"/>
  <c r="BB116" i="2" s="1"/>
  <c r="BC116" i="2" a="1"/>
  <c r="BC116" i="2" s="1"/>
  <c r="BD116" i="2" a="1"/>
  <c r="BD116" i="2" s="1"/>
  <c r="AW117" i="2"/>
  <c r="AX117" i="2"/>
  <c r="AY117" i="2" s="1" a="1"/>
  <c r="AY117" i="2" s="1"/>
  <c r="BB117" i="2" a="1"/>
  <c r="BB117" i="2" s="1"/>
  <c r="BC117" i="2" a="1"/>
  <c r="BC117" i="2" s="1"/>
  <c r="BD117" i="2" a="1"/>
  <c r="BD117" i="2" s="1"/>
  <c r="AW118" i="2"/>
  <c r="AX118" i="2"/>
  <c r="AY118" i="2" s="1" a="1"/>
  <c r="AY118" i="2" s="1"/>
  <c r="BB118" i="2" a="1"/>
  <c r="BB118" i="2" s="1"/>
  <c r="BC118" i="2" a="1"/>
  <c r="BC118" i="2" s="1"/>
  <c r="BD118" i="2" a="1"/>
  <c r="BD118" i="2" s="1"/>
  <c r="AW119" i="2"/>
  <c r="AX119" i="2"/>
  <c r="AY119" i="2" s="1" a="1"/>
  <c r="AY119" i="2" s="1"/>
  <c r="BB119" i="2" a="1"/>
  <c r="BB119" i="2" s="1"/>
  <c r="BC119" i="2" a="1"/>
  <c r="BC119" i="2" s="1"/>
  <c r="BD119" i="2" a="1"/>
  <c r="BD119" i="2" s="1"/>
  <c r="AW120" i="2"/>
  <c r="AX120" i="2"/>
  <c r="AY120" i="2" s="1" a="1"/>
  <c r="AY120" i="2" s="1"/>
  <c r="BB120" i="2" a="1"/>
  <c r="BB120" i="2" s="1"/>
  <c r="BC120" i="2" a="1"/>
  <c r="BC120" i="2" s="1"/>
  <c r="BD120" i="2" a="1"/>
  <c r="BD120" i="2" s="1"/>
  <c r="AW121" i="2"/>
  <c r="AX121" i="2"/>
  <c r="AY121" i="2" s="1" a="1"/>
  <c r="AY121" i="2" s="1"/>
  <c r="BB121" i="2" a="1"/>
  <c r="BB121" i="2" s="1"/>
  <c r="BC121" i="2" a="1"/>
  <c r="BC121" i="2" s="1"/>
  <c r="BD121" i="2" a="1"/>
  <c r="BD121" i="2" s="1"/>
  <c r="AW122" i="2"/>
  <c r="AX122" i="2"/>
  <c r="AY122" i="2" s="1" a="1"/>
  <c r="AY122" i="2" s="1"/>
  <c r="BB122" i="2" a="1"/>
  <c r="BB122" i="2" s="1"/>
  <c r="BC122" i="2" a="1"/>
  <c r="BC122" i="2" s="1"/>
  <c r="BD122" i="2" a="1"/>
  <c r="BD122" i="2" s="1"/>
  <c r="AW123" i="2"/>
  <c r="AX123" i="2"/>
  <c r="AY123" i="2" s="1" a="1"/>
  <c r="AY123" i="2" s="1"/>
  <c r="BB123" i="2" a="1"/>
  <c r="BB123" i="2" s="1"/>
  <c r="BC123" i="2" a="1"/>
  <c r="BC123" i="2" s="1"/>
  <c r="BD123" i="2" a="1"/>
  <c r="BD123" i="2" s="1"/>
  <c r="AW124" i="2"/>
  <c r="AX124" i="2"/>
  <c r="AY124" i="2" s="1" a="1"/>
  <c r="AY124" i="2" s="1"/>
  <c r="BB124" i="2" a="1"/>
  <c r="BB124" i="2" s="1"/>
  <c r="BC124" i="2" a="1"/>
  <c r="BC124" i="2" s="1"/>
  <c r="BD124" i="2" a="1"/>
  <c r="BD124" i="2" s="1"/>
  <c r="AW125" i="2"/>
  <c r="AX125" i="2"/>
  <c r="AY125" i="2" s="1" a="1"/>
  <c r="AY125" i="2" s="1"/>
  <c r="BB125" i="2" a="1"/>
  <c r="BB125" i="2" s="1"/>
  <c r="BC125" i="2" a="1"/>
  <c r="BC125" i="2" s="1"/>
  <c r="BD125" i="2" a="1"/>
  <c r="BD125" i="2" s="1"/>
  <c r="AW126" i="2"/>
  <c r="AX126" i="2"/>
  <c r="AY126" i="2" s="1" a="1"/>
  <c r="AY126" i="2" s="1"/>
  <c r="BB126" i="2" a="1"/>
  <c r="BB126" i="2" s="1"/>
  <c r="BC126" i="2" a="1"/>
  <c r="BC126" i="2" s="1"/>
  <c r="BD126" i="2" a="1"/>
  <c r="BD126" i="2" s="1"/>
  <c r="AW127" i="2"/>
  <c r="AX127" i="2"/>
  <c r="AY127" i="2" s="1" a="1"/>
  <c r="AY127" i="2" s="1"/>
  <c r="BB127" i="2" a="1"/>
  <c r="BB127" i="2" s="1"/>
  <c r="BC127" i="2" a="1"/>
  <c r="BC127" i="2" s="1"/>
  <c r="BD127" i="2" a="1"/>
  <c r="BD127" i="2" s="1"/>
  <c r="AW128" i="2"/>
  <c r="AX128" i="2"/>
  <c r="AY128" i="2" s="1" a="1"/>
  <c r="AY128" i="2" s="1"/>
  <c r="BB128" i="2" a="1"/>
  <c r="BB128" i="2" s="1"/>
  <c r="BC128" i="2" a="1"/>
  <c r="BC128" i="2" s="1"/>
  <c r="BD128" i="2" a="1"/>
  <c r="BD128" i="2" s="1"/>
  <c r="AW129" i="2"/>
  <c r="AX129" i="2"/>
  <c r="AY129" i="2" s="1" a="1"/>
  <c r="AY129" i="2" s="1"/>
  <c r="BB129" i="2" a="1"/>
  <c r="BB129" i="2" s="1"/>
  <c r="BC129" i="2" a="1"/>
  <c r="BC129" i="2" s="1"/>
  <c r="BD129" i="2" a="1"/>
  <c r="BD129" i="2" s="1"/>
  <c r="AW130" i="2"/>
  <c r="AX130" i="2"/>
  <c r="AY130" i="2" s="1" a="1"/>
  <c r="AY130" i="2" s="1"/>
  <c r="BB130" i="2" a="1"/>
  <c r="BB130" i="2" s="1"/>
  <c r="BC130" i="2" a="1"/>
  <c r="BC130" i="2" s="1"/>
  <c r="BD130" i="2" a="1"/>
  <c r="BD130" i="2" s="1"/>
  <c r="AW131" i="2"/>
  <c r="AX131" i="2"/>
  <c r="AY131" i="2" s="1" a="1"/>
  <c r="AY131" i="2" s="1"/>
  <c r="BB131" i="2" a="1"/>
  <c r="BB131" i="2" s="1"/>
  <c r="BC131" i="2" a="1"/>
  <c r="BC131" i="2" s="1"/>
  <c r="BD131" i="2" a="1"/>
  <c r="BD131" i="2" s="1"/>
  <c r="AW132" i="2"/>
  <c r="AX132" i="2"/>
  <c r="AY132" i="2" s="1" a="1"/>
  <c r="AY132" i="2" s="1"/>
  <c r="BB132" i="2" a="1"/>
  <c r="BB132" i="2" s="1"/>
  <c r="BC132" i="2" a="1"/>
  <c r="BC132" i="2" s="1"/>
  <c r="BD132" i="2" a="1"/>
  <c r="BD132" i="2" s="1"/>
  <c r="AW133" i="2"/>
  <c r="AX133" i="2"/>
  <c r="AY133" i="2" s="1" a="1"/>
  <c r="AY133" i="2" s="1"/>
  <c r="BB133" i="2" a="1"/>
  <c r="BB133" i="2" s="1"/>
  <c r="BC133" i="2" a="1"/>
  <c r="BC133" i="2" s="1"/>
  <c r="BD133" i="2" a="1"/>
  <c r="BD133" i="2" s="1"/>
  <c r="AW134" i="2"/>
  <c r="AX134" i="2"/>
  <c r="AY134" i="2" s="1" a="1"/>
  <c r="AY134" i="2" s="1"/>
  <c r="BB134" i="2" a="1"/>
  <c r="BB134" i="2" s="1"/>
  <c r="BC134" i="2" a="1"/>
  <c r="BC134" i="2" s="1"/>
  <c r="BD134" i="2" a="1"/>
  <c r="BD134" i="2" s="1"/>
  <c r="AW135" i="2"/>
  <c r="AX135" i="2"/>
  <c r="AY135" i="2" s="1" a="1"/>
  <c r="AY135" i="2" s="1"/>
  <c r="BB135" i="2" a="1"/>
  <c r="BB135" i="2" s="1"/>
  <c r="BC135" i="2" a="1"/>
  <c r="BC135" i="2" s="1"/>
  <c r="BD135" i="2" a="1"/>
  <c r="BD135" i="2" s="1"/>
  <c r="AW136" i="2"/>
  <c r="AX136" i="2"/>
  <c r="AY136" i="2" s="1" a="1"/>
  <c r="AY136" i="2" s="1"/>
  <c r="BB136" i="2" a="1"/>
  <c r="BB136" i="2" s="1"/>
  <c r="BC136" i="2" a="1"/>
  <c r="BC136" i="2" s="1"/>
  <c r="BD136" i="2" a="1"/>
  <c r="BD136" i="2" s="1"/>
  <c r="AW137" i="2"/>
  <c r="AX137" i="2"/>
  <c r="AY137" i="2" s="1" a="1"/>
  <c r="AY137" i="2" s="1"/>
  <c r="BB137" i="2" a="1"/>
  <c r="BB137" i="2" s="1"/>
  <c r="BC137" i="2" a="1"/>
  <c r="BC137" i="2" s="1"/>
  <c r="BD137" i="2" a="1"/>
  <c r="BD137" i="2" s="1"/>
  <c r="AW138" i="2"/>
  <c r="AX138" i="2"/>
  <c r="AY138" i="2" s="1" a="1"/>
  <c r="AY138" i="2" s="1"/>
  <c r="BB138" i="2" a="1"/>
  <c r="BB138" i="2" s="1"/>
  <c r="BC138" i="2" a="1"/>
  <c r="BC138" i="2" s="1"/>
  <c r="BD138" i="2" a="1"/>
  <c r="BD138" i="2" s="1"/>
  <c r="AW139" i="2"/>
  <c r="AX139" i="2"/>
  <c r="AY139" i="2" s="1" a="1"/>
  <c r="AY139" i="2" s="1"/>
  <c r="BB139" i="2" a="1"/>
  <c r="BB139" i="2" s="1"/>
  <c r="BC139" i="2" a="1"/>
  <c r="BC139" i="2" s="1"/>
  <c r="BD139" i="2" a="1"/>
  <c r="BD139" i="2" s="1"/>
  <c r="AW140" i="2"/>
  <c r="AX140" i="2"/>
  <c r="AY140" i="2" s="1" a="1"/>
  <c r="AY140" i="2" s="1"/>
  <c r="BB140" i="2" a="1"/>
  <c r="BB140" i="2" s="1"/>
  <c r="BC140" i="2" a="1"/>
  <c r="BC140" i="2" s="1"/>
  <c r="BD140" i="2" a="1"/>
  <c r="BD140" i="2" s="1"/>
  <c r="AW141" i="2"/>
  <c r="AX141" i="2"/>
  <c r="AY141" i="2" s="1" a="1"/>
  <c r="AY141" i="2" s="1"/>
  <c r="BB141" i="2" a="1"/>
  <c r="BB141" i="2" s="1"/>
  <c r="BC141" i="2" a="1"/>
  <c r="BC141" i="2" s="1"/>
  <c r="BD141" i="2" a="1"/>
  <c r="BD141" i="2" s="1"/>
  <c r="AW142" i="2"/>
  <c r="AX142" i="2"/>
  <c r="AY142" i="2" s="1" a="1"/>
  <c r="AY142" i="2" s="1"/>
  <c r="BB142" i="2" a="1"/>
  <c r="BB142" i="2" s="1"/>
  <c r="BC142" i="2" a="1"/>
  <c r="BC142" i="2" s="1"/>
  <c r="BD142" i="2" a="1"/>
  <c r="BD142" i="2" s="1"/>
  <c r="AW143" i="2"/>
  <c r="AX143" i="2"/>
  <c r="AY143" i="2" s="1" a="1"/>
  <c r="AY143" i="2" s="1"/>
  <c r="BB143" i="2" a="1"/>
  <c r="BB143" i="2" s="1"/>
  <c r="BC143" i="2" a="1"/>
  <c r="BC143" i="2" s="1"/>
  <c r="BD143" i="2" a="1"/>
  <c r="BD143" i="2" s="1"/>
  <c r="AW144" i="2"/>
  <c r="AX144" i="2"/>
  <c r="AY144" i="2" s="1" a="1"/>
  <c r="AY144" i="2" s="1"/>
  <c r="BB144" i="2" a="1"/>
  <c r="BB144" i="2" s="1"/>
  <c r="BC144" i="2" a="1"/>
  <c r="BC144" i="2" s="1"/>
  <c r="BD144" i="2" a="1"/>
  <c r="BD144" i="2" s="1"/>
  <c r="AW145" i="2"/>
  <c r="AX145" i="2"/>
  <c r="AY145" i="2" s="1" a="1"/>
  <c r="AY145" i="2" s="1"/>
  <c r="BB145" i="2" a="1"/>
  <c r="BB145" i="2" s="1"/>
  <c r="BC145" i="2" a="1"/>
  <c r="BC145" i="2" s="1"/>
  <c r="BD145" i="2" a="1"/>
  <c r="BD145" i="2" s="1"/>
  <c r="AW146" i="2"/>
  <c r="AX146" i="2"/>
  <c r="AY146" i="2" s="1" a="1"/>
  <c r="AY146" i="2" s="1"/>
  <c r="BB146" i="2" a="1"/>
  <c r="BB146" i="2" s="1"/>
  <c r="BC146" i="2" a="1"/>
  <c r="BC146" i="2" s="1"/>
  <c r="BD146" i="2" a="1"/>
  <c r="BD146" i="2" s="1"/>
  <c r="AW147" i="2"/>
  <c r="AX147" i="2"/>
  <c r="AY147" i="2" s="1" a="1"/>
  <c r="AY147" i="2" s="1"/>
  <c r="BB147" i="2" a="1"/>
  <c r="BB147" i="2" s="1"/>
  <c r="BC147" i="2" a="1"/>
  <c r="BC147" i="2" s="1"/>
  <c r="BD147" i="2" a="1"/>
  <c r="BD147" i="2" s="1"/>
  <c r="AW148" i="2"/>
  <c r="AX148" i="2"/>
  <c r="AY148" i="2" s="1" a="1"/>
  <c r="AY148" i="2" s="1"/>
  <c r="BB148" i="2" a="1"/>
  <c r="BB148" i="2" s="1"/>
  <c r="BC148" i="2" a="1"/>
  <c r="BC148" i="2" s="1"/>
  <c r="BD148" i="2" a="1"/>
  <c r="BD148" i="2" s="1"/>
  <c r="AW149" i="2"/>
  <c r="AX149" i="2"/>
  <c r="AY149" i="2" s="1" a="1"/>
  <c r="AY149" i="2" s="1"/>
  <c r="BB149" i="2" a="1"/>
  <c r="BB149" i="2" s="1"/>
  <c r="BC149" i="2" a="1"/>
  <c r="BC149" i="2" s="1"/>
  <c r="BD149" i="2" a="1"/>
  <c r="BD149" i="2" s="1"/>
  <c r="AW150" i="2"/>
  <c r="AX150" i="2"/>
  <c r="AY150" i="2" s="1" a="1"/>
  <c r="AY150" i="2" s="1"/>
  <c r="BB150" i="2" a="1"/>
  <c r="BB150" i="2" s="1"/>
  <c r="BC150" i="2" a="1"/>
  <c r="BC150" i="2" s="1"/>
  <c r="BD150" i="2" a="1"/>
  <c r="BD150" i="2" s="1"/>
  <c r="AW151" i="2"/>
  <c r="AX151" i="2"/>
  <c r="AY151" i="2" s="1" a="1"/>
  <c r="AY151" i="2" s="1"/>
  <c r="BB151" i="2" a="1"/>
  <c r="BB151" i="2" s="1"/>
  <c r="BC151" i="2" a="1"/>
  <c r="BC151" i="2" s="1"/>
  <c r="BD151" i="2" a="1"/>
  <c r="BD151" i="2" s="1"/>
  <c r="AW152" i="2"/>
  <c r="AX152" i="2"/>
  <c r="AY152" i="2" s="1" a="1"/>
  <c r="AY152" i="2" s="1"/>
  <c r="BB152" i="2" a="1"/>
  <c r="BB152" i="2" s="1"/>
  <c r="BC152" i="2" a="1"/>
  <c r="BC152" i="2" s="1"/>
  <c r="BD152" i="2" a="1"/>
  <c r="BD152" i="2" s="1"/>
  <c r="AW153" i="2"/>
  <c r="AX153" i="2"/>
  <c r="AY153" i="2" s="1" a="1"/>
  <c r="AY153" i="2" s="1"/>
  <c r="BB153" i="2" a="1"/>
  <c r="BB153" i="2" s="1"/>
  <c r="BC153" i="2" a="1"/>
  <c r="BC153" i="2" s="1"/>
  <c r="BD153" i="2" a="1"/>
  <c r="BD153" i="2" s="1"/>
  <c r="AW154" i="2"/>
  <c r="AX154" i="2"/>
  <c r="AY154" i="2" s="1" a="1"/>
  <c r="AY154" i="2" s="1"/>
  <c r="BB154" i="2" a="1"/>
  <c r="BB154" i="2" s="1"/>
  <c r="BC154" i="2" a="1"/>
  <c r="BC154" i="2" s="1"/>
  <c r="BD154" i="2" a="1"/>
  <c r="BD154" i="2" s="1"/>
  <c r="AW155" i="2"/>
  <c r="AX155" i="2"/>
  <c r="AY155" i="2" s="1" a="1"/>
  <c r="AY155" i="2" s="1"/>
  <c r="BB155" i="2" a="1"/>
  <c r="BB155" i="2" s="1"/>
  <c r="BC155" i="2" a="1"/>
  <c r="BC155" i="2" s="1"/>
  <c r="BD155" i="2" a="1"/>
  <c r="BD155" i="2" s="1"/>
  <c r="AW156" i="2"/>
  <c r="AX156" i="2"/>
  <c r="BB156" i="2" a="1"/>
  <c r="BB156" i="2" s="1"/>
  <c r="BC156" i="2" a="1"/>
  <c r="BC156" i="2" s="1"/>
  <c r="BD156" i="2" a="1"/>
  <c r="BD156" i="2" s="1"/>
  <c r="AW157" i="2"/>
  <c r="AX157" i="2"/>
  <c r="BB157" i="2" a="1"/>
  <c r="BB157" i="2" s="1"/>
  <c r="BC157" i="2" a="1"/>
  <c r="BC157" i="2" s="1"/>
  <c r="BD157" i="2" a="1"/>
  <c r="BD157" i="2" s="1"/>
  <c r="AW158" i="2"/>
  <c r="AX158" i="2"/>
  <c r="AY158" i="2" s="1" a="1"/>
  <c r="AY158" i="2" s="1"/>
  <c r="BB158" i="2" a="1"/>
  <c r="BB158" i="2" s="1"/>
  <c r="BC158" i="2" a="1"/>
  <c r="BC158" i="2" s="1"/>
  <c r="BD158" i="2" a="1"/>
  <c r="BD158" i="2" s="1"/>
  <c r="AW159" i="2"/>
  <c r="AX159" i="2"/>
  <c r="AY159" i="2" s="1" a="1"/>
  <c r="AY159" i="2" s="1"/>
  <c r="BB159" i="2" a="1"/>
  <c r="BB159" i="2" s="1"/>
  <c r="BC159" i="2" a="1"/>
  <c r="BC159" i="2" s="1"/>
  <c r="BD159" i="2" a="1"/>
  <c r="BD159" i="2" s="1"/>
  <c r="AW160" i="2"/>
  <c r="AX160" i="2"/>
  <c r="BB160" i="2" a="1"/>
  <c r="BB160" i="2" s="1"/>
  <c r="BC160" i="2" a="1"/>
  <c r="BC160" i="2" s="1"/>
  <c r="BD160" i="2" a="1"/>
  <c r="BD160" i="2" s="1"/>
  <c r="AW161" i="2"/>
  <c r="AX161" i="2"/>
  <c r="AY161" i="2" s="1" a="1"/>
  <c r="AY161" i="2" s="1"/>
  <c r="BB161" i="2" a="1"/>
  <c r="BB161" i="2" s="1"/>
  <c r="BC161" i="2" a="1"/>
  <c r="BC161" i="2" s="1"/>
  <c r="BD161" i="2" a="1"/>
  <c r="BD161" i="2" s="1"/>
  <c r="AW162" i="2"/>
  <c r="AX162" i="2"/>
  <c r="BB162" i="2" a="1"/>
  <c r="BB162" i="2" s="1"/>
  <c r="BC162" i="2" a="1"/>
  <c r="BC162" i="2" s="1"/>
  <c r="BD162" i="2" a="1"/>
  <c r="BD162" i="2" s="1"/>
  <c r="AW163" i="2"/>
  <c r="AX163" i="2"/>
  <c r="BB163" i="2" a="1"/>
  <c r="BB163" i="2" s="1"/>
  <c r="BC163" i="2" a="1"/>
  <c r="BC163" i="2" s="1"/>
  <c r="BD163" i="2" a="1"/>
  <c r="BD163" i="2" s="1"/>
  <c r="AW164" i="2"/>
  <c r="AX164" i="2"/>
  <c r="AY164" i="2" s="1" a="1"/>
  <c r="AY164" i="2" s="1"/>
  <c r="BB164" i="2" a="1"/>
  <c r="BB164" i="2" s="1"/>
  <c r="BC164" i="2" a="1"/>
  <c r="BC164" i="2" s="1"/>
  <c r="BD164" i="2" a="1"/>
  <c r="BD164" i="2" s="1"/>
  <c r="AW165" i="2"/>
  <c r="AX165" i="2"/>
  <c r="AY165" i="2" s="1" a="1"/>
  <c r="AY165" i="2" s="1"/>
  <c r="BB165" i="2" a="1"/>
  <c r="BB165" i="2" s="1"/>
  <c r="BC165" i="2" a="1"/>
  <c r="BC165" i="2" s="1"/>
  <c r="BD165" i="2" a="1"/>
  <c r="BD165" i="2" s="1"/>
  <c r="AW166" i="2"/>
  <c r="AX166" i="2"/>
  <c r="AY166" i="2" s="1" a="1"/>
  <c r="AY166" i="2" s="1"/>
  <c r="BB166" i="2" a="1"/>
  <c r="BB166" i="2" s="1"/>
  <c r="BC166" i="2" a="1"/>
  <c r="BC166" i="2" s="1"/>
  <c r="BD166" i="2" a="1"/>
  <c r="BD166" i="2" s="1"/>
  <c r="AW167" i="2"/>
  <c r="AX167" i="2"/>
  <c r="AY167" i="2" s="1" a="1"/>
  <c r="AY167" i="2" s="1"/>
  <c r="BB167" i="2" a="1"/>
  <c r="BB167" i="2" s="1"/>
  <c r="BC167" i="2" a="1"/>
  <c r="BC167" i="2" s="1"/>
  <c r="BD167" i="2" a="1"/>
  <c r="BD167" i="2" s="1"/>
  <c r="AW168" i="2"/>
  <c r="AX168" i="2"/>
  <c r="AY168" i="2" s="1" a="1"/>
  <c r="AY168" i="2" s="1"/>
  <c r="BB168" i="2" a="1"/>
  <c r="BB168" i="2" s="1"/>
  <c r="BC168" i="2" a="1"/>
  <c r="BC168" i="2" s="1"/>
  <c r="BD168" i="2" a="1"/>
  <c r="BD168" i="2" s="1"/>
  <c r="AW169" i="2"/>
  <c r="AX169" i="2"/>
  <c r="BB169" i="2" a="1"/>
  <c r="BB169" i="2" s="1"/>
  <c r="BC169" i="2" a="1"/>
  <c r="BC169" i="2" s="1"/>
  <c r="BD169" i="2" a="1"/>
  <c r="BD169" i="2" s="1"/>
  <c r="AW170" i="2"/>
  <c r="AX170" i="2"/>
  <c r="AY170" i="2" s="1" a="1"/>
  <c r="AY170" i="2" s="1"/>
  <c r="BB170" i="2" a="1"/>
  <c r="BB170" i="2" s="1"/>
  <c r="BC170" i="2" a="1"/>
  <c r="BC170" i="2" s="1"/>
  <c r="BD170" i="2" a="1"/>
  <c r="BD170" i="2" s="1"/>
  <c r="AW171" i="2"/>
  <c r="AX171" i="2"/>
  <c r="AY171" i="2" s="1" a="1"/>
  <c r="AY171" i="2" s="1"/>
  <c r="BB171" i="2" a="1"/>
  <c r="BB171" i="2" s="1"/>
  <c r="BC171" i="2" a="1"/>
  <c r="BC171" i="2" s="1"/>
  <c r="BD171" i="2" a="1"/>
  <c r="BD171" i="2" s="1"/>
  <c r="AW172" i="2"/>
  <c r="AX172" i="2"/>
  <c r="AY172" i="2" s="1" a="1"/>
  <c r="AY172" i="2" s="1"/>
  <c r="BB172" i="2" a="1"/>
  <c r="BB172" i="2" s="1"/>
  <c r="BC172" i="2" a="1"/>
  <c r="BC172" i="2" s="1"/>
  <c r="BD172" i="2" a="1"/>
  <c r="BD172" i="2" s="1"/>
  <c r="AW173" i="2"/>
  <c r="AX173" i="2"/>
  <c r="AY173" i="2" s="1" a="1"/>
  <c r="AY173" i="2" s="1"/>
  <c r="BB173" i="2" a="1"/>
  <c r="BB173" i="2" s="1"/>
  <c r="BC173" i="2" a="1"/>
  <c r="BC173" i="2" s="1"/>
  <c r="BD173" i="2" a="1"/>
  <c r="BD173" i="2" s="1"/>
  <c r="AW174" i="2"/>
  <c r="AX174" i="2"/>
  <c r="AY174" i="2" s="1" a="1"/>
  <c r="AY174" i="2" s="1"/>
  <c r="BB174" i="2" a="1"/>
  <c r="BB174" i="2" s="1"/>
  <c r="BC174" i="2" a="1"/>
  <c r="BC174" i="2" s="1"/>
  <c r="BD174" i="2" a="1"/>
  <c r="BD174" i="2" s="1"/>
  <c r="AW175" i="2"/>
  <c r="AX175" i="2"/>
  <c r="AY175" i="2" s="1" a="1"/>
  <c r="AY175" i="2" s="1"/>
  <c r="BB175" i="2" a="1"/>
  <c r="BB175" i="2" s="1"/>
  <c r="BC175" i="2" a="1"/>
  <c r="BC175" i="2" s="1"/>
  <c r="BD175" i="2" a="1"/>
  <c r="BD175" i="2" s="1"/>
  <c r="AW176" i="2"/>
  <c r="AX176" i="2"/>
  <c r="AY176" i="2" s="1" a="1"/>
  <c r="AY176" i="2" s="1"/>
  <c r="BB176" i="2" a="1"/>
  <c r="BB176" i="2" s="1"/>
  <c r="BC176" i="2" a="1"/>
  <c r="BC176" i="2" s="1"/>
  <c r="BD176" i="2" a="1"/>
  <c r="BD176" i="2" s="1"/>
  <c r="AW177" i="2"/>
  <c r="AX177" i="2"/>
  <c r="AY177" i="2" s="1" a="1"/>
  <c r="AY177" i="2" s="1"/>
  <c r="BB177" i="2" a="1"/>
  <c r="BB177" i="2" s="1"/>
  <c r="BC177" i="2" a="1"/>
  <c r="BC177" i="2" s="1"/>
  <c r="BD177" i="2" a="1"/>
  <c r="BD177" i="2" s="1"/>
  <c r="AW178" i="2"/>
  <c r="AX178" i="2"/>
  <c r="AY178" i="2" s="1" a="1"/>
  <c r="AY178" i="2" s="1"/>
  <c r="BB178" i="2" a="1"/>
  <c r="BB178" i="2" s="1"/>
  <c r="BC178" i="2" a="1"/>
  <c r="BC178" i="2" s="1"/>
  <c r="BD178" i="2" a="1"/>
  <c r="BD178" i="2" s="1"/>
  <c r="AW179" i="2"/>
  <c r="AX179" i="2"/>
  <c r="AY179" i="2" s="1" a="1"/>
  <c r="AY179" i="2" s="1"/>
  <c r="BB179" i="2" a="1"/>
  <c r="BB179" i="2" s="1"/>
  <c r="BC179" i="2" a="1"/>
  <c r="BC179" i="2" s="1"/>
  <c r="BD179" i="2" a="1"/>
  <c r="BD179" i="2" s="1"/>
  <c r="AW180" i="2"/>
  <c r="AX180" i="2"/>
  <c r="AY180" i="2" s="1" a="1"/>
  <c r="AY180" i="2" s="1"/>
  <c r="BB180" i="2" a="1"/>
  <c r="BB180" i="2" s="1"/>
  <c r="BC180" i="2" a="1"/>
  <c r="BC180" i="2" s="1"/>
  <c r="BD180" i="2" a="1"/>
  <c r="BD180" i="2" s="1"/>
  <c r="AW181" i="2"/>
  <c r="AX181" i="2"/>
  <c r="AY181" i="2" s="1" a="1"/>
  <c r="AY181" i="2" s="1"/>
  <c r="BB181" i="2" a="1"/>
  <c r="BB181" i="2" s="1"/>
  <c r="BC181" i="2" a="1"/>
  <c r="BC181" i="2" s="1"/>
  <c r="BD181" i="2" a="1"/>
  <c r="BD181" i="2" s="1"/>
  <c r="AW182" i="2"/>
  <c r="AX182" i="2"/>
  <c r="BB182" i="2" a="1"/>
  <c r="BB182" i="2" s="1"/>
  <c r="BC182" i="2" a="1"/>
  <c r="BC182" i="2" s="1"/>
  <c r="BD182" i="2" a="1"/>
  <c r="BD182" i="2" s="1"/>
  <c r="AW183" i="2"/>
  <c r="AX183" i="2"/>
  <c r="BB183" i="2" a="1"/>
  <c r="BB183" i="2" s="1"/>
  <c r="BC183" i="2" a="1"/>
  <c r="BC183" i="2" s="1"/>
  <c r="BD183" i="2" a="1"/>
  <c r="BD183" i="2" s="1"/>
  <c r="AW184" i="2"/>
  <c r="AX184" i="2"/>
  <c r="AY184" i="2" s="1" a="1"/>
  <c r="AY184" i="2" s="1"/>
  <c r="BB184" i="2" a="1"/>
  <c r="BB184" i="2" s="1"/>
  <c r="BC184" i="2" a="1"/>
  <c r="BC184" i="2" s="1"/>
  <c r="BD184" i="2" a="1"/>
  <c r="BD184" i="2" s="1"/>
  <c r="AW185" i="2"/>
  <c r="AX185" i="2"/>
  <c r="AY185" i="2" s="1" a="1"/>
  <c r="AY185" i="2" s="1"/>
  <c r="BB185" i="2" a="1"/>
  <c r="BB185" i="2" s="1"/>
  <c r="BC185" i="2" a="1"/>
  <c r="BC185" i="2" s="1"/>
  <c r="BD185" i="2" a="1"/>
  <c r="BD185" i="2" s="1"/>
  <c r="AW186" i="2"/>
  <c r="AX186" i="2"/>
  <c r="AY186" i="2" s="1" a="1"/>
  <c r="AY186" i="2" s="1"/>
  <c r="BB186" i="2" a="1"/>
  <c r="BB186" i="2" s="1"/>
  <c r="BC186" i="2" a="1"/>
  <c r="BC186" i="2" s="1"/>
  <c r="BD186" i="2" a="1"/>
  <c r="BD186" i="2" s="1"/>
  <c r="AW187" i="2"/>
  <c r="AX187" i="2"/>
  <c r="AY187" i="2" s="1" a="1"/>
  <c r="AY187" i="2" s="1"/>
  <c r="BB187" i="2" a="1"/>
  <c r="BB187" i="2" s="1"/>
  <c r="BC187" i="2" a="1"/>
  <c r="BC187" i="2" s="1"/>
  <c r="BD187" i="2" a="1"/>
  <c r="BD187" i="2" s="1"/>
  <c r="AW188" i="2"/>
  <c r="AX188" i="2"/>
  <c r="BB188" i="2" a="1"/>
  <c r="BB188" i="2" s="1"/>
  <c r="BC188" i="2" a="1"/>
  <c r="BC188" i="2" s="1"/>
  <c r="BD188" i="2" a="1"/>
  <c r="BD188" i="2" s="1"/>
  <c r="AW189" i="2"/>
  <c r="AX189" i="2"/>
  <c r="BB189" i="2" a="1"/>
  <c r="BB189" i="2" s="1"/>
  <c r="BC189" i="2" a="1"/>
  <c r="BC189" i="2" s="1"/>
  <c r="BD189" i="2" a="1"/>
  <c r="BD189" i="2" s="1"/>
  <c r="AW190" i="2"/>
  <c r="AX190" i="2"/>
  <c r="AY190" i="2" s="1" a="1"/>
  <c r="AY190" i="2" s="1"/>
  <c r="BB190" i="2" a="1"/>
  <c r="BB190" i="2" s="1"/>
  <c r="BC190" i="2" a="1"/>
  <c r="BC190" i="2" s="1"/>
  <c r="BD190" i="2" a="1"/>
  <c r="BD190" i="2" s="1"/>
  <c r="AW191" i="2"/>
  <c r="AX191" i="2"/>
  <c r="AY191" i="2" s="1" a="1"/>
  <c r="AY191" i="2" s="1"/>
  <c r="BB191" i="2" a="1"/>
  <c r="BB191" i="2" s="1"/>
  <c r="BC191" i="2" a="1"/>
  <c r="BC191" i="2" s="1"/>
  <c r="BD191" i="2" a="1"/>
  <c r="BD191" i="2" s="1"/>
  <c r="AW192" i="2"/>
  <c r="AX192" i="2"/>
  <c r="BB192" i="2" a="1"/>
  <c r="BB192" i="2" s="1"/>
  <c r="BC192" i="2" a="1"/>
  <c r="BC192" i="2" s="1"/>
  <c r="BD192" i="2" a="1"/>
  <c r="BD192" i="2" s="1"/>
  <c r="AW193" i="2"/>
  <c r="AX193" i="2"/>
  <c r="AY193" i="2" s="1" a="1"/>
  <c r="AY193" i="2" s="1"/>
  <c r="BB193" i="2" a="1"/>
  <c r="BB193" i="2" s="1"/>
  <c r="BC193" i="2" a="1"/>
  <c r="BC193" i="2" s="1"/>
  <c r="BD193" i="2" a="1"/>
  <c r="BD193" i="2" s="1"/>
  <c r="AW194" i="2"/>
  <c r="AX194" i="2"/>
  <c r="BB194" i="2" a="1"/>
  <c r="BB194" i="2" s="1"/>
  <c r="BC194" i="2" a="1"/>
  <c r="BC194" i="2" s="1"/>
  <c r="BD194" i="2" a="1"/>
  <c r="BD194" i="2" s="1"/>
  <c r="AW195" i="2"/>
  <c r="AX195" i="2"/>
  <c r="BB195" i="2" a="1"/>
  <c r="BB195" i="2" s="1"/>
  <c r="BC195" i="2" a="1"/>
  <c r="BC195" i="2" s="1"/>
  <c r="BD195" i="2" a="1"/>
  <c r="BD195" i="2" s="1"/>
  <c r="AW196" i="2"/>
  <c r="AX196" i="2"/>
  <c r="AY196" i="2" s="1" a="1"/>
  <c r="AY196" i="2" s="1"/>
  <c r="BB196" i="2" a="1"/>
  <c r="BB196" i="2" s="1"/>
  <c r="BC196" i="2" a="1"/>
  <c r="BC196" i="2" s="1"/>
  <c r="BD196" i="2" a="1"/>
  <c r="BD196" i="2" s="1"/>
  <c r="AW197" i="2"/>
  <c r="AX197" i="2"/>
  <c r="AY197" i="2" s="1" a="1"/>
  <c r="AY197" i="2" s="1"/>
  <c r="BB197" i="2" a="1"/>
  <c r="BB197" i="2" s="1"/>
  <c r="BC197" i="2" a="1"/>
  <c r="BC197" i="2" s="1"/>
  <c r="BD197" i="2" a="1"/>
  <c r="BD197" i="2" s="1"/>
  <c r="AW198" i="2"/>
  <c r="AX198" i="2"/>
  <c r="AY198" i="2" s="1" a="1"/>
  <c r="AY198" i="2" s="1"/>
  <c r="BB198" i="2" a="1"/>
  <c r="BB198" i="2" s="1"/>
  <c r="BC198" i="2" a="1"/>
  <c r="BC198" i="2" s="1"/>
  <c r="BD198" i="2" a="1"/>
  <c r="BD198" i="2" s="1"/>
  <c r="AW199" i="2"/>
  <c r="AX199" i="2"/>
  <c r="AY199" i="2" s="1" a="1"/>
  <c r="AY199" i="2" s="1"/>
  <c r="BB199" i="2" a="1"/>
  <c r="BB199" i="2" s="1"/>
  <c r="BC199" i="2" a="1"/>
  <c r="BC199" i="2" s="1"/>
  <c r="BD199" i="2" a="1"/>
  <c r="BD199" i="2" s="1"/>
  <c r="AW200" i="2"/>
  <c r="AX200" i="2"/>
  <c r="AY200" i="2" s="1" a="1"/>
  <c r="AY200" i="2" s="1"/>
  <c r="BB200" i="2" a="1"/>
  <c r="BB200" i="2" s="1"/>
  <c r="BC200" i="2" a="1"/>
  <c r="BC200" i="2" s="1"/>
  <c r="BD200" i="2" a="1"/>
  <c r="BD200" i="2" s="1"/>
  <c r="AW201" i="2"/>
  <c r="AX201" i="2"/>
  <c r="BB201" i="2" a="1"/>
  <c r="BB201" i="2" s="1"/>
  <c r="BC201" i="2" a="1"/>
  <c r="BC201" i="2" s="1"/>
  <c r="BD201" i="2" a="1"/>
  <c r="BD201" i="2" s="1"/>
  <c r="AW202" i="2"/>
  <c r="AX202" i="2"/>
  <c r="AY202" i="2" s="1" a="1"/>
  <c r="AY202" i="2" s="1"/>
  <c r="BB202" i="2" a="1"/>
  <c r="BB202" i="2" s="1"/>
  <c r="BC202" i="2" a="1"/>
  <c r="BC202" i="2" s="1"/>
  <c r="BD202" i="2" a="1"/>
  <c r="BD202" i="2" s="1"/>
  <c r="AW203" i="2"/>
  <c r="AX203" i="2"/>
  <c r="AY203" i="2" s="1" a="1"/>
  <c r="AY203" i="2" s="1"/>
  <c r="BB203" i="2" a="1"/>
  <c r="BB203" i="2" s="1"/>
  <c r="BC203" i="2" a="1"/>
  <c r="BC203" i="2" s="1"/>
  <c r="BD203" i="2" a="1"/>
  <c r="BD203" i="2" s="1"/>
  <c r="AW204" i="2"/>
  <c r="AX204" i="2"/>
  <c r="AY204" i="2" s="1" a="1"/>
  <c r="AY204" i="2" s="1"/>
  <c r="BB204" i="2" a="1"/>
  <c r="BB204" i="2" s="1"/>
  <c r="BC204" i="2" a="1"/>
  <c r="BC204" i="2" s="1"/>
  <c r="BD204" i="2" a="1"/>
  <c r="BD204" i="2" s="1"/>
  <c r="AW205" i="2"/>
  <c r="AX205" i="2"/>
  <c r="BB205" i="2" a="1"/>
  <c r="BB205" i="2" s="1"/>
  <c r="BC205" i="2" a="1"/>
  <c r="BC205" i="2" s="1"/>
  <c r="BD205" i="2" a="1"/>
  <c r="BD205" i="2" s="1"/>
  <c r="AW206" i="2"/>
  <c r="AX206" i="2"/>
  <c r="BB206" i="2" a="1"/>
  <c r="BB206" i="2" s="1"/>
  <c r="BC206" i="2" a="1"/>
  <c r="BC206" i="2" s="1"/>
  <c r="BD206" i="2" a="1"/>
  <c r="BD206" i="2" s="1"/>
  <c r="AW207" i="2"/>
  <c r="AX207" i="2"/>
  <c r="AY207" i="2" s="1" a="1"/>
  <c r="AY207" i="2" s="1"/>
  <c r="BB207" i="2" a="1"/>
  <c r="BB207" i="2" s="1"/>
  <c r="BC207" i="2" a="1"/>
  <c r="BC207" i="2" s="1"/>
  <c r="BD207" i="2" a="1"/>
  <c r="BD207" i="2" s="1"/>
  <c r="AW208" i="2"/>
  <c r="AX208" i="2"/>
  <c r="AY208" i="2" s="1" a="1"/>
  <c r="AY208" i="2" s="1"/>
  <c r="BB208" i="2" a="1"/>
  <c r="BB208" i="2" s="1"/>
  <c r="BC208" i="2" a="1"/>
  <c r="BC208" i="2" s="1"/>
  <c r="BD208" i="2" a="1"/>
  <c r="BD208" i="2" s="1"/>
  <c r="AW209" i="2"/>
  <c r="AX209" i="2"/>
  <c r="AY209" i="2" s="1" a="1"/>
  <c r="AY209" i="2" s="1"/>
  <c r="BB209" i="2" a="1"/>
  <c r="BB209" i="2" s="1"/>
  <c r="BC209" i="2" a="1"/>
  <c r="BC209" i="2" s="1"/>
  <c r="BD209" i="2" a="1"/>
  <c r="BD209" i="2" s="1"/>
  <c r="AW210" i="2"/>
  <c r="AX210" i="2"/>
  <c r="BB210" i="2" a="1"/>
  <c r="BB210" i="2" s="1"/>
  <c r="BC210" i="2" a="1"/>
  <c r="BC210" i="2" s="1"/>
  <c r="BD210" i="2" a="1"/>
  <c r="BD210" i="2" s="1"/>
  <c r="AW211" i="2"/>
  <c r="AX211" i="2"/>
  <c r="AY211" i="2" s="1" a="1"/>
  <c r="AY211" i="2" s="1"/>
  <c r="BB211" i="2" a="1"/>
  <c r="BB211" i="2" s="1"/>
  <c r="BC211" i="2" a="1"/>
  <c r="BC211" i="2" s="1"/>
  <c r="BD211" i="2" a="1"/>
  <c r="BD211" i="2" s="1"/>
  <c r="AW212" i="2"/>
  <c r="AX212" i="2"/>
  <c r="BB212" i="2" a="1"/>
  <c r="BB212" i="2" s="1"/>
  <c r="BC212" i="2" a="1"/>
  <c r="BC212" i="2" s="1"/>
  <c r="BD212" i="2" a="1"/>
  <c r="BD212" i="2" s="1"/>
  <c r="AW213" i="2"/>
  <c r="AX213" i="2"/>
  <c r="AY213" i="2" s="1" a="1"/>
  <c r="AY213" i="2" s="1"/>
  <c r="BB213" i="2" a="1"/>
  <c r="BB213" i="2" s="1"/>
  <c r="BC213" i="2" a="1"/>
  <c r="BC213" i="2" s="1"/>
  <c r="BD213" i="2" a="1"/>
  <c r="BD213" i="2" s="1"/>
  <c r="AW214" i="2"/>
  <c r="AX214" i="2"/>
  <c r="BB214" i="2" a="1"/>
  <c r="BB214" i="2" s="1"/>
  <c r="BC214" i="2" a="1"/>
  <c r="BC214" i="2" s="1"/>
  <c r="BD214" i="2" a="1"/>
  <c r="BD214" i="2" s="1"/>
  <c r="AW215" i="2"/>
  <c r="AX215" i="2"/>
  <c r="BB215" i="2" a="1"/>
  <c r="BB215" i="2" s="1"/>
  <c r="BC215" i="2" a="1"/>
  <c r="BC215" i="2" s="1"/>
  <c r="BD215" i="2" a="1"/>
  <c r="BD215" i="2" s="1"/>
  <c r="AW216" i="2"/>
  <c r="AX216" i="2"/>
  <c r="AY216" i="2" s="1" a="1"/>
  <c r="AY216" i="2" s="1"/>
  <c r="BB216" i="2" a="1"/>
  <c r="BB216" i="2" s="1"/>
  <c r="BC216" i="2" a="1"/>
  <c r="BC216" i="2" s="1"/>
  <c r="BD216" i="2" a="1"/>
  <c r="BD216" i="2" s="1"/>
  <c r="AW217" i="2"/>
  <c r="AX217" i="2"/>
  <c r="BB217" i="2" a="1"/>
  <c r="BB217" i="2" s="1"/>
  <c r="BC217" i="2" a="1"/>
  <c r="BC217" i="2" s="1"/>
  <c r="BD217" i="2" a="1"/>
  <c r="BD217" i="2" s="1"/>
  <c r="AW218" i="2"/>
  <c r="AX218" i="2"/>
  <c r="BB218" i="2" a="1"/>
  <c r="BB218" i="2" s="1"/>
  <c r="BC218" i="2" a="1"/>
  <c r="BC218" i="2" s="1"/>
  <c r="BD218" i="2" a="1"/>
  <c r="BD218" i="2" s="1"/>
  <c r="AW219" i="2"/>
  <c r="AX219" i="2"/>
  <c r="BB219" i="2" a="1"/>
  <c r="BB219" i="2" s="1"/>
  <c r="BC219" i="2" a="1"/>
  <c r="BC219" i="2" s="1"/>
  <c r="BD219" i="2" a="1"/>
  <c r="BD219" i="2" s="1"/>
  <c r="AW220" i="2"/>
  <c r="AX220" i="2"/>
  <c r="BB220" i="2" a="1"/>
  <c r="BB220" i="2" s="1"/>
  <c r="BC220" i="2" a="1"/>
  <c r="BC220" i="2" s="1"/>
  <c r="BD220" i="2" a="1"/>
  <c r="BD220" i="2" s="1"/>
  <c r="AW221" i="2"/>
  <c r="AX221" i="2"/>
  <c r="AY221" i="2" s="1" a="1"/>
  <c r="AY221" i="2" s="1"/>
  <c r="BB221" i="2" a="1"/>
  <c r="BB221" i="2" s="1"/>
  <c r="BC221" i="2" a="1"/>
  <c r="BC221" i="2" s="1"/>
  <c r="BD221" i="2" a="1"/>
  <c r="BD221" i="2" s="1"/>
  <c r="AW222" i="2"/>
  <c r="AX222" i="2"/>
  <c r="BB222" i="2" a="1"/>
  <c r="BB222" i="2" s="1"/>
  <c r="BC222" i="2" a="1"/>
  <c r="BC222" i="2" s="1"/>
  <c r="BD222" i="2" a="1"/>
  <c r="BD222" i="2" s="1"/>
  <c r="AW223" i="2"/>
  <c r="AX223" i="2"/>
  <c r="AY223" i="2" s="1" a="1"/>
  <c r="AY223" i="2" s="1"/>
  <c r="BB223" i="2" a="1"/>
  <c r="BB223" i="2" s="1"/>
  <c r="BC223" i="2" a="1"/>
  <c r="BC223" i="2" s="1"/>
  <c r="BD223" i="2" a="1"/>
  <c r="BD223" i="2" s="1"/>
  <c r="AW224" i="2"/>
  <c r="AX224" i="2"/>
  <c r="BB224" i="2" a="1"/>
  <c r="BB224" i="2" s="1"/>
  <c r="BC224" i="2" a="1"/>
  <c r="BC224" i="2" s="1"/>
  <c r="BD224" i="2" a="1"/>
  <c r="BD224" i="2" s="1"/>
  <c r="AW225" i="2"/>
  <c r="AX225" i="2"/>
  <c r="BB225" i="2" a="1"/>
  <c r="BB225" i="2" s="1"/>
  <c r="BC225" i="2" a="1"/>
  <c r="BC225" i="2" s="1"/>
  <c r="BD225" i="2" a="1"/>
  <c r="BD225" i="2" s="1"/>
  <c r="AW226" i="2"/>
  <c r="AX226" i="2"/>
  <c r="BB226" i="2" a="1"/>
  <c r="BB226" i="2" s="1"/>
  <c r="BC226" i="2" a="1"/>
  <c r="BC226" i="2" s="1"/>
  <c r="BD226" i="2" a="1"/>
  <c r="BD226" i="2" s="1"/>
  <c r="AW227" i="2"/>
  <c r="AX227" i="2"/>
  <c r="BB227" i="2" a="1"/>
  <c r="BB227" i="2" s="1"/>
  <c r="BC227" i="2" a="1"/>
  <c r="BC227" i="2" s="1"/>
  <c r="BD227" i="2" a="1"/>
  <c r="BD227" i="2" s="1"/>
  <c r="AW228" i="2"/>
  <c r="AX228" i="2"/>
  <c r="BB228" i="2" a="1"/>
  <c r="BB228" i="2" s="1"/>
  <c r="BC228" i="2" a="1"/>
  <c r="BC228" i="2" s="1"/>
  <c r="BD228" i="2" a="1"/>
  <c r="BD228" i="2" s="1"/>
  <c r="AW229" i="2"/>
  <c r="AX229" i="2"/>
  <c r="AY229" i="2" s="1" a="1"/>
  <c r="AY229" i="2" s="1"/>
  <c r="BB229" i="2" a="1"/>
  <c r="BB229" i="2" s="1"/>
  <c r="BC229" i="2" a="1"/>
  <c r="BC229" i="2" s="1"/>
  <c r="BD229" i="2" a="1"/>
  <c r="BD229" i="2" s="1"/>
  <c r="AW230" i="2"/>
  <c r="AX230" i="2"/>
  <c r="BB230" i="2" a="1"/>
  <c r="BB230" i="2" s="1"/>
  <c r="BC230" i="2" a="1"/>
  <c r="BC230" i="2" s="1"/>
  <c r="BD230" i="2" a="1"/>
  <c r="BD230" i="2" s="1"/>
  <c r="AW231" i="2"/>
  <c r="AX231" i="2"/>
  <c r="AY231" i="2" s="1" a="1"/>
  <c r="AY231" i="2" s="1"/>
  <c r="BB231" i="2" a="1"/>
  <c r="BB231" i="2" s="1"/>
  <c r="BC231" i="2" a="1"/>
  <c r="BC231" i="2" s="1"/>
  <c r="BD231" i="2" a="1"/>
  <c r="BD231" i="2" s="1"/>
  <c r="AW232" i="2"/>
  <c r="AX232" i="2"/>
  <c r="AY232" i="2" s="1" a="1"/>
  <c r="AY232" i="2" s="1"/>
  <c r="BB232" i="2" a="1"/>
  <c r="BB232" i="2" s="1"/>
  <c r="BC232" i="2" a="1"/>
  <c r="BC232" i="2" s="1"/>
  <c r="BD232" i="2" a="1"/>
  <c r="BD232" i="2" s="1"/>
  <c r="AW233" i="2"/>
  <c r="AX233" i="2"/>
  <c r="AY233" i="2" s="1" a="1"/>
  <c r="AY233" i="2" s="1"/>
  <c r="BB233" i="2" a="1"/>
  <c r="BB233" i="2" s="1"/>
  <c r="BC233" i="2" a="1"/>
  <c r="BC233" i="2" s="1"/>
  <c r="BD233" i="2" a="1"/>
  <c r="BD233" i="2" s="1"/>
  <c r="AW234" i="2"/>
  <c r="AX234" i="2"/>
  <c r="BB234" i="2" a="1"/>
  <c r="BB234" i="2" s="1"/>
  <c r="BC234" i="2" a="1"/>
  <c r="BC234" i="2" s="1"/>
  <c r="BD234" i="2" a="1"/>
  <c r="BD234" i="2" s="1"/>
  <c r="AW235" i="2"/>
  <c r="AX235" i="2"/>
  <c r="BB235" i="2" a="1"/>
  <c r="BB235" i="2" s="1"/>
  <c r="BC235" i="2" a="1"/>
  <c r="BC235" i="2" s="1"/>
  <c r="BD235" i="2" a="1"/>
  <c r="BD235" i="2" s="1"/>
  <c r="AW236" i="2"/>
  <c r="AX236" i="2"/>
  <c r="AY236" i="2" s="1" a="1"/>
  <c r="AY236" i="2" s="1"/>
  <c r="BB236" i="2" a="1"/>
  <c r="BB236" i="2" s="1"/>
  <c r="BC236" i="2" a="1"/>
  <c r="BC236" i="2" s="1"/>
  <c r="BD236" i="2" a="1"/>
  <c r="BD236" i="2" s="1"/>
  <c r="AW237" i="2"/>
  <c r="AX237" i="2"/>
  <c r="BB237" i="2" a="1"/>
  <c r="BB237" i="2" s="1"/>
  <c r="BC237" i="2" a="1"/>
  <c r="BC237" i="2" s="1"/>
  <c r="BD237" i="2" a="1"/>
  <c r="BD237" i="2" s="1"/>
  <c r="AW238" i="2"/>
  <c r="AX238" i="2"/>
  <c r="BB238" i="2" a="1"/>
  <c r="BB238" i="2" s="1"/>
  <c r="BC238" i="2" a="1"/>
  <c r="BC238" i="2" s="1"/>
  <c r="BD238" i="2" a="1"/>
  <c r="BD238" i="2" s="1"/>
  <c r="AW239" i="2"/>
  <c r="AX239" i="2"/>
  <c r="AY239" i="2" s="1" a="1"/>
  <c r="AY239" i="2" s="1"/>
  <c r="BB239" i="2" a="1"/>
  <c r="BB239" i="2" s="1"/>
  <c r="BC239" i="2" a="1"/>
  <c r="BC239" i="2" s="1"/>
  <c r="BD239" i="2" a="1"/>
  <c r="BD239" i="2" s="1"/>
  <c r="AW240" i="2"/>
  <c r="AX240" i="2"/>
  <c r="AY240" i="2" s="1" a="1"/>
  <c r="AY240" i="2" s="1"/>
  <c r="BB240" i="2" a="1"/>
  <c r="BB240" i="2" s="1"/>
  <c r="BC240" i="2" a="1"/>
  <c r="BC240" i="2" s="1"/>
  <c r="BD240" i="2" a="1"/>
  <c r="BD240" i="2" s="1"/>
  <c r="AW241" i="2"/>
  <c r="AX241" i="2"/>
  <c r="AY241" i="2" s="1" a="1"/>
  <c r="AY241" i="2" s="1"/>
  <c r="BB241" i="2" a="1"/>
  <c r="BB241" i="2" s="1"/>
  <c r="BC241" i="2" a="1"/>
  <c r="BC241" i="2" s="1"/>
  <c r="BD241" i="2" a="1"/>
  <c r="BD241" i="2" s="1"/>
  <c r="AW242" i="2"/>
  <c r="AX242" i="2"/>
  <c r="BB242" i="2" a="1"/>
  <c r="BB242" i="2" s="1"/>
  <c r="BC242" i="2" a="1"/>
  <c r="BC242" i="2" s="1"/>
  <c r="BD242" i="2" a="1"/>
  <c r="BD242" i="2" s="1"/>
  <c r="AW243" i="2"/>
  <c r="AX243" i="2"/>
  <c r="AY243" i="2" s="1" a="1"/>
  <c r="AY243" i="2" s="1"/>
  <c r="BB243" i="2" a="1"/>
  <c r="BB243" i="2" s="1"/>
  <c r="BC243" i="2" a="1"/>
  <c r="BC243" i="2" s="1"/>
  <c r="BD243" i="2" a="1"/>
  <c r="BD243" i="2" s="1"/>
  <c r="AW244" i="2"/>
  <c r="AX244" i="2"/>
  <c r="BB244" i="2" a="1"/>
  <c r="BB244" i="2" s="1"/>
  <c r="BC244" i="2" a="1"/>
  <c r="BC244" i="2" s="1"/>
  <c r="BD244" i="2" a="1"/>
  <c r="BD244" i="2" s="1"/>
  <c r="AW245" i="2"/>
  <c r="AX245" i="2"/>
  <c r="AY245" i="2" s="1" a="1"/>
  <c r="AY245" i="2" s="1"/>
  <c r="BB245" i="2" a="1"/>
  <c r="BB245" i="2" s="1"/>
  <c r="BC245" i="2" a="1"/>
  <c r="BC245" i="2" s="1"/>
  <c r="BD245" i="2" a="1"/>
  <c r="BD245" i="2" s="1"/>
  <c r="AW246" i="2"/>
  <c r="AX246" i="2"/>
  <c r="BB246" i="2" a="1"/>
  <c r="BB246" i="2" s="1"/>
  <c r="BC246" i="2" a="1"/>
  <c r="BC246" i="2" s="1"/>
  <c r="BD246" i="2" a="1"/>
  <c r="BD246" i="2" s="1"/>
  <c r="AW247" i="2"/>
  <c r="AX247" i="2"/>
  <c r="BB247" i="2" a="1"/>
  <c r="BB247" i="2" s="1"/>
  <c r="BC247" i="2" a="1"/>
  <c r="BC247" i="2" s="1"/>
  <c r="BD247" i="2" a="1"/>
  <c r="BD247" i="2" s="1"/>
  <c r="AW248" i="2"/>
  <c r="AX248" i="2"/>
  <c r="AY248" i="2" s="1" a="1"/>
  <c r="AY248" i="2" s="1"/>
  <c r="BB248" i="2" a="1"/>
  <c r="BB248" i="2" s="1"/>
  <c r="BC248" i="2" a="1"/>
  <c r="BC248" i="2" s="1"/>
  <c r="BD248" i="2" a="1"/>
  <c r="BD248" i="2" s="1"/>
  <c r="AW249" i="2"/>
  <c r="AX249" i="2"/>
  <c r="BB249" i="2" a="1"/>
  <c r="BB249" i="2" s="1"/>
  <c r="BC249" i="2" a="1"/>
  <c r="BC249" i="2" s="1"/>
  <c r="BD249" i="2" a="1"/>
  <c r="BD249" i="2" s="1"/>
  <c r="AW250" i="2"/>
  <c r="AX250" i="2"/>
  <c r="BB250" i="2" a="1"/>
  <c r="BB250" i="2" s="1"/>
  <c r="BC250" i="2" a="1"/>
  <c r="BC250" i="2" s="1"/>
  <c r="BD250" i="2" a="1"/>
  <c r="BD250" i="2" s="1"/>
  <c r="AW251" i="2"/>
  <c r="AX251" i="2"/>
  <c r="BB251" i="2" a="1"/>
  <c r="BB251" i="2" s="1"/>
  <c r="BC251" i="2" a="1"/>
  <c r="BC251" i="2" s="1"/>
  <c r="BD251" i="2" a="1"/>
  <c r="BD251" i="2" s="1"/>
  <c r="AW252" i="2"/>
  <c r="AX252" i="2"/>
  <c r="BB252" i="2" a="1"/>
  <c r="BB252" i="2" s="1"/>
  <c r="BC252" i="2" a="1"/>
  <c r="BC252" i="2" s="1"/>
  <c r="BD252" i="2" a="1"/>
  <c r="BD252" i="2" s="1"/>
  <c r="AW253" i="2"/>
  <c r="AX253" i="2"/>
  <c r="AY253" i="2" s="1" a="1"/>
  <c r="AY253" i="2" s="1"/>
  <c r="BB253" i="2" a="1"/>
  <c r="BB253" i="2" s="1"/>
  <c r="BC253" i="2" a="1"/>
  <c r="BC253" i="2" s="1"/>
  <c r="BD253" i="2" a="1"/>
  <c r="BD253" i="2" s="1"/>
  <c r="AW254" i="2"/>
  <c r="AX254" i="2"/>
  <c r="BB254" i="2" a="1"/>
  <c r="BB254" i="2" s="1"/>
  <c r="BC254" i="2" a="1"/>
  <c r="BC254" i="2" s="1"/>
  <c r="BD254" i="2" a="1"/>
  <c r="BD254" i="2" s="1"/>
  <c r="AW255" i="2"/>
  <c r="AX255" i="2"/>
  <c r="AY255" i="2" s="1" a="1"/>
  <c r="AY255" i="2" s="1"/>
  <c r="BB255" i="2" a="1"/>
  <c r="BB255" i="2" s="1"/>
  <c r="BC255" i="2" a="1"/>
  <c r="BC255" i="2" s="1"/>
  <c r="BD255" i="2" a="1"/>
  <c r="BD255" i="2" s="1"/>
  <c r="AW256" i="2"/>
  <c r="AX256" i="2"/>
  <c r="AY256" i="2" s="1" a="1"/>
  <c r="AY256" i="2" s="1"/>
  <c r="BB256" i="2" a="1"/>
  <c r="BB256" i="2" s="1"/>
  <c r="BC256" i="2" a="1"/>
  <c r="BC256" i="2" s="1"/>
  <c r="BD256" i="2" a="1"/>
  <c r="BD256" i="2" s="1"/>
  <c r="AW257" i="2"/>
  <c r="AX257" i="2"/>
  <c r="BB257" i="2" a="1"/>
  <c r="BB257" i="2" s="1"/>
  <c r="BC257" i="2" a="1"/>
  <c r="BC257" i="2" s="1"/>
  <c r="BD257" i="2" a="1"/>
  <c r="BD257" i="2" s="1"/>
  <c r="AW258" i="2"/>
  <c r="AX258" i="2"/>
  <c r="BB258" i="2" a="1"/>
  <c r="BB258" i="2" s="1"/>
  <c r="BC258" i="2" a="1"/>
  <c r="BC258" i="2" s="1"/>
  <c r="BD258" i="2" a="1"/>
  <c r="BD258" i="2" s="1"/>
  <c r="AW259" i="2"/>
  <c r="AX259" i="2"/>
  <c r="AY259" i="2" s="1" a="1"/>
  <c r="AY259" i="2" s="1"/>
  <c r="BB259" i="2" a="1"/>
  <c r="BB259" i="2" s="1"/>
  <c r="BC259" i="2" a="1"/>
  <c r="BC259" i="2" s="1"/>
  <c r="BD259" i="2" a="1"/>
  <c r="BD259" i="2" s="1"/>
  <c r="AW260" i="2"/>
  <c r="AX260" i="2"/>
  <c r="BB260" i="2" a="1"/>
  <c r="BB260" i="2" s="1"/>
  <c r="BC260" i="2" a="1"/>
  <c r="BC260" i="2" s="1"/>
  <c r="BD260" i="2" a="1"/>
  <c r="BD260" i="2" s="1"/>
  <c r="AW261" i="2"/>
  <c r="AX261" i="2"/>
  <c r="AY261" i="2" s="1" a="1"/>
  <c r="AY261" i="2" s="1"/>
  <c r="BB261" i="2" a="1"/>
  <c r="BB261" i="2" s="1"/>
  <c r="BC261" i="2" a="1"/>
  <c r="BC261" i="2" s="1"/>
  <c r="BD261" i="2" a="1"/>
  <c r="BD261" i="2" s="1"/>
  <c r="AW262" i="2"/>
  <c r="AX262" i="2"/>
  <c r="BB262" i="2" a="1"/>
  <c r="BB262" i="2" s="1"/>
  <c r="BC262" i="2" a="1"/>
  <c r="BC262" i="2" s="1"/>
  <c r="BD262" i="2" a="1"/>
  <c r="BD262" i="2" s="1"/>
  <c r="AW263" i="2"/>
  <c r="AX263" i="2"/>
  <c r="AY263" i="2" s="1" a="1"/>
  <c r="AY263" i="2" s="1"/>
  <c r="BB263" i="2" a="1"/>
  <c r="BB263" i="2" s="1"/>
  <c r="BC263" i="2" a="1"/>
  <c r="BC263" i="2" s="1"/>
  <c r="BD263" i="2" a="1"/>
  <c r="BD263" i="2" s="1"/>
  <c r="AW264" i="2"/>
  <c r="AX264" i="2"/>
  <c r="AY264" i="2" s="1" a="1"/>
  <c r="AY264" i="2" s="1"/>
  <c r="BB264" i="2" a="1"/>
  <c r="BB264" i="2" s="1"/>
  <c r="BC264" i="2" a="1"/>
  <c r="BC264" i="2" s="1"/>
  <c r="BD264" i="2" a="1"/>
  <c r="BD264" i="2" s="1"/>
  <c r="AW265" i="2"/>
  <c r="AX265" i="2"/>
  <c r="AY265" i="2" s="1" a="1"/>
  <c r="AY265" i="2" s="1"/>
  <c r="BB265" i="2" a="1"/>
  <c r="BB265" i="2" s="1"/>
  <c r="BC265" i="2" a="1"/>
  <c r="BC265" i="2" s="1"/>
  <c r="BD265" i="2" a="1"/>
  <c r="BD265" i="2" s="1"/>
  <c r="AW266" i="2"/>
  <c r="AX266" i="2"/>
  <c r="BB266" i="2" a="1"/>
  <c r="BB266" i="2" s="1"/>
  <c r="BC266" i="2" a="1"/>
  <c r="BC266" i="2" s="1"/>
  <c r="BD266" i="2" a="1"/>
  <c r="BD266" i="2" s="1"/>
  <c r="AW267" i="2"/>
  <c r="AX267" i="2"/>
  <c r="BB267" i="2" a="1"/>
  <c r="BB267" i="2" s="1"/>
  <c r="BC267" i="2" a="1"/>
  <c r="BC267" i="2" s="1"/>
  <c r="BD267" i="2" a="1"/>
  <c r="BD267" i="2" s="1"/>
  <c r="AW268" i="2"/>
  <c r="AX268" i="2"/>
  <c r="AY268" i="2" s="1" a="1"/>
  <c r="AY268" i="2" s="1"/>
  <c r="BB268" i="2" a="1"/>
  <c r="BB268" i="2" s="1"/>
  <c r="BC268" i="2" a="1"/>
  <c r="BC268" i="2" s="1"/>
  <c r="BD268" i="2" a="1"/>
  <c r="BD268" i="2" s="1"/>
  <c r="AW269" i="2"/>
  <c r="AX269" i="2"/>
  <c r="AY269" i="2" s="1" a="1"/>
  <c r="AY269" i="2" s="1"/>
  <c r="BB269" i="2" a="1"/>
  <c r="BB269" i="2" s="1"/>
  <c r="BC269" i="2" a="1"/>
  <c r="BC269" i="2" s="1"/>
  <c r="BD269" i="2" a="1"/>
  <c r="BD269" i="2" s="1"/>
  <c r="AW270" i="2"/>
  <c r="AX270" i="2"/>
  <c r="BB270" i="2" a="1"/>
  <c r="BB270" i="2" s="1"/>
  <c r="BC270" i="2" a="1"/>
  <c r="BC270" i="2" s="1"/>
  <c r="BD270" i="2" a="1"/>
  <c r="BD270" i="2" s="1"/>
  <c r="AW271" i="2"/>
  <c r="AX271" i="2"/>
  <c r="BB271" i="2" a="1"/>
  <c r="BB271" i="2" s="1"/>
  <c r="BC271" i="2" a="1"/>
  <c r="BC271" i="2" s="1"/>
  <c r="BD271" i="2" a="1"/>
  <c r="BD271" i="2" s="1"/>
  <c r="AW272" i="2"/>
  <c r="AX272" i="2"/>
  <c r="AY272" i="2" s="1" a="1"/>
  <c r="AY272" i="2" s="1"/>
  <c r="BB272" i="2" a="1"/>
  <c r="BB272" i="2" s="1"/>
  <c r="BC272" i="2" a="1"/>
  <c r="BC272" i="2" s="1"/>
  <c r="BD272" i="2" a="1"/>
  <c r="BD272" i="2" s="1"/>
  <c r="AW273" i="2"/>
  <c r="AX273" i="2"/>
  <c r="AY273" i="2" s="1" a="1"/>
  <c r="AY273" i="2" s="1"/>
  <c r="BB273" i="2" a="1"/>
  <c r="BB273" i="2" s="1"/>
  <c r="BC273" i="2" a="1"/>
  <c r="BC273" i="2" s="1"/>
  <c r="BD273" i="2" a="1"/>
  <c r="BD273" i="2" s="1"/>
  <c r="AW274" i="2"/>
  <c r="AX274" i="2"/>
  <c r="BB274" i="2" a="1"/>
  <c r="BB274" i="2" s="1"/>
  <c r="BC274" i="2" a="1"/>
  <c r="BC274" i="2" s="1"/>
  <c r="BD274" i="2" a="1"/>
  <c r="BD274" i="2" s="1"/>
  <c r="AW275" i="2"/>
  <c r="AX275" i="2"/>
  <c r="AY275" i="2" s="1" a="1"/>
  <c r="AY275" i="2" s="1"/>
  <c r="BB275" i="2" a="1"/>
  <c r="BB275" i="2" s="1"/>
  <c r="BC275" i="2" a="1"/>
  <c r="BC275" i="2" s="1"/>
  <c r="BD275" i="2" a="1"/>
  <c r="BD275" i="2" s="1"/>
  <c r="AW276" i="2"/>
  <c r="AX276" i="2"/>
  <c r="BB276" i="2" a="1"/>
  <c r="BB276" i="2" s="1"/>
  <c r="BC276" i="2" a="1"/>
  <c r="BC276" i="2" s="1"/>
  <c r="BD276" i="2" a="1"/>
  <c r="BD276" i="2" s="1"/>
  <c r="AW277" i="2"/>
  <c r="AX277" i="2"/>
  <c r="AY277" i="2" s="1" a="1"/>
  <c r="AY277" i="2" s="1"/>
  <c r="BB277" i="2" a="1"/>
  <c r="BB277" i="2" s="1"/>
  <c r="BC277" i="2" a="1"/>
  <c r="BC277" i="2" s="1"/>
  <c r="BD277" i="2" a="1"/>
  <c r="BD277" i="2" s="1"/>
  <c r="AW278" i="2"/>
  <c r="AX278" i="2"/>
  <c r="BB278" i="2" a="1"/>
  <c r="BB278" i="2" s="1"/>
  <c r="BC278" i="2" a="1"/>
  <c r="BC278" i="2" s="1"/>
  <c r="BD278" i="2" a="1"/>
  <c r="BD278" i="2" s="1"/>
  <c r="AW279" i="2"/>
  <c r="AX279" i="2"/>
  <c r="AY279" i="2" s="1" a="1"/>
  <c r="AY279" i="2" s="1"/>
  <c r="BB279" i="2" a="1"/>
  <c r="BB279" i="2" s="1"/>
  <c r="BC279" i="2" a="1"/>
  <c r="BC279" i="2" s="1"/>
  <c r="BD279" i="2" a="1"/>
  <c r="BD279" i="2" s="1"/>
  <c r="AW280" i="2"/>
  <c r="AX280" i="2"/>
  <c r="AY280" i="2" s="1" a="1"/>
  <c r="AY280" i="2" s="1"/>
  <c r="BB280" i="2" a="1"/>
  <c r="BB280" i="2" s="1"/>
  <c r="BC280" i="2" a="1"/>
  <c r="BC280" i="2" s="1"/>
  <c r="BD280" i="2" a="1"/>
  <c r="BD280" i="2" s="1"/>
  <c r="AW281" i="2"/>
  <c r="AX281" i="2"/>
  <c r="AY281" i="2" s="1" a="1"/>
  <c r="AY281" i="2" s="1"/>
  <c r="BB281" i="2" a="1"/>
  <c r="BB281" i="2" s="1"/>
  <c r="BC281" i="2" a="1"/>
  <c r="BC281" i="2" s="1"/>
  <c r="BD281" i="2" a="1"/>
  <c r="BD281" i="2" s="1"/>
  <c r="AW282" i="2"/>
  <c r="AX282" i="2"/>
  <c r="BB282" i="2" a="1"/>
  <c r="BB282" i="2" s="1"/>
  <c r="BC282" i="2" a="1"/>
  <c r="BC282" i="2" s="1"/>
  <c r="BD282" i="2" a="1"/>
  <c r="BD282" i="2" s="1"/>
  <c r="AW283" i="2"/>
  <c r="AX283" i="2"/>
  <c r="BB283" i="2" a="1"/>
  <c r="BB283" i="2" s="1"/>
  <c r="BC283" i="2" a="1"/>
  <c r="BC283" i="2" s="1"/>
  <c r="BD283" i="2" a="1"/>
  <c r="BD283" i="2" s="1"/>
  <c r="AW284" i="2"/>
  <c r="AX284" i="2"/>
  <c r="AY284" i="2" s="1" a="1"/>
  <c r="AY284" i="2" s="1"/>
  <c r="BB284" i="2" a="1"/>
  <c r="BB284" i="2" s="1"/>
  <c r="BC284" i="2" a="1"/>
  <c r="BC284" i="2" s="1"/>
  <c r="BD284" i="2" a="1"/>
  <c r="BD284" i="2" s="1"/>
  <c r="AW285" i="2"/>
  <c r="AX285" i="2"/>
  <c r="AY285" i="2" s="1" a="1"/>
  <c r="AY285" i="2" s="1"/>
  <c r="BB285" i="2" a="1"/>
  <c r="BB285" i="2" s="1"/>
  <c r="BC285" i="2" a="1"/>
  <c r="BC285" i="2" s="1"/>
  <c r="BD285" i="2" a="1"/>
  <c r="BD285" i="2" s="1"/>
  <c r="AW286" i="2"/>
  <c r="AX286" i="2"/>
  <c r="BB286" i="2" a="1"/>
  <c r="BB286" i="2" s="1"/>
  <c r="BC286" i="2" a="1"/>
  <c r="BC286" i="2" s="1"/>
  <c r="BD286" i="2" a="1"/>
  <c r="BD286" i="2" s="1"/>
  <c r="AW287" i="2"/>
  <c r="AX287" i="2"/>
  <c r="AY287" i="2" s="1" a="1"/>
  <c r="AY287" i="2" s="1"/>
  <c r="BB287" i="2" a="1"/>
  <c r="BB287" i="2" s="1"/>
  <c r="BC287" i="2" a="1"/>
  <c r="BC287" i="2" s="1"/>
  <c r="BD287" i="2" a="1"/>
  <c r="BD287" i="2" s="1"/>
  <c r="AW288" i="2"/>
  <c r="AX288" i="2"/>
  <c r="AY288" i="2" s="1" a="1"/>
  <c r="AY288" i="2" s="1"/>
  <c r="BB288" i="2" a="1"/>
  <c r="BB288" i="2" s="1"/>
  <c r="BC288" i="2" a="1"/>
  <c r="BC288" i="2" s="1"/>
  <c r="BD288" i="2" a="1"/>
  <c r="BD288" i="2" s="1"/>
  <c r="AW289" i="2"/>
  <c r="AX289" i="2"/>
  <c r="AY289" i="2" s="1" a="1"/>
  <c r="AY289" i="2" s="1"/>
  <c r="BB289" i="2" a="1"/>
  <c r="BB289" i="2" s="1"/>
  <c r="BC289" i="2" a="1"/>
  <c r="BC289" i="2" s="1"/>
  <c r="BD289" i="2" a="1"/>
  <c r="BD289" i="2" s="1"/>
  <c r="AW290" i="2"/>
  <c r="AX290" i="2"/>
  <c r="BB290" i="2" a="1"/>
  <c r="BB290" i="2" s="1"/>
  <c r="BC290" i="2" a="1"/>
  <c r="BC290" i="2" s="1"/>
  <c r="BD290" i="2" a="1"/>
  <c r="BD290" i="2" s="1"/>
  <c r="AW291" i="2"/>
  <c r="AX291" i="2"/>
  <c r="AY291" i="2" s="1" a="1"/>
  <c r="AY291" i="2" s="1"/>
  <c r="BB291" i="2" a="1"/>
  <c r="BB291" i="2" s="1"/>
  <c r="BC291" i="2" a="1"/>
  <c r="BC291" i="2" s="1"/>
  <c r="BD291" i="2" a="1"/>
  <c r="BD291" i="2" s="1"/>
  <c r="AW292" i="2"/>
  <c r="AX292" i="2"/>
  <c r="BB292" i="2" a="1"/>
  <c r="BB292" i="2" s="1"/>
  <c r="BC292" i="2" a="1"/>
  <c r="BC292" i="2" s="1"/>
  <c r="BD292" i="2" a="1"/>
  <c r="BD292" i="2" s="1"/>
  <c r="AW293" i="2"/>
  <c r="AX293" i="2"/>
  <c r="AY293" i="2" s="1" a="1"/>
  <c r="AY293" i="2" s="1"/>
  <c r="BB293" i="2" a="1"/>
  <c r="BB293" i="2" s="1"/>
  <c r="BC293" i="2" a="1"/>
  <c r="BC293" i="2" s="1"/>
  <c r="BD293" i="2" a="1"/>
  <c r="BD293" i="2" s="1"/>
  <c r="AW294" i="2"/>
  <c r="AX294" i="2"/>
  <c r="BB294" i="2" a="1"/>
  <c r="BB294" i="2" s="1"/>
  <c r="BC294" i="2" a="1"/>
  <c r="BC294" i="2" s="1"/>
  <c r="BD294" i="2" a="1"/>
  <c r="BD294" i="2" s="1"/>
  <c r="AW295" i="2"/>
  <c r="AX295" i="2"/>
  <c r="AY295" i="2" s="1" a="1"/>
  <c r="AY295" i="2" s="1"/>
  <c r="BB295" i="2" a="1"/>
  <c r="BB295" i="2" s="1"/>
  <c r="BC295" i="2" a="1"/>
  <c r="BC295" i="2" s="1"/>
  <c r="BD295" i="2" a="1"/>
  <c r="BD295" i="2" s="1"/>
  <c r="AW296" i="2"/>
  <c r="AX296" i="2"/>
  <c r="AY296" i="2" s="1" a="1"/>
  <c r="AY296" i="2" s="1"/>
  <c r="BB296" i="2" a="1"/>
  <c r="BB296" i="2" s="1"/>
  <c r="BC296" i="2" a="1"/>
  <c r="BC296" i="2" s="1"/>
  <c r="BD296" i="2" a="1"/>
  <c r="BD296" i="2" s="1"/>
  <c r="AW297" i="2"/>
  <c r="AX297" i="2"/>
  <c r="AY297" i="2" s="1" a="1"/>
  <c r="AY297" i="2" s="1"/>
  <c r="BB297" i="2" a="1"/>
  <c r="BB297" i="2" s="1"/>
  <c r="BC297" i="2" a="1"/>
  <c r="BC297" i="2" s="1"/>
  <c r="BD297" i="2" a="1"/>
  <c r="BD297" i="2" s="1"/>
  <c r="AW298" i="2"/>
  <c r="AX298" i="2"/>
  <c r="BB298" i="2" a="1"/>
  <c r="BB298" i="2" s="1"/>
  <c r="BC298" i="2" a="1"/>
  <c r="BC298" i="2" s="1"/>
  <c r="BD298" i="2" a="1"/>
  <c r="BD298" i="2" s="1"/>
  <c r="AW299" i="2"/>
  <c r="AX299" i="2"/>
  <c r="BB299" i="2" a="1"/>
  <c r="BB299" i="2" s="1"/>
  <c r="BC299" i="2" a="1"/>
  <c r="BC299" i="2" s="1"/>
  <c r="BD299" i="2" a="1"/>
  <c r="BD299" i="2" s="1"/>
  <c r="AW300" i="2"/>
  <c r="AX300" i="2"/>
  <c r="AY300" i="2" s="1" a="1"/>
  <c r="AY300" i="2" s="1"/>
  <c r="BB300" i="2" a="1"/>
  <c r="BB300" i="2" s="1"/>
  <c r="BC300" i="2" a="1"/>
  <c r="BC300" i="2" s="1"/>
  <c r="BD300" i="2" a="1"/>
  <c r="BD300" i="2" s="1"/>
  <c r="AW301" i="2"/>
  <c r="AX301" i="2"/>
  <c r="AY301" i="2" s="1" a="1"/>
  <c r="AY301" i="2" s="1"/>
  <c r="BB301" i="2" a="1"/>
  <c r="BB301" i="2" s="1"/>
  <c r="BC301" i="2" a="1"/>
  <c r="BC301" i="2" s="1"/>
  <c r="BD301" i="2" a="1"/>
  <c r="BD301" i="2" s="1"/>
  <c r="AW37" i="8"/>
  <c r="AX5" i="8"/>
  <c r="BB5" i="8" a="1"/>
  <c r="BB5" i="8" s="1"/>
  <c r="BC5" i="8" a="1"/>
  <c r="BC5" i="8" s="1"/>
  <c r="BD5" i="8" a="1"/>
  <c r="BD5" i="8" s="1"/>
  <c r="AW5" i="8"/>
  <c r="AX6" i="8"/>
  <c r="BB6" i="8" a="1"/>
  <c r="BB6" i="8" s="1"/>
  <c r="BC6" i="8" a="1"/>
  <c r="BC6" i="8" s="1"/>
  <c r="BD6" i="8" a="1"/>
  <c r="BD6" i="8" s="1"/>
  <c r="AW38" i="8"/>
  <c r="AX7" i="8"/>
  <c r="AY7" i="8" s="1" a="1"/>
  <c r="AY7" i="8" s="1"/>
  <c r="BB7" i="8" a="1"/>
  <c r="BB7" i="8" s="1"/>
  <c r="BC7" i="8" a="1"/>
  <c r="BC7" i="8" s="1"/>
  <c r="BD7" i="8" a="1"/>
  <c r="BD7" i="8" s="1"/>
  <c r="AW7" i="8"/>
  <c r="AX8" i="8"/>
  <c r="AY8" i="8" s="1" a="1"/>
  <c r="AY8" i="8" s="1"/>
  <c r="BB8" i="8" a="1"/>
  <c r="BB8" i="8" s="1"/>
  <c r="BC8" i="8" a="1"/>
  <c r="BC8" i="8" s="1"/>
  <c r="BD8" i="8" a="1"/>
  <c r="BD8" i="8" s="1"/>
  <c r="AW43" i="8"/>
  <c r="AX9" i="8"/>
  <c r="BB9" i="8" a="1"/>
  <c r="BB9" i="8" s="1"/>
  <c r="BC9" i="8" a="1"/>
  <c r="BC9" i="8" s="1"/>
  <c r="BD9" i="8" a="1"/>
  <c r="BD9" i="8" s="1"/>
  <c r="AW48" i="8"/>
  <c r="AX14" i="8"/>
  <c r="AY14" i="8" s="1" a="1"/>
  <c r="AY14" i="8" s="1"/>
  <c r="BB14" i="8" a="1"/>
  <c r="BB14" i="8" s="1"/>
  <c r="BC14" i="8" a="1"/>
  <c r="BC14" i="8" s="1"/>
  <c r="BD14" i="8" a="1"/>
  <c r="BD14" i="8" s="1"/>
  <c r="AW9" i="8"/>
  <c r="AX15" i="8"/>
  <c r="BB15" i="8" a="1"/>
  <c r="BB15" i="8" s="1"/>
  <c r="BC15" i="8" a="1"/>
  <c r="BC15" i="8" s="1"/>
  <c r="BD15" i="8" a="1"/>
  <c r="BD15" i="8" s="1"/>
  <c r="AW41" i="8"/>
  <c r="AX16" i="8"/>
  <c r="AY16" i="8" s="1" a="1"/>
  <c r="AY16" i="8" s="1"/>
  <c r="BB16" i="8" a="1"/>
  <c r="BB16" i="8" s="1"/>
  <c r="BC16" i="8" a="1"/>
  <c r="BC16" i="8" s="1"/>
  <c r="BD16" i="8" a="1"/>
  <c r="BD16" i="8" s="1"/>
  <c r="AW14" i="8"/>
  <c r="AX17" i="8"/>
  <c r="BB17" i="8" a="1"/>
  <c r="BB17" i="8" s="1"/>
  <c r="BC17" i="8" a="1"/>
  <c r="BC17" i="8" s="1"/>
  <c r="BD17" i="8" a="1"/>
  <c r="BD17" i="8" s="1"/>
  <c r="AW6" i="8"/>
  <c r="AX18" i="8"/>
  <c r="AY18" i="8" s="1" a="1"/>
  <c r="AY18" i="8" s="1"/>
  <c r="BB18" i="8" a="1"/>
  <c r="BB18" i="8" s="1"/>
  <c r="BC18" i="8" a="1"/>
  <c r="BC18" i="8" s="1"/>
  <c r="BD18" i="8" a="1"/>
  <c r="BD18" i="8" s="1"/>
  <c r="AW26" i="8"/>
  <c r="AX19" i="8"/>
  <c r="AY19" i="8" s="1" a="1"/>
  <c r="AY19" i="8" s="1"/>
  <c r="BB19" i="8" a="1"/>
  <c r="BB19" i="8" s="1"/>
  <c r="BC19" i="8" a="1"/>
  <c r="BC19" i="8" s="1"/>
  <c r="BD19" i="8" a="1"/>
  <c r="BD19" i="8" s="1"/>
  <c r="AW42" i="8"/>
  <c r="AX21" i="8"/>
  <c r="AY21" i="8" s="1" a="1"/>
  <c r="AY21" i="8" s="1"/>
  <c r="BB21" i="8" a="1"/>
  <c r="BB21" i="8" s="1"/>
  <c r="BC21" i="8" a="1"/>
  <c r="BC21" i="8" s="1"/>
  <c r="BD21" i="8" a="1"/>
  <c r="BD21" i="8" s="1"/>
  <c r="AW25" i="8"/>
  <c r="AX22" i="8"/>
  <c r="BB22" i="8" a="1"/>
  <c r="BB22" i="8" s="1"/>
  <c r="BC22" i="8" a="1"/>
  <c r="BC22" i="8" s="1"/>
  <c r="BD22" i="8" a="1"/>
  <c r="BD22" i="8" s="1"/>
  <c r="AW50" i="8"/>
  <c r="AX23" i="8"/>
  <c r="BB23" i="8" a="1"/>
  <c r="BB23" i="8" s="1"/>
  <c r="BC23" i="8" a="1"/>
  <c r="BC23" i="8" s="1"/>
  <c r="BD23" i="8" a="1"/>
  <c r="BD23" i="8" s="1"/>
  <c r="AW27" i="8"/>
  <c r="AX24" i="8"/>
  <c r="AY24" i="8" s="1" a="1"/>
  <c r="AY24" i="8" s="1"/>
  <c r="BB24" i="8" a="1"/>
  <c r="BB24" i="8" s="1"/>
  <c r="BC24" i="8" a="1"/>
  <c r="BC24" i="8" s="1"/>
  <c r="BD24" i="8" a="1"/>
  <c r="BD24" i="8" s="1"/>
  <c r="AW22" i="8"/>
  <c r="AX25" i="8"/>
  <c r="AY25" i="8" s="1" a="1"/>
  <c r="AY25" i="8" s="1"/>
  <c r="BB25" i="8" a="1"/>
  <c r="BB25" i="8" s="1"/>
  <c r="BC25" i="8" a="1"/>
  <c r="BC25" i="8" s="1"/>
  <c r="BD25" i="8" a="1"/>
  <c r="BD25" i="8" s="1"/>
  <c r="AW54" i="8"/>
  <c r="AX27" i="8"/>
  <c r="BB27" i="8" a="1"/>
  <c r="BB27" i="8" s="1"/>
  <c r="BC27" i="8" a="1"/>
  <c r="BC27" i="8" s="1"/>
  <c r="BD27" i="8" a="1"/>
  <c r="BD27" i="8" s="1"/>
  <c r="AW31" i="8"/>
  <c r="AX29" i="8"/>
  <c r="AY29" i="8" s="1" a="1"/>
  <c r="AY29" i="8" s="1"/>
  <c r="BB29" i="8" a="1"/>
  <c r="BB29" i="8" s="1"/>
  <c r="BC29" i="8" a="1"/>
  <c r="BC29" i="8" s="1"/>
  <c r="BD29" i="8" a="1"/>
  <c r="BD29" i="8" s="1"/>
  <c r="AW19" i="8"/>
  <c r="AX30" i="8"/>
  <c r="AY30" i="8" s="1" a="1"/>
  <c r="AY30" i="8" s="1"/>
  <c r="BB30" i="8" a="1"/>
  <c r="BB30" i="8" s="1"/>
  <c r="BC30" i="8" a="1"/>
  <c r="BC30" i="8" s="1"/>
  <c r="BD30" i="8" a="1"/>
  <c r="BD30" i="8" s="1"/>
  <c r="AW32" i="8"/>
  <c r="AX31" i="8"/>
  <c r="AY31" i="8" s="1" a="1"/>
  <c r="AY31" i="8" s="1"/>
  <c r="BB31" i="8" a="1"/>
  <c r="BB31" i="8" s="1"/>
  <c r="BC31" i="8" a="1"/>
  <c r="BC31" i="8" s="1"/>
  <c r="BD31" i="8" a="1"/>
  <c r="BD31" i="8" s="1"/>
  <c r="AW39" i="8"/>
  <c r="AX32" i="8"/>
  <c r="BB32" i="8" a="1"/>
  <c r="BB32" i="8" s="1"/>
  <c r="BC32" i="8" a="1"/>
  <c r="BC32" i="8" s="1"/>
  <c r="BD32" i="8" a="1"/>
  <c r="BD32" i="8" s="1"/>
  <c r="AW18" i="8"/>
  <c r="AX33" i="8"/>
  <c r="AY33" i="8" s="1" a="1"/>
  <c r="AY33" i="8" s="1"/>
  <c r="BB33" i="8" a="1"/>
  <c r="BB33" i="8" s="1"/>
  <c r="BC33" i="8" a="1"/>
  <c r="BC33" i="8" s="1"/>
  <c r="BD33" i="8" a="1"/>
  <c r="BD33" i="8" s="1"/>
  <c r="AW20" i="8"/>
  <c r="AX34" i="8"/>
  <c r="BB34" i="8" a="1"/>
  <c r="BB34" i="8" s="1"/>
  <c r="BC34" i="8" a="1"/>
  <c r="BC34" i="8" s="1"/>
  <c r="BD34" i="8" a="1"/>
  <c r="BD34" i="8" s="1"/>
  <c r="AW30" i="8"/>
  <c r="AX36" i="8"/>
  <c r="AY36" i="8" s="1" a="1"/>
  <c r="AY36" i="8" s="1"/>
  <c r="BB36" i="8" a="1"/>
  <c r="BB36" i="8" s="1"/>
  <c r="BC36" i="8" a="1"/>
  <c r="BC36" i="8" s="1"/>
  <c r="BD36" i="8" a="1"/>
  <c r="BD36" i="8" s="1"/>
  <c r="AW34" i="8"/>
  <c r="AX37" i="8"/>
  <c r="BB37" i="8" a="1"/>
  <c r="BB37" i="8" s="1"/>
  <c r="BC37" i="8" a="1"/>
  <c r="BC37" i="8" s="1"/>
  <c r="BD37" i="8" a="1"/>
  <c r="BD37" i="8" s="1"/>
  <c r="AW15" i="8"/>
  <c r="AX38" i="8"/>
  <c r="AY38" i="8" s="1" a="1"/>
  <c r="AY38" i="8" s="1"/>
  <c r="BB38" i="8" a="1"/>
  <c r="BB38" i="8" s="1"/>
  <c r="BC38" i="8" a="1"/>
  <c r="BC38" i="8" s="1"/>
  <c r="BD38" i="8" a="1"/>
  <c r="BD38" i="8" s="1"/>
  <c r="AW45" i="8"/>
  <c r="AX39" i="8"/>
  <c r="AY39" i="8" s="1" a="1"/>
  <c r="AY39" i="8" s="1"/>
  <c r="BB39" i="8" a="1"/>
  <c r="BB39" i="8" s="1"/>
  <c r="BC39" i="8" a="1"/>
  <c r="BC39" i="8" s="1"/>
  <c r="BD39" i="8" a="1"/>
  <c r="BD39" i="8" s="1"/>
  <c r="AW21" i="8"/>
  <c r="AX41" i="8"/>
  <c r="AY41" i="8" s="1" a="1"/>
  <c r="AY41" i="8" s="1"/>
  <c r="BB40" i="8" a="1"/>
  <c r="BB40" i="8" s="1"/>
  <c r="BC40" i="8" a="1"/>
  <c r="BC40" i="8" s="1"/>
  <c r="BD40" i="8" a="1"/>
  <c r="BD40" i="8" s="1"/>
  <c r="AW44" i="8"/>
  <c r="AX42" i="8"/>
  <c r="BB41" i="8" a="1"/>
  <c r="BB41" i="8" s="1"/>
  <c r="BC41" i="8" a="1"/>
  <c r="BC41" i="8" s="1"/>
  <c r="BD41" i="8" a="1"/>
  <c r="BD41" i="8" s="1"/>
  <c r="AW8" i="8"/>
  <c r="AX43" i="8"/>
  <c r="BB42" i="8" a="1"/>
  <c r="BB42" i="8" s="1"/>
  <c r="BC42" i="8" a="1"/>
  <c r="BC42" i="8" s="1"/>
  <c r="BD42" i="8" a="1"/>
  <c r="BD42" i="8" s="1"/>
  <c r="AW53" i="8"/>
  <c r="AX44" i="8"/>
  <c r="AY44" i="8" s="1" a="1"/>
  <c r="AY44" i="8" s="1"/>
  <c r="BB43" i="8" a="1"/>
  <c r="BB43" i="8" s="1"/>
  <c r="BC43" i="8" a="1"/>
  <c r="BC43" i="8" s="1"/>
  <c r="BD43" i="8" a="1"/>
  <c r="BD43" i="8" s="1"/>
  <c r="AW17" i="8"/>
  <c r="AX45" i="8"/>
  <c r="AY45" i="8" s="1" a="1"/>
  <c r="AY45" i="8" s="1"/>
  <c r="BB44" i="8" a="1"/>
  <c r="BB44" i="8" s="1"/>
  <c r="BC44" i="8" a="1"/>
  <c r="BC44" i="8" s="1"/>
  <c r="BD44" i="8" a="1"/>
  <c r="BD44" i="8" s="1"/>
  <c r="AW23" i="8"/>
  <c r="AX48" i="8"/>
  <c r="BB47" i="8" a="1"/>
  <c r="BB47" i="8" s="1"/>
  <c r="BC47" i="8" a="1"/>
  <c r="BC47" i="8" s="1"/>
  <c r="BD47" i="8" a="1"/>
  <c r="BD47" i="8" s="1"/>
  <c r="AW24" i="8"/>
  <c r="AX46" i="8"/>
  <c r="BB45" i="8" a="1"/>
  <c r="BB45" i="8" s="1"/>
  <c r="BC45" i="8" a="1"/>
  <c r="BC45" i="8" s="1"/>
  <c r="BD45" i="8" a="1"/>
  <c r="BD45" i="8" s="1"/>
  <c r="AW28" i="8"/>
  <c r="AX49" i="8"/>
  <c r="BB48" i="8" a="1"/>
  <c r="BB48" i="8" s="1"/>
  <c r="BC48" i="8" a="1"/>
  <c r="BC48" i="8" s="1"/>
  <c r="BD48" i="8" a="1"/>
  <c r="BD48" i="8" s="1"/>
  <c r="AW49" i="8"/>
  <c r="AX52" i="8"/>
  <c r="BB50" i="8" a="1"/>
  <c r="BB50" i="8" s="1"/>
  <c r="BC50" i="8" a="1"/>
  <c r="BC50" i="8" s="1"/>
  <c r="BD50" i="8" a="1"/>
  <c r="BD50" i="8" s="1"/>
  <c r="AW4" i="8"/>
  <c r="AX53" i="8"/>
  <c r="AY53" i="8" s="1" a="1"/>
  <c r="AY53" i="8" s="1"/>
  <c r="BB52" i="8" a="1"/>
  <c r="BB52" i="8" s="1"/>
  <c r="BC52" i="8" a="1"/>
  <c r="BC52" i="8" s="1"/>
  <c r="BD52" i="8" a="1"/>
  <c r="BD52" i="8" s="1"/>
  <c r="AW33" i="8"/>
  <c r="AX54" i="8"/>
  <c r="AY54" i="8" s="1" a="1"/>
  <c r="AY54" i="8" s="1"/>
  <c r="BB53" i="8" a="1"/>
  <c r="BB53" i="8" s="1"/>
  <c r="BC53" i="8" a="1"/>
  <c r="BC53" i="8" s="1"/>
  <c r="BD53" i="8" a="1"/>
  <c r="BD53" i="8" s="1"/>
  <c r="AW46" i="8"/>
  <c r="AX50" i="8"/>
  <c r="BB49" i="8" a="1"/>
  <c r="BB49" i="8" s="1"/>
  <c r="BC49" i="8" a="1"/>
  <c r="BC49" i="8" s="1"/>
  <c r="BD49" i="8" a="1"/>
  <c r="BD49" i="8" s="1"/>
  <c r="AW35" i="8"/>
  <c r="AX35" i="8"/>
  <c r="AY35" i="8" s="1" a="1"/>
  <c r="AY35" i="8" s="1"/>
  <c r="BB35" i="8" a="1"/>
  <c r="BB35" i="8" s="1"/>
  <c r="BC35" i="8" a="1"/>
  <c r="BC35" i="8" s="1"/>
  <c r="BD35" i="8" a="1"/>
  <c r="BD35" i="8" s="1"/>
  <c r="AW3" i="8"/>
  <c r="AX3" i="8"/>
  <c r="AY3" i="8" s="1" a="1"/>
  <c r="AY3" i="8" s="1"/>
  <c r="BB3" i="8" a="1"/>
  <c r="BB3" i="8" s="1"/>
  <c r="BC3" i="8" a="1"/>
  <c r="BC3" i="8" s="1"/>
  <c r="BD3" i="8" a="1"/>
  <c r="BD3" i="8" s="1"/>
  <c r="AW10" i="8"/>
  <c r="AX10" i="8"/>
  <c r="BB10" i="8" a="1"/>
  <c r="BB10" i="8" s="1"/>
  <c r="BC10" i="8" a="1"/>
  <c r="BC10" i="8" s="1"/>
  <c r="BD10" i="8" a="1"/>
  <c r="BD10" i="8" s="1"/>
  <c r="AW12" i="8"/>
  <c r="AX12" i="8"/>
  <c r="BB12" i="8" a="1"/>
  <c r="BB12" i="8" s="1"/>
  <c r="BC12" i="8" a="1"/>
  <c r="BC12" i="8" s="1"/>
  <c r="BD12" i="8" a="1"/>
  <c r="BD12" i="8" s="1"/>
  <c r="AW11" i="8"/>
  <c r="AX11" i="8"/>
  <c r="BB11" i="8" a="1"/>
  <c r="BB11" i="8" s="1"/>
  <c r="BC11" i="8" a="1"/>
  <c r="BC11" i="8" s="1"/>
  <c r="BD11" i="8" a="1"/>
  <c r="BD11" i="8" s="1"/>
  <c r="AW13" i="8"/>
  <c r="AX13" i="8"/>
  <c r="AY13" i="8" s="1" a="1"/>
  <c r="AY13" i="8" s="1"/>
  <c r="BB13" i="8" a="1"/>
  <c r="BB13" i="8" s="1"/>
  <c r="BC13" i="8" a="1"/>
  <c r="BC13" i="8" s="1"/>
  <c r="BD13" i="8" a="1"/>
  <c r="BD13" i="8" s="1"/>
  <c r="AW47" i="8"/>
  <c r="AX47" i="8"/>
  <c r="AY47" i="8" s="1" a="1"/>
  <c r="AY47" i="8" s="1"/>
  <c r="BB46" i="8" a="1"/>
  <c r="BB46" i="8" s="1"/>
  <c r="BC46" i="8" a="1"/>
  <c r="BC46" i="8" s="1"/>
  <c r="BD46" i="8" a="1"/>
  <c r="BD46" i="8" s="1"/>
  <c r="AW51" i="8"/>
  <c r="AX51" i="8"/>
  <c r="BB54" i="8" a="1"/>
  <c r="BB54" i="8" s="1"/>
  <c r="BC54" i="8" a="1"/>
  <c r="BC54" i="8" s="1"/>
  <c r="BD54" i="8" a="1"/>
  <c r="BD54" i="8" s="1"/>
  <c r="AW40" i="8"/>
  <c r="AX40" i="8"/>
  <c r="AY40" i="8" s="1" a="1"/>
  <c r="AY40" i="8" s="1"/>
  <c r="BB51" i="8" a="1"/>
  <c r="BB51" i="8" s="1"/>
  <c r="BC51" i="8" a="1"/>
  <c r="BC51" i="8" s="1"/>
  <c r="BD51" i="8" a="1"/>
  <c r="BD51" i="8" s="1"/>
  <c r="AW55" i="8"/>
  <c r="AX55" i="8"/>
  <c r="AY55" i="8" s="1" a="1"/>
  <c r="AY55" i="8" s="1"/>
  <c r="BB55" i="8" a="1"/>
  <c r="BB55" i="8" s="1"/>
  <c r="BC55" i="8" a="1"/>
  <c r="BC55" i="8" s="1"/>
  <c r="BD55" i="8" a="1"/>
  <c r="BD55" i="8" s="1"/>
  <c r="AW56" i="8"/>
  <c r="AX56" i="8"/>
  <c r="BB56" i="8" a="1"/>
  <c r="BB56" i="8" s="1"/>
  <c r="BC56" i="8" a="1"/>
  <c r="BC56" i="8" s="1"/>
  <c r="BD56" i="8" a="1"/>
  <c r="BD56" i="8" s="1"/>
  <c r="AW57" i="8"/>
  <c r="AX57" i="8"/>
  <c r="BB57" i="8" a="1"/>
  <c r="BB57" i="8" s="1"/>
  <c r="BC57" i="8" a="1"/>
  <c r="BC57" i="8" s="1"/>
  <c r="BD57" i="8" a="1"/>
  <c r="BD57" i="8" s="1"/>
  <c r="AW58" i="8"/>
  <c r="AX58" i="8"/>
  <c r="BB58" i="8" a="1"/>
  <c r="BB58" i="8" s="1"/>
  <c r="BC58" i="8" a="1"/>
  <c r="BC58" i="8" s="1"/>
  <c r="BD58" i="8" a="1"/>
  <c r="BD58" i="8" s="1"/>
  <c r="AW59" i="8"/>
  <c r="AX59" i="8"/>
  <c r="AY59" i="8" s="1" a="1"/>
  <c r="AY59" i="8" s="1"/>
  <c r="BB59" i="8" a="1"/>
  <c r="BB59" i="8" s="1"/>
  <c r="BC59" i="8" a="1"/>
  <c r="BC59" i="8" s="1"/>
  <c r="BD59" i="8" a="1"/>
  <c r="BD59" i="8" s="1"/>
  <c r="AW60" i="8"/>
  <c r="AX60" i="8"/>
  <c r="AY60" i="8" s="1" a="1"/>
  <c r="AY60" i="8" s="1"/>
  <c r="BB60" i="8" a="1"/>
  <c r="BB60" i="8" s="1"/>
  <c r="BC60" i="8" a="1"/>
  <c r="BC60" i="8" s="1"/>
  <c r="BD60" i="8" a="1"/>
  <c r="BD60" i="8" s="1"/>
  <c r="AW61" i="8"/>
  <c r="AX61" i="8"/>
  <c r="BB61" i="8" a="1"/>
  <c r="BB61" i="8" s="1"/>
  <c r="BC61" i="8" a="1"/>
  <c r="BC61" i="8" s="1"/>
  <c r="BD61" i="8" a="1"/>
  <c r="BD61" i="8" s="1"/>
  <c r="AW62" i="8"/>
  <c r="AX62" i="8"/>
  <c r="AY62" i="8" s="1" a="1"/>
  <c r="AY62" i="8" s="1"/>
  <c r="BB62" i="8" a="1"/>
  <c r="BB62" i="8" s="1"/>
  <c r="BC62" i="8" a="1"/>
  <c r="BC62" i="8" s="1"/>
  <c r="BD62" i="8" a="1"/>
  <c r="BD62" i="8" s="1"/>
  <c r="AW63" i="8"/>
  <c r="AX63" i="8"/>
  <c r="AY63" i="8" s="1" a="1"/>
  <c r="AY63" i="8" s="1"/>
  <c r="BB63" i="8" a="1"/>
  <c r="BB63" i="8" s="1"/>
  <c r="BC63" i="8" a="1"/>
  <c r="BC63" i="8" s="1"/>
  <c r="BD63" i="8" a="1"/>
  <c r="BD63" i="8" s="1"/>
  <c r="AW64" i="8"/>
  <c r="AX64" i="8"/>
  <c r="BB64" i="8" a="1"/>
  <c r="BB64" i="8" s="1"/>
  <c r="BC64" i="8" a="1"/>
  <c r="BC64" i="8" s="1"/>
  <c r="BD64" i="8" a="1"/>
  <c r="BD64" i="8" s="1"/>
  <c r="AW65" i="8"/>
  <c r="AX65" i="8"/>
  <c r="BB65" i="8" a="1"/>
  <c r="BB65" i="8" s="1"/>
  <c r="BC65" i="8" a="1"/>
  <c r="BC65" i="8" s="1"/>
  <c r="BD65" i="8" a="1"/>
  <c r="BD65" i="8" s="1"/>
  <c r="AW66" i="8"/>
  <c r="AX66" i="8"/>
  <c r="BB66" i="8" a="1"/>
  <c r="BB66" i="8" s="1"/>
  <c r="BC66" i="8" a="1"/>
  <c r="BC66" i="8" s="1"/>
  <c r="BD66" i="8" a="1"/>
  <c r="BD66" i="8" s="1"/>
  <c r="AW67" i="8"/>
  <c r="AX67" i="8"/>
  <c r="AY67" i="8" s="1" a="1"/>
  <c r="AY67" i="8" s="1"/>
  <c r="BB67" i="8" a="1"/>
  <c r="BB67" i="8" s="1"/>
  <c r="BC67" i="8" a="1"/>
  <c r="BC67" i="8" s="1"/>
  <c r="BD67" i="8" a="1"/>
  <c r="BD67" i="8" s="1"/>
  <c r="AW68" i="8"/>
  <c r="AX68" i="8"/>
  <c r="AY68" i="8" s="1" a="1"/>
  <c r="AY68" i="8" s="1"/>
  <c r="BB68" i="8" a="1"/>
  <c r="BB68" i="8" s="1"/>
  <c r="BC68" i="8" a="1"/>
  <c r="BC68" i="8" s="1"/>
  <c r="BD68" i="8" a="1"/>
  <c r="BD68" i="8" s="1"/>
  <c r="AW69" i="8"/>
  <c r="AX69" i="8"/>
  <c r="BB69" i="8" a="1"/>
  <c r="BB69" i="8" s="1"/>
  <c r="BC69" i="8" a="1"/>
  <c r="BC69" i="8" s="1"/>
  <c r="BD69" i="8" a="1"/>
  <c r="BD69" i="8" s="1"/>
  <c r="AW70" i="8"/>
  <c r="AX70" i="8"/>
  <c r="AY70" i="8" s="1" a="1"/>
  <c r="AY70" i="8" s="1"/>
  <c r="BB70" i="8" a="1"/>
  <c r="BB70" i="8" s="1"/>
  <c r="BC70" i="8" a="1"/>
  <c r="BC70" i="8" s="1"/>
  <c r="BD70" i="8" a="1"/>
  <c r="BD70" i="8" s="1"/>
  <c r="AW71" i="8"/>
  <c r="AX71" i="8"/>
  <c r="AY71" i="8" s="1" a="1"/>
  <c r="AY71" i="8" s="1"/>
  <c r="BB71" i="8" a="1"/>
  <c r="BB71" i="8" s="1"/>
  <c r="BC71" i="8" a="1"/>
  <c r="BC71" i="8" s="1"/>
  <c r="BD71" i="8" a="1"/>
  <c r="BD71" i="8" s="1"/>
  <c r="AW72" i="8"/>
  <c r="AX72" i="8"/>
  <c r="BB72" i="8" a="1"/>
  <c r="BB72" i="8" s="1"/>
  <c r="BC72" i="8" a="1"/>
  <c r="BC72" i="8" s="1"/>
  <c r="BD72" i="8" a="1"/>
  <c r="BD72" i="8" s="1"/>
  <c r="AW73" i="8"/>
  <c r="AX73" i="8"/>
  <c r="BB73" i="8" a="1"/>
  <c r="BB73" i="8" s="1"/>
  <c r="BC73" i="8" a="1"/>
  <c r="BC73" i="8" s="1"/>
  <c r="BD73" i="8" a="1"/>
  <c r="BD73" i="8" s="1"/>
  <c r="AW74" i="8"/>
  <c r="AX74" i="8"/>
  <c r="BB74" i="8" a="1"/>
  <c r="BB74" i="8" s="1"/>
  <c r="BC74" i="8" a="1"/>
  <c r="BC74" i="8" s="1"/>
  <c r="BD74" i="8" a="1"/>
  <c r="BD74" i="8" s="1"/>
  <c r="AW75" i="8"/>
  <c r="AX75" i="8"/>
  <c r="AY75" i="8" s="1" a="1"/>
  <c r="AY75" i="8" s="1"/>
  <c r="BB75" i="8" a="1"/>
  <c r="BB75" i="8" s="1"/>
  <c r="BC75" i="8" a="1"/>
  <c r="BC75" i="8" s="1"/>
  <c r="BD75" i="8" a="1"/>
  <c r="BD75" i="8" s="1"/>
  <c r="AW76" i="8"/>
  <c r="AX76" i="8"/>
  <c r="AY76" i="8" s="1" a="1"/>
  <c r="AY76" i="8" s="1"/>
  <c r="BB76" i="8" a="1"/>
  <c r="BB76" i="8" s="1"/>
  <c r="BC76" i="8" a="1"/>
  <c r="BC76" i="8" s="1"/>
  <c r="BD76" i="8" a="1"/>
  <c r="BD76" i="8" s="1"/>
  <c r="AW77" i="8"/>
  <c r="AX77" i="8"/>
  <c r="BB77" i="8" a="1"/>
  <c r="BB77" i="8" s="1"/>
  <c r="BC77" i="8" a="1"/>
  <c r="BC77" i="8" s="1"/>
  <c r="BD77" i="8" a="1"/>
  <c r="BD77" i="8" s="1"/>
  <c r="AW78" i="8"/>
  <c r="AX78" i="8"/>
  <c r="AY78" i="8" s="1" a="1"/>
  <c r="AY78" i="8" s="1"/>
  <c r="BB78" i="8" a="1"/>
  <c r="BB78" i="8" s="1"/>
  <c r="BC78" i="8" a="1"/>
  <c r="BC78" i="8" s="1"/>
  <c r="BD78" i="8" a="1"/>
  <c r="BD78" i="8" s="1"/>
  <c r="AW79" i="8"/>
  <c r="AX79" i="8"/>
  <c r="AY79" i="8" s="1" a="1"/>
  <c r="AY79" i="8" s="1"/>
  <c r="BB79" i="8" a="1"/>
  <c r="BB79" i="8" s="1"/>
  <c r="BC79" i="8" a="1"/>
  <c r="BC79" i="8" s="1"/>
  <c r="BD79" i="8" a="1"/>
  <c r="BD79" i="8" s="1"/>
  <c r="AW80" i="8"/>
  <c r="AX80" i="8"/>
  <c r="BB80" i="8" a="1"/>
  <c r="BB80" i="8" s="1"/>
  <c r="BC80" i="8" a="1"/>
  <c r="BC80" i="8" s="1"/>
  <c r="BD80" i="8" a="1"/>
  <c r="BD80" i="8" s="1"/>
  <c r="AW81" i="8"/>
  <c r="AX81" i="8"/>
  <c r="BB81" i="8" a="1"/>
  <c r="BB81" i="8" s="1"/>
  <c r="BC81" i="8" a="1"/>
  <c r="BC81" i="8" s="1"/>
  <c r="BD81" i="8" a="1"/>
  <c r="BD81" i="8" s="1"/>
  <c r="AW82" i="8"/>
  <c r="AX82" i="8"/>
  <c r="BB82" i="8" a="1"/>
  <c r="BB82" i="8" s="1"/>
  <c r="BC82" i="8" a="1"/>
  <c r="BC82" i="8" s="1"/>
  <c r="BD82" i="8" a="1"/>
  <c r="BD82" i="8" s="1"/>
  <c r="AW83" i="8"/>
  <c r="AX83" i="8"/>
  <c r="AY83" i="8" s="1" a="1"/>
  <c r="AY83" i="8" s="1"/>
  <c r="BB83" i="8" a="1"/>
  <c r="BB83" i="8" s="1"/>
  <c r="BC83" i="8" a="1"/>
  <c r="BC83" i="8" s="1"/>
  <c r="BD83" i="8" a="1"/>
  <c r="BD83" i="8" s="1"/>
  <c r="AW84" i="8"/>
  <c r="AX84" i="8"/>
  <c r="AY84" i="8" s="1" a="1"/>
  <c r="AY84" i="8" s="1"/>
  <c r="BB84" i="8" a="1"/>
  <c r="BB84" i="8" s="1"/>
  <c r="BC84" i="8" a="1"/>
  <c r="BC84" i="8" s="1"/>
  <c r="BD84" i="8" a="1"/>
  <c r="BD84" i="8" s="1"/>
  <c r="AW85" i="8"/>
  <c r="AX85" i="8"/>
  <c r="BB85" i="8" a="1"/>
  <c r="BB85" i="8" s="1"/>
  <c r="BC85" i="8" a="1"/>
  <c r="BC85" i="8" s="1"/>
  <c r="BD85" i="8" a="1"/>
  <c r="BD85" i="8" s="1"/>
  <c r="AW86" i="8"/>
  <c r="AX86" i="8"/>
  <c r="AY86" i="8" s="1" a="1"/>
  <c r="AY86" i="8" s="1"/>
  <c r="BB86" i="8" a="1"/>
  <c r="BB86" i="8" s="1"/>
  <c r="BC86" i="8" a="1"/>
  <c r="BC86" i="8" s="1"/>
  <c r="BD86" i="8" a="1"/>
  <c r="BD86" i="8" s="1"/>
  <c r="AW87" i="8"/>
  <c r="AX87" i="8"/>
  <c r="AY87" i="8" s="1" a="1"/>
  <c r="AY87" i="8" s="1"/>
  <c r="BB87" i="8" a="1"/>
  <c r="BB87" i="8" s="1"/>
  <c r="BC87" i="8" a="1"/>
  <c r="BC87" i="8" s="1"/>
  <c r="BD87" i="8" a="1"/>
  <c r="BD87" i="8" s="1"/>
  <c r="AW88" i="8"/>
  <c r="AX88" i="8"/>
  <c r="BB88" i="8" a="1"/>
  <c r="BB88" i="8" s="1"/>
  <c r="BC88" i="8" a="1"/>
  <c r="BC88" i="8" s="1"/>
  <c r="BD88" i="8" a="1"/>
  <c r="BD88" i="8" s="1"/>
  <c r="AW89" i="8"/>
  <c r="AX89" i="8"/>
  <c r="BB89" i="8" a="1"/>
  <c r="BB89" i="8" s="1"/>
  <c r="BC89" i="8" a="1"/>
  <c r="BC89" i="8" s="1"/>
  <c r="BD89" i="8" a="1"/>
  <c r="BD89" i="8" s="1"/>
  <c r="AW90" i="8"/>
  <c r="AX90" i="8"/>
  <c r="BB90" i="8" a="1"/>
  <c r="BB90" i="8" s="1"/>
  <c r="BC90" i="8" a="1"/>
  <c r="BC90" i="8" s="1"/>
  <c r="BD90" i="8" a="1"/>
  <c r="BD90" i="8" s="1"/>
  <c r="AW91" i="8"/>
  <c r="AX91" i="8"/>
  <c r="AY91" i="8" s="1" a="1"/>
  <c r="AY91" i="8" s="1"/>
  <c r="BB91" i="8" a="1"/>
  <c r="BB91" i="8" s="1"/>
  <c r="BC91" i="8" a="1"/>
  <c r="BC91" i="8" s="1"/>
  <c r="BD91" i="8" a="1"/>
  <c r="BD91" i="8" s="1"/>
  <c r="AW92" i="8"/>
  <c r="AX92" i="8"/>
  <c r="AY92" i="8" s="1" a="1"/>
  <c r="AY92" i="8" s="1"/>
  <c r="BB92" i="8" a="1"/>
  <c r="BB92" i="8" s="1"/>
  <c r="BC92" i="8" a="1"/>
  <c r="BC92" i="8" s="1"/>
  <c r="BD92" i="8" a="1"/>
  <c r="BD92" i="8" s="1"/>
  <c r="AW93" i="8"/>
  <c r="AX93" i="8"/>
  <c r="BB93" i="8" a="1"/>
  <c r="BB93" i="8" s="1"/>
  <c r="BC93" i="8" a="1"/>
  <c r="BC93" i="8" s="1"/>
  <c r="BD93" i="8" a="1"/>
  <c r="BD93" i="8" s="1"/>
  <c r="AW94" i="8"/>
  <c r="AX94" i="8"/>
  <c r="AY94" i="8" s="1" a="1"/>
  <c r="AY94" i="8" s="1"/>
  <c r="BB94" i="8" a="1"/>
  <c r="BB94" i="8" s="1"/>
  <c r="BC94" i="8" a="1"/>
  <c r="BC94" i="8" s="1"/>
  <c r="BD94" i="8" a="1"/>
  <c r="BD94" i="8" s="1"/>
  <c r="AW95" i="8"/>
  <c r="AX95" i="8"/>
  <c r="AY95" i="8" s="1" a="1"/>
  <c r="AY95" i="8" s="1"/>
  <c r="BB95" i="8" a="1"/>
  <c r="BB95" i="8" s="1"/>
  <c r="BC95" i="8" a="1"/>
  <c r="BC95" i="8" s="1"/>
  <c r="BD95" i="8" a="1"/>
  <c r="BD95" i="8" s="1"/>
  <c r="AW96" i="8"/>
  <c r="AX96" i="8"/>
  <c r="BB96" i="8" a="1"/>
  <c r="BB96" i="8" s="1"/>
  <c r="BC96" i="8" a="1"/>
  <c r="BC96" i="8" s="1"/>
  <c r="BD96" i="8" a="1"/>
  <c r="BD96" i="8" s="1"/>
  <c r="AW97" i="8"/>
  <c r="AX97" i="8"/>
  <c r="BB97" i="8" a="1"/>
  <c r="BB97" i="8" s="1"/>
  <c r="BC97" i="8" a="1"/>
  <c r="BC97" i="8" s="1"/>
  <c r="BD97" i="8" a="1"/>
  <c r="BD97" i="8" s="1"/>
  <c r="AW98" i="8"/>
  <c r="AX98" i="8"/>
  <c r="BB98" i="8" a="1"/>
  <c r="BB98" i="8" s="1"/>
  <c r="BC98" i="8" a="1"/>
  <c r="BC98" i="8" s="1"/>
  <c r="BD98" i="8" a="1"/>
  <c r="BD98" i="8" s="1"/>
  <c r="AW99" i="8"/>
  <c r="AX99" i="8"/>
  <c r="AY99" i="8" s="1" a="1"/>
  <c r="AY99" i="8" s="1"/>
  <c r="BB99" i="8" a="1"/>
  <c r="BB99" i="8" s="1"/>
  <c r="BC99" i="8" a="1"/>
  <c r="BC99" i="8" s="1"/>
  <c r="BD99" i="8" a="1"/>
  <c r="BD99" i="8" s="1"/>
  <c r="AW100" i="8"/>
  <c r="AX100" i="8"/>
  <c r="AY100" i="8" s="1" a="1"/>
  <c r="AY100" i="8" s="1"/>
  <c r="BB100" i="8" a="1"/>
  <c r="BB100" i="8" s="1"/>
  <c r="BC100" i="8" a="1"/>
  <c r="BC100" i="8" s="1"/>
  <c r="BD100" i="8" a="1"/>
  <c r="BD100" i="8" s="1"/>
  <c r="AW101" i="8"/>
  <c r="AX101" i="8"/>
  <c r="BB101" i="8" a="1"/>
  <c r="BB101" i="8" s="1"/>
  <c r="BC101" i="8" a="1"/>
  <c r="BC101" i="8" s="1"/>
  <c r="BD101" i="8" a="1"/>
  <c r="BD101" i="8" s="1"/>
  <c r="AW102" i="8"/>
  <c r="AX102" i="8"/>
  <c r="AY102" i="8" s="1" a="1"/>
  <c r="AY102" i="8" s="1"/>
  <c r="BB102" i="8" a="1"/>
  <c r="BB102" i="8" s="1"/>
  <c r="BC102" i="8" a="1"/>
  <c r="BC102" i="8" s="1"/>
  <c r="BD102" i="8" a="1"/>
  <c r="BD102" i="8" s="1"/>
  <c r="AW103" i="8"/>
  <c r="AX103" i="8"/>
  <c r="AY103" i="8" s="1" a="1"/>
  <c r="AY103" i="8" s="1"/>
  <c r="BB103" i="8" a="1"/>
  <c r="BB103" i="8" s="1"/>
  <c r="BC103" i="8" a="1"/>
  <c r="BC103" i="8" s="1"/>
  <c r="BD103" i="8" a="1"/>
  <c r="BD103" i="8" s="1"/>
  <c r="AW104" i="8"/>
  <c r="AX104" i="8"/>
  <c r="BB104" i="8" a="1"/>
  <c r="BB104" i="8" s="1"/>
  <c r="BC104" i="8" a="1"/>
  <c r="BC104" i="8" s="1"/>
  <c r="BD104" i="8" a="1"/>
  <c r="BD104" i="8" s="1"/>
  <c r="AW105" i="8"/>
  <c r="AX105" i="8"/>
  <c r="BB105" i="8" a="1"/>
  <c r="BB105" i="8" s="1"/>
  <c r="BC105" i="8" a="1"/>
  <c r="BC105" i="8" s="1"/>
  <c r="BD105" i="8" a="1"/>
  <c r="BD105" i="8" s="1"/>
  <c r="AW106" i="8"/>
  <c r="AX106" i="8"/>
  <c r="BB106" i="8" a="1"/>
  <c r="BB106" i="8" s="1"/>
  <c r="BC106" i="8" a="1"/>
  <c r="BC106" i="8" s="1"/>
  <c r="BD106" i="8" a="1"/>
  <c r="BD106" i="8" s="1"/>
  <c r="AW107" i="8"/>
  <c r="AX107" i="8"/>
  <c r="AY107" i="8" s="1" a="1"/>
  <c r="AY107" i="8" s="1"/>
  <c r="BB107" i="8" a="1"/>
  <c r="BB107" i="8" s="1"/>
  <c r="BC107" i="8" a="1"/>
  <c r="BC107" i="8" s="1"/>
  <c r="BD107" i="8" a="1"/>
  <c r="BD107" i="8" s="1"/>
  <c r="AW108" i="8"/>
  <c r="AX108" i="8"/>
  <c r="AY108" i="8" s="1" a="1"/>
  <c r="AY108" i="8" s="1"/>
  <c r="BB108" i="8" a="1"/>
  <c r="BB108" i="8" s="1"/>
  <c r="BC108" i="8" a="1"/>
  <c r="BC108" i="8" s="1"/>
  <c r="BD108" i="8" a="1"/>
  <c r="BD108" i="8" s="1"/>
  <c r="AW109" i="8"/>
  <c r="AX109" i="8"/>
  <c r="BB109" i="8" a="1"/>
  <c r="BB109" i="8" s="1"/>
  <c r="BC109" i="8" a="1"/>
  <c r="BC109" i="8" s="1"/>
  <c r="BD109" i="8" a="1"/>
  <c r="BD109" i="8" s="1"/>
  <c r="AW110" i="8"/>
  <c r="AX110" i="8"/>
  <c r="AY110" i="8" s="1" a="1"/>
  <c r="AY110" i="8" s="1"/>
  <c r="BB110" i="8" a="1"/>
  <c r="BB110" i="8" s="1"/>
  <c r="BC110" i="8" a="1"/>
  <c r="BC110" i="8" s="1"/>
  <c r="BD110" i="8" a="1"/>
  <c r="BD110" i="8" s="1"/>
  <c r="AW111" i="8"/>
  <c r="AX111" i="8"/>
  <c r="AY111" i="8" s="1" a="1"/>
  <c r="AY111" i="8" s="1"/>
  <c r="BB111" i="8" a="1"/>
  <c r="BB111" i="8" s="1"/>
  <c r="BC111" i="8" a="1"/>
  <c r="BC111" i="8" s="1"/>
  <c r="BD111" i="8" a="1"/>
  <c r="BD111" i="8" s="1"/>
  <c r="AW112" i="8"/>
  <c r="AX112" i="8"/>
  <c r="BB112" i="8" a="1"/>
  <c r="BB112" i="8" s="1"/>
  <c r="BC112" i="8" a="1"/>
  <c r="BC112" i="8" s="1"/>
  <c r="BD112" i="8" a="1"/>
  <c r="BD112" i="8" s="1"/>
  <c r="AW113" i="8"/>
  <c r="AX113" i="8"/>
  <c r="BB113" i="8" a="1"/>
  <c r="BB113" i="8" s="1"/>
  <c r="BC113" i="8" a="1"/>
  <c r="BC113" i="8" s="1"/>
  <c r="BD113" i="8" a="1"/>
  <c r="BD113" i="8" s="1"/>
  <c r="AW114" i="8"/>
  <c r="AX114" i="8"/>
  <c r="BB114" i="8" a="1"/>
  <c r="BB114" i="8" s="1"/>
  <c r="BC114" i="8" a="1"/>
  <c r="BC114" i="8" s="1"/>
  <c r="BD114" i="8" a="1"/>
  <c r="BD114" i="8" s="1"/>
  <c r="AW115" i="8"/>
  <c r="AX115" i="8"/>
  <c r="AY115" i="8" s="1" a="1"/>
  <c r="AY115" i="8" s="1"/>
  <c r="BB115" i="8" a="1"/>
  <c r="BB115" i="8" s="1"/>
  <c r="BC115" i="8" a="1"/>
  <c r="BC115" i="8" s="1"/>
  <c r="BD115" i="8" a="1"/>
  <c r="BD115" i="8" s="1"/>
  <c r="AW116" i="8"/>
  <c r="AX116" i="8"/>
  <c r="AY116" i="8" s="1" a="1"/>
  <c r="AY116" i="8" s="1"/>
  <c r="BB116" i="8" a="1"/>
  <c r="BB116" i="8" s="1"/>
  <c r="BC116" i="8" a="1"/>
  <c r="BC116" i="8" s="1"/>
  <c r="BD116" i="8" a="1"/>
  <c r="BD116" i="8" s="1"/>
  <c r="AW117" i="8"/>
  <c r="AX117" i="8"/>
  <c r="BB117" i="8" a="1"/>
  <c r="BB117" i="8" s="1"/>
  <c r="BC117" i="8" a="1"/>
  <c r="BC117" i="8" s="1"/>
  <c r="BD117" i="8" a="1"/>
  <c r="BD117" i="8" s="1"/>
  <c r="AW118" i="8"/>
  <c r="AX118" i="8"/>
  <c r="AY118" i="8" s="1" a="1"/>
  <c r="AY118" i="8" s="1"/>
  <c r="BB118" i="8" a="1"/>
  <c r="BB118" i="8" s="1"/>
  <c r="BC118" i="8" a="1"/>
  <c r="BC118" i="8" s="1"/>
  <c r="BD118" i="8" a="1"/>
  <c r="BD118" i="8" s="1"/>
  <c r="AW119" i="8"/>
  <c r="AX119" i="8"/>
  <c r="AY119" i="8" s="1" a="1"/>
  <c r="AY119" i="8" s="1"/>
  <c r="BB119" i="8" a="1"/>
  <c r="BB119" i="8" s="1"/>
  <c r="BC119" i="8" a="1"/>
  <c r="BC119" i="8" s="1"/>
  <c r="BD119" i="8" a="1"/>
  <c r="BD119" i="8" s="1"/>
  <c r="AW120" i="8"/>
  <c r="AX120" i="8"/>
  <c r="BB120" i="8" a="1"/>
  <c r="BB120" i="8" s="1"/>
  <c r="BC120" i="8" a="1"/>
  <c r="BC120" i="8" s="1"/>
  <c r="BD120" i="8" a="1"/>
  <c r="BD120" i="8" s="1"/>
  <c r="AW121" i="8"/>
  <c r="AX121" i="8"/>
  <c r="BB121" i="8" a="1"/>
  <c r="BB121" i="8" s="1"/>
  <c r="BC121" i="8" a="1"/>
  <c r="BC121" i="8" s="1"/>
  <c r="BD121" i="8" a="1"/>
  <c r="BD121" i="8" s="1"/>
  <c r="AW122" i="8"/>
  <c r="AX122" i="8"/>
  <c r="BB122" i="8" a="1"/>
  <c r="BB122" i="8" s="1"/>
  <c r="BC122" i="8" a="1"/>
  <c r="BC122" i="8" s="1"/>
  <c r="BD122" i="8" a="1"/>
  <c r="BD122" i="8" s="1"/>
  <c r="AW123" i="8"/>
  <c r="AX123" i="8"/>
  <c r="AY123" i="8" s="1" a="1"/>
  <c r="AY123" i="8" s="1"/>
  <c r="BB123" i="8" a="1"/>
  <c r="BB123" i="8" s="1"/>
  <c r="BC123" i="8" a="1"/>
  <c r="BC123" i="8" s="1"/>
  <c r="BD123" i="8" a="1"/>
  <c r="BD123" i="8" s="1"/>
  <c r="AW124" i="8"/>
  <c r="AX124" i="8"/>
  <c r="AY124" i="8" s="1" a="1"/>
  <c r="AY124" i="8" s="1"/>
  <c r="BB124" i="8" a="1"/>
  <c r="BB124" i="8" s="1"/>
  <c r="BC124" i="8" a="1"/>
  <c r="BC124" i="8" s="1"/>
  <c r="BD124" i="8" a="1"/>
  <c r="BD124" i="8" s="1"/>
  <c r="AW125" i="8"/>
  <c r="AX125" i="8"/>
  <c r="BB125" i="8" a="1"/>
  <c r="BB125" i="8" s="1"/>
  <c r="BC125" i="8" a="1"/>
  <c r="BC125" i="8" s="1"/>
  <c r="BD125" i="8" a="1"/>
  <c r="BD125" i="8" s="1"/>
  <c r="AW126" i="8"/>
  <c r="AX126" i="8"/>
  <c r="AY126" i="8" s="1" a="1"/>
  <c r="AY126" i="8" s="1"/>
  <c r="BB126" i="8" a="1"/>
  <c r="BB126" i="8" s="1"/>
  <c r="BC126" i="8" a="1"/>
  <c r="BC126" i="8" s="1"/>
  <c r="BD126" i="8" a="1"/>
  <c r="BD126" i="8" s="1"/>
  <c r="AW127" i="8"/>
  <c r="AX127" i="8"/>
  <c r="AY127" i="8" s="1" a="1"/>
  <c r="AY127" i="8" s="1"/>
  <c r="BB127" i="8" a="1"/>
  <c r="BB127" i="8" s="1"/>
  <c r="BC127" i="8" a="1"/>
  <c r="BC127" i="8" s="1"/>
  <c r="BD127" i="8" a="1"/>
  <c r="BD127" i="8" s="1"/>
  <c r="AW128" i="8"/>
  <c r="AX128" i="8"/>
  <c r="BB128" i="8" a="1"/>
  <c r="BB128" i="8" s="1"/>
  <c r="BC128" i="8" a="1"/>
  <c r="BC128" i="8" s="1"/>
  <c r="BD128" i="8" a="1"/>
  <c r="BD128" i="8" s="1"/>
  <c r="AW129" i="8"/>
  <c r="AX129" i="8"/>
  <c r="BB129" i="8" a="1"/>
  <c r="BB129" i="8" s="1"/>
  <c r="BC129" i="8" a="1"/>
  <c r="BC129" i="8" s="1"/>
  <c r="BD129" i="8" a="1"/>
  <c r="BD129" i="8" s="1"/>
  <c r="AW130" i="8"/>
  <c r="AX130" i="8"/>
  <c r="BB130" i="8" a="1"/>
  <c r="BB130" i="8" s="1"/>
  <c r="BC130" i="8" a="1"/>
  <c r="BC130" i="8" s="1"/>
  <c r="BD130" i="8" a="1"/>
  <c r="BD130" i="8" s="1"/>
  <c r="AW131" i="8"/>
  <c r="AX131" i="8"/>
  <c r="AY131" i="8" s="1" a="1"/>
  <c r="AY131" i="8" s="1"/>
  <c r="BB131" i="8" a="1"/>
  <c r="BB131" i="8" s="1"/>
  <c r="BC131" i="8" a="1"/>
  <c r="BC131" i="8" s="1"/>
  <c r="BD131" i="8" a="1"/>
  <c r="BD131" i="8" s="1"/>
  <c r="AW132" i="8"/>
  <c r="AX132" i="8"/>
  <c r="AY132" i="8" s="1" a="1"/>
  <c r="AY132" i="8" s="1"/>
  <c r="BB132" i="8" a="1"/>
  <c r="BB132" i="8" s="1"/>
  <c r="BC132" i="8" a="1"/>
  <c r="BC132" i="8" s="1"/>
  <c r="BD132" i="8" a="1"/>
  <c r="BD132" i="8" s="1"/>
  <c r="AW133" i="8"/>
  <c r="AX133" i="8"/>
  <c r="BB133" i="8" a="1"/>
  <c r="BB133" i="8" s="1"/>
  <c r="BC133" i="8" a="1"/>
  <c r="BC133" i="8" s="1"/>
  <c r="BD133" i="8" a="1"/>
  <c r="BD133" i="8" s="1"/>
  <c r="AW134" i="8"/>
  <c r="AX134" i="8"/>
  <c r="AY134" i="8" s="1" a="1"/>
  <c r="AY134" i="8" s="1"/>
  <c r="BB134" i="8" a="1"/>
  <c r="BB134" i="8" s="1"/>
  <c r="BC134" i="8" a="1"/>
  <c r="BC134" i="8" s="1"/>
  <c r="BD134" i="8" a="1"/>
  <c r="BD134" i="8" s="1"/>
  <c r="AW135" i="8"/>
  <c r="AX135" i="8"/>
  <c r="AY135" i="8" s="1" a="1"/>
  <c r="AY135" i="8" s="1"/>
  <c r="BB135" i="8" a="1"/>
  <c r="BB135" i="8" s="1"/>
  <c r="BC135" i="8" a="1"/>
  <c r="BC135" i="8" s="1"/>
  <c r="BD135" i="8" a="1"/>
  <c r="BD135" i="8" s="1"/>
  <c r="AW136" i="8"/>
  <c r="AX136" i="8"/>
  <c r="BB136" i="8" a="1"/>
  <c r="BB136" i="8" s="1"/>
  <c r="BC136" i="8" a="1"/>
  <c r="BC136" i="8" s="1"/>
  <c r="BD136" i="8" a="1"/>
  <c r="BD136" i="8" s="1"/>
  <c r="AW137" i="8"/>
  <c r="AX137" i="8"/>
  <c r="BB137" i="8" a="1"/>
  <c r="BB137" i="8" s="1"/>
  <c r="BC137" i="8" a="1"/>
  <c r="BC137" i="8" s="1"/>
  <c r="BD137" i="8" a="1"/>
  <c r="BD137" i="8" s="1"/>
  <c r="AW138" i="8"/>
  <c r="AX138" i="8"/>
  <c r="BB138" i="8" a="1"/>
  <c r="BB138" i="8" s="1"/>
  <c r="BC138" i="8" a="1"/>
  <c r="BC138" i="8" s="1"/>
  <c r="BD138" i="8" a="1"/>
  <c r="BD138" i="8" s="1"/>
  <c r="AW139" i="8"/>
  <c r="AX139" i="8"/>
  <c r="AY139" i="8" s="1" a="1"/>
  <c r="AY139" i="8" s="1"/>
  <c r="BB139" i="8" a="1"/>
  <c r="BB139" i="8" s="1"/>
  <c r="BC139" i="8" a="1"/>
  <c r="BC139" i="8" s="1"/>
  <c r="BD139" i="8" a="1"/>
  <c r="BD139" i="8" s="1"/>
  <c r="AW140" i="8"/>
  <c r="AX140" i="8"/>
  <c r="AY140" i="8" s="1" a="1"/>
  <c r="AY140" i="8" s="1"/>
  <c r="BB140" i="8" a="1"/>
  <c r="BB140" i="8" s="1"/>
  <c r="BC140" i="8" a="1"/>
  <c r="BC140" i="8" s="1"/>
  <c r="BD140" i="8" a="1"/>
  <c r="BD140" i="8" s="1"/>
  <c r="AW141" i="8"/>
  <c r="AX141" i="8"/>
  <c r="BB141" i="8" a="1"/>
  <c r="BB141" i="8" s="1"/>
  <c r="BC141" i="8" a="1"/>
  <c r="BC141" i="8" s="1"/>
  <c r="BD141" i="8" a="1"/>
  <c r="BD141" i="8" s="1"/>
  <c r="AW142" i="8"/>
  <c r="AX142" i="8"/>
  <c r="AY142" i="8" s="1" a="1"/>
  <c r="AY142" i="8" s="1"/>
  <c r="BB142" i="8" a="1"/>
  <c r="BB142" i="8" s="1"/>
  <c r="BC142" i="8" a="1"/>
  <c r="BC142" i="8" s="1"/>
  <c r="BD142" i="8" a="1"/>
  <c r="BD142" i="8" s="1"/>
  <c r="AW143" i="8"/>
  <c r="AX143" i="8"/>
  <c r="AY143" i="8" s="1" a="1"/>
  <c r="AY143" i="8" s="1"/>
  <c r="BB143" i="8" a="1"/>
  <c r="BB143" i="8" s="1"/>
  <c r="BC143" i="8" a="1"/>
  <c r="BC143" i="8" s="1"/>
  <c r="BD143" i="8" a="1"/>
  <c r="BD143" i="8" s="1"/>
  <c r="AW144" i="8"/>
  <c r="AX144" i="8"/>
  <c r="BB144" i="8" a="1"/>
  <c r="BB144" i="8" s="1"/>
  <c r="BC144" i="8" a="1"/>
  <c r="BC144" i="8" s="1"/>
  <c r="BD144" i="8" a="1"/>
  <c r="BD144" i="8" s="1"/>
  <c r="AW145" i="8"/>
  <c r="AX145" i="8"/>
  <c r="BB145" i="8" a="1"/>
  <c r="BB145" i="8" s="1"/>
  <c r="BC145" i="8" a="1"/>
  <c r="BC145" i="8" s="1"/>
  <c r="BD145" i="8" a="1"/>
  <c r="BD145" i="8" s="1"/>
  <c r="AW146" i="8"/>
  <c r="AX146" i="8"/>
  <c r="BB146" i="8" a="1"/>
  <c r="BB146" i="8" s="1"/>
  <c r="BC146" i="8" a="1"/>
  <c r="BC146" i="8" s="1"/>
  <c r="BD146" i="8" a="1"/>
  <c r="BD146" i="8" s="1"/>
  <c r="AW147" i="8"/>
  <c r="AX147" i="8"/>
  <c r="AY147" i="8" s="1" a="1"/>
  <c r="AY147" i="8" s="1"/>
  <c r="BB147" i="8" a="1"/>
  <c r="BB147" i="8" s="1"/>
  <c r="BC147" i="8" a="1"/>
  <c r="BC147" i="8" s="1"/>
  <c r="BD147" i="8" a="1"/>
  <c r="BD147" i="8" s="1"/>
  <c r="AW148" i="8"/>
  <c r="AX148" i="8"/>
  <c r="AY148" i="8" s="1" a="1"/>
  <c r="AY148" i="8" s="1"/>
  <c r="BB148" i="8" a="1"/>
  <c r="BB148" i="8" s="1"/>
  <c r="BC148" i="8" a="1"/>
  <c r="BC148" i="8" s="1"/>
  <c r="BD148" i="8" a="1"/>
  <c r="BD148" i="8" s="1"/>
  <c r="AW149" i="8"/>
  <c r="AX149" i="8"/>
  <c r="BB149" i="8" a="1"/>
  <c r="BB149" i="8" s="1"/>
  <c r="BC149" i="8" a="1"/>
  <c r="BC149" i="8" s="1"/>
  <c r="BD149" i="8" a="1"/>
  <c r="BD149" i="8" s="1"/>
  <c r="AW150" i="8"/>
  <c r="AX150" i="8"/>
  <c r="AY150" i="8" s="1" a="1"/>
  <c r="AY150" i="8" s="1"/>
  <c r="BB150" i="8" a="1"/>
  <c r="BB150" i="8" s="1"/>
  <c r="BC150" i="8" a="1"/>
  <c r="BC150" i="8" s="1"/>
  <c r="BD150" i="8" a="1"/>
  <c r="BD150" i="8" s="1"/>
  <c r="AW151" i="8"/>
  <c r="AX151" i="8"/>
  <c r="AY151" i="8" s="1" a="1"/>
  <c r="AY151" i="8" s="1"/>
  <c r="BB151" i="8" a="1"/>
  <c r="BB151" i="8" s="1"/>
  <c r="BC151" i="8" a="1"/>
  <c r="BC151" i="8" s="1"/>
  <c r="BD151" i="8" a="1"/>
  <c r="BD151" i="8" s="1"/>
  <c r="AW152" i="8"/>
  <c r="AX152" i="8"/>
  <c r="BB152" i="8" a="1"/>
  <c r="BB152" i="8" s="1"/>
  <c r="BC152" i="8" a="1"/>
  <c r="BC152" i="8" s="1"/>
  <c r="BD152" i="8" a="1"/>
  <c r="BD152" i="8" s="1"/>
  <c r="AW153" i="8"/>
  <c r="AX153" i="8"/>
  <c r="BB153" i="8" a="1"/>
  <c r="BB153" i="8" s="1"/>
  <c r="BC153" i="8" a="1"/>
  <c r="BC153" i="8" s="1"/>
  <c r="BD153" i="8" a="1"/>
  <c r="BD153" i="8" s="1"/>
  <c r="AW154" i="8"/>
  <c r="AX154" i="8"/>
  <c r="BB154" i="8" a="1"/>
  <c r="BB154" i="8" s="1"/>
  <c r="BC154" i="8" a="1"/>
  <c r="BC154" i="8" s="1"/>
  <c r="BD154" i="8" a="1"/>
  <c r="BD154" i="8" s="1"/>
  <c r="AW155" i="8"/>
  <c r="AX155" i="8"/>
  <c r="AY155" i="8" s="1" a="1"/>
  <c r="AY155" i="8" s="1"/>
  <c r="BB155" i="8" a="1"/>
  <c r="BB155" i="8" s="1"/>
  <c r="BC155" i="8" a="1"/>
  <c r="BC155" i="8" s="1"/>
  <c r="BD155" i="8" a="1"/>
  <c r="BD155" i="8" s="1"/>
  <c r="AW156" i="8"/>
  <c r="AX156" i="8"/>
  <c r="AY156" i="8" s="1" a="1"/>
  <c r="AY156" i="8" s="1"/>
  <c r="BB156" i="8" a="1"/>
  <c r="BB156" i="8" s="1"/>
  <c r="BC156" i="8" a="1"/>
  <c r="BC156" i="8" s="1"/>
  <c r="BD156" i="8" a="1"/>
  <c r="BD156" i="8" s="1"/>
  <c r="AW157" i="8"/>
  <c r="AX157" i="8"/>
  <c r="BB157" i="8" a="1"/>
  <c r="BB157" i="8" s="1"/>
  <c r="BC157" i="8" a="1"/>
  <c r="BC157" i="8" s="1"/>
  <c r="BD157" i="8" a="1"/>
  <c r="BD157" i="8" s="1"/>
  <c r="AW158" i="8"/>
  <c r="AX158" i="8"/>
  <c r="AY158" i="8" s="1" a="1"/>
  <c r="AY158" i="8" s="1"/>
  <c r="BB158" i="8" a="1"/>
  <c r="BB158" i="8" s="1"/>
  <c r="BC158" i="8" a="1"/>
  <c r="BC158" i="8" s="1"/>
  <c r="BD158" i="8" a="1"/>
  <c r="BD158" i="8" s="1"/>
  <c r="AW159" i="8"/>
  <c r="AX159" i="8"/>
  <c r="AY159" i="8" s="1" a="1"/>
  <c r="AY159" i="8" s="1"/>
  <c r="BB159" i="8" a="1"/>
  <c r="BB159" i="8" s="1"/>
  <c r="BC159" i="8" a="1"/>
  <c r="BC159" i="8" s="1"/>
  <c r="BD159" i="8" a="1"/>
  <c r="BD159" i="8" s="1"/>
  <c r="AW160" i="8"/>
  <c r="AX160" i="8"/>
  <c r="BB160" i="8" a="1"/>
  <c r="BB160" i="8" s="1"/>
  <c r="BC160" i="8" a="1"/>
  <c r="BC160" i="8" s="1"/>
  <c r="BD160" i="8" a="1"/>
  <c r="BD160" i="8" s="1"/>
  <c r="AW161" i="8"/>
  <c r="AX161" i="8"/>
  <c r="BB161" i="8" a="1"/>
  <c r="BB161" i="8" s="1"/>
  <c r="BC161" i="8" a="1"/>
  <c r="BC161" i="8" s="1"/>
  <c r="BD161" i="8" a="1"/>
  <c r="BD161" i="8" s="1"/>
  <c r="AW162" i="8"/>
  <c r="AX162" i="8"/>
  <c r="BB162" i="8" a="1"/>
  <c r="BB162" i="8" s="1"/>
  <c r="BC162" i="8" a="1"/>
  <c r="BC162" i="8" s="1"/>
  <c r="BD162" i="8" a="1"/>
  <c r="BD162" i="8" s="1"/>
  <c r="AW163" i="8"/>
  <c r="AX163" i="8"/>
  <c r="AY163" i="8" s="1" a="1"/>
  <c r="AY163" i="8" s="1"/>
  <c r="BB163" i="8" a="1"/>
  <c r="BB163" i="8" s="1"/>
  <c r="BC163" i="8" a="1"/>
  <c r="BC163" i="8" s="1"/>
  <c r="BD163" i="8" a="1"/>
  <c r="BD163" i="8" s="1"/>
  <c r="AW164" i="8"/>
  <c r="AX164" i="8"/>
  <c r="AY164" i="8" s="1" a="1"/>
  <c r="AY164" i="8" s="1"/>
  <c r="BB164" i="8" a="1"/>
  <c r="BB164" i="8" s="1"/>
  <c r="BC164" i="8" a="1"/>
  <c r="BC164" i="8" s="1"/>
  <c r="BD164" i="8" a="1"/>
  <c r="BD164" i="8" s="1"/>
  <c r="AW165" i="8"/>
  <c r="AX165" i="8"/>
  <c r="BB165" i="8" a="1"/>
  <c r="BB165" i="8" s="1"/>
  <c r="BC165" i="8" a="1"/>
  <c r="BC165" i="8" s="1"/>
  <c r="BD165" i="8" a="1"/>
  <c r="BD165" i="8" s="1"/>
  <c r="AW166" i="8"/>
  <c r="AX166" i="8"/>
  <c r="AY166" i="8" s="1" a="1"/>
  <c r="AY166" i="8" s="1"/>
  <c r="BB166" i="8" a="1"/>
  <c r="BB166" i="8" s="1"/>
  <c r="BC166" i="8" a="1"/>
  <c r="BC166" i="8" s="1"/>
  <c r="BD166" i="8" a="1"/>
  <c r="BD166" i="8" s="1"/>
  <c r="AW167" i="8"/>
  <c r="AX167" i="8"/>
  <c r="AY167" i="8" s="1" a="1"/>
  <c r="AY167" i="8" s="1"/>
  <c r="BB167" i="8" a="1"/>
  <c r="BB167" i="8" s="1"/>
  <c r="BC167" i="8" a="1"/>
  <c r="BC167" i="8" s="1"/>
  <c r="BD167" i="8" a="1"/>
  <c r="BD167" i="8" s="1"/>
  <c r="AW168" i="8"/>
  <c r="AX168" i="8"/>
  <c r="BB168" i="8" a="1"/>
  <c r="BB168" i="8" s="1"/>
  <c r="BC168" i="8" a="1"/>
  <c r="BC168" i="8" s="1"/>
  <c r="BD168" i="8" a="1"/>
  <c r="BD168" i="8" s="1"/>
  <c r="AW169" i="8"/>
  <c r="AX169" i="8"/>
  <c r="BB169" i="8" a="1"/>
  <c r="BB169" i="8" s="1"/>
  <c r="BC169" i="8" a="1"/>
  <c r="BC169" i="8" s="1"/>
  <c r="BD169" i="8" a="1"/>
  <c r="BD169" i="8" s="1"/>
  <c r="AW170" i="8"/>
  <c r="AX170" i="8"/>
  <c r="BB170" i="8" a="1"/>
  <c r="BB170" i="8" s="1"/>
  <c r="BC170" i="8" a="1"/>
  <c r="BC170" i="8" s="1"/>
  <c r="BD170" i="8" a="1"/>
  <c r="BD170" i="8" s="1"/>
  <c r="AW171" i="8"/>
  <c r="AX171" i="8"/>
  <c r="AY171" i="8" s="1" a="1"/>
  <c r="AY171" i="8" s="1"/>
  <c r="BB171" i="8" a="1"/>
  <c r="BB171" i="8" s="1"/>
  <c r="BC171" i="8" a="1"/>
  <c r="BC171" i="8" s="1"/>
  <c r="BD171" i="8" a="1"/>
  <c r="BD171" i="8" s="1"/>
  <c r="AW172" i="8"/>
  <c r="AX172" i="8"/>
  <c r="AY172" i="8" s="1" a="1"/>
  <c r="AY172" i="8" s="1"/>
  <c r="BB172" i="8" a="1"/>
  <c r="BB172" i="8" s="1"/>
  <c r="BC172" i="8" a="1"/>
  <c r="BC172" i="8" s="1"/>
  <c r="BD172" i="8" a="1"/>
  <c r="BD172" i="8" s="1"/>
  <c r="AW173" i="8"/>
  <c r="AX173" i="8"/>
  <c r="BB173" i="8" a="1"/>
  <c r="BB173" i="8" s="1"/>
  <c r="BC173" i="8" a="1"/>
  <c r="BC173" i="8" s="1"/>
  <c r="BD173" i="8" a="1"/>
  <c r="BD173" i="8" s="1"/>
  <c r="AW174" i="8"/>
  <c r="AX174" i="8"/>
  <c r="AY174" i="8" s="1" a="1"/>
  <c r="AY174" i="8" s="1"/>
  <c r="BB174" i="8" a="1"/>
  <c r="BB174" i="8" s="1"/>
  <c r="BC174" i="8" a="1"/>
  <c r="BC174" i="8" s="1"/>
  <c r="BD174" i="8" a="1"/>
  <c r="BD174" i="8" s="1"/>
  <c r="AW175" i="8"/>
  <c r="AX175" i="8"/>
  <c r="AY175" i="8" s="1" a="1"/>
  <c r="AY175" i="8" s="1"/>
  <c r="BB175" i="8" a="1"/>
  <c r="BB175" i="8" s="1"/>
  <c r="BC175" i="8" a="1"/>
  <c r="BC175" i="8" s="1"/>
  <c r="BD175" i="8" a="1"/>
  <c r="BD175" i="8" s="1"/>
  <c r="AW176" i="8"/>
  <c r="AX176" i="8"/>
  <c r="BB176" i="8" a="1"/>
  <c r="BB176" i="8" s="1"/>
  <c r="BC176" i="8" a="1"/>
  <c r="BC176" i="8" s="1"/>
  <c r="BD176" i="8" a="1"/>
  <c r="BD176" i="8" s="1"/>
  <c r="AW177" i="8"/>
  <c r="AX177" i="8"/>
  <c r="BB177" i="8" a="1"/>
  <c r="BB177" i="8" s="1"/>
  <c r="BC177" i="8" a="1"/>
  <c r="BC177" i="8" s="1"/>
  <c r="BD177" i="8" a="1"/>
  <c r="BD177" i="8" s="1"/>
  <c r="AW178" i="8"/>
  <c r="AX178" i="8"/>
  <c r="BB178" i="8" a="1"/>
  <c r="BB178" i="8" s="1"/>
  <c r="BC178" i="8" a="1"/>
  <c r="BC178" i="8" s="1"/>
  <c r="BD178" i="8" a="1"/>
  <c r="BD178" i="8" s="1"/>
  <c r="AW179" i="8"/>
  <c r="AX179" i="8"/>
  <c r="AY179" i="8" s="1" a="1"/>
  <c r="AY179" i="8" s="1"/>
  <c r="BB179" i="8" a="1"/>
  <c r="BB179" i="8" s="1"/>
  <c r="BC179" i="8" a="1"/>
  <c r="BC179" i="8" s="1"/>
  <c r="BD179" i="8" a="1"/>
  <c r="BD179" i="8" s="1"/>
  <c r="AW180" i="8"/>
  <c r="AX180" i="8"/>
  <c r="AY180" i="8" s="1" a="1"/>
  <c r="AY180" i="8" s="1"/>
  <c r="BB180" i="8" a="1"/>
  <c r="BB180" i="8" s="1"/>
  <c r="BC180" i="8" a="1"/>
  <c r="BC180" i="8" s="1"/>
  <c r="BD180" i="8" a="1"/>
  <c r="BD180" i="8" s="1"/>
  <c r="AW181" i="8"/>
  <c r="AX181" i="8"/>
  <c r="BB181" i="8" a="1"/>
  <c r="BB181" i="8" s="1"/>
  <c r="BC181" i="8" a="1"/>
  <c r="BC181" i="8" s="1"/>
  <c r="BD181" i="8" a="1"/>
  <c r="BD181" i="8" s="1"/>
  <c r="AW182" i="8"/>
  <c r="AX182" i="8"/>
  <c r="AY182" i="8" s="1" a="1"/>
  <c r="AY182" i="8" s="1"/>
  <c r="BB182" i="8" a="1"/>
  <c r="BB182" i="8" s="1"/>
  <c r="BC182" i="8" a="1"/>
  <c r="BC182" i="8" s="1"/>
  <c r="BD182" i="8" a="1"/>
  <c r="BD182" i="8" s="1"/>
  <c r="AW183" i="8"/>
  <c r="AX183" i="8"/>
  <c r="AY183" i="8" s="1" a="1"/>
  <c r="AY183" i="8" s="1"/>
  <c r="BB183" i="8" a="1"/>
  <c r="BB183" i="8" s="1"/>
  <c r="BC183" i="8" a="1"/>
  <c r="BC183" i="8" s="1"/>
  <c r="BD183" i="8" a="1"/>
  <c r="BD183" i="8" s="1"/>
  <c r="AW184" i="8"/>
  <c r="AX184" i="8"/>
  <c r="BB184" i="8" a="1"/>
  <c r="BB184" i="8" s="1"/>
  <c r="BC184" i="8" a="1"/>
  <c r="BC184" i="8" s="1"/>
  <c r="BD184" i="8" a="1"/>
  <c r="BD184" i="8" s="1"/>
  <c r="AW185" i="8"/>
  <c r="AX185" i="8"/>
  <c r="BB185" i="8" a="1"/>
  <c r="BB185" i="8" s="1"/>
  <c r="BC185" i="8" a="1"/>
  <c r="BC185" i="8" s="1"/>
  <c r="BD185" i="8" a="1"/>
  <c r="BD185" i="8" s="1"/>
  <c r="AW186" i="8"/>
  <c r="AX186" i="8"/>
  <c r="BB186" i="8" a="1"/>
  <c r="BB186" i="8" s="1"/>
  <c r="BC186" i="8" a="1"/>
  <c r="BC186" i="8" s="1"/>
  <c r="BD186" i="8" a="1"/>
  <c r="BD186" i="8" s="1"/>
  <c r="AW187" i="8"/>
  <c r="AX187" i="8"/>
  <c r="AY187" i="8" s="1" a="1"/>
  <c r="AY187" i="8" s="1"/>
  <c r="BB187" i="8" a="1"/>
  <c r="BB187" i="8" s="1"/>
  <c r="BC187" i="8" a="1"/>
  <c r="BC187" i="8" s="1"/>
  <c r="BD187" i="8" a="1"/>
  <c r="BD187" i="8" s="1"/>
  <c r="AW188" i="8"/>
  <c r="AX188" i="8"/>
  <c r="AY188" i="8" s="1" a="1"/>
  <c r="AY188" i="8" s="1"/>
  <c r="BB188" i="8" a="1"/>
  <c r="BB188" i="8" s="1"/>
  <c r="BC188" i="8" a="1"/>
  <c r="BC188" i="8" s="1"/>
  <c r="BD188" i="8" a="1"/>
  <c r="BD188" i="8" s="1"/>
  <c r="AW189" i="8"/>
  <c r="AX189" i="8"/>
  <c r="BB189" i="8" a="1"/>
  <c r="BB189" i="8" s="1"/>
  <c r="BC189" i="8" a="1"/>
  <c r="BC189" i="8" s="1"/>
  <c r="BD189" i="8" a="1"/>
  <c r="BD189" i="8" s="1"/>
  <c r="AW190" i="8"/>
  <c r="AX190" i="8"/>
  <c r="AY190" i="8" s="1" a="1"/>
  <c r="AY190" i="8" s="1"/>
  <c r="BB190" i="8" a="1"/>
  <c r="BB190" i="8" s="1"/>
  <c r="BC190" i="8" a="1"/>
  <c r="BC190" i="8" s="1"/>
  <c r="BD190" i="8" a="1"/>
  <c r="BD190" i="8" s="1"/>
  <c r="AW191" i="8"/>
  <c r="AX191" i="8"/>
  <c r="AY191" i="8" s="1" a="1"/>
  <c r="AY191" i="8" s="1"/>
  <c r="BB191" i="8" a="1"/>
  <c r="BB191" i="8" s="1"/>
  <c r="BC191" i="8" a="1"/>
  <c r="BC191" i="8" s="1"/>
  <c r="BD191" i="8" a="1"/>
  <c r="BD191" i="8" s="1"/>
  <c r="AW192" i="8"/>
  <c r="AX192" i="8"/>
  <c r="BB192" i="8" a="1"/>
  <c r="BB192" i="8" s="1"/>
  <c r="BC192" i="8" a="1"/>
  <c r="BC192" i="8" s="1"/>
  <c r="BD192" i="8" a="1"/>
  <c r="BD192" i="8" s="1"/>
  <c r="AW193" i="8"/>
  <c r="AX193" i="8"/>
  <c r="BB193" i="8" a="1"/>
  <c r="BB193" i="8" s="1"/>
  <c r="BC193" i="8" a="1"/>
  <c r="BC193" i="8" s="1"/>
  <c r="BD193" i="8" a="1"/>
  <c r="BD193" i="8" s="1"/>
  <c r="AW194" i="8"/>
  <c r="AX194" i="8"/>
  <c r="BB194" i="8" a="1"/>
  <c r="BB194" i="8" s="1"/>
  <c r="BC194" i="8" a="1"/>
  <c r="BC194" i="8" s="1"/>
  <c r="BD194" i="8" a="1"/>
  <c r="BD194" i="8" s="1"/>
  <c r="AW195" i="8"/>
  <c r="AX195" i="8"/>
  <c r="AY195" i="8" s="1" a="1"/>
  <c r="AY195" i="8" s="1"/>
  <c r="BB195" i="8" a="1"/>
  <c r="BB195" i="8" s="1"/>
  <c r="BC195" i="8" a="1"/>
  <c r="BC195" i="8" s="1"/>
  <c r="BD195" i="8" a="1"/>
  <c r="BD195" i="8" s="1"/>
  <c r="AW196" i="8"/>
  <c r="AX196" i="8"/>
  <c r="AY196" i="8" s="1" a="1"/>
  <c r="AY196" i="8" s="1"/>
  <c r="BB196" i="8" a="1"/>
  <c r="BB196" i="8" s="1"/>
  <c r="BC196" i="8" a="1"/>
  <c r="BC196" i="8" s="1"/>
  <c r="BD196" i="8" a="1"/>
  <c r="BD196" i="8" s="1"/>
  <c r="AW197" i="8"/>
  <c r="AX197" i="8"/>
  <c r="BB197" i="8" a="1"/>
  <c r="BB197" i="8" s="1"/>
  <c r="BC197" i="8" a="1"/>
  <c r="BC197" i="8" s="1"/>
  <c r="BD197" i="8" a="1"/>
  <c r="BD197" i="8" s="1"/>
  <c r="AW198" i="8"/>
  <c r="AX198" i="8"/>
  <c r="AY198" i="8" s="1" a="1"/>
  <c r="AY198" i="8" s="1"/>
  <c r="BB198" i="8" a="1"/>
  <c r="BB198" i="8" s="1"/>
  <c r="BC198" i="8" a="1"/>
  <c r="BC198" i="8" s="1"/>
  <c r="BD198" i="8" a="1"/>
  <c r="BD198" i="8" s="1"/>
  <c r="AW199" i="8"/>
  <c r="AX199" i="8"/>
  <c r="AY199" i="8" s="1" a="1"/>
  <c r="AY199" i="8" s="1"/>
  <c r="BB199" i="8" a="1"/>
  <c r="BB199" i="8" s="1"/>
  <c r="BC199" i="8" a="1"/>
  <c r="BC199" i="8" s="1"/>
  <c r="BD199" i="8" a="1"/>
  <c r="BD199" i="8" s="1"/>
  <c r="AW200" i="8"/>
  <c r="AX200" i="8"/>
  <c r="BB200" i="8" a="1"/>
  <c r="BB200" i="8" s="1"/>
  <c r="BC200" i="8" a="1"/>
  <c r="BC200" i="8" s="1"/>
  <c r="BD200" i="8" a="1"/>
  <c r="BD200" i="8" s="1"/>
  <c r="AW201" i="8"/>
  <c r="AX201" i="8"/>
  <c r="BB201" i="8" a="1"/>
  <c r="BB201" i="8" s="1"/>
  <c r="BC201" i="8" a="1"/>
  <c r="BC201" i="8" s="1"/>
  <c r="BD201" i="8" a="1"/>
  <c r="BD201" i="8" s="1"/>
  <c r="AW202" i="8"/>
  <c r="AX202" i="8"/>
  <c r="BB202" i="8" a="1"/>
  <c r="BB202" i="8" s="1"/>
  <c r="BC202" i="8" a="1"/>
  <c r="BC202" i="8" s="1"/>
  <c r="BD202" i="8" a="1"/>
  <c r="BD202" i="8" s="1"/>
  <c r="AW203" i="8"/>
  <c r="AX203" i="8"/>
  <c r="AY203" i="8" s="1" a="1"/>
  <c r="AY203" i="8" s="1"/>
  <c r="BB203" i="8" a="1"/>
  <c r="BB203" i="8" s="1"/>
  <c r="BC203" i="8" a="1"/>
  <c r="BC203" i="8" s="1"/>
  <c r="BD203" i="8" a="1"/>
  <c r="BD203" i="8" s="1"/>
  <c r="AW204" i="8"/>
  <c r="AX204" i="8"/>
  <c r="AY204" i="8" s="1" a="1"/>
  <c r="AY204" i="8" s="1"/>
  <c r="BB204" i="8" a="1"/>
  <c r="BB204" i="8" s="1"/>
  <c r="BC204" i="8" a="1"/>
  <c r="BC204" i="8" s="1"/>
  <c r="BD204" i="8" a="1"/>
  <c r="BD204" i="8" s="1"/>
  <c r="AW205" i="8"/>
  <c r="AX205" i="8"/>
  <c r="BB205" i="8" a="1"/>
  <c r="BB205" i="8" s="1"/>
  <c r="BC205" i="8" a="1"/>
  <c r="BC205" i="8" s="1"/>
  <c r="BD205" i="8" a="1"/>
  <c r="BD205" i="8" s="1"/>
  <c r="AW206" i="8"/>
  <c r="AX206" i="8"/>
  <c r="AY206" i="8" s="1" a="1"/>
  <c r="AY206" i="8" s="1"/>
  <c r="BB206" i="8" a="1"/>
  <c r="BB206" i="8" s="1"/>
  <c r="BC206" i="8" a="1"/>
  <c r="BC206" i="8" s="1"/>
  <c r="BD206" i="8" a="1"/>
  <c r="BD206" i="8" s="1"/>
  <c r="AW207" i="8"/>
  <c r="AX207" i="8"/>
  <c r="AY207" i="8" s="1" a="1"/>
  <c r="AY207" i="8" s="1"/>
  <c r="BB207" i="8" a="1"/>
  <c r="BB207" i="8" s="1"/>
  <c r="BC207" i="8" a="1"/>
  <c r="BC207" i="8" s="1"/>
  <c r="BD207" i="8" a="1"/>
  <c r="BD207" i="8" s="1"/>
  <c r="AW208" i="8"/>
  <c r="AX208" i="8"/>
  <c r="BB208" i="8" a="1"/>
  <c r="BB208" i="8" s="1"/>
  <c r="BC208" i="8" a="1"/>
  <c r="BC208" i="8" s="1"/>
  <c r="BD208" i="8" a="1"/>
  <c r="BD208" i="8" s="1"/>
  <c r="AW209" i="8"/>
  <c r="AX209" i="8"/>
  <c r="BB209" i="8" a="1"/>
  <c r="BB209" i="8" s="1"/>
  <c r="BC209" i="8" a="1"/>
  <c r="BC209" i="8" s="1"/>
  <c r="BD209" i="8" a="1"/>
  <c r="BD209" i="8" s="1"/>
  <c r="AW210" i="8"/>
  <c r="AX210" i="8"/>
  <c r="BB210" i="8" a="1"/>
  <c r="BB210" i="8" s="1"/>
  <c r="BC210" i="8" a="1"/>
  <c r="BC210" i="8" s="1"/>
  <c r="BD210" i="8" a="1"/>
  <c r="BD210" i="8" s="1"/>
  <c r="AW211" i="8"/>
  <c r="AX211" i="8"/>
  <c r="AY211" i="8" s="1" a="1"/>
  <c r="AY211" i="8" s="1"/>
  <c r="BB211" i="8" a="1"/>
  <c r="BB211" i="8" s="1"/>
  <c r="BC211" i="8" a="1"/>
  <c r="BC211" i="8" s="1"/>
  <c r="BD211" i="8" a="1"/>
  <c r="BD211" i="8" s="1"/>
  <c r="AW212" i="8"/>
  <c r="AX212" i="8"/>
  <c r="AY212" i="8" s="1" a="1"/>
  <c r="AY212" i="8" s="1"/>
  <c r="BB212" i="8" a="1"/>
  <c r="BB212" i="8" s="1"/>
  <c r="BC212" i="8" a="1"/>
  <c r="BC212" i="8" s="1"/>
  <c r="BD212" i="8" a="1"/>
  <c r="BD212" i="8" s="1"/>
  <c r="AW213" i="8"/>
  <c r="AX213" i="8"/>
  <c r="BB213" i="8" a="1"/>
  <c r="BB213" i="8" s="1"/>
  <c r="BC213" i="8" a="1"/>
  <c r="BC213" i="8" s="1"/>
  <c r="BD213" i="8" a="1"/>
  <c r="BD213" i="8" s="1"/>
  <c r="AW214" i="8"/>
  <c r="AX214" i="8"/>
  <c r="AY214" i="8" s="1" a="1"/>
  <c r="AY214" i="8" s="1"/>
  <c r="BB214" i="8" a="1"/>
  <c r="BB214" i="8" s="1"/>
  <c r="BC214" i="8" a="1"/>
  <c r="BC214" i="8" s="1"/>
  <c r="BD214" i="8" a="1"/>
  <c r="BD214" i="8" s="1"/>
  <c r="AW215" i="8"/>
  <c r="AX215" i="8"/>
  <c r="AY215" i="8" s="1" a="1"/>
  <c r="AY215" i="8" s="1"/>
  <c r="BB215" i="8" a="1"/>
  <c r="BB215" i="8" s="1"/>
  <c r="BC215" i="8" a="1"/>
  <c r="BC215" i="8" s="1"/>
  <c r="BD215" i="8" a="1"/>
  <c r="BD215" i="8" s="1"/>
  <c r="AW216" i="8"/>
  <c r="AX216" i="8"/>
  <c r="BB216" i="8" a="1"/>
  <c r="BB216" i="8" s="1"/>
  <c r="BC216" i="8" a="1"/>
  <c r="BC216" i="8" s="1"/>
  <c r="BD216" i="8" a="1"/>
  <c r="BD216" i="8" s="1"/>
  <c r="AW217" i="8"/>
  <c r="AX217" i="8"/>
  <c r="BB217" i="8" a="1"/>
  <c r="BB217" i="8" s="1"/>
  <c r="BC217" i="8" a="1"/>
  <c r="BC217" i="8" s="1"/>
  <c r="BD217" i="8" a="1"/>
  <c r="BD217" i="8" s="1"/>
  <c r="AW218" i="8"/>
  <c r="AX218" i="8"/>
  <c r="BB218" i="8" a="1"/>
  <c r="BB218" i="8" s="1"/>
  <c r="BC218" i="8" a="1"/>
  <c r="BC218" i="8" s="1"/>
  <c r="BD218" i="8" a="1"/>
  <c r="BD218" i="8" s="1"/>
  <c r="AW219" i="8"/>
  <c r="AX219" i="8"/>
  <c r="AY219" i="8" s="1" a="1"/>
  <c r="AY219" i="8" s="1"/>
  <c r="BB219" i="8" a="1"/>
  <c r="BB219" i="8" s="1"/>
  <c r="BC219" i="8" a="1"/>
  <c r="BC219" i="8" s="1"/>
  <c r="BD219" i="8" a="1"/>
  <c r="BD219" i="8" s="1"/>
  <c r="AW220" i="8"/>
  <c r="AX220" i="8"/>
  <c r="AY220" i="8" s="1" a="1"/>
  <c r="AY220" i="8" s="1"/>
  <c r="BB220" i="8" a="1"/>
  <c r="BB220" i="8" s="1"/>
  <c r="BC220" i="8" a="1"/>
  <c r="BC220" i="8" s="1"/>
  <c r="BD220" i="8" a="1"/>
  <c r="BD220" i="8" s="1"/>
  <c r="AW221" i="8"/>
  <c r="AX221" i="8"/>
  <c r="BB221" i="8" a="1"/>
  <c r="BB221" i="8" s="1"/>
  <c r="BC221" i="8" a="1"/>
  <c r="BC221" i="8" s="1"/>
  <c r="BD221" i="8" a="1"/>
  <c r="BD221" i="8" s="1"/>
  <c r="AW222" i="8"/>
  <c r="AX222" i="8"/>
  <c r="AY222" i="8" s="1" a="1"/>
  <c r="AY222" i="8" s="1"/>
  <c r="BB222" i="8" a="1"/>
  <c r="BB222" i="8" s="1"/>
  <c r="BC222" i="8" a="1"/>
  <c r="BC222" i="8" s="1"/>
  <c r="BD222" i="8" a="1"/>
  <c r="BD222" i="8" s="1"/>
  <c r="AW223" i="8"/>
  <c r="AX223" i="8"/>
  <c r="AY223" i="8" s="1" a="1"/>
  <c r="AY223" i="8" s="1"/>
  <c r="BB223" i="8" a="1"/>
  <c r="BB223" i="8" s="1"/>
  <c r="BC223" i="8" a="1"/>
  <c r="BC223" i="8" s="1"/>
  <c r="BD223" i="8" a="1"/>
  <c r="BD223" i="8" s="1"/>
  <c r="AW224" i="8"/>
  <c r="AX224" i="8"/>
  <c r="BB224" i="8" a="1"/>
  <c r="BB224" i="8" s="1"/>
  <c r="BC224" i="8" a="1"/>
  <c r="BC224" i="8" s="1"/>
  <c r="BD224" i="8" a="1"/>
  <c r="BD224" i="8" s="1"/>
  <c r="AW225" i="8"/>
  <c r="AX225" i="8"/>
  <c r="BB225" i="8" a="1"/>
  <c r="BB225" i="8" s="1"/>
  <c r="BC225" i="8" a="1"/>
  <c r="BC225" i="8" s="1"/>
  <c r="BD225" i="8" a="1"/>
  <c r="BD225" i="8" s="1"/>
  <c r="AW226" i="8"/>
  <c r="AX226" i="8"/>
  <c r="BB226" i="8" a="1"/>
  <c r="BB226" i="8" s="1"/>
  <c r="BC226" i="8" a="1"/>
  <c r="BC226" i="8" s="1"/>
  <c r="BD226" i="8" a="1"/>
  <c r="BD226" i="8" s="1"/>
  <c r="AW227" i="8"/>
  <c r="AX227" i="8"/>
  <c r="AY227" i="8" s="1" a="1"/>
  <c r="AY227" i="8" s="1"/>
  <c r="BB227" i="8" a="1"/>
  <c r="BB227" i="8" s="1"/>
  <c r="BC227" i="8" a="1"/>
  <c r="BC227" i="8" s="1"/>
  <c r="BD227" i="8" a="1"/>
  <c r="BD227" i="8" s="1"/>
  <c r="AW228" i="8"/>
  <c r="AX228" i="8"/>
  <c r="AY228" i="8" s="1" a="1"/>
  <c r="AY228" i="8" s="1"/>
  <c r="BB228" i="8" a="1"/>
  <c r="BB228" i="8" s="1"/>
  <c r="BC228" i="8" a="1"/>
  <c r="BC228" i="8" s="1"/>
  <c r="BD228" i="8" a="1"/>
  <c r="BD228" i="8" s="1"/>
  <c r="AW229" i="8"/>
  <c r="AX229" i="8"/>
  <c r="BB229" i="8" a="1"/>
  <c r="BB229" i="8" s="1"/>
  <c r="BC229" i="8" a="1"/>
  <c r="BC229" i="8" s="1"/>
  <c r="BD229" i="8" a="1"/>
  <c r="BD229" i="8" s="1"/>
  <c r="AW230" i="8"/>
  <c r="AX230" i="8"/>
  <c r="AY230" i="8" s="1" a="1"/>
  <c r="AY230" i="8" s="1"/>
  <c r="BB230" i="8" a="1"/>
  <c r="BB230" i="8" s="1"/>
  <c r="BC230" i="8" a="1"/>
  <c r="BC230" i="8" s="1"/>
  <c r="BD230" i="8" a="1"/>
  <c r="BD230" i="8" s="1"/>
  <c r="AW231" i="8"/>
  <c r="AX231" i="8"/>
  <c r="AY231" i="8" s="1" a="1"/>
  <c r="AY231" i="8" s="1"/>
  <c r="BB231" i="8" a="1"/>
  <c r="BB231" i="8" s="1"/>
  <c r="BC231" i="8" a="1"/>
  <c r="BC231" i="8" s="1"/>
  <c r="BD231" i="8" a="1"/>
  <c r="BD231" i="8" s="1"/>
  <c r="AW232" i="8"/>
  <c r="AX232" i="8"/>
  <c r="BB232" i="8" a="1"/>
  <c r="BB232" i="8" s="1"/>
  <c r="BC232" i="8" a="1"/>
  <c r="BC232" i="8" s="1"/>
  <c r="BD232" i="8" a="1"/>
  <c r="BD232" i="8" s="1"/>
  <c r="AW233" i="8"/>
  <c r="AX233" i="8"/>
  <c r="BB233" i="8" a="1"/>
  <c r="BB233" i="8" s="1"/>
  <c r="BC233" i="8" a="1"/>
  <c r="BC233" i="8" s="1"/>
  <c r="BD233" i="8" a="1"/>
  <c r="BD233" i="8" s="1"/>
  <c r="AW234" i="8"/>
  <c r="AX234" i="8"/>
  <c r="BB234" i="8" a="1"/>
  <c r="BB234" i="8" s="1"/>
  <c r="BC234" i="8" a="1"/>
  <c r="BC234" i="8" s="1"/>
  <c r="BD234" i="8" a="1"/>
  <c r="BD234" i="8" s="1"/>
  <c r="AW235" i="8"/>
  <c r="AX235" i="8"/>
  <c r="AY235" i="8" s="1" a="1"/>
  <c r="AY235" i="8" s="1"/>
  <c r="BB235" i="8" a="1"/>
  <c r="BB235" i="8" s="1"/>
  <c r="BC235" i="8" a="1"/>
  <c r="BC235" i="8" s="1"/>
  <c r="BD235" i="8" a="1"/>
  <c r="BD235" i="8" s="1"/>
  <c r="AW236" i="8"/>
  <c r="AX236" i="8"/>
  <c r="AY236" i="8" s="1" a="1"/>
  <c r="AY236" i="8" s="1"/>
  <c r="BB236" i="8" a="1"/>
  <c r="BB236" i="8" s="1"/>
  <c r="BC236" i="8" a="1"/>
  <c r="BC236" i="8" s="1"/>
  <c r="BD236" i="8" a="1"/>
  <c r="BD236" i="8" s="1"/>
  <c r="AW237" i="8"/>
  <c r="AX237" i="8"/>
  <c r="BB237" i="8" a="1"/>
  <c r="BB237" i="8" s="1"/>
  <c r="BC237" i="8" a="1"/>
  <c r="BC237" i="8" s="1"/>
  <c r="BD237" i="8" a="1"/>
  <c r="BD237" i="8" s="1"/>
  <c r="AW238" i="8"/>
  <c r="AX238" i="8"/>
  <c r="AY238" i="8" s="1" a="1"/>
  <c r="AY238" i="8" s="1"/>
  <c r="BB238" i="8" a="1"/>
  <c r="BB238" i="8" s="1"/>
  <c r="BC238" i="8" a="1"/>
  <c r="BC238" i="8" s="1"/>
  <c r="BD238" i="8" a="1"/>
  <c r="BD238" i="8" s="1"/>
  <c r="AW239" i="8"/>
  <c r="AX239" i="8"/>
  <c r="AY239" i="8" s="1" a="1"/>
  <c r="AY239" i="8" s="1"/>
  <c r="BB239" i="8" a="1"/>
  <c r="BB239" i="8" s="1"/>
  <c r="BC239" i="8" a="1"/>
  <c r="BC239" i="8" s="1"/>
  <c r="BD239" i="8" a="1"/>
  <c r="BD239" i="8" s="1"/>
  <c r="AW240" i="8"/>
  <c r="AX240" i="8"/>
  <c r="BB240" i="8" a="1"/>
  <c r="BB240" i="8" s="1"/>
  <c r="BC240" i="8" a="1"/>
  <c r="BC240" i="8" s="1"/>
  <c r="BD240" i="8" a="1"/>
  <c r="BD240" i="8" s="1"/>
  <c r="AW241" i="8"/>
  <c r="AX241" i="8"/>
  <c r="BB241" i="8" a="1"/>
  <c r="BB241" i="8" s="1"/>
  <c r="BC241" i="8" a="1"/>
  <c r="BC241" i="8" s="1"/>
  <c r="BD241" i="8" a="1"/>
  <c r="BD241" i="8" s="1"/>
  <c r="AW242" i="8"/>
  <c r="AX242" i="8"/>
  <c r="BB242" i="8" a="1"/>
  <c r="BB242" i="8" s="1"/>
  <c r="BC242" i="8" a="1"/>
  <c r="BC242" i="8" s="1"/>
  <c r="BD242" i="8" a="1"/>
  <c r="BD242" i="8" s="1"/>
  <c r="AW243" i="8"/>
  <c r="AX243" i="8"/>
  <c r="AY243" i="8" s="1" a="1"/>
  <c r="AY243" i="8" s="1"/>
  <c r="BB243" i="8" a="1"/>
  <c r="BB243" i="8" s="1"/>
  <c r="BC243" i="8" a="1"/>
  <c r="BC243" i="8" s="1"/>
  <c r="BD243" i="8" a="1"/>
  <c r="BD243" i="8" s="1"/>
  <c r="AW244" i="8"/>
  <c r="AX244" i="8"/>
  <c r="AY244" i="8" s="1" a="1"/>
  <c r="AY244" i="8" s="1"/>
  <c r="BB244" i="8" a="1"/>
  <c r="BB244" i="8" s="1"/>
  <c r="BC244" i="8" a="1"/>
  <c r="BC244" i="8" s="1"/>
  <c r="BD244" i="8" a="1"/>
  <c r="BD244" i="8" s="1"/>
  <c r="AW245" i="8"/>
  <c r="AX245" i="8"/>
  <c r="BB245" i="8" a="1"/>
  <c r="BB245" i="8" s="1"/>
  <c r="BC245" i="8" a="1"/>
  <c r="BC245" i="8" s="1"/>
  <c r="BD245" i="8" a="1"/>
  <c r="BD245" i="8" s="1"/>
  <c r="AW246" i="8"/>
  <c r="AX246" i="8"/>
  <c r="AY246" i="8" s="1" a="1"/>
  <c r="AY246" i="8" s="1"/>
  <c r="BB246" i="8" a="1"/>
  <c r="BB246" i="8" s="1"/>
  <c r="BC246" i="8" a="1"/>
  <c r="BC246" i="8" s="1"/>
  <c r="BD246" i="8" a="1"/>
  <c r="BD246" i="8" s="1"/>
  <c r="AW247" i="8"/>
  <c r="AX247" i="8"/>
  <c r="AY247" i="8" s="1" a="1"/>
  <c r="AY247" i="8" s="1"/>
  <c r="BB247" i="8" a="1"/>
  <c r="BB247" i="8" s="1"/>
  <c r="BC247" i="8" a="1"/>
  <c r="BC247" i="8" s="1"/>
  <c r="BD247" i="8" a="1"/>
  <c r="BD247" i="8" s="1"/>
  <c r="AW248" i="8"/>
  <c r="AX248" i="8"/>
  <c r="BB248" i="8" a="1"/>
  <c r="BB248" i="8" s="1"/>
  <c r="BC248" i="8" a="1"/>
  <c r="BC248" i="8" s="1"/>
  <c r="BD248" i="8" a="1"/>
  <c r="BD248" i="8" s="1"/>
  <c r="AW249" i="8"/>
  <c r="AX249" i="8"/>
  <c r="BB249" i="8" a="1"/>
  <c r="BB249" i="8" s="1"/>
  <c r="BC249" i="8" a="1"/>
  <c r="BC249" i="8" s="1"/>
  <c r="BD249" i="8" a="1"/>
  <c r="BD249" i="8" s="1"/>
  <c r="AW250" i="8"/>
  <c r="AX250" i="8"/>
  <c r="BB250" i="8" a="1"/>
  <c r="BB250" i="8" s="1"/>
  <c r="BC250" i="8" a="1"/>
  <c r="BC250" i="8" s="1"/>
  <c r="BD250" i="8" a="1"/>
  <c r="BD250" i="8" s="1"/>
  <c r="AW251" i="8"/>
  <c r="AX251" i="8"/>
  <c r="AY251" i="8" s="1" a="1"/>
  <c r="AY251" i="8" s="1"/>
  <c r="BB251" i="8" a="1"/>
  <c r="BB251" i="8" s="1"/>
  <c r="BC251" i="8" a="1"/>
  <c r="BC251" i="8" s="1"/>
  <c r="BD251" i="8" a="1"/>
  <c r="BD251" i="8" s="1"/>
  <c r="AW252" i="8"/>
  <c r="AX252" i="8"/>
  <c r="AY252" i="8" s="1" a="1"/>
  <c r="AY252" i="8" s="1"/>
  <c r="BB252" i="8" a="1"/>
  <c r="BB252" i="8" s="1"/>
  <c r="BC252" i="8" a="1"/>
  <c r="BC252" i="8" s="1"/>
  <c r="BD252" i="8" a="1"/>
  <c r="BD252" i="8" s="1"/>
  <c r="AW253" i="8"/>
  <c r="AX253" i="8"/>
  <c r="BB253" i="8" a="1"/>
  <c r="BB253" i="8" s="1"/>
  <c r="BC253" i="8" a="1"/>
  <c r="BC253" i="8" s="1"/>
  <c r="BD253" i="8" a="1"/>
  <c r="BD253" i="8" s="1"/>
  <c r="AW254" i="8"/>
  <c r="AX254" i="8"/>
  <c r="AY254" i="8" s="1" a="1"/>
  <c r="AY254" i="8" s="1"/>
  <c r="BB254" i="8" a="1"/>
  <c r="BB254" i="8" s="1"/>
  <c r="BC254" i="8" a="1"/>
  <c r="BC254" i="8" s="1"/>
  <c r="BD254" i="8" a="1"/>
  <c r="BD254" i="8" s="1"/>
  <c r="AW255" i="8"/>
  <c r="AX255" i="8"/>
  <c r="AY255" i="8" s="1" a="1"/>
  <c r="AY255" i="8" s="1"/>
  <c r="BB255" i="8" a="1"/>
  <c r="BB255" i="8" s="1"/>
  <c r="BC255" i="8" a="1"/>
  <c r="BC255" i="8" s="1"/>
  <c r="BD255" i="8" a="1"/>
  <c r="BD255" i="8" s="1"/>
  <c r="AW256" i="8"/>
  <c r="AX256" i="8"/>
  <c r="BB256" i="8" a="1"/>
  <c r="BB256" i="8" s="1"/>
  <c r="BC256" i="8" a="1"/>
  <c r="BC256" i="8" s="1"/>
  <c r="BD256" i="8" a="1"/>
  <c r="BD256" i="8" s="1"/>
  <c r="AW257" i="8"/>
  <c r="AX257" i="8"/>
  <c r="BB257" i="8" a="1"/>
  <c r="BB257" i="8" s="1"/>
  <c r="BC257" i="8" a="1"/>
  <c r="BC257" i="8" s="1"/>
  <c r="BD257" i="8" a="1"/>
  <c r="BD257" i="8" s="1"/>
  <c r="AW258" i="8"/>
  <c r="AX258" i="8"/>
  <c r="BB258" i="8" a="1"/>
  <c r="BB258" i="8" s="1"/>
  <c r="BC258" i="8" a="1"/>
  <c r="BC258" i="8" s="1"/>
  <c r="BD258" i="8" a="1"/>
  <c r="BD258" i="8" s="1"/>
  <c r="AW259" i="8"/>
  <c r="AX259" i="8"/>
  <c r="AY259" i="8" s="1" a="1"/>
  <c r="AY259" i="8" s="1"/>
  <c r="BB259" i="8" a="1"/>
  <c r="BB259" i="8" s="1"/>
  <c r="BC259" i="8" a="1"/>
  <c r="BC259" i="8" s="1"/>
  <c r="BD259" i="8" a="1"/>
  <c r="BD259" i="8" s="1"/>
  <c r="AW260" i="8"/>
  <c r="AX260" i="8"/>
  <c r="AY260" i="8" s="1" a="1"/>
  <c r="AY260" i="8" s="1"/>
  <c r="BB260" i="8" a="1"/>
  <c r="BB260" i="8" s="1"/>
  <c r="BC260" i="8" a="1"/>
  <c r="BC260" i="8" s="1"/>
  <c r="BD260" i="8" a="1"/>
  <c r="BD260" i="8" s="1"/>
  <c r="AW261" i="8"/>
  <c r="AX261" i="8"/>
  <c r="BB261" i="8" a="1"/>
  <c r="BB261" i="8" s="1"/>
  <c r="BC261" i="8" a="1"/>
  <c r="BC261" i="8" s="1"/>
  <c r="BD261" i="8" a="1"/>
  <c r="BD261" i="8" s="1"/>
  <c r="AW262" i="8"/>
  <c r="AX262" i="8"/>
  <c r="AY262" i="8" s="1" a="1"/>
  <c r="AY262" i="8" s="1"/>
  <c r="BB262" i="8" a="1"/>
  <c r="BB262" i="8" s="1"/>
  <c r="BC262" i="8" a="1"/>
  <c r="BC262" i="8" s="1"/>
  <c r="BD262" i="8" a="1"/>
  <c r="BD262" i="8" s="1"/>
  <c r="AW263" i="8"/>
  <c r="AX263" i="8"/>
  <c r="AY263" i="8" s="1" a="1"/>
  <c r="AY263" i="8" s="1"/>
  <c r="BB263" i="8" a="1"/>
  <c r="BB263" i="8" s="1"/>
  <c r="BC263" i="8" a="1"/>
  <c r="BC263" i="8" s="1"/>
  <c r="BD263" i="8" a="1"/>
  <c r="BD263" i="8" s="1"/>
  <c r="AW264" i="8"/>
  <c r="AX264" i="8"/>
  <c r="BB264" i="8" a="1"/>
  <c r="BB264" i="8" s="1"/>
  <c r="BC264" i="8" a="1"/>
  <c r="BC264" i="8" s="1"/>
  <c r="BD264" i="8" a="1"/>
  <c r="BD264" i="8" s="1"/>
  <c r="AW265" i="8"/>
  <c r="AX265" i="8"/>
  <c r="BB265" i="8" a="1"/>
  <c r="BB265" i="8" s="1"/>
  <c r="BC265" i="8" a="1"/>
  <c r="BC265" i="8" s="1"/>
  <c r="BD265" i="8" a="1"/>
  <c r="BD265" i="8" s="1"/>
  <c r="AW266" i="8"/>
  <c r="AX266" i="8"/>
  <c r="BB266" i="8" a="1"/>
  <c r="BB266" i="8" s="1"/>
  <c r="BC266" i="8" a="1"/>
  <c r="BC266" i="8" s="1"/>
  <c r="BD266" i="8" a="1"/>
  <c r="BD266" i="8" s="1"/>
  <c r="AW267" i="8"/>
  <c r="AX267" i="8"/>
  <c r="AY267" i="8" s="1" a="1"/>
  <c r="AY267" i="8" s="1"/>
  <c r="BB267" i="8" a="1"/>
  <c r="BB267" i="8" s="1"/>
  <c r="BC267" i="8" a="1"/>
  <c r="BC267" i="8" s="1"/>
  <c r="BD267" i="8" a="1"/>
  <c r="BD267" i="8" s="1"/>
  <c r="AW268" i="8"/>
  <c r="AX268" i="8"/>
  <c r="AY268" i="8" s="1" a="1"/>
  <c r="AY268" i="8" s="1"/>
  <c r="BB268" i="8" a="1"/>
  <c r="BB268" i="8" s="1"/>
  <c r="BC268" i="8" a="1"/>
  <c r="BC268" i="8" s="1"/>
  <c r="BD268" i="8" a="1"/>
  <c r="BD268" i="8" s="1"/>
  <c r="AW269" i="8"/>
  <c r="AX269" i="8"/>
  <c r="BB269" i="8" a="1"/>
  <c r="BB269" i="8" s="1"/>
  <c r="BC269" i="8" a="1"/>
  <c r="BC269" i="8" s="1"/>
  <c r="BD269" i="8" a="1"/>
  <c r="BD269" i="8" s="1"/>
  <c r="AW270" i="8"/>
  <c r="AX270" i="8"/>
  <c r="AY270" i="8" s="1" a="1"/>
  <c r="AY270" i="8" s="1"/>
  <c r="BB270" i="8" a="1"/>
  <c r="BB270" i="8" s="1"/>
  <c r="BC270" i="8" a="1"/>
  <c r="BC270" i="8" s="1"/>
  <c r="BD270" i="8" a="1"/>
  <c r="BD270" i="8" s="1"/>
  <c r="AW271" i="8"/>
  <c r="AX271" i="8"/>
  <c r="AY271" i="8" s="1" a="1"/>
  <c r="AY271" i="8" s="1"/>
  <c r="BB271" i="8" a="1"/>
  <c r="BB271" i="8" s="1"/>
  <c r="BC271" i="8" a="1"/>
  <c r="BC271" i="8" s="1"/>
  <c r="BD271" i="8" a="1"/>
  <c r="BD271" i="8" s="1"/>
  <c r="AW272" i="8"/>
  <c r="AX272" i="8"/>
  <c r="BB272" i="8" a="1"/>
  <c r="BB272" i="8" s="1"/>
  <c r="BC272" i="8" a="1"/>
  <c r="BC272" i="8" s="1"/>
  <c r="BD272" i="8" a="1"/>
  <c r="BD272" i="8" s="1"/>
  <c r="AW273" i="8"/>
  <c r="AX273" i="8"/>
  <c r="BB273" i="8" a="1"/>
  <c r="BB273" i="8" s="1"/>
  <c r="BC273" i="8" a="1"/>
  <c r="BC273" i="8" s="1"/>
  <c r="BD273" i="8" a="1"/>
  <c r="BD273" i="8" s="1"/>
  <c r="AW274" i="8"/>
  <c r="AX274" i="8"/>
  <c r="BB274" i="8" a="1"/>
  <c r="BB274" i="8" s="1"/>
  <c r="BC274" i="8" a="1"/>
  <c r="BC274" i="8" s="1"/>
  <c r="BD274" i="8" a="1"/>
  <c r="BD274" i="8" s="1"/>
  <c r="AW275" i="8"/>
  <c r="AX275" i="8"/>
  <c r="AY275" i="8" s="1" a="1"/>
  <c r="AY275" i="8" s="1"/>
  <c r="BB275" i="8" a="1"/>
  <c r="BB275" i="8" s="1"/>
  <c r="BC275" i="8" a="1"/>
  <c r="BC275" i="8" s="1"/>
  <c r="BD275" i="8" a="1"/>
  <c r="BD275" i="8" s="1"/>
  <c r="AW276" i="8"/>
  <c r="AX276" i="8"/>
  <c r="AY276" i="8" s="1" a="1"/>
  <c r="AY276" i="8" s="1"/>
  <c r="BB276" i="8" a="1"/>
  <c r="BB276" i="8" s="1"/>
  <c r="BC276" i="8" a="1"/>
  <c r="BC276" i="8" s="1"/>
  <c r="BD276" i="8" a="1"/>
  <c r="BD276" i="8" s="1"/>
  <c r="AW277" i="8"/>
  <c r="AX277" i="8"/>
  <c r="BB277" i="8" a="1"/>
  <c r="BB277" i="8" s="1"/>
  <c r="BC277" i="8" a="1"/>
  <c r="BC277" i="8" s="1"/>
  <c r="BD277" i="8" a="1"/>
  <c r="BD277" i="8" s="1"/>
  <c r="AW278" i="8"/>
  <c r="AX278" i="8"/>
  <c r="AY278" i="8" s="1" a="1"/>
  <c r="AY278" i="8" s="1"/>
  <c r="BB278" i="8" a="1"/>
  <c r="BB278" i="8" s="1"/>
  <c r="BC278" i="8" a="1"/>
  <c r="BC278" i="8" s="1"/>
  <c r="BD278" i="8" a="1"/>
  <c r="BD278" i="8" s="1"/>
  <c r="AW279" i="8"/>
  <c r="AX279" i="8"/>
  <c r="AY279" i="8" s="1" a="1"/>
  <c r="AY279" i="8" s="1"/>
  <c r="BB279" i="8" a="1"/>
  <c r="BB279" i="8" s="1"/>
  <c r="BC279" i="8" a="1"/>
  <c r="BC279" i="8" s="1"/>
  <c r="BD279" i="8" a="1"/>
  <c r="BD279" i="8" s="1"/>
  <c r="AW280" i="8"/>
  <c r="AX280" i="8"/>
  <c r="BB280" i="8" a="1"/>
  <c r="BB280" i="8" s="1"/>
  <c r="BC280" i="8" a="1"/>
  <c r="BC280" i="8" s="1"/>
  <c r="BD280" i="8" a="1"/>
  <c r="BD280" i="8" s="1"/>
  <c r="AW281" i="8"/>
  <c r="AX281" i="8"/>
  <c r="BB281" i="8" a="1"/>
  <c r="BB281" i="8" s="1"/>
  <c r="BC281" i="8" a="1"/>
  <c r="BC281" i="8" s="1"/>
  <c r="BD281" i="8" a="1"/>
  <c r="BD281" i="8" s="1"/>
  <c r="AW282" i="8"/>
  <c r="AX282" i="8"/>
  <c r="BB282" i="8" a="1"/>
  <c r="BB282" i="8" s="1"/>
  <c r="BC282" i="8" a="1"/>
  <c r="BC282" i="8" s="1"/>
  <c r="BD282" i="8" a="1"/>
  <c r="BD282" i="8" s="1"/>
  <c r="AW283" i="8"/>
  <c r="AX283" i="8"/>
  <c r="AY283" i="8" s="1" a="1"/>
  <c r="AY283" i="8" s="1"/>
  <c r="BB283" i="8" a="1"/>
  <c r="BB283" i="8" s="1"/>
  <c r="BC283" i="8" a="1"/>
  <c r="BC283" i="8" s="1"/>
  <c r="BD283" i="8" a="1"/>
  <c r="BD283" i="8" s="1"/>
  <c r="AW284" i="8"/>
  <c r="AX284" i="8"/>
  <c r="AY284" i="8" s="1" a="1"/>
  <c r="AY284" i="8" s="1"/>
  <c r="BB284" i="8" a="1"/>
  <c r="BB284" i="8" s="1"/>
  <c r="BC284" i="8" a="1"/>
  <c r="BC284" i="8" s="1"/>
  <c r="BD284" i="8" a="1"/>
  <c r="BD284" i="8" s="1"/>
  <c r="AW285" i="8"/>
  <c r="AX285" i="8"/>
  <c r="BB285" i="8" a="1"/>
  <c r="BB285" i="8" s="1"/>
  <c r="BC285" i="8" a="1"/>
  <c r="BC285" i="8" s="1"/>
  <c r="BD285" i="8" a="1"/>
  <c r="BD285" i="8" s="1"/>
  <c r="AW286" i="8"/>
  <c r="AX286" i="8"/>
  <c r="AY286" i="8" s="1" a="1"/>
  <c r="AY286" i="8" s="1"/>
  <c r="BB286" i="8" a="1"/>
  <c r="BB286" i="8" s="1"/>
  <c r="BC286" i="8" a="1"/>
  <c r="BC286" i="8" s="1"/>
  <c r="BD286" i="8" a="1"/>
  <c r="BD286" i="8" s="1"/>
  <c r="AW287" i="8"/>
  <c r="AX287" i="8"/>
  <c r="AY287" i="8" s="1" a="1"/>
  <c r="AY287" i="8" s="1"/>
  <c r="BB287" i="8" a="1"/>
  <c r="BB287" i="8" s="1"/>
  <c r="BC287" i="8" a="1"/>
  <c r="BC287" i="8" s="1"/>
  <c r="BD287" i="8" a="1"/>
  <c r="BD287" i="8" s="1"/>
  <c r="AW288" i="8"/>
  <c r="AX288" i="8"/>
  <c r="BB288" i="8" a="1"/>
  <c r="BB288" i="8" s="1"/>
  <c r="BC288" i="8" a="1"/>
  <c r="BC288" i="8" s="1"/>
  <c r="BD288" i="8" a="1"/>
  <c r="BD288" i="8" s="1"/>
  <c r="AW289" i="8"/>
  <c r="AX289" i="8"/>
  <c r="BB289" i="8" a="1"/>
  <c r="BB289" i="8" s="1"/>
  <c r="BC289" i="8" a="1"/>
  <c r="BC289" i="8" s="1"/>
  <c r="BD289" i="8" a="1"/>
  <c r="BD289" i="8" s="1"/>
  <c r="AW290" i="8"/>
  <c r="AX290" i="8"/>
  <c r="BB290" i="8" a="1"/>
  <c r="BB290" i="8" s="1"/>
  <c r="BC290" i="8" a="1"/>
  <c r="BC290" i="8" s="1"/>
  <c r="BD290" i="8" a="1"/>
  <c r="BD290" i="8" s="1"/>
  <c r="AW291" i="8"/>
  <c r="AX291" i="8"/>
  <c r="AY291" i="8" s="1" a="1"/>
  <c r="AY291" i="8" s="1"/>
  <c r="BB291" i="8" a="1"/>
  <c r="BB291" i="8" s="1"/>
  <c r="BC291" i="8" a="1"/>
  <c r="BC291" i="8" s="1"/>
  <c r="BD291" i="8" a="1"/>
  <c r="BD291" i="8" s="1"/>
  <c r="AW292" i="8"/>
  <c r="AX292" i="8"/>
  <c r="AY292" i="8" s="1" a="1"/>
  <c r="AY292" i="8" s="1"/>
  <c r="BB292" i="8" a="1"/>
  <c r="BB292" i="8" s="1"/>
  <c r="BC292" i="8" a="1"/>
  <c r="BC292" i="8" s="1"/>
  <c r="BD292" i="8" a="1"/>
  <c r="BD292" i="8" s="1"/>
  <c r="AW293" i="8"/>
  <c r="AX293" i="8"/>
  <c r="BB293" i="8" a="1"/>
  <c r="BB293" i="8" s="1"/>
  <c r="BC293" i="8" a="1"/>
  <c r="BC293" i="8" s="1"/>
  <c r="BD293" i="8" a="1"/>
  <c r="BD293" i="8" s="1"/>
  <c r="AW294" i="8"/>
  <c r="AX294" i="8"/>
  <c r="AY294" i="8" s="1" a="1"/>
  <c r="AY294" i="8" s="1"/>
  <c r="BB294" i="8" a="1"/>
  <c r="BB294" i="8" s="1"/>
  <c r="BC294" i="8" a="1"/>
  <c r="BC294" i="8" s="1"/>
  <c r="BD294" i="8" a="1"/>
  <c r="BD294" i="8" s="1"/>
  <c r="AW295" i="8"/>
  <c r="AX295" i="8"/>
  <c r="AY295" i="8" s="1" a="1"/>
  <c r="AY295" i="8" s="1"/>
  <c r="BB295" i="8" a="1"/>
  <c r="BB295" i="8" s="1"/>
  <c r="BC295" i="8" a="1"/>
  <c r="BC295" i="8" s="1"/>
  <c r="BD295" i="8" a="1"/>
  <c r="BD295" i="8" s="1"/>
  <c r="AW296" i="8"/>
  <c r="AX296" i="8"/>
  <c r="BB296" i="8" a="1"/>
  <c r="BB296" i="8" s="1"/>
  <c r="BC296" i="8" a="1"/>
  <c r="BC296" i="8" s="1"/>
  <c r="BD296" i="8" a="1"/>
  <c r="BD296" i="8" s="1"/>
  <c r="AW297" i="8"/>
  <c r="AX297" i="8"/>
  <c r="BB297" i="8" a="1"/>
  <c r="BB297" i="8" s="1"/>
  <c r="BC297" i="8" a="1"/>
  <c r="BC297" i="8" s="1"/>
  <c r="BD297" i="8" a="1"/>
  <c r="BD297" i="8" s="1"/>
  <c r="AW298" i="8"/>
  <c r="AX298" i="8"/>
  <c r="BB298" i="8" a="1"/>
  <c r="BB298" i="8" s="1"/>
  <c r="BC298" i="8" a="1"/>
  <c r="BC298" i="8" s="1"/>
  <c r="BD298" i="8" a="1"/>
  <c r="BD298" i="8" s="1"/>
  <c r="AW299" i="8"/>
  <c r="AX299" i="8"/>
  <c r="AY299" i="8" s="1" a="1"/>
  <c r="AY299" i="8" s="1"/>
  <c r="BB299" i="8" a="1"/>
  <c r="BB299" i="8" s="1"/>
  <c r="BC299" i="8" a="1"/>
  <c r="BC299" i="8" s="1"/>
  <c r="BD299" i="8" a="1"/>
  <c r="BD299" i="8" s="1"/>
  <c r="AW300" i="8"/>
  <c r="AX300" i="8"/>
  <c r="AY300" i="8" s="1" a="1"/>
  <c r="AY300" i="8" s="1"/>
  <c r="BB300" i="8" a="1"/>
  <c r="BB300" i="8" s="1"/>
  <c r="BC300" i="8" a="1"/>
  <c r="BC300" i="8" s="1"/>
  <c r="BD300" i="8" a="1"/>
  <c r="BD300" i="8" s="1"/>
  <c r="AW301" i="8"/>
  <c r="AX301" i="8"/>
  <c r="BB301" i="8" a="1"/>
  <c r="BB301" i="8" s="1"/>
  <c r="BC301" i="8" a="1"/>
  <c r="BC301" i="8" s="1"/>
  <c r="BD301" i="8" a="1"/>
  <c r="BD301" i="8" s="1"/>
  <c r="AW302" i="8"/>
  <c r="AX302" i="8"/>
  <c r="AY302" i="8" s="1" a="1"/>
  <c r="AY302" i="8" s="1"/>
  <c r="BB302" i="8" a="1"/>
  <c r="BB302" i="8" s="1"/>
  <c r="BC302" i="8" a="1"/>
  <c r="BC302" i="8" s="1"/>
  <c r="BD302" i="8" a="1"/>
  <c r="BD302" i="8" s="1"/>
  <c r="AW303" i="8"/>
  <c r="AX303" i="8"/>
  <c r="AY303" i="8" s="1" a="1"/>
  <c r="AY303" i="8" s="1"/>
  <c r="BB303" i="8" a="1"/>
  <c r="BB303" i="8" s="1"/>
  <c r="BC303" i="8" a="1"/>
  <c r="BC303" i="8" s="1"/>
  <c r="BD303" i="8" a="1"/>
  <c r="BD303" i="8" s="1"/>
  <c r="AW304" i="8"/>
  <c r="AX304" i="8"/>
  <c r="BB304" i="8" a="1"/>
  <c r="BB304" i="8" s="1"/>
  <c r="BC304" i="8" a="1"/>
  <c r="BC304" i="8" s="1"/>
  <c r="BD304" i="8" a="1"/>
  <c r="BD304" i="8" s="1"/>
  <c r="AX120" i="3"/>
  <c r="AY4" i="3"/>
  <c r="BC4" i="3" a="1"/>
  <c r="BC4" i="3" s="1"/>
  <c r="BD4" i="3" a="1"/>
  <c r="BD4" i="3" s="1"/>
  <c r="BE4" i="3" a="1"/>
  <c r="BE4" i="3" s="1"/>
  <c r="AX247" i="3"/>
  <c r="AY5" i="3"/>
  <c r="BC5" i="3" a="1"/>
  <c r="BC5" i="3" s="1"/>
  <c r="BD5" i="3" a="1"/>
  <c r="BD5" i="3" s="1"/>
  <c r="BE5" i="3" a="1"/>
  <c r="BE5" i="3" s="1"/>
  <c r="AX13" i="3"/>
  <c r="AY6" i="3"/>
  <c r="BC6" i="3" a="1"/>
  <c r="BC6" i="3" s="1"/>
  <c r="BD6" i="3" a="1"/>
  <c r="BD6" i="3" s="1"/>
  <c r="BE6" i="3" a="1"/>
  <c r="BE6" i="3" s="1"/>
  <c r="AX246" i="3"/>
  <c r="AY8" i="3"/>
  <c r="BC8" i="3" a="1"/>
  <c r="BC8" i="3" s="1"/>
  <c r="BD8" i="3" a="1"/>
  <c r="BD8" i="3" s="1"/>
  <c r="BE8" i="3" a="1"/>
  <c r="BE8" i="3" s="1"/>
  <c r="AX64" i="3"/>
  <c r="AY10" i="3"/>
  <c r="BC10" i="3" a="1"/>
  <c r="BC10" i="3" s="1"/>
  <c r="BD10" i="3" a="1"/>
  <c r="BD10" i="3" s="1"/>
  <c r="BE10" i="3" a="1"/>
  <c r="BE10" i="3" s="1"/>
  <c r="AX143" i="3"/>
  <c r="AY11" i="3"/>
  <c r="BC11" i="3" a="1"/>
  <c r="BC11" i="3" s="1"/>
  <c r="BD11" i="3" a="1"/>
  <c r="BD11" i="3" s="1"/>
  <c r="BE11" i="3" a="1"/>
  <c r="BE11" i="3" s="1"/>
  <c r="AX248" i="3"/>
  <c r="AY12" i="3"/>
  <c r="BC12" i="3" a="1"/>
  <c r="BC12" i="3" s="1"/>
  <c r="BD12" i="3" a="1"/>
  <c r="BD12" i="3" s="1"/>
  <c r="BE12" i="3" a="1"/>
  <c r="BE12" i="3" s="1"/>
  <c r="AX15" i="3"/>
  <c r="AY13" i="3"/>
  <c r="BC13" i="3" a="1"/>
  <c r="BC13" i="3" s="1"/>
  <c r="BD13" i="3" a="1"/>
  <c r="BD13" i="3" s="1"/>
  <c r="BE13" i="3" a="1"/>
  <c r="BE13" i="3" s="1"/>
  <c r="AX121" i="3"/>
  <c r="AY14" i="3"/>
  <c r="BC14" i="3" a="1"/>
  <c r="BC14" i="3" s="1"/>
  <c r="BD14" i="3" a="1"/>
  <c r="BD14" i="3" s="1"/>
  <c r="BE14" i="3" a="1"/>
  <c r="BE14" i="3" s="1"/>
  <c r="AX114" i="3"/>
  <c r="AY15" i="3"/>
  <c r="BC15" i="3" a="1"/>
  <c r="BC15" i="3" s="1"/>
  <c r="BD15" i="3" a="1"/>
  <c r="BD15" i="3" s="1"/>
  <c r="BE15" i="3" a="1"/>
  <c r="BE15" i="3" s="1"/>
  <c r="AX117" i="3"/>
  <c r="AY16" i="3"/>
  <c r="BC16" i="3" a="1"/>
  <c r="BC16" i="3" s="1"/>
  <c r="BD16" i="3" a="1"/>
  <c r="BD16" i="3" s="1"/>
  <c r="BE16" i="3" a="1"/>
  <c r="BE16" i="3" s="1"/>
  <c r="AX87" i="3"/>
  <c r="AY17" i="3"/>
  <c r="BC17" i="3" a="1"/>
  <c r="BC17" i="3" s="1"/>
  <c r="BD17" i="3" a="1"/>
  <c r="BD17" i="3" s="1"/>
  <c r="BE17" i="3" a="1"/>
  <c r="BE17" i="3" s="1"/>
  <c r="AX208" i="3"/>
  <c r="AY18" i="3"/>
  <c r="BC18" i="3" a="1"/>
  <c r="BC18" i="3" s="1"/>
  <c r="BD18" i="3" a="1"/>
  <c r="BD18" i="3" s="1"/>
  <c r="BE18" i="3" a="1"/>
  <c r="BE18" i="3" s="1"/>
  <c r="AX116" i="3"/>
  <c r="AY19" i="3"/>
  <c r="BC19" i="3" a="1"/>
  <c r="BC19" i="3" s="1"/>
  <c r="BD19" i="3" a="1"/>
  <c r="BD19" i="3" s="1"/>
  <c r="BE19" i="3" a="1"/>
  <c r="BE19" i="3" s="1"/>
  <c r="AX254" i="3"/>
  <c r="AY20" i="3"/>
  <c r="BC20" i="3" a="1"/>
  <c r="BC20" i="3" s="1"/>
  <c r="BD20" i="3" a="1"/>
  <c r="BD20" i="3" s="1"/>
  <c r="BE20" i="3" a="1"/>
  <c r="BE20" i="3" s="1"/>
  <c r="AX42" i="3"/>
  <c r="AY21" i="3"/>
  <c r="BC21" i="3" a="1"/>
  <c r="BC21" i="3" s="1"/>
  <c r="BD21" i="3" a="1"/>
  <c r="BD21" i="3" s="1"/>
  <c r="BE21" i="3" a="1"/>
  <c r="BE21" i="3" s="1"/>
  <c r="AX19" i="3"/>
  <c r="AY22" i="3"/>
  <c r="AZ22" i="3" s="1" a="1"/>
  <c r="AZ22" i="3" s="1"/>
  <c r="BC22" i="3" a="1"/>
  <c r="BC22" i="3" s="1"/>
  <c r="BD22" i="3" a="1"/>
  <c r="BD22" i="3" s="1"/>
  <c r="BE22" i="3" a="1"/>
  <c r="BE22" i="3" s="1"/>
  <c r="AX163" i="3"/>
  <c r="AY24" i="3"/>
  <c r="BC24" i="3" a="1"/>
  <c r="BC24" i="3" s="1"/>
  <c r="BD24" i="3" a="1"/>
  <c r="BD24" i="3" s="1"/>
  <c r="BE24" i="3" a="1"/>
  <c r="BE24" i="3" s="1"/>
  <c r="AX178" i="3"/>
  <c r="AY25" i="3"/>
  <c r="AZ25" i="3" s="1" a="1"/>
  <c r="AZ25" i="3" s="1"/>
  <c r="BC25" i="3" a="1"/>
  <c r="BC25" i="3" s="1"/>
  <c r="BD25" i="3" a="1"/>
  <c r="BD25" i="3" s="1"/>
  <c r="BE25" i="3" a="1"/>
  <c r="BE25" i="3" s="1"/>
  <c r="AX204" i="3"/>
  <c r="AY26" i="3"/>
  <c r="AZ26" i="3" s="1" a="1"/>
  <c r="AZ26" i="3" s="1"/>
  <c r="BC26" i="3" a="1"/>
  <c r="BC26" i="3" s="1"/>
  <c r="BD26" i="3" a="1"/>
  <c r="BD26" i="3" s="1"/>
  <c r="BE26" i="3" a="1"/>
  <c r="BE26" i="3" s="1"/>
  <c r="AX170" i="3"/>
  <c r="AY27" i="3"/>
  <c r="AZ27" i="3" s="1" a="1"/>
  <c r="AZ27" i="3" s="1"/>
  <c r="BC27" i="3" a="1"/>
  <c r="BC27" i="3" s="1"/>
  <c r="BD27" i="3" a="1"/>
  <c r="BD27" i="3" s="1"/>
  <c r="BE27" i="3" a="1"/>
  <c r="BE27" i="3" s="1"/>
  <c r="AX191" i="3"/>
  <c r="AY28" i="3"/>
  <c r="AZ28" i="3" s="1" a="1"/>
  <c r="AZ28" i="3" s="1"/>
  <c r="BC28" i="3" a="1"/>
  <c r="BC28" i="3" s="1"/>
  <c r="BD28" i="3" a="1"/>
  <c r="BD28" i="3" s="1"/>
  <c r="BE28" i="3" a="1"/>
  <c r="BE28" i="3" s="1"/>
  <c r="AX20" i="3"/>
  <c r="AY29" i="3"/>
  <c r="AZ29" i="3" s="1" a="1"/>
  <c r="AZ29" i="3" s="1"/>
  <c r="BC29" i="3" a="1"/>
  <c r="BC29" i="3" s="1"/>
  <c r="BD29" i="3" a="1"/>
  <c r="BD29" i="3" s="1"/>
  <c r="BE29" i="3" a="1"/>
  <c r="BE29" i="3" s="1"/>
  <c r="AX26" i="3"/>
  <c r="AY32" i="3"/>
  <c r="AZ32" i="3" s="1" a="1"/>
  <c r="AZ32" i="3" s="1"/>
  <c r="BC32" i="3" a="1"/>
  <c r="BC32" i="3" s="1"/>
  <c r="BD32" i="3" a="1"/>
  <c r="BD32" i="3" s="1"/>
  <c r="BE32" i="3" a="1"/>
  <c r="BE32" i="3" s="1"/>
  <c r="AX136" i="3"/>
  <c r="AY34" i="3"/>
  <c r="BC34" i="3" a="1"/>
  <c r="BC34" i="3" s="1"/>
  <c r="BD34" i="3" a="1"/>
  <c r="BD34" i="3" s="1"/>
  <c r="BE34" i="3" a="1"/>
  <c r="BE34" i="3" s="1"/>
  <c r="AX220" i="3"/>
  <c r="AY35" i="3"/>
  <c r="BC35" i="3" a="1"/>
  <c r="BC35" i="3" s="1"/>
  <c r="BD35" i="3" a="1"/>
  <c r="BD35" i="3" s="1"/>
  <c r="BE35" i="3" a="1"/>
  <c r="BE35" i="3" s="1"/>
  <c r="AX173" i="3"/>
  <c r="AY36" i="3"/>
  <c r="AZ36" i="3" s="1" a="1"/>
  <c r="AZ36" i="3" s="1"/>
  <c r="BC36" i="3" a="1"/>
  <c r="BC36" i="3" s="1"/>
  <c r="BD36" i="3" a="1"/>
  <c r="BD36" i="3" s="1"/>
  <c r="BE36" i="3" a="1"/>
  <c r="BE36" i="3" s="1"/>
  <c r="AX199" i="3"/>
  <c r="AY37" i="3"/>
  <c r="AZ37" i="3" s="1" a="1"/>
  <c r="AZ37" i="3" s="1"/>
  <c r="BC37" i="3" a="1"/>
  <c r="BC37" i="3" s="1"/>
  <c r="BD37" i="3" a="1"/>
  <c r="BD37" i="3" s="1"/>
  <c r="BE37" i="3" a="1"/>
  <c r="BE37" i="3" s="1"/>
  <c r="AX22" i="3"/>
  <c r="AY38" i="3"/>
  <c r="AZ38" i="3" s="1" a="1"/>
  <c r="AZ38" i="3" s="1"/>
  <c r="BC38" i="3" a="1"/>
  <c r="BC38" i="3" s="1"/>
  <c r="BD38" i="3" a="1"/>
  <c r="BD38" i="3" s="1"/>
  <c r="BE38" i="3" a="1"/>
  <c r="BE38" i="3" s="1"/>
  <c r="AX155" i="3"/>
  <c r="AY39" i="3"/>
  <c r="AZ39" i="3" s="1" a="1"/>
  <c r="AZ39" i="3" s="1"/>
  <c r="BC39" i="3" a="1"/>
  <c r="BC39" i="3" s="1"/>
  <c r="BD39" i="3" a="1"/>
  <c r="BD39" i="3" s="1"/>
  <c r="BE39" i="3" a="1"/>
  <c r="BE39" i="3" s="1"/>
  <c r="AX184" i="3"/>
  <c r="AY40" i="3"/>
  <c r="AZ40" i="3" s="1" a="1"/>
  <c r="AZ40" i="3" s="1"/>
  <c r="BC40" i="3" a="1"/>
  <c r="BC40" i="3" s="1"/>
  <c r="BD40" i="3" a="1"/>
  <c r="BD40" i="3" s="1"/>
  <c r="BE40" i="3" a="1"/>
  <c r="BE40" i="3" s="1"/>
  <c r="AX195" i="3"/>
  <c r="AY41" i="3"/>
  <c r="AZ41" i="3" s="1" a="1"/>
  <c r="AZ41" i="3" s="1"/>
  <c r="BC41" i="3" a="1"/>
  <c r="BC41" i="3" s="1"/>
  <c r="BD41" i="3" a="1"/>
  <c r="BD41" i="3" s="1"/>
  <c r="BE41" i="3" a="1"/>
  <c r="BE41" i="3" s="1"/>
  <c r="AX66" i="3"/>
  <c r="AY42" i="3"/>
  <c r="BC42" i="3" a="1"/>
  <c r="BC42" i="3" s="1"/>
  <c r="BD42" i="3" a="1"/>
  <c r="BD42" i="3" s="1"/>
  <c r="BE42" i="3" a="1"/>
  <c r="BE42" i="3" s="1"/>
  <c r="AX118" i="3"/>
  <c r="AY43" i="3"/>
  <c r="BC43" i="3" a="1"/>
  <c r="BC43" i="3" s="1"/>
  <c r="BD43" i="3" a="1"/>
  <c r="BD43" i="3" s="1"/>
  <c r="BE43" i="3" a="1"/>
  <c r="BE43" i="3" s="1"/>
  <c r="AX82" i="3"/>
  <c r="AY44" i="3"/>
  <c r="AZ44" i="3" s="1" a="1"/>
  <c r="AZ44" i="3" s="1"/>
  <c r="BC44" i="3" a="1"/>
  <c r="BC44" i="3" s="1"/>
  <c r="BD44" i="3" a="1"/>
  <c r="BD44" i="3" s="1"/>
  <c r="BE44" i="3" a="1"/>
  <c r="BE44" i="3" s="1"/>
  <c r="AX65" i="3"/>
  <c r="AY45" i="3"/>
  <c r="BC45" i="3" a="1"/>
  <c r="BC45" i="3" s="1"/>
  <c r="BD45" i="3" a="1"/>
  <c r="BD45" i="3" s="1"/>
  <c r="BE45" i="3" a="1"/>
  <c r="BE45" i="3" s="1"/>
  <c r="AX97" i="3"/>
  <c r="AY46" i="3"/>
  <c r="BC46" i="3" a="1"/>
  <c r="BC46" i="3" s="1"/>
  <c r="BD46" i="3" a="1"/>
  <c r="BD46" i="3" s="1"/>
  <c r="BE46" i="3" a="1"/>
  <c r="BE46" i="3" s="1"/>
  <c r="AX216" i="3"/>
  <c r="AY49" i="3"/>
  <c r="BC49" i="3" a="1"/>
  <c r="BC49" i="3" s="1"/>
  <c r="BD49" i="3" a="1"/>
  <c r="BD49" i="3" s="1"/>
  <c r="BE49" i="3" a="1"/>
  <c r="BE49" i="3" s="1"/>
  <c r="AX166" i="3"/>
  <c r="AY59" i="3"/>
  <c r="AZ59" i="3" s="1" a="1"/>
  <c r="AZ59" i="3" s="1"/>
  <c r="BC59" i="3" a="1"/>
  <c r="BC59" i="3" s="1"/>
  <c r="BD59" i="3" a="1"/>
  <c r="BD59" i="3" s="1"/>
  <c r="BE59" i="3" a="1"/>
  <c r="BE59" i="3" s="1"/>
  <c r="AX175" i="3"/>
  <c r="AY60" i="3"/>
  <c r="BC60" i="3" a="1"/>
  <c r="BC60" i="3" s="1"/>
  <c r="BD60" i="3" a="1"/>
  <c r="BD60" i="3" s="1"/>
  <c r="BE60" i="3" a="1"/>
  <c r="BE60" i="3" s="1"/>
  <c r="AX185" i="3"/>
  <c r="AY62" i="3"/>
  <c r="AZ62" i="3" s="1" a="1"/>
  <c r="AZ62" i="3" s="1"/>
  <c r="BC62" i="3" a="1"/>
  <c r="BC62" i="3" s="1"/>
  <c r="BD62" i="3" a="1"/>
  <c r="BD62" i="3" s="1"/>
  <c r="BE62" i="3" a="1"/>
  <c r="BE62" i="3" s="1"/>
  <c r="AX172" i="3"/>
  <c r="AY63" i="3"/>
  <c r="BC63" i="3" a="1"/>
  <c r="BC63" i="3" s="1"/>
  <c r="BD63" i="3" a="1"/>
  <c r="BD63" i="3" s="1"/>
  <c r="BE63" i="3" a="1"/>
  <c r="BE63" i="3" s="1"/>
  <c r="AX193" i="3"/>
  <c r="AY64" i="3"/>
  <c r="AZ64" i="3" s="1" a="1"/>
  <c r="AZ64" i="3" s="1"/>
  <c r="BC64" i="3" a="1"/>
  <c r="BC64" i="3" s="1"/>
  <c r="BD64" i="3" a="1"/>
  <c r="BD64" i="3" s="1"/>
  <c r="BE64" i="3" a="1"/>
  <c r="BE64" i="3" s="1"/>
  <c r="AX119" i="3"/>
  <c r="AY65" i="3"/>
  <c r="AZ65" i="3" s="1" a="1"/>
  <c r="AZ65" i="3" s="1"/>
  <c r="BC65" i="3" a="1"/>
  <c r="BC65" i="3" s="1"/>
  <c r="BD65" i="3" a="1"/>
  <c r="BD65" i="3" s="1"/>
  <c r="BE65" i="3" a="1"/>
  <c r="BE65" i="3" s="1"/>
  <c r="AX96" i="3"/>
  <c r="AY66" i="3"/>
  <c r="BC66" i="3" a="1"/>
  <c r="BC66" i="3" s="1"/>
  <c r="BD66" i="3" a="1"/>
  <c r="BD66" i="3" s="1"/>
  <c r="BE66" i="3" a="1"/>
  <c r="BE66" i="3" s="1"/>
  <c r="AX219" i="3"/>
  <c r="AY67" i="3"/>
  <c r="AZ67" i="3" s="1" a="1"/>
  <c r="AZ67" i="3" s="1"/>
  <c r="BC67" i="3" a="1"/>
  <c r="BC67" i="3" s="1"/>
  <c r="BD67" i="3" a="1"/>
  <c r="BD67" i="3" s="1"/>
  <c r="BE67" i="3" a="1"/>
  <c r="BE67" i="3" s="1"/>
  <c r="AX10" i="3"/>
  <c r="AY68" i="3"/>
  <c r="AZ68" i="3" s="1" a="1"/>
  <c r="AZ68" i="3" s="1"/>
  <c r="BC68" i="3" a="1"/>
  <c r="BC68" i="3" s="1"/>
  <c r="BD68" i="3" a="1"/>
  <c r="BD68" i="3" s="1"/>
  <c r="BE68" i="3" a="1"/>
  <c r="BE68" i="3" s="1"/>
  <c r="AX232" i="3"/>
  <c r="AY69" i="3"/>
  <c r="AZ69" i="3" s="1" a="1"/>
  <c r="AZ69" i="3" s="1"/>
  <c r="BC69" i="3" a="1"/>
  <c r="BC69" i="3" s="1"/>
  <c r="BD69" i="3" a="1"/>
  <c r="BD69" i="3" s="1"/>
  <c r="BE69" i="3" a="1"/>
  <c r="BE69" i="3" s="1"/>
  <c r="AX153" i="3"/>
  <c r="AY70" i="3"/>
  <c r="AZ70" i="3" s="1" a="1"/>
  <c r="AZ70" i="3" s="1"/>
  <c r="BC70" i="3" a="1"/>
  <c r="BC70" i="3" s="1"/>
  <c r="BD70" i="3" a="1"/>
  <c r="BD70" i="3" s="1"/>
  <c r="BE70" i="3" a="1"/>
  <c r="BE70" i="3" s="1"/>
  <c r="AX171" i="3"/>
  <c r="AY71" i="3"/>
  <c r="AZ71" i="3" s="1" a="1"/>
  <c r="AZ71" i="3" s="1"/>
  <c r="BC71" i="3" a="1"/>
  <c r="BC71" i="3" s="1"/>
  <c r="BD71" i="3" a="1"/>
  <c r="BD71" i="3" s="1"/>
  <c r="BE71" i="3" a="1"/>
  <c r="BE71" i="3" s="1"/>
  <c r="AX218" i="3"/>
  <c r="AY72" i="3"/>
  <c r="AZ72" i="3" s="1" a="1"/>
  <c r="AZ72" i="3" s="1"/>
  <c r="BC72" i="3" a="1"/>
  <c r="BC72" i="3" s="1"/>
  <c r="BD72" i="3" a="1"/>
  <c r="BD72" i="3" s="1"/>
  <c r="BE72" i="3" a="1"/>
  <c r="BE72" i="3" s="1"/>
  <c r="AX3" i="3"/>
  <c r="AY74" i="3"/>
  <c r="BC74" i="3" a="1"/>
  <c r="BC74" i="3" s="1"/>
  <c r="BD74" i="3" a="1"/>
  <c r="BD74" i="3" s="1"/>
  <c r="BE74" i="3" a="1"/>
  <c r="BE74" i="3" s="1"/>
  <c r="AX132" i="3"/>
  <c r="AY75" i="3"/>
  <c r="BC75" i="3" a="1"/>
  <c r="BC75" i="3" s="1"/>
  <c r="BD75" i="3" a="1"/>
  <c r="BD75" i="3" s="1"/>
  <c r="BE75" i="3" a="1"/>
  <c r="BE75" i="3" s="1"/>
  <c r="AX128" i="3"/>
  <c r="AY76" i="3"/>
  <c r="AZ76" i="3" s="1" a="1"/>
  <c r="AZ76" i="3" s="1"/>
  <c r="BC76" i="3" a="1"/>
  <c r="BC76" i="3" s="1"/>
  <c r="BD76" i="3" a="1"/>
  <c r="BD76" i="3" s="1"/>
  <c r="BE76" i="3" a="1"/>
  <c r="BE76" i="3" s="1"/>
  <c r="AX70" i="3"/>
  <c r="AY80" i="3"/>
  <c r="AZ80" i="3" s="1" a="1"/>
  <c r="AZ80" i="3" s="1"/>
  <c r="BC80" i="3" a="1"/>
  <c r="BC80" i="3" s="1"/>
  <c r="BD80" i="3" a="1"/>
  <c r="BD80" i="3" s="1"/>
  <c r="BE80" i="3" a="1"/>
  <c r="BE80" i="3" s="1"/>
  <c r="AX111" i="3"/>
  <c r="AY81" i="3"/>
  <c r="AZ81" i="3" s="1" a="1"/>
  <c r="AZ81" i="3" s="1"/>
  <c r="BC81" i="3" a="1"/>
  <c r="BC81" i="3" s="1"/>
  <c r="BD81" i="3" a="1"/>
  <c r="BD81" i="3" s="1"/>
  <c r="BE81" i="3" a="1"/>
  <c r="BE81" i="3" s="1"/>
  <c r="AX24" i="3"/>
  <c r="AY82" i="3"/>
  <c r="AZ82" i="3" s="1" a="1"/>
  <c r="AZ82" i="3" s="1"/>
  <c r="BC82" i="3" a="1"/>
  <c r="BC82" i="3" s="1"/>
  <c r="BD82" i="3" a="1"/>
  <c r="BD82" i="3" s="1"/>
  <c r="BE82" i="3" a="1"/>
  <c r="BE82" i="3" s="1"/>
  <c r="AX43" i="3"/>
  <c r="AY83" i="3"/>
  <c r="AZ83" i="3" s="1" a="1"/>
  <c r="AZ83" i="3" s="1"/>
  <c r="BC83" i="3" a="1"/>
  <c r="BC83" i="3" s="1"/>
  <c r="BD83" i="3" a="1"/>
  <c r="BD83" i="3" s="1"/>
  <c r="BE83" i="3" a="1"/>
  <c r="BE83" i="3" s="1"/>
  <c r="AX25" i="3"/>
  <c r="AY84" i="3"/>
  <c r="AZ84" i="3" s="1" a="1"/>
  <c r="AZ84" i="3" s="1"/>
  <c r="BC84" i="3" a="1"/>
  <c r="BC84" i="3" s="1"/>
  <c r="BD84" i="3" a="1"/>
  <c r="BD84" i="3" s="1"/>
  <c r="BE84" i="3" a="1"/>
  <c r="BE84" i="3" s="1"/>
  <c r="AX115" i="3"/>
  <c r="AY85" i="3"/>
  <c r="BC85" i="3" a="1"/>
  <c r="BC85" i="3" s="1"/>
  <c r="BD85" i="3" a="1"/>
  <c r="BD85" i="3" s="1"/>
  <c r="BE85" i="3" a="1"/>
  <c r="BE85" i="3" s="1"/>
  <c r="AX152" i="3"/>
  <c r="AY86" i="3"/>
  <c r="BC86" i="3" a="1"/>
  <c r="BC86" i="3" s="1"/>
  <c r="BD86" i="3" a="1"/>
  <c r="BD86" i="3" s="1"/>
  <c r="BE86" i="3" a="1"/>
  <c r="BE86" i="3" s="1"/>
  <c r="AX251" i="3"/>
  <c r="AY87" i="3"/>
  <c r="AZ87" i="3" s="1" a="1"/>
  <c r="AZ87" i="3" s="1"/>
  <c r="BC87" i="3" a="1"/>
  <c r="BC87" i="3" s="1"/>
  <c r="BD87" i="3" a="1"/>
  <c r="BD87" i="3" s="1"/>
  <c r="BE87" i="3" a="1"/>
  <c r="BE87" i="3" s="1"/>
  <c r="AX11" i="3"/>
  <c r="AY89" i="3"/>
  <c r="AZ89" i="3" s="1" a="1"/>
  <c r="AZ89" i="3" s="1"/>
  <c r="BC89" i="3" a="1"/>
  <c r="BC89" i="3" s="1"/>
  <c r="BD89" i="3" a="1"/>
  <c r="BD89" i="3" s="1"/>
  <c r="BE89" i="3" a="1"/>
  <c r="BE89" i="3" s="1"/>
  <c r="AX90" i="3"/>
  <c r="AY90" i="3"/>
  <c r="AZ90" i="3" s="1" a="1"/>
  <c r="AZ90" i="3" s="1"/>
  <c r="BC90" i="3" a="1"/>
  <c r="BC90" i="3" s="1"/>
  <c r="BD90" i="3" a="1"/>
  <c r="BD90" i="3" s="1"/>
  <c r="BE90" i="3" a="1"/>
  <c r="BE90" i="3" s="1"/>
  <c r="AX89" i="3"/>
  <c r="AY92" i="3"/>
  <c r="AZ92" i="3" s="1" a="1"/>
  <c r="AZ92" i="3" s="1"/>
  <c r="BC92" i="3" a="1"/>
  <c r="BC92" i="3" s="1"/>
  <c r="BD92" i="3" a="1"/>
  <c r="BD92" i="3" s="1"/>
  <c r="BE92" i="3" a="1"/>
  <c r="BE92" i="3" s="1"/>
  <c r="AX190" i="3"/>
  <c r="AY93" i="3"/>
  <c r="AZ93" i="3" s="1" a="1"/>
  <c r="AZ93" i="3" s="1"/>
  <c r="BC93" i="3" a="1"/>
  <c r="BC93" i="3" s="1"/>
  <c r="BD93" i="3" a="1"/>
  <c r="BD93" i="3" s="1"/>
  <c r="BE93" i="3" a="1"/>
  <c r="BE93" i="3" s="1"/>
  <c r="AX27" i="3"/>
  <c r="AY94" i="3"/>
  <c r="AZ94" i="3" s="1" a="1"/>
  <c r="AZ94" i="3" s="1"/>
  <c r="BC94" i="3" a="1"/>
  <c r="BC94" i="3" s="1"/>
  <c r="BD94" i="3" a="1"/>
  <c r="BD94" i="3" s="1"/>
  <c r="BE94" i="3" a="1"/>
  <c r="BE94" i="3" s="1"/>
  <c r="AX250" i="3"/>
  <c r="AY95" i="3"/>
  <c r="BC95" i="3" a="1"/>
  <c r="BC95" i="3" s="1"/>
  <c r="BD95" i="3" a="1"/>
  <c r="BD95" i="3" s="1"/>
  <c r="BE95" i="3" a="1"/>
  <c r="BE95" i="3" s="1"/>
  <c r="AX207" i="3"/>
  <c r="AY96" i="3"/>
  <c r="BC96" i="3" a="1"/>
  <c r="BC96" i="3" s="1"/>
  <c r="BD96" i="3" a="1"/>
  <c r="BD96" i="3" s="1"/>
  <c r="BE96" i="3" a="1"/>
  <c r="BE96" i="3" s="1"/>
  <c r="AX92" i="3"/>
  <c r="AY97" i="3"/>
  <c r="AZ97" i="3" s="1" a="1"/>
  <c r="AZ97" i="3" s="1"/>
  <c r="BC97" i="3" a="1"/>
  <c r="BC97" i="3" s="1"/>
  <c r="BD97" i="3" a="1"/>
  <c r="BD97" i="3" s="1"/>
  <c r="BE97" i="3" a="1"/>
  <c r="BE97" i="3" s="1"/>
  <c r="AX101" i="3"/>
  <c r="AY99" i="3"/>
  <c r="AZ99" i="3" s="1" a="1"/>
  <c r="AZ99" i="3" s="1"/>
  <c r="BC99" i="3" a="1"/>
  <c r="BC99" i="3" s="1"/>
  <c r="BD99" i="3" a="1"/>
  <c r="BD99" i="3" s="1"/>
  <c r="BE99" i="3" a="1"/>
  <c r="BE99" i="3" s="1"/>
  <c r="AX221" i="3"/>
  <c r="AY100" i="3"/>
  <c r="AZ100" i="3" s="1" a="1"/>
  <c r="AZ100" i="3" s="1"/>
  <c r="BC100" i="3" a="1"/>
  <c r="BC100" i="3" s="1"/>
  <c r="BD100" i="3" a="1"/>
  <c r="BD100" i="3" s="1"/>
  <c r="BE100" i="3" a="1"/>
  <c r="BE100" i="3" s="1"/>
  <c r="AX187" i="3"/>
  <c r="AY101" i="3"/>
  <c r="AZ101" i="3" s="1" a="1"/>
  <c r="AZ101" i="3" s="1"/>
  <c r="BC101" i="3" a="1"/>
  <c r="BC101" i="3" s="1"/>
  <c r="BD101" i="3" a="1"/>
  <c r="BD101" i="3" s="1"/>
  <c r="BE101" i="3" a="1"/>
  <c r="BE101" i="3" s="1"/>
  <c r="AX14" i="3"/>
  <c r="AY102" i="3"/>
  <c r="AZ102" i="3" s="1" a="1"/>
  <c r="AZ102" i="3" s="1"/>
  <c r="BC102" i="3" a="1"/>
  <c r="BC102" i="3" s="1"/>
  <c r="BD102" i="3" a="1"/>
  <c r="BD102" i="3" s="1"/>
  <c r="BE102" i="3" a="1"/>
  <c r="BE102" i="3" s="1"/>
  <c r="AX32" i="3"/>
  <c r="AY103" i="3"/>
  <c r="AZ103" i="3" s="1" a="1"/>
  <c r="AZ103" i="3" s="1"/>
  <c r="BC103" i="3" a="1"/>
  <c r="BC103" i="3" s="1"/>
  <c r="BD103" i="3" a="1"/>
  <c r="BD103" i="3" s="1"/>
  <c r="BE103" i="3" a="1"/>
  <c r="BE103" i="3" s="1"/>
  <c r="AX245" i="3"/>
  <c r="AY107" i="3"/>
  <c r="BC107" i="3" a="1"/>
  <c r="BC107" i="3" s="1"/>
  <c r="BD107" i="3" a="1"/>
  <c r="BD107" i="3" s="1"/>
  <c r="BE107" i="3" a="1"/>
  <c r="BE107" i="3" s="1"/>
  <c r="AX60" i="3"/>
  <c r="AY109" i="3"/>
  <c r="BC109" i="3" a="1"/>
  <c r="BC109" i="3" s="1"/>
  <c r="BD109" i="3" a="1"/>
  <c r="BD109" i="3" s="1"/>
  <c r="BE109" i="3" a="1"/>
  <c r="BE109" i="3" s="1"/>
  <c r="AX102" i="3"/>
  <c r="AY110" i="3"/>
  <c r="AZ110" i="3" s="1" a="1"/>
  <c r="AZ110" i="3" s="1"/>
  <c r="BC110" i="3" a="1"/>
  <c r="BC110" i="3" s="1"/>
  <c r="BD110" i="3" a="1"/>
  <c r="BD110" i="3" s="1"/>
  <c r="BE110" i="3" a="1"/>
  <c r="BE110" i="3" s="1"/>
  <c r="AX140" i="3"/>
  <c r="AY111" i="3"/>
  <c r="AZ111" i="3" s="1" a="1"/>
  <c r="AZ111" i="3" s="1"/>
  <c r="BC111" i="3" a="1"/>
  <c r="BC111" i="3" s="1"/>
  <c r="BD111" i="3" a="1"/>
  <c r="BD111" i="3" s="1"/>
  <c r="BE111" i="3" a="1"/>
  <c r="BE111" i="3" s="1"/>
  <c r="AX93" i="3"/>
  <c r="AY112" i="3"/>
  <c r="AZ112" i="3" s="1" a="1"/>
  <c r="AZ112" i="3" s="1"/>
  <c r="BC112" i="3" a="1"/>
  <c r="BC112" i="3" s="1"/>
  <c r="BD112" i="3" a="1"/>
  <c r="BD112" i="3" s="1"/>
  <c r="BE112" i="3" a="1"/>
  <c r="BE112" i="3" s="1"/>
  <c r="AX49" i="3"/>
  <c r="AY113" i="3"/>
  <c r="AZ113" i="3" s="1" a="1"/>
  <c r="AZ113" i="3" s="1"/>
  <c r="BC113" i="3" a="1"/>
  <c r="BC113" i="3" s="1"/>
  <c r="BD113" i="3" a="1"/>
  <c r="BD113" i="3" s="1"/>
  <c r="BE113" i="3" a="1"/>
  <c r="BE113" i="3" s="1"/>
  <c r="AX164" i="3"/>
  <c r="AY114" i="3"/>
  <c r="AZ114" i="3" s="1" a="1"/>
  <c r="AZ114" i="3" s="1"/>
  <c r="BC114" i="3" a="1"/>
  <c r="BC114" i="3" s="1"/>
  <c r="BD114" i="3" a="1"/>
  <c r="BD114" i="3" s="1"/>
  <c r="BE114" i="3" a="1"/>
  <c r="BE114" i="3" s="1"/>
  <c r="AX214" i="3"/>
  <c r="AY115" i="3"/>
  <c r="BC115" i="3" a="1"/>
  <c r="BC115" i="3" s="1"/>
  <c r="BD115" i="3" a="1"/>
  <c r="BD115" i="3" s="1"/>
  <c r="BE115" i="3" a="1"/>
  <c r="BE115" i="3" s="1"/>
  <c r="AX241" i="3"/>
  <c r="AY116" i="3"/>
  <c r="AZ116" i="3" s="1" a="1"/>
  <c r="AZ116" i="3" s="1"/>
  <c r="BC116" i="3" a="1"/>
  <c r="BC116" i="3" s="1"/>
  <c r="BD116" i="3" a="1"/>
  <c r="BD116" i="3" s="1"/>
  <c r="BE116" i="3" a="1"/>
  <c r="BE116" i="3" s="1"/>
  <c r="AX80" i="3"/>
  <c r="AY117" i="3"/>
  <c r="BC117" i="3" a="1"/>
  <c r="BC117" i="3" s="1"/>
  <c r="BD117" i="3" a="1"/>
  <c r="BD117" i="3" s="1"/>
  <c r="BE117" i="3" a="1"/>
  <c r="BE117" i="3" s="1"/>
  <c r="AX94" i="3"/>
  <c r="AY118" i="3"/>
  <c r="AZ118" i="3" s="1" a="1"/>
  <c r="AZ118" i="3" s="1"/>
  <c r="BC118" i="3" a="1"/>
  <c r="BC118" i="3" s="1"/>
  <c r="BD118" i="3" a="1"/>
  <c r="BD118" i="3" s="1"/>
  <c r="BE118" i="3" a="1"/>
  <c r="BE118" i="3" s="1"/>
  <c r="AX34" i="3"/>
  <c r="AY119" i="3"/>
  <c r="BC119" i="3" a="1"/>
  <c r="BC119" i="3" s="1"/>
  <c r="BD119" i="3" a="1"/>
  <c r="BD119" i="3" s="1"/>
  <c r="BE119" i="3" a="1"/>
  <c r="BE119" i="3" s="1"/>
  <c r="AX188" i="3"/>
  <c r="AY120" i="3"/>
  <c r="BC120" i="3" a="1"/>
  <c r="BC120" i="3" s="1"/>
  <c r="BD120" i="3" a="1"/>
  <c r="BD120" i="3" s="1"/>
  <c r="BE120" i="3" a="1"/>
  <c r="BE120" i="3" s="1"/>
  <c r="AX8" i="3"/>
  <c r="AY121" i="3"/>
  <c r="BC121" i="3" a="1"/>
  <c r="BC121" i="3" s="1"/>
  <c r="BD121" i="3" a="1"/>
  <c r="BD121" i="3" s="1"/>
  <c r="BE121" i="3" a="1"/>
  <c r="BE121" i="3" s="1"/>
  <c r="AX16" i="3"/>
  <c r="AY122" i="3"/>
  <c r="AZ122" i="3" s="1" a="1"/>
  <c r="AZ122" i="3" s="1"/>
  <c r="BC122" i="3" a="1"/>
  <c r="BC122" i="3" s="1"/>
  <c r="BD122" i="3" a="1"/>
  <c r="BD122" i="3" s="1"/>
  <c r="BE122" i="3" a="1"/>
  <c r="BE122" i="3" s="1"/>
  <c r="AX83" i="3"/>
  <c r="AY127" i="3"/>
  <c r="BC127" i="3" a="1"/>
  <c r="BC127" i="3" s="1"/>
  <c r="BD127" i="3" a="1"/>
  <c r="BD127" i="3" s="1"/>
  <c r="BE127" i="3" a="1"/>
  <c r="BE127" i="3" s="1"/>
  <c r="AX133" i="3"/>
  <c r="AY128" i="3"/>
  <c r="AZ128" i="3" s="1" a="1"/>
  <c r="AZ128" i="3" s="1"/>
  <c r="BC128" i="3" a="1"/>
  <c r="BC128" i="3" s="1"/>
  <c r="BD128" i="3" a="1"/>
  <c r="BD128" i="3" s="1"/>
  <c r="BE128" i="3" a="1"/>
  <c r="BE128" i="3" s="1"/>
  <c r="AX75" i="3"/>
  <c r="AY129" i="3"/>
  <c r="BC129" i="3" a="1"/>
  <c r="BC129" i="3" s="1"/>
  <c r="BD129" i="3" a="1"/>
  <c r="BD129" i="3" s="1"/>
  <c r="BE129" i="3" a="1"/>
  <c r="BE129" i="3" s="1"/>
  <c r="AX215" i="3"/>
  <c r="AY130" i="3"/>
  <c r="AZ130" i="3" s="1" a="1"/>
  <c r="AZ130" i="3" s="1"/>
  <c r="BC130" i="3" a="1"/>
  <c r="BC130" i="3" s="1"/>
  <c r="BD130" i="3" a="1"/>
  <c r="BD130" i="3" s="1"/>
  <c r="BE130" i="3" a="1"/>
  <c r="BE130" i="3" s="1"/>
  <c r="AX21" i="3"/>
  <c r="AY131" i="3"/>
  <c r="BC131" i="3" a="1"/>
  <c r="BC131" i="3" s="1"/>
  <c r="BD131" i="3" a="1"/>
  <c r="BD131" i="3" s="1"/>
  <c r="BE131" i="3" a="1"/>
  <c r="BE131" i="3" s="1"/>
  <c r="AX122" i="3"/>
  <c r="AY132" i="3"/>
  <c r="BC132" i="3" a="1"/>
  <c r="BC132" i="3" s="1"/>
  <c r="BD132" i="3" a="1"/>
  <c r="BD132" i="3" s="1"/>
  <c r="BE132" i="3" a="1"/>
  <c r="BE132" i="3" s="1"/>
  <c r="AX45" i="3"/>
  <c r="AY133" i="3"/>
  <c r="BC133" i="3" a="1"/>
  <c r="BC133" i="3" s="1"/>
  <c r="BD133" i="3" a="1"/>
  <c r="BD133" i="3" s="1"/>
  <c r="BE133" i="3" a="1"/>
  <c r="BE133" i="3" s="1"/>
  <c r="AX182" i="3"/>
  <c r="AY134" i="3"/>
  <c r="AZ134" i="3" s="1" a="1"/>
  <c r="AZ134" i="3" s="1"/>
  <c r="BC134" i="3" a="1"/>
  <c r="BC134" i="3" s="1"/>
  <c r="BD134" i="3" a="1"/>
  <c r="BD134" i="3" s="1"/>
  <c r="BE134" i="3" a="1"/>
  <c r="BE134" i="3" s="1"/>
  <c r="AX81" i="3"/>
  <c r="AY135" i="3"/>
  <c r="BC135" i="3" a="1"/>
  <c r="BC135" i="3" s="1"/>
  <c r="BD135" i="3" a="1"/>
  <c r="BD135" i="3" s="1"/>
  <c r="BE135" i="3" a="1"/>
  <c r="BE135" i="3" s="1"/>
  <c r="AX110" i="3"/>
  <c r="AY136" i="3"/>
  <c r="AZ136" i="3" s="1" a="1"/>
  <c r="AZ136" i="3" s="1"/>
  <c r="BC136" i="3" a="1"/>
  <c r="BC136" i="3" s="1"/>
  <c r="BD136" i="3" a="1"/>
  <c r="BD136" i="3" s="1"/>
  <c r="BE136" i="3" a="1"/>
  <c r="BE136" i="3" s="1"/>
  <c r="AX85" i="3"/>
  <c r="AY137" i="3"/>
  <c r="BC137" i="3" a="1"/>
  <c r="BC137" i="3" s="1"/>
  <c r="BD137" i="3" a="1"/>
  <c r="BD137" i="3" s="1"/>
  <c r="BE137" i="3" a="1"/>
  <c r="BE137" i="3" s="1"/>
  <c r="AX141" i="3"/>
  <c r="AY138" i="3"/>
  <c r="AZ138" i="3" s="1" a="1"/>
  <c r="AZ138" i="3" s="1"/>
  <c r="BC138" i="3" a="1"/>
  <c r="BC138" i="3" s="1"/>
  <c r="BD138" i="3" a="1"/>
  <c r="BD138" i="3" s="1"/>
  <c r="BE138" i="3" a="1"/>
  <c r="BE138" i="3" s="1"/>
  <c r="AX213" i="3"/>
  <c r="AY139" i="3"/>
  <c r="BC139" i="3" a="1"/>
  <c r="BC139" i="3" s="1"/>
  <c r="BD139" i="3" a="1"/>
  <c r="BD139" i="3" s="1"/>
  <c r="BE139" i="3" a="1"/>
  <c r="BE139" i="3" s="1"/>
  <c r="AX196" i="3"/>
  <c r="AY140" i="3"/>
  <c r="BC140" i="3" a="1"/>
  <c r="BC140" i="3" s="1"/>
  <c r="BD140" i="3" a="1"/>
  <c r="BD140" i="3" s="1"/>
  <c r="BE140" i="3" a="1"/>
  <c r="BE140" i="3" s="1"/>
  <c r="AX157" i="3"/>
  <c r="AY141" i="3"/>
  <c r="BC141" i="3" a="1"/>
  <c r="BC141" i="3" s="1"/>
  <c r="BD141" i="3" a="1"/>
  <c r="BD141" i="3" s="1"/>
  <c r="BE141" i="3" a="1"/>
  <c r="BE141" i="3" s="1"/>
  <c r="AX230" i="3"/>
  <c r="AY142" i="3"/>
  <c r="AZ142" i="3" s="1" a="1"/>
  <c r="AZ142" i="3" s="1"/>
  <c r="BC142" i="3" a="1"/>
  <c r="BC142" i="3" s="1"/>
  <c r="BD142" i="3" a="1"/>
  <c r="BD142" i="3" s="1"/>
  <c r="BE142" i="3" a="1"/>
  <c r="BE142" i="3" s="1"/>
  <c r="AX41" i="3"/>
  <c r="AY143" i="3"/>
  <c r="BC143" i="3" a="1"/>
  <c r="BC143" i="3" s="1"/>
  <c r="BD143" i="3" a="1"/>
  <c r="BD143" i="3" s="1"/>
  <c r="BE143" i="3" a="1"/>
  <c r="BE143" i="3" s="1"/>
  <c r="AX154" i="3"/>
  <c r="AY144" i="3"/>
  <c r="AZ144" i="3" s="1" a="1"/>
  <c r="AZ144" i="3" s="1"/>
  <c r="BC144" i="3" a="1"/>
  <c r="BC144" i="3" s="1"/>
  <c r="BD144" i="3" a="1"/>
  <c r="BD144" i="3" s="1"/>
  <c r="BE144" i="3" a="1"/>
  <c r="BE144" i="3" s="1"/>
  <c r="AX84" i="3"/>
  <c r="AY145" i="3"/>
  <c r="BC145" i="3" a="1"/>
  <c r="BC145" i="3" s="1"/>
  <c r="BD145" i="3" a="1"/>
  <c r="BD145" i="3" s="1"/>
  <c r="BE145" i="3" a="1"/>
  <c r="BE145" i="3" s="1"/>
  <c r="AX29" i="3"/>
  <c r="AY147" i="3"/>
  <c r="AZ147" i="3" s="1" a="1"/>
  <c r="AZ147" i="3" s="1"/>
  <c r="BC147" i="3" a="1"/>
  <c r="BC147" i="3" s="1"/>
  <c r="BD147" i="3" a="1"/>
  <c r="BD147" i="3" s="1"/>
  <c r="BE147" i="3" a="1"/>
  <c r="BE147" i="3" s="1"/>
  <c r="AX113" i="3"/>
  <c r="AY151" i="3"/>
  <c r="BC151" i="3" a="1"/>
  <c r="BC151" i="3" s="1"/>
  <c r="BD151" i="3" a="1"/>
  <c r="BD151" i="3" s="1"/>
  <c r="BE151" i="3" a="1"/>
  <c r="BE151" i="3" s="1"/>
  <c r="AX95" i="3"/>
  <c r="AY152" i="3"/>
  <c r="BC152" i="3" a="1"/>
  <c r="BC152" i="3" s="1"/>
  <c r="BD152" i="3" a="1"/>
  <c r="BD152" i="3" s="1"/>
  <c r="BE152" i="3" a="1"/>
  <c r="BE152" i="3" s="1"/>
  <c r="AX249" i="3"/>
  <c r="AY153" i="3"/>
  <c r="BC153" i="3" a="1"/>
  <c r="BC153" i="3" s="1"/>
  <c r="BD153" i="3" a="1"/>
  <c r="BD153" i="3" s="1"/>
  <c r="BE153" i="3" a="1"/>
  <c r="BE153" i="3" s="1"/>
  <c r="AX144" i="3"/>
  <c r="AY154" i="3"/>
  <c r="AZ154" i="3" s="1" a="1"/>
  <c r="AZ154" i="3" s="1"/>
  <c r="BC154" i="3" a="1"/>
  <c r="BC154" i="3" s="1"/>
  <c r="BD154" i="3" a="1"/>
  <c r="BD154" i="3" s="1"/>
  <c r="BE154" i="3" a="1"/>
  <c r="BE154" i="3" s="1"/>
  <c r="AX71" i="3"/>
  <c r="AY155" i="3"/>
  <c r="BC155" i="3" a="1"/>
  <c r="BC155" i="3" s="1"/>
  <c r="BD155" i="3" a="1"/>
  <c r="BD155" i="3" s="1"/>
  <c r="BE155" i="3" a="1"/>
  <c r="BE155" i="3" s="1"/>
  <c r="AX37" i="3"/>
  <c r="AY156" i="3"/>
  <c r="AZ156" i="3" s="1" a="1"/>
  <c r="AZ156" i="3" s="1"/>
  <c r="BC156" i="3" a="1"/>
  <c r="BC156" i="3" s="1"/>
  <c r="BD156" i="3" a="1"/>
  <c r="BD156" i="3" s="1"/>
  <c r="BE156" i="3" a="1"/>
  <c r="BE156" i="3" s="1"/>
  <c r="AX137" i="3"/>
  <c r="AY157" i="3"/>
  <c r="BC157" i="3" a="1"/>
  <c r="BC157" i="3" s="1"/>
  <c r="BD157" i="3" a="1"/>
  <c r="BD157" i="3" s="1"/>
  <c r="BE157" i="3" a="1"/>
  <c r="BE157" i="3" s="1"/>
  <c r="AX5" i="3"/>
  <c r="AY158" i="3"/>
  <c r="AZ158" i="3" s="1" a="1"/>
  <c r="AZ158" i="3" s="1"/>
  <c r="BC158" i="3" a="1"/>
  <c r="BC158" i="3" s="1"/>
  <c r="BD158" i="3" a="1"/>
  <c r="BD158" i="3" s="1"/>
  <c r="BE158" i="3" a="1"/>
  <c r="BE158" i="3" s="1"/>
  <c r="AX147" i="3"/>
  <c r="AY159" i="3"/>
  <c r="BC159" i="3" a="1"/>
  <c r="BC159" i="3" s="1"/>
  <c r="BD159" i="3" a="1"/>
  <c r="BD159" i="3" s="1"/>
  <c r="BE159" i="3" a="1"/>
  <c r="BE159" i="3" s="1"/>
  <c r="AX44" i="3"/>
  <c r="AY160" i="3"/>
  <c r="AZ160" i="3" s="1" a="1"/>
  <c r="AZ160" i="3" s="1"/>
  <c r="BC160" i="3" a="1"/>
  <c r="BC160" i="3" s="1"/>
  <c r="BD160" i="3" a="1"/>
  <c r="BD160" i="3" s="1"/>
  <c r="BE160" i="3" a="1"/>
  <c r="BE160" i="3" s="1"/>
  <c r="AX103" i="3"/>
  <c r="AY163" i="3"/>
  <c r="AZ163" i="3" s="1" a="1"/>
  <c r="AZ163" i="3" s="1"/>
  <c r="BC163" i="3" a="1"/>
  <c r="BC163" i="3" s="1"/>
  <c r="BD163" i="3" a="1"/>
  <c r="BD163" i="3" s="1"/>
  <c r="BE163" i="3" a="1"/>
  <c r="BE163" i="3" s="1"/>
  <c r="AX134" i="3"/>
  <c r="AY164" i="3"/>
  <c r="BC164" i="3" a="1"/>
  <c r="BC164" i="3" s="1"/>
  <c r="BD164" i="3" a="1"/>
  <c r="BD164" i="3" s="1"/>
  <c r="BE164" i="3" a="1"/>
  <c r="BE164" i="3" s="1"/>
  <c r="AX192" i="3"/>
  <c r="AY166" i="3"/>
  <c r="AZ166" i="3" s="1" a="1"/>
  <c r="AZ166" i="3" s="1"/>
  <c r="BC166" i="3" a="1"/>
  <c r="BC166" i="3" s="1"/>
  <c r="BD166" i="3" a="1"/>
  <c r="BD166" i="3" s="1"/>
  <c r="BE166" i="3" a="1"/>
  <c r="BE166" i="3" s="1"/>
  <c r="AX223" i="3"/>
  <c r="AY168" i="3"/>
  <c r="BC168" i="3" a="1"/>
  <c r="BC168" i="3" s="1"/>
  <c r="BD168" i="3" a="1"/>
  <c r="BD168" i="3" s="1"/>
  <c r="BE168" i="3" a="1"/>
  <c r="BE168" i="3" s="1"/>
  <c r="AX156" i="3"/>
  <c r="AY170" i="3"/>
  <c r="AZ170" i="3" s="1" a="1"/>
  <c r="AZ170" i="3" s="1"/>
  <c r="BC170" i="3" a="1"/>
  <c r="BC170" i="3" s="1"/>
  <c r="BD170" i="3" a="1"/>
  <c r="BD170" i="3" s="1"/>
  <c r="BE170" i="3" a="1"/>
  <c r="BE170" i="3" s="1"/>
  <c r="AX112" i="3"/>
  <c r="AY171" i="3"/>
  <c r="BC171" i="3" a="1"/>
  <c r="BC171" i="3" s="1"/>
  <c r="BD171" i="3" a="1"/>
  <c r="BD171" i="3" s="1"/>
  <c r="BE171" i="3" a="1"/>
  <c r="BE171" i="3" s="1"/>
  <c r="AX12" i="3"/>
  <c r="AY172" i="3"/>
  <c r="BC172" i="3" a="1"/>
  <c r="BC172" i="3" s="1"/>
  <c r="BD172" i="3" a="1"/>
  <c r="BD172" i="3" s="1"/>
  <c r="BE172" i="3" a="1"/>
  <c r="BE172" i="3" s="1"/>
  <c r="AX168" i="3"/>
  <c r="AY173" i="3"/>
  <c r="BC173" i="3" a="1"/>
  <c r="BC173" i="3" s="1"/>
  <c r="BD173" i="3" a="1"/>
  <c r="BD173" i="3" s="1"/>
  <c r="BE173" i="3" a="1"/>
  <c r="BE173" i="3" s="1"/>
  <c r="AX224" i="3"/>
  <c r="AY174" i="3"/>
  <c r="AZ174" i="3" s="1" a="1"/>
  <c r="AZ174" i="3" s="1"/>
  <c r="BC174" i="3" a="1"/>
  <c r="BC174" i="3" s="1"/>
  <c r="BD174" i="3" a="1"/>
  <c r="BD174" i="3" s="1"/>
  <c r="BE174" i="3" a="1"/>
  <c r="BE174" i="3" s="1"/>
  <c r="AX142" i="3"/>
  <c r="AY175" i="3"/>
  <c r="BC175" i="3" a="1"/>
  <c r="BC175" i="3" s="1"/>
  <c r="BD175" i="3" a="1"/>
  <c r="BD175" i="3" s="1"/>
  <c r="BE175" i="3" a="1"/>
  <c r="BE175" i="3" s="1"/>
  <c r="AX145" i="3"/>
  <c r="AY176" i="3"/>
  <c r="AZ176" i="3" s="1" a="1"/>
  <c r="AZ176" i="3" s="1"/>
  <c r="BC176" i="3" a="1"/>
  <c r="BC176" i="3" s="1"/>
  <c r="BD176" i="3" a="1"/>
  <c r="BD176" i="3" s="1"/>
  <c r="BE176" i="3" a="1"/>
  <c r="BE176" i="3" s="1"/>
  <c r="AX38" i="3"/>
  <c r="AY178" i="3"/>
  <c r="BC178" i="3" a="1"/>
  <c r="BC178" i="3" s="1"/>
  <c r="BD178" i="3" a="1"/>
  <c r="BD178" i="3" s="1"/>
  <c r="BE178" i="3" a="1"/>
  <c r="BE178" i="3" s="1"/>
  <c r="AX186" i="3"/>
  <c r="AY182" i="3"/>
  <c r="AZ182" i="3" s="1" a="1"/>
  <c r="AZ182" i="3" s="1"/>
  <c r="BC182" i="3" a="1"/>
  <c r="BC182" i="3" s="1"/>
  <c r="BD182" i="3" a="1"/>
  <c r="BD182" i="3" s="1"/>
  <c r="BE182" i="3" a="1"/>
  <c r="BE182" i="3" s="1"/>
  <c r="AX225" i="3"/>
  <c r="AY183" i="3"/>
  <c r="BC183" i="3" a="1"/>
  <c r="BC183" i="3" s="1"/>
  <c r="BD183" i="3" a="1"/>
  <c r="BD183" i="3" s="1"/>
  <c r="BE183" i="3" a="1"/>
  <c r="BE183" i="3" s="1"/>
  <c r="AX74" i="3"/>
  <c r="AY184" i="3"/>
  <c r="BC184" i="3" a="1"/>
  <c r="BC184" i="3" s="1"/>
  <c r="BD184" i="3" a="1"/>
  <c r="BD184" i="3" s="1"/>
  <c r="BE184" i="3" a="1"/>
  <c r="BE184" i="3" s="1"/>
  <c r="AX233" i="3"/>
  <c r="AY185" i="3"/>
  <c r="BC185" i="3" a="1"/>
  <c r="BC185" i="3" s="1"/>
  <c r="BD185" i="3" a="1"/>
  <c r="BD185" i="3" s="1"/>
  <c r="BE185" i="3" a="1"/>
  <c r="BE185" i="3" s="1"/>
  <c r="AX28" i="3"/>
  <c r="AY186" i="3"/>
  <c r="AZ186" i="3" s="1" a="1"/>
  <c r="AZ186" i="3" s="1"/>
  <c r="BC186" i="3" a="1"/>
  <c r="BC186" i="3" s="1"/>
  <c r="BD186" i="3" a="1"/>
  <c r="BD186" i="3" s="1"/>
  <c r="BE186" i="3" a="1"/>
  <c r="BE186" i="3" s="1"/>
  <c r="AX237" i="3"/>
  <c r="AY187" i="3"/>
  <c r="BC187" i="3" a="1"/>
  <c r="BC187" i="3" s="1"/>
  <c r="BD187" i="3" a="1"/>
  <c r="BD187" i="3" s="1"/>
  <c r="BE187" i="3" a="1"/>
  <c r="BE187" i="3" s="1"/>
  <c r="AX72" i="3"/>
  <c r="AY188" i="3"/>
  <c r="AZ188" i="3" s="1" a="1"/>
  <c r="AZ188" i="3" s="1"/>
  <c r="BC188" i="3" a="1"/>
  <c r="BC188" i="3" s="1"/>
  <c r="BD188" i="3" a="1"/>
  <c r="BD188" i="3" s="1"/>
  <c r="BE188" i="3" a="1"/>
  <c r="BE188" i="3" s="1"/>
  <c r="AX99" i="3"/>
  <c r="AY189" i="3"/>
  <c r="BC189" i="3" a="1"/>
  <c r="BC189" i="3" s="1"/>
  <c r="BD189" i="3" a="1"/>
  <c r="BD189" i="3" s="1"/>
  <c r="BE189" i="3" a="1"/>
  <c r="BE189" i="3" s="1"/>
  <c r="AX229" i="3"/>
  <c r="AY190" i="3"/>
  <c r="AZ190" i="3" s="1" a="1"/>
  <c r="AZ190" i="3" s="1"/>
  <c r="BC190" i="3" a="1"/>
  <c r="BC190" i="3" s="1"/>
  <c r="BD190" i="3" a="1"/>
  <c r="BD190" i="3" s="1"/>
  <c r="BE190" i="3" a="1"/>
  <c r="BE190" i="3" s="1"/>
  <c r="AX35" i="3"/>
  <c r="AY191" i="3"/>
  <c r="BC191" i="3" a="1"/>
  <c r="BC191" i="3" s="1"/>
  <c r="BD191" i="3" a="1"/>
  <c r="BD191" i="3" s="1"/>
  <c r="BE191" i="3" a="1"/>
  <c r="BE191" i="3" s="1"/>
  <c r="AX76" i="3"/>
  <c r="AY192" i="3"/>
  <c r="BC192" i="3" a="1"/>
  <c r="BC192" i="3" s="1"/>
  <c r="BD192" i="3" a="1"/>
  <c r="BD192" i="3" s="1"/>
  <c r="BE192" i="3" a="1"/>
  <c r="BE192" i="3" s="1"/>
  <c r="AX127" i="3"/>
  <c r="AY193" i="3"/>
  <c r="BC193" i="3" a="1"/>
  <c r="BC193" i="3" s="1"/>
  <c r="BD193" i="3" a="1"/>
  <c r="BD193" i="3" s="1"/>
  <c r="BE193" i="3" a="1"/>
  <c r="BE193" i="3" s="1"/>
  <c r="AX67" i="3"/>
  <c r="AY194" i="3"/>
  <c r="AZ194" i="3" s="1" a="1"/>
  <c r="AZ194" i="3" s="1"/>
  <c r="BC194" i="3" a="1"/>
  <c r="BC194" i="3" s="1"/>
  <c r="BD194" i="3" a="1"/>
  <c r="BD194" i="3" s="1"/>
  <c r="BE194" i="3" a="1"/>
  <c r="BE194" i="3" s="1"/>
  <c r="AX46" i="3"/>
  <c r="AY195" i="3"/>
  <c r="BC195" i="3" a="1"/>
  <c r="BC195" i="3" s="1"/>
  <c r="BD195" i="3" a="1"/>
  <c r="BD195" i="3" s="1"/>
  <c r="BE195" i="3" a="1"/>
  <c r="BE195" i="3" s="1"/>
  <c r="AX194" i="3"/>
  <c r="AY196" i="3"/>
  <c r="AZ196" i="3" s="1" a="1"/>
  <c r="AZ196" i="3" s="1"/>
  <c r="BC196" i="3" a="1"/>
  <c r="BC196" i="3" s="1"/>
  <c r="BD196" i="3" a="1"/>
  <c r="BD196" i="3" s="1"/>
  <c r="BE196" i="3" a="1"/>
  <c r="BE196" i="3" s="1"/>
  <c r="AX4" i="3"/>
  <c r="AY197" i="3"/>
  <c r="BC197" i="3" a="1"/>
  <c r="BC197" i="3" s="1"/>
  <c r="BD197" i="3" a="1"/>
  <c r="BD197" i="3" s="1"/>
  <c r="BE197" i="3" a="1"/>
  <c r="BE197" i="3" s="1"/>
  <c r="AX68" i="3"/>
  <c r="AY199" i="3"/>
  <c r="AZ199" i="3" s="1" a="1"/>
  <c r="AZ199" i="3" s="1"/>
  <c r="BC199" i="3" a="1"/>
  <c r="BC199" i="3" s="1"/>
  <c r="BD199" i="3" a="1"/>
  <c r="BD199" i="3" s="1"/>
  <c r="BE199" i="3" a="1"/>
  <c r="BE199" i="3" s="1"/>
  <c r="AX109" i="3"/>
  <c r="AY204" i="3"/>
  <c r="BC204" i="3" a="1"/>
  <c r="BC204" i="3" s="1"/>
  <c r="BD204" i="3" a="1"/>
  <c r="BD204" i="3" s="1"/>
  <c r="BE204" i="3" a="1"/>
  <c r="BE204" i="3" s="1"/>
  <c r="AX59" i="3"/>
  <c r="AY205" i="3"/>
  <c r="BC205" i="3" a="1"/>
  <c r="BC205" i="3" s="1"/>
  <c r="BD205" i="3" a="1"/>
  <c r="BD205" i="3" s="1"/>
  <c r="BE205" i="3" a="1"/>
  <c r="BE205" i="3" s="1"/>
  <c r="AX253" i="3"/>
  <c r="AY206" i="3"/>
  <c r="BC206" i="3" a="1"/>
  <c r="BC206" i="3" s="1"/>
  <c r="BD206" i="3" a="1"/>
  <c r="BD206" i="3" s="1"/>
  <c r="BE206" i="3" a="1"/>
  <c r="BE206" i="3" s="1"/>
  <c r="AX6" i="3"/>
  <c r="AY207" i="3"/>
  <c r="AZ207" i="3" s="1" a="1"/>
  <c r="AZ207" i="3" s="1"/>
  <c r="BC207" i="3" a="1"/>
  <c r="BC207" i="3" s="1"/>
  <c r="BD207" i="3" a="1"/>
  <c r="BD207" i="3" s="1"/>
  <c r="BE207" i="3" a="1"/>
  <c r="BE207" i="3" s="1"/>
  <c r="AX222" i="3"/>
  <c r="AY208" i="3"/>
  <c r="BC208" i="3" a="1"/>
  <c r="BC208" i="3" s="1"/>
  <c r="BD208" i="3" a="1"/>
  <c r="BD208" i="3" s="1"/>
  <c r="BE208" i="3" a="1"/>
  <c r="BE208" i="3" s="1"/>
  <c r="AX217" i="3"/>
  <c r="AY209" i="3"/>
  <c r="AZ209" i="3" s="1" a="1"/>
  <c r="AZ209" i="3" s="1"/>
  <c r="BC209" i="3" a="1"/>
  <c r="BC209" i="3" s="1"/>
  <c r="BD209" i="3" a="1"/>
  <c r="BD209" i="3" s="1"/>
  <c r="BE209" i="3" a="1"/>
  <c r="BE209" i="3" s="1"/>
  <c r="AX205" i="3"/>
  <c r="AY211" i="3"/>
  <c r="BC211" i="3" a="1"/>
  <c r="BC211" i="3" s="1"/>
  <c r="BD211" i="3" a="1"/>
  <c r="BD211" i="3" s="1"/>
  <c r="BE211" i="3" a="1"/>
  <c r="BE211" i="3" s="1"/>
  <c r="AX135" i="3"/>
  <c r="AY213" i="3"/>
  <c r="AZ213" i="3" s="1" a="1"/>
  <c r="AZ213" i="3" s="1"/>
  <c r="BC213" i="3" a="1"/>
  <c r="BC213" i="3" s="1"/>
  <c r="BD213" i="3" a="1"/>
  <c r="BD213" i="3" s="1"/>
  <c r="BE213" i="3" a="1"/>
  <c r="BE213" i="3" s="1"/>
  <c r="AX139" i="3"/>
  <c r="AY214" i="3"/>
  <c r="BC214" i="3" a="1"/>
  <c r="BC214" i="3" s="1"/>
  <c r="BD214" i="3" a="1"/>
  <c r="BD214" i="3" s="1"/>
  <c r="BE214" i="3" a="1"/>
  <c r="BE214" i="3" s="1"/>
  <c r="AX17" i="3"/>
  <c r="AY215" i="3"/>
  <c r="BC215" i="3" a="1"/>
  <c r="BC215" i="3" s="1"/>
  <c r="BD215" i="3" a="1"/>
  <c r="BD215" i="3" s="1"/>
  <c r="BE215" i="3" a="1"/>
  <c r="BE215" i="3" s="1"/>
  <c r="AX174" i="3"/>
  <c r="AY216" i="3"/>
  <c r="BC216" i="3" a="1"/>
  <c r="BC216" i="3" s="1"/>
  <c r="BD216" i="3" a="1"/>
  <c r="BD216" i="3" s="1"/>
  <c r="BE216" i="3" a="1"/>
  <c r="BE216" i="3" s="1"/>
  <c r="AX183" i="3"/>
  <c r="AY217" i="3"/>
  <c r="AZ217" i="3" s="1" a="1"/>
  <c r="AZ217" i="3" s="1"/>
  <c r="BC217" i="3" a="1"/>
  <c r="BC217" i="3" s="1"/>
  <c r="BD217" i="3" a="1"/>
  <c r="BD217" i="3" s="1"/>
  <c r="BE217" i="3" a="1"/>
  <c r="BE217" i="3" s="1"/>
  <c r="AX151" i="3"/>
  <c r="AY218" i="3"/>
  <c r="BC218" i="3" a="1"/>
  <c r="BC218" i="3" s="1"/>
  <c r="BD218" i="3" a="1"/>
  <c r="BD218" i="3" s="1"/>
  <c r="BE218" i="3" a="1"/>
  <c r="BE218" i="3" s="1"/>
  <c r="AX176" i="3"/>
  <c r="AY219" i="3"/>
  <c r="AZ219" i="3" s="1" a="1"/>
  <c r="AZ219" i="3" s="1"/>
  <c r="BC219" i="3" a="1"/>
  <c r="BC219" i="3" s="1"/>
  <c r="BD219" i="3" a="1"/>
  <c r="BD219" i="3" s="1"/>
  <c r="BE219" i="3" a="1"/>
  <c r="BE219" i="3" s="1"/>
  <c r="AX39" i="3"/>
  <c r="AY220" i="3"/>
  <c r="BC220" i="3" a="1"/>
  <c r="BC220" i="3" s="1"/>
  <c r="BD220" i="3" a="1"/>
  <c r="BD220" i="3" s="1"/>
  <c r="BE220" i="3" a="1"/>
  <c r="BE220" i="3" s="1"/>
  <c r="AX206" i="3"/>
  <c r="AY221" i="3"/>
  <c r="AZ221" i="3" s="1" a="1"/>
  <c r="AZ221" i="3" s="1"/>
  <c r="BC221" i="3" a="1"/>
  <c r="BC221" i="3" s="1"/>
  <c r="BD221" i="3" a="1"/>
  <c r="BD221" i="3" s="1"/>
  <c r="BE221" i="3" a="1"/>
  <c r="BE221" i="3" s="1"/>
  <c r="AX40" i="3"/>
  <c r="AY222" i="3"/>
  <c r="BC222" i="3" a="1"/>
  <c r="BC222" i="3" s="1"/>
  <c r="BD222" i="3" a="1"/>
  <c r="BD222" i="3" s="1"/>
  <c r="BE222" i="3" a="1"/>
  <c r="BE222" i="3" s="1"/>
  <c r="AX62" i="3"/>
  <c r="AY223" i="3"/>
  <c r="BC223" i="3" a="1"/>
  <c r="BC223" i="3" s="1"/>
  <c r="BD223" i="3" a="1"/>
  <c r="BD223" i="3" s="1"/>
  <c r="BE223" i="3" a="1"/>
  <c r="BE223" i="3" s="1"/>
  <c r="AX107" i="3"/>
  <c r="AY224" i="3"/>
  <c r="BC224" i="3" a="1"/>
  <c r="BC224" i="3" s="1"/>
  <c r="BD224" i="3" a="1"/>
  <c r="BD224" i="3" s="1"/>
  <c r="BE224" i="3" a="1"/>
  <c r="BE224" i="3" s="1"/>
  <c r="AX138" i="3"/>
  <c r="AY225" i="3"/>
  <c r="AZ225" i="3" s="1" a="1"/>
  <c r="AZ225" i="3" s="1"/>
  <c r="BC225" i="3" a="1"/>
  <c r="BC225" i="3" s="1"/>
  <c r="BD225" i="3" a="1"/>
  <c r="BD225" i="3" s="1"/>
  <c r="BE225" i="3" a="1"/>
  <c r="BE225" i="3" s="1"/>
  <c r="AX63" i="3"/>
  <c r="AY226" i="3"/>
  <c r="BC226" i="3" a="1"/>
  <c r="BC226" i="3" s="1"/>
  <c r="BD226" i="3" a="1"/>
  <c r="BD226" i="3" s="1"/>
  <c r="BE226" i="3" a="1"/>
  <c r="BE226" i="3" s="1"/>
  <c r="AX228" i="3"/>
  <c r="AY228" i="3"/>
  <c r="AZ228" i="3" s="1" a="1"/>
  <c r="AZ228" i="3" s="1"/>
  <c r="BC228" i="3" a="1"/>
  <c r="BC228" i="3" s="1"/>
  <c r="BD228" i="3" a="1"/>
  <c r="BD228" i="3" s="1"/>
  <c r="BE228" i="3" a="1"/>
  <c r="BE228" i="3" s="1"/>
  <c r="AX197" i="3"/>
  <c r="AY229" i="3"/>
  <c r="BC229" i="3" a="1"/>
  <c r="BC229" i="3" s="1"/>
  <c r="BD229" i="3" a="1"/>
  <c r="BD229" i="3" s="1"/>
  <c r="BE229" i="3" a="1"/>
  <c r="BE229" i="3" s="1"/>
  <c r="AX189" i="3"/>
  <c r="AY230" i="3"/>
  <c r="AZ230" i="3" s="1" a="1"/>
  <c r="AZ230" i="3" s="1"/>
  <c r="BC230" i="3" a="1"/>
  <c r="BC230" i="3" s="1"/>
  <c r="BD230" i="3" a="1"/>
  <c r="BD230" i="3" s="1"/>
  <c r="BE230" i="3" a="1"/>
  <c r="BE230" i="3" s="1"/>
  <c r="AX18" i="3"/>
  <c r="AY232" i="3"/>
  <c r="BC232" i="3" a="1"/>
  <c r="BC232" i="3" s="1"/>
  <c r="BD232" i="3" a="1"/>
  <c r="BD232" i="3" s="1"/>
  <c r="BE232" i="3" a="1"/>
  <c r="BE232" i="3" s="1"/>
  <c r="AX238" i="3"/>
  <c r="AY233" i="3"/>
  <c r="BC233" i="3" a="1"/>
  <c r="BC233" i="3" s="1"/>
  <c r="BD233" i="3" a="1"/>
  <c r="BD233" i="3" s="1"/>
  <c r="BE233" i="3" a="1"/>
  <c r="BE233" i="3" s="1"/>
  <c r="AX129" i="3"/>
  <c r="AY237" i="3"/>
  <c r="BC237" i="3" a="1"/>
  <c r="BC237" i="3" s="1"/>
  <c r="BD237" i="3" a="1"/>
  <c r="BD237" i="3" s="1"/>
  <c r="BE237" i="3" a="1"/>
  <c r="BE237" i="3" s="1"/>
  <c r="AX158" i="3"/>
  <c r="AY238" i="3"/>
  <c r="AZ238" i="3" s="1" a="1"/>
  <c r="AZ238" i="3" s="1"/>
  <c r="BC238" i="3" a="1"/>
  <c r="BC238" i="3" s="1"/>
  <c r="BD238" i="3" a="1"/>
  <c r="BD238" i="3" s="1"/>
  <c r="BE238" i="3" a="1"/>
  <c r="BE238" i="3" s="1"/>
  <c r="AX69" i="3"/>
  <c r="AY239" i="3"/>
  <c r="BC239" i="3" a="1"/>
  <c r="BC239" i="3" s="1"/>
  <c r="BD239" i="3" a="1"/>
  <c r="BD239" i="3" s="1"/>
  <c r="BE239" i="3" a="1"/>
  <c r="BE239" i="3" s="1"/>
  <c r="AX159" i="3"/>
  <c r="AY240" i="3"/>
  <c r="AZ240" i="3" s="1" a="1"/>
  <c r="AZ240" i="3" s="1"/>
  <c r="BC240" i="3" a="1"/>
  <c r="BC240" i="3" s="1"/>
  <c r="BD240" i="3" a="1"/>
  <c r="BD240" i="3" s="1"/>
  <c r="BE240" i="3" a="1"/>
  <c r="BE240" i="3" s="1"/>
  <c r="AX160" i="3"/>
  <c r="AY241" i="3"/>
  <c r="BC241" i="3" a="1"/>
  <c r="BC241" i="3" s="1"/>
  <c r="BD241" i="3" a="1"/>
  <c r="BD241" i="3" s="1"/>
  <c r="BE241" i="3" a="1"/>
  <c r="BE241" i="3" s="1"/>
  <c r="AX36" i="3"/>
  <c r="AY245" i="3"/>
  <c r="AZ245" i="3" s="1" a="1"/>
  <c r="AZ245" i="3" s="1"/>
  <c r="BC245" i="3" a="1"/>
  <c r="BC245" i="3" s="1"/>
  <c r="BD245" i="3" a="1"/>
  <c r="BD245" i="3" s="1"/>
  <c r="BE245" i="3" a="1"/>
  <c r="BE245" i="3" s="1"/>
  <c r="AX239" i="3"/>
  <c r="AY246" i="3"/>
  <c r="BC246" i="3" a="1"/>
  <c r="BC246" i="3" s="1"/>
  <c r="BD246" i="3" a="1"/>
  <c r="BD246" i="3" s="1"/>
  <c r="BE246" i="3" a="1"/>
  <c r="BE246" i="3" s="1"/>
  <c r="AX209" i="3"/>
  <c r="AY247" i="3"/>
  <c r="BC247" i="3" a="1"/>
  <c r="BC247" i="3" s="1"/>
  <c r="BD247" i="3" a="1"/>
  <c r="BD247" i="3" s="1"/>
  <c r="BE247" i="3" a="1"/>
  <c r="BE247" i="3" s="1"/>
  <c r="AX130" i="3"/>
  <c r="AY248" i="3"/>
  <c r="BC248" i="3" a="1"/>
  <c r="BC248" i="3" s="1"/>
  <c r="BD248" i="3" a="1"/>
  <c r="BD248" i="3" s="1"/>
  <c r="BE248" i="3" a="1"/>
  <c r="BE248" i="3" s="1"/>
  <c r="AX100" i="3"/>
  <c r="AY249" i="3"/>
  <c r="BC249" i="3" a="1"/>
  <c r="BC249" i="3" s="1"/>
  <c r="BD249" i="3" a="1"/>
  <c r="BD249" i="3" s="1"/>
  <c r="BE249" i="3" a="1"/>
  <c r="BE249" i="3" s="1"/>
  <c r="AX131" i="3"/>
  <c r="AY250" i="3"/>
  <c r="BC250" i="3" a="1"/>
  <c r="BC250" i="3" s="1"/>
  <c r="BD250" i="3" a="1"/>
  <c r="BD250" i="3" s="1"/>
  <c r="BE250" i="3" a="1"/>
  <c r="BE250" i="3" s="1"/>
  <c r="AX86" i="3"/>
  <c r="AY251" i="3"/>
  <c r="BC251" i="3" a="1"/>
  <c r="BC251" i="3" s="1"/>
  <c r="BD251" i="3" a="1"/>
  <c r="BD251" i="3" s="1"/>
  <c r="BE251" i="3" a="1"/>
  <c r="BE251" i="3" s="1"/>
  <c r="AX211" i="3"/>
  <c r="AY253" i="3"/>
  <c r="BC253" i="3" a="1"/>
  <c r="BC253" i="3" s="1"/>
  <c r="BD253" i="3" a="1"/>
  <c r="BD253" i="3" s="1"/>
  <c r="BE253" i="3" a="1"/>
  <c r="BE253" i="3" s="1"/>
  <c r="AX240" i="3"/>
  <c r="AY254" i="3"/>
  <c r="BC254" i="3" a="1"/>
  <c r="BC254" i="3" s="1"/>
  <c r="BD254" i="3" a="1"/>
  <c r="BD254" i="3" s="1"/>
  <c r="BE254" i="3" a="1"/>
  <c r="BE254" i="3" s="1"/>
  <c r="AX23" i="3"/>
  <c r="AY23" i="3"/>
  <c r="BC23" i="3" a="1"/>
  <c r="BC23" i="3" s="1"/>
  <c r="BD23" i="3" a="1"/>
  <c r="BD23" i="3" s="1"/>
  <c r="BE23" i="3" a="1"/>
  <c r="BE23" i="3" s="1"/>
  <c r="AX30" i="3"/>
  <c r="AY30" i="3"/>
  <c r="BC30" i="3" a="1"/>
  <c r="BC30" i="3" s="1"/>
  <c r="BD30" i="3" a="1"/>
  <c r="BD30" i="3" s="1"/>
  <c r="BE30" i="3" a="1"/>
  <c r="BE30" i="3" s="1"/>
  <c r="AX31" i="3"/>
  <c r="AY31" i="3"/>
  <c r="BC31" i="3" a="1"/>
  <c r="BC31" i="3" s="1"/>
  <c r="BD31" i="3" a="1"/>
  <c r="BD31" i="3" s="1"/>
  <c r="BE31" i="3" a="1"/>
  <c r="BE31" i="3" s="1"/>
  <c r="AX33" i="3"/>
  <c r="AY33" i="3"/>
  <c r="BC33" i="3" a="1"/>
  <c r="BC33" i="3" s="1"/>
  <c r="BD33" i="3" a="1"/>
  <c r="BD33" i="3" s="1"/>
  <c r="BE33" i="3" a="1"/>
  <c r="BE33" i="3" s="1"/>
  <c r="AX79" i="3"/>
  <c r="AY79" i="3"/>
  <c r="BC79" i="3" a="1"/>
  <c r="BC79" i="3" s="1"/>
  <c r="BD79" i="3" a="1"/>
  <c r="BD79" i="3" s="1"/>
  <c r="BE79" i="3" a="1"/>
  <c r="BE79" i="3" s="1"/>
  <c r="AX78" i="3"/>
  <c r="AY78" i="3"/>
  <c r="BC78" i="3" a="1"/>
  <c r="BC78" i="3" s="1"/>
  <c r="BD78" i="3" a="1"/>
  <c r="BD78" i="3" s="1"/>
  <c r="BE78" i="3" a="1"/>
  <c r="BE78" i="3" s="1"/>
  <c r="AX231" i="3"/>
  <c r="AY231" i="3"/>
  <c r="BC231" i="3" a="1"/>
  <c r="BC231" i="3" s="1"/>
  <c r="BD231" i="3" a="1"/>
  <c r="BD231" i="3" s="1"/>
  <c r="BE231" i="3" a="1"/>
  <c r="BE231" i="3" s="1"/>
  <c r="AX202" i="3"/>
  <c r="AY202" i="3"/>
  <c r="BC202" i="3" a="1"/>
  <c r="BC202" i="3" s="1"/>
  <c r="BD202" i="3" a="1"/>
  <c r="BD202" i="3" s="1"/>
  <c r="BE202" i="3" a="1"/>
  <c r="BE202" i="3" s="1"/>
  <c r="AX203" i="3"/>
  <c r="AY203" i="3"/>
  <c r="BC203" i="3" a="1"/>
  <c r="BC203" i="3" s="1"/>
  <c r="BD203" i="3" a="1"/>
  <c r="BD203" i="3" s="1"/>
  <c r="BE203" i="3" a="1"/>
  <c r="BE203" i="3" s="1"/>
  <c r="AX201" i="3"/>
  <c r="AY201" i="3"/>
  <c r="AZ201" i="3" s="1" a="1"/>
  <c r="AZ201" i="3" s="1"/>
  <c r="BC201" i="3" a="1"/>
  <c r="BC201" i="3" s="1"/>
  <c r="BD201" i="3" a="1"/>
  <c r="BD201" i="3" s="1"/>
  <c r="BE201" i="3" a="1"/>
  <c r="BE201" i="3" s="1"/>
  <c r="AX200" i="3"/>
  <c r="AY200" i="3"/>
  <c r="BC200" i="3" a="1"/>
  <c r="BC200" i="3" s="1"/>
  <c r="BD200" i="3" a="1"/>
  <c r="BD200" i="3" s="1"/>
  <c r="BE200" i="3" a="1"/>
  <c r="BE200" i="3" s="1"/>
  <c r="AX210" i="3"/>
  <c r="AY210" i="3"/>
  <c r="AZ210" i="3" s="1" a="1"/>
  <c r="AZ210" i="3" s="1"/>
  <c r="BC210" i="3" a="1"/>
  <c r="BC210" i="3" s="1"/>
  <c r="BD210" i="3" a="1"/>
  <c r="BD210" i="3" s="1"/>
  <c r="BE210" i="3" a="1"/>
  <c r="BE210" i="3" s="1"/>
  <c r="AX212" i="3"/>
  <c r="AY212" i="3"/>
  <c r="BC212" i="3" a="1"/>
  <c r="BC212" i="3" s="1"/>
  <c r="BD212" i="3" a="1"/>
  <c r="BD212" i="3" s="1"/>
  <c r="BE212" i="3" a="1"/>
  <c r="BE212" i="3" s="1"/>
  <c r="AX252" i="3"/>
  <c r="AY252" i="3"/>
  <c r="AZ252" i="3" s="1" a="1"/>
  <c r="AZ252" i="3" s="1"/>
  <c r="BC252" i="3" a="1"/>
  <c r="BC252" i="3" s="1"/>
  <c r="BD252" i="3" a="1"/>
  <c r="BD252" i="3" s="1"/>
  <c r="BE252" i="3" a="1"/>
  <c r="BE252" i="3" s="1"/>
  <c r="AX9" i="3"/>
  <c r="AY9" i="3"/>
  <c r="BC9" i="3" a="1"/>
  <c r="BC9" i="3" s="1"/>
  <c r="BD9" i="3" a="1"/>
  <c r="BD9" i="3" s="1"/>
  <c r="BE9" i="3" a="1"/>
  <c r="BE9" i="3" s="1"/>
  <c r="AX54" i="3"/>
  <c r="AY54" i="3"/>
  <c r="AZ54" i="3" s="1" a="1"/>
  <c r="AZ54" i="3" s="1"/>
  <c r="BC54" i="3" a="1"/>
  <c r="BC54" i="3" s="1"/>
  <c r="BD54" i="3" a="1"/>
  <c r="BD54" i="3" s="1"/>
  <c r="BE54" i="3" a="1"/>
  <c r="BE54" i="3" s="1"/>
  <c r="AX55" i="3"/>
  <c r="AY55" i="3"/>
  <c r="BC55" i="3" a="1"/>
  <c r="BC55" i="3" s="1"/>
  <c r="BD55" i="3" a="1"/>
  <c r="BD55" i="3" s="1"/>
  <c r="BE55" i="3" a="1"/>
  <c r="BE55" i="3" s="1"/>
  <c r="AX88" i="3"/>
  <c r="AY88" i="3"/>
  <c r="BC88" i="3" a="1"/>
  <c r="BC88" i="3" s="1"/>
  <c r="BD88" i="3" a="1"/>
  <c r="BD88" i="3" s="1"/>
  <c r="BE88" i="3" a="1"/>
  <c r="BE88" i="3" s="1"/>
  <c r="AX98" i="3"/>
  <c r="AY98" i="3"/>
  <c r="BC98" i="3" a="1"/>
  <c r="BC98" i="3" s="1"/>
  <c r="BD98" i="3" a="1"/>
  <c r="BD98" i="3" s="1"/>
  <c r="BE98" i="3" a="1"/>
  <c r="BE98" i="3" s="1"/>
  <c r="AX161" i="3"/>
  <c r="AY161" i="3"/>
  <c r="BC161" i="3" a="1"/>
  <c r="BC161" i="3" s="1"/>
  <c r="BD161" i="3" a="1"/>
  <c r="BD161" i="3" s="1"/>
  <c r="BE161" i="3" a="1"/>
  <c r="BE161" i="3" s="1"/>
  <c r="AX162" i="3"/>
  <c r="AY162" i="3"/>
  <c r="BC162" i="3" a="1"/>
  <c r="BC162" i="3" s="1"/>
  <c r="BD162" i="3" a="1"/>
  <c r="BD162" i="3" s="1"/>
  <c r="BE162" i="3" a="1"/>
  <c r="BE162" i="3" s="1"/>
  <c r="AX165" i="3"/>
  <c r="AY165" i="3"/>
  <c r="BC165" i="3" a="1"/>
  <c r="BC165" i="3" s="1"/>
  <c r="BD165" i="3" a="1"/>
  <c r="BD165" i="3" s="1"/>
  <c r="BE165" i="3" a="1"/>
  <c r="BE165" i="3" s="1"/>
  <c r="AX244" i="3"/>
  <c r="AY244" i="3"/>
  <c r="BC244" i="3" a="1"/>
  <c r="BC244" i="3" s="1"/>
  <c r="BD244" i="3" a="1"/>
  <c r="BD244" i="3" s="1"/>
  <c r="BE244" i="3" a="1"/>
  <c r="BE244" i="3" s="1"/>
  <c r="AX58" i="3"/>
  <c r="AY58" i="3"/>
  <c r="BC58" i="3" a="1"/>
  <c r="BC58" i="3" s="1"/>
  <c r="BD58" i="3" a="1"/>
  <c r="BD58" i="3" s="1"/>
  <c r="BE58" i="3" a="1"/>
  <c r="BE58" i="3" s="1"/>
  <c r="AX180" i="3"/>
  <c r="AY180" i="3"/>
  <c r="AZ180" i="3" s="1" a="1"/>
  <c r="AZ180" i="3" s="1"/>
  <c r="BC180" i="3" a="1"/>
  <c r="BC180" i="3" s="1"/>
  <c r="BD180" i="3" a="1"/>
  <c r="BD180" i="3" s="1"/>
  <c r="BE180" i="3" a="1"/>
  <c r="BE180" i="3" s="1"/>
  <c r="AX73" i="3"/>
  <c r="AY73" i="3"/>
  <c r="BC73" i="3" a="1"/>
  <c r="BC73" i="3" s="1"/>
  <c r="BD73" i="3" a="1"/>
  <c r="BD73" i="3" s="1"/>
  <c r="BE73" i="3" a="1"/>
  <c r="BE73" i="3" s="1"/>
  <c r="AX61" i="3"/>
  <c r="AY61" i="3"/>
  <c r="AZ61" i="3" s="1" a="1"/>
  <c r="AZ61" i="3" s="1"/>
  <c r="BC61" i="3" a="1"/>
  <c r="BC61" i="3" s="1"/>
  <c r="BD61" i="3" a="1"/>
  <c r="BD61" i="3" s="1"/>
  <c r="BE61" i="3" a="1"/>
  <c r="BE61" i="3" s="1"/>
  <c r="AX150" i="3"/>
  <c r="AY150" i="3"/>
  <c r="BC150" i="3" a="1"/>
  <c r="BC150" i="3" s="1"/>
  <c r="BD150" i="3" a="1"/>
  <c r="BD150" i="3" s="1"/>
  <c r="BE150" i="3" a="1"/>
  <c r="BE150" i="3" s="1"/>
  <c r="AX149" i="3"/>
  <c r="AY149" i="3"/>
  <c r="AZ149" i="3" s="1" a="1"/>
  <c r="AZ149" i="3" s="1"/>
  <c r="BC149" i="3" a="1"/>
  <c r="BC149" i="3" s="1"/>
  <c r="BD149" i="3" a="1"/>
  <c r="BD149" i="3" s="1"/>
  <c r="BE149" i="3" a="1"/>
  <c r="BE149" i="3" s="1"/>
  <c r="AX242" i="3"/>
  <c r="AY242" i="3"/>
  <c r="BC242" i="3" a="1"/>
  <c r="BC242" i="3" s="1"/>
  <c r="BD242" i="3" a="1"/>
  <c r="BD242" i="3" s="1"/>
  <c r="BE242" i="3" a="1"/>
  <c r="BE242" i="3" s="1"/>
  <c r="AX123" i="3"/>
  <c r="AY123" i="3"/>
  <c r="AZ123" i="3" s="1" a="1"/>
  <c r="AZ123" i="3" s="1"/>
  <c r="BC123" i="3" a="1"/>
  <c r="BC123" i="3" s="1"/>
  <c r="BD123" i="3" a="1"/>
  <c r="BD123" i="3" s="1"/>
  <c r="BE123" i="3" a="1"/>
  <c r="BE123" i="3" s="1"/>
  <c r="AX243" i="3"/>
  <c r="AY243" i="3"/>
  <c r="AZ243" i="3" s="1" a="1"/>
  <c r="AZ243" i="3" s="1"/>
  <c r="BC243" i="3" a="1"/>
  <c r="BC243" i="3" s="1"/>
  <c r="BD243" i="3" a="1"/>
  <c r="BD243" i="3" s="1"/>
  <c r="BE243" i="3" a="1"/>
  <c r="BE243" i="3" s="1"/>
  <c r="AX108" i="3"/>
  <c r="AY108" i="3"/>
  <c r="BC108" i="3" a="1"/>
  <c r="BC108" i="3" s="1"/>
  <c r="BD108" i="3" a="1"/>
  <c r="BD108" i="3" s="1"/>
  <c r="BE108" i="3" a="1"/>
  <c r="BE108" i="3" s="1"/>
  <c r="AX198" i="3"/>
  <c r="AY198" i="3"/>
  <c r="AZ198" i="3" s="1" a="1"/>
  <c r="AZ198" i="3" s="1"/>
  <c r="BC198" i="3" a="1"/>
  <c r="BC198" i="3" s="1"/>
  <c r="BD198" i="3" a="1"/>
  <c r="BD198" i="3" s="1"/>
  <c r="BE198" i="3" a="1"/>
  <c r="BE198" i="3" s="1"/>
  <c r="AX148" i="3"/>
  <c r="AY148" i="3"/>
  <c r="BC148" i="3" a="1"/>
  <c r="BC148" i="3" s="1"/>
  <c r="BD148" i="3" a="1"/>
  <c r="BD148" i="3" s="1"/>
  <c r="BE148" i="3" a="1"/>
  <c r="BE148" i="3" s="1"/>
  <c r="AX177" i="3"/>
  <c r="AY177" i="3"/>
  <c r="AZ177" i="3" s="1" a="1"/>
  <c r="AZ177" i="3" s="1"/>
  <c r="BC177" i="3" a="1"/>
  <c r="BC177" i="3" s="1"/>
  <c r="BD177" i="3" a="1"/>
  <c r="BD177" i="3" s="1"/>
  <c r="BE177" i="3" a="1"/>
  <c r="BE177" i="3" s="1"/>
  <c r="AX179" i="3"/>
  <c r="AY179" i="3"/>
  <c r="BC179" i="3" a="1"/>
  <c r="BC179" i="3" s="1"/>
  <c r="BD179" i="3" a="1"/>
  <c r="BD179" i="3" s="1"/>
  <c r="BE179" i="3" a="1"/>
  <c r="BE179" i="3" s="1"/>
  <c r="AX48" i="3"/>
  <c r="AY48" i="3"/>
  <c r="BC48" i="3" a="1"/>
  <c r="BC48" i="3" s="1"/>
  <c r="BD48" i="3" a="1"/>
  <c r="BD48" i="3" s="1"/>
  <c r="BE48" i="3" a="1"/>
  <c r="BE48" i="3" s="1"/>
  <c r="AX56" i="3"/>
  <c r="AY56" i="3"/>
  <c r="BC56" i="3" a="1"/>
  <c r="BC56" i="3" s="1"/>
  <c r="BD56" i="3" a="1"/>
  <c r="BD56" i="3" s="1"/>
  <c r="BE56" i="3" a="1"/>
  <c r="BE56" i="3" s="1"/>
  <c r="AX126" i="3"/>
  <c r="AY126" i="3"/>
  <c r="AZ126" i="3" s="1" a="1"/>
  <c r="AZ126" i="3" s="1"/>
  <c r="BC126" i="3" a="1"/>
  <c r="BC126" i="3" s="1"/>
  <c r="BD126" i="3" a="1"/>
  <c r="BD126" i="3" s="1"/>
  <c r="BE126" i="3" a="1"/>
  <c r="BE126" i="3" s="1"/>
  <c r="AX51" i="3"/>
  <c r="AY51" i="3"/>
  <c r="BC51" i="3" a="1"/>
  <c r="BC51" i="3" s="1"/>
  <c r="BD51" i="3" a="1"/>
  <c r="BD51" i="3" s="1"/>
  <c r="BE51" i="3" a="1"/>
  <c r="BE51" i="3" s="1"/>
  <c r="AX181" i="3"/>
  <c r="AY181" i="3"/>
  <c r="AZ181" i="3" s="1" a="1"/>
  <c r="AZ181" i="3" s="1"/>
  <c r="BC181" i="3" a="1"/>
  <c r="BC181" i="3" s="1"/>
  <c r="BD181" i="3" a="1"/>
  <c r="BD181" i="3" s="1"/>
  <c r="BE181" i="3" a="1"/>
  <c r="BE181" i="3" s="1"/>
  <c r="AX57" i="3"/>
  <c r="AY57" i="3"/>
  <c r="BC57" i="3" a="1"/>
  <c r="BC57" i="3" s="1"/>
  <c r="BD57" i="3" a="1"/>
  <c r="BD57" i="3" s="1"/>
  <c r="BE57" i="3" a="1"/>
  <c r="BE57" i="3" s="1"/>
  <c r="AX124" i="3"/>
  <c r="AY124" i="3"/>
  <c r="BC124" i="3" a="1"/>
  <c r="BC124" i="3" s="1"/>
  <c r="BD124" i="3" a="1"/>
  <c r="BD124" i="3" s="1"/>
  <c r="BE124" i="3" a="1"/>
  <c r="BE124" i="3" s="1"/>
  <c r="AX52" i="3"/>
  <c r="AY52" i="3"/>
  <c r="AZ52" i="3" s="1" a="1"/>
  <c r="AZ52" i="3" s="1"/>
  <c r="BC52" i="3" a="1"/>
  <c r="BC52" i="3" s="1"/>
  <c r="BD52" i="3" a="1"/>
  <c r="BD52" i="3" s="1"/>
  <c r="BE52" i="3" a="1"/>
  <c r="BE52" i="3" s="1"/>
  <c r="AX167" i="3"/>
  <c r="AY167" i="3"/>
  <c r="BC167" i="3" a="1"/>
  <c r="BC167" i="3" s="1"/>
  <c r="BD167" i="3" a="1"/>
  <c r="BD167" i="3" s="1"/>
  <c r="BE167" i="3" a="1"/>
  <c r="BE167" i="3" s="1"/>
  <c r="AX47" i="3"/>
  <c r="AY47" i="3"/>
  <c r="BC47" i="3" a="1"/>
  <c r="BC47" i="3" s="1"/>
  <c r="BD47" i="3" a="1"/>
  <c r="BD47" i="3" s="1"/>
  <c r="BE47" i="3" a="1"/>
  <c r="BE47" i="3" s="1"/>
  <c r="AX106" i="3"/>
  <c r="AY106" i="3"/>
  <c r="BC106" i="3" a="1"/>
  <c r="BC106" i="3" s="1"/>
  <c r="BD106" i="3" a="1"/>
  <c r="BD106" i="3" s="1"/>
  <c r="BE106" i="3" a="1"/>
  <c r="BE106" i="3" s="1"/>
  <c r="AX7" i="3"/>
  <c r="AY7" i="3"/>
  <c r="AZ7" i="3" s="1" a="1"/>
  <c r="AZ7" i="3" s="1"/>
  <c r="BC7" i="3" a="1"/>
  <c r="BC7" i="3" s="1"/>
  <c r="BD7" i="3" a="1"/>
  <c r="BD7" i="3" s="1"/>
  <c r="BE7" i="3" a="1"/>
  <c r="BE7" i="3" s="1"/>
  <c r="AX53" i="3"/>
  <c r="AY53" i="3"/>
  <c r="BC53" i="3" a="1"/>
  <c r="BC53" i="3" s="1"/>
  <c r="BD53" i="3" a="1"/>
  <c r="BD53" i="3" s="1"/>
  <c r="BE53" i="3" a="1"/>
  <c r="BE53" i="3" s="1"/>
  <c r="AX50" i="3"/>
  <c r="AY50" i="3"/>
  <c r="BC50" i="3" a="1"/>
  <c r="BC50" i="3" s="1"/>
  <c r="BD50" i="3" a="1"/>
  <c r="BD50" i="3" s="1"/>
  <c r="BE50" i="3" a="1"/>
  <c r="BE50" i="3" s="1"/>
  <c r="AX125" i="3"/>
  <c r="AY125" i="3"/>
  <c r="BC125" i="3" a="1"/>
  <c r="BC125" i="3" s="1"/>
  <c r="BD125" i="3" a="1"/>
  <c r="BD125" i="3" s="1"/>
  <c r="BE125" i="3" a="1"/>
  <c r="BE125" i="3" s="1"/>
  <c r="AX146" i="3"/>
  <c r="AY146" i="3"/>
  <c r="AZ146" i="3" s="1" a="1"/>
  <c r="AZ146" i="3" s="1"/>
  <c r="BC146" i="3" a="1"/>
  <c r="BC146" i="3" s="1"/>
  <c r="BD146" i="3" a="1"/>
  <c r="BD146" i="3" s="1"/>
  <c r="BE146" i="3" a="1"/>
  <c r="BE146" i="3" s="1"/>
  <c r="AX77" i="3"/>
  <c r="AY77" i="3"/>
  <c r="BC77" i="3" a="1"/>
  <c r="BC77" i="3" s="1"/>
  <c r="BD77" i="3" a="1"/>
  <c r="BD77" i="3" s="1"/>
  <c r="BE77" i="3" a="1"/>
  <c r="BE77" i="3" s="1"/>
  <c r="AX104" i="3"/>
  <c r="AY104" i="3"/>
  <c r="BC104" i="3" a="1"/>
  <c r="BC104" i="3" s="1"/>
  <c r="BD104" i="3" a="1"/>
  <c r="BD104" i="3" s="1"/>
  <c r="BE104" i="3" a="1"/>
  <c r="BE104" i="3" s="1"/>
  <c r="AX105" i="3"/>
  <c r="AY105" i="3"/>
  <c r="BC105" i="3" a="1"/>
  <c r="BC105" i="3" s="1"/>
  <c r="BD105" i="3" a="1"/>
  <c r="BD105" i="3" s="1"/>
  <c r="BE105" i="3" a="1"/>
  <c r="BE105" i="3" s="1"/>
  <c r="AX227" i="3"/>
  <c r="AY227" i="3"/>
  <c r="AZ227" i="3" s="1" a="1"/>
  <c r="AZ227" i="3" s="1"/>
  <c r="BC227" i="3" a="1"/>
  <c r="BC227" i="3" s="1"/>
  <c r="BD227" i="3" a="1"/>
  <c r="BD227" i="3" s="1"/>
  <c r="BE227" i="3" a="1"/>
  <c r="BE227" i="3" s="1"/>
  <c r="AX169" i="3"/>
  <c r="AY169" i="3"/>
  <c r="BC169" i="3" a="1"/>
  <c r="BC169" i="3" s="1"/>
  <c r="BD169" i="3" a="1"/>
  <c r="BD169" i="3" s="1"/>
  <c r="BE169" i="3" a="1"/>
  <c r="BE169" i="3" s="1"/>
  <c r="AX234" i="3"/>
  <c r="AY234" i="3"/>
  <c r="BC234" i="3" a="1"/>
  <c r="BC234" i="3" s="1"/>
  <c r="BD234" i="3" a="1"/>
  <c r="BD234" i="3" s="1"/>
  <c r="BE234" i="3" a="1"/>
  <c r="BE234" i="3" s="1"/>
  <c r="AX235" i="3"/>
  <c r="AY235" i="3"/>
  <c r="BC235" i="3" a="1"/>
  <c r="BC235" i="3" s="1"/>
  <c r="BD235" i="3" a="1"/>
  <c r="BD235" i="3" s="1"/>
  <c r="BE235" i="3" a="1"/>
  <c r="BE235" i="3" s="1"/>
  <c r="AX236" i="3"/>
  <c r="AY236" i="3"/>
  <c r="BC236" i="3" a="1"/>
  <c r="BC236" i="3" s="1"/>
  <c r="BD236" i="3" a="1"/>
  <c r="BD236" i="3" s="1"/>
  <c r="BE236" i="3" a="1"/>
  <c r="BE236" i="3" s="1"/>
  <c r="AX91" i="3"/>
  <c r="AY91" i="3"/>
  <c r="AZ91" i="3" s="1" a="1"/>
  <c r="AZ91" i="3" s="1"/>
  <c r="BC91" i="3" a="1"/>
  <c r="BC91" i="3" s="1"/>
  <c r="BD91" i="3" a="1"/>
  <c r="BD91" i="3" s="1"/>
  <c r="BE91" i="3" a="1"/>
  <c r="BE91" i="3" s="1"/>
  <c r="AX255" i="3"/>
  <c r="AY255" i="3"/>
  <c r="BC255" i="3" a="1"/>
  <c r="BC255" i="3" s="1"/>
  <c r="BD255" i="3" a="1"/>
  <c r="BD255" i="3" s="1"/>
  <c r="BE255" i="3" a="1"/>
  <c r="BE255" i="3" s="1"/>
  <c r="AX256" i="3"/>
  <c r="AY256" i="3"/>
  <c r="BC256" i="3" a="1"/>
  <c r="BC256" i="3" s="1"/>
  <c r="BD256" i="3" a="1"/>
  <c r="BD256" i="3" s="1"/>
  <c r="BE256" i="3" a="1"/>
  <c r="BE256" i="3" s="1"/>
  <c r="AX257" i="3"/>
  <c r="AY257" i="3"/>
  <c r="BC257" i="3" a="1"/>
  <c r="BC257" i="3" s="1"/>
  <c r="BD257" i="3" a="1"/>
  <c r="BD257" i="3" s="1"/>
  <c r="BE257" i="3" a="1"/>
  <c r="BE257" i="3" s="1"/>
  <c r="AX258" i="3"/>
  <c r="AY258" i="3"/>
  <c r="AZ258" i="3" s="1" a="1"/>
  <c r="AZ258" i="3" s="1"/>
  <c r="BC258" i="3" a="1"/>
  <c r="BC258" i="3" s="1"/>
  <c r="BD258" i="3" a="1"/>
  <c r="BD258" i="3" s="1"/>
  <c r="BE258" i="3" a="1"/>
  <c r="BE258" i="3" s="1"/>
  <c r="AX259" i="3"/>
  <c r="AY259" i="3"/>
  <c r="BC259" i="3" a="1"/>
  <c r="BC259" i="3" s="1"/>
  <c r="BD259" i="3" a="1"/>
  <c r="BD259" i="3" s="1"/>
  <c r="BE259" i="3" a="1"/>
  <c r="BE259" i="3" s="1"/>
  <c r="AX260" i="3"/>
  <c r="AY260" i="3"/>
  <c r="AZ260" i="3" s="1" a="1"/>
  <c r="AZ260" i="3" s="1"/>
  <c r="BC260" i="3" a="1"/>
  <c r="BC260" i="3" s="1"/>
  <c r="BD260" i="3" a="1"/>
  <c r="BD260" i="3" s="1"/>
  <c r="BE260" i="3" a="1"/>
  <c r="BE260" i="3" s="1"/>
  <c r="AX261" i="3"/>
  <c r="AY261" i="3"/>
  <c r="BC261" i="3" a="1"/>
  <c r="BC261" i="3" s="1"/>
  <c r="BD261" i="3" a="1"/>
  <c r="BD261" i="3" s="1"/>
  <c r="BE261" i="3" a="1"/>
  <c r="BE261" i="3" s="1"/>
  <c r="AX262" i="3"/>
  <c r="AY262" i="3"/>
  <c r="AZ262" i="3" s="1" a="1"/>
  <c r="AZ262" i="3" s="1"/>
  <c r="BC262" i="3" a="1"/>
  <c r="BC262" i="3" s="1"/>
  <c r="BD262" i="3" a="1"/>
  <c r="BD262" i="3" s="1"/>
  <c r="BE262" i="3" a="1"/>
  <c r="BE262" i="3" s="1"/>
  <c r="AX263" i="3"/>
  <c r="AY263" i="3"/>
  <c r="BC263" i="3" a="1"/>
  <c r="BC263" i="3" s="1"/>
  <c r="BD263" i="3" a="1"/>
  <c r="BD263" i="3" s="1"/>
  <c r="BE263" i="3" a="1"/>
  <c r="BE263" i="3" s="1"/>
  <c r="AX264" i="3"/>
  <c r="AY264" i="3"/>
  <c r="BC264" i="3" a="1"/>
  <c r="BC264" i="3" s="1"/>
  <c r="BD264" i="3" a="1"/>
  <c r="BD264" i="3" s="1"/>
  <c r="BE264" i="3" a="1"/>
  <c r="BE264" i="3" s="1"/>
  <c r="AX265" i="3"/>
  <c r="AY265" i="3"/>
  <c r="BC265" i="3" a="1"/>
  <c r="BC265" i="3" s="1"/>
  <c r="BD265" i="3" a="1"/>
  <c r="BD265" i="3" s="1"/>
  <c r="BE265" i="3" a="1"/>
  <c r="BE265" i="3" s="1"/>
  <c r="AX266" i="3"/>
  <c r="AY266" i="3"/>
  <c r="AZ266" i="3" s="1" a="1"/>
  <c r="AZ266" i="3" s="1"/>
  <c r="BC266" i="3" a="1"/>
  <c r="BC266" i="3" s="1"/>
  <c r="BD266" i="3" a="1"/>
  <c r="BD266" i="3" s="1"/>
  <c r="BE266" i="3" a="1"/>
  <c r="BE266" i="3" s="1"/>
  <c r="AX267" i="3"/>
  <c r="AY267" i="3"/>
  <c r="BC267" i="3" a="1"/>
  <c r="BC267" i="3" s="1"/>
  <c r="BD267" i="3" a="1"/>
  <c r="BD267" i="3" s="1"/>
  <c r="BE267" i="3" a="1"/>
  <c r="BE267" i="3" s="1"/>
  <c r="AX268" i="3"/>
  <c r="AY268" i="3"/>
  <c r="AZ268" i="3" s="1" a="1"/>
  <c r="AZ268" i="3" s="1"/>
  <c r="BC268" i="3" a="1"/>
  <c r="BC268" i="3" s="1"/>
  <c r="BD268" i="3" a="1"/>
  <c r="BD268" i="3" s="1"/>
  <c r="BE268" i="3" a="1"/>
  <c r="BE268" i="3" s="1"/>
  <c r="AX269" i="3"/>
  <c r="AY269" i="3"/>
  <c r="BC269" i="3" a="1"/>
  <c r="BC269" i="3" s="1"/>
  <c r="BD269" i="3" a="1"/>
  <c r="BD269" i="3" s="1"/>
  <c r="BE269" i="3" a="1"/>
  <c r="BE269" i="3" s="1"/>
  <c r="AX270" i="3"/>
  <c r="AY270" i="3"/>
  <c r="AZ270" i="3" s="1" a="1"/>
  <c r="AZ270" i="3" s="1"/>
  <c r="BC270" i="3" a="1"/>
  <c r="BC270" i="3" s="1"/>
  <c r="BD270" i="3" a="1"/>
  <c r="BD270" i="3" s="1"/>
  <c r="BE270" i="3" a="1"/>
  <c r="BE270" i="3" s="1"/>
  <c r="AX271" i="3"/>
  <c r="AY271" i="3"/>
  <c r="BC271" i="3" a="1"/>
  <c r="BC271" i="3" s="1"/>
  <c r="BD271" i="3" a="1"/>
  <c r="BD271" i="3" s="1"/>
  <c r="BE271" i="3" a="1"/>
  <c r="BE271" i="3" s="1"/>
  <c r="AX272" i="3"/>
  <c r="AY272" i="3"/>
  <c r="BC272" i="3" a="1"/>
  <c r="BC272" i="3" s="1"/>
  <c r="BD272" i="3" a="1"/>
  <c r="BD272" i="3" s="1"/>
  <c r="BE272" i="3" a="1"/>
  <c r="BE272" i="3" s="1"/>
  <c r="AX273" i="3"/>
  <c r="AY273" i="3"/>
  <c r="BC273" i="3" a="1"/>
  <c r="BC273" i="3" s="1"/>
  <c r="BD273" i="3" a="1"/>
  <c r="BD273" i="3" s="1"/>
  <c r="BE273" i="3" a="1"/>
  <c r="BE273" i="3" s="1"/>
  <c r="AX274" i="3"/>
  <c r="AY274" i="3"/>
  <c r="AZ274" i="3" s="1" a="1"/>
  <c r="AZ274" i="3" s="1"/>
  <c r="BC274" i="3" a="1"/>
  <c r="BC274" i="3" s="1"/>
  <c r="BD274" i="3" a="1"/>
  <c r="BD274" i="3" s="1"/>
  <c r="BE274" i="3" a="1"/>
  <c r="BE274" i="3" s="1"/>
  <c r="AX275" i="3"/>
  <c r="AY275" i="3"/>
  <c r="BC275" i="3" a="1"/>
  <c r="BC275" i="3" s="1"/>
  <c r="BD275" i="3" a="1"/>
  <c r="BD275" i="3" s="1"/>
  <c r="BE275" i="3" a="1"/>
  <c r="BE275" i="3" s="1"/>
  <c r="AX276" i="3"/>
  <c r="AY276" i="3"/>
  <c r="AZ276" i="3" s="1" a="1"/>
  <c r="AZ276" i="3" s="1"/>
  <c r="BC276" i="3" a="1"/>
  <c r="BC276" i="3" s="1"/>
  <c r="BD276" i="3" a="1"/>
  <c r="BD276" i="3" s="1"/>
  <c r="BE276" i="3" a="1"/>
  <c r="BE276" i="3" s="1"/>
  <c r="AX277" i="3"/>
  <c r="AY277" i="3"/>
  <c r="BC277" i="3" a="1"/>
  <c r="BC277" i="3" s="1"/>
  <c r="BD277" i="3" a="1"/>
  <c r="BD277" i="3" s="1"/>
  <c r="BE277" i="3" a="1"/>
  <c r="BE277" i="3" s="1"/>
  <c r="AX278" i="3"/>
  <c r="AY278" i="3"/>
  <c r="AZ278" i="3" s="1" a="1"/>
  <c r="AZ278" i="3" s="1"/>
  <c r="BC278" i="3" a="1"/>
  <c r="BC278" i="3" s="1"/>
  <c r="BD278" i="3" a="1"/>
  <c r="BD278" i="3" s="1"/>
  <c r="BE278" i="3" a="1"/>
  <c r="BE278" i="3" s="1"/>
  <c r="AX279" i="3"/>
  <c r="AY279" i="3"/>
  <c r="BC279" i="3" a="1"/>
  <c r="BC279" i="3" s="1"/>
  <c r="BD279" i="3" a="1"/>
  <c r="BD279" i="3" s="1"/>
  <c r="BE279" i="3" a="1"/>
  <c r="BE279" i="3" s="1"/>
  <c r="AX280" i="3"/>
  <c r="AY280" i="3"/>
  <c r="BC280" i="3" a="1"/>
  <c r="BC280" i="3" s="1"/>
  <c r="BD280" i="3" a="1"/>
  <c r="BD280" i="3" s="1"/>
  <c r="BE280" i="3" a="1"/>
  <c r="BE280" i="3" s="1"/>
  <c r="AX281" i="3"/>
  <c r="AY281" i="3"/>
  <c r="BC281" i="3" a="1"/>
  <c r="BC281" i="3" s="1"/>
  <c r="BD281" i="3" a="1"/>
  <c r="BD281" i="3" s="1"/>
  <c r="BE281" i="3" a="1"/>
  <c r="BE281" i="3" s="1"/>
  <c r="AX282" i="3"/>
  <c r="AY282" i="3"/>
  <c r="AZ282" i="3" s="1" a="1"/>
  <c r="AZ282" i="3" s="1"/>
  <c r="BC282" i="3" a="1"/>
  <c r="BC282" i="3" s="1"/>
  <c r="BD282" i="3" a="1"/>
  <c r="BD282" i="3" s="1"/>
  <c r="BE282" i="3" a="1"/>
  <c r="BE282" i="3" s="1"/>
  <c r="AX283" i="3"/>
  <c r="AY283" i="3"/>
  <c r="BC283" i="3" a="1"/>
  <c r="BC283" i="3" s="1"/>
  <c r="BD283" i="3" a="1"/>
  <c r="BD283" i="3" s="1"/>
  <c r="BE283" i="3" a="1"/>
  <c r="BE283" i="3" s="1"/>
  <c r="AX284" i="3"/>
  <c r="AY284" i="3"/>
  <c r="AZ284" i="3" s="1" a="1"/>
  <c r="AZ284" i="3" s="1"/>
  <c r="BC284" i="3" a="1"/>
  <c r="BC284" i="3" s="1"/>
  <c r="BD284" i="3" a="1"/>
  <c r="BD284" i="3" s="1"/>
  <c r="BE284" i="3" a="1"/>
  <c r="BE284" i="3" s="1"/>
  <c r="AX285" i="3"/>
  <c r="AY285" i="3"/>
  <c r="BC285" i="3" a="1"/>
  <c r="BC285" i="3" s="1"/>
  <c r="BD285" i="3" a="1"/>
  <c r="BD285" i="3" s="1"/>
  <c r="BE285" i="3" a="1"/>
  <c r="BE285" i="3" s="1"/>
  <c r="AX286" i="3"/>
  <c r="AY286" i="3"/>
  <c r="AZ286" i="3" s="1" a="1"/>
  <c r="AZ286" i="3" s="1"/>
  <c r="BC286" i="3" a="1"/>
  <c r="BC286" i="3" s="1"/>
  <c r="BD286" i="3" a="1"/>
  <c r="BD286" i="3" s="1"/>
  <c r="BE286" i="3" a="1"/>
  <c r="BE286" i="3" s="1"/>
  <c r="AX287" i="3"/>
  <c r="AY287" i="3"/>
  <c r="BC287" i="3" a="1"/>
  <c r="BC287" i="3" s="1"/>
  <c r="BD287" i="3" a="1"/>
  <c r="BD287" i="3" s="1"/>
  <c r="BE287" i="3" a="1"/>
  <c r="BE287" i="3" s="1"/>
  <c r="AX288" i="3"/>
  <c r="AY288" i="3"/>
  <c r="BC288" i="3" a="1"/>
  <c r="BC288" i="3" s="1"/>
  <c r="BD288" i="3" a="1"/>
  <c r="BD288" i="3" s="1"/>
  <c r="BE288" i="3" a="1"/>
  <c r="BE288" i="3" s="1"/>
  <c r="AX289" i="3"/>
  <c r="AY289" i="3"/>
  <c r="BC289" i="3" a="1"/>
  <c r="BC289" i="3" s="1"/>
  <c r="BD289" i="3" a="1"/>
  <c r="BD289" i="3" s="1"/>
  <c r="BE289" i="3" a="1"/>
  <c r="BE289" i="3" s="1"/>
  <c r="AX290" i="3"/>
  <c r="AY290" i="3"/>
  <c r="AZ290" i="3" s="1" a="1"/>
  <c r="AZ290" i="3" s="1"/>
  <c r="BC290" i="3" a="1"/>
  <c r="BC290" i="3" s="1"/>
  <c r="BD290" i="3" a="1"/>
  <c r="BD290" i="3" s="1"/>
  <c r="BE290" i="3" a="1"/>
  <c r="BE290" i="3" s="1"/>
  <c r="AX291" i="3"/>
  <c r="AY291" i="3"/>
  <c r="BC291" i="3" a="1"/>
  <c r="BC291" i="3" s="1"/>
  <c r="BD291" i="3" a="1"/>
  <c r="BD291" i="3" s="1"/>
  <c r="BE291" i="3" a="1"/>
  <c r="BE291" i="3" s="1"/>
  <c r="AX292" i="3"/>
  <c r="AY292" i="3"/>
  <c r="AZ292" i="3" s="1" a="1"/>
  <c r="AZ292" i="3" s="1"/>
  <c r="BC292" i="3" a="1"/>
  <c r="BC292" i="3" s="1"/>
  <c r="BD292" i="3" a="1"/>
  <c r="BD292" i="3" s="1"/>
  <c r="BE292" i="3" a="1"/>
  <c r="BE292" i="3" s="1"/>
  <c r="AX293" i="3"/>
  <c r="AY293" i="3"/>
  <c r="BC293" i="3" a="1"/>
  <c r="BC293" i="3" s="1"/>
  <c r="BD293" i="3" a="1"/>
  <c r="BD293" i="3" s="1"/>
  <c r="BE293" i="3" a="1"/>
  <c r="BE293" i="3" s="1"/>
  <c r="AX294" i="3"/>
  <c r="AY294" i="3"/>
  <c r="AZ294" i="3" s="1" a="1"/>
  <c r="AZ294" i="3" s="1"/>
  <c r="BC294" i="3" a="1"/>
  <c r="BC294" i="3" s="1"/>
  <c r="BD294" i="3" a="1"/>
  <c r="BD294" i="3" s="1"/>
  <c r="BE294" i="3" a="1"/>
  <c r="BE294" i="3" s="1"/>
  <c r="AX295" i="3"/>
  <c r="AY295" i="3"/>
  <c r="BC295" i="3" a="1"/>
  <c r="BC295" i="3" s="1"/>
  <c r="BD295" i="3" a="1"/>
  <c r="BD295" i="3" s="1"/>
  <c r="BE295" i="3" a="1"/>
  <c r="BE295" i="3" s="1"/>
  <c r="AX296" i="3"/>
  <c r="AY296" i="3"/>
  <c r="BC296" i="3" a="1"/>
  <c r="BC296" i="3" s="1"/>
  <c r="BD296" i="3" a="1"/>
  <c r="BD296" i="3" s="1"/>
  <c r="BE296" i="3" a="1"/>
  <c r="BE296" i="3" s="1"/>
  <c r="AX297" i="3"/>
  <c r="AY297" i="3"/>
  <c r="BC297" i="3" a="1"/>
  <c r="BC297" i="3" s="1"/>
  <c r="BD297" i="3" a="1"/>
  <c r="BD297" i="3" s="1"/>
  <c r="BE297" i="3" a="1"/>
  <c r="BE297" i="3" s="1"/>
  <c r="AX298" i="3"/>
  <c r="AY298" i="3"/>
  <c r="AZ298" i="3" s="1" a="1"/>
  <c r="AZ298" i="3" s="1"/>
  <c r="BC298" i="3" a="1"/>
  <c r="BC298" i="3" s="1"/>
  <c r="BD298" i="3" a="1"/>
  <c r="BD298" i="3" s="1"/>
  <c r="BE298" i="3" a="1"/>
  <c r="BE298" i="3" s="1"/>
  <c r="AX299" i="3"/>
  <c r="AY299" i="3"/>
  <c r="BC299" i="3" a="1"/>
  <c r="BC299" i="3" s="1"/>
  <c r="BD299" i="3" a="1"/>
  <c r="BD299" i="3" s="1"/>
  <c r="BE299" i="3" a="1"/>
  <c r="BE299" i="3" s="1"/>
  <c r="AX300" i="3"/>
  <c r="AY300" i="3"/>
  <c r="AZ300" i="3" s="1" a="1"/>
  <c r="AZ300" i="3" s="1"/>
  <c r="BC300" i="3" a="1"/>
  <c r="BC300" i="3" s="1"/>
  <c r="BD300" i="3" a="1"/>
  <c r="BD300" i="3" s="1"/>
  <c r="BE300" i="3" a="1"/>
  <c r="BE300" i="3" s="1"/>
  <c r="AX301" i="3"/>
  <c r="AY301" i="3"/>
  <c r="BC301" i="3" a="1"/>
  <c r="BC301" i="3" s="1"/>
  <c r="BD301" i="3" a="1"/>
  <c r="BD301" i="3" s="1"/>
  <c r="BE301" i="3" a="1"/>
  <c r="BE301" i="3" s="1"/>
  <c r="BA4" i="11" a="1"/>
  <c r="BA4" i="11" s="1"/>
  <c r="BB4" i="11" a="1"/>
  <c r="BB4" i="11" s="1"/>
  <c r="BA7" i="11" a="1"/>
  <c r="BA7" i="11" s="1"/>
  <c r="BB7" i="11" a="1"/>
  <c r="BB7" i="11" s="1"/>
  <c r="BA8" i="11" a="1"/>
  <c r="BA8" i="11" s="1"/>
  <c r="BB8" i="11" a="1"/>
  <c r="BB8" i="11" s="1"/>
  <c r="BA9" i="11" a="1"/>
  <c r="BA9" i="11" s="1"/>
  <c r="BB9" i="11" a="1"/>
  <c r="BB9" i="11" s="1"/>
  <c r="BA10" i="11" a="1"/>
  <c r="BA10" i="11" s="1"/>
  <c r="BB10" i="11" a="1"/>
  <c r="BB10" i="11" s="1"/>
  <c r="BA11" i="11" a="1"/>
  <c r="BA11" i="11" s="1"/>
  <c r="BB11" i="11" a="1"/>
  <c r="BB11" i="11" s="1"/>
  <c r="BA12" i="11" a="1"/>
  <c r="BA12" i="11" s="1"/>
  <c r="BB12" i="11" a="1"/>
  <c r="BB12" i="11" s="1"/>
  <c r="BA13" i="11" a="1"/>
  <c r="BA13" i="11" s="1"/>
  <c r="BB13" i="11" a="1"/>
  <c r="BB13" i="11" s="1"/>
  <c r="BA14" i="11" a="1"/>
  <c r="BA14" i="11" s="1"/>
  <c r="BB14" i="11" a="1"/>
  <c r="BB14" i="11" s="1"/>
  <c r="BA16" i="11" a="1"/>
  <c r="BA16" i="11" s="1"/>
  <c r="BB16" i="11" a="1"/>
  <c r="BB16" i="11" s="1"/>
  <c r="BA17" i="11" a="1"/>
  <c r="BA17" i="11" s="1"/>
  <c r="BB17" i="11" a="1"/>
  <c r="BB17" i="11" s="1"/>
  <c r="BA18" i="11" a="1"/>
  <c r="BA18" i="11" s="1"/>
  <c r="BB18" i="11" a="1"/>
  <c r="BB18" i="11" s="1"/>
  <c r="BA19" i="11" a="1"/>
  <c r="BA19" i="11" s="1"/>
  <c r="BB19" i="11" a="1"/>
  <c r="BB19" i="11" s="1"/>
  <c r="BA20" i="11" a="1"/>
  <c r="BA20" i="11" s="1"/>
  <c r="BB20" i="11" a="1"/>
  <c r="BB20" i="11" s="1"/>
  <c r="BA5" i="11" a="1"/>
  <c r="BA5" i="11" s="1"/>
  <c r="BB5" i="11" a="1"/>
  <c r="BB5" i="11" s="1"/>
  <c r="BA6" i="11" a="1"/>
  <c r="BA6" i="11" s="1"/>
  <c r="BB6" i="11" a="1"/>
  <c r="BB6" i="11" s="1"/>
  <c r="BA15" i="11" a="1"/>
  <c r="BA15" i="11" s="1"/>
  <c r="BB15" i="11" a="1"/>
  <c r="BB15" i="11" s="1"/>
  <c r="BA21" i="11" a="1"/>
  <c r="BA21" i="11" s="1"/>
  <c r="BB21" i="11" a="1"/>
  <c r="BB21" i="11" s="1"/>
  <c r="BA22" i="11" a="1"/>
  <c r="BA22" i="11" s="1"/>
  <c r="BB22" i="11" a="1"/>
  <c r="BB22" i="11" s="1"/>
  <c r="BA23" i="11" a="1"/>
  <c r="BA23" i="11" s="1"/>
  <c r="BB23" i="11" a="1"/>
  <c r="BB23" i="11" s="1"/>
  <c r="BA24" i="11" a="1"/>
  <c r="BA24" i="11" s="1"/>
  <c r="BB24" i="11" a="1"/>
  <c r="BB24" i="11" s="1"/>
  <c r="BA25" i="11" a="1"/>
  <c r="BA25" i="11" s="1"/>
  <c r="BB25" i="11" a="1"/>
  <c r="BB25" i="11" s="1"/>
  <c r="BA26" i="11" a="1"/>
  <c r="BA26" i="11" s="1"/>
  <c r="BB26" i="11" a="1"/>
  <c r="BB26" i="11" s="1"/>
  <c r="BA27" i="11" a="1"/>
  <c r="BA27" i="11" s="1"/>
  <c r="BB27" i="11" a="1"/>
  <c r="BB27" i="11" s="1"/>
  <c r="BA28" i="11" a="1"/>
  <c r="BA28" i="11" s="1"/>
  <c r="BB28" i="11" a="1"/>
  <c r="BB28" i="11" s="1"/>
  <c r="BA29" i="11" a="1"/>
  <c r="BA29" i="11" s="1"/>
  <c r="BB29" i="11" a="1"/>
  <c r="BB29" i="11" s="1"/>
  <c r="BA30" i="11" a="1"/>
  <c r="BA30" i="11" s="1"/>
  <c r="BB30" i="11" a="1"/>
  <c r="BB30" i="11" s="1"/>
  <c r="BA31" i="11" a="1"/>
  <c r="BA31" i="11" s="1"/>
  <c r="BB31" i="11" a="1"/>
  <c r="BB31" i="11" s="1"/>
  <c r="BA32" i="11" a="1"/>
  <c r="BA32" i="11" s="1"/>
  <c r="BB32" i="11" a="1"/>
  <c r="BB32" i="11" s="1"/>
  <c r="BA33" i="11" a="1"/>
  <c r="BA33" i="11" s="1"/>
  <c r="BB33" i="11" a="1"/>
  <c r="BB33" i="11" s="1"/>
  <c r="BA34" i="11" a="1"/>
  <c r="BA34" i="11" s="1"/>
  <c r="BB34" i="11" a="1"/>
  <c r="BB34" i="11" s="1"/>
  <c r="BA35" i="11" a="1"/>
  <c r="BA35" i="11" s="1"/>
  <c r="BB35" i="11" a="1"/>
  <c r="BB35" i="11" s="1"/>
  <c r="BA36" i="11" a="1"/>
  <c r="BA36" i="11" s="1"/>
  <c r="BB36" i="11" a="1"/>
  <c r="BB36" i="11" s="1"/>
  <c r="BA37" i="11" a="1"/>
  <c r="BA37" i="11" s="1"/>
  <c r="BB37" i="11" a="1"/>
  <c r="BB37" i="11" s="1"/>
  <c r="BA38" i="11" a="1"/>
  <c r="BA38" i="11" s="1"/>
  <c r="BB38" i="11" a="1"/>
  <c r="BB38" i="11" s="1"/>
  <c r="BA39" i="11" a="1"/>
  <c r="BA39" i="11" s="1"/>
  <c r="BB39" i="11" a="1"/>
  <c r="BB39" i="11" s="1"/>
  <c r="BA40" i="11" a="1"/>
  <c r="BA40" i="11" s="1"/>
  <c r="BB40" i="11" a="1"/>
  <c r="BB40" i="11" s="1"/>
  <c r="BA41" i="11" a="1"/>
  <c r="BA41" i="11" s="1"/>
  <c r="BB41" i="11" a="1"/>
  <c r="BB41" i="11" s="1"/>
  <c r="BA42" i="11" a="1"/>
  <c r="BA42" i="11" s="1"/>
  <c r="BB42" i="11" a="1"/>
  <c r="BB42" i="11" s="1"/>
  <c r="BA43" i="11" a="1"/>
  <c r="BA43" i="11" s="1"/>
  <c r="BB43" i="11" a="1"/>
  <c r="BB43" i="11" s="1"/>
  <c r="BA44" i="11" a="1"/>
  <c r="BA44" i="11" s="1"/>
  <c r="BB44" i="11" a="1"/>
  <c r="BB44" i="11" s="1"/>
  <c r="BA45" i="11" a="1"/>
  <c r="BA45" i="11" s="1"/>
  <c r="BB45" i="11" a="1"/>
  <c r="BB45" i="11" s="1"/>
  <c r="BA46" i="11" a="1"/>
  <c r="BA46" i="11" s="1"/>
  <c r="BB46" i="11" a="1"/>
  <c r="BB46" i="11" s="1"/>
  <c r="BA47" i="11" a="1"/>
  <c r="BA47" i="11" s="1"/>
  <c r="BB47" i="11" a="1"/>
  <c r="BB47" i="11" s="1"/>
  <c r="BA48" i="11" a="1"/>
  <c r="BA48" i="11" s="1"/>
  <c r="BB48" i="11" a="1"/>
  <c r="BB48" i="11" s="1"/>
  <c r="BA49" i="11" a="1"/>
  <c r="BA49" i="11" s="1"/>
  <c r="BB49" i="11" a="1"/>
  <c r="BB49" i="11" s="1"/>
  <c r="BA50" i="11" a="1"/>
  <c r="BA50" i="11" s="1"/>
  <c r="BB50" i="11" a="1"/>
  <c r="BB50" i="11" s="1"/>
  <c r="BA51" i="11" a="1"/>
  <c r="BA51" i="11" s="1"/>
  <c r="BB51" i="11" a="1"/>
  <c r="BB51" i="11" s="1"/>
  <c r="BA52" i="11" a="1"/>
  <c r="BA52" i="11" s="1"/>
  <c r="BB52" i="11" a="1"/>
  <c r="BB52" i="11" s="1"/>
  <c r="BA53" i="11" a="1"/>
  <c r="BA53" i="11" s="1"/>
  <c r="BB53" i="11" a="1"/>
  <c r="BB53" i="11" s="1"/>
  <c r="BA54" i="11" a="1"/>
  <c r="BA54" i="11" s="1"/>
  <c r="BB54" i="11" a="1"/>
  <c r="BB54" i="11" s="1"/>
  <c r="BA55" i="11" a="1"/>
  <c r="BA55" i="11" s="1"/>
  <c r="BB55" i="11" a="1"/>
  <c r="BB55" i="11" s="1"/>
  <c r="BA56" i="11" a="1"/>
  <c r="BA56" i="11" s="1"/>
  <c r="BB56" i="11" a="1"/>
  <c r="BB56" i="11" s="1"/>
  <c r="BA57" i="11" a="1"/>
  <c r="BA57" i="11" s="1"/>
  <c r="BB57" i="11" a="1"/>
  <c r="BB57" i="11" s="1"/>
  <c r="BA58" i="11" a="1"/>
  <c r="BA58" i="11" s="1"/>
  <c r="BB58" i="11" a="1"/>
  <c r="BB58" i="11" s="1"/>
  <c r="BA59" i="11" a="1"/>
  <c r="BA59" i="11" s="1"/>
  <c r="BB59" i="11" a="1"/>
  <c r="BB59" i="11" s="1"/>
  <c r="BA60" i="11" a="1"/>
  <c r="BA60" i="11" s="1"/>
  <c r="BB60" i="11" a="1"/>
  <c r="BB60" i="11" s="1"/>
  <c r="BA61" i="11" a="1"/>
  <c r="BA61" i="11" s="1"/>
  <c r="BB61" i="11" a="1"/>
  <c r="BB61" i="11" s="1"/>
  <c r="BA62" i="11" a="1"/>
  <c r="BA62" i="11" s="1"/>
  <c r="BB62" i="11" a="1"/>
  <c r="BB62" i="11" s="1"/>
  <c r="BA63" i="11" a="1"/>
  <c r="BA63" i="11" s="1"/>
  <c r="BB63" i="11" a="1"/>
  <c r="BB63" i="11" s="1"/>
  <c r="BA64" i="11" a="1"/>
  <c r="BA64" i="11" s="1"/>
  <c r="BB64" i="11" a="1"/>
  <c r="BB64" i="11" s="1"/>
  <c r="BA65" i="11" a="1"/>
  <c r="BA65" i="11" s="1"/>
  <c r="BB65" i="11" a="1"/>
  <c r="BB65" i="11" s="1"/>
  <c r="BA66" i="11" a="1"/>
  <c r="BA66" i="11" s="1"/>
  <c r="BB66" i="11" a="1"/>
  <c r="BB66" i="11" s="1"/>
  <c r="BA67" i="11" a="1"/>
  <c r="BA67" i="11" s="1"/>
  <c r="BB67" i="11" a="1"/>
  <c r="BB67" i="11" s="1"/>
  <c r="BA68" i="11" a="1"/>
  <c r="BA68" i="11" s="1"/>
  <c r="BB68" i="11" a="1"/>
  <c r="BB68" i="11" s="1"/>
  <c r="BA69" i="11" a="1"/>
  <c r="BA69" i="11" s="1"/>
  <c r="BB69" i="11" a="1"/>
  <c r="BB69" i="11" s="1"/>
  <c r="BA70" i="11" a="1"/>
  <c r="BA70" i="11" s="1"/>
  <c r="BB70" i="11" a="1"/>
  <c r="BB70" i="11" s="1"/>
  <c r="BA71" i="11" a="1"/>
  <c r="BA71" i="11" s="1"/>
  <c r="BB71" i="11" a="1"/>
  <c r="BB71" i="11" s="1"/>
  <c r="BA72" i="11" a="1"/>
  <c r="BA72" i="11" s="1"/>
  <c r="BB72" i="11" a="1"/>
  <c r="BB72" i="11" s="1"/>
  <c r="BA73" i="11" a="1"/>
  <c r="BA73" i="11" s="1"/>
  <c r="BB73" i="11" a="1"/>
  <c r="BB73" i="11" s="1"/>
  <c r="BA74" i="11" a="1"/>
  <c r="BA74" i="11" s="1"/>
  <c r="BB74" i="11" a="1"/>
  <c r="BB74" i="11" s="1"/>
  <c r="BA75" i="11" a="1"/>
  <c r="BA75" i="11" s="1"/>
  <c r="BB75" i="11" a="1"/>
  <c r="BB75" i="11" s="1"/>
  <c r="BA76" i="11" a="1"/>
  <c r="BA76" i="11" s="1"/>
  <c r="BB76" i="11" a="1"/>
  <c r="BB76" i="11" s="1"/>
  <c r="BA77" i="11" a="1"/>
  <c r="BA77" i="11" s="1"/>
  <c r="BB77" i="11" a="1"/>
  <c r="BB77" i="11" s="1"/>
  <c r="BA78" i="11" a="1"/>
  <c r="BA78" i="11" s="1"/>
  <c r="BB78" i="11" a="1"/>
  <c r="BB78" i="11" s="1"/>
  <c r="BA79" i="11" a="1"/>
  <c r="BA79" i="11" s="1"/>
  <c r="BB79" i="11" a="1"/>
  <c r="BB79" i="11" s="1"/>
  <c r="BA80" i="11" a="1"/>
  <c r="BA80" i="11" s="1"/>
  <c r="BB80" i="11" a="1"/>
  <c r="BB80" i="11" s="1"/>
  <c r="BA81" i="11" a="1"/>
  <c r="BA81" i="11" s="1"/>
  <c r="BB81" i="11" a="1"/>
  <c r="BB81" i="11" s="1"/>
  <c r="BA82" i="11" a="1"/>
  <c r="BA82" i="11" s="1"/>
  <c r="BB82" i="11" a="1"/>
  <c r="BB82" i="11" s="1"/>
  <c r="BA83" i="11" a="1"/>
  <c r="BA83" i="11" s="1"/>
  <c r="BB83" i="11" a="1"/>
  <c r="BB83" i="11" s="1"/>
  <c r="BA84" i="11" a="1"/>
  <c r="BA84" i="11" s="1"/>
  <c r="BB84" i="11" a="1"/>
  <c r="BB84" i="11" s="1"/>
  <c r="BA85" i="11" a="1"/>
  <c r="BA85" i="11" s="1"/>
  <c r="BB85" i="11" a="1"/>
  <c r="BB85" i="11" s="1"/>
  <c r="BA86" i="11" a="1"/>
  <c r="BA86" i="11" s="1"/>
  <c r="BB86" i="11" a="1"/>
  <c r="BB86" i="11" s="1"/>
  <c r="BA87" i="11" a="1"/>
  <c r="BA87" i="11" s="1"/>
  <c r="BB87" i="11" a="1"/>
  <c r="BB87" i="11" s="1"/>
  <c r="BA88" i="11" a="1"/>
  <c r="BA88" i="11" s="1"/>
  <c r="BB88" i="11" a="1"/>
  <c r="BB88" i="11" s="1"/>
  <c r="BA89" i="11" a="1"/>
  <c r="BA89" i="11" s="1"/>
  <c r="BB89" i="11" a="1"/>
  <c r="BB89" i="11" s="1"/>
  <c r="BA90" i="11" a="1"/>
  <c r="BA90" i="11" s="1"/>
  <c r="BB90" i="11" a="1"/>
  <c r="BB90" i="11" s="1"/>
  <c r="BA91" i="11" a="1"/>
  <c r="BA91" i="11" s="1"/>
  <c r="BB91" i="11" a="1"/>
  <c r="BB91" i="11" s="1"/>
  <c r="BA92" i="11" a="1"/>
  <c r="BA92" i="11" s="1"/>
  <c r="BB92" i="11" a="1"/>
  <c r="BB92" i="11" s="1"/>
  <c r="BA93" i="11" a="1"/>
  <c r="BA93" i="11" s="1"/>
  <c r="BB93" i="11" a="1"/>
  <c r="BB93" i="11" s="1"/>
  <c r="BA94" i="11" a="1"/>
  <c r="BA94" i="11" s="1"/>
  <c r="BB94" i="11" a="1"/>
  <c r="BB94" i="11" s="1"/>
  <c r="BA95" i="11" a="1"/>
  <c r="BA95" i="11" s="1"/>
  <c r="BB95" i="11" a="1"/>
  <c r="BB95" i="11" s="1"/>
  <c r="BA96" i="11" a="1"/>
  <c r="BA96" i="11" s="1"/>
  <c r="BB96" i="11" a="1"/>
  <c r="BB96" i="11" s="1"/>
  <c r="BA97" i="11" a="1"/>
  <c r="BA97" i="11" s="1"/>
  <c r="BB97" i="11" a="1"/>
  <c r="BB97" i="11" s="1"/>
  <c r="BA98" i="11" a="1"/>
  <c r="BA98" i="11" s="1"/>
  <c r="BB98" i="11" a="1"/>
  <c r="BB98" i="11" s="1"/>
  <c r="BA99" i="11" a="1"/>
  <c r="BA99" i="11" s="1"/>
  <c r="BB99" i="11" a="1"/>
  <c r="BB99" i="11" s="1"/>
  <c r="BA100" i="11" a="1"/>
  <c r="BA100" i="11" s="1"/>
  <c r="BB100" i="11" a="1"/>
  <c r="BB100" i="11" s="1"/>
  <c r="BA101" i="11" a="1"/>
  <c r="BA101" i="11" s="1"/>
  <c r="BB101" i="11" a="1"/>
  <c r="BB101" i="11" s="1"/>
  <c r="BA102" i="11" a="1"/>
  <c r="BA102" i="11" s="1"/>
  <c r="BB102" i="11" a="1"/>
  <c r="BB102" i="11" s="1"/>
  <c r="BA103" i="11" a="1"/>
  <c r="BA103" i="11" s="1"/>
  <c r="BB103" i="11" a="1"/>
  <c r="BB103" i="11" s="1"/>
  <c r="BA104" i="11" a="1"/>
  <c r="BA104" i="11" s="1"/>
  <c r="BB104" i="11" a="1"/>
  <c r="BB104" i="11" s="1"/>
  <c r="BA105" i="11" a="1"/>
  <c r="BA105" i="11" s="1"/>
  <c r="BB105" i="11" a="1"/>
  <c r="BB105" i="11" s="1"/>
  <c r="BA106" i="11" a="1"/>
  <c r="BA106" i="11" s="1"/>
  <c r="BB106" i="11" a="1"/>
  <c r="BB106" i="11" s="1"/>
  <c r="BA107" i="11" a="1"/>
  <c r="BA107" i="11" s="1"/>
  <c r="BB107" i="11" a="1"/>
  <c r="BB107" i="11" s="1"/>
  <c r="BA108" i="11" a="1"/>
  <c r="BA108" i="11" s="1"/>
  <c r="BB108" i="11" a="1"/>
  <c r="BB108" i="11" s="1"/>
  <c r="BA109" i="11" a="1"/>
  <c r="BA109" i="11" s="1"/>
  <c r="BB109" i="11" a="1"/>
  <c r="BB109" i="11" s="1"/>
  <c r="BA110" i="11" a="1"/>
  <c r="BA110" i="11" s="1"/>
  <c r="BB110" i="11" a="1"/>
  <c r="BB110" i="11" s="1"/>
  <c r="BA111" i="11" a="1"/>
  <c r="BA111" i="11" s="1"/>
  <c r="BB111" i="11" a="1"/>
  <c r="BB111" i="11" s="1"/>
  <c r="BA112" i="11" a="1"/>
  <c r="BA112" i="11" s="1"/>
  <c r="BB112" i="11" a="1"/>
  <c r="BB112" i="11" s="1"/>
  <c r="BA113" i="11" a="1"/>
  <c r="BA113" i="11" s="1"/>
  <c r="BB113" i="11" a="1"/>
  <c r="BB113" i="11" s="1"/>
  <c r="BA114" i="11" a="1"/>
  <c r="BA114" i="11" s="1"/>
  <c r="BB114" i="11" a="1"/>
  <c r="BB114" i="11" s="1"/>
  <c r="BA115" i="11" a="1"/>
  <c r="BA115" i="11" s="1"/>
  <c r="BB115" i="11" a="1"/>
  <c r="BB115" i="11" s="1"/>
  <c r="BA116" i="11" a="1"/>
  <c r="BA116" i="11" s="1"/>
  <c r="BB116" i="11" a="1"/>
  <c r="BB116" i="11" s="1"/>
  <c r="BA117" i="11" a="1"/>
  <c r="BA117" i="11" s="1"/>
  <c r="BB117" i="11" a="1"/>
  <c r="BB117" i="11" s="1"/>
  <c r="BA118" i="11" a="1"/>
  <c r="BA118" i="11" s="1"/>
  <c r="BB118" i="11" a="1"/>
  <c r="BB118" i="11" s="1"/>
  <c r="BA119" i="11" a="1"/>
  <c r="BA119" i="11" s="1"/>
  <c r="BB119" i="11" a="1"/>
  <c r="BB119" i="11" s="1"/>
  <c r="BA120" i="11" a="1"/>
  <c r="BA120" i="11" s="1"/>
  <c r="BB120" i="11" a="1"/>
  <c r="BB120" i="11" s="1"/>
  <c r="BA121" i="11" a="1"/>
  <c r="BA121" i="11" s="1"/>
  <c r="BB121" i="11" a="1"/>
  <c r="BB121" i="11" s="1"/>
  <c r="BA122" i="11" a="1"/>
  <c r="BA122" i="11" s="1"/>
  <c r="BB122" i="11" a="1"/>
  <c r="BB122" i="11" s="1"/>
  <c r="BA123" i="11" a="1"/>
  <c r="BA123" i="11" s="1"/>
  <c r="BB123" i="11" a="1"/>
  <c r="BB123" i="11" s="1"/>
  <c r="BA124" i="11" a="1"/>
  <c r="BA124" i="11" s="1"/>
  <c r="BB124" i="11" a="1"/>
  <c r="BB124" i="11" s="1"/>
  <c r="BA125" i="11" a="1"/>
  <c r="BA125" i="11" s="1"/>
  <c r="BB125" i="11" a="1"/>
  <c r="BB125" i="11" s="1"/>
  <c r="BA126" i="11" a="1"/>
  <c r="BA126" i="11" s="1"/>
  <c r="BB126" i="11" a="1"/>
  <c r="BB126" i="11" s="1"/>
  <c r="BA127" i="11" a="1"/>
  <c r="BA127" i="11" s="1"/>
  <c r="BB127" i="11" a="1"/>
  <c r="BB127" i="11" s="1"/>
  <c r="BA128" i="11" a="1"/>
  <c r="BA128" i="11" s="1"/>
  <c r="BB128" i="11" a="1"/>
  <c r="BB128" i="11" s="1"/>
  <c r="BA129" i="11" a="1"/>
  <c r="BA129" i="11" s="1"/>
  <c r="BB129" i="11" a="1"/>
  <c r="BB129" i="11" s="1"/>
  <c r="BA130" i="11" a="1"/>
  <c r="BA130" i="11" s="1"/>
  <c r="BB130" i="11" a="1"/>
  <c r="BB130" i="11" s="1"/>
  <c r="BA131" i="11" a="1"/>
  <c r="BA131" i="11" s="1"/>
  <c r="BB131" i="11" a="1"/>
  <c r="BB131" i="11" s="1"/>
  <c r="BA132" i="11" a="1"/>
  <c r="BA132" i="11" s="1"/>
  <c r="BB132" i="11" a="1"/>
  <c r="BB132" i="11" s="1"/>
  <c r="BA133" i="11" a="1"/>
  <c r="BA133" i="11" s="1"/>
  <c r="BB133" i="11" a="1"/>
  <c r="BB133" i="11" s="1"/>
  <c r="BA134" i="11" a="1"/>
  <c r="BA134" i="11" s="1"/>
  <c r="BB134" i="11" a="1"/>
  <c r="BB134" i="11" s="1"/>
  <c r="BA135" i="11" a="1"/>
  <c r="BA135" i="11" s="1"/>
  <c r="BB135" i="11" a="1"/>
  <c r="BB135" i="11" s="1"/>
  <c r="BA136" i="11" a="1"/>
  <c r="BA136" i="11" s="1"/>
  <c r="BB136" i="11" a="1"/>
  <c r="BB136" i="11" s="1"/>
  <c r="BA137" i="11" a="1"/>
  <c r="BA137" i="11" s="1"/>
  <c r="BB137" i="11" a="1"/>
  <c r="BB137" i="11" s="1"/>
  <c r="BA138" i="11" a="1"/>
  <c r="BA138" i="11" s="1"/>
  <c r="BB138" i="11" a="1"/>
  <c r="BB138" i="11" s="1"/>
  <c r="BA139" i="11" a="1"/>
  <c r="BA139" i="11" s="1"/>
  <c r="BB139" i="11" a="1"/>
  <c r="BB139" i="11" s="1"/>
  <c r="BA140" i="11" a="1"/>
  <c r="BA140" i="11" s="1"/>
  <c r="BB140" i="11" a="1"/>
  <c r="BB140" i="11" s="1"/>
  <c r="BA141" i="11" a="1"/>
  <c r="BA141" i="11" s="1"/>
  <c r="BB141" i="11" a="1"/>
  <c r="BB141" i="11" s="1"/>
  <c r="BA142" i="11" a="1"/>
  <c r="BA142" i="11" s="1"/>
  <c r="BB142" i="11" a="1"/>
  <c r="BB142" i="11" s="1"/>
  <c r="BA143" i="11" a="1"/>
  <c r="BA143" i="11" s="1"/>
  <c r="BB143" i="11" a="1"/>
  <c r="BB143" i="11" s="1"/>
  <c r="BA144" i="11" a="1"/>
  <c r="BA144" i="11" s="1"/>
  <c r="BB144" i="11" a="1"/>
  <c r="BB144" i="11" s="1"/>
  <c r="BA145" i="11" a="1"/>
  <c r="BA145" i="11" s="1"/>
  <c r="BB145" i="11" a="1"/>
  <c r="BB145" i="11" s="1"/>
  <c r="BA146" i="11" a="1"/>
  <c r="BA146" i="11" s="1"/>
  <c r="BB146" i="11" a="1"/>
  <c r="BB146" i="11" s="1"/>
  <c r="BA147" i="11" a="1"/>
  <c r="BA147" i="11" s="1"/>
  <c r="BB147" i="11" a="1"/>
  <c r="BB147" i="11" s="1"/>
  <c r="BA148" i="11" a="1"/>
  <c r="BA148" i="11" s="1"/>
  <c r="BB148" i="11" a="1"/>
  <c r="BB148" i="11" s="1"/>
  <c r="BA149" i="11" a="1"/>
  <c r="BA149" i="11" s="1"/>
  <c r="BB149" i="11" a="1"/>
  <c r="BB149" i="11" s="1"/>
  <c r="BA150" i="11" a="1"/>
  <c r="BA150" i="11" s="1"/>
  <c r="BB150" i="11" a="1"/>
  <c r="BB150" i="11" s="1"/>
  <c r="BA151" i="11" a="1"/>
  <c r="BA151" i="11" s="1"/>
  <c r="BB151" i="11" a="1"/>
  <c r="BB151" i="11" s="1"/>
  <c r="BA152" i="11" a="1"/>
  <c r="BA152" i="11" s="1"/>
  <c r="BB152" i="11" a="1"/>
  <c r="BB152" i="11" s="1"/>
  <c r="BA153" i="11" a="1"/>
  <c r="BA153" i="11" s="1"/>
  <c r="BB153" i="11" a="1"/>
  <c r="BB153" i="11" s="1"/>
  <c r="BA154" i="11" a="1"/>
  <c r="BA154" i="11" s="1"/>
  <c r="BB154" i="11" a="1"/>
  <c r="BB154" i="11" s="1"/>
  <c r="BA155" i="11" a="1"/>
  <c r="BA155" i="11" s="1"/>
  <c r="BB155" i="11" a="1"/>
  <c r="BB155" i="11" s="1"/>
  <c r="BA156" i="11" a="1"/>
  <c r="BA156" i="11" s="1"/>
  <c r="BB156" i="11" a="1"/>
  <c r="BB156" i="11" s="1"/>
  <c r="BA157" i="11" a="1"/>
  <c r="BA157" i="11" s="1"/>
  <c r="BB157" i="11" a="1"/>
  <c r="BB157" i="11" s="1"/>
  <c r="BA158" i="11" a="1"/>
  <c r="BA158" i="11" s="1"/>
  <c r="BB158" i="11" a="1"/>
  <c r="BB158" i="11" s="1"/>
  <c r="BA159" i="11" a="1"/>
  <c r="BA159" i="11" s="1"/>
  <c r="BB159" i="11" a="1"/>
  <c r="BB159" i="11" s="1"/>
  <c r="BA160" i="11" a="1"/>
  <c r="BA160" i="11" s="1"/>
  <c r="BB160" i="11" a="1"/>
  <c r="BB160" i="11" s="1"/>
  <c r="BA161" i="11" a="1"/>
  <c r="BA161" i="11" s="1"/>
  <c r="BB161" i="11" a="1"/>
  <c r="BB161" i="11" s="1"/>
  <c r="BA162" i="11" a="1"/>
  <c r="BA162" i="11" s="1"/>
  <c r="BB162" i="11" a="1"/>
  <c r="BB162" i="11" s="1"/>
  <c r="BA163" i="11" a="1"/>
  <c r="BA163" i="11" s="1"/>
  <c r="BB163" i="11" a="1"/>
  <c r="BB163" i="11" s="1"/>
  <c r="BA164" i="11" a="1"/>
  <c r="BA164" i="11" s="1"/>
  <c r="BB164" i="11" a="1"/>
  <c r="BB164" i="11" s="1"/>
  <c r="BA165" i="11" a="1"/>
  <c r="BA165" i="11" s="1"/>
  <c r="BB165" i="11" a="1"/>
  <c r="BB165" i="11" s="1"/>
  <c r="BA166" i="11" a="1"/>
  <c r="BA166" i="11" s="1"/>
  <c r="BB166" i="11" a="1"/>
  <c r="BB166" i="11" s="1"/>
  <c r="BA167" i="11" a="1"/>
  <c r="BA167" i="11" s="1"/>
  <c r="BB167" i="11" a="1"/>
  <c r="BB167" i="11" s="1"/>
  <c r="BA168" i="11" a="1"/>
  <c r="BA168" i="11" s="1"/>
  <c r="BB168" i="11" a="1"/>
  <c r="BB168" i="11" s="1"/>
  <c r="BA169" i="11" a="1"/>
  <c r="BA169" i="11" s="1"/>
  <c r="BB169" i="11" a="1"/>
  <c r="BB169" i="11" s="1"/>
  <c r="BA170" i="11" a="1"/>
  <c r="BA170" i="11" s="1"/>
  <c r="BB170" i="11" a="1"/>
  <c r="BB170" i="11" s="1"/>
  <c r="BA171" i="11" a="1"/>
  <c r="BA171" i="11" s="1"/>
  <c r="BB171" i="11" a="1"/>
  <c r="BB171" i="11" s="1"/>
  <c r="BA172" i="11" a="1"/>
  <c r="BA172" i="11" s="1"/>
  <c r="BB172" i="11" a="1"/>
  <c r="BB172" i="11" s="1"/>
  <c r="BA173" i="11" a="1"/>
  <c r="BA173" i="11" s="1"/>
  <c r="BB173" i="11" a="1"/>
  <c r="BB173" i="11" s="1"/>
  <c r="BA174" i="11" a="1"/>
  <c r="BA174" i="11" s="1"/>
  <c r="BB174" i="11" a="1"/>
  <c r="BB174" i="11" s="1"/>
  <c r="BA175" i="11" a="1"/>
  <c r="BA175" i="11" s="1"/>
  <c r="BB175" i="11" a="1"/>
  <c r="BB175" i="11" s="1"/>
  <c r="BA176" i="11" a="1"/>
  <c r="BA176" i="11" s="1"/>
  <c r="BB176" i="11" a="1"/>
  <c r="BB176" i="11" s="1"/>
  <c r="BA177" i="11" a="1"/>
  <c r="BA177" i="11" s="1"/>
  <c r="BB177" i="11" a="1"/>
  <c r="BB177" i="11" s="1"/>
  <c r="BA178" i="11" a="1"/>
  <c r="BA178" i="11" s="1"/>
  <c r="BB178" i="11" a="1"/>
  <c r="BB178" i="11" s="1"/>
  <c r="BA179" i="11" a="1"/>
  <c r="BA179" i="11" s="1"/>
  <c r="BB179" i="11" a="1"/>
  <c r="BB179" i="11" s="1"/>
  <c r="BA180" i="11" a="1"/>
  <c r="BA180" i="11" s="1"/>
  <c r="BB180" i="11" a="1"/>
  <c r="BB180" i="11" s="1"/>
  <c r="BA181" i="11" a="1"/>
  <c r="BA181" i="11" s="1"/>
  <c r="BB181" i="11" a="1"/>
  <c r="BB181" i="11" s="1"/>
  <c r="BA182" i="11" a="1"/>
  <c r="BA182" i="11" s="1"/>
  <c r="BB182" i="11" a="1"/>
  <c r="BB182" i="11" s="1"/>
  <c r="BA183" i="11" a="1"/>
  <c r="BA183" i="11" s="1"/>
  <c r="BB183" i="11" a="1"/>
  <c r="BB183" i="11" s="1"/>
  <c r="BA184" i="11" a="1"/>
  <c r="BA184" i="11" s="1"/>
  <c r="BB184" i="11" a="1"/>
  <c r="BB184" i="11" s="1"/>
  <c r="BA185" i="11" a="1"/>
  <c r="BA185" i="11" s="1"/>
  <c r="BB185" i="11" a="1"/>
  <c r="BB185" i="11" s="1"/>
  <c r="BA186" i="11" a="1"/>
  <c r="BA186" i="11" s="1"/>
  <c r="BB186" i="11" a="1"/>
  <c r="BB186" i="11" s="1"/>
  <c r="BA187" i="11" a="1"/>
  <c r="BA187" i="11" s="1"/>
  <c r="BB187" i="11" a="1"/>
  <c r="BB187" i="11" s="1"/>
  <c r="BA188" i="11" a="1"/>
  <c r="BA188" i="11" s="1"/>
  <c r="BB188" i="11" a="1"/>
  <c r="BB188" i="11" s="1"/>
  <c r="BA189" i="11" a="1"/>
  <c r="BA189" i="11" s="1"/>
  <c r="BB189" i="11" a="1"/>
  <c r="BB189" i="11" s="1"/>
  <c r="BA190" i="11" a="1"/>
  <c r="BA190" i="11" s="1"/>
  <c r="BB190" i="11" a="1"/>
  <c r="BB190" i="11" s="1"/>
  <c r="BA191" i="11" a="1"/>
  <c r="BA191" i="11" s="1"/>
  <c r="BB191" i="11" a="1"/>
  <c r="BB191" i="11" s="1"/>
  <c r="BA192" i="11" a="1"/>
  <c r="BA192" i="11" s="1"/>
  <c r="BB192" i="11" a="1"/>
  <c r="BB192" i="11" s="1"/>
  <c r="BA193" i="11" a="1"/>
  <c r="BA193" i="11" s="1"/>
  <c r="BB193" i="11" a="1"/>
  <c r="BB193" i="11" s="1"/>
  <c r="BA194" i="11" a="1"/>
  <c r="BA194" i="11" s="1"/>
  <c r="BB194" i="11" a="1"/>
  <c r="BB194" i="11" s="1"/>
  <c r="BA195" i="11" a="1"/>
  <c r="BA195" i="11" s="1"/>
  <c r="BB195" i="11" a="1"/>
  <c r="BB195" i="11" s="1"/>
  <c r="BA196" i="11" a="1"/>
  <c r="BA196" i="11" s="1"/>
  <c r="BB196" i="11" a="1"/>
  <c r="BB196" i="11" s="1"/>
  <c r="BA197" i="11" a="1"/>
  <c r="BA197" i="11" s="1"/>
  <c r="BB197" i="11" a="1"/>
  <c r="BB197" i="11" s="1"/>
  <c r="BA198" i="11" a="1"/>
  <c r="BA198" i="11" s="1"/>
  <c r="BB198" i="11" a="1"/>
  <c r="BB198" i="11" s="1"/>
  <c r="BA199" i="11" a="1"/>
  <c r="BA199" i="11" s="1"/>
  <c r="BB199" i="11" a="1"/>
  <c r="BB199" i="11" s="1"/>
  <c r="BA200" i="11" a="1"/>
  <c r="BA200" i="11" s="1"/>
  <c r="BB200" i="11" a="1"/>
  <c r="BB200" i="11" s="1"/>
  <c r="BA201" i="11" a="1"/>
  <c r="BA201" i="11" s="1"/>
  <c r="BB201" i="11" a="1"/>
  <c r="BB201" i="11" s="1"/>
  <c r="BA202" i="11" a="1"/>
  <c r="BA202" i="11" s="1"/>
  <c r="BB202" i="11" a="1"/>
  <c r="BB202" i="11" s="1"/>
  <c r="BA203" i="11" a="1"/>
  <c r="BA203" i="11" s="1"/>
  <c r="BB203" i="11" a="1"/>
  <c r="BB203" i="11" s="1"/>
  <c r="BA204" i="11" a="1"/>
  <c r="BA204" i="11" s="1"/>
  <c r="BB204" i="11" a="1"/>
  <c r="BB204" i="11" s="1"/>
  <c r="BA205" i="11" a="1"/>
  <c r="BA205" i="11" s="1"/>
  <c r="BB205" i="11" a="1"/>
  <c r="BB205" i="11" s="1"/>
  <c r="BA206" i="11" a="1"/>
  <c r="BA206" i="11" s="1"/>
  <c r="BB206" i="11" a="1"/>
  <c r="BB206" i="11" s="1"/>
  <c r="BA207" i="11" a="1"/>
  <c r="BA207" i="11" s="1"/>
  <c r="BB207" i="11" a="1"/>
  <c r="BB207" i="11" s="1"/>
  <c r="BA208" i="11" a="1"/>
  <c r="BA208" i="11" s="1"/>
  <c r="BB208" i="11" a="1"/>
  <c r="BB208" i="11" s="1"/>
  <c r="BA209" i="11" a="1"/>
  <c r="BA209" i="11" s="1"/>
  <c r="BB209" i="11" a="1"/>
  <c r="BB209" i="11" s="1"/>
  <c r="BA210" i="11" a="1"/>
  <c r="BA210" i="11" s="1"/>
  <c r="BB210" i="11" a="1"/>
  <c r="BB210" i="11" s="1"/>
  <c r="BA211" i="11" a="1"/>
  <c r="BA211" i="11" s="1"/>
  <c r="BB211" i="11" a="1"/>
  <c r="BB211" i="11" s="1"/>
  <c r="BA212" i="11" a="1"/>
  <c r="BA212" i="11" s="1"/>
  <c r="BB212" i="11" a="1"/>
  <c r="BB212" i="11" s="1"/>
  <c r="BA213" i="11" a="1"/>
  <c r="BA213" i="11" s="1"/>
  <c r="BB213" i="11" a="1"/>
  <c r="BB213" i="11" s="1"/>
  <c r="BA214" i="11" a="1"/>
  <c r="BA214" i="11" s="1"/>
  <c r="BB214" i="11" a="1"/>
  <c r="BB214" i="11" s="1"/>
  <c r="BA215" i="11" a="1"/>
  <c r="BA215" i="11" s="1"/>
  <c r="BB215" i="11" a="1"/>
  <c r="BB215" i="11" s="1"/>
  <c r="BA216" i="11" a="1"/>
  <c r="BA216" i="11" s="1"/>
  <c r="BB216" i="11" a="1"/>
  <c r="BB216" i="11" s="1"/>
  <c r="BA217" i="11" a="1"/>
  <c r="BA217" i="11" s="1"/>
  <c r="BB217" i="11" a="1"/>
  <c r="BB217" i="11" s="1"/>
  <c r="BA218" i="11" a="1"/>
  <c r="BA218" i="11" s="1"/>
  <c r="BB218" i="11" a="1"/>
  <c r="BB218" i="11" s="1"/>
  <c r="BA219" i="11" a="1"/>
  <c r="BA219" i="11" s="1"/>
  <c r="BB219" i="11" a="1"/>
  <c r="BB219" i="11" s="1"/>
  <c r="BA220" i="11" a="1"/>
  <c r="BA220" i="11" s="1"/>
  <c r="BB220" i="11" a="1"/>
  <c r="BB220" i="11" s="1"/>
  <c r="BA221" i="11" a="1"/>
  <c r="BA221" i="11" s="1"/>
  <c r="BB221" i="11" a="1"/>
  <c r="BB221" i="11" s="1"/>
  <c r="BA222" i="11" a="1"/>
  <c r="BA222" i="11" s="1"/>
  <c r="BB222" i="11" a="1"/>
  <c r="BB222" i="11" s="1"/>
  <c r="BA223" i="11" a="1"/>
  <c r="BA223" i="11" s="1"/>
  <c r="BB223" i="11" a="1"/>
  <c r="BB223" i="11" s="1"/>
  <c r="BA224" i="11" a="1"/>
  <c r="BA224" i="11" s="1"/>
  <c r="BB224" i="11" a="1"/>
  <c r="BB224" i="11" s="1"/>
  <c r="BA225" i="11" a="1"/>
  <c r="BA225" i="11" s="1"/>
  <c r="BB225" i="11" a="1"/>
  <c r="BB225" i="11" s="1"/>
  <c r="BA226" i="11" a="1"/>
  <c r="BA226" i="11" s="1"/>
  <c r="BB226" i="11" a="1"/>
  <c r="BB226" i="11" s="1"/>
  <c r="BA227" i="11" a="1"/>
  <c r="BA227" i="11" s="1"/>
  <c r="BB227" i="11" a="1"/>
  <c r="BB227" i="11" s="1"/>
  <c r="BA228" i="11" a="1"/>
  <c r="BA228" i="11" s="1"/>
  <c r="BB228" i="11" a="1"/>
  <c r="BB228" i="11" s="1"/>
  <c r="BA229" i="11" a="1"/>
  <c r="BA229" i="11" s="1"/>
  <c r="BB229" i="11" a="1"/>
  <c r="BB229" i="11" s="1"/>
  <c r="BA230" i="11" a="1"/>
  <c r="BA230" i="11" s="1"/>
  <c r="BB230" i="11" a="1"/>
  <c r="BB230" i="11" s="1"/>
  <c r="BA231" i="11" a="1"/>
  <c r="BA231" i="11" s="1"/>
  <c r="BB231" i="11" a="1"/>
  <c r="BB231" i="11" s="1"/>
  <c r="BA232" i="11" a="1"/>
  <c r="BA232" i="11" s="1"/>
  <c r="BB232" i="11" a="1"/>
  <c r="BB232" i="11" s="1"/>
  <c r="BA233" i="11" a="1"/>
  <c r="BA233" i="11" s="1"/>
  <c r="BB233" i="11" a="1"/>
  <c r="BB233" i="11" s="1"/>
  <c r="BA234" i="11" a="1"/>
  <c r="BA234" i="11" s="1"/>
  <c r="BB234" i="11" a="1"/>
  <c r="BB234" i="11" s="1"/>
  <c r="BA235" i="11" a="1"/>
  <c r="BA235" i="11" s="1"/>
  <c r="BB235" i="11" a="1"/>
  <c r="BB235" i="11" s="1"/>
  <c r="BA236" i="11" a="1"/>
  <c r="BA236" i="11" s="1"/>
  <c r="BB236" i="11" a="1"/>
  <c r="BB236" i="11" s="1"/>
  <c r="BA237" i="11" a="1"/>
  <c r="BA237" i="11" s="1"/>
  <c r="BB237" i="11" a="1"/>
  <c r="BB237" i="11" s="1"/>
  <c r="BA238" i="11" a="1"/>
  <c r="BA238" i="11" s="1"/>
  <c r="BB238" i="11" a="1"/>
  <c r="BB238" i="11" s="1"/>
  <c r="BA239" i="11" a="1"/>
  <c r="BA239" i="11" s="1"/>
  <c r="BB239" i="11" a="1"/>
  <c r="BB239" i="11" s="1"/>
  <c r="BA240" i="11" a="1"/>
  <c r="BA240" i="11" s="1"/>
  <c r="BB240" i="11" a="1"/>
  <c r="BB240" i="11" s="1"/>
  <c r="BA241" i="11" a="1"/>
  <c r="BA241" i="11" s="1"/>
  <c r="BB241" i="11" a="1"/>
  <c r="BB241" i="11" s="1"/>
  <c r="BA242" i="11" a="1"/>
  <c r="BA242" i="11" s="1"/>
  <c r="BB242" i="11" a="1"/>
  <c r="BB242" i="11" s="1"/>
  <c r="BA243" i="11" a="1"/>
  <c r="BA243" i="11" s="1"/>
  <c r="BB243" i="11" a="1"/>
  <c r="BB243" i="11" s="1"/>
  <c r="BA244" i="11" a="1"/>
  <c r="BA244" i="11" s="1"/>
  <c r="BB244" i="11" a="1"/>
  <c r="BB244" i="11" s="1"/>
  <c r="BA245" i="11" a="1"/>
  <c r="BA245" i="11" s="1"/>
  <c r="BB245" i="11" a="1"/>
  <c r="BB245" i="11" s="1"/>
  <c r="BA246" i="11" a="1"/>
  <c r="BA246" i="11" s="1"/>
  <c r="BB246" i="11" a="1"/>
  <c r="BB246" i="11" s="1"/>
  <c r="BA247" i="11" a="1"/>
  <c r="BA247" i="11" s="1"/>
  <c r="BB247" i="11" a="1"/>
  <c r="BB247" i="11" s="1"/>
  <c r="BA248" i="11" a="1"/>
  <c r="BA248" i="11" s="1"/>
  <c r="BB248" i="11" a="1"/>
  <c r="BB248" i="11" s="1"/>
  <c r="BA249" i="11" a="1"/>
  <c r="BA249" i="11" s="1"/>
  <c r="BB249" i="11" a="1"/>
  <c r="BB249" i="11" s="1"/>
  <c r="BA250" i="11" a="1"/>
  <c r="BA250" i="11" s="1"/>
  <c r="BB250" i="11" a="1"/>
  <c r="BB250" i="11" s="1"/>
  <c r="BA251" i="11" a="1"/>
  <c r="BA251" i="11" s="1"/>
  <c r="BB251" i="11" a="1"/>
  <c r="BB251" i="11" s="1"/>
  <c r="BA252" i="11" a="1"/>
  <c r="BA252" i="11" s="1"/>
  <c r="BB252" i="11" a="1"/>
  <c r="BB252" i="11" s="1"/>
  <c r="BA253" i="11" a="1"/>
  <c r="BA253" i="11" s="1"/>
  <c r="BB253" i="11" a="1"/>
  <c r="BB253" i="11" s="1"/>
  <c r="BA254" i="11" a="1"/>
  <c r="BA254" i="11" s="1"/>
  <c r="BB254" i="11" a="1"/>
  <c r="BB254" i="11" s="1"/>
  <c r="BA255" i="11" a="1"/>
  <c r="BA255" i="11" s="1"/>
  <c r="BB255" i="11" a="1"/>
  <c r="BB255" i="11" s="1"/>
  <c r="BA256" i="11" a="1"/>
  <c r="BA256" i="11" s="1"/>
  <c r="BB256" i="11" a="1"/>
  <c r="BB256" i="11" s="1"/>
  <c r="BA257" i="11" a="1"/>
  <c r="BA257" i="11" s="1"/>
  <c r="BB257" i="11" a="1"/>
  <c r="BB257" i="11" s="1"/>
  <c r="BA258" i="11" a="1"/>
  <c r="BA258" i="11" s="1"/>
  <c r="BB258" i="11" a="1"/>
  <c r="BB258" i="11" s="1"/>
  <c r="BA259" i="11" a="1"/>
  <c r="BA259" i="11" s="1"/>
  <c r="BB259" i="11" a="1"/>
  <c r="BB259" i="11" s="1"/>
  <c r="BA260" i="11" a="1"/>
  <c r="BA260" i="11" s="1"/>
  <c r="BB260" i="11" a="1"/>
  <c r="BB260" i="11" s="1"/>
  <c r="BA261" i="11" a="1"/>
  <c r="BA261" i="11" s="1"/>
  <c r="BB261" i="11" a="1"/>
  <c r="BB261" i="11" s="1"/>
  <c r="BA262" i="11" a="1"/>
  <c r="BA262" i="11" s="1"/>
  <c r="BB262" i="11" a="1"/>
  <c r="BB262" i="11" s="1"/>
  <c r="BA263" i="11" a="1"/>
  <c r="BA263" i="11" s="1"/>
  <c r="BB263" i="11" a="1"/>
  <c r="BB263" i="11" s="1"/>
  <c r="BA264" i="11" a="1"/>
  <c r="BA264" i="11" s="1"/>
  <c r="BB264" i="11" a="1"/>
  <c r="BB264" i="11" s="1"/>
  <c r="BA265" i="11" a="1"/>
  <c r="BA265" i="11" s="1"/>
  <c r="BB265" i="11" a="1"/>
  <c r="BB265" i="11" s="1"/>
  <c r="BA266" i="11" a="1"/>
  <c r="BA266" i="11" s="1"/>
  <c r="BB266" i="11" a="1"/>
  <c r="BB266" i="11" s="1"/>
  <c r="BA267" i="11" a="1"/>
  <c r="BA267" i="11" s="1"/>
  <c r="BB267" i="11" a="1"/>
  <c r="BB267" i="11" s="1"/>
  <c r="BA268" i="11" a="1"/>
  <c r="BA268" i="11" s="1"/>
  <c r="BB268" i="11" a="1"/>
  <c r="BB268" i="11" s="1"/>
  <c r="BA269" i="11" a="1"/>
  <c r="BA269" i="11" s="1"/>
  <c r="BB269" i="11" a="1"/>
  <c r="BB269" i="11" s="1"/>
  <c r="BA270" i="11" a="1"/>
  <c r="BA270" i="11" s="1"/>
  <c r="BB270" i="11" a="1"/>
  <c r="BB270" i="11" s="1"/>
  <c r="BA271" i="11" a="1"/>
  <c r="BA271" i="11" s="1"/>
  <c r="BB271" i="11" a="1"/>
  <c r="BB271" i="11" s="1"/>
  <c r="BA272" i="11" a="1"/>
  <c r="BA272" i="11" s="1"/>
  <c r="BB272" i="11" a="1"/>
  <c r="BB272" i="11" s="1"/>
  <c r="BA273" i="11" a="1"/>
  <c r="BA273" i="11" s="1"/>
  <c r="BB273" i="11" a="1"/>
  <c r="BB273" i="11" s="1"/>
  <c r="BA274" i="11" a="1"/>
  <c r="BA274" i="11" s="1"/>
  <c r="BB274" i="11" a="1"/>
  <c r="BB274" i="11" s="1"/>
  <c r="BA275" i="11" a="1"/>
  <c r="BA275" i="11" s="1"/>
  <c r="BB275" i="11" a="1"/>
  <c r="BB275" i="11" s="1"/>
  <c r="BA276" i="11" a="1"/>
  <c r="BA276" i="11" s="1"/>
  <c r="BB276" i="11" a="1"/>
  <c r="BB276" i="11" s="1"/>
  <c r="BA277" i="11" a="1"/>
  <c r="BA277" i="11" s="1"/>
  <c r="BB277" i="11" a="1"/>
  <c r="BB277" i="11" s="1"/>
  <c r="BA278" i="11" a="1"/>
  <c r="BA278" i="11" s="1"/>
  <c r="BB278" i="11" a="1"/>
  <c r="BB278" i="11" s="1"/>
  <c r="BA279" i="11" a="1"/>
  <c r="BA279" i="11" s="1"/>
  <c r="BB279" i="11" a="1"/>
  <c r="BB279" i="11" s="1"/>
  <c r="BA280" i="11" a="1"/>
  <c r="BA280" i="11" s="1"/>
  <c r="BB280" i="11" a="1"/>
  <c r="BB280" i="11" s="1"/>
  <c r="BA281" i="11" a="1"/>
  <c r="BA281" i="11" s="1"/>
  <c r="BB281" i="11" a="1"/>
  <c r="BB281" i="11" s="1"/>
  <c r="BA282" i="11" a="1"/>
  <c r="BA282" i="11" s="1"/>
  <c r="BB282" i="11" a="1"/>
  <c r="BB282" i="11" s="1"/>
  <c r="BA283" i="11" a="1"/>
  <c r="BA283" i="11" s="1"/>
  <c r="BB283" i="11" a="1"/>
  <c r="BB283" i="11" s="1"/>
  <c r="BA284" i="11" a="1"/>
  <c r="BA284" i="11" s="1"/>
  <c r="BB284" i="11" a="1"/>
  <c r="BB284" i="11" s="1"/>
  <c r="BA285" i="11" a="1"/>
  <c r="BA285" i="11" s="1"/>
  <c r="BB285" i="11" a="1"/>
  <c r="BB285" i="11" s="1"/>
  <c r="BA286" i="11" a="1"/>
  <c r="BA286" i="11" s="1"/>
  <c r="BB286" i="11" a="1"/>
  <c r="BB286" i="11" s="1"/>
  <c r="BA287" i="11" a="1"/>
  <c r="BA287" i="11" s="1"/>
  <c r="BB287" i="11" a="1"/>
  <c r="BB287" i="11" s="1"/>
  <c r="BA288" i="11" a="1"/>
  <c r="BA288" i="11" s="1"/>
  <c r="BB288" i="11" a="1"/>
  <c r="BB288" i="11" s="1"/>
  <c r="BA289" i="11" a="1"/>
  <c r="BA289" i="11" s="1"/>
  <c r="BB289" i="11" a="1"/>
  <c r="BB289" i="11" s="1"/>
  <c r="BA290" i="11" a="1"/>
  <c r="BA290" i="11" s="1"/>
  <c r="BB290" i="11" a="1"/>
  <c r="BB290" i="11" s="1"/>
  <c r="BA291" i="11" a="1"/>
  <c r="BA291" i="11" s="1"/>
  <c r="BB291" i="11" a="1"/>
  <c r="BB291" i="11" s="1"/>
  <c r="BA292" i="11" a="1"/>
  <c r="BA292" i="11" s="1"/>
  <c r="BB292" i="11" a="1"/>
  <c r="BB292" i="11" s="1"/>
  <c r="BA293" i="11" a="1"/>
  <c r="BA293" i="11" s="1"/>
  <c r="BB293" i="11" a="1"/>
  <c r="BB293" i="11" s="1"/>
  <c r="BA294" i="11" a="1"/>
  <c r="BA294" i="11" s="1"/>
  <c r="BB294" i="11" a="1"/>
  <c r="BB294" i="11" s="1"/>
  <c r="BA295" i="11" a="1"/>
  <c r="BA295" i="11" s="1"/>
  <c r="BB295" i="11" a="1"/>
  <c r="BB295" i="11" s="1"/>
  <c r="BA296" i="11" a="1"/>
  <c r="BA296" i="11" s="1"/>
  <c r="BB296" i="11" a="1"/>
  <c r="BB296" i="11" s="1"/>
  <c r="BA297" i="11" a="1"/>
  <c r="BA297" i="11" s="1"/>
  <c r="BB297" i="11" a="1"/>
  <c r="BB297" i="11" s="1"/>
  <c r="BA298" i="11" a="1"/>
  <c r="BA298" i="11" s="1"/>
  <c r="BB298" i="11" a="1"/>
  <c r="BB298" i="11" s="1"/>
  <c r="BA299" i="11" a="1"/>
  <c r="BA299" i="11" s="1"/>
  <c r="BB299" i="11" a="1"/>
  <c r="BB299" i="11" s="1"/>
  <c r="BA300" i="11" a="1"/>
  <c r="BA300" i="11" s="1"/>
  <c r="BB300" i="11" a="1"/>
  <c r="BB300" i="11" s="1"/>
  <c r="BA301" i="11" a="1"/>
  <c r="BA301" i="11" s="1"/>
  <c r="BB301" i="11" a="1"/>
  <c r="BB301" i="11" s="1"/>
  <c r="BB3" i="11" a="1"/>
  <c r="BB3" i="11" s="1"/>
  <c r="BA3" i="11" a="1"/>
  <c r="BA3" i="11" s="1"/>
  <c r="BA4" i="6" a="1"/>
  <c r="BA4" i="6" s="1"/>
  <c r="BB4" i="6" a="1"/>
  <c r="BB4" i="6" s="1"/>
  <c r="BA6" i="6" a="1"/>
  <c r="BA6" i="6" s="1"/>
  <c r="BB6" i="6" a="1"/>
  <c r="BB6" i="6" s="1"/>
  <c r="BA7" i="6" a="1"/>
  <c r="BA7" i="6" s="1"/>
  <c r="BB7" i="6" a="1"/>
  <c r="BB7" i="6" s="1"/>
  <c r="BA8" i="6" a="1"/>
  <c r="BA8" i="6" s="1"/>
  <c r="BB8" i="6" a="1"/>
  <c r="BB8" i="6" s="1"/>
  <c r="BA9" i="6" a="1"/>
  <c r="BA9" i="6" s="1"/>
  <c r="BB9" i="6" a="1"/>
  <c r="BB9" i="6" s="1"/>
  <c r="BA10" i="6" a="1"/>
  <c r="BA10" i="6" s="1"/>
  <c r="BB10" i="6" a="1"/>
  <c r="BB10" i="6" s="1"/>
  <c r="BA11" i="6" a="1"/>
  <c r="BA11" i="6" s="1"/>
  <c r="BB11" i="6" a="1"/>
  <c r="BB11" i="6" s="1"/>
  <c r="BA12" i="6" a="1"/>
  <c r="BA12" i="6" s="1"/>
  <c r="BB12" i="6" a="1"/>
  <c r="BB12" i="6" s="1"/>
  <c r="BA13" i="6" a="1"/>
  <c r="BA13" i="6" s="1"/>
  <c r="BB13" i="6" a="1"/>
  <c r="BB13" i="6" s="1"/>
  <c r="BA14" i="6" a="1"/>
  <c r="BA14" i="6" s="1"/>
  <c r="BB14" i="6" a="1"/>
  <c r="BB14" i="6" s="1"/>
  <c r="BA15" i="6" a="1"/>
  <c r="BA15" i="6" s="1"/>
  <c r="BB15" i="6" a="1"/>
  <c r="BB15" i="6" s="1"/>
  <c r="BA16" i="6" a="1"/>
  <c r="BA16" i="6" s="1"/>
  <c r="BB16" i="6" a="1"/>
  <c r="BB16" i="6" s="1"/>
  <c r="BA17" i="6" a="1"/>
  <c r="BA17" i="6" s="1"/>
  <c r="BB17" i="6" a="1"/>
  <c r="BB17" i="6" s="1"/>
  <c r="BA18" i="6" a="1"/>
  <c r="BA18" i="6" s="1"/>
  <c r="BB18" i="6" a="1"/>
  <c r="BB18" i="6" s="1"/>
  <c r="BA5" i="6" a="1"/>
  <c r="BA5" i="6" s="1"/>
  <c r="BB5" i="6" a="1"/>
  <c r="BB5" i="6" s="1"/>
  <c r="BA19" i="6" a="1"/>
  <c r="BA19" i="6" s="1"/>
  <c r="BB19" i="6" a="1"/>
  <c r="BB19" i="6" s="1"/>
  <c r="BA20" i="6" a="1"/>
  <c r="BA20" i="6" s="1"/>
  <c r="BB20" i="6" a="1"/>
  <c r="BB20" i="6" s="1"/>
  <c r="BA21" i="6" a="1"/>
  <c r="BA21" i="6" s="1"/>
  <c r="BB21" i="6" a="1"/>
  <c r="BB21" i="6" s="1"/>
  <c r="BA22" i="6" a="1"/>
  <c r="BA22" i="6" s="1"/>
  <c r="BB22" i="6" a="1"/>
  <c r="BB22" i="6" s="1"/>
  <c r="BA23" i="6" a="1"/>
  <c r="BA23" i="6" s="1"/>
  <c r="BB23" i="6" a="1"/>
  <c r="BB23" i="6" s="1"/>
  <c r="BA24" i="6" a="1"/>
  <c r="BA24" i="6" s="1"/>
  <c r="BB24" i="6" a="1"/>
  <c r="BB24" i="6" s="1"/>
  <c r="BA25" i="6" a="1"/>
  <c r="BA25" i="6" s="1"/>
  <c r="BB25" i="6" a="1"/>
  <c r="BB25" i="6" s="1"/>
  <c r="BA26" i="6" a="1"/>
  <c r="BA26" i="6" s="1"/>
  <c r="BB26" i="6" a="1"/>
  <c r="BB26" i="6" s="1"/>
  <c r="BA27" i="6" a="1"/>
  <c r="BA27" i="6" s="1"/>
  <c r="BB27" i="6" a="1"/>
  <c r="BB27" i="6" s="1"/>
  <c r="BA28" i="6" a="1"/>
  <c r="BA28" i="6" s="1"/>
  <c r="BB28" i="6" a="1"/>
  <c r="BB28" i="6" s="1"/>
  <c r="BA29" i="6" a="1"/>
  <c r="BA29" i="6" s="1"/>
  <c r="BB29" i="6" a="1"/>
  <c r="BB29" i="6" s="1"/>
  <c r="BA30" i="6" a="1"/>
  <c r="BA30" i="6" s="1"/>
  <c r="BB30" i="6" a="1"/>
  <c r="BB30" i="6" s="1"/>
  <c r="BA31" i="6" a="1"/>
  <c r="BA31" i="6" s="1"/>
  <c r="BB31" i="6" a="1"/>
  <c r="BB31" i="6" s="1"/>
  <c r="BA32" i="6" a="1"/>
  <c r="BA32" i="6" s="1"/>
  <c r="BB32" i="6" a="1"/>
  <c r="BB32" i="6" s="1"/>
  <c r="BA33" i="6" a="1"/>
  <c r="BA33" i="6" s="1"/>
  <c r="BB33" i="6" a="1"/>
  <c r="BB33" i="6" s="1"/>
  <c r="BA34" i="6" a="1"/>
  <c r="BA34" i="6" s="1"/>
  <c r="BB34" i="6" a="1"/>
  <c r="BB34" i="6" s="1"/>
  <c r="BA35" i="6" a="1"/>
  <c r="BA35" i="6" s="1"/>
  <c r="BB35" i="6" a="1"/>
  <c r="BB35" i="6" s="1"/>
  <c r="BA36" i="6" a="1"/>
  <c r="BA36" i="6" s="1"/>
  <c r="BB36" i="6" a="1"/>
  <c r="BB36" i="6" s="1"/>
  <c r="BA37" i="6" a="1"/>
  <c r="BA37" i="6" s="1"/>
  <c r="BB37" i="6" a="1"/>
  <c r="BB37" i="6" s="1"/>
  <c r="BA38" i="6" a="1"/>
  <c r="BA38" i="6" s="1"/>
  <c r="BB38" i="6" a="1"/>
  <c r="BB38" i="6" s="1"/>
  <c r="BA39" i="6" a="1"/>
  <c r="BA39" i="6" s="1"/>
  <c r="BB39" i="6" a="1"/>
  <c r="BB39" i="6" s="1"/>
  <c r="BA40" i="6" a="1"/>
  <c r="BA40" i="6" s="1"/>
  <c r="BB40" i="6" a="1"/>
  <c r="BB40" i="6" s="1"/>
  <c r="BA41" i="6" a="1"/>
  <c r="BA41" i="6" s="1"/>
  <c r="BB41" i="6" a="1"/>
  <c r="BB41" i="6" s="1"/>
  <c r="BA42" i="6" a="1"/>
  <c r="BA42" i="6" s="1"/>
  <c r="BB42" i="6" a="1"/>
  <c r="BB42" i="6" s="1"/>
  <c r="BA43" i="6" a="1"/>
  <c r="BA43" i="6" s="1"/>
  <c r="BB43" i="6" a="1"/>
  <c r="BB43" i="6" s="1"/>
  <c r="BA44" i="6" a="1"/>
  <c r="BA44" i="6" s="1"/>
  <c r="BB44" i="6" a="1"/>
  <c r="BB44" i="6" s="1"/>
  <c r="BA45" i="6" a="1"/>
  <c r="BA45" i="6" s="1"/>
  <c r="BB45" i="6" a="1"/>
  <c r="BB45" i="6" s="1"/>
  <c r="BA46" i="6" a="1"/>
  <c r="BA46" i="6" s="1"/>
  <c r="BB46" i="6" a="1"/>
  <c r="BB46" i="6" s="1"/>
  <c r="BA47" i="6" a="1"/>
  <c r="BA47" i="6" s="1"/>
  <c r="BB47" i="6" a="1"/>
  <c r="BB47" i="6" s="1"/>
  <c r="BA48" i="6" a="1"/>
  <c r="BA48" i="6" s="1"/>
  <c r="BB48" i="6" a="1"/>
  <c r="BB48" i="6" s="1"/>
  <c r="BA49" i="6" a="1"/>
  <c r="BA49" i="6" s="1"/>
  <c r="BB49" i="6" a="1"/>
  <c r="BB49" i="6" s="1"/>
  <c r="BA50" i="6" a="1"/>
  <c r="BA50" i="6" s="1"/>
  <c r="BB50" i="6" a="1"/>
  <c r="BB50" i="6" s="1"/>
  <c r="BA51" i="6" a="1"/>
  <c r="BA51" i="6" s="1"/>
  <c r="BB51" i="6" a="1"/>
  <c r="BB51" i="6" s="1"/>
  <c r="BA52" i="6" a="1"/>
  <c r="BA52" i="6" s="1"/>
  <c r="BB52" i="6" a="1"/>
  <c r="BB52" i="6" s="1"/>
  <c r="BA53" i="6" a="1"/>
  <c r="BA53" i="6" s="1"/>
  <c r="BB53" i="6" a="1"/>
  <c r="BB53" i="6" s="1"/>
  <c r="BA54" i="6" a="1"/>
  <c r="BA54" i="6" s="1"/>
  <c r="BB54" i="6" a="1"/>
  <c r="BB54" i="6" s="1"/>
  <c r="BA55" i="6" a="1"/>
  <c r="BA55" i="6" s="1"/>
  <c r="BB55" i="6" a="1"/>
  <c r="BB55" i="6" s="1"/>
  <c r="BA56" i="6" a="1"/>
  <c r="BA56" i="6" s="1"/>
  <c r="BB56" i="6" a="1"/>
  <c r="BB56" i="6" s="1"/>
  <c r="BA57" i="6" a="1"/>
  <c r="BA57" i="6" s="1"/>
  <c r="BB57" i="6" a="1"/>
  <c r="BB57" i="6" s="1"/>
  <c r="BA58" i="6" a="1"/>
  <c r="BA58" i="6" s="1"/>
  <c r="BB58" i="6" a="1"/>
  <c r="BB58" i="6" s="1"/>
  <c r="BA59" i="6" a="1"/>
  <c r="BA59" i="6" s="1"/>
  <c r="BB59" i="6" a="1"/>
  <c r="BB59" i="6" s="1"/>
  <c r="BA60" i="6" a="1"/>
  <c r="BA60" i="6" s="1"/>
  <c r="BB60" i="6" a="1"/>
  <c r="BB60" i="6" s="1"/>
  <c r="BA61" i="6" a="1"/>
  <c r="BA61" i="6" s="1"/>
  <c r="BB61" i="6" a="1"/>
  <c r="BB61" i="6" s="1"/>
  <c r="BA62" i="6" a="1"/>
  <c r="BA62" i="6" s="1"/>
  <c r="BB62" i="6" a="1"/>
  <c r="BB62" i="6" s="1"/>
  <c r="BA63" i="6" a="1"/>
  <c r="BA63" i="6" s="1"/>
  <c r="BB63" i="6" a="1"/>
  <c r="BB63" i="6" s="1"/>
  <c r="BA64" i="6" a="1"/>
  <c r="BA64" i="6" s="1"/>
  <c r="BB64" i="6" a="1"/>
  <c r="BB64" i="6" s="1"/>
  <c r="BA65" i="6" a="1"/>
  <c r="BA65" i="6" s="1"/>
  <c r="BB65" i="6" a="1"/>
  <c r="BB65" i="6" s="1"/>
  <c r="BA66" i="6" a="1"/>
  <c r="BA66" i="6" s="1"/>
  <c r="BB66" i="6" a="1"/>
  <c r="BB66" i="6" s="1"/>
  <c r="BA67" i="6" a="1"/>
  <c r="BA67" i="6" s="1"/>
  <c r="BB67" i="6" a="1"/>
  <c r="BB67" i="6" s="1"/>
  <c r="BA68" i="6" a="1"/>
  <c r="BA68" i="6" s="1"/>
  <c r="BB68" i="6" a="1"/>
  <c r="BB68" i="6" s="1"/>
  <c r="BA69" i="6" a="1"/>
  <c r="BA69" i="6" s="1"/>
  <c r="BB69" i="6" a="1"/>
  <c r="BB69" i="6" s="1"/>
  <c r="BA70" i="6" a="1"/>
  <c r="BA70" i="6" s="1"/>
  <c r="BB70" i="6" a="1"/>
  <c r="BB70" i="6" s="1"/>
  <c r="BA71" i="6" a="1"/>
  <c r="BA71" i="6" s="1"/>
  <c r="BB71" i="6" a="1"/>
  <c r="BB71" i="6" s="1"/>
  <c r="BA72" i="6" a="1"/>
  <c r="BA72" i="6" s="1"/>
  <c r="BB72" i="6" a="1"/>
  <c r="BB72" i="6" s="1"/>
  <c r="BA73" i="6" a="1"/>
  <c r="BA73" i="6" s="1"/>
  <c r="BB73" i="6" a="1"/>
  <c r="BB73" i="6" s="1"/>
  <c r="BA74" i="6" a="1"/>
  <c r="BA74" i="6" s="1"/>
  <c r="BB74" i="6" a="1"/>
  <c r="BB74" i="6" s="1"/>
  <c r="BA75" i="6" a="1"/>
  <c r="BA75" i="6" s="1"/>
  <c r="BB75" i="6" a="1"/>
  <c r="BB75" i="6" s="1"/>
  <c r="BA76" i="6" a="1"/>
  <c r="BA76" i="6" s="1"/>
  <c r="BB76" i="6" a="1"/>
  <c r="BB76" i="6" s="1"/>
  <c r="BA77" i="6" a="1"/>
  <c r="BA77" i="6" s="1"/>
  <c r="BB77" i="6" a="1"/>
  <c r="BB77" i="6" s="1"/>
  <c r="BA78" i="6" a="1"/>
  <c r="BA78" i="6" s="1"/>
  <c r="BB78" i="6" a="1"/>
  <c r="BB78" i="6" s="1"/>
  <c r="BA79" i="6" a="1"/>
  <c r="BA79" i="6" s="1"/>
  <c r="BB79" i="6" a="1"/>
  <c r="BB79" i="6" s="1"/>
  <c r="BA80" i="6" a="1"/>
  <c r="BA80" i="6" s="1"/>
  <c r="BB80" i="6" a="1"/>
  <c r="BB80" i="6" s="1"/>
  <c r="BA81" i="6" a="1"/>
  <c r="BA81" i="6" s="1"/>
  <c r="BB81" i="6" a="1"/>
  <c r="BB81" i="6" s="1"/>
  <c r="BA82" i="6" a="1"/>
  <c r="BA82" i="6" s="1"/>
  <c r="BB82" i="6" a="1"/>
  <c r="BB82" i="6" s="1"/>
  <c r="BA83" i="6" a="1"/>
  <c r="BA83" i="6" s="1"/>
  <c r="BB83" i="6" a="1"/>
  <c r="BB83" i="6" s="1"/>
  <c r="BA84" i="6" a="1"/>
  <c r="BA84" i="6" s="1"/>
  <c r="BB84" i="6" a="1"/>
  <c r="BB84" i="6" s="1"/>
  <c r="BA85" i="6" a="1"/>
  <c r="BA85" i="6" s="1"/>
  <c r="BB85" i="6" a="1"/>
  <c r="BB85" i="6" s="1"/>
  <c r="BA86" i="6" a="1"/>
  <c r="BA86" i="6" s="1"/>
  <c r="BB86" i="6" a="1"/>
  <c r="BB86" i="6" s="1"/>
  <c r="BA87" i="6" a="1"/>
  <c r="BA87" i="6" s="1"/>
  <c r="BB87" i="6" a="1"/>
  <c r="BB87" i="6" s="1"/>
  <c r="BA88" i="6" a="1"/>
  <c r="BA88" i="6" s="1"/>
  <c r="BB88" i="6" a="1"/>
  <c r="BB88" i="6" s="1"/>
  <c r="BA89" i="6" a="1"/>
  <c r="BA89" i="6" s="1"/>
  <c r="BB89" i="6" a="1"/>
  <c r="BB89" i="6" s="1"/>
  <c r="BA90" i="6" a="1"/>
  <c r="BA90" i="6" s="1"/>
  <c r="BB90" i="6" a="1"/>
  <c r="BB90" i="6" s="1"/>
  <c r="BA91" i="6" a="1"/>
  <c r="BA91" i="6" s="1"/>
  <c r="BB91" i="6" a="1"/>
  <c r="BB91" i="6" s="1"/>
  <c r="BA92" i="6" a="1"/>
  <c r="BA92" i="6" s="1"/>
  <c r="BB92" i="6" a="1"/>
  <c r="BB92" i="6" s="1"/>
  <c r="BA93" i="6" a="1"/>
  <c r="BA93" i="6" s="1"/>
  <c r="BB93" i="6" a="1"/>
  <c r="BB93" i="6" s="1"/>
  <c r="BA94" i="6" a="1"/>
  <c r="BA94" i="6" s="1"/>
  <c r="BB94" i="6" a="1"/>
  <c r="BB94" i="6" s="1"/>
  <c r="BA95" i="6" a="1"/>
  <c r="BA95" i="6" s="1"/>
  <c r="BB95" i="6" a="1"/>
  <c r="BB95" i="6" s="1"/>
  <c r="BA96" i="6" a="1"/>
  <c r="BA96" i="6" s="1"/>
  <c r="BB96" i="6" a="1"/>
  <c r="BB96" i="6" s="1"/>
  <c r="BA97" i="6" a="1"/>
  <c r="BA97" i="6" s="1"/>
  <c r="BB97" i="6" a="1"/>
  <c r="BB97" i="6" s="1"/>
  <c r="BA98" i="6" a="1"/>
  <c r="BA98" i="6" s="1"/>
  <c r="BB98" i="6" a="1"/>
  <c r="BB98" i="6" s="1"/>
  <c r="BA99" i="6" a="1"/>
  <c r="BA99" i="6" s="1"/>
  <c r="BB99" i="6" a="1"/>
  <c r="BB99" i="6" s="1"/>
  <c r="BA100" i="6" a="1"/>
  <c r="BA100" i="6" s="1"/>
  <c r="BB100" i="6" a="1"/>
  <c r="BB100" i="6" s="1"/>
  <c r="BA101" i="6" a="1"/>
  <c r="BA101" i="6" s="1"/>
  <c r="BB101" i="6" a="1"/>
  <c r="BB101" i="6" s="1"/>
  <c r="BA102" i="6" a="1"/>
  <c r="BA102" i="6" s="1"/>
  <c r="BB102" i="6" a="1"/>
  <c r="BB102" i="6" s="1"/>
  <c r="BA103" i="6" a="1"/>
  <c r="BA103" i="6" s="1"/>
  <c r="BB103" i="6" a="1"/>
  <c r="BB103" i="6" s="1"/>
  <c r="BA104" i="6" a="1"/>
  <c r="BA104" i="6" s="1"/>
  <c r="BB104" i="6" a="1"/>
  <c r="BB104" i="6" s="1"/>
  <c r="BA105" i="6" a="1"/>
  <c r="BA105" i="6" s="1"/>
  <c r="BB105" i="6" a="1"/>
  <c r="BB105" i="6" s="1"/>
  <c r="BA106" i="6" a="1"/>
  <c r="BA106" i="6" s="1"/>
  <c r="BB106" i="6" a="1"/>
  <c r="BB106" i="6" s="1"/>
  <c r="BA107" i="6" a="1"/>
  <c r="BA107" i="6" s="1"/>
  <c r="BB107" i="6" a="1"/>
  <c r="BB107" i="6" s="1"/>
  <c r="BA108" i="6" a="1"/>
  <c r="BA108" i="6" s="1"/>
  <c r="BB108" i="6" a="1"/>
  <c r="BB108" i="6" s="1"/>
  <c r="BA109" i="6" a="1"/>
  <c r="BA109" i="6" s="1"/>
  <c r="BB109" i="6" a="1"/>
  <c r="BB109" i="6" s="1"/>
  <c r="BA110" i="6" a="1"/>
  <c r="BA110" i="6" s="1"/>
  <c r="BB110" i="6" a="1"/>
  <c r="BB110" i="6" s="1"/>
  <c r="BA111" i="6" a="1"/>
  <c r="BA111" i="6" s="1"/>
  <c r="BB111" i="6" a="1"/>
  <c r="BB111" i="6" s="1"/>
  <c r="BA112" i="6" a="1"/>
  <c r="BA112" i="6" s="1"/>
  <c r="BB112" i="6" a="1"/>
  <c r="BB112" i="6" s="1"/>
  <c r="BA113" i="6" a="1"/>
  <c r="BA113" i="6" s="1"/>
  <c r="BB113" i="6" a="1"/>
  <c r="BB113" i="6" s="1"/>
  <c r="BA114" i="6" a="1"/>
  <c r="BA114" i="6" s="1"/>
  <c r="BB114" i="6" a="1"/>
  <c r="BB114" i="6" s="1"/>
  <c r="BA115" i="6" a="1"/>
  <c r="BA115" i="6" s="1"/>
  <c r="BB115" i="6" a="1"/>
  <c r="BB115" i="6" s="1"/>
  <c r="BA116" i="6" a="1"/>
  <c r="BA116" i="6" s="1"/>
  <c r="BB116" i="6" a="1"/>
  <c r="BB116" i="6" s="1"/>
  <c r="BA117" i="6" a="1"/>
  <c r="BA117" i="6" s="1"/>
  <c r="BB117" i="6" a="1"/>
  <c r="BB117" i="6" s="1"/>
  <c r="BA118" i="6" a="1"/>
  <c r="BA118" i="6" s="1"/>
  <c r="BB118" i="6" a="1"/>
  <c r="BB118" i="6" s="1"/>
  <c r="BA119" i="6" a="1"/>
  <c r="BA119" i="6" s="1"/>
  <c r="BB119" i="6" a="1"/>
  <c r="BB119" i="6" s="1"/>
  <c r="BA120" i="6" a="1"/>
  <c r="BA120" i="6" s="1"/>
  <c r="BB120" i="6" a="1"/>
  <c r="BB120" i="6" s="1"/>
  <c r="BA121" i="6" a="1"/>
  <c r="BA121" i="6" s="1"/>
  <c r="BB121" i="6" a="1"/>
  <c r="BB121" i="6" s="1"/>
  <c r="BA122" i="6" a="1"/>
  <c r="BA122" i="6" s="1"/>
  <c r="BB122" i="6" a="1"/>
  <c r="BB122" i="6" s="1"/>
  <c r="BA123" i="6" a="1"/>
  <c r="BA123" i="6" s="1"/>
  <c r="BB123" i="6" a="1"/>
  <c r="BB123" i="6" s="1"/>
  <c r="BA124" i="6" a="1"/>
  <c r="BA124" i="6" s="1"/>
  <c r="BB124" i="6" a="1"/>
  <c r="BB124" i="6" s="1"/>
  <c r="BA125" i="6" a="1"/>
  <c r="BA125" i="6" s="1"/>
  <c r="BB125" i="6" a="1"/>
  <c r="BB125" i="6" s="1"/>
  <c r="BA126" i="6" a="1"/>
  <c r="BA126" i="6" s="1"/>
  <c r="BB126" i="6" a="1"/>
  <c r="BB126" i="6" s="1"/>
  <c r="BA127" i="6" a="1"/>
  <c r="BA127" i="6" s="1"/>
  <c r="BB127" i="6" a="1"/>
  <c r="BB127" i="6" s="1"/>
  <c r="BA128" i="6" a="1"/>
  <c r="BA128" i="6" s="1"/>
  <c r="BB128" i="6" a="1"/>
  <c r="BB128" i="6" s="1"/>
  <c r="BA129" i="6" a="1"/>
  <c r="BA129" i="6" s="1"/>
  <c r="BB129" i="6" a="1"/>
  <c r="BB129" i="6" s="1"/>
  <c r="BA130" i="6" a="1"/>
  <c r="BA130" i="6" s="1"/>
  <c r="BB130" i="6" a="1"/>
  <c r="BB130" i="6" s="1"/>
  <c r="BA131" i="6" a="1"/>
  <c r="BA131" i="6" s="1"/>
  <c r="BB131" i="6" a="1"/>
  <c r="BB131" i="6" s="1"/>
  <c r="BA132" i="6" a="1"/>
  <c r="BA132" i="6" s="1"/>
  <c r="BB132" i="6" a="1"/>
  <c r="BB132" i="6" s="1"/>
  <c r="BA133" i="6" a="1"/>
  <c r="BA133" i="6" s="1"/>
  <c r="BB133" i="6" a="1"/>
  <c r="BB133" i="6" s="1"/>
  <c r="BA134" i="6" a="1"/>
  <c r="BA134" i="6" s="1"/>
  <c r="BB134" i="6" a="1"/>
  <c r="BB134" i="6" s="1"/>
  <c r="BA135" i="6" a="1"/>
  <c r="BA135" i="6" s="1"/>
  <c r="BB135" i="6" a="1"/>
  <c r="BB135" i="6" s="1"/>
  <c r="BA136" i="6" a="1"/>
  <c r="BA136" i="6" s="1"/>
  <c r="BB136" i="6" a="1"/>
  <c r="BB136" i="6" s="1"/>
  <c r="BA137" i="6" a="1"/>
  <c r="BA137" i="6" s="1"/>
  <c r="BB137" i="6" a="1"/>
  <c r="BB137" i="6" s="1"/>
  <c r="BA138" i="6" a="1"/>
  <c r="BA138" i="6" s="1"/>
  <c r="BB138" i="6" a="1"/>
  <c r="BB138" i="6" s="1"/>
  <c r="BA139" i="6" a="1"/>
  <c r="BA139" i="6" s="1"/>
  <c r="BB139" i="6" a="1"/>
  <c r="BB139" i="6" s="1"/>
  <c r="BA140" i="6" a="1"/>
  <c r="BA140" i="6" s="1"/>
  <c r="BB140" i="6" a="1"/>
  <c r="BB140" i="6" s="1"/>
  <c r="BA141" i="6" a="1"/>
  <c r="BA141" i="6" s="1"/>
  <c r="BB141" i="6" a="1"/>
  <c r="BB141" i="6" s="1"/>
  <c r="BA142" i="6" a="1"/>
  <c r="BA142" i="6" s="1"/>
  <c r="BB142" i="6" a="1"/>
  <c r="BB142" i="6" s="1"/>
  <c r="BA143" i="6" a="1"/>
  <c r="BA143" i="6" s="1"/>
  <c r="BB143" i="6" a="1"/>
  <c r="BB143" i="6" s="1"/>
  <c r="BA144" i="6" a="1"/>
  <c r="BA144" i="6" s="1"/>
  <c r="BB144" i="6" a="1"/>
  <c r="BB144" i="6" s="1"/>
  <c r="BA145" i="6" a="1"/>
  <c r="BA145" i="6" s="1"/>
  <c r="BB145" i="6" a="1"/>
  <c r="BB145" i="6" s="1"/>
  <c r="BA146" i="6" a="1"/>
  <c r="BA146" i="6" s="1"/>
  <c r="BB146" i="6" a="1"/>
  <c r="BB146" i="6" s="1"/>
  <c r="BA147" i="6" a="1"/>
  <c r="BA147" i="6" s="1"/>
  <c r="BB147" i="6" a="1"/>
  <c r="BB147" i="6" s="1"/>
  <c r="BA148" i="6" a="1"/>
  <c r="BA148" i="6" s="1"/>
  <c r="BB148" i="6" a="1"/>
  <c r="BB148" i="6" s="1"/>
  <c r="BA149" i="6" a="1"/>
  <c r="BA149" i="6" s="1"/>
  <c r="BB149" i="6" a="1"/>
  <c r="BB149" i="6" s="1"/>
  <c r="BA150" i="6" a="1"/>
  <c r="BA150" i="6" s="1"/>
  <c r="BB150" i="6" a="1"/>
  <c r="BB150" i="6" s="1"/>
  <c r="BA151" i="6" a="1"/>
  <c r="BA151" i="6" s="1"/>
  <c r="BB151" i="6" a="1"/>
  <c r="BB151" i="6" s="1"/>
  <c r="BA152" i="6" a="1"/>
  <c r="BA152" i="6" s="1"/>
  <c r="BB152" i="6" a="1"/>
  <c r="BB152" i="6" s="1"/>
  <c r="BA153" i="6" a="1"/>
  <c r="BA153" i="6" s="1"/>
  <c r="BB153" i="6" a="1"/>
  <c r="BB153" i="6" s="1"/>
  <c r="BA154" i="6" a="1"/>
  <c r="BA154" i="6" s="1"/>
  <c r="BB154" i="6" a="1"/>
  <c r="BB154" i="6" s="1"/>
  <c r="BA155" i="6" a="1"/>
  <c r="BA155" i="6" s="1"/>
  <c r="BB155" i="6" a="1"/>
  <c r="BB155" i="6" s="1"/>
  <c r="BA156" i="6" a="1"/>
  <c r="BA156" i="6" s="1"/>
  <c r="BB156" i="6" a="1"/>
  <c r="BB156" i="6" s="1"/>
  <c r="BA157" i="6" a="1"/>
  <c r="BA157" i="6" s="1"/>
  <c r="BB157" i="6" a="1"/>
  <c r="BB157" i="6" s="1"/>
  <c r="BA158" i="6" a="1"/>
  <c r="BA158" i="6" s="1"/>
  <c r="BB158" i="6" a="1"/>
  <c r="BB158" i="6" s="1"/>
  <c r="BA159" i="6" a="1"/>
  <c r="BA159" i="6" s="1"/>
  <c r="BB159" i="6" a="1"/>
  <c r="BB159" i="6" s="1"/>
  <c r="BA160" i="6" a="1"/>
  <c r="BA160" i="6" s="1"/>
  <c r="BB160" i="6" a="1"/>
  <c r="BB160" i="6" s="1"/>
  <c r="BA161" i="6" a="1"/>
  <c r="BA161" i="6" s="1"/>
  <c r="BB161" i="6" a="1"/>
  <c r="BB161" i="6" s="1"/>
  <c r="BA162" i="6" a="1"/>
  <c r="BA162" i="6" s="1"/>
  <c r="BB162" i="6" a="1"/>
  <c r="BB162" i="6" s="1"/>
  <c r="BA163" i="6" a="1"/>
  <c r="BA163" i="6" s="1"/>
  <c r="BB163" i="6" a="1"/>
  <c r="BB163" i="6" s="1"/>
  <c r="BA164" i="6" a="1"/>
  <c r="BA164" i="6" s="1"/>
  <c r="BB164" i="6" a="1"/>
  <c r="BB164" i="6" s="1"/>
  <c r="BA165" i="6" a="1"/>
  <c r="BA165" i="6" s="1"/>
  <c r="BB165" i="6" a="1"/>
  <c r="BB165" i="6" s="1"/>
  <c r="BA166" i="6" a="1"/>
  <c r="BA166" i="6" s="1"/>
  <c r="BB166" i="6" a="1"/>
  <c r="BB166" i="6" s="1"/>
  <c r="BA167" i="6" a="1"/>
  <c r="BA167" i="6" s="1"/>
  <c r="BB167" i="6" a="1"/>
  <c r="BB167" i="6" s="1"/>
  <c r="BA168" i="6" a="1"/>
  <c r="BA168" i="6" s="1"/>
  <c r="BB168" i="6" a="1"/>
  <c r="BB168" i="6" s="1"/>
  <c r="BA169" i="6" a="1"/>
  <c r="BA169" i="6" s="1"/>
  <c r="BB169" i="6" a="1"/>
  <c r="BB169" i="6" s="1"/>
  <c r="BA170" i="6" a="1"/>
  <c r="BA170" i="6" s="1"/>
  <c r="BB170" i="6" a="1"/>
  <c r="BB170" i="6" s="1"/>
  <c r="BA171" i="6" a="1"/>
  <c r="BA171" i="6" s="1"/>
  <c r="BB171" i="6" a="1"/>
  <c r="BB171" i="6" s="1"/>
  <c r="BA172" i="6" a="1"/>
  <c r="BA172" i="6" s="1"/>
  <c r="BB172" i="6" a="1"/>
  <c r="BB172" i="6" s="1"/>
  <c r="BA173" i="6" a="1"/>
  <c r="BA173" i="6" s="1"/>
  <c r="BB173" i="6" a="1"/>
  <c r="BB173" i="6" s="1"/>
  <c r="BA174" i="6" a="1"/>
  <c r="BA174" i="6" s="1"/>
  <c r="BB174" i="6" a="1"/>
  <c r="BB174" i="6" s="1"/>
  <c r="BA175" i="6" a="1"/>
  <c r="BA175" i="6" s="1"/>
  <c r="BB175" i="6" a="1"/>
  <c r="BB175" i="6" s="1"/>
  <c r="BA176" i="6" a="1"/>
  <c r="BA176" i="6" s="1"/>
  <c r="BB176" i="6" a="1"/>
  <c r="BB176" i="6" s="1"/>
  <c r="BA177" i="6" a="1"/>
  <c r="BA177" i="6" s="1"/>
  <c r="BB177" i="6" a="1"/>
  <c r="BB177" i="6" s="1"/>
  <c r="BA178" i="6" a="1"/>
  <c r="BA178" i="6" s="1"/>
  <c r="BB178" i="6" a="1"/>
  <c r="BB178" i="6" s="1"/>
  <c r="BA179" i="6" a="1"/>
  <c r="BA179" i="6" s="1"/>
  <c r="BB179" i="6" a="1"/>
  <c r="BB179" i="6" s="1"/>
  <c r="BA180" i="6" a="1"/>
  <c r="BA180" i="6" s="1"/>
  <c r="BB180" i="6" a="1"/>
  <c r="BB180" i="6" s="1"/>
  <c r="BA181" i="6" a="1"/>
  <c r="BA181" i="6" s="1"/>
  <c r="BB181" i="6" a="1"/>
  <c r="BB181" i="6" s="1"/>
  <c r="BA182" i="6" a="1"/>
  <c r="BA182" i="6" s="1"/>
  <c r="BB182" i="6" a="1"/>
  <c r="BB182" i="6" s="1"/>
  <c r="BA183" i="6" a="1"/>
  <c r="BA183" i="6" s="1"/>
  <c r="BB183" i="6" a="1"/>
  <c r="BB183" i="6" s="1"/>
  <c r="BA184" i="6" a="1"/>
  <c r="BA184" i="6" s="1"/>
  <c r="BB184" i="6" a="1"/>
  <c r="BB184" i="6" s="1"/>
  <c r="BA185" i="6" a="1"/>
  <c r="BA185" i="6" s="1"/>
  <c r="BB185" i="6" a="1"/>
  <c r="BB185" i="6" s="1"/>
  <c r="BA186" i="6" a="1"/>
  <c r="BA186" i="6" s="1"/>
  <c r="BB186" i="6" a="1"/>
  <c r="BB186" i="6" s="1"/>
  <c r="BA187" i="6" a="1"/>
  <c r="BA187" i="6" s="1"/>
  <c r="BB187" i="6" a="1"/>
  <c r="BB187" i="6" s="1"/>
  <c r="BA188" i="6" a="1"/>
  <c r="BA188" i="6" s="1"/>
  <c r="BB188" i="6" a="1"/>
  <c r="BB188" i="6" s="1"/>
  <c r="BA189" i="6" a="1"/>
  <c r="BA189" i="6" s="1"/>
  <c r="BB189" i="6" a="1"/>
  <c r="BB189" i="6" s="1"/>
  <c r="BA190" i="6" a="1"/>
  <c r="BA190" i="6" s="1"/>
  <c r="BB190" i="6" a="1"/>
  <c r="BB190" i="6" s="1"/>
  <c r="BA191" i="6" a="1"/>
  <c r="BA191" i="6" s="1"/>
  <c r="BB191" i="6" a="1"/>
  <c r="BB191" i="6" s="1"/>
  <c r="BA192" i="6" a="1"/>
  <c r="BA192" i="6" s="1"/>
  <c r="BB192" i="6" a="1"/>
  <c r="BB192" i="6" s="1"/>
  <c r="BA193" i="6" a="1"/>
  <c r="BA193" i="6" s="1"/>
  <c r="BB193" i="6" a="1"/>
  <c r="BB193" i="6" s="1"/>
  <c r="BA194" i="6" a="1"/>
  <c r="BA194" i="6" s="1"/>
  <c r="BB194" i="6" a="1"/>
  <c r="BB194" i="6" s="1"/>
  <c r="BA195" i="6" a="1"/>
  <c r="BA195" i="6" s="1"/>
  <c r="BB195" i="6" a="1"/>
  <c r="BB195" i="6" s="1"/>
  <c r="BA196" i="6" a="1"/>
  <c r="BA196" i="6" s="1"/>
  <c r="BB196" i="6" a="1"/>
  <c r="BB196" i="6" s="1"/>
  <c r="BA197" i="6" a="1"/>
  <c r="BA197" i="6" s="1"/>
  <c r="BB197" i="6" a="1"/>
  <c r="BB197" i="6" s="1"/>
  <c r="BA198" i="6" a="1"/>
  <c r="BA198" i="6" s="1"/>
  <c r="BB198" i="6" a="1"/>
  <c r="BB198" i="6" s="1"/>
  <c r="BA199" i="6" a="1"/>
  <c r="BA199" i="6" s="1"/>
  <c r="BB199" i="6" a="1"/>
  <c r="BB199" i="6" s="1"/>
  <c r="BA200" i="6" a="1"/>
  <c r="BA200" i="6" s="1"/>
  <c r="BB200" i="6" a="1"/>
  <c r="BB200" i="6" s="1"/>
  <c r="BA201" i="6" a="1"/>
  <c r="BA201" i="6" s="1"/>
  <c r="BB201" i="6" a="1"/>
  <c r="BB201" i="6" s="1"/>
  <c r="BA202" i="6" a="1"/>
  <c r="BA202" i="6" s="1"/>
  <c r="BB202" i="6" a="1"/>
  <c r="BB202" i="6" s="1"/>
  <c r="BA203" i="6" a="1"/>
  <c r="BA203" i="6" s="1"/>
  <c r="BB203" i="6" a="1"/>
  <c r="BB203" i="6" s="1"/>
  <c r="BA204" i="6" a="1"/>
  <c r="BA204" i="6" s="1"/>
  <c r="BB204" i="6" a="1"/>
  <c r="BB204" i="6" s="1"/>
  <c r="BA205" i="6" a="1"/>
  <c r="BA205" i="6" s="1"/>
  <c r="BB205" i="6" a="1"/>
  <c r="BB205" i="6" s="1"/>
  <c r="BA206" i="6" a="1"/>
  <c r="BA206" i="6" s="1"/>
  <c r="BB206" i="6" a="1"/>
  <c r="BB206" i="6" s="1"/>
  <c r="BA207" i="6" a="1"/>
  <c r="BA207" i="6" s="1"/>
  <c r="BB207" i="6" a="1"/>
  <c r="BB207" i="6" s="1"/>
  <c r="BA208" i="6" a="1"/>
  <c r="BA208" i="6" s="1"/>
  <c r="BB208" i="6" a="1"/>
  <c r="BB208" i="6" s="1"/>
  <c r="BA209" i="6" a="1"/>
  <c r="BA209" i="6" s="1"/>
  <c r="BB209" i="6" a="1"/>
  <c r="BB209" i="6" s="1"/>
  <c r="BA210" i="6" a="1"/>
  <c r="BA210" i="6" s="1"/>
  <c r="BB210" i="6" a="1"/>
  <c r="BB210" i="6" s="1"/>
  <c r="BA211" i="6" a="1"/>
  <c r="BA211" i="6" s="1"/>
  <c r="BB211" i="6" a="1"/>
  <c r="BB211" i="6" s="1"/>
  <c r="BA212" i="6" a="1"/>
  <c r="BA212" i="6" s="1"/>
  <c r="BB212" i="6" a="1"/>
  <c r="BB212" i="6" s="1"/>
  <c r="BA213" i="6" a="1"/>
  <c r="BA213" i="6" s="1"/>
  <c r="BB213" i="6" a="1"/>
  <c r="BB213" i="6" s="1"/>
  <c r="BA214" i="6" a="1"/>
  <c r="BA214" i="6" s="1"/>
  <c r="BB214" i="6" a="1"/>
  <c r="BB214" i="6" s="1"/>
  <c r="BA215" i="6" a="1"/>
  <c r="BA215" i="6" s="1"/>
  <c r="BB215" i="6" a="1"/>
  <c r="BB215" i="6" s="1"/>
  <c r="BA216" i="6" a="1"/>
  <c r="BA216" i="6" s="1"/>
  <c r="BB216" i="6" a="1"/>
  <c r="BB216" i="6" s="1"/>
  <c r="BA217" i="6" a="1"/>
  <c r="BA217" i="6" s="1"/>
  <c r="BB217" i="6" a="1"/>
  <c r="BB217" i="6" s="1"/>
  <c r="BA218" i="6" a="1"/>
  <c r="BA218" i="6" s="1"/>
  <c r="BB218" i="6" a="1"/>
  <c r="BB218" i="6" s="1"/>
  <c r="BA219" i="6" a="1"/>
  <c r="BA219" i="6" s="1"/>
  <c r="BB219" i="6" a="1"/>
  <c r="BB219" i="6" s="1"/>
  <c r="BA220" i="6" a="1"/>
  <c r="BA220" i="6" s="1"/>
  <c r="BB220" i="6" a="1"/>
  <c r="BB220" i="6" s="1"/>
  <c r="BA221" i="6" a="1"/>
  <c r="BA221" i="6" s="1"/>
  <c r="BB221" i="6" a="1"/>
  <c r="BB221" i="6" s="1"/>
  <c r="BA222" i="6" a="1"/>
  <c r="BA222" i="6" s="1"/>
  <c r="BB222" i="6" a="1"/>
  <c r="BB222" i="6" s="1"/>
  <c r="BA223" i="6" a="1"/>
  <c r="BA223" i="6" s="1"/>
  <c r="BB223" i="6" a="1"/>
  <c r="BB223" i="6" s="1"/>
  <c r="BA224" i="6" a="1"/>
  <c r="BA224" i="6" s="1"/>
  <c r="BB224" i="6" a="1"/>
  <c r="BB224" i="6" s="1"/>
  <c r="BA225" i="6" a="1"/>
  <c r="BA225" i="6" s="1"/>
  <c r="BB225" i="6" a="1"/>
  <c r="BB225" i="6" s="1"/>
  <c r="BA226" i="6" a="1"/>
  <c r="BA226" i="6" s="1"/>
  <c r="BB226" i="6" a="1"/>
  <c r="BB226" i="6" s="1"/>
  <c r="BA227" i="6" a="1"/>
  <c r="BA227" i="6" s="1"/>
  <c r="BB227" i="6" a="1"/>
  <c r="BB227" i="6" s="1"/>
  <c r="BA228" i="6" a="1"/>
  <c r="BA228" i="6" s="1"/>
  <c r="BB228" i="6" a="1"/>
  <c r="BB228" i="6" s="1"/>
  <c r="BA229" i="6" a="1"/>
  <c r="BA229" i="6" s="1"/>
  <c r="BB229" i="6" a="1"/>
  <c r="BB229" i="6" s="1"/>
  <c r="BA230" i="6" a="1"/>
  <c r="BA230" i="6" s="1"/>
  <c r="BB230" i="6" a="1"/>
  <c r="BB230" i="6" s="1"/>
  <c r="BA231" i="6" a="1"/>
  <c r="BA231" i="6" s="1"/>
  <c r="BB231" i="6" a="1"/>
  <c r="BB231" i="6" s="1"/>
  <c r="BA232" i="6" a="1"/>
  <c r="BA232" i="6" s="1"/>
  <c r="BB232" i="6" a="1"/>
  <c r="BB232" i="6" s="1"/>
  <c r="BA233" i="6" a="1"/>
  <c r="BA233" i="6" s="1"/>
  <c r="BB233" i="6" a="1"/>
  <c r="BB233" i="6" s="1"/>
  <c r="BA234" i="6" a="1"/>
  <c r="BA234" i="6" s="1"/>
  <c r="BB234" i="6" a="1"/>
  <c r="BB234" i="6" s="1"/>
  <c r="BA235" i="6" a="1"/>
  <c r="BA235" i="6" s="1"/>
  <c r="BB235" i="6" a="1"/>
  <c r="BB235" i="6" s="1"/>
  <c r="BA236" i="6" a="1"/>
  <c r="BA236" i="6" s="1"/>
  <c r="BB236" i="6" a="1"/>
  <c r="BB236" i="6" s="1"/>
  <c r="BA237" i="6" a="1"/>
  <c r="BA237" i="6" s="1"/>
  <c r="BB237" i="6" a="1"/>
  <c r="BB237" i="6" s="1"/>
  <c r="BA238" i="6" a="1"/>
  <c r="BA238" i="6" s="1"/>
  <c r="BB238" i="6" a="1"/>
  <c r="BB238" i="6" s="1"/>
  <c r="BA239" i="6" a="1"/>
  <c r="BA239" i="6" s="1"/>
  <c r="BB239" i="6" a="1"/>
  <c r="BB239" i="6" s="1"/>
  <c r="BA240" i="6" a="1"/>
  <c r="BA240" i="6" s="1"/>
  <c r="BB240" i="6" a="1"/>
  <c r="BB240" i="6" s="1"/>
  <c r="BA241" i="6" a="1"/>
  <c r="BA241" i="6" s="1"/>
  <c r="BB241" i="6" a="1"/>
  <c r="BB241" i="6" s="1"/>
  <c r="BA242" i="6" a="1"/>
  <c r="BA242" i="6" s="1"/>
  <c r="BB242" i="6" a="1"/>
  <c r="BB242" i="6" s="1"/>
  <c r="BA243" i="6" a="1"/>
  <c r="BA243" i="6" s="1"/>
  <c r="BB243" i="6" a="1"/>
  <c r="BB243" i="6" s="1"/>
  <c r="BA244" i="6" a="1"/>
  <c r="BA244" i="6" s="1"/>
  <c r="BB244" i="6" a="1"/>
  <c r="BB244" i="6" s="1"/>
  <c r="BA245" i="6" a="1"/>
  <c r="BA245" i="6" s="1"/>
  <c r="BB245" i="6" a="1"/>
  <c r="BB245" i="6" s="1"/>
  <c r="BA246" i="6" a="1"/>
  <c r="BA246" i="6" s="1"/>
  <c r="BB246" i="6" a="1"/>
  <c r="BB246" i="6" s="1"/>
  <c r="BA247" i="6" a="1"/>
  <c r="BA247" i="6" s="1"/>
  <c r="BB247" i="6" a="1"/>
  <c r="BB247" i="6" s="1"/>
  <c r="BA248" i="6" a="1"/>
  <c r="BA248" i="6" s="1"/>
  <c r="BB248" i="6" a="1"/>
  <c r="BB248" i="6" s="1"/>
  <c r="BA249" i="6" a="1"/>
  <c r="BA249" i="6" s="1"/>
  <c r="BB249" i="6" a="1"/>
  <c r="BB249" i="6" s="1"/>
  <c r="BA250" i="6" a="1"/>
  <c r="BA250" i="6" s="1"/>
  <c r="BB250" i="6" a="1"/>
  <c r="BB250" i="6" s="1"/>
  <c r="BA251" i="6" a="1"/>
  <c r="BA251" i="6" s="1"/>
  <c r="BB251" i="6" a="1"/>
  <c r="BB251" i="6" s="1"/>
  <c r="BA252" i="6" a="1"/>
  <c r="BA252" i="6" s="1"/>
  <c r="BB252" i="6" a="1"/>
  <c r="BB252" i="6" s="1"/>
  <c r="BA253" i="6" a="1"/>
  <c r="BA253" i="6" s="1"/>
  <c r="BB253" i="6" a="1"/>
  <c r="BB253" i="6" s="1"/>
  <c r="BA254" i="6" a="1"/>
  <c r="BA254" i="6" s="1"/>
  <c r="BB254" i="6" a="1"/>
  <c r="BB254" i="6" s="1"/>
  <c r="BA255" i="6" a="1"/>
  <c r="BA255" i="6" s="1"/>
  <c r="BB255" i="6" a="1"/>
  <c r="BB255" i="6" s="1"/>
  <c r="BA256" i="6" a="1"/>
  <c r="BA256" i="6" s="1"/>
  <c r="BB256" i="6" a="1"/>
  <c r="BB256" i="6" s="1"/>
  <c r="BA257" i="6" a="1"/>
  <c r="BA257" i="6" s="1"/>
  <c r="BB257" i="6" a="1"/>
  <c r="BB257" i="6" s="1"/>
  <c r="BA258" i="6" a="1"/>
  <c r="BA258" i="6" s="1"/>
  <c r="BB258" i="6" a="1"/>
  <c r="BB258" i="6" s="1"/>
  <c r="BA259" i="6" a="1"/>
  <c r="BA259" i="6" s="1"/>
  <c r="BB259" i="6" a="1"/>
  <c r="BB259" i="6" s="1"/>
  <c r="BA260" i="6" a="1"/>
  <c r="BA260" i="6" s="1"/>
  <c r="BB260" i="6" a="1"/>
  <c r="BB260" i="6" s="1"/>
  <c r="BA261" i="6" a="1"/>
  <c r="BA261" i="6" s="1"/>
  <c r="BB261" i="6" a="1"/>
  <c r="BB261" i="6" s="1"/>
  <c r="BA262" i="6" a="1"/>
  <c r="BA262" i="6" s="1"/>
  <c r="BB262" i="6" a="1"/>
  <c r="BB262" i="6" s="1"/>
  <c r="BA263" i="6" a="1"/>
  <c r="BA263" i="6" s="1"/>
  <c r="BB263" i="6" a="1"/>
  <c r="BB263" i="6" s="1"/>
  <c r="BA264" i="6" a="1"/>
  <c r="BA264" i="6" s="1"/>
  <c r="BB264" i="6" a="1"/>
  <c r="BB264" i="6" s="1"/>
  <c r="BA265" i="6" a="1"/>
  <c r="BA265" i="6" s="1"/>
  <c r="BB265" i="6" a="1"/>
  <c r="BB265" i="6" s="1"/>
  <c r="BA266" i="6" a="1"/>
  <c r="BA266" i="6" s="1"/>
  <c r="BB266" i="6" a="1"/>
  <c r="BB266" i="6" s="1"/>
  <c r="BA267" i="6" a="1"/>
  <c r="BA267" i="6" s="1"/>
  <c r="BB267" i="6" a="1"/>
  <c r="BB267" i="6" s="1"/>
  <c r="BA268" i="6" a="1"/>
  <c r="BA268" i="6" s="1"/>
  <c r="BB268" i="6" a="1"/>
  <c r="BB268" i="6" s="1"/>
  <c r="BA269" i="6" a="1"/>
  <c r="BA269" i="6" s="1"/>
  <c r="BB269" i="6" a="1"/>
  <c r="BB269" i="6" s="1"/>
  <c r="BA270" i="6" a="1"/>
  <c r="BA270" i="6" s="1"/>
  <c r="BB270" i="6" a="1"/>
  <c r="BB270" i="6" s="1"/>
  <c r="BA271" i="6" a="1"/>
  <c r="BA271" i="6" s="1"/>
  <c r="BB271" i="6" a="1"/>
  <c r="BB271" i="6" s="1"/>
  <c r="BA272" i="6" a="1"/>
  <c r="BA272" i="6" s="1"/>
  <c r="BB272" i="6" a="1"/>
  <c r="BB272" i="6" s="1"/>
  <c r="BA273" i="6" a="1"/>
  <c r="BA273" i="6" s="1"/>
  <c r="BB273" i="6" a="1"/>
  <c r="BB273" i="6" s="1"/>
  <c r="BA274" i="6" a="1"/>
  <c r="BA274" i="6" s="1"/>
  <c r="BB274" i="6" a="1"/>
  <c r="BB274" i="6" s="1"/>
  <c r="BA275" i="6" a="1"/>
  <c r="BA275" i="6" s="1"/>
  <c r="BB275" i="6" a="1"/>
  <c r="BB275" i="6" s="1"/>
  <c r="BA276" i="6" a="1"/>
  <c r="BA276" i="6" s="1"/>
  <c r="BB276" i="6" a="1"/>
  <c r="BB276" i="6" s="1"/>
  <c r="BA277" i="6" a="1"/>
  <c r="BA277" i="6" s="1"/>
  <c r="BB277" i="6" a="1"/>
  <c r="BB277" i="6" s="1"/>
  <c r="BA278" i="6" a="1"/>
  <c r="BA278" i="6" s="1"/>
  <c r="BB278" i="6" a="1"/>
  <c r="BB278" i="6" s="1"/>
  <c r="BA279" i="6" a="1"/>
  <c r="BA279" i="6" s="1"/>
  <c r="BB279" i="6" a="1"/>
  <c r="BB279" i="6" s="1"/>
  <c r="BA280" i="6" a="1"/>
  <c r="BA280" i="6" s="1"/>
  <c r="BB280" i="6" a="1"/>
  <c r="BB280" i="6" s="1"/>
  <c r="BA281" i="6" a="1"/>
  <c r="BA281" i="6" s="1"/>
  <c r="BB281" i="6" a="1"/>
  <c r="BB281" i="6" s="1"/>
  <c r="BA282" i="6" a="1"/>
  <c r="BA282" i="6" s="1"/>
  <c r="BB282" i="6" a="1"/>
  <c r="BB282" i="6" s="1"/>
  <c r="BA283" i="6" a="1"/>
  <c r="BA283" i="6" s="1"/>
  <c r="BB283" i="6" a="1"/>
  <c r="BB283" i="6" s="1"/>
  <c r="BA284" i="6" a="1"/>
  <c r="BA284" i="6" s="1"/>
  <c r="BB284" i="6" a="1"/>
  <c r="BB284" i="6" s="1"/>
  <c r="BA285" i="6" a="1"/>
  <c r="BA285" i="6" s="1"/>
  <c r="BB285" i="6" a="1"/>
  <c r="BB285" i="6" s="1"/>
  <c r="BA286" i="6" a="1"/>
  <c r="BA286" i="6" s="1"/>
  <c r="BB286" i="6" a="1"/>
  <c r="BB286" i="6" s="1"/>
  <c r="BA287" i="6" a="1"/>
  <c r="BA287" i="6" s="1"/>
  <c r="BB287" i="6" a="1"/>
  <c r="BB287" i="6" s="1"/>
  <c r="BA288" i="6" a="1"/>
  <c r="BA288" i="6" s="1"/>
  <c r="BB288" i="6" a="1"/>
  <c r="BB288" i="6" s="1"/>
  <c r="BA289" i="6" a="1"/>
  <c r="BA289" i="6" s="1"/>
  <c r="BB289" i="6" a="1"/>
  <c r="BB289" i="6" s="1"/>
  <c r="BA290" i="6" a="1"/>
  <c r="BA290" i="6" s="1"/>
  <c r="BB290" i="6" a="1"/>
  <c r="BB290" i="6" s="1"/>
  <c r="BA291" i="6" a="1"/>
  <c r="BA291" i="6" s="1"/>
  <c r="BB291" i="6" a="1"/>
  <c r="BB291" i="6" s="1"/>
  <c r="BA292" i="6" a="1"/>
  <c r="BA292" i="6" s="1"/>
  <c r="BB292" i="6" a="1"/>
  <c r="BB292" i="6" s="1"/>
  <c r="BA293" i="6" a="1"/>
  <c r="BA293" i="6" s="1"/>
  <c r="BB293" i="6" a="1"/>
  <c r="BB293" i="6" s="1"/>
  <c r="BA294" i="6" a="1"/>
  <c r="BA294" i="6" s="1"/>
  <c r="BB294" i="6" a="1"/>
  <c r="BB294" i="6" s="1"/>
  <c r="BA295" i="6" a="1"/>
  <c r="BA295" i="6" s="1"/>
  <c r="BB295" i="6" a="1"/>
  <c r="BB295" i="6" s="1"/>
  <c r="BA296" i="6" a="1"/>
  <c r="BA296" i="6" s="1"/>
  <c r="BB296" i="6" a="1"/>
  <c r="BB296" i="6" s="1"/>
  <c r="BA297" i="6" a="1"/>
  <c r="BA297" i="6" s="1"/>
  <c r="BB297" i="6" a="1"/>
  <c r="BB297" i="6" s="1"/>
  <c r="BA298" i="6" a="1"/>
  <c r="BA298" i="6" s="1"/>
  <c r="BB298" i="6" a="1"/>
  <c r="BB298" i="6" s="1"/>
  <c r="BA299" i="6" a="1"/>
  <c r="BA299" i="6" s="1"/>
  <c r="BB299" i="6" a="1"/>
  <c r="BB299" i="6" s="1"/>
  <c r="BA300" i="6" a="1"/>
  <c r="BA300" i="6" s="1"/>
  <c r="BB300" i="6" a="1"/>
  <c r="BB300" i="6" s="1"/>
  <c r="BA301" i="6" a="1"/>
  <c r="BA301" i="6" s="1"/>
  <c r="BB301" i="6" a="1"/>
  <c r="BB301" i="6" s="1"/>
  <c r="BB3" i="6" a="1"/>
  <c r="BB3" i="6" s="1"/>
  <c r="BA3" i="6" a="1"/>
  <c r="BA3" i="6" s="1"/>
  <c r="BB4" i="7" a="1"/>
  <c r="BB4" i="7" s="1"/>
  <c r="BC4" i="7" a="1"/>
  <c r="BC4" i="7" s="1"/>
  <c r="BB5" i="7" a="1"/>
  <c r="BB5" i="7" s="1"/>
  <c r="BC5" i="7" a="1"/>
  <c r="BC5" i="7" s="1"/>
  <c r="BB6" i="7" a="1"/>
  <c r="BB6" i="7" s="1"/>
  <c r="BC6" i="7" a="1"/>
  <c r="BC6" i="7" s="1"/>
  <c r="BB7" i="7" a="1"/>
  <c r="BB7" i="7" s="1"/>
  <c r="BC7" i="7" a="1"/>
  <c r="BC7" i="7" s="1"/>
  <c r="BB8" i="7" a="1"/>
  <c r="BB8" i="7" s="1"/>
  <c r="BC8" i="7" a="1"/>
  <c r="BC8" i="7" s="1"/>
  <c r="BB9" i="7" a="1"/>
  <c r="BB9" i="7" s="1"/>
  <c r="BC9" i="7" a="1"/>
  <c r="BC9" i="7" s="1"/>
  <c r="BB11" i="7" a="1"/>
  <c r="BB11" i="7" s="1"/>
  <c r="BC11" i="7" a="1"/>
  <c r="BC11" i="7" s="1"/>
  <c r="BB17" i="7" a="1"/>
  <c r="BB17" i="7" s="1"/>
  <c r="BC17" i="7" a="1"/>
  <c r="BC17" i="7" s="1"/>
  <c r="BB18" i="7" a="1"/>
  <c r="BB18" i="7" s="1"/>
  <c r="BC18" i="7" a="1"/>
  <c r="BC18" i="7" s="1"/>
  <c r="BB23" i="7" a="1"/>
  <c r="BB23" i="7" s="1"/>
  <c r="BC23" i="7" a="1"/>
  <c r="BC23" i="7" s="1"/>
  <c r="BB25" i="7" a="1"/>
  <c r="BB25" i="7" s="1"/>
  <c r="BC25" i="7" a="1"/>
  <c r="BC25" i="7" s="1"/>
  <c r="BB26" i="7" a="1"/>
  <c r="BB26" i="7" s="1"/>
  <c r="BC26" i="7" a="1"/>
  <c r="BC26" i="7" s="1"/>
  <c r="BB27" i="7" a="1"/>
  <c r="BB27" i="7" s="1"/>
  <c r="BC27" i="7" a="1"/>
  <c r="BC27" i="7" s="1"/>
  <c r="BB28" i="7" a="1"/>
  <c r="BB28" i="7" s="1"/>
  <c r="BC28" i="7" a="1"/>
  <c r="BC28" i="7" s="1"/>
  <c r="BB29" i="7" a="1"/>
  <c r="BB29" i="7" s="1"/>
  <c r="BC29" i="7" a="1"/>
  <c r="BC29" i="7" s="1"/>
  <c r="BB30" i="7" a="1"/>
  <c r="BB30" i="7" s="1"/>
  <c r="BC30" i="7" a="1"/>
  <c r="BC30" i="7" s="1"/>
  <c r="BB31" i="7" a="1"/>
  <c r="BB31" i="7" s="1"/>
  <c r="BC31" i="7" a="1"/>
  <c r="BC31" i="7" s="1"/>
  <c r="BB34" i="7" a="1"/>
  <c r="BB34" i="7" s="1"/>
  <c r="BC34" i="7" a="1"/>
  <c r="BC34" i="7" s="1"/>
  <c r="BB35" i="7" a="1"/>
  <c r="BB35" i="7" s="1"/>
  <c r="BC35" i="7" a="1"/>
  <c r="BC35" i="7" s="1"/>
  <c r="BB38" i="7" a="1"/>
  <c r="BB38" i="7" s="1"/>
  <c r="BC38" i="7" a="1"/>
  <c r="BC38" i="7" s="1"/>
  <c r="BB39" i="7" a="1"/>
  <c r="BB39" i="7" s="1"/>
  <c r="BC39" i="7" a="1"/>
  <c r="BC39" i="7" s="1"/>
  <c r="BB42" i="7" a="1"/>
  <c r="BB42" i="7" s="1"/>
  <c r="BC42" i="7" a="1"/>
  <c r="BC42" i="7" s="1"/>
  <c r="BB43" i="7" a="1"/>
  <c r="BB43" i="7" s="1"/>
  <c r="BC43" i="7" a="1"/>
  <c r="BC43" i="7" s="1"/>
  <c r="BB44" i="7" a="1"/>
  <c r="BB44" i="7" s="1"/>
  <c r="BC44" i="7" a="1"/>
  <c r="BC44" i="7" s="1"/>
  <c r="BB45" i="7" a="1"/>
  <c r="BB45" i="7" s="1"/>
  <c r="BC45" i="7" a="1"/>
  <c r="BC45" i="7" s="1"/>
  <c r="BB47" i="7" a="1"/>
  <c r="BB47" i="7" s="1"/>
  <c r="BC47" i="7" a="1"/>
  <c r="BC47" i="7" s="1"/>
  <c r="BB51" i="7" a="1"/>
  <c r="BB51" i="7" s="1"/>
  <c r="BC51" i="7" a="1"/>
  <c r="BC51" i="7" s="1"/>
  <c r="BB52" i="7" a="1"/>
  <c r="BB52" i="7" s="1"/>
  <c r="BC52" i="7" a="1"/>
  <c r="BC52" i="7" s="1"/>
  <c r="BB53" i="7" a="1"/>
  <c r="BB53" i="7" s="1"/>
  <c r="BC53" i="7" a="1"/>
  <c r="BC53" i="7" s="1"/>
  <c r="BB55" i="7" a="1"/>
  <c r="BB55" i="7" s="1"/>
  <c r="BC55" i="7" a="1"/>
  <c r="BC55" i="7" s="1"/>
  <c r="BB56" i="7" a="1"/>
  <c r="BB56" i="7" s="1"/>
  <c r="BC56" i="7" a="1"/>
  <c r="BC56" i="7" s="1"/>
  <c r="BB57" i="7" a="1"/>
  <c r="BB57" i="7" s="1"/>
  <c r="BC57" i="7" a="1"/>
  <c r="BC57" i="7" s="1"/>
  <c r="BB58" i="7" a="1"/>
  <c r="BB58" i="7" s="1"/>
  <c r="BC58" i="7" a="1"/>
  <c r="BC58" i="7" s="1"/>
  <c r="BB59" i="7" a="1"/>
  <c r="BB59" i="7" s="1"/>
  <c r="BC59" i="7" a="1"/>
  <c r="BC59" i="7" s="1"/>
  <c r="BB61" i="7" a="1"/>
  <c r="BB61" i="7" s="1"/>
  <c r="BC61" i="7" a="1"/>
  <c r="BC61" i="7" s="1"/>
  <c r="BB62" i="7" a="1"/>
  <c r="BB62" i="7" s="1"/>
  <c r="BC62" i="7" a="1"/>
  <c r="BC62" i="7" s="1"/>
  <c r="BB65" i="7" a="1"/>
  <c r="BB65" i="7" s="1"/>
  <c r="BC65" i="7" a="1"/>
  <c r="BC65" i="7" s="1"/>
  <c r="BB67" i="7" a="1"/>
  <c r="BB67" i="7" s="1"/>
  <c r="BC67" i="7" a="1"/>
  <c r="BC67" i="7" s="1"/>
  <c r="BB15" i="7" a="1"/>
  <c r="BB15" i="7" s="1"/>
  <c r="BC15" i="7" a="1"/>
  <c r="BC15" i="7" s="1"/>
  <c r="BB68" i="7" a="1"/>
  <c r="BB68" i="7" s="1"/>
  <c r="BC68" i="7" a="1"/>
  <c r="BC68" i="7" s="1"/>
  <c r="BB63" i="7" a="1"/>
  <c r="BB63" i="7" s="1"/>
  <c r="BC63" i="7" a="1"/>
  <c r="BC63" i="7" s="1"/>
  <c r="BB20" i="7" a="1"/>
  <c r="BB20" i="7" s="1"/>
  <c r="BC20" i="7" a="1"/>
  <c r="BC20" i="7" s="1"/>
  <c r="BB22" i="7" a="1"/>
  <c r="BB22" i="7" s="1"/>
  <c r="BC22" i="7" a="1"/>
  <c r="BC22" i="7" s="1"/>
  <c r="BB41" i="7" a="1"/>
  <c r="BB41" i="7" s="1"/>
  <c r="BC41" i="7" a="1"/>
  <c r="BC41" i="7" s="1"/>
  <c r="BB33" i="7" a="1"/>
  <c r="BB33" i="7" s="1"/>
  <c r="BC33" i="7" a="1"/>
  <c r="BC33" i="7" s="1"/>
  <c r="BB48" i="7" a="1"/>
  <c r="BB48" i="7" s="1"/>
  <c r="BC48" i="7" a="1"/>
  <c r="BC48" i="7" s="1"/>
  <c r="BB66" i="7" a="1"/>
  <c r="BB66" i="7" s="1"/>
  <c r="BC66" i="7" a="1"/>
  <c r="BC66" i="7" s="1"/>
  <c r="BB24" i="7" a="1"/>
  <c r="BB24" i="7" s="1"/>
  <c r="BC24" i="7" a="1"/>
  <c r="BC24" i="7" s="1"/>
  <c r="BB32" i="7" a="1"/>
  <c r="BB32" i="7" s="1"/>
  <c r="BC32" i="7" a="1"/>
  <c r="BC32" i="7" s="1"/>
  <c r="BB36" i="7" a="1"/>
  <c r="BB36" i="7" s="1"/>
  <c r="BC36" i="7" a="1"/>
  <c r="BC36" i="7" s="1"/>
  <c r="BB49" i="7" a="1"/>
  <c r="BB49" i="7" s="1"/>
  <c r="BC49" i="7" a="1"/>
  <c r="BC49" i="7" s="1"/>
  <c r="BB50" i="7" a="1"/>
  <c r="BB50" i="7" s="1"/>
  <c r="BC50" i="7" a="1"/>
  <c r="BC50" i="7" s="1"/>
  <c r="BB37" i="7" a="1"/>
  <c r="BB37" i="7" s="1"/>
  <c r="BC37" i="7" a="1"/>
  <c r="BC37" i="7" s="1"/>
  <c r="BB64" i="7" a="1"/>
  <c r="BB64" i="7" s="1"/>
  <c r="BC64" i="7" a="1"/>
  <c r="BC64" i="7" s="1"/>
  <c r="BB12" i="7" a="1"/>
  <c r="BB12" i="7" s="1"/>
  <c r="BC12" i="7" a="1"/>
  <c r="BC12" i="7" s="1"/>
  <c r="BB60" i="7" a="1"/>
  <c r="BB60" i="7" s="1"/>
  <c r="BC60" i="7" a="1"/>
  <c r="BC60" i="7" s="1"/>
  <c r="BB10" i="7" a="1"/>
  <c r="BB10" i="7" s="1"/>
  <c r="BC10" i="7" a="1"/>
  <c r="BC10" i="7" s="1"/>
  <c r="BB13" i="7" a="1"/>
  <c r="BB13" i="7" s="1"/>
  <c r="BC13" i="7" a="1"/>
  <c r="BC13" i="7" s="1"/>
  <c r="BB14" i="7" a="1"/>
  <c r="BB14" i="7" s="1"/>
  <c r="BC14" i="7" a="1"/>
  <c r="BC14" i="7" s="1"/>
  <c r="BB16" i="7" a="1"/>
  <c r="BB16" i="7" s="1"/>
  <c r="BC16" i="7" a="1"/>
  <c r="BC16" i="7" s="1"/>
  <c r="BB19" i="7" a="1"/>
  <c r="BB19" i="7" s="1"/>
  <c r="BC19" i="7" a="1"/>
  <c r="BC19" i="7" s="1"/>
  <c r="BB21" i="7" a="1"/>
  <c r="BB21" i="7" s="1"/>
  <c r="BC21" i="7" a="1"/>
  <c r="BC21" i="7" s="1"/>
  <c r="BB40" i="7" a="1"/>
  <c r="BB40" i="7" s="1"/>
  <c r="BC40" i="7" a="1"/>
  <c r="BC40" i="7" s="1"/>
  <c r="BB46" i="7" a="1"/>
  <c r="BB46" i="7" s="1"/>
  <c r="BC46" i="7" a="1"/>
  <c r="BC46" i="7" s="1"/>
  <c r="BB54" i="7" a="1"/>
  <c r="BB54" i="7" s="1"/>
  <c r="BC54" i="7" a="1"/>
  <c r="BC54" i="7" s="1"/>
  <c r="BB69" i="7" a="1"/>
  <c r="BB69" i="7" s="1"/>
  <c r="BC69" i="7" a="1"/>
  <c r="BC69" i="7" s="1"/>
  <c r="BB70" i="7" a="1"/>
  <c r="BB70" i="7" s="1"/>
  <c r="BC70" i="7" a="1"/>
  <c r="BC70" i="7" s="1"/>
  <c r="BB71" i="7" a="1"/>
  <c r="BB71" i="7" s="1"/>
  <c r="BC71" i="7" a="1"/>
  <c r="BC71" i="7" s="1"/>
  <c r="BB72" i="7" a="1"/>
  <c r="BB72" i="7" s="1"/>
  <c r="BC72" i="7" a="1"/>
  <c r="BC72" i="7" s="1"/>
  <c r="BB73" i="7" a="1"/>
  <c r="BB73" i="7" s="1"/>
  <c r="BC73" i="7" a="1"/>
  <c r="BC73" i="7" s="1"/>
  <c r="BB74" i="7" a="1"/>
  <c r="BB74" i="7" s="1"/>
  <c r="BC74" i="7" a="1"/>
  <c r="BC74" i="7" s="1"/>
  <c r="BB75" i="7" a="1"/>
  <c r="BB75" i="7" s="1"/>
  <c r="BC75" i="7" a="1"/>
  <c r="BC75" i="7" s="1"/>
  <c r="BB76" i="7" a="1"/>
  <c r="BB76" i="7" s="1"/>
  <c r="BC76" i="7" a="1"/>
  <c r="BC76" i="7" s="1"/>
  <c r="BB77" i="7" a="1"/>
  <c r="BB77" i="7" s="1"/>
  <c r="BC77" i="7" a="1"/>
  <c r="BC77" i="7" s="1"/>
  <c r="BB78" i="7" a="1"/>
  <c r="BB78" i="7" s="1"/>
  <c r="BC78" i="7" a="1"/>
  <c r="BC78" i="7" s="1"/>
  <c r="BB79" i="7" a="1"/>
  <c r="BB79" i="7" s="1"/>
  <c r="BC79" i="7" a="1"/>
  <c r="BC79" i="7" s="1"/>
  <c r="BB80" i="7" a="1"/>
  <c r="BB80" i="7" s="1"/>
  <c r="BC80" i="7" a="1"/>
  <c r="BC80" i="7" s="1"/>
  <c r="BB81" i="7" a="1"/>
  <c r="BB81" i="7" s="1"/>
  <c r="BC81" i="7" a="1"/>
  <c r="BC81" i="7" s="1"/>
  <c r="BB82" i="7" a="1"/>
  <c r="BB82" i="7" s="1"/>
  <c r="BC82" i="7" a="1"/>
  <c r="BC82" i="7" s="1"/>
  <c r="BB83" i="7" a="1"/>
  <c r="BB83" i="7" s="1"/>
  <c r="BC83" i="7" a="1"/>
  <c r="BC83" i="7" s="1"/>
  <c r="BB84" i="7" a="1"/>
  <c r="BB84" i="7" s="1"/>
  <c r="BC84" i="7" a="1"/>
  <c r="BC84" i="7" s="1"/>
  <c r="BB85" i="7" a="1"/>
  <c r="BB85" i="7" s="1"/>
  <c r="BC85" i="7" a="1"/>
  <c r="BC85" i="7" s="1"/>
  <c r="BB86" i="7" a="1"/>
  <c r="BB86" i="7" s="1"/>
  <c r="BC86" i="7" a="1"/>
  <c r="BC86" i="7" s="1"/>
  <c r="BB87" i="7" a="1"/>
  <c r="BB87" i="7" s="1"/>
  <c r="BC87" i="7" a="1"/>
  <c r="BC87" i="7" s="1"/>
  <c r="BB88" i="7" a="1"/>
  <c r="BB88" i="7" s="1"/>
  <c r="BC88" i="7" a="1"/>
  <c r="BC88" i="7" s="1"/>
  <c r="BB89" i="7" a="1"/>
  <c r="BB89" i="7" s="1"/>
  <c r="BC89" i="7" a="1"/>
  <c r="BC89" i="7" s="1"/>
  <c r="BB90" i="7" a="1"/>
  <c r="BB90" i="7" s="1"/>
  <c r="BC90" i="7" a="1"/>
  <c r="BC90" i="7" s="1"/>
  <c r="BB91" i="7" a="1"/>
  <c r="BB91" i="7" s="1"/>
  <c r="BC91" i="7" a="1"/>
  <c r="BC91" i="7" s="1"/>
  <c r="BB92" i="7" a="1"/>
  <c r="BB92" i="7" s="1"/>
  <c r="BC92" i="7" a="1"/>
  <c r="BC92" i="7" s="1"/>
  <c r="BB93" i="7" a="1"/>
  <c r="BB93" i="7" s="1"/>
  <c r="BC93" i="7" a="1"/>
  <c r="BC93" i="7" s="1"/>
  <c r="BB94" i="7" a="1"/>
  <c r="BB94" i="7" s="1"/>
  <c r="BC94" i="7" a="1"/>
  <c r="BC94" i="7" s="1"/>
  <c r="BB95" i="7" a="1"/>
  <c r="BB95" i="7" s="1"/>
  <c r="BC95" i="7" a="1"/>
  <c r="BC95" i="7" s="1"/>
  <c r="BB96" i="7" a="1"/>
  <c r="BB96" i="7" s="1"/>
  <c r="BC96" i="7" a="1"/>
  <c r="BC96" i="7" s="1"/>
  <c r="BB97" i="7" a="1"/>
  <c r="BB97" i="7" s="1"/>
  <c r="BC97" i="7" a="1"/>
  <c r="BC97" i="7" s="1"/>
  <c r="BB98" i="7" a="1"/>
  <c r="BB98" i="7" s="1"/>
  <c r="BC98" i="7" a="1"/>
  <c r="BC98" i="7" s="1"/>
  <c r="BB99" i="7" a="1"/>
  <c r="BB99" i="7" s="1"/>
  <c r="BC99" i="7" a="1"/>
  <c r="BC99" i="7" s="1"/>
  <c r="BB100" i="7" a="1"/>
  <c r="BB100" i="7" s="1"/>
  <c r="BC100" i="7" a="1"/>
  <c r="BC100" i="7" s="1"/>
  <c r="BB101" i="7" a="1"/>
  <c r="BB101" i="7" s="1"/>
  <c r="BC101" i="7" a="1"/>
  <c r="BC101" i="7" s="1"/>
  <c r="BB102" i="7" a="1"/>
  <c r="BB102" i="7" s="1"/>
  <c r="BC102" i="7" a="1"/>
  <c r="BC102" i="7" s="1"/>
  <c r="BB103" i="7" a="1"/>
  <c r="BB103" i="7" s="1"/>
  <c r="BC103" i="7" a="1"/>
  <c r="BC103" i="7" s="1"/>
  <c r="BB104" i="7" a="1"/>
  <c r="BB104" i="7" s="1"/>
  <c r="BC104" i="7" a="1"/>
  <c r="BC104" i="7" s="1"/>
  <c r="BB105" i="7" a="1"/>
  <c r="BB105" i="7" s="1"/>
  <c r="BC105" i="7" a="1"/>
  <c r="BC105" i="7" s="1"/>
  <c r="BB106" i="7" a="1"/>
  <c r="BB106" i="7" s="1"/>
  <c r="BC106" i="7" a="1"/>
  <c r="BC106" i="7" s="1"/>
  <c r="BB107" i="7" a="1"/>
  <c r="BB107" i="7" s="1"/>
  <c r="BC107" i="7" a="1"/>
  <c r="BC107" i="7" s="1"/>
  <c r="BB108" i="7" a="1"/>
  <c r="BB108" i="7" s="1"/>
  <c r="BC108" i="7" a="1"/>
  <c r="BC108" i="7" s="1"/>
  <c r="BB109" i="7" a="1"/>
  <c r="BB109" i="7" s="1"/>
  <c r="BC109" i="7" a="1"/>
  <c r="BC109" i="7" s="1"/>
  <c r="BB110" i="7" a="1"/>
  <c r="BB110" i="7" s="1"/>
  <c r="BC110" i="7" a="1"/>
  <c r="BC110" i="7" s="1"/>
  <c r="BB111" i="7" a="1"/>
  <c r="BB111" i="7" s="1"/>
  <c r="BC111" i="7" a="1"/>
  <c r="BC111" i="7" s="1"/>
  <c r="BB112" i="7" a="1"/>
  <c r="BB112" i="7" s="1"/>
  <c r="BC112" i="7" a="1"/>
  <c r="BC112" i="7" s="1"/>
  <c r="BB113" i="7" a="1"/>
  <c r="BB113" i="7" s="1"/>
  <c r="BC113" i="7" a="1"/>
  <c r="BC113" i="7" s="1"/>
  <c r="BB114" i="7" a="1"/>
  <c r="BB114" i="7" s="1"/>
  <c r="BC114" i="7" a="1"/>
  <c r="BC114" i="7" s="1"/>
  <c r="BB115" i="7" a="1"/>
  <c r="BB115" i="7" s="1"/>
  <c r="BC115" i="7" a="1"/>
  <c r="BC115" i="7" s="1"/>
  <c r="BB116" i="7" a="1"/>
  <c r="BB116" i="7" s="1"/>
  <c r="BC116" i="7" a="1"/>
  <c r="BC116" i="7" s="1"/>
  <c r="BB117" i="7" a="1"/>
  <c r="BB117" i="7" s="1"/>
  <c r="BC117" i="7" a="1"/>
  <c r="BC117" i="7" s="1"/>
  <c r="BB118" i="7" a="1"/>
  <c r="BB118" i="7" s="1"/>
  <c r="BC118" i="7" a="1"/>
  <c r="BC118" i="7" s="1"/>
  <c r="BB119" i="7" a="1"/>
  <c r="BB119" i="7" s="1"/>
  <c r="BC119" i="7" a="1"/>
  <c r="BC119" i="7" s="1"/>
  <c r="BB120" i="7" a="1"/>
  <c r="BB120" i="7" s="1"/>
  <c r="BC120" i="7" a="1"/>
  <c r="BC120" i="7" s="1"/>
  <c r="BB121" i="7" a="1"/>
  <c r="BB121" i="7" s="1"/>
  <c r="BC121" i="7" a="1"/>
  <c r="BC121" i="7" s="1"/>
  <c r="BB122" i="7" a="1"/>
  <c r="BB122" i="7" s="1"/>
  <c r="BC122" i="7" a="1"/>
  <c r="BC122" i="7" s="1"/>
  <c r="BB123" i="7" a="1"/>
  <c r="BB123" i="7" s="1"/>
  <c r="BC123" i="7" a="1"/>
  <c r="BC123" i="7" s="1"/>
  <c r="BB124" i="7" a="1"/>
  <c r="BB124" i="7" s="1"/>
  <c r="BC124" i="7" a="1"/>
  <c r="BC124" i="7" s="1"/>
  <c r="BB125" i="7" a="1"/>
  <c r="BB125" i="7" s="1"/>
  <c r="BC125" i="7" a="1"/>
  <c r="BC125" i="7" s="1"/>
  <c r="BB126" i="7" a="1"/>
  <c r="BB126" i="7" s="1"/>
  <c r="BC126" i="7" a="1"/>
  <c r="BC126" i="7" s="1"/>
  <c r="BB127" i="7" a="1"/>
  <c r="BB127" i="7" s="1"/>
  <c r="BC127" i="7" a="1"/>
  <c r="BC127" i="7" s="1"/>
  <c r="BB128" i="7" a="1"/>
  <c r="BB128" i="7" s="1"/>
  <c r="BC128" i="7" a="1"/>
  <c r="BC128" i="7" s="1"/>
  <c r="BB129" i="7" a="1"/>
  <c r="BB129" i="7" s="1"/>
  <c r="BC129" i="7" a="1"/>
  <c r="BC129" i="7" s="1"/>
  <c r="BB130" i="7" a="1"/>
  <c r="BB130" i="7" s="1"/>
  <c r="BC130" i="7" a="1"/>
  <c r="BC130" i="7" s="1"/>
  <c r="BB131" i="7" a="1"/>
  <c r="BB131" i="7" s="1"/>
  <c r="BC131" i="7" a="1"/>
  <c r="BC131" i="7" s="1"/>
  <c r="BB132" i="7" a="1"/>
  <c r="BB132" i="7" s="1"/>
  <c r="BC132" i="7" a="1"/>
  <c r="BC132" i="7" s="1"/>
  <c r="BB133" i="7" a="1"/>
  <c r="BB133" i="7" s="1"/>
  <c r="BC133" i="7" a="1"/>
  <c r="BC133" i="7" s="1"/>
  <c r="BB134" i="7" a="1"/>
  <c r="BB134" i="7" s="1"/>
  <c r="BC134" i="7" a="1"/>
  <c r="BC134" i="7" s="1"/>
  <c r="BB135" i="7" a="1"/>
  <c r="BB135" i="7" s="1"/>
  <c r="BC135" i="7" a="1"/>
  <c r="BC135" i="7" s="1"/>
  <c r="BB136" i="7" a="1"/>
  <c r="BB136" i="7" s="1"/>
  <c r="BC136" i="7" a="1"/>
  <c r="BC136" i="7" s="1"/>
  <c r="BB137" i="7" a="1"/>
  <c r="BB137" i="7" s="1"/>
  <c r="BC137" i="7" a="1"/>
  <c r="BC137" i="7" s="1"/>
  <c r="BB138" i="7" a="1"/>
  <c r="BB138" i="7" s="1"/>
  <c r="BC138" i="7" a="1"/>
  <c r="BC138" i="7" s="1"/>
  <c r="BB139" i="7" a="1"/>
  <c r="BB139" i="7" s="1"/>
  <c r="BC139" i="7" a="1"/>
  <c r="BC139" i="7" s="1"/>
  <c r="BB140" i="7" a="1"/>
  <c r="BB140" i="7" s="1"/>
  <c r="BC140" i="7" a="1"/>
  <c r="BC140" i="7" s="1"/>
  <c r="BB141" i="7" a="1"/>
  <c r="BB141" i="7" s="1"/>
  <c r="BC141" i="7" a="1"/>
  <c r="BC141" i="7" s="1"/>
  <c r="BB142" i="7" a="1"/>
  <c r="BB142" i="7" s="1"/>
  <c r="BC142" i="7" a="1"/>
  <c r="BC142" i="7" s="1"/>
  <c r="BB143" i="7" a="1"/>
  <c r="BB143" i="7" s="1"/>
  <c r="BC143" i="7" a="1"/>
  <c r="BC143" i="7" s="1"/>
  <c r="BB144" i="7" a="1"/>
  <c r="BB144" i="7" s="1"/>
  <c r="BC144" i="7" a="1"/>
  <c r="BC144" i="7" s="1"/>
  <c r="BB145" i="7" a="1"/>
  <c r="BB145" i="7" s="1"/>
  <c r="BC145" i="7" a="1"/>
  <c r="BC145" i="7" s="1"/>
  <c r="BB146" i="7" a="1"/>
  <c r="BB146" i="7" s="1"/>
  <c r="BC146" i="7" a="1"/>
  <c r="BC146" i="7" s="1"/>
  <c r="BB147" i="7" a="1"/>
  <c r="BB147" i="7" s="1"/>
  <c r="BC147" i="7" a="1"/>
  <c r="BC147" i="7" s="1"/>
  <c r="BB148" i="7" a="1"/>
  <c r="BB148" i="7" s="1"/>
  <c r="BC148" i="7" a="1"/>
  <c r="BC148" i="7" s="1"/>
  <c r="BB149" i="7" a="1"/>
  <c r="BB149" i="7" s="1"/>
  <c r="BC149" i="7" a="1"/>
  <c r="BC149" i="7" s="1"/>
  <c r="BB150" i="7" a="1"/>
  <c r="BB150" i="7" s="1"/>
  <c r="BC150" i="7" a="1"/>
  <c r="BC150" i="7" s="1"/>
  <c r="BB151" i="7" a="1"/>
  <c r="BB151" i="7" s="1"/>
  <c r="BC151" i="7" a="1"/>
  <c r="BC151" i="7" s="1"/>
  <c r="BB152" i="7" a="1"/>
  <c r="BB152" i="7" s="1"/>
  <c r="BC152" i="7" a="1"/>
  <c r="BC152" i="7" s="1"/>
  <c r="BB153" i="7" a="1"/>
  <c r="BB153" i="7" s="1"/>
  <c r="BC153" i="7" a="1"/>
  <c r="BC153" i="7" s="1"/>
  <c r="BB154" i="7" a="1"/>
  <c r="BB154" i="7" s="1"/>
  <c r="BC154" i="7" a="1"/>
  <c r="BC154" i="7" s="1"/>
  <c r="BB155" i="7" a="1"/>
  <c r="BB155" i="7" s="1"/>
  <c r="BC155" i="7" a="1"/>
  <c r="BC155" i="7" s="1"/>
  <c r="BB156" i="7" a="1"/>
  <c r="BB156" i="7" s="1"/>
  <c r="BC156" i="7" a="1"/>
  <c r="BC156" i="7" s="1"/>
  <c r="BB157" i="7" a="1"/>
  <c r="BB157" i="7" s="1"/>
  <c r="BC157" i="7" a="1"/>
  <c r="BC157" i="7" s="1"/>
  <c r="BB158" i="7" a="1"/>
  <c r="BB158" i="7" s="1"/>
  <c r="BC158" i="7" a="1"/>
  <c r="BC158" i="7" s="1"/>
  <c r="BB159" i="7" a="1"/>
  <c r="BB159" i="7" s="1"/>
  <c r="BC159" i="7" a="1"/>
  <c r="BC159" i="7" s="1"/>
  <c r="BB160" i="7" a="1"/>
  <c r="BB160" i="7" s="1"/>
  <c r="BC160" i="7" a="1"/>
  <c r="BC160" i="7" s="1"/>
  <c r="BB161" i="7" a="1"/>
  <c r="BB161" i="7" s="1"/>
  <c r="BC161" i="7" a="1"/>
  <c r="BC161" i="7" s="1"/>
  <c r="BB162" i="7" a="1"/>
  <c r="BB162" i="7" s="1"/>
  <c r="BC162" i="7" a="1"/>
  <c r="BC162" i="7" s="1"/>
  <c r="BB163" i="7" a="1"/>
  <c r="BB163" i="7" s="1"/>
  <c r="BC163" i="7" a="1"/>
  <c r="BC163" i="7" s="1"/>
  <c r="BB164" i="7" a="1"/>
  <c r="BB164" i="7" s="1"/>
  <c r="BC164" i="7" a="1"/>
  <c r="BC164" i="7" s="1"/>
  <c r="BB165" i="7" a="1"/>
  <c r="BB165" i="7" s="1"/>
  <c r="BC165" i="7" a="1"/>
  <c r="BC165" i="7" s="1"/>
  <c r="BB166" i="7" a="1"/>
  <c r="BB166" i="7" s="1"/>
  <c r="BC166" i="7" a="1"/>
  <c r="BC166" i="7" s="1"/>
  <c r="BB167" i="7" a="1"/>
  <c r="BB167" i="7" s="1"/>
  <c r="BC167" i="7" a="1"/>
  <c r="BC167" i="7" s="1"/>
  <c r="BB168" i="7" a="1"/>
  <c r="BB168" i="7" s="1"/>
  <c r="BC168" i="7" a="1"/>
  <c r="BC168" i="7" s="1"/>
  <c r="BB169" i="7" a="1"/>
  <c r="BB169" i="7" s="1"/>
  <c r="BC169" i="7" a="1"/>
  <c r="BC169" i="7" s="1"/>
  <c r="BB170" i="7" a="1"/>
  <c r="BB170" i="7" s="1"/>
  <c r="BC170" i="7" a="1"/>
  <c r="BC170" i="7" s="1"/>
  <c r="BB171" i="7" a="1"/>
  <c r="BB171" i="7" s="1"/>
  <c r="BC171" i="7" a="1"/>
  <c r="BC171" i="7" s="1"/>
  <c r="BB172" i="7" a="1"/>
  <c r="BB172" i="7" s="1"/>
  <c r="BC172" i="7" a="1"/>
  <c r="BC172" i="7" s="1"/>
  <c r="BB173" i="7" a="1"/>
  <c r="BB173" i="7" s="1"/>
  <c r="BC173" i="7" a="1"/>
  <c r="BC173" i="7" s="1"/>
  <c r="BB174" i="7" a="1"/>
  <c r="BB174" i="7" s="1"/>
  <c r="BC174" i="7" a="1"/>
  <c r="BC174" i="7" s="1"/>
  <c r="BB175" i="7" a="1"/>
  <c r="BB175" i="7" s="1"/>
  <c r="BC175" i="7" a="1"/>
  <c r="BC175" i="7" s="1"/>
  <c r="BB176" i="7" a="1"/>
  <c r="BB176" i="7" s="1"/>
  <c r="BC176" i="7" a="1"/>
  <c r="BC176" i="7" s="1"/>
  <c r="BB177" i="7" a="1"/>
  <c r="BB177" i="7" s="1"/>
  <c r="BC177" i="7" a="1"/>
  <c r="BC177" i="7" s="1"/>
  <c r="BB178" i="7" a="1"/>
  <c r="BB178" i="7" s="1"/>
  <c r="BC178" i="7" a="1"/>
  <c r="BC178" i="7" s="1"/>
  <c r="BB179" i="7" a="1"/>
  <c r="BB179" i="7" s="1"/>
  <c r="BC179" i="7" a="1"/>
  <c r="BC179" i="7" s="1"/>
  <c r="BB180" i="7" a="1"/>
  <c r="BB180" i="7" s="1"/>
  <c r="BC180" i="7" a="1"/>
  <c r="BC180" i="7" s="1"/>
  <c r="BB181" i="7" a="1"/>
  <c r="BB181" i="7" s="1"/>
  <c r="BC181" i="7" a="1"/>
  <c r="BC181" i="7" s="1"/>
  <c r="BB182" i="7" a="1"/>
  <c r="BB182" i="7" s="1"/>
  <c r="BC182" i="7" a="1"/>
  <c r="BC182" i="7" s="1"/>
  <c r="BB183" i="7" a="1"/>
  <c r="BB183" i="7" s="1"/>
  <c r="BC183" i="7" a="1"/>
  <c r="BC183" i="7" s="1"/>
  <c r="BB184" i="7" a="1"/>
  <c r="BB184" i="7" s="1"/>
  <c r="BC184" i="7" a="1"/>
  <c r="BC184" i="7" s="1"/>
  <c r="BB185" i="7" a="1"/>
  <c r="BB185" i="7" s="1"/>
  <c r="BC185" i="7" a="1"/>
  <c r="BC185" i="7" s="1"/>
  <c r="BB186" i="7" a="1"/>
  <c r="BB186" i="7" s="1"/>
  <c r="BC186" i="7" a="1"/>
  <c r="BC186" i="7" s="1"/>
  <c r="BB187" i="7" a="1"/>
  <c r="BB187" i="7" s="1"/>
  <c r="BC187" i="7" a="1"/>
  <c r="BC187" i="7" s="1"/>
  <c r="BB188" i="7" a="1"/>
  <c r="BB188" i="7" s="1"/>
  <c r="BC188" i="7" a="1"/>
  <c r="BC188" i="7" s="1"/>
  <c r="BB189" i="7" a="1"/>
  <c r="BB189" i="7" s="1"/>
  <c r="BC189" i="7" a="1"/>
  <c r="BC189" i="7" s="1"/>
  <c r="BB190" i="7" a="1"/>
  <c r="BB190" i="7" s="1"/>
  <c r="BC190" i="7" a="1"/>
  <c r="BC190" i="7" s="1"/>
  <c r="BB191" i="7" a="1"/>
  <c r="BB191" i="7" s="1"/>
  <c r="BC191" i="7" a="1"/>
  <c r="BC191" i="7" s="1"/>
  <c r="BB192" i="7" a="1"/>
  <c r="BB192" i="7" s="1"/>
  <c r="BC192" i="7" a="1"/>
  <c r="BC192" i="7" s="1"/>
  <c r="BB193" i="7" a="1"/>
  <c r="BB193" i="7" s="1"/>
  <c r="BC193" i="7" a="1"/>
  <c r="BC193" i="7" s="1"/>
  <c r="BB194" i="7" a="1"/>
  <c r="BB194" i="7" s="1"/>
  <c r="BC194" i="7" a="1"/>
  <c r="BC194" i="7" s="1"/>
  <c r="BB195" i="7" a="1"/>
  <c r="BB195" i="7" s="1"/>
  <c r="BC195" i="7" a="1"/>
  <c r="BC195" i="7" s="1"/>
  <c r="BB196" i="7" a="1"/>
  <c r="BB196" i="7" s="1"/>
  <c r="BC196" i="7" a="1"/>
  <c r="BC196" i="7" s="1"/>
  <c r="BB197" i="7" a="1"/>
  <c r="BB197" i="7" s="1"/>
  <c r="BC197" i="7" a="1"/>
  <c r="BC197" i="7" s="1"/>
  <c r="BB198" i="7" a="1"/>
  <c r="BB198" i="7" s="1"/>
  <c r="BC198" i="7" a="1"/>
  <c r="BC198" i="7" s="1"/>
  <c r="BB199" i="7" a="1"/>
  <c r="BB199" i="7" s="1"/>
  <c r="BC199" i="7" a="1"/>
  <c r="BC199" i="7" s="1"/>
  <c r="BB200" i="7" a="1"/>
  <c r="BB200" i="7" s="1"/>
  <c r="BC200" i="7" a="1"/>
  <c r="BC200" i="7" s="1"/>
  <c r="BB201" i="7" a="1"/>
  <c r="BB201" i="7" s="1"/>
  <c r="BC201" i="7" a="1"/>
  <c r="BC201" i="7" s="1"/>
  <c r="BB202" i="7" a="1"/>
  <c r="BB202" i="7" s="1"/>
  <c r="BC202" i="7" a="1"/>
  <c r="BC202" i="7" s="1"/>
  <c r="BB203" i="7" a="1"/>
  <c r="BB203" i="7" s="1"/>
  <c r="BC203" i="7" a="1"/>
  <c r="BC203" i="7" s="1"/>
  <c r="BB204" i="7" a="1"/>
  <c r="BB204" i="7" s="1"/>
  <c r="BC204" i="7" a="1"/>
  <c r="BC204" i="7" s="1"/>
  <c r="BB205" i="7" a="1"/>
  <c r="BB205" i="7" s="1"/>
  <c r="BC205" i="7" a="1"/>
  <c r="BC205" i="7" s="1"/>
  <c r="BB206" i="7" a="1"/>
  <c r="BB206" i="7" s="1"/>
  <c r="BC206" i="7" a="1"/>
  <c r="BC206" i="7" s="1"/>
  <c r="BB207" i="7" a="1"/>
  <c r="BB207" i="7" s="1"/>
  <c r="BC207" i="7" a="1"/>
  <c r="BC207" i="7" s="1"/>
  <c r="BB208" i="7" a="1"/>
  <c r="BB208" i="7" s="1"/>
  <c r="BC208" i="7" a="1"/>
  <c r="BC208" i="7" s="1"/>
  <c r="BB209" i="7" a="1"/>
  <c r="BB209" i="7" s="1"/>
  <c r="BC209" i="7" a="1"/>
  <c r="BC209" i="7" s="1"/>
  <c r="BB210" i="7" a="1"/>
  <c r="BB210" i="7" s="1"/>
  <c r="BC210" i="7" a="1"/>
  <c r="BC210" i="7" s="1"/>
  <c r="BB211" i="7" a="1"/>
  <c r="BB211" i="7" s="1"/>
  <c r="BC211" i="7" a="1"/>
  <c r="BC211" i="7" s="1"/>
  <c r="BB212" i="7" a="1"/>
  <c r="BB212" i="7" s="1"/>
  <c r="BC212" i="7" a="1"/>
  <c r="BC212" i="7" s="1"/>
  <c r="BB213" i="7" a="1"/>
  <c r="BB213" i="7" s="1"/>
  <c r="BC213" i="7" a="1"/>
  <c r="BC213" i="7" s="1"/>
  <c r="BB214" i="7" a="1"/>
  <c r="BB214" i="7" s="1"/>
  <c r="BC214" i="7" a="1"/>
  <c r="BC214" i="7" s="1"/>
  <c r="BB215" i="7" a="1"/>
  <c r="BB215" i="7" s="1"/>
  <c r="BC215" i="7" a="1"/>
  <c r="BC215" i="7" s="1"/>
  <c r="BB216" i="7" a="1"/>
  <c r="BB216" i="7" s="1"/>
  <c r="BC216" i="7" a="1"/>
  <c r="BC216" i="7" s="1"/>
  <c r="BB217" i="7" a="1"/>
  <c r="BB217" i="7" s="1"/>
  <c r="BC217" i="7" a="1"/>
  <c r="BC217" i="7" s="1"/>
  <c r="BB218" i="7" a="1"/>
  <c r="BB218" i="7" s="1"/>
  <c r="BC218" i="7" a="1"/>
  <c r="BC218" i="7" s="1"/>
  <c r="BB219" i="7" a="1"/>
  <c r="BB219" i="7" s="1"/>
  <c r="BC219" i="7" a="1"/>
  <c r="BC219" i="7" s="1"/>
  <c r="BB220" i="7" a="1"/>
  <c r="BB220" i="7" s="1"/>
  <c r="BC220" i="7" a="1"/>
  <c r="BC220" i="7" s="1"/>
  <c r="BB221" i="7" a="1"/>
  <c r="BB221" i="7" s="1"/>
  <c r="BC221" i="7" a="1"/>
  <c r="BC221" i="7" s="1"/>
  <c r="BB222" i="7" a="1"/>
  <c r="BB222" i="7" s="1"/>
  <c r="BC222" i="7" a="1"/>
  <c r="BC222" i="7" s="1"/>
  <c r="BB223" i="7" a="1"/>
  <c r="BB223" i="7" s="1"/>
  <c r="BC223" i="7" a="1"/>
  <c r="BC223" i="7" s="1"/>
  <c r="BB224" i="7" a="1"/>
  <c r="BB224" i="7" s="1"/>
  <c r="BC224" i="7" a="1"/>
  <c r="BC224" i="7" s="1"/>
  <c r="BB225" i="7" a="1"/>
  <c r="BB225" i="7" s="1"/>
  <c r="BC225" i="7" a="1"/>
  <c r="BC225" i="7" s="1"/>
  <c r="BB226" i="7" a="1"/>
  <c r="BB226" i="7" s="1"/>
  <c r="BC226" i="7" a="1"/>
  <c r="BC226" i="7" s="1"/>
  <c r="BB227" i="7" a="1"/>
  <c r="BB227" i="7" s="1"/>
  <c r="BC227" i="7" a="1"/>
  <c r="BC227" i="7" s="1"/>
  <c r="BB228" i="7" a="1"/>
  <c r="BB228" i="7" s="1"/>
  <c r="BC228" i="7" a="1"/>
  <c r="BC228" i="7" s="1"/>
  <c r="BB229" i="7" a="1"/>
  <c r="BB229" i="7" s="1"/>
  <c r="BC229" i="7" a="1"/>
  <c r="BC229" i="7" s="1"/>
  <c r="BB230" i="7" a="1"/>
  <c r="BB230" i="7" s="1"/>
  <c r="BC230" i="7" a="1"/>
  <c r="BC230" i="7" s="1"/>
  <c r="BB231" i="7" a="1"/>
  <c r="BB231" i="7" s="1"/>
  <c r="BC231" i="7" a="1"/>
  <c r="BC231" i="7" s="1"/>
  <c r="BB232" i="7" a="1"/>
  <c r="BB232" i="7" s="1"/>
  <c r="BC232" i="7" a="1"/>
  <c r="BC232" i="7" s="1"/>
  <c r="BB233" i="7" a="1"/>
  <c r="BB233" i="7" s="1"/>
  <c r="BC233" i="7" a="1"/>
  <c r="BC233" i="7" s="1"/>
  <c r="BB234" i="7" a="1"/>
  <c r="BB234" i="7" s="1"/>
  <c r="BC234" i="7" a="1"/>
  <c r="BC234" i="7" s="1"/>
  <c r="BB235" i="7" a="1"/>
  <c r="BB235" i="7" s="1"/>
  <c r="BC235" i="7" a="1"/>
  <c r="BC235" i="7" s="1"/>
  <c r="BB236" i="7" a="1"/>
  <c r="BB236" i="7" s="1"/>
  <c r="BC236" i="7" a="1"/>
  <c r="BC236" i="7" s="1"/>
  <c r="BB237" i="7" a="1"/>
  <c r="BB237" i="7" s="1"/>
  <c r="BC237" i="7" a="1"/>
  <c r="BC237" i="7" s="1"/>
  <c r="BB238" i="7" a="1"/>
  <c r="BB238" i="7" s="1"/>
  <c r="BC238" i="7" a="1"/>
  <c r="BC238" i="7" s="1"/>
  <c r="BB239" i="7" a="1"/>
  <c r="BB239" i="7" s="1"/>
  <c r="BC239" i="7" a="1"/>
  <c r="BC239" i="7" s="1"/>
  <c r="BB240" i="7" a="1"/>
  <c r="BB240" i="7" s="1"/>
  <c r="BC240" i="7" a="1"/>
  <c r="BC240" i="7" s="1"/>
  <c r="BB241" i="7" a="1"/>
  <c r="BB241" i="7" s="1"/>
  <c r="BC241" i="7" a="1"/>
  <c r="BC241" i="7" s="1"/>
  <c r="BB242" i="7" a="1"/>
  <c r="BB242" i="7" s="1"/>
  <c r="BC242" i="7" a="1"/>
  <c r="BC242" i="7" s="1"/>
  <c r="BB243" i="7" a="1"/>
  <c r="BB243" i="7" s="1"/>
  <c r="BC243" i="7" a="1"/>
  <c r="BC243" i="7" s="1"/>
  <c r="BB244" i="7" a="1"/>
  <c r="BB244" i="7" s="1"/>
  <c r="BC244" i="7" a="1"/>
  <c r="BC244" i="7" s="1"/>
  <c r="BB245" i="7" a="1"/>
  <c r="BB245" i="7" s="1"/>
  <c r="BC245" i="7" a="1"/>
  <c r="BC245" i="7" s="1"/>
  <c r="BB246" i="7" a="1"/>
  <c r="BB246" i="7" s="1"/>
  <c r="BC246" i="7" a="1"/>
  <c r="BC246" i="7" s="1"/>
  <c r="BB247" i="7" a="1"/>
  <c r="BB247" i="7" s="1"/>
  <c r="BC247" i="7" a="1"/>
  <c r="BC247" i="7" s="1"/>
  <c r="BB248" i="7" a="1"/>
  <c r="BB248" i="7" s="1"/>
  <c r="BC248" i="7" a="1"/>
  <c r="BC248" i="7" s="1"/>
  <c r="BB249" i="7" a="1"/>
  <c r="BB249" i="7" s="1"/>
  <c r="BC249" i="7" a="1"/>
  <c r="BC249" i="7" s="1"/>
  <c r="BB250" i="7" a="1"/>
  <c r="BB250" i="7" s="1"/>
  <c r="BC250" i="7" a="1"/>
  <c r="BC250" i="7" s="1"/>
  <c r="BB251" i="7" a="1"/>
  <c r="BB251" i="7" s="1"/>
  <c r="BC251" i="7" a="1"/>
  <c r="BC251" i="7" s="1"/>
  <c r="BB252" i="7" a="1"/>
  <c r="BB252" i="7" s="1"/>
  <c r="BC252" i="7" a="1"/>
  <c r="BC252" i="7" s="1"/>
  <c r="BB253" i="7" a="1"/>
  <c r="BB253" i="7" s="1"/>
  <c r="BC253" i="7" a="1"/>
  <c r="BC253" i="7" s="1"/>
  <c r="BB254" i="7" a="1"/>
  <c r="BB254" i="7" s="1"/>
  <c r="BC254" i="7" a="1"/>
  <c r="BC254" i="7" s="1"/>
  <c r="BB255" i="7" a="1"/>
  <c r="BB255" i="7" s="1"/>
  <c r="BC255" i="7" a="1"/>
  <c r="BC255" i="7" s="1"/>
  <c r="BB256" i="7" a="1"/>
  <c r="BB256" i="7" s="1"/>
  <c r="BC256" i="7" a="1"/>
  <c r="BC256" i="7" s="1"/>
  <c r="BB257" i="7" a="1"/>
  <c r="BB257" i="7" s="1"/>
  <c r="BC257" i="7" a="1"/>
  <c r="BC257" i="7" s="1"/>
  <c r="BB258" i="7" a="1"/>
  <c r="BB258" i="7" s="1"/>
  <c r="BC258" i="7" a="1"/>
  <c r="BC258" i="7" s="1"/>
  <c r="BB259" i="7" a="1"/>
  <c r="BB259" i="7" s="1"/>
  <c r="BC259" i="7" a="1"/>
  <c r="BC259" i="7" s="1"/>
  <c r="BB260" i="7" a="1"/>
  <c r="BB260" i="7" s="1"/>
  <c r="BC260" i="7" a="1"/>
  <c r="BC260" i="7" s="1"/>
  <c r="BB261" i="7" a="1"/>
  <c r="BB261" i="7" s="1"/>
  <c r="BC261" i="7" a="1"/>
  <c r="BC261" i="7" s="1"/>
  <c r="BB262" i="7" a="1"/>
  <c r="BB262" i="7" s="1"/>
  <c r="BC262" i="7" a="1"/>
  <c r="BC262" i="7" s="1"/>
  <c r="BB263" i="7" a="1"/>
  <c r="BB263" i="7" s="1"/>
  <c r="BC263" i="7" a="1"/>
  <c r="BC263" i="7" s="1"/>
  <c r="BB264" i="7" a="1"/>
  <c r="BB264" i="7" s="1"/>
  <c r="BC264" i="7" a="1"/>
  <c r="BC264" i="7" s="1"/>
  <c r="BB265" i="7" a="1"/>
  <c r="BB265" i="7" s="1"/>
  <c r="BC265" i="7" a="1"/>
  <c r="BC265" i="7" s="1"/>
  <c r="BB266" i="7" a="1"/>
  <c r="BB266" i="7" s="1"/>
  <c r="BC266" i="7" a="1"/>
  <c r="BC266" i="7" s="1"/>
  <c r="BB267" i="7" a="1"/>
  <c r="BB267" i="7" s="1"/>
  <c r="BC267" i="7" a="1"/>
  <c r="BC267" i="7" s="1"/>
  <c r="BB268" i="7" a="1"/>
  <c r="BB268" i="7" s="1"/>
  <c r="BC268" i="7" a="1"/>
  <c r="BC268" i="7" s="1"/>
  <c r="BB269" i="7" a="1"/>
  <c r="BB269" i="7" s="1"/>
  <c r="BC269" i="7" a="1"/>
  <c r="BC269" i="7" s="1"/>
  <c r="BB270" i="7" a="1"/>
  <c r="BB270" i="7" s="1"/>
  <c r="BC270" i="7" a="1"/>
  <c r="BC270" i="7" s="1"/>
  <c r="BB271" i="7" a="1"/>
  <c r="BB271" i="7" s="1"/>
  <c r="BC271" i="7" a="1"/>
  <c r="BC271" i="7" s="1"/>
  <c r="BB272" i="7" a="1"/>
  <c r="BB272" i="7" s="1"/>
  <c r="BC272" i="7" a="1"/>
  <c r="BC272" i="7" s="1"/>
  <c r="BB273" i="7" a="1"/>
  <c r="BB273" i="7" s="1"/>
  <c r="BC273" i="7" a="1"/>
  <c r="BC273" i="7" s="1"/>
  <c r="BB274" i="7" a="1"/>
  <c r="BB274" i="7" s="1"/>
  <c r="BC274" i="7" a="1"/>
  <c r="BC274" i="7" s="1"/>
  <c r="BB275" i="7" a="1"/>
  <c r="BB275" i="7" s="1"/>
  <c r="BC275" i="7" a="1"/>
  <c r="BC275" i="7" s="1"/>
  <c r="BB276" i="7" a="1"/>
  <c r="BB276" i="7" s="1"/>
  <c r="BC276" i="7" a="1"/>
  <c r="BC276" i="7" s="1"/>
  <c r="BB277" i="7" a="1"/>
  <c r="BB277" i="7" s="1"/>
  <c r="BC277" i="7" a="1"/>
  <c r="BC277" i="7" s="1"/>
  <c r="BB278" i="7" a="1"/>
  <c r="BB278" i="7" s="1"/>
  <c r="BC278" i="7" a="1"/>
  <c r="BC278" i="7" s="1"/>
  <c r="BB279" i="7" a="1"/>
  <c r="BB279" i="7" s="1"/>
  <c r="BC279" i="7" a="1"/>
  <c r="BC279" i="7" s="1"/>
  <c r="BB280" i="7" a="1"/>
  <c r="BB280" i="7" s="1"/>
  <c r="BC280" i="7" a="1"/>
  <c r="BC280" i="7" s="1"/>
  <c r="BB281" i="7" a="1"/>
  <c r="BB281" i="7" s="1"/>
  <c r="BC281" i="7" a="1"/>
  <c r="BC281" i="7" s="1"/>
  <c r="BB282" i="7" a="1"/>
  <c r="BB282" i="7" s="1"/>
  <c r="BC282" i="7" a="1"/>
  <c r="BC282" i="7" s="1"/>
  <c r="BB283" i="7" a="1"/>
  <c r="BB283" i="7" s="1"/>
  <c r="BC283" i="7" a="1"/>
  <c r="BC283" i="7" s="1"/>
  <c r="BB284" i="7" a="1"/>
  <c r="BB284" i="7" s="1"/>
  <c r="BC284" i="7" a="1"/>
  <c r="BC284" i="7" s="1"/>
  <c r="BB285" i="7" a="1"/>
  <c r="BB285" i="7" s="1"/>
  <c r="BC285" i="7" a="1"/>
  <c r="BC285" i="7" s="1"/>
  <c r="BB286" i="7" a="1"/>
  <c r="BB286" i="7" s="1"/>
  <c r="BC286" i="7" a="1"/>
  <c r="BC286" i="7" s="1"/>
  <c r="BB287" i="7" a="1"/>
  <c r="BB287" i="7" s="1"/>
  <c r="BC287" i="7" a="1"/>
  <c r="BC287" i="7" s="1"/>
  <c r="BB288" i="7" a="1"/>
  <c r="BB288" i="7" s="1"/>
  <c r="BC288" i="7" a="1"/>
  <c r="BC288" i="7" s="1"/>
  <c r="BB289" i="7" a="1"/>
  <c r="BB289" i="7" s="1"/>
  <c r="BC289" i="7" a="1"/>
  <c r="BC289" i="7" s="1"/>
  <c r="BB290" i="7" a="1"/>
  <c r="BB290" i="7" s="1"/>
  <c r="BC290" i="7" a="1"/>
  <c r="BC290" i="7" s="1"/>
  <c r="BB291" i="7" a="1"/>
  <c r="BB291" i="7" s="1"/>
  <c r="BC291" i="7" a="1"/>
  <c r="BC291" i="7" s="1"/>
  <c r="BB292" i="7" a="1"/>
  <c r="BB292" i="7" s="1"/>
  <c r="BC292" i="7" a="1"/>
  <c r="BC292" i="7" s="1"/>
  <c r="BB293" i="7" a="1"/>
  <c r="BB293" i="7" s="1"/>
  <c r="BC293" i="7" a="1"/>
  <c r="BC293" i="7" s="1"/>
  <c r="BB294" i="7" a="1"/>
  <c r="BB294" i="7" s="1"/>
  <c r="BC294" i="7" a="1"/>
  <c r="BC294" i="7" s="1"/>
  <c r="BB295" i="7" a="1"/>
  <c r="BB295" i="7" s="1"/>
  <c r="BC295" i="7" a="1"/>
  <c r="BC295" i="7" s="1"/>
  <c r="BB296" i="7" a="1"/>
  <c r="BB296" i="7" s="1"/>
  <c r="BC296" i="7" a="1"/>
  <c r="BC296" i="7" s="1"/>
  <c r="BB297" i="7" a="1"/>
  <c r="BB297" i="7" s="1"/>
  <c r="BC297" i="7" a="1"/>
  <c r="BC297" i="7" s="1"/>
  <c r="BB298" i="7" a="1"/>
  <c r="BB298" i="7" s="1"/>
  <c r="BC298" i="7" a="1"/>
  <c r="BC298" i="7" s="1"/>
  <c r="BB299" i="7" a="1"/>
  <c r="BB299" i="7" s="1"/>
  <c r="BC299" i="7" a="1"/>
  <c r="BC299" i="7" s="1"/>
  <c r="BB300" i="7" a="1"/>
  <c r="BB300" i="7" s="1"/>
  <c r="BC300" i="7" a="1"/>
  <c r="BC300" i="7" s="1"/>
  <c r="BB301" i="7" a="1"/>
  <c r="BB301" i="7" s="1"/>
  <c r="BC301" i="7" a="1"/>
  <c r="BC301" i="7" s="1"/>
  <c r="BC3" i="7" a="1"/>
  <c r="BC3" i="7" s="1"/>
  <c r="BB3" i="7" a="1"/>
  <c r="BB3" i="7" s="1"/>
  <c r="AZ4" i="19" a="1"/>
  <c r="AZ4" i="19" s="1"/>
  <c r="BA4" i="19" a="1"/>
  <c r="BA4" i="19" s="1"/>
  <c r="AZ5" i="19" a="1"/>
  <c r="AZ5" i="19" s="1"/>
  <c r="BA5" i="19" a="1"/>
  <c r="BA5" i="19" s="1"/>
  <c r="AZ6" i="19" a="1"/>
  <c r="AZ6" i="19" s="1"/>
  <c r="BA6" i="19" a="1"/>
  <c r="BA6" i="19" s="1"/>
  <c r="AZ7" i="19" a="1"/>
  <c r="AZ7" i="19" s="1"/>
  <c r="BA7" i="19" a="1"/>
  <c r="BA7" i="19" s="1"/>
  <c r="AZ8" i="19" a="1"/>
  <c r="AZ8" i="19" s="1"/>
  <c r="BA8" i="19" a="1"/>
  <c r="BA8" i="19" s="1"/>
  <c r="AZ9" i="19" a="1"/>
  <c r="AZ9" i="19" s="1"/>
  <c r="BA9" i="19" a="1"/>
  <c r="BA9" i="19" s="1"/>
  <c r="AZ12" i="19" a="1"/>
  <c r="AZ12" i="19" s="1"/>
  <c r="BA12" i="19" a="1"/>
  <c r="BA12" i="19" s="1"/>
  <c r="AZ13" i="19" a="1"/>
  <c r="AZ13" i="19" s="1"/>
  <c r="BA13" i="19" a="1"/>
  <c r="BA13" i="19" s="1"/>
  <c r="AZ15" i="19" a="1"/>
  <c r="AZ15" i="19" s="1"/>
  <c r="BA15" i="19" a="1"/>
  <c r="BA15" i="19" s="1"/>
  <c r="AZ16" i="19" a="1"/>
  <c r="AZ16" i="19" s="1"/>
  <c r="BA16" i="19" a="1"/>
  <c r="BA16" i="19" s="1"/>
  <c r="AZ17" i="19" a="1"/>
  <c r="AZ17" i="19" s="1"/>
  <c r="BA17" i="19" a="1"/>
  <c r="BA17" i="19" s="1"/>
  <c r="AZ19" i="19" a="1"/>
  <c r="AZ19" i="19" s="1"/>
  <c r="BA19" i="19" a="1"/>
  <c r="BA19" i="19" s="1"/>
  <c r="AZ20" i="19" a="1"/>
  <c r="AZ20" i="19" s="1"/>
  <c r="BA20" i="19" a="1"/>
  <c r="BA20" i="19" s="1"/>
  <c r="AZ22" i="19" a="1"/>
  <c r="AZ22" i="19" s="1"/>
  <c r="BA22" i="19" a="1"/>
  <c r="BA22" i="19" s="1"/>
  <c r="AZ23" i="19" a="1"/>
  <c r="AZ23" i="19" s="1"/>
  <c r="BA23" i="19" a="1"/>
  <c r="BA23" i="19" s="1"/>
  <c r="AZ24" i="19" a="1"/>
  <c r="AZ24" i="19" s="1"/>
  <c r="BA24" i="19" a="1"/>
  <c r="BA24" i="19" s="1"/>
  <c r="AZ25" i="19" a="1"/>
  <c r="AZ25" i="19" s="1"/>
  <c r="BA25" i="19" a="1"/>
  <c r="BA25" i="19" s="1"/>
  <c r="AZ26" i="19" a="1"/>
  <c r="AZ26" i="19" s="1"/>
  <c r="BA26" i="19" a="1"/>
  <c r="BA26" i="19" s="1"/>
  <c r="AZ27" i="19" a="1"/>
  <c r="AZ27" i="19" s="1"/>
  <c r="BA27" i="19" a="1"/>
  <c r="BA27" i="19" s="1"/>
  <c r="AZ28" i="19" a="1"/>
  <c r="AZ28" i="19" s="1"/>
  <c r="BA28" i="19" a="1"/>
  <c r="BA28" i="19" s="1"/>
  <c r="AZ30" i="19" a="1"/>
  <c r="AZ30" i="19" s="1"/>
  <c r="BA30" i="19" a="1"/>
  <c r="BA30" i="19" s="1"/>
  <c r="AZ32" i="19" a="1"/>
  <c r="AZ32" i="19" s="1"/>
  <c r="BA32" i="19" a="1"/>
  <c r="BA32" i="19" s="1"/>
  <c r="AZ36" i="19" a="1"/>
  <c r="AZ36" i="19" s="1"/>
  <c r="BA36" i="19" a="1"/>
  <c r="BA36" i="19" s="1"/>
  <c r="AZ37" i="19" a="1"/>
  <c r="AZ37" i="19" s="1"/>
  <c r="BA37" i="19" a="1"/>
  <c r="BA37" i="19" s="1"/>
  <c r="AZ38" i="19" a="1"/>
  <c r="AZ38" i="19" s="1"/>
  <c r="BA38" i="19" a="1"/>
  <c r="BA38" i="19" s="1"/>
  <c r="AZ39" i="19" a="1"/>
  <c r="AZ39" i="19" s="1"/>
  <c r="BA39" i="19" a="1"/>
  <c r="BA39" i="19" s="1"/>
  <c r="AZ40" i="19" a="1"/>
  <c r="AZ40" i="19" s="1"/>
  <c r="BA40" i="19" a="1"/>
  <c r="BA40" i="19" s="1"/>
  <c r="AZ42" i="19" a="1"/>
  <c r="AZ42" i="19" s="1"/>
  <c r="BA42" i="19" a="1"/>
  <c r="BA42" i="19" s="1"/>
  <c r="AZ43" i="19" a="1"/>
  <c r="AZ43" i="19" s="1"/>
  <c r="BA43" i="19" a="1"/>
  <c r="BA43" i="19" s="1"/>
  <c r="AZ44" i="19" a="1"/>
  <c r="AZ44" i="19" s="1"/>
  <c r="BA44" i="19" a="1"/>
  <c r="BA44" i="19" s="1"/>
  <c r="AZ46" i="19" a="1"/>
  <c r="AZ46" i="19" s="1"/>
  <c r="BA46" i="19" a="1"/>
  <c r="BA46" i="19" s="1"/>
  <c r="AZ47" i="19" a="1"/>
  <c r="AZ47" i="19" s="1"/>
  <c r="BA47" i="19" a="1"/>
  <c r="BA47" i="19" s="1"/>
  <c r="AZ48" i="19" a="1"/>
  <c r="AZ48" i="19" s="1"/>
  <c r="BA48" i="19" a="1"/>
  <c r="BA48" i="19" s="1"/>
  <c r="AZ49" i="19" a="1"/>
  <c r="AZ49" i="19" s="1"/>
  <c r="BA49" i="19" a="1"/>
  <c r="BA49" i="19" s="1"/>
  <c r="AZ50" i="19" a="1"/>
  <c r="AZ50" i="19" s="1"/>
  <c r="BA50" i="19" a="1"/>
  <c r="BA50" i="19" s="1"/>
  <c r="AZ51" i="19" a="1"/>
  <c r="AZ51" i="19" s="1"/>
  <c r="BA51" i="19" a="1"/>
  <c r="BA51" i="19" s="1"/>
  <c r="AZ52" i="19" a="1"/>
  <c r="AZ52" i="19" s="1"/>
  <c r="BA52" i="19" a="1"/>
  <c r="BA52" i="19" s="1"/>
  <c r="AZ31" i="19" a="1"/>
  <c r="AZ31" i="19" s="1"/>
  <c r="BA31" i="19" a="1"/>
  <c r="BA31" i="19" s="1"/>
  <c r="AZ45" i="19" a="1"/>
  <c r="AZ45" i="19" s="1"/>
  <c r="BA45" i="19" a="1"/>
  <c r="BA45" i="19" s="1"/>
  <c r="AZ18" i="19" a="1"/>
  <c r="AZ18" i="19" s="1"/>
  <c r="BA18" i="19" a="1"/>
  <c r="BA18" i="19" s="1"/>
  <c r="AZ21" i="19" a="1"/>
  <c r="AZ21" i="19" s="1"/>
  <c r="BA21" i="19" a="1"/>
  <c r="BA21" i="19" s="1"/>
  <c r="AZ10" i="19" a="1"/>
  <c r="AZ10" i="19" s="1"/>
  <c r="BA10" i="19" a="1"/>
  <c r="BA10" i="19" s="1"/>
  <c r="AZ11" i="19" a="1"/>
  <c r="AZ11" i="19" s="1"/>
  <c r="BA11" i="19" a="1"/>
  <c r="BA11" i="19" s="1"/>
  <c r="AZ14" i="19" a="1"/>
  <c r="AZ14" i="19" s="1"/>
  <c r="BA14" i="19" a="1"/>
  <c r="BA14" i="19" s="1"/>
  <c r="AZ29" i="19" a="1"/>
  <c r="AZ29" i="19" s="1"/>
  <c r="BA29" i="19" a="1"/>
  <c r="BA29" i="19" s="1"/>
  <c r="AZ33" i="19" a="1"/>
  <c r="AZ33" i="19" s="1"/>
  <c r="BA33" i="19" a="1"/>
  <c r="BA33" i="19" s="1"/>
  <c r="AZ34" i="19" a="1"/>
  <c r="AZ34" i="19" s="1"/>
  <c r="BA34" i="19" a="1"/>
  <c r="BA34" i="19" s="1"/>
  <c r="AZ35" i="19" a="1"/>
  <c r="AZ35" i="19" s="1"/>
  <c r="BA35" i="19" a="1"/>
  <c r="BA35" i="19" s="1"/>
  <c r="AZ41" i="19" a="1"/>
  <c r="AZ41" i="19" s="1"/>
  <c r="BA41" i="19" a="1"/>
  <c r="BA41" i="19" s="1"/>
  <c r="AZ53" i="19" a="1"/>
  <c r="AZ53" i="19" s="1"/>
  <c r="BA53" i="19" a="1"/>
  <c r="BA53" i="19" s="1"/>
  <c r="AZ54" i="19" a="1"/>
  <c r="AZ54" i="19" s="1"/>
  <c r="BA54" i="19" a="1"/>
  <c r="BA54" i="19" s="1"/>
  <c r="AZ55" i="19" a="1"/>
  <c r="AZ55" i="19" s="1"/>
  <c r="BA55" i="19" a="1"/>
  <c r="BA55" i="19" s="1"/>
  <c r="AZ56" i="19" a="1"/>
  <c r="AZ56" i="19" s="1"/>
  <c r="BA56" i="19" a="1"/>
  <c r="BA56" i="19" s="1"/>
  <c r="AZ57" i="19" a="1"/>
  <c r="AZ57" i="19" s="1"/>
  <c r="BA57" i="19" a="1"/>
  <c r="BA57" i="19" s="1"/>
  <c r="AZ58" i="19" a="1"/>
  <c r="AZ58" i="19" s="1"/>
  <c r="BA58" i="19" a="1"/>
  <c r="BA58" i="19" s="1"/>
  <c r="AZ59" i="19" a="1"/>
  <c r="AZ59" i="19" s="1"/>
  <c r="BA59" i="19" a="1"/>
  <c r="BA59" i="19" s="1"/>
  <c r="AZ60" i="19" a="1"/>
  <c r="AZ60" i="19" s="1"/>
  <c r="BA60" i="19" a="1"/>
  <c r="BA60" i="19" s="1"/>
  <c r="AZ61" i="19" a="1"/>
  <c r="AZ61" i="19" s="1"/>
  <c r="BA61" i="19" a="1"/>
  <c r="BA61" i="19" s="1"/>
  <c r="AZ62" i="19" a="1"/>
  <c r="AZ62" i="19" s="1"/>
  <c r="BA62" i="19" a="1"/>
  <c r="BA62" i="19" s="1"/>
  <c r="AZ63" i="19" a="1"/>
  <c r="AZ63" i="19" s="1"/>
  <c r="BA63" i="19" a="1"/>
  <c r="BA63" i="19" s="1"/>
  <c r="AZ64" i="19" a="1"/>
  <c r="AZ64" i="19" s="1"/>
  <c r="BA64" i="19" a="1"/>
  <c r="BA64" i="19" s="1"/>
  <c r="AZ65" i="19" a="1"/>
  <c r="AZ65" i="19" s="1"/>
  <c r="BA65" i="19" a="1"/>
  <c r="BA65" i="19" s="1"/>
  <c r="AZ66" i="19" a="1"/>
  <c r="AZ66" i="19" s="1"/>
  <c r="BA66" i="19" a="1"/>
  <c r="BA66" i="19" s="1"/>
  <c r="AZ67" i="19" a="1"/>
  <c r="AZ67" i="19" s="1"/>
  <c r="BA67" i="19" a="1"/>
  <c r="BA67" i="19" s="1"/>
  <c r="AZ68" i="19" a="1"/>
  <c r="AZ68" i="19" s="1"/>
  <c r="BA68" i="19" a="1"/>
  <c r="BA68" i="19" s="1"/>
  <c r="AZ69" i="19" a="1"/>
  <c r="AZ69" i="19" s="1"/>
  <c r="BA69" i="19" a="1"/>
  <c r="BA69" i="19" s="1"/>
  <c r="AZ70" i="19" a="1"/>
  <c r="AZ70" i="19" s="1"/>
  <c r="BA70" i="19" a="1"/>
  <c r="BA70" i="19" s="1"/>
  <c r="AZ71" i="19" a="1"/>
  <c r="AZ71" i="19" s="1"/>
  <c r="BA71" i="19" a="1"/>
  <c r="BA71" i="19" s="1"/>
  <c r="AZ72" i="19" a="1"/>
  <c r="AZ72" i="19" s="1"/>
  <c r="BA72" i="19" a="1"/>
  <c r="BA72" i="19" s="1"/>
  <c r="AZ73" i="19" a="1"/>
  <c r="AZ73" i="19" s="1"/>
  <c r="BA73" i="19" a="1"/>
  <c r="BA73" i="19" s="1"/>
  <c r="AZ74" i="19" a="1"/>
  <c r="AZ74" i="19" s="1"/>
  <c r="BA74" i="19" a="1"/>
  <c r="BA74" i="19" s="1"/>
  <c r="AZ75" i="19" a="1"/>
  <c r="AZ75" i="19" s="1"/>
  <c r="BA75" i="19" a="1"/>
  <c r="BA75" i="19" s="1"/>
  <c r="AZ76" i="19" a="1"/>
  <c r="AZ76" i="19" s="1"/>
  <c r="BA76" i="19" a="1"/>
  <c r="BA76" i="19" s="1"/>
  <c r="AZ77" i="19" a="1"/>
  <c r="AZ77" i="19" s="1"/>
  <c r="BA77" i="19" a="1"/>
  <c r="BA77" i="19" s="1"/>
  <c r="AZ78" i="19" a="1"/>
  <c r="AZ78" i="19" s="1"/>
  <c r="BA78" i="19" a="1"/>
  <c r="BA78" i="19" s="1"/>
  <c r="AZ79" i="19" a="1"/>
  <c r="AZ79" i="19" s="1"/>
  <c r="BA79" i="19" a="1"/>
  <c r="BA79" i="19" s="1"/>
  <c r="AZ80" i="19" a="1"/>
  <c r="AZ80" i="19" s="1"/>
  <c r="BA80" i="19" a="1"/>
  <c r="BA80" i="19" s="1"/>
  <c r="AZ81" i="19" a="1"/>
  <c r="AZ81" i="19" s="1"/>
  <c r="BA81" i="19" a="1"/>
  <c r="BA81" i="19" s="1"/>
  <c r="AZ82" i="19" a="1"/>
  <c r="AZ82" i="19" s="1"/>
  <c r="BA82" i="19" a="1"/>
  <c r="BA82" i="19" s="1"/>
  <c r="AZ83" i="19" a="1"/>
  <c r="AZ83" i="19" s="1"/>
  <c r="BA83" i="19" a="1"/>
  <c r="BA83" i="19" s="1"/>
  <c r="AZ84" i="19" a="1"/>
  <c r="AZ84" i="19" s="1"/>
  <c r="BA84" i="19" a="1"/>
  <c r="BA84" i="19" s="1"/>
  <c r="AZ85" i="19" a="1"/>
  <c r="AZ85" i="19" s="1"/>
  <c r="BA85" i="19" a="1"/>
  <c r="BA85" i="19" s="1"/>
  <c r="AZ86" i="19" a="1"/>
  <c r="AZ86" i="19" s="1"/>
  <c r="BA86" i="19" a="1"/>
  <c r="BA86" i="19" s="1"/>
  <c r="AZ87" i="19" a="1"/>
  <c r="AZ87" i="19" s="1"/>
  <c r="BA87" i="19" a="1"/>
  <c r="BA87" i="19" s="1"/>
  <c r="AZ88" i="19" a="1"/>
  <c r="AZ88" i="19" s="1"/>
  <c r="BA88" i="19" a="1"/>
  <c r="BA88" i="19" s="1"/>
  <c r="AZ89" i="19" a="1"/>
  <c r="AZ89" i="19" s="1"/>
  <c r="BA89" i="19" a="1"/>
  <c r="BA89" i="19" s="1"/>
  <c r="AZ90" i="19" a="1"/>
  <c r="AZ90" i="19" s="1"/>
  <c r="BA90" i="19" a="1"/>
  <c r="BA90" i="19" s="1"/>
  <c r="AZ91" i="19" a="1"/>
  <c r="AZ91" i="19" s="1"/>
  <c r="BA91" i="19" a="1"/>
  <c r="BA91" i="19" s="1"/>
  <c r="AZ92" i="19" a="1"/>
  <c r="AZ92" i="19" s="1"/>
  <c r="BA92" i="19" a="1"/>
  <c r="BA92" i="19" s="1"/>
  <c r="AZ93" i="19" a="1"/>
  <c r="AZ93" i="19" s="1"/>
  <c r="BA93" i="19" a="1"/>
  <c r="BA93" i="19" s="1"/>
  <c r="AZ94" i="19" a="1"/>
  <c r="AZ94" i="19" s="1"/>
  <c r="BA94" i="19" a="1"/>
  <c r="BA94" i="19" s="1"/>
  <c r="AZ95" i="19" a="1"/>
  <c r="AZ95" i="19" s="1"/>
  <c r="BA95" i="19" a="1"/>
  <c r="BA95" i="19" s="1"/>
  <c r="AZ96" i="19" a="1"/>
  <c r="AZ96" i="19" s="1"/>
  <c r="BA96" i="19" a="1"/>
  <c r="BA96" i="19" s="1"/>
  <c r="AZ97" i="19" a="1"/>
  <c r="AZ97" i="19" s="1"/>
  <c r="BA97" i="19" a="1"/>
  <c r="BA97" i="19" s="1"/>
  <c r="AZ98" i="19" a="1"/>
  <c r="AZ98" i="19" s="1"/>
  <c r="BA98" i="19" a="1"/>
  <c r="BA98" i="19" s="1"/>
  <c r="AZ99" i="19" a="1"/>
  <c r="AZ99" i="19" s="1"/>
  <c r="BA99" i="19" a="1"/>
  <c r="BA99" i="19" s="1"/>
  <c r="AZ100" i="19" a="1"/>
  <c r="AZ100" i="19" s="1"/>
  <c r="BA100" i="19" a="1"/>
  <c r="BA100" i="19" s="1"/>
  <c r="AZ101" i="19" a="1"/>
  <c r="AZ101" i="19" s="1"/>
  <c r="BA101" i="19" a="1"/>
  <c r="BA101" i="19" s="1"/>
  <c r="AZ102" i="19" a="1"/>
  <c r="AZ102" i="19" s="1"/>
  <c r="BA102" i="19" a="1"/>
  <c r="BA102" i="19" s="1"/>
  <c r="AZ103" i="19" a="1"/>
  <c r="AZ103" i="19" s="1"/>
  <c r="BA103" i="19" a="1"/>
  <c r="BA103" i="19" s="1"/>
  <c r="AZ104" i="19" a="1"/>
  <c r="AZ104" i="19" s="1"/>
  <c r="BA104" i="19" a="1"/>
  <c r="BA104" i="19" s="1"/>
  <c r="AZ105" i="19" a="1"/>
  <c r="AZ105" i="19" s="1"/>
  <c r="BA105" i="19" a="1"/>
  <c r="BA105" i="19" s="1"/>
  <c r="AZ106" i="19" a="1"/>
  <c r="AZ106" i="19" s="1"/>
  <c r="BA106" i="19" a="1"/>
  <c r="BA106" i="19" s="1"/>
  <c r="AZ107" i="19" a="1"/>
  <c r="AZ107" i="19" s="1"/>
  <c r="BA107" i="19" a="1"/>
  <c r="BA107" i="19" s="1"/>
  <c r="AZ108" i="19" a="1"/>
  <c r="AZ108" i="19" s="1"/>
  <c r="BA108" i="19" a="1"/>
  <c r="BA108" i="19" s="1"/>
  <c r="AZ109" i="19" a="1"/>
  <c r="AZ109" i="19" s="1"/>
  <c r="BA109" i="19" a="1"/>
  <c r="BA109" i="19" s="1"/>
  <c r="AZ110" i="19" a="1"/>
  <c r="AZ110" i="19" s="1"/>
  <c r="BA110" i="19" a="1"/>
  <c r="BA110" i="19" s="1"/>
  <c r="AZ111" i="19" a="1"/>
  <c r="AZ111" i="19" s="1"/>
  <c r="BA111" i="19" a="1"/>
  <c r="BA111" i="19" s="1"/>
  <c r="AZ112" i="19" a="1"/>
  <c r="AZ112" i="19" s="1"/>
  <c r="BA112" i="19" a="1"/>
  <c r="BA112" i="19" s="1"/>
  <c r="AZ113" i="19" a="1"/>
  <c r="AZ113" i="19" s="1"/>
  <c r="BA113" i="19" a="1"/>
  <c r="BA113" i="19" s="1"/>
  <c r="AZ114" i="19" a="1"/>
  <c r="AZ114" i="19" s="1"/>
  <c r="BA114" i="19" a="1"/>
  <c r="BA114" i="19" s="1"/>
  <c r="AZ115" i="19" a="1"/>
  <c r="AZ115" i="19" s="1"/>
  <c r="BA115" i="19" a="1"/>
  <c r="BA115" i="19" s="1"/>
  <c r="AZ116" i="19" a="1"/>
  <c r="AZ116" i="19" s="1"/>
  <c r="BA116" i="19" a="1"/>
  <c r="BA116" i="19" s="1"/>
  <c r="AZ117" i="19" a="1"/>
  <c r="AZ117" i="19" s="1"/>
  <c r="BA117" i="19" a="1"/>
  <c r="BA117" i="19" s="1"/>
  <c r="AZ118" i="19" a="1"/>
  <c r="AZ118" i="19" s="1"/>
  <c r="BA118" i="19" a="1"/>
  <c r="BA118" i="19" s="1"/>
  <c r="AZ119" i="19" a="1"/>
  <c r="AZ119" i="19" s="1"/>
  <c r="BA119" i="19" a="1"/>
  <c r="BA119" i="19" s="1"/>
  <c r="AZ120" i="19" a="1"/>
  <c r="AZ120" i="19" s="1"/>
  <c r="BA120" i="19" a="1"/>
  <c r="BA120" i="19" s="1"/>
  <c r="AZ121" i="19" a="1"/>
  <c r="AZ121" i="19" s="1"/>
  <c r="BA121" i="19" a="1"/>
  <c r="BA121" i="19" s="1"/>
  <c r="AZ122" i="19" a="1"/>
  <c r="AZ122" i="19" s="1"/>
  <c r="BA122" i="19" a="1"/>
  <c r="BA122" i="19" s="1"/>
  <c r="AZ123" i="19" a="1"/>
  <c r="AZ123" i="19" s="1"/>
  <c r="BA123" i="19" a="1"/>
  <c r="BA123" i="19" s="1"/>
  <c r="AZ124" i="19" a="1"/>
  <c r="AZ124" i="19" s="1"/>
  <c r="BA124" i="19" a="1"/>
  <c r="BA124" i="19" s="1"/>
  <c r="AZ125" i="19" a="1"/>
  <c r="AZ125" i="19" s="1"/>
  <c r="BA125" i="19" a="1"/>
  <c r="BA125" i="19" s="1"/>
  <c r="AZ126" i="19" a="1"/>
  <c r="AZ126" i="19" s="1"/>
  <c r="BA126" i="19" a="1"/>
  <c r="BA126" i="19" s="1"/>
  <c r="AZ127" i="19" a="1"/>
  <c r="AZ127" i="19" s="1"/>
  <c r="BA127" i="19" a="1"/>
  <c r="BA127" i="19" s="1"/>
  <c r="AZ128" i="19" a="1"/>
  <c r="AZ128" i="19" s="1"/>
  <c r="BA128" i="19" a="1"/>
  <c r="BA128" i="19" s="1"/>
  <c r="AZ129" i="19" a="1"/>
  <c r="AZ129" i="19" s="1"/>
  <c r="BA129" i="19" a="1"/>
  <c r="BA129" i="19" s="1"/>
  <c r="AZ130" i="19" a="1"/>
  <c r="AZ130" i="19" s="1"/>
  <c r="BA130" i="19" a="1"/>
  <c r="BA130" i="19" s="1"/>
  <c r="AZ131" i="19" a="1"/>
  <c r="AZ131" i="19" s="1"/>
  <c r="BA131" i="19" a="1"/>
  <c r="BA131" i="19" s="1"/>
  <c r="AZ132" i="19" a="1"/>
  <c r="AZ132" i="19" s="1"/>
  <c r="BA132" i="19" a="1"/>
  <c r="BA132" i="19" s="1"/>
  <c r="AZ133" i="19" a="1"/>
  <c r="AZ133" i="19" s="1"/>
  <c r="BA133" i="19" a="1"/>
  <c r="BA133" i="19" s="1"/>
  <c r="AZ134" i="19" a="1"/>
  <c r="AZ134" i="19" s="1"/>
  <c r="BA134" i="19" a="1"/>
  <c r="BA134" i="19" s="1"/>
  <c r="AZ135" i="19" a="1"/>
  <c r="AZ135" i="19" s="1"/>
  <c r="BA135" i="19" a="1"/>
  <c r="BA135" i="19" s="1"/>
  <c r="AZ136" i="19" a="1"/>
  <c r="AZ136" i="19" s="1"/>
  <c r="BA136" i="19" a="1"/>
  <c r="BA136" i="19" s="1"/>
  <c r="AZ137" i="19" a="1"/>
  <c r="AZ137" i="19" s="1"/>
  <c r="BA137" i="19" a="1"/>
  <c r="BA137" i="19" s="1"/>
  <c r="AZ138" i="19" a="1"/>
  <c r="AZ138" i="19" s="1"/>
  <c r="BA138" i="19" a="1"/>
  <c r="BA138" i="19" s="1"/>
  <c r="AZ139" i="19" a="1"/>
  <c r="AZ139" i="19" s="1"/>
  <c r="BA139" i="19" a="1"/>
  <c r="BA139" i="19" s="1"/>
  <c r="AZ140" i="19" a="1"/>
  <c r="AZ140" i="19" s="1"/>
  <c r="BA140" i="19" a="1"/>
  <c r="BA140" i="19" s="1"/>
  <c r="AZ141" i="19" a="1"/>
  <c r="AZ141" i="19" s="1"/>
  <c r="BA141" i="19" a="1"/>
  <c r="BA141" i="19" s="1"/>
  <c r="AZ142" i="19" a="1"/>
  <c r="AZ142" i="19" s="1"/>
  <c r="BA142" i="19" a="1"/>
  <c r="BA142" i="19" s="1"/>
  <c r="AZ143" i="19" a="1"/>
  <c r="AZ143" i="19" s="1"/>
  <c r="BA143" i="19" a="1"/>
  <c r="BA143" i="19" s="1"/>
  <c r="AZ144" i="19" a="1"/>
  <c r="AZ144" i="19" s="1"/>
  <c r="BA144" i="19" a="1"/>
  <c r="BA144" i="19" s="1"/>
  <c r="AZ145" i="19" a="1"/>
  <c r="AZ145" i="19" s="1"/>
  <c r="BA145" i="19" a="1"/>
  <c r="BA145" i="19" s="1"/>
  <c r="AZ146" i="19" a="1"/>
  <c r="AZ146" i="19" s="1"/>
  <c r="BA146" i="19" a="1"/>
  <c r="BA146" i="19" s="1"/>
  <c r="AZ147" i="19" a="1"/>
  <c r="AZ147" i="19" s="1"/>
  <c r="BA147" i="19" a="1"/>
  <c r="BA147" i="19" s="1"/>
  <c r="AZ148" i="19" a="1"/>
  <c r="AZ148" i="19" s="1"/>
  <c r="BA148" i="19" a="1"/>
  <c r="BA148" i="19" s="1"/>
  <c r="AZ149" i="19" a="1"/>
  <c r="AZ149" i="19" s="1"/>
  <c r="BA149" i="19" a="1"/>
  <c r="BA149" i="19" s="1"/>
  <c r="AZ150" i="19" a="1"/>
  <c r="AZ150" i="19" s="1"/>
  <c r="BA150" i="19" a="1"/>
  <c r="BA150" i="19" s="1"/>
  <c r="AZ151" i="19" a="1"/>
  <c r="AZ151" i="19" s="1"/>
  <c r="BA151" i="19" a="1"/>
  <c r="BA151" i="19" s="1"/>
  <c r="AZ152" i="19" a="1"/>
  <c r="AZ152" i="19" s="1"/>
  <c r="BA152" i="19" a="1"/>
  <c r="BA152" i="19" s="1"/>
  <c r="AZ153" i="19" a="1"/>
  <c r="AZ153" i="19" s="1"/>
  <c r="BA153" i="19" a="1"/>
  <c r="BA153" i="19" s="1"/>
  <c r="AZ154" i="19" a="1"/>
  <c r="AZ154" i="19" s="1"/>
  <c r="BA154" i="19" a="1"/>
  <c r="BA154" i="19" s="1"/>
  <c r="AZ155" i="19" a="1"/>
  <c r="AZ155" i="19" s="1"/>
  <c r="BA155" i="19" a="1"/>
  <c r="BA155" i="19" s="1"/>
  <c r="AZ156" i="19" a="1"/>
  <c r="AZ156" i="19" s="1"/>
  <c r="BA156" i="19" a="1"/>
  <c r="BA156" i="19" s="1"/>
  <c r="AZ157" i="19" a="1"/>
  <c r="AZ157" i="19" s="1"/>
  <c r="BA157" i="19" a="1"/>
  <c r="BA157" i="19" s="1"/>
  <c r="AZ158" i="19" a="1"/>
  <c r="AZ158" i="19" s="1"/>
  <c r="BA158" i="19" a="1"/>
  <c r="BA158" i="19" s="1"/>
  <c r="AZ159" i="19" a="1"/>
  <c r="AZ159" i="19" s="1"/>
  <c r="BA159" i="19" a="1"/>
  <c r="BA159" i="19" s="1"/>
  <c r="AZ160" i="19" a="1"/>
  <c r="AZ160" i="19" s="1"/>
  <c r="BA160" i="19" a="1"/>
  <c r="BA160" i="19" s="1"/>
  <c r="AZ161" i="19" a="1"/>
  <c r="AZ161" i="19" s="1"/>
  <c r="BA161" i="19" a="1"/>
  <c r="BA161" i="19" s="1"/>
  <c r="AZ162" i="19" a="1"/>
  <c r="AZ162" i="19" s="1"/>
  <c r="BA162" i="19" a="1"/>
  <c r="BA162" i="19" s="1"/>
  <c r="AZ163" i="19" a="1"/>
  <c r="AZ163" i="19" s="1"/>
  <c r="BA163" i="19" a="1"/>
  <c r="BA163" i="19" s="1"/>
  <c r="AZ164" i="19" a="1"/>
  <c r="AZ164" i="19" s="1"/>
  <c r="BA164" i="19" a="1"/>
  <c r="BA164" i="19" s="1"/>
  <c r="AZ165" i="19" a="1"/>
  <c r="AZ165" i="19" s="1"/>
  <c r="BA165" i="19" a="1"/>
  <c r="BA165" i="19" s="1"/>
  <c r="AZ166" i="19" a="1"/>
  <c r="AZ166" i="19" s="1"/>
  <c r="BA166" i="19" a="1"/>
  <c r="BA166" i="19" s="1"/>
  <c r="AZ167" i="19" a="1"/>
  <c r="AZ167" i="19" s="1"/>
  <c r="BA167" i="19" a="1"/>
  <c r="BA167" i="19" s="1"/>
  <c r="AZ168" i="19" a="1"/>
  <c r="AZ168" i="19" s="1"/>
  <c r="BA168" i="19" a="1"/>
  <c r="BA168" i="19" s="1"/>
  <c r="AZ169" i="19" a="1"/>
  <c r="AZ169" i="19" s="1"/>
  <c r="BA169" i="19" a="1"/>
  <c r="BA169" i="19" s="1"/>
  <c r="AZ170" i="19" a="1"/>
  <c r="AZ170" i="19" s="1"/>
  <c r="BA170" i="19" a="1"/>
  <c r="BA170" i="19" s="1"/>
  <c r="AZ171" i="19" a="1"/>
  <c r="AZ171" i="19" s="1"/>
  <c r="BA171" i="19" a="1"/>
  <c r="BA171" i="19" s="1"/>
  <c r="AZ172" i="19" a="1"/>
  <c r="AZ172" i="19" s="1"/>
  <c r="BA172" i="19" a="1"/>
  <c r="BA172" i="19" s="1"/>
  <c r="AZ173" i="19" a="1"/>
  <c r="AZ173" i="19" s="1"/>
  <c r="BA173" i="19" a="1"/>
  <c r="BA173" i="19" s="1"/>
  <c r="AZ174" i="19" a="1"/>
  <c r="AZ174" i="19" s="1"/>
  <c r="BA174" i="19" a="1"/>
  <c r="BA174" i="19" s="1"/>
  <c r="AZ175" i="19" a="1"/>
  <c r="AZ175" i="19" s="1"/>
  <c r="BA175" i="19" a="1"/>
  <c r="BA175" i="19" s="1"/>
  <c r="AZ176" i="19" a="1"/>
  <c r="AZ176" i="19" s="1"/>
  <c r="BA176" i="19" a="1"/>
  <c r="BA176" i="19" s="1"/>
  <c r="AZ177" i="19" a="1"/>
  <c r="AZ177" i="19" s="1"/>
  <c r="BA177" i="19" a="1"/>
  <c r="BA177" i="19" s="1"/>
  <c r="AZ178" i="19" a="1"/>
  <c r="AZ178" i="19" s="1"/>
  <c r="BA178" i="19" a="1"/>
  <c r="BA178" i="19" s="1"/>
  <c r="AZ179" i="19" a="1"/>
  <c r="AZ179" i="19" s="1"/>
  <c r="BA179" i="19" a="1"/>
  <c r="BA179" i="19" s="1"/>
  <c r="AZ180" i="19" a="1"/>
  <c r="AZ180" i="19" s="1"/>
  <c r="BA180" i="19" a="1"/>
  <c r="BA180" i="19" s="1"/>
  <c r="AZ181" i="19" a="1"/>
  <c r="AZ181" i="19" s="1"/>
  <c r="BA181" i="19" a="1"/>
  <c r="BA181" i="19" s="1"/>
  <c r="AZ182" i="19" a="1"/>
  <c r="AZ182" i="19" s="1"/>
  <c r="BA182" i="19" a="1"/>
  <c r="BA182" i="19" s="1"/>
  <c r="AZ183" i="19" a="1"/>
  <c r="AZ183" i="19" s="1"/>
  <c r="BA183" i="19" a="1"/>
  <c r="BA183" i="19" s="1"/>
  <c r="AZ184" i="19" a="1"/>
  <c r="AZ184" i="19" s="1"/>
  <c r="BA184" i="19" a="1"/>
  <c r="BA184" i="19" s="1"/>
  <c r="AZ185" i="19" a="1"/>
  <c r="AZ185" i="19" s="1"/>
  <c r="BA185" i="19" a="1"/>
  <c r="BA185" i="19" s="1"/>
  <c r="AZ186" i="19" a="1"/>
  <c r="AZ186" i="19" s="1"/>
  <c r="BA186" i="19" a="1"/>
  <c r="BA186" i="19" s="1"/>
  <c r="AZ187" i="19" a="1"/>
  <c r="AZ187" i="19" s="1"/>
  <c r="BA187" i="19" a="1"/>
  <c r="BA187" i="19" s="1"/>
  <c r="AZ188" i="19" a="1"/>
  <c r="AZ188" i="19" s="1"/>
  <c r="BA188" i="19" a="1"/>
  <c r="BA188" i="19" s="1"/>
  <c r="AZ189" i="19" a="1"/>
  <c r="AZ189" i="19" s="1"/>
  <c r="BA189" i="19" a="1"/>
  <c r="BA189" i="19" s="1"/>
  <c r="AZ190" i="19" a="1"/>
  <c r="AZ190" i="19" s="1"/>
  <c r="BA190" i="19" a="1"/>
  <c r="BA190" i="19" s="1"/>
  <c r="AZ191" i="19" a="1"/>
  <c r="AZ191" i="19" s="1"/>
  <c r="BA191" i="19" a="1"/>
  <c r="BA191" i="19" s="1"/>
  <c r="AZ192" i="19" a="1"/>
  <c r="AZ192" i="19" s="1"/>
  <c r="BA192" i="19" a="1"/>
  <c r="BA192" i="19" s="1"/>
  <c r="AZ193" i="19" a="1"/>
  <c r="AZ193" i="19" s="1"/>
  <c r="BA193" i="19" a="1"/>
  <c r="BA193" i="19" s="1"/>
  <c r="AZ194" i="19" a="1"/>
  <c r="AZ194" i="19" s="1"/>
  <c r="BA194" i="19" a="1"/>
  <c r="BA194" i="19" s="1"/>
  <c r="AZ195" i="19" a="1"/>
  <c r="AZ195" i="19" s="1"/>
  <c r="BA195" i="19" a="1"/>
  <c r="BA195" i="19" s="1"/>
  <c r="AZ196" i="19" a="1"/>
  <c r="AZ196" i="19" s="1"/>
  <c r="BA196" i="19" a="1"/>
  <c r="BA196" i="19" s="1"/>
  <c r="AZ197" i="19" a="1"/>
  <c r="AZ197" i="19" s="1"/>
  <c r="BA197" i="19" a="1"/>
  <c r="BA197" i="19" s="1"/>
  <c r="AZ198" i="19" a="1"/>
  <c r="AZ198" i="19" s="1"/>
  <c r="BA198" i="19" a="1"/>
  <c r="BA198" i="19" s="1"/>
  <c r="AZ199" i="19" a="1"/>
  <c r="AZ199" i="19" s="1"/>
  <c r="BA199" i="19" a="1"/>
  <c r="BA199" i="19" s="1"/>
  <c r="AZ200" i="19" a="1"/>
  <c r="AZ200" i="19" s="1"/>
  <c r="BA200" i="19" a="1"/>
  <c r="BA200" i="19" s="1"/>
  <c r="AZ201" i="19" a="1"/>
  <c r="AZ201" i="19" s="1"/>
  <c r="BA201" i="19" a="1"/>
  <c r="BA201" i="19" s="1"/>
  <c r="AZ202" i="19" a="1"/>
  <c r="AZ202" i="19" s="1"/>
  <c r="BA202" i="19" a="1"/>
  <c r="BA202" i="19" s="1"/>
  <c r="AZ203" i="19" a="1"/>
  <c r="AZ203" i="19" s="1"/>
  <c r="BA203" i="19" a="1"/>
  <c r="BA203" i="19" s="1"/>
  <c r="AZ204" i="19" a="1"/>
  <c r="AZ204" i="19" s="1"/>
  <c r="BA204" i="19" a="1"/>
  <c r="BA204" i="19" s="1"/>
  <c r="AZ205" i="19" a="1"/>
  <c r="AZ205" i="19" s="1"/>
  <c r="BA205" i="19" a="1"/>
  <c r="BA205" i="19" s="1"/>
  <c r="AZ206" i="19" a="1"/>
  <c r="AZ206" i="19" s="1"/>
  <c r="BA206" i="19" a="1"/>
  <c r="BA206" i="19" s="1"/>
  <c r="AZ207" i="19" a="1"/>
  <c r="AZ207" i="19" s="1"/>
  <c r="BA207" i="19" a="1"/>
  <c r="BA207" i="19" s="1"/>
  <c r="AZ208" i="19" a="1"/>
  <c r="AZ208" i="19" s="1"/>
  <c r="BA208" i="19" a="1"/>
  <c r="BA208" i="19" s="1"/>
  <c r="AZ209" i="19" a="1"/>
  <c r="AZ209" i="19" s="1"/>
  <c r="BA209" i="19" a="1"/>
  <c r="BA209" i="19" s="1"/>
  <c r="AZ210" i="19" a="1"/>
  <c r="AZ210" i="19" s="1"/>
  <c r="BA210" i="19" a="1"/>
  <c r="BA210" i="19" s="1"/>
  <c r="AZ211" i="19" a="1"/>
  <c r="AZ211" i="19" s="1"/>
  <c r="BA211" i="19" a="1"/>
  <c r="BA211" i="19" s="1"/>
  <c r="AZ212" i="19" a="1"/>
  <c r="AZ212" i="19" s="1"/>
  <c r="BA212" i="19" a="1"/>
  <c r="BA212" i="19" s="1"/>
  <c r="AZ213" i="19" a="1"/>
  <c r="AZ213" i="19" s="1"/>
  <c r="BA213" i="19" a="1"/>
  <c r="BA213" i="19" s="1"/>
  <c r="AZ214" i="19" a="1"/>
  <c r="AZ214" i="19" s="1"/>
  <c r="BA214" i="19" a="1"/>
  <c r="BA214" i="19" s="1"/>
  <c r="AZ215" i="19" a="1"/>
  <c r="AZ215" i="19" s="1"/>
  <c r="BA215" i="19" a="1"/>
  <c r="BA215" i="19" s="1"/>
  <c r="AZ216" i="19" a="1"/>
  <c r="AZ216" i="19" s="1"/>
  <c r="BA216" i="19" a="1"/>
  <c r="BA216" i="19" s="1"/>
  <c r="AZ217" i="19" a="1"/>
  <c r="AZ217" i="19" s="1"/>
  <c r="BA217" i="19" a="1"/>
  <c r="BA217" i="19" s="1"/>
  <c r="AZ218" i="19" a="1"/>
  <c r="AZ218" i="19" s="1"/>
  <c r="BA218" i="19" a="1"/>
  <c r="BA218" i="19" s="1"/>
  <c r="AZ219" i="19" a="1"/>
  <c r="AZ219" i="19" s="1"/>
  <c r="BA219" i="19" a="1"/>
  <c r="BA219" i="19" s="1"/>
  <c r="AZ220" i="19" a="1"/>
  <c r="AZ220" i="19" s="1"/>
  <c r="BA220" i="19" a="1"/>
  <c r="BA220" i="19" s="1"/>
  <c r="AZ221" i="19" a="1"/>
  <c r="AZ221" i="19" s="1"/>
  <c r="BA221" i="19" a="1"/>
  <c r="BA221" i="19" s="1"/>
  <c r="AZ222" i="19" a="1"/>
  <c r="AZ222" i="19" s="1"/>
  <c r="BA222" i="19" a="1"/>
  <c r="BA222" i="19" s="1"/>
  <c r="AZ223" i="19" a="1"/>
  <c r="AZ223" i="19" s="1"/>
  <c r="BA223" i="19" a="1"/>
  <c r="BA223" i="19" s="1"/>
  <c r="AZ224" i="19" a="1"/>
  <c r="AZ224" i="19" s="1"/>
  <c r="BA224" i="19" a="1"/>
  <c r="BA224" i="19" s="1"/>
  <c r="AZ225" i="19" a="1"/>
  <c r="AZ225" i="19" s="1"/>
  <c r="BA225" i="19" a="1"/>
  <c r="BA225" i="19" s="1"/>
  <c r="AZ226" i="19" a="1"/>
  <c r="AZ226" i="19" s="1"/>
  <c r="BA226" i="19" a="1"/>
  <c r="BA226" i="19" s="1"/>
  <c r="AZ227" i="19" a="1"/>
  <c r="AZ227" i="19" s="1"/>
  <c r="BA227" i="19" a="1"/>
  <c r="BA227" i="19" s="1"/>
  <c r="AZ228" i="19" a="1"/>
  <c r="AZ228" i="19" s="1"/>
  <c r="BA228" i="19" a="1"/>
  <c r="BA228" i="19" s="1"/>
  <c r="AZ229" i="19" a="1"/>
  <c r="AZ229" i="19" s="1"/>
  <c r="BA229" i="19" a="1"/>
  <c r="BA229" i="19" s="1"/>
  <c r="AZ230" i="19" a="1"/>
  <c r="AZ230" i="19" s="1"/>
  <c r="BA230" i="19" a="1"/>
  <c r="BA230" i="19" s="1"/>
  <c r="AZ231" i="19" a="1"/>
  <c r="AZ231" i="19" s="1"/>
  <c r="BA231" i="19" a="1"/>
  <c r="BA231" i="19" s="1"/>
  <c r="AZ232" i="19" a="1"/>
  <c r="AZ232" i="19" s="1"/>
  <c r="BA232" i="19" a="1"/>
  <c r="BA232" i="19" s="1"/>
  <c r="AZ233" i="19" a="1"/>
  <c r="AZ233" i="19" s="1"/>
  <c r="BA233" i="19" a="1"/>
  <c r="BA233" i="19" s="1"/>
  <c r="AZ234" i="19" a="1"/>
  <c r="AZ234" i="19" s="1"/>
  <c r="BA234" i="19" a="1"/>
  <c r="BA234" i="19" s="1"/>
  <c r="AZ235" i="19" a="1"/>
  <c r="AZ235" i="19" s="1"/>
  <c r="BA235" i="19" a="1"/>
  <c r="BA235" i="19" s="1"/>
  <c r="AZ236" i="19" a="1"/>
  <c r="AZ236" i="19" s="1"/>
  <c r="BA236" i="19" a="1"/>
  <c r="BA236" i="19" s="1"/>
  <c r="AZ237" i="19" a="1"/>
  <c r="AZ237" i="19" s="1"/>
  <c r="BA237" i="19" a="1"/>
  <c r="BA237" i="19" s="1"/>
  <c r="AZ238" i="19" a="1"/>
  <c r="AZ238" i="19" s="1"/>
  <c r="BA238" i="19" a="1"/>
  <c r="BA238" i="19" s="1"/>
  <c r="AZ239" i="19" a="1"/>
  <c r="AZ239" i="19" s="1"/>
  <c r="BA239" i="19" a="1"/>
  <c r="BA239" i="19" s="1"/>
  <c r="AZ240" i="19" a="1"/>
  <c r="AZ240" i="19" s="1"/>
  <c r="BA240" i="19" a="1"/>
  <c r="BA240" i="19" s="1"/>
  <c r="AZ241" i="19" a="1"/>
  <c r="AZ241" i="19" s="1"/>
  <c r="BA241" i="19" a="1"/>
  <c r="BA241" i="19" s="1"/>
  <c r="AZ242" i="19" a="1"/>
  <c r="AZ242" i="19" s="1"/>
  <c r="BA242" i="19" a="1"/>
  <c r="BA242" i="19" s="1"/>
  <c r="AZ243" i="19" a="1"/>
  <c r="AZ243" i="19" s="1"/>
  <c r="BA243" i="19" a="1"/>
  <c r="BA243" i="19" s="1"/>
  <c r="AZ244" i="19" a="1"/>
  <c r="AZ244" i="19" s="1"/>
  <c r="BA244" i="19" a="1"/>
  <c r="BA244" i="19" s="1"/>
  <c r="AZ245" i="19" a="1"/>
  <c r="AZ245" i="19" s="1"/>
  <c r="BA245" i="19" a="1"/>
  <c r="BA245" i="19" s="1"/>
  <c r="AZ246" i="19" a="1"/>
  <c r="AZ246" i="19" s="1"/>
  <c r="BA246" i="19" a="1"/>
  <c r="BA246" i="19" s="1"/>
  <c r="AZ247" i="19" a="1"/>
  <c r="AZ247" i="19" s="1"/>
  <c r="BA247" i="19" a="1"/>
  <c r="BA247" i="19" s="1"/>
  <c r="AZ248" i="19" a="1"/>
  <c r="AZ248" i="19" s="1"/>
  <c r="BA248" i="19" a="1"/>
  <c r="BA248" i="19" s="1"/>
  <c r="AZ249" i="19" a="1"/>
  <c r="AZ249" i="19" s="1"/>
  <c r="BA249" i="19" a="1"/>
  <c r="BA249" i="19" s="1"/>
  <c r="AZ250" i="19" a="1"/>
  <c r="AZ250" i="19" s="1"/>
  <c r="BA250" i="19" a="1"/>
  <c r="BA250" i="19" s="1"/>
  <c r="AZ251" i="19" a="1"/>
  <c r="AZ251" i="19" s="1"/>
  <c r="BA251" i="19" a="1"/>
  <c r="BA251" i="19" s="1"/>
  <c r="AZ252" i="19" a="1"/>
  <c r="AZ252" i="19" s="1"/>
  <c r="BA252" i="19" a="1"/>
  <c r="BA252" i="19" s="1"/>
  <c r="AZ253" i="19" a="1"/>
  <c r="AZ253" i="19" s="1"/>
  <c r="BA253" i="19" a="1"/>
  <c r="BA253" i="19" s="1"/>
  <c r="AZ254" i="19" a="1"/>
  <c r="AZ254" i="19" s="1"/>
  <c r="BA254" i="19" a="1"/>
  <c r="BA254" i="19" s="1"/>
  <c r="AZ255" i="19" a="1"/>
  <c r="AZ255" i="19" s="1"/>
  <c r="BA255" i="19" a="1"/>
  <c r="BA255" i="19" s="1"/>
  <c r="AZ256" i="19" a="1"/>
  <c r="AZ256" i="19" s="1"/>
  <c r="BA256" i="19" a="1"/>
  <c r="BA256" i="19" s="1"/>
  <c r="AZ257" i="19" a="1"/>
  <c r="AZ257" i="19" s="1"/>
  <c r="BA257" i="19" a="1"/>
  <c r="BA257" i="19" s="1"/>
  <c r="AZ258" i="19" a="1"/>
  <c r="AZ258" i="19" s="1"/>
  <c r="BA258" i="19" a="1"/>
  <c r="BA258" i="19" s="1"/>
  <c r="AZ259" i="19" a="1"/>
  <c r="AZ259" i="19" s="1"/>
  <c r="BA259" i="19" a="1"/>
  <c r="BA259" i="19" s="1"/>
  <c r="AZ260" i="19" a="1"/>
  <c r="AZ260" i="19" s="1"/>
  <c r="BA260" i="19" a="1"/>
  <c r="BA260" i="19" s="1"/>
  <c r="AZ261" i="19" a="1"/>
  <c r="AZ261" i="19" s="1"/>
  <c r="BA261" i="19" a="1"/>
  <c r="BA261" i="19" s="1"/>
  <c r="AZ262" i="19" a="1"/>
  <c r="AZ262" i="19" s="1"/>
  <c r="BA262" i="19" a="1"/>
  <c r="BA262" i="19" s="1"/>
  <c r="AZ263" i="19" a="1"/>
  <c r="AZ263" i="19" s="1"/>
  <c r="BA263" i="19" a="1"/>
  <c r="BA263" i="19" s="1"/>
  <c r="AZ264" i="19" a="1"/>
  <c r="AZ264" i="19" s="1"/>
  <c r="BA264" i="19" a="1"/>
  <c r="BA264" i="19" s="1"/>
  <c r="AZ265" i="19" a="1"/>
  <c r="AZ265" i="19" s="1"/>
  <c r="BA265" i="19" a="1"/>
  <c r="BA265" i="19" s="1"/>
  <c r="AZ266" i="19" a="1"/>
  <c r="AZ266" i="19" s="1"/>
  <c r="BA266" i="19" a="1"/>
  <c r="BA266" i="19" s="1"/>
  <c r="AZ267" i="19" a="1"/>
  <c r="AZ267" i="19" s="1"/>
  <c r="BA267" i="19" a="1"/>
  <c r="BA267" i="19" s="1"/>
  <c r="AZ268" i="19" a="1"/>
  <c r="AZ268" i="19" s="1"/>
  <c r="BA268" i="19" a="1"/>
  <c r="BA268" i="19" s="1"/>
  <c r="AZ269" i="19" a="1"/>
  <c r="AZ269" i="19" s="1"/>
  <c r="BA269" i="19" a="1"/>
  <c r="BA269" i="19" s="1"/>
  <c r="AZ270" i="19" a="1"/>
  <c r="AZ270" i="19" s="1"/>
  <c r="BA270" i="19" a="1"/>
  <c r="BA270" i="19" s="1"/>
  <c r="AZ271" i="19" a="1"/>
  <c r="AZ271" i="19" s="1"/>
  <c r="BA271" i="19" a="1"/>
  <c r="BA271" i="19" s="1"/>
  <c r="AZ272" i="19" a="1"/>
  <c r="AZ272" i="19" s="1"/>
  <c r="BA272" i="19" a="1"/>
  <c r="BA272" i="19" s="1"/>
  <c r="AZ273" i="19" a="1"/>
  <c r="AZ273" i="19" s="1"/>
  <c r="BA273" i="19" a="1"/>
  <c r="BA273" i="19" s="1"/>
  <c r="AZ274" i="19" a="1"/>
  <c r="AZ274" i="19" s="1"/>
  <c r="BA274" i="19" a="1"/>
  <c r="BA274" i="19" s="1"/>
  <c r="AZ275" i="19" a="1"/>
  <c r="AZ275" i="19" s="1"/>
  <c r="BA275" i="19" a="1"/>
  <c r="BA275" i="19" s="1"/>
  <c r="AZ276" i="19" a="1"/>
  <c r="AZ276" i="19" s="1"/>
  <c r="BA276" i="19" a="1"/>
  <c r="BA276" i="19" s="1"/>
  <c r="AZ277" i="19" a="1"/>
  <c r="AZ277" i="19" s="1"/>
  <c r="BA277" i="19" a="1"/>
  <c r="BA277" i="19" s="1"/>
  <c r="AZ278" i="19" a="1"/>
  <c r="AZ278" i="19" s="1"/>
  <c r="BA278" i="19" a="1"/>
  <c r="BA278" i="19" s="1"/>
  <c r="AZ279" i="19" a="1"/>
  <c r="AZ279" i="19" s="1"/>
  <c r="BA279" i="19" a="1"/>
  <c r="BA279" i="19" s="1"/>
  <c r="AZ280" i="19" a="1"/>
  <c r="AZ280" i="19" s="1"/>
  <c r="BA280" i="19" a="1"/>
  <c r="BA280" i="19" s="1"/>
  <c r="AZ281" i="19" a="1"/>
  <c r="AZ281" i="19" s="1"/>
  <c r="BA281" i="19" a="1"/>
  <c r="BA281" i="19" s="1"/>
  <c r="AZ282" i="19" a="1"/>
  <c r="AZ282" i="19" s="1"/>
  <c r="BA282" i="19" a="1"/>
  <c r="BA282" i="19" s="1"/>
  <c r="AZ283" i="19" a="1"/>
  <c r="AZ283" i="19" s="1"/>
  <c r="BA283" i="19" a="1"/>
  <c r="BA283" i="19" s="1"/>
  <c r="AZ284" i="19" a="1"/>
  <c r="AZ284" i="19" s="1"/>
  <c r="BA284" i="19" a="1"/>
  <c r="BA284" i="19" s="1"/>
  <c r="AZ285" i="19" a="1"/>
  <c r="AZ285" i="19" s="1"/>
  <c r="BA285" i="19" a="1"/>
  <c r="BA285" i="19" s="1"/>
  <c r="AZ286" i="19" a="1"/>
  <c r="AZ286" i="19" s="1"/>
  <c r="BA286" i="19" a="1"/>
  <c r="BA286" i="19" s="1"/>
  <c r="AZ287" i="19" a="1"/>
  <c r="AZ287" i="19" s="1"/>
  <c r="BA287" i="19" a="1"/>
  <c r="BA287" i="19" s="1"/>
  <c r="AZ288" i="19" a="1"/>
  <c r="AZ288" i="19" s="1"/>
  <c r="BA288" i="19" a="1"/>
  <c r="BA288" i="19" s="1"/>
  <c r="AZ289" i="19" a="1"/>
  <c r="AZ289" i="19" s="1"/>
  <c r="BA289" i="19" a="1"/>
  <c r="BA289" i="19" s="1"/>
  <c r="AZ290" i="19" a="1"/>
  <c r="AZ290" i="19" s="1"/>
  <c r="BA290" i="19" a="1"/>
  <c r="BA290" i="19" s="1"/>
  <c r="AZ291" i="19" a="1"/>
  <c r="AZ291" i="19" s="1"/>
  <c r="BA291" i="19" a="1"/>
  <c r="BA291" i="19" s="1"/>
  <c r="AZ292" i="19" a="1"/>
  <c r="AZ292" i="19" s="1"/>
  <c r="BA292" i="19" a="1"/>
  <c r="BA292" i="19" s="1"/>
  <c r="AZ293" i="19" a="1"/>
  <c r="AZ293" i="19" s="1"/>
  <c r="BA293" i="19" a="1"/>
  <c r="BA293" i="19" s="1"/>
  <c r="AZ294" i="19" a="1"/>
  <c r="AZ294" i="19" s="1"/>
  <c r="BA294" i="19" a="1"/>
  <c r="BA294" i="19" s="1"/>
  <c r="AZ295" i="19" a="1"/>
  <c r="AZ295" i="19" s="1"/>
  <c r="BA295" i="19" a="1"/>
  <c r="BA295" i="19" s="1"/>
  <c r="AZ296" i="19" a="1"/>
  <c r="AZ296" i="19" s="1"/>
  <c r="BA296" i="19" a="1"/>
  <c r="BA296" i="19" s="1"/>
  <c r="AZ297" i="19" a="1"/>
  <c r="AZ297" i="19" s="1"/>
  <c r="BA297" i="19" a="1"/>
  <c r="BA297" i="19" s="1"/>
  <c r="AZ298" i="19" a="1"/>
  <c r="AZ298" i="19" s="1"/>
  <c r="BA298" i="19" a="1"/>
  <c r="BA298" i="19" s="1"/>
  <c r="AZ299" i="19" a="1"/>
  <c r="AZ299" i="19" s="1"/>
  <c r="BA299" i="19" a="1"/>
  <c r="BA299" i="19" s="1"/>
  <c r="AZ300" i="19" a="1"/>
  <c r="AZ300" i="19" s="1"/>
  <c r="BA300" i="19" a="1"/>
  <c r="BA300" i="19" s="1"/>
  <c r="AZ301" i="19" a="1"/>
  <c r="AZ301" i="19" s="1"/>
  <c r="BA301" i="19" a="1"/>
  <c r="BA301" i="19" s="1"/>
  <c r="BA3" i="19" a="1"/>
  <c r="BA3" i="19" s="1"/>
  <c r="AZ3" i="19" a="1"/>
  <c r="AZ3" i="19" s="1"/>
  <c r="BA5" i="5" a="1"/>
  <c r="BA5" i="5" s="1"/>
  <c r="BB5" i="5" a="1"/>
  <c r="BB5" i="5" s="1"/>
  <c r="BA6" i="5" a="1"/>
  <c r="BA6" i="5" s="1"/>
  <c r="BB6" i="5" a="1"/>
  <c r="BB6" i="5" s="1"/>
  <c r="BA7" i="5" a="1"/>
  <c r="BA7" i="5" s="1"/>
  <c r="BB7" i="5" a="1"/>
  <c r="BB7" i="5" s="1"/>
  <c r="BA8" i="5" a="1"/>
  <c r="BA8" i="5" s="1"/>
  <c r="BB8" i="5" a="1"/>
  <c r="BB8" i="5" s="1"/>
  <c r="BA9" i="5" a="1"/>
  <c r="BA9" i="5" s="1"/>
  <c r="BB9" i="5" a="1"/>
  <c r="BB9" i="5" s="1"/>
  <c r="BA10" i="5" a="1"/>
  <c r="BA10" i="5" s="1"/>
  <c r="BB10" i="5" a="1"/>
  <c r="BB10" i="5" s="1"/>
  <c r="BA11" i="5" a="1"/>
  <c r="BA11" i="5" s="1"/>
  <c r="BB11" i="5" a="1"/>
  <c r="BB11" i="5" s="1"/>
  <c r="BA13" i="5" a="1"/>
  <c r="BA13" i="5" s="1"/>
  <c r="BB13" i="5" a="1"/>
  <c r="BB13" i="5" s="1"/>
  <c r="BA15" i="5" a="1"/>
  <c r="BA15" i="5" s="1"/>
  <c r="BB15" i="5" a="1"/>
  <c r="BB15" i="5" s="1"/>
  <c r="BA18" i="5" a="1"/>
  <c r="BA18" i="5" s="1"/>
  <c r="BB18" i="5" a="1"/>
  <c r="BB18" i="5" s="1"/>
  <c r="BA19" i="5" a="1"/>
  <c r="BA19" i="5" s="1"/>
  <c r="BB19" i="5" a="1"/>
  <c r="BB19" i="5" s="1"/>
  <c r="BA20" i="5" a="1"/>
  <c r="BA20" i="5" s="1"/>
  <c r="BB20" i="5" a="1"/>
  <c r="BB20" i="5" s="1"/>
  <c r="BA22" i="5" a="1"/>
  <c r="BA22" i="5" s="1"/>
  <c r="BB22" i="5" a="1"/>
  <c r="BB22" i="5" s="1"/>
  <c r="BA23" i="5" a="1"/>
  <c r="BA23" i="5" s="1"/>
  <c r="BB23" i="5" a="1"/>
  <c r="BB23" i="5" s="1"/>
  <c r="BA24" i="5" a="1"/>
  <c r="BA24" i="5" s="1"/>
  <c r="BB24" i="5" a="1"/>
  <c r="BB24" i="5" s="1"/>
  <c r="BA26" i="5" a="1"/>
  <c r="BA26" i="5" s="1"/>
  <c r="BB26" i="5" a="1"/>
  <c r="BB26" i="5" s="1"/>
  <c r="BA27" i="5" a="1"/>
  <c r="BA27" i="5" s="1"/>
  <c r="BB27" i="5" a="1"/>
  <c r="BB27" i="5" s="1"/>
  <c r="BA28" i="5" a="1"/>
  <c r="BA28" i="5" s="1"/>
  <c r="BB28" i="5" a="1"/>
  <c r="BB28" i="5" s="1"/>
  <c r="BA29" i="5" a="1"/>
  <c r="BA29" i="5" s="1"/>
  <c r="BB29" i="5" a="1"/>
  <c r="BB29" i="5" s="1"/>
  <c r="BA33" i="5" a="1"/>
  <c r="BA33" i="5" s="1"/>
  <c r="BB33" i="5" a="1"/>
  <c r="BB33" i="5" s="1"/>
  <c r="BA34" i="5" a="1"/>
  <c r="BA34" i="5" s="1"/>
  <c r="BB34" i="5" a="1"/>
  <c r="BB34" i="5" s="1"/>
  <c r="BA36" i="5" a="1"/>
  <c r="BA36" i="5" s="1"/>
  <c r="BB36" i="5" a="1"/>
  <c r="BB36" i="5" s="1"/>
  <c r="BA38" i="5" a="1"/>
  <c r="BA38" i="5" s="1"/>
  <c r="BB38" i="5" a="1"/>
  <c r="BB38" i="5" s="1"/>
  <c r="BA40" i="5" a="1"/>
  <c r="BA40" i="5" s="1"/>
  <c r="BB40" i="5" a="1"/>
  <c r="BB40" i="5" s="1"/>
  <c r="BA41" i="5" a="1"/>
  <c r="BA41" i="5" s="1"/>
  <c r="BB41" i="5" a="1"/>
  <c r="BB41" i="5" s="1"/>
  <c r="BA42" i="5" a="1"/>
  <c r="BA42" i="5" s="1"/>
  <c r="BB42" i="5" a="1"/>
  <c r="BB42" i="5" s="1"/>
  <c r="BA47" i="5" a="1"/>
  <c r="BA47" i="5" s="1"/>
  <c r="BB47" i="5" a="1"/>
  <c r="BB47" i="5" s="1"/>
  <c r="BA49" i="5" a="1"/>
  <c r="BA49" i="5" s="1"/>
  <c r="BB49" i="5" a="1"/>
  <c r="BB49" i="5" s="1"/>
  <c r="BA50" i="5" a="1"/>
  <c r="BA50" i="5" s="1"/>
  <c r="BB50" i="5" a="1"/>
  <c r="BB50" i="5" s="1"/>
  <c r="BA52" i="5" a="1"/>
  <c r="BA52" i="5" s="1"/>
  <c r="BB52" i="5" a="1"/>
  <c r="BB52" i="5" s="1"/>
  <c r="BA55" i="5" a="1"/>
  <c r="BA55" i="5" s="1"/>
  <c r="BB55" i="5" a="1"/>
  <c r="BB55" i="5" s="1"/>
  <c r="BA58" i="5" a="1"/>
  <c r="BA58" i="5" s="1"/>
  <c r="BB58" i="5" a="1"/>
  <c r="BB58" i="5" s="1"/>
  <c r="BA59" i="5" a="1"/>
  <c r="BA59" i="5" s="1"/>
  <c r="BB59" i="5" a="1"/>
  <c r="BB59" i="5" s="1"/>
  <c r="BA60" i="5" a="1"/>
  <c r="BA60" i="5" s="1"/>
  <c r="BB60" i="5" a="1"/>
  <c r="BB60" i="5" s="1"/>
  <c r="BA61" i="5" a="1"/>
  <c r="BA61" i="5" s="1"/>
  <c r="BB61" i="5" a="1"/>
  <c r="BB61" i="5" s="1"/>
  <c r="BA62" i="5" a="1"/>
  <c r="BA62" i="5" s="1"/>
  <c r="BB62" i="5" a="1"/>
  <c r="BB62" i="5" s="1"/>
  <c r="BA63" i="5" a="1"/>
  <c r="BA63" i="5" s="1"/>
  <c r="BB63" i="5" a="1"/>
  <c r="BB63" i="5" s="1"/>
  <c r="BA65" i="5" a="1"/>
  <c r="BA65" i="5" s="1"/>
  <c r="BB65" i="5" a="1"/>
  <c r="BB65" i="5" s="1"/>
  <c r="BA67" i="5" a="1"/>
  <c r="BA67" i="5" s="1"/>
  <c r="BB67" i="5" a="1"/>
  <c r="BB67" i="5" s="1"/>
  <c r="BA68" i="5" a="1"/>
  <c r="BA68" i="5" s="1"/>
  <c r="BB68" i="5" a="1"/>
  <c r="BB68" i="5" s="1"/>
  <c r="BA25" i="5" a="1"/>
  <c r="BA25" i="5" s="1"/>
  <c r="BB25" i="5" a="1"/>
  <c r="BB25" i="5" s="1"/>
  <c r="BA57" i="5" a="1"/>
  <c r="BA57" i="5" s="1"/>
  <c r="BB57" i="5" a="1"/>
  <c r="BB57" i="5" s="1"/>
  <c r="BA56" i="5" a="1"/>
  <c r="BA56" i="5" s="1"/>
  <c r="BB56" i="5" a="1"/>
  <c r="BB56" i="5" s="1"/>
  <c r="BA31" i="5" a="1"/>
  <c r="BA31" i="5" s="1"/>
  <c r="BB31" i="5" a="1"/>
  <c r="BB31" i="5" s="1"/>
  <c r="BA4" i="5" a="1"/>
  <c r="BA4" i="5" s="1"/>
  <c r="BB4" i="5" a="1"/>
  <c r="BB4" i="5" s="1"/>
  <c r="BA14" i="5" a="1"/>
  <c r="BA14" i="5" s="1"/>
  <c r="BB14" i="5" a="1"/>
  <c r="BB14" i="5" s="1"/>
  <c r="BA16" i="5" a="1"/>
  <c r="BA16" i="5" s="1"/>
  <c r="BB16" i="5" a="1"/>
  <c r="BB16" i="5" s="1"/>
  <c r="BA21" i="5" a="1"/>
  <c r="BA21" i="5" s="1"/>
  <c r="BB21" i="5" a="1"/>
  <c r="BB21" i="5" s="1"/>
  <c r="BA30" i="5" a="1"/>
  <c r="BA30" i="5" s="1"/>
  <c r="BB30" i="5" a="1"/>
  <c r="BB30" i="5" s="1"/>
  <c r="BA32" i="5" a="1"/>
  <c r="BA32" i="5" s="1"/>
  <c r="BB32" i="5" a="1"/>
  <c r="BB32" i="5" s="1"/>
  <c r="BA35" i="5" a="1"/>
  <c r="BA35" i="5" s="1"/>
  <c r="BB35" i="5" a="1"/>
  <c r="BB35" i="5" s="1"/>
  <c r="BA44" i="5" a="1"/>
  <c r="BA44" i="5" s="1"/>
  <c r="BB44" i="5" a="1"/>
  <c r="BB44" i="5" s="1"/>
  <c r="BA48" i="5" a="1"/>
  <c r="BA48" i="5" s="1"/>
  <c r="BB48" i="5" a="1"/>
  <c r="BB48" i="5" s="1"/>
  <c r="BA51" i="5" a="1"/>
  <c r="BA51" i="5" s="1"/>
  <c r="BB51" i="5" a="1"/>
  <c r="BB51" i="5" s="1"/>
  <c r="BA53" i="5" a="1"/>
  <c r="BA53" i="5" s="1"/>
  <c r="BB53" i="5" a="1"/>
  <c r="BB53" i="5" s="1"/>
  <c r="BA66" i="5" a="1"/>
  <c r="BA66" i="5" s="1"/>
  <c r="BB66" i="5" a="1"/>
  <c r="BB66" i="5" s="1"/>
  <c r="BA64" i="5" a="1"/>
  <c r="BA64" i="5" s="1"/>
  <c r="BB64" i="5" a="1"/>
  <c r="BB64" i="5" s="1"/>
  <c r="BA12" i="5" a="1"/>
  <c r="BA12" i="5" s="1"/>
  <c r="BB12" i="5" a="1"/>
  <c r="BB12" i="5" s="1"/>
  <c r="BA17" i="5" a="1"/>
  <c r="BA17" i="5" s="1"/>
  <c r="BB17" i="5" a="1"/>
  <c r="BB17" i="5" s="1"/>
  <c r="BA37" i="5" a="1"/>
  <c r="BA37" i="5" s="1"/>
  <c r="BB37" i="5" a="1"/>
  <c r="BB37" i="5" s="1"/>
  <c r="BA39" i="5" a="1"/>
  <c r="BA39" i="5" s="1"/>
  <c r="BB39" i="5" a="1"/>
  <c r="BB39" i="5" s="1"/>
  <c r="BA43" i="5" a="1"/>
  <c r="BA43" i="5" s="1"/>
  <c r="BB43" i="5" a="1"/>
  <c r="BB43" i="5" s="1"/>
  <c r="BA45" i="5" a="1"/>
  <c r="BA45" i="5" s="1"/>
  <c r="BB45" i="5" a="1"/>
  <c r="BB45" i="5" s="1"/>
  <c r="BA46" i="5" a="1"/>
  <c r="BA46" i="5" s="1"/>
  <c r="BB46" i="5" a="1"/>
  <c r="BB46" i="5" s="1"/>
  <c r="BA54" i="5" a="1"/>
  <c r="BA54" i="5" s="1"/>
  <c r="BB54" i="5" a="1"/>
  <c r="BB54" i="5" s="1"/>
  <c r="BA69" i="5" a="1"/>
  <c r="BA69" i="5" s="1"/>
  <c r="BB69" i="5" a="1"/>
  <c r="BB69" i="5" s="1"/>
  <c r="BA70" i="5" a="1"/>
  <c r="BA70" i="5" s="1"/>
  <c r="BB70" i="5" a="1"/>
  <c r="BB70" i="5" s="1"/>
  <c r="BA71" i="5" a="1"/>
  <c r="BA71" i="5" s="1"/>
  <c r="BB71" i="5" a="1"/>
  <c r="BB71" i="5" s="1"/>
  <c r="BA72" i="5" a="1"/>
  <c r="BA72" i="5" s="1"/>
  <c r="BB72" i="5" a="1"/>
  <c r="BB72" i="5" s="1"/>
  <c r="BA73" i="5" a="1"/>
  <c r="BA73" i="5" s="1"/>
  <c r="BB73" i="5" a="1"/>
  <c r="BB73" i="5" s="1"/>
  <c r="BA74" i="5" a="1"/>
  <c r="BA74" i="5" s="1"/>
  <c r="BB74" i="5" a="1"/>
  <c r="BB74" i="5" s="1"/>
  <c r="BA75" i="5" a="1"/>
  <c r="BA75" i="5" s="1"/>
  <c r="BB75" i="5" a="1"/>
  <c r="BB75" i="5" s="1"/>
  <c r="BA76" i="5" a="1"/>
  <c r="BA76" i="5" s="1"/>
  <c r="BB76" i="5" a="1"/>
  <c r="BB76" i="5" s="1"/>
  <c r="BA77" i="5" a="1"/>
  <c r="BA77" i="5" s="1"/>
  <c r="BB77" i="5" a="1"/>
  <c r="BB77" i="5" s="1"/>
  <c r="BA78" i="5" a="1"/>
  <c r="BA78" i="5" s="1"/>
  <c r="BB78" i="5" a="1"/>
  <c r="BB78" i="5" s="1"/>
  <c r="BA79" i="5" a="1"/>
  <c r="BA79" i="5" s="1"/>
  <c r="BB79" i="5" a="1"/>
  <c r="BB79" i="5" s="1"/>
  <c r="BA80" i="5" a="1"/>
  <c r="BA80" i="5" s="1"/>
  <c r="BB80" i="5" a="1"/>
  <c r="BB80" i="5" s="1"/>
  <c r="BA81" i="5" a="1"/>
  <c r="BA81" i="5" s="1"/>
  <c r="BB81" i="5" a="1"/>
  <c r="BB81" i="5" s="1"/>
  <c r="BA82" i="5" a="1"/>
  <c r="BA82" i="5" s="1"/>
  <c r="BB82" i="5" a="1"/>
  <c r="BB82" i="5" s="1"/>
  <c r="BA83" i="5" a="1"/>
  <c r="BA83" i="5" s="1"/>
  <c r="BB83" i="5" a="1"/>
  <c r="BB83" i="5" s="1"/>
  <c r="BA84" i="5" a="1"/>
  <c r="BA84" i="5" s="1"/>
  <c r="BB84" i="5" a="1"/>
  <c r="BB84" i="5" s="1"/>
  <c r="BA85" i="5" a="1"/>
  <c r="BA85" i="5" s="1"/>
  <c r="BB85" i="5" a="1"/>
  <c r="BB85" i="5" s="1"/>
  <c r="BA86" i="5" a="1"/>
  <c r="BA86" i="5" s="1"/>
  <c r="BB86" i="5" a="1"/>
  <c r="BB86" i="5" s="1"/>
  <c r="BA87" i="5" a="1"/>
  <c r="BA87" i="5" s="1"/>
  <c r="BB87" i="5" a="1"/>
  <c r="BB87" i="5" s="1"/>
  <c r="BA88" i="5" a="1"/>
  <c r="BA88" i="5" s="1"/>
  <c r="BB88" i="5" a="1"/>
  <c r="BB88" i="5" s="1"/>
  <c r="BA89" i="5" a="1"/>
  <c r="BA89" i="5" s="1"/>
  <c r="BB89" i="5" a="1"/>
  <c r="BB89" i="5" s="1"/>
  <c r="BA90" i="5" a="1"/>
  <c r="BA90" i="5" s="1"/>
  <c r="BB90" i="5" a="1"/>
  <c r="BB90" i="5" s="1"/>
  <c r="BA91" i="5" a="1"/>
  <c r="BA91" i="5" s="1"/>
  <c r="BB91" i="5" a="1"/>
  <c r="BB91" i="5" s="1"/>
  <c r="BA92" i="5" a="1"/>
  <c r="BA92" i="5" s="1"/>
  <c r="BB92" i="5" a="1"/>
  <c r="BB92" i="5" s="1"/>
  <c r="BA93" i="5" a="1"/>
  <c r="BA93" i="5" s="1"/>
  <c r="BB93" i="5" a="1"/>
  <c r="BB93" i="5" s="1"/>
  <c r="BA94" i="5" a="1"/>
  <c r="BA94" i="5" s="1"/>
  <c r="BB94" i="5" a="1"/>
  <c r="BB94" i="5" s="1"/>
  <c r="BA95" i="5" a="1"/>
  <c r="BA95" i="5" s="1"/>
  <c r="BB95" i="5" a="1"/>
  <c r="BB95" i="5" s="1"/>
  <c r="BA96" i="5" a="1"/>
  <c r="BA96" i="5" s="1"/>
  <c r="BB96" i="5" a="1"/>
  <c r="BB96" i="5" s="1"/>
  <c r="BA97" i="5" a="1"/>
  <c r="BA97" i="5" s="1"/>
  <c r="BB97" i="5" a="1"/>
  <c r="BB97" i="5" s="1"/>
  <c r="BA98" i="5" a="1"/>
  <c r="BA98" i="5" s="1"/>
  <c r="BB98" i="5" a="1"/>
  <c r="BB98" i="5" s="1"/>
  <c r="BA99" i="5" a="1"/>
  <c r="BA99" i="5" s="1"/>
  <c r="BB99" i="5" a="1"/>
  <c r="BB99" i="5" s="1"/>
  <c r="BA100" i="5" a="1"/>
  <c r="BA100" i="5" s="1"/>
  <c r="BB100" i="5" a="1"/>
  <c r="BB100" i="5" s="1"/>
  <c r="BA101" i="5" a="1"/>
  <c r="BA101" i="5" s="1"/>
  <c r="BB101" i="5" a="1"/>
  <c r="BB101" i="5" s="1"/>
  <c r="BA102" i="5" a="1"/>
  <c r="BA102" i="5" s="1"/>
  <c r="BB102" i="5" a="1"/>
  <c r="BB102" i="5" s="1"/>
  <c r="BA103" i="5" a="1"/>
  <c r="BA103" i="5" s="1"/>
  <c r="BB103" i="5" a="1"/>
  <c r="BB103" i="5" s="1"/>
  <c r="BA104" i="5" a="1"/>
  <c r="BA104" i="5" s="1"/>
  <c r="BB104" i="5" a="1"/>
  <c r="BB104" i="5" s="1"/>
  <c r="BA105" i="5" a="1"/>
  <c r="BA105" i="5" s="1"/>
  <c r="BB105" i="5" a="1"/>
  <c r="BB105" i="5" s="1"/>
  <c r="BA106" i="5" a="1"/>
  <c r="BA106" i="5" s="1"/>
  <c r="BB106" i="5" a="1"/>
  <c r="BB106" i="5" s="1"/>
  <c r="BA107" i="5" a="1"/>
  <c r="BA107" i="5" s="1"/>
  <c r="BB107" i="5" a="1"/>
  <c r="BB107" i="5" s="1"/>
  <c r="BA108" i="5" a="1"/>
  <c r="BA108" i="5" s="1"/>
  <c r="BB108" i="5" a="1"/>
  <c r="BB108" i="5" s="1"/>
  <c r="BA109" i="5" a="1"/>
  <c r="BA109" i="5" s="1"/>
  <c r="BB109" i="5" a="1"/>
  <c r="BB109" i="5" s="1"/>
  <c r="BA110" i="5" a="1"/>
  <c r="BA110" i="5" s="1"/>
  <c r="BB110" i="5" a="1"/>
  <c r="BB110" i="5" s="1"/>
  <c r="BA111" i="5" a="1"/>
  <c r="BA111" i="5" s="1"/>
  <c r="BB111" i="5" a="1"/>
  <c r="BB111" i="5" s="1"/>
  <c r="BA112" i="5" a="1"/>
  <c r="BA112" i="5" s="1"/>
  <c r="BB112" i="5" a="1"/>
  <c r="BB112" i="5" s="1"/>
  <c r="BA113" i="5" a="1"/>
  <c r="BA113" i="5" s="1"/>
  <c r="BB113" i="5" a="1"/>
  <c r="BB113" i="5" s="1"/>
  <c r="BA114" i="5" a="1"/>
  <c r="BA114" i="5" s="1"/>
  <c r="BB114" i="5" a="1"/>
  <c r="BB114" i="5" s="1"/>
  <c r="BA115" i="5" a="1"/>
  <c r="BA115" i="5" s="1"/>
  <c r="BB115" i="5" a="1"/>
  <c r="BB115" i="5" s="1"/>
  <c r="BA116" i="5" a="1"/>
  <c r="BA116" i="5" s="1"/>
  <c r="BB116" i="5" a="1"/>
  <c r="BB116" i="5" s="1"/>
  <c r="BA117" i="5" a="1"/>
  <c r="BA117" i="5" s="1"/>
  <c r="BB117" i="5" a="1"/>
  <c r="BB117" i="5" s="1"/>
  <c r="BA118" i="5" a="1"/>
  <c r="BA118" i="5" s="1"/>
  <c r="BB118" i="5" a="1"/>
  <c r="BB118" i="5" s="1"/>
  <c r="BA119" i="5" a="1"/>
  <c r="BA119" i="5" s="1"/>
  <c r="BB119" i="5" a="1"/>
  <c r="BB119" i="5" s="1"/>
  <c r="BA120" i="5" a="1"/>
  <c r="BA120" i="5" s="1"/>
  <c r="BB120" i="5" a="1"/>
  <c r="BB120" i="5" s="1"/>
  <c r="BA121" i="5" a="1"/>
  <c r="BA121" i="5" s="1"/>
  <c r="BB121" i="5" a="1"/>
  <c r="BB121" i="5" s="1"/>
  <c r="BA122" i="5" a="1"/>
  <c r="BA122" i="5" s="1"/>
  <c r="BB122" i="5" a="1"/>
  <c r="BB122" i="5" s="1"/>
  <c r="BA123" i="5" a="1"/>
  <c r="BA123" i="5" s="1"/>
  <c r="BB123" i="5" a="1"/>
  <c r="BB123" i="5" s="1"/>
  <c r="BA124" i="5" a="1"/>
  <c r="BA124" i="5" s="1"/>
  <c r="BB124" i="5" a="1"/>
  <c r="BB124" i="5" s="1"/>
  <c r="BA125" i="5" a="1"/>
  <c r="BA125" i="5" s="1"/>
  <c r="BB125" i="5" a="1"/>
  <c r="BB125" i="5" s="1"/>
  <c r="BA126" i="5" a="1"/>
  <c r="BA126" i="5" s="1"/>
  <c r="BB126" i="5" a="1"/>
  <c r="BB126" i="5" s="1"/>
  <c r="BA127" i="5" a="1"/>
  <c r="BA127" i="5" s="1"/>
  <c r="BB127" i="5" a="1"/>
  <c r="BB127" i="5" s="1"/>
  <c r="BA128" i="5" a="1"/>
  <c r="BA128" i="5" s="1"/>
  <c r="BB128" i="5" a="1"/>
  <c r="BB128" i="5" s="1"/>
  <c r="BA129" i="5" a="1"/>
  <c r="BA129" i="5" s="1"/>
  <c r="BB129" i="5" a="1"/>
  <c r="BB129" i="5" s="1"/>
  <c r="BA130" i="5" a="1"/>
  <c r="BA130" i="5" s="1"/>
  <c r="BB130" i="5" a="1"/>
  <c r="BB130" i="5" s="1"/>
  <c r="BA131" i="5" a="1"/>
  <c r="BA131" i="5" s="1"/>
  <c r="BB131" i="5" a="1"/>
  <c r="BB131" i="5" s="1"/>
  <c r="BA132" i="5" a="1"/>
  <c r="BA132" i="5" s="1"/>
  <c r="BB132" i="5" a="1"/>
  <c r="BB132" i="5" s="1"/>
  <c r="BA133" i="5" a="1"/>
  <c r="BA133" i="5" s="1"/>
  <c r="BB133" i="5" a="1"/>
  <c r="BB133" i="5" s="1"/>
  <c r="BA134" i="5" a="1"/>
  <c r="BA134" i="5" s="1"/>
  <c r="BB134" i="5" a="1"/>
  <c r="BB134" i="5" s="1"/>
  <c r="BA135" i="5" a="1"/>
  <c r="BA135" i="5" s="1"/>
  <c r="BB135" i="5" a="1"/>
  <c r="BB135" i="5" s="1"/>
  <c r="BA136" i="5" a="1"/>
  <c r="BA136" i="5" s="1"/>
  <c r="BB136" i="5" a="1"/>
  <c r="BB136" i="5" s="1"/>
  <c r="BA137" i="5" a="1"/>
  <c r="BA137" i="5" s="1"/>
  <c r="BB137" i="5" a="1"/>
  <c r="BB137" i="5" s="1"/>
  <c r="BA138" i="5" a="1"/>
  <c r="BA138" i="5" s="1"/>
  <c r="BB138" i="5" a="1"/>
  <c r="BB138" i="5" s="1"/>
  <c r="BA139" i="5" a="1"/>
  <c r="BA139" i="5" s="1"/>
  <c r="BB139" i="5" a="1"/>
  <c r="BB139" i="5" s="1"/>
  <c r="BA140" i="5" a="1"/>
  <c r="BA140" i="5" s="1"/>
  <c r="BB140" i="5" a="1"/>
  <c r="BB140" i="5" s="1"/>
  <c r="BA141" i="5" a="1"/>
  <c r="BA141" i="5" s="1"/>
  <c r="BB141" i="5" a="1"/>
  <c r="BB141" i="5" s="1"/>
  <c r="BA142" i="5" a="1"/>
  <c r="BA142" i="5" s="1"/>
  <c r="BB142" i="5" a="1"/>
  <c r="BB142" i="5" s="1"/>
  <c r="BA143" i="5" a="1"/>
  <c r="BA143" i="5" s="1"/>
  <c r="BB143" i="5" a="1"/>
  <c r="BB143" i="5" s="1"/>
  <c r="BA144" i="5" a="1"/>
  <c r="BA144" i="5" s="1"/>
  <c r="BB144" i="5" a="1"/>
  <c r="BB144" i="5" s="1"/>
  <c r="BA145" i="5" a="1"/>
  <c r="BA145" i="5" s="1"/>
  <c r="BB145" i="5" a="1"/>
  <c r="BB145" i="5" s="1"/>
  <c r="BA146" i="5" a="1"/>
  <c r="BA146" i="5" s="1"/>
  <c r="BB146" i="5" a="1"/>
  <c r="BB146" i="5" s="1"/>
  <c r="BA147" i="5" a="1"/>
  <c r="BA147" i="5" s="1"/>
  <c r="BB147" i="5" a="1"/>
  <c r="BB147" i="5" s="1"/>
  <c r="BA148" i="5" a="1"/>
  <c r="BA148" i="5" s="1"/>
  <c r="BB148" i="5" a="1"/>
  <c r="BB148" i="5" s="1"/>
  <c r="BA149" i="5" a="1"/>
  <c r="BA149" i="5" s="1"/>
  <c r="BB149" i="5" a="1"/>
  <c r="BB149" i="5" s="1"/>
  <c r="BA150" i="5" a="1"/>
  <c r="BA150" i="5" s="1"/>
  <c r="BB150" i="5" a="1"/>
  <c r="BB150" i="5" s="1"/>
  <c r="BA151" i="5" a="1"/>
  <c r="BA151" i="5" s="1"/>
  <c r="BB151" i="5" a="1"/>
  <c r="BB151" i="5" s="1"/>
  <c r="BA152" i="5" a="1"/>
  <c r="BA152" i="5" s="1"/>
  <c r="BB152" i="5" a="1"/>
  <c r="BB152" i="5" s="1"/>
  <c r="BA153" i="5" a="1"/>
  <c r="BA153" i="5" s="1"/>
  <c r="BB153" i="5" a="1"/>
  <c r="BB153" i="5" s="1"/>
  <c r="BA154" i="5" a="1"/>
  <c r="BA154" i="5" s="1"/>
  <c r="BB154" i="5" a="1"/>
  <c r="BB154" i="5" s="1"/>
  <c r="BA155" i="5" a="1"/>
  <c r="BA155" i="5" s="1"/>
  <c r="BB155" i="5" a="1"/>
  <c r="BB155" i="5" s="1"/>
  <c r="BA156" i="5" a="1"/>
  <c r="BA156" i="5" s="1"/>
  <c r="BB156" i="5" a="1"/>
  <c r="BB156" i="5" s="1"/>
  <c r="BA157" i="5" a="1"/>
  <c r="BA157" i="5" s="1"/>
  <c r="BB157" i="5" a="1"/>
  <c r="BB157" i="5" s="1"/>
  <c r="BA158" i="5" a="1"/>
  <c r="BA158" i="5" s="1"/>
  <c r="BB158" i="5" a="1"/>
  <c r="BB158" i="5" s="1"/>
  <c r="BA159" i="5" a="1"/>
  <c r="BA159" i="5" s="1"/>
  <c r="BB159" i="5" a="1"/>
  <c r="BB159" i="5" s="1"/>
  <c r="BA160" i="5" a="1"/>
  <c r="BA160" i="5" s="1"/>
  <c r="BB160" i="5" a="1"/>
  <c r="BB160" i="5" s="1"/>
  <c r="BA161" i="5" a="1"/>
  <c r="BA161" i="5" s="1"/>
  <c r="BB161" i="5" a="1"/>
  <c r="BB161" i="5" s="1"/>
  <c r="BA162" i="5" a="1"/>
  <c r="BA162" i="5" s="1"/>
  <c r="BB162" i="5" a="1"/>
  <c r="BB162" i="5" s="1"/>
  <c r="BA163" i="5" a="1"/>
  <c r="BA163" i="5" s="1"/>
  <c r="BB163" i="5" a="1"/>
  <c r="BB163" i="5" s="1"/>
  <c r="BA164" i="5" a="1"/>
  <c r="BA164" i="5" s="1"/>
  <c r="BB164" i="5" a="1"/>
  <c r="BB164" i="5" s="1"/>
  <c r="BA165" i="5" a="1"/>
  <c r="BA165" i="5" s="1"/>
  <c r="BB165" i="5" a="1"/>
  <c r="BB165" i="5" s="1"/>
  <c r="BA166" i="5" a="1"/>
  <c r="BA166" i="5" s="1"/>
  <c r="BB166" i="5" a="1"/>
  <c r="BB166" i="5" s="1"/>
  <c r="BA167" i="5" a="1"/>
  <c r="BA167" i="5" s="1"/>
  <c r="BB167" i="5" a="1"/>
  <c r="BB167" i="5" s="1"/>
  <c r="BA168" i="5" a="1"/>
  <c r="BA168" i="5" s="1"/>
  <c r="BB168" i="5" a="1"/>
  <c r="BB168" i="5" s="1"/>
  <c r="BA169" i="5" a="1"/>
  <c r="BA169" i="5" s="1"/>
  <c r="BB169" i="5" a="1"/>
  <c r="BB169" i="5" s="1"/>
  <c r="BA170" i="5" a="1"/>
  <c r="BA170" i="5" s="1"/>
  <c r="BB170" i="5" a="1"/>
  <c r="BB170" i="5" s="1"/>
  <c r="BA171" i="5" a="1"/>
  <c r="BA171" i="5" s="1"/>
  <c r="BB171" i="5" a="1"/>
  <c r="BB171" i="5" s="1"/>
  <c r="BA172" i="5" a="1"/>
  <c r="BA172" i="5" s="1"/>
  <c r="BB172" i="5" a="1"/>
  <c r="BB172" i="5" s="1"/>
  <c r="BA173" i="5" a="1"/>
  <c r="BA173" i="5" s="1"/>
  <c r="BB173" i="5" a="1"/>
  <c r="BB173" i="5" s="1"/>
  <c r="BA174" i="5" a="1"/>
  <c r="BA174" i="5" s="1"/>
  <c r="BB174" i="5" a="1"/>
  <c r="BB174" i="5" s="1"/>
  <c r="BA175" i="5" a="1"/>
  <c r="BA175" i="5" s="1"/>
  <c r="BB175" i="5" a="1"/>
  <c r="BB175" i="5" s="1"/>
  <c r="BA176" i="5" a="1"/>
  <c r="BA176" i="5" s="1"/>
  <c r="BB176" i="5" a="1"/>
  <c r="BB176" i="5" s="1"/>
  <c r="BA177" i="5" a="1"/>
  <c r="BA177" i="5" s="1"/>
  <c r="BB177" i="5" a="1"/>
  <c r="BB177" i="5" s="1"/>
  <c r="BA178" i="5" a="1"/>
  <c r="BA178" i="5" s="1"/>
  <c r="BB178" i="5" a="1"/>
  <c r="BB178" i="5" s="1"/>
  <c r="BA179" i="5" a="1"/>
  <c r="BA179" i="5" s="1"/>
  <c r="BB179" i="5" a="1"/>
  <c r="BB179" i="5" s="1"/>
  <c r="BA180" i="5" a="1"/>
  <c r="BA180" i="5" s="1"/>
  <c r="BB180" i="5" a="1"/>
  <c r="BB180" i="5" s="1"/>
  <c r="BA181" i="5" a="1"/>
  <c r="BA181" i="5" s="1"/>
  <c r="BB181" i="5" a="1"/>
  <c r="BB181" i="5" s="1"/>
  <c r="BA182" i="5" a="1"/>
  <c r="BA182" i="5" s="1"/>
  <c r="BB182" i="5" a="1"/>
  <c r="BB182" i="5" s="1"/>
  <c r="BA183" i="5" a="1"/>
  <c r="BA183" i="5" s="1"/>
  <c r="BB183" i="5" a="1"/>
  <c r="BB183" i="5" s="1"/>
  <c r="BA184" i="5" a="1"/>
  <c r="BA184" i="5" s="1"/>
  <c r="BB184" i="5" a="1"/>
  <c r="BB184" i="5" s="1"/>
  <c r="BA185" i="5" a="1"/>
  <c r="BA185" i="5" s="1"/>
  <c r="BB185" i="5" a="1"/>
  <c r="BB185" i="5" s="1"/>
  <c r="BA186" i="5" a="1"/>
  <c r="BA186" i="5" s="1"/>
  <c r="BB186" i="5" a="1"/>
  <c r="BB186" i="5" s="1"/>
  <c r="BA187" i="5" a="1"/>
  <c r="BA187" i="5" s="1"/>
  <c r="BB187" i="5" a="1"/>
  <c r="BB187" i="5" s="1"/>
  <c r="BA188" i="5" a="1"/>
  <c r="BA188" i="5" s="1"/>
  <c r="BB188" i="5" a="1"/>
  <c r="BB188" i="5" s="1"/>
  <c r="BA189" i="5" a="1"/>
  <c r="BA189" i="5" s="1"/>
  <c r="BB189" i="5" a="1"/>
  <c r="BB189" i="5" s="1"/>
  <c r="BA190" i="5" a="1"/>
  <c r="BA190" i="5" s="1"/>
  <c r="BB190" i="5" a="1"/>
  <c r="BB190" i="5" s="1"/>
  <c r="BA191" i="5" a="1"/>
  <c r="BA191" i="5" s="1"/>
  <c r="BB191" i="5" a="1"/>
  <c r="BB191" i="5" s="1"/>
  <c r="BA192" i="5" a="1"/>
  <c r="BA192" i="5" s="1"/>
  <c r="BB192" i="5" a="1"/>
  <c r="BB192" i="5" s="1"/>
  <c r="BA193" i="5" a="1"/>
  <c r="BA193" i="5" s="1"/>
  <c r="BB193" i="5" a="1"/>
  <c r="BB193" i="5" s="1"/>
  <c r="BA194" i="5" a="1"/>
  <c r="BA194" i="5" s="1"/>
  <c r="BB194" i="5" a="1"/>
  <c r="BB194" i="5" s="1"/>
  <c r="BA195" i="5" a="1"/>
  <c r="BA195" i="5" s="1"/>
  <c r="BB195" i="5" a="1"/>
  <c r="BB195" i="5" s="1"/>
  <c r="BA196" i="5" a="1"/>
  <c r="BA196" i="5" s="1"/>
  <c r="BB196" i="5" a="1"/>
  <c r="BB196" i="5" s="1"/>
  <c r="BA197" i="5" a="1"/>
  <c r="BA197" i="5" s="1"/>
  <c r="BB197" i="5" a="1"/>
  <c r="BB197" i="5" s="1"/>
  <c r="BA198" i="5" a="1"/>
  <c r="BA198" i="5" s="1"/>
  <c r="BB198" i="5" a="1"/>
  <c r="BB198" i="5" s="1"/>
  <c r="BA199" i="5" a="1"/>
  <c r="BA199" i="5" s="1"/>
  <c r="BB199" i="5" a="1"/>
  <c r="BB199" i="5" s="1"/>
  <c r="BA200" i="5" a="1"/>
  <c r="BA200" i="5" s="1"/>
  <c r="BB200" i="5" a="1"/>
  <c r="BB200" i="5" s="1"/>
  <c r="BA201" i="5" a="1"/>
  <c r="BA201" i="5" s="1"/>
  <c r="BB201" i="5" a="1"/>
  <c r="BB201" i="5" s="1"/>
  <c r="BA202" i="5" a="1"/>
  <c r="BA202" i="5" s="1"/>
  <c r="BB202" i="5" a="1"/>
  <c r="BB202" i="5" s="1"/>
  <c r="BA203" i="5" a="1"/>
  <c r="BA203" i="5" s="1"/>
  <c r="BB203" i="5" a="1"/>
  <c r="BB203" i="5" s="1"/>
  <c r="BA204" i="5" a="1"/>
  <c r="BA204" i="5" s="1"/>
  <c r="BB204" i="5" a="1"/>
  <c r="BB204" i="5" s="1"/>
  <c r="BA205" i="5" a="1"/>
  <c r="BA205" i="5" s="1"/>
  <c r="BB205" i="5" a="1"/>
  <c r="BB205" i="5" s="1"/>
  <c r="BA206" i="5" a="1"/>
  <c r="BA206" i="5" s="1"/>
  <c r="BB206" i="5" a="1"/>
  <c r="BB206" i="5" s="1"/>
  <c r="BA207" i="5" a="1"/>
  <c r="BA207" i="5" s="1"/>
  <c r="BB207" i="5" a="1"/>
  <c r="BB207" i="5" s="1"/>
  <c r="BA208" i="5" a="1"/>
  <c r="BA208" i="5" s="1"/>
  <c r="BB208" i="5" a="1"/>
  <c r="BB208" i="5" s="1"/>
  <c r="BA209" i="5" a="1"/>
  <c r="BA209" i="5" s="1"/>
  <c r="BB209" i="5" a="1"/>
  <c r="BB209" i="5" s="1"/>
  <c r="BA210" i="5" a="1"/>
  <c r="BA210" i="5" s="1"/>
  <c r="BB210" i="5" a="1"/>
  <c r="BB210" i="5" s="1"/>
  <c r="BA211" i="5" a="1"/>
  <c r="BA211" i="5" s="1"/>
  <c r="BB211" i="5" a="1"/>
  <c r="BB211" i="5" s="1"/>
  <c r="BA212" i="5" a="1"/>
  <c r="BA212" i="5" s="1"/>
  <c r="BB212" i="5" a="1"/>
  <c r="BB212" i="5" s="1"/>
  <c r="BA213" i="5" a="1"/>
  <c r="BA213" i="5" s="1"/>
  <c r="BB213" i="5" a="1"/>
  <c r="BB213" i="5" s="1"/>
  <c r="BA214" i="5" a="1"/>
  <c r="BA214" i="5" s="1"/>
  <c r="BB214" i="5" a="1"/>
  <c r="BB214" i="5" s="1"/>
  <c r="BA215" i="5" a="1"/>
  <c r="BA215" i="5" s="1"/>
  <c r="BB215" i="5" a="1"/>
  <c r="BB215" i="5" s="1"/>
  <c r="BA216" i="5" a="1"/>
  <c r="BA216" i="5" s="1"/>
  <c r="BB216" i="5" a="1"/>
  <c r="BB216" i="5" s="1"/>
  <c r="BA217" i="5" a="1"/>
  <c r="BA217" i="5" s="1"/>
  <c r="BB217" i="5" a="1"/>
  <c r="BB217" i="5" s="1"/>
  <c r="BA218" i="5" a="1"/>
  <c r="BA218" i="5" s="1"/>
  <c r="BB218" i="5" a="1"/>
  <c r="BB218" i="5" s="1"/>
  <c r="BA219" i="5" a="1"/>
  <c r="BA219" i="5" s="1"/>
  <c r="BB219" i="5" a="1"/>
  <c r="BB219" i="5" s="1"/>
  <c r="BA220" i="5" a="1"/>
  <c r="BA220" i="5" s="1"/>
  <c r="BB220" i="5" a="1"/>
  <c r="BB220" i="5" s="1"/>
  <c r="BA221" i="5" a="1"/>
  <c r="BA221" i="5" s="1"/>
  <c r="BB221" i="5" a="1"/>
  <c r="BB221" i="5" s="1"/>
  <c r="BA222" i="5" a="1"/>
  <c r="BA222" i="5" s="1"/>
  <c r="BB222" i="5" a="1"/>
  <c r="BB222" i="5" s="1"/>
  <c r="BA223" i="5" a="1"/>
  <c r="BA223" i="5" s="1"/>
  <c r="BB223" i="5" a="1"/>
  <c r="BB223" i="5" s="1"/>
  <c r="BA224" i="5" a="1"/>
  <c r="BA224" i="5" s="1"/>
  <c r="BB224" i="5" a="1"/>
  <c r="BB224" i="5" s="1"/>
  <c r="BA225" i="5" a="1"/>
  <c r="BA225" i="5" s="1"/>
  <c r="BB225" i="5" a="1"/>
  <c r="BB225" i="5" s="1"/>
  <c r="BA226" i="5" a="1"/>
  <c r="BA226" i="5" s="1"/>
  <c r="BB226" i="5" a="1"/>
  <c r="BB226" i="5" s="1"/>
  <c r="BA227" i="5" a="1"/>
  <c r="BA227" i="5" s="1"/>
  <c r="BB227" i="5" a="1"/>
  <c r="BB227" i="5" s="1"/>
  <c r="BA228" i="5" a="1"/>
  <c r="BA228" i="5" s="1"/>
  <c r="BB228" i="5" a="1"/>
  <c r="BB228" i="5" s="1"/>
  <c r="BA229" i="5" a="1"/>
  <c r="BA229" i="5" s="1"/>
  <c r="BB229" i="5" a="1"/>
  <c r="BB229" i="5" s="1"/>
  <c r="BA230" i="5" a="1"/>
  <c r="BA230" i="5" s="1"/>
  <c r="BB230" i="5" a="1"/>
  <c r="BB230" i="5" s="1"/>
  <c r="BA231" i="5" a="1"/>
  <c r="BA231" i="5" s="1"/>
  <c r="BB231" i="5" a="1"/>
  <c r="BB231" i="5" s="1"/>
  <c r="BA232" i="5" a="1"/>
  <c r="BA232" i="5" s="1"/>
  <c r="BB232" i="5" a="1"/>
  <c r="BB232" i="5" s="1"/>
  <c r="BA233" i="5" a="1"/>
  <c r="BA233" i="5" s="1"/>
  <c r="BB233" i="5" a="1"/>
  <c r="BB233" i="5" s="1"/>
  <c r="BA234" i="5" a="1"/>
  <c r="BA234" i="5" s="1"/>
  <c r="BB234" i="5" a="1"/>
  <c r="BB234" i="5" s="1"/>
  <c r="BA235" i="5" a="1"/>
  <c r="BA235" i="5" s="1"/>
  <c r="BB235" i="5" a="1"/>
  <c r="BB235" i="5" s="1"/>
  <c r="BA236" i="5" a="1"/>
  <c r="BA236" i="5" s="1"/>
  <c r="BB236" i="5" a="1"/>
  <c r="BB236" i="5" s="1"/>
  <c r="BA237" i="5" a="1"/>
  <c r="BA237" i="5" s="1"/>
  <c r="BB237" i="5" a="1"/>
  <c r="BB237" i="5" s="1"/>
  <c r="BA238" i="5" a="1"/>
  <c r="BA238" i="5" s="1"/>
  <c r="BB238" i="5" a="1"/>
  <c r="BB238" i="5" s="1"/>
  <c r="BA239" i="5" a="1"/>
  <c r="BA239" i="5" s="1"/>
  <c r="BB239" i="5" a="1"/>
  <c r="BB239" i="5" s="1"/>
  <c r="BA240" i="5" a="1"/>
  <c r="BA240" i="5" s="1"/>
  <c r="BB240" i="5" a="1"/>
  <c r="BB240" i="5" s="1"/>
  <c r="BA241" i="5" a="1"/>
  <c r="BA241" i="5" s="1"/>
  <c r="BB241" i="5" a="1"/>
  <c r="BB241" i="5" s="1"/>
  <c r="BA242" i="5" a="1"/>
  <c r="BA242" i="5" s="1"/>
  <c r="BB242" i="5" a="1"/>
  <c r="BB242" i="5" s="1"/>
  <c r="BA243" i="5" a="1"/>
  <c r="BA243" i="5" s="1"/>
  <c r="BB243" i="5" a="1"/>
  <c r="BB243" i="5" s="1"/>
  <c r="BA244" i="5" a="1"/>
  <c r="BA244" i="5" s="1"/>
  <c r="BB244" i="5" a="1"/>
  <c r="BB244" i="5" s="1"/>
  <c r="BA245" i="5" a="1"/>
  <c r="BA245" i="5" s="1"/>
  <c r="BB245" i="5" a="1"/>
  <c r="BB245" i="5" s="1"/>
  <c r="BA246" i="5" a="1"/>
  <c r="BA246" i="5" s="1"/>
  <c r="BB246" i="5" a="1"/>
  <c r="BB246" i="5" s="1"/>
  <c r="BA247" i="5" a="1"/>
  <c r="BA247" i="5" s="1"/>
  <c r="BB247" i="5" a="1"/>
  <c r="BB247" i="5" s="1"/>
  <c r="BA248" i="5" a="1"/>
  <c r="BA248" i="5" s="1"/>
  <c r="BB248" i="5" a="1"/>
  <c r="BB248" i="5" s="1"/>
  <c r="BA249" i="5" a="1"/>
  <c r="BA249" i="5" s="1"/>
  <c r="BB249" i="5" a="1"/>
  <c r="BB249" i="5" s="1"/>
  <c r="BA250" i="5" a="1"/>
  <c r="BA250" i="5" s="1"/>
  <c r="BB250" i="5" a="1"/>
  <c r="BB250" i="5" s="1"/>
  <c r="BA251" i="5" a="1"/>
  <c r="BA251" i="5" s="1"/>
  <c r="BB251" i="5" a="1"/>
  <c r="BB251" i="5" s="1"/>
  <c r="BA252" i="5" a="1"/>
  <c r="BA252" i="5" s="1"/>
  <c r="BB252" i="5" a="1"/>
  <c r="BB252" i="5" s="1"/>
  <c r="BA253" i="5" a="1"/>
  <c r="BA253" i="5" s="1"/>
  <c r="BB253" i="5" a="1"/>
  <c r="BB253" i="5" s="1"/>
  <c r="BA254" i="5" a="1"/>
  <c r="BA254" i="5" s="1"/>
  <c r="BB254" i="5" a="1"/>
  <c r="BB254" i="5" s="1"/>
  <c r="BA255" i="5" a="1"/>
  <c r="BA255" i="5" s="1"/>
  <c r="BB255" i="5" a="1"/>
  <c r="BB255" i="5" s="1"/>
  <c r="BA256" i="5" a="1"/>
  <c r="BA256" i="5" s="1"/>
  <c r="BB256" i="5" a="1"/>
  <c r="BB256" i="5" s="1"/>
  <c r="BA257" i="5" a="1"/>
  <c r="BA257" i="5" s="1"/>
  <c r="BB257" i="5" a="1"/>
  <c r="BB257" i="5" s="1"/>
  <c r="BA258" i="5" a="1"/>
  <c r="BA258" i="5" s="1"/>
  <c r="BB258" i="5" a="1"/>
  <c r="BB258" i="5" s="1"/>
  <c r="BA259" i="5" a="1"/>
  <c r="BA259" i="5" s="1"/>
  <c r="BB259" i="5" a="1"/>
  <c r="BB259" i="5" s="1"/>
  <c r="BA260" i="5" a="1"/>
  <c r="BA260" i="5" s="1"/>
  <c r="BB260" i="5" a="1"/>
  <c r="BB260" i="5" s="1"/>
  <c r="BA261" i="5" a="1"/>
  <c r="BA261" i="5" s="1"/>
  <c r="BB261" i="5" a="1"/>
  <c r="BB261" i="5" s="1"/>
  <c r="BA262" i="5" a="1"/>
  <c r="BA262" i="5" s="1"/>
  <c r="BB262" i="5" a="1"/>
  <c r="BB262" i="5" s="1"/>
  <c r="BA263" i="5" a="1"/>
  <c r="BA263" i="5" s="1"/>
  <c r="BB263" i="5" a="1"/>
  <c r="BB263" i="5" s="1"/>
  <c r="BA264" i="5" a="1"/>
  <c r="BA264" i="5" s="1"/>
  <c r="BB264" i="5" a="1"/>
  <c r="BB264" i="5" s="1"/>
  <c r="BA265" i="5" a="1"/>
  <c r="BA265" i="5" s="1"/>
  <c r="BB265" i="5" a="1"/>
  <c r="BB265" i="5" s="1"/>
  <c r="BA266" i="5" a="1"/>
  <c r="BA266" i="5" s="1"/>
  <c r="BB266" i="5" a="1"/>
  <c r="BB266" i="5" s="1"/>
  <c r="BA267" i="5" a="1"/>
  <c r="BA267" i="5" s="1"/>
  <c r="BB267" i="5" a="1"/>
  <c r="BB267" i="5" s="1"/>
  <c r="BA268" i="5" a="1"/>
  <c r="BA268" i="5" s="1"/>
  <c r="BB268" i="5" a="1"/>
  <c r="BB268" i="5" s="1"/>
  <c r="BA269" i="5" a="1"/>
  <c r="BA269" i="5" s="1"/>
  <c r="BB269" i="5" a="1"/>
  <c r="BB269" i="5" s="1"/>
  <c r="BA270" i="5" a="1"/>
  <c r="BA270" i="5" s="1"/>
  <c r="BB270" i="5" a="1"/>
  <c r="BB270" i="5" s="1"/>
  <c r="BA271" i="5" a="1"/>
  <c r="BA271" i="5" s="1"/>
  <c r="BB271" i="5" a="1"/>
  <c r="BB271" i="5" s="1"/>
  <c r="BA272" i="5" a="1"/>
  <c r="BA272" i="5" s="1"/>
  <c r="BB272" i="5" a="1"/>
  <c r="BB272" i="5" s="1"/>
  <c r="BA273" i="5" a="1"/>
  <c r="BA273" i="5" s="1"/>
  <c r="BB273" i="5" a="1"/>
  <c r="BB273" i="5" s="1"/>
  <c r="BA274" i="5" a="1"/>
  <c r="BA274" i="5" s="1"/>
  <c r="BB274" i="5" a="1"/>
  <c r="BB274" i="5" s="1"/>
  <c r="BA275" i="5" a="1"/>
  <c r="BA275" i="5" s="1"/>
  <c r="BB275" i="5" a="1"/>
  <c r="BB275" i="5" s="1"/>
  <c r="BA276" i="5" a="1"/>
  <c r="BA276" i="5" s="1"/>
  <c r="BB276" i="5" a="1"/>
  <c r="BB276" i="5" s="1"/>
  <c r="BA277" i="5" a="1"/>
  <c r="BA277" i="5" s="1"/>
  <c r="BB277" i="5" a="1"/>
  <c r="BB277" i="5" s="1"/>
  <c r="BA278" i="5" a="1"/>
  <c r="BA278" i="5" s="1"/>
  <c r="BB278" i="5" a="1"/>
  <c r="BB278" i="5" s="1"/>
  <c r="BA279" i="5" a="1"/>
  <c r="BA279" i="5" s="1"/>
  <c r="BB279" i="5" a="1"/>
  <c r="BB279" i="5" s="1"/>
  <c r="BA280" i="5" a="1"/>
  <c r="BA280" i="5" s="1"/>
  <c r="BB280" i="5" a="1"/>
  <c r="BB280" i="5" s="1"/>
  <c r="BA281" i="5" a="1"/>
  <c r="BA281" i="5" s="1"/>
  <c r="BB281" i="5" a="1"/>
  <c r="BB281" i="5" s="1"/>
  <c r="BA282" i="5" a="1"/>
  <c r="BA282" i="5" s="1"/>
  <c r="BB282" i="5" a="1"/>
  <c r="BB282" i="5" s="1"/>
  <c r="BA283" i="5" a="1"/>
  <c r="BA283" i="5" s="1"/>
  <c r="BB283" i="5" a="1"/>
  <c r="BB283" i="5" s="1"/>
  <c r="BA284" i="5" a="1"/>
  <c r="BA284" i="5" s="1"/>
  <c r="BB284" i="5" a="1"/>
  <c r="BB284" i="5" s="1"/>
  <c r="BA285" i="5" a="1"/>
  <c r="BA285" i="5" s="1"/>
  <c r="BB285" i="5" a="1"/>
  <c r="BB285" i="5" s="1"/>
  <c r="BA286" i="5" a="1"/>
  <c r="BA286" i="5" s="1"/>
  <c r="BB286" i="5" a="1"/>
  <c r="BB286" i="5" s="1"/>
  <c r="BA287" i="5" a="1"/>
  <c r="BA287" i="5" s="1"/>
  <c r="BB287" i="5" a="1"/>
  <c r="BB287" i="5" s="1"/>
  <c r="BA288" i="5" a="1"/>
  <c r="BA288" i="5" s="1"/>
  <c r="BB288" i="5" a="1"/>
  <c r="BB288" i="5" s="1"/>
  <c r="BA289" i="5" a="1"/>
  <c r="BA289" i="5" s="1"/>
  <c r="BB289" i="5" a="1"/>
  <c r="BB289" i="5" s="1"/>
  <c r="BA290" i="5" a="1"/>
  <c r="BA290" i="5" s="1"/>
  <c r="BB290" i="5" a="1"/>
  <c r="BB290" i="5" s="1"/>
  <c r="BA291" i="5" a="1"/>
  <c r="BA291" i="5" s="1"/>
  <c r="BB291" i="5" a="1"/>
  <c r="BB291" i="5" s="1"/>
  <c r="BA292" i="5" a="1"/>
  <c r="BA292" i="5" s="1"/>
  <c r="BB292" i="5" a="1"/>
  <c r="BB292" i="5" s="1"/>
  <c r="BA293" i="5" a="1"/>
  <c r="BA293" i="5" s="1"/>
  <c r="BB293" i="5" a="1"/>
  <c r="BB293" i="5" s="1"/>
  <c r="BA294" i="5" a="1"/>
  <c r="BA294" i="5" s="1"/>
  <c r="BB294" i="5" a="1"/>
  <c r="BB294" i="5" s="1"/>
  <c r="BA295" i="5" a="1"/>
  <c r="BA295" i="5" s="1"/>
  <c r="BB295" i="5" a="1"/>
  <c r="BB295" i="5" s="1"/>
  <c r="BA296" i="5" a="1"/>
  <c r="BA296" i="5" s="1"/>
  <c r="BB296" i="5" a="1"/>
  <c r="BB296" i="5" s="1"/>
  <c r="BA297" i="5" a="1"/>
  <c r="BA297" i="5" s="1"/>
  <c r="BB297" i="5" a="1"/>
  <c r="BB297" i="5" s="1"/>
  <c r="BA298" i="5" a="1"/>
  <c r="BA298" i="5" s="1"/>
  <c r="BB298" i="5" a="1"/>
  <c r="BB298" i="5" s="1"/>
  <c r="BA299" i="5" a="1"/>
  <c r="BA299" i="5" s="1"/>
  <c r="BB299" i="5" a="1"/>
  <c r="BB299" i="5" s="1"/>
  <c r="BA300" i="5" a="1"/>
  <c r="BA300" i="5" s="1"/>
  <c r="BB300" i="5" a="1"/>
  <c r="BB300" i="5" s="1"/>
  <c r="BB3" i="5" a="1"/>
  <c r="BB3" i="5" s="1"/>
  <c r="BA3" i="5" a="1"/>
  <c r="BA3" i="5" s="1"/>
  <c r="BB8" i="21" a="1"/>
  <c r="BB8" i="21" s="1"/>
  <c r="BC8" i="21" a="1"/>
  <c r="BC8" i="21" s="1"/>
  <c r="BB3" i="21" a="1"/>
  <c r="BB3" i="21" s="1"/>
  <c r="BC3" i="21" a="1"/>
  <c r="BC3" i="21" s="1"/>
  <c r="BB4" i="21" a="1"/>
  <c r="BB4" i="21" s="1"/>
  <c r="BC4" i="21" a="1"/>
  <c r="BC4" i="21" s="1"/>
  <c r="BB6" i="21" a="1"/>
  <c r="BB6" i="21" s="1"/>
  <c r="BC6" i="21" a="1"/>
  <c r="BC6" i="21" s="1"/>
  <c r="BB5" i="21" a="1"/>
  <c r="BB5" i="21" s="1"/>
  <c r="BC5" i="21" a="1"/>
  <c r="BC5" i="21" s="1"/>
  <c r="BB18" i="21" a="1"/>
  <c r="BB18" i="21" s="1"/>
  <c r="BC18" i="21" a="1"/>
  <c r="BC18" i="21" s="1"/>
  <c r="BB20" i="21" a="1"/>
  <c r="BB20" i="21" s="1"/>
  <c r="BC20" i="21" a="1"/>
  <c r="BC20" i="21" s="1"/>
  <c r="BB11" i="21" a="1"/>
  <c r="BB11" i="21" s="1"/>
  <c r="BC11" i="21" a="1"/>
  <c r="BC11" i="21" s="1"/>
  <c r="BB13" i="21" a="1"/>
  <c r="BB13" i="21" s="1"/>
  <c r="BC13" i="21" a="1"/>
  <c r="BC13" i="21" s="1"/>
  <c r="BB10" i="21" a="1"/>
  <c r="BB10" i="21" s="1"/>
  <c r="BC10" i="21" a="1"/>
  <c r="BC10" i="21" s="1"/>
  <c r="BB15" i="21" a="1"/>
  <c r="BB15" i="21" s="1"/>
  <c r="BC15" i="21" a="1"/>
  <c r="BC15" i="21" s="1"/>
  <c r="BB14" i="21" a="1"/>
  <c r="BB14" i="21" s="1"/>
  <c r="BC14" i="21" a="1"/>
  <c r="BC14" i="21" s="1"/>
  <c r="BB17" i="21" a="1"/>
  <c r="BB17" i="21" s="1"/>
  <c r="BC17" i="21" a="1"/>
  <c r="BC17" i="21" s="1"/>
  <c r="BB9" i="21" a="1"/>
  <c r="BB9" i="21" s="1"/>
  <c r="BC9" i="21" a="1"/>
  <c r="BC9" i="21" s="1"/>
  <c r="BB19" i="21" a="1"/>
  <c r="BB19" i="21" s="1"/>
  <c r="BC19" i="21" a="1"/>
  <c r="BC19" i="21" s="1"/>
  <c r="BB12" i="21" a="1"/>
  <c r="BB12" i="21" s="1"/>
  <c r="BC12" i="21" a="1"/>
  <c r="BC12" i="21" s="1"/>
  <c r="BB21" i="21" a="1"/>
  <c r="BB21" i="21" s="1"/>
  <c r="BC21" i="21" a="1"/>
  <c r="BC21" i="21" s="1"/>
  <c r="BB16" i="21" a="1"/>
  <c r="BB16" i="21" s="1"/>
  <c r="BC16" i="21" a="1"/>
  <c r="BC16" i="21" s="1"/>
  <c r="BB22" i="21" a="1"/>
  <c r="BB22" i="21" s="1"/>
  <c r="BC22" i="21" a="1"/>
  <c r="BC22" i="21" s="1"/>
  <c r="BB23" i="21" a="1"/>
  <c r="BB23" i="21" s="1"/>
  <c r="BC23" i="21" a="1"/>
  <c r="BC23" i="21" s="1"/>
  <c r="BB24" i="21" a="1"/>
  <c r="BB24" i="21" s="1"/>
  <c r="BC24" i="21" a="1"/>
  <c r="BC24" i="21" s="1"/>
  <c r="BB25" i="21" a="1"/>
  <c r="BB25" i="21" s="1"/>
  <c r="BC25" i="21" a="1"/>
  <c r="BC25" i="21" s="1"/>
  <c r="BB26" i="21" a="1"/>
  <c r="BB26" i="21" s="1"/>
  <c r="BC26" i="21" a="1"/>
  <c r="BC26" i="21" s="1"/>
  <c r="BB27" i="21" a="1"/>
  <c r="BB27" i="21" s="1"/>
  <c r="BC27" i="21" a="1"/>
  <c r="BC27" i="21" s="1"/>
  <c r="BB28" i="21" a="1"/>
  <c r="BB28" i="21" s="1"/>
  <c r="BC28" i="21" a="1"/>
  <c r="BC28" i="21" s="1"/>
  <c r="BB29" i="21" a="1"/>
  <c r="BB29" i="21" s="1"/>
  <c r="BC29" i="21" a="1"/>
  <c r="BC29" i="21" s="1"/>
  <c r="BB30" i="21" a="1"/>
  <c r="BB30" i="21" s="1"/>
  <c r="BC30" i="21" a="1"/>
  <c r="BC30" i="21" s="1"/>
  <c r="BB31" i="21" a="1"/>
  <c r="BB31" i="21" s="1"/>
  <c r="BC31" i="21" a="1"/>
  <c r="BC31" i="21" s="1"/>
  <c r="BB32" i="21" a="1"/>
  <c r="BB32" i="21" s="1"/>
  <c r="BC32" i="21" a="1"/>
  <c r="BC32" i="21" s="1"/>
  <c r="BB33" i="21" a="1"/>
  <c r="BB33" i="21" s="1"/>
  <c r="BC33" i="21" a="1"/>
  <c r="BC33" i="21" s="1"/>
  <c r="BB34" i="21" a="1"/>
  <c r="BB34" i="21" s="1"/>
  <c r="BC34" i="21" a="1"/>
  <c r="BC34" i="21" s="1"/>
  <c r="BB35" i="21" a="1"/>
  <c r="BB35" i="21" s="1"/>
  <c r="BC35" i="21" a="1"/>
  <c r="BC35" i="21" s="1"/>
  <c r="BB36" i="21" a="1"/>
  <c r="BB36" i="21" s="1"/>
  <c r="BC36" i="21" a="1"/>
  <c r="BC36" i="21" s="1"/>
  <c r="BB37" i="21" a="1"/>
  <c r="BB37" i="21" s="1"/>
  <c r="BC37" i="21" a="1"/>
  <c r="BC37" i="21" s="1"/>
  <c r="BB38" i="21" a="1"/>
  <c r="BB38" i="21" s="1"/>
  <c r="BC38" i="21" a="1"/>
  <c r="BC38" i="21" s="1"/>
  <c r="BB39" i="21" a="1"/>
  <c r="BB39" i="21" s="1"/>
  <c r="BC39" i="21" a="1"/>
  <c r="BC39" i="21" s="1"/>
  <c r="BB40" i="21" a="1"/>
  <c r="BB40" i="21" s="1"/>
  <c r="BC40" i="21" a="1"/>
  <c r="BC40" i="21" s="1"/>
  <c r="BB41" i="21" a="1"/>
  <c r="BB41" i="21" s="1"/>
  <c r="BC41" i="21" a="1"/>
  <c r="BC41" i="21" s="1"/>
  <c r="BB42" i="21" a="1"/>
  <c r="BB42" i="21" s="1"/>
  <c r="BC42" i="21" a="1"/>
  <c r="BC42" i="21" s="1"/>
  <c r="BB43" i="21" a="1"/>
  <c r="BB43" i="21" s="1"/>
  <c r="BC43" i="21" a="1"/>
  <c r="BC43" i="21" s="1"/>
  <c r="BB44" i="21" a="1"/>
  <c r="BB44" i="21" s="1"/>
  <c r="BC44" i="21" a="1"/>
  <c r="BC44" i="21" s="1"/>
  <c r="BB45" i="21" a="1"/>
  <c r="BB45" i="21" s="1"/>
  <c r="BC45" i="21" a="1"/>
  <c r="BC45" i="21" s="1"/>
  <c r="BB46" i="21" a="1"/>
  <c r="BB46" i="21" s="1"/>
  <c r="BC46" i="21" a="1"/>
  <c r="BC46" i="21" s="1"/>
  <c r="BB47" i="21" a="1"/>
  <c r="BB47" i="21" s="1"/>
  <c r="BC47" i="21" a="1"/>
  <c r="BC47" i="21" s="1"/>
  <c r="BB48" i="21" a="1"/>
  <c r="BB48" i="21" s="1"/>
  <c r="BC48" i="21" a="1"/>
  <c r="BC48" i="21" s="1"/>
  <c r="BB49" i="21" a="1"/>
  <c r="BB49" i="21" s="1"/>
  <c r="BC49" i="21" a="1"/>
  <c r="BC49" i="21" s="1"/>
  <c r="BB50" i="21" a="1"/>
  <c r="BB50" i="21" s="1"/>
  <c r="BC50" i="21" a="1"/>
  <c r="BC50" i="21" s="1"/>
  <c r="BB51" i="21" a="1"/>
  <c r="BB51" i="21" s="1"/>
  <c r="BC51" i="21" a="1"/>
  <c r="BC51" i="21" s="1"/>
  <c r="BB52" i="21" a="1"/>
  <c r="BB52" i="21" s="1"/>
  <c r="BC52" i="21" a="1"/>
  <c r="BC52" i="21" s="1"/>
  <c r="BB53" i="21" a="1"/>
  <c r="BB53" i="21" s="1"/>
  <c r="BC53" i="21" a="1"/>
  <c r="BC53" i="21" s="1"/>
  <c r="BB54" i="21" a="1"/>
  <c r="BB54" i="21" s="1"/>
  <c r="BC54" i="21" a="1"/>
  <c r="BC54" i="21" s="1"/>
  <c r="BB55" i="21" a="1"/>
  <c r="BB55" i="21" s="1"/>
  <c r="BC55" i="21" a="1"/>
  <c r="BC55" i="21" s="1"/>
  <c r="BB56" i="21" a="1"/>
  <c r="BB56" i="21" s="1"/>
  <c r="BC56" i="21" a="1"/>
  <c r="BC56" i="21" s="1"/>
  <c r="BB57" i="21" a="1"/>
  <c r="BB57" i="21" s="1"/>
  <c r="BC57" i="21" a="1"/>
  <c r="BC57" i="21" s="1"/>
  <c r="BB58" i="21" a="1"/>
  <c r="BB58" i="21" s="1"/>
  <c r="BC58" i="21" a="1"/>
  <c r="BC58" i="21" s="1"/>
  <c r="BB59" i="21" a="1"/>
  <c r="BB59" i="21" s="1"/>
  <c r="BC59" i="21" a="1"/>
  <c r="BC59" i="21" s="1"/>
  <c r="BB60" i="21" a="1"/>
  <c r="BB60" i="21" s="1"/>
  <c r="BC60" i="21" a="1"/>
  <c r="BC60" i="21" s="1"/>
  <c r="BB61" i="21" a="1"/>
  <c r="BB61" i="21" s="1"/>
  <c r="BC61" i="21" a="1"/>
  <c r="BC61" i="21" s="1"/>
  <c r="BB62" i="21" a="1"/>
  <c r="BB62" i="21" s="1"/>
  <c r="BC62" i="21" a="1"/>
  <c r="BC62" i="21" s="1"/>
  <c r="BB63" i="21" a="1"/>
  <c r="BB63" i="21" s="1"/>
  <c r="BC63" i="21" a="1"/>
  <c r="BC63" i="21" s="1"/>
  <c r="BB64" i="21" a="1"/>
  <c r="BB64" i="21" s="1"/>
  <c r="BC64" i="21" a="1"/>
  <c r="BC64" i="21" s="1"/>
  <c r="BB65" i="21" a="1"/>
  <c r="BB65" i="21" s="1"/>
  <c r="BC65" i="21" a="1"/>
  <c r="BC65" i="21" s="1"/>
  <c r="BB66" i="21" a="1"/>
  <c r="BB66" i="21" s="1"/>
  <c r="BC66" i="21" a="1"/>
  <c r="BC66" i="21" s="1"/>
  <c r="BB67" i="21" a="1"/>
  <c r="BB67" i="21" s="1"/>
  <c r="BC67" i="21" a="1"/>
  <c r="BC67" i="21" s="1"/>
  <c r="BB68" i="21" a="1"/>
  <c r="BB68" i="21" s="1"/>
  <c r="BC68" i="21" a="1"/>
  <c r="BC68" i="21" s="1"/>
  <c r="BB69" i="21" a="1"/>
  <c r="BB69" i="21" s="1"/>
  <c r="BC69" i="21" a="1"/>
  <c r="BC69" i="21" s="1"/>
  <c r="BB70" i="21" a="1"/>
  <c r="BB70" i="21" s="1"/>
  <c r="BC70" i="21" a="1"/>
  <c r="BC70" i="21" s="1"/>
  <c r="BB71" i="21" a="1"/>
  <c r="BB71" i="21" s="1"/>
  <c r="BC71" i="21" a="1"/>
  <c r="BC71" i="21" s="1"/>
  <c r="BB72" i="21" a="1"/>
  <c r="BB72" i="21" s="1"/>
  <c r="BC72" i="21" a="1"/>
  <c r="BC72" i="21" s="1"/>
  <c r="BB73" i="21" a="1"/>
  <c r="BB73" i="21" s="1"/>
  <c r="BC73" i="21" a="1"/>
  <c r="BC73" i="21" s="1"/>
  <c r="BB74" i="21" a="1"/>
  <c r="BB74" i="21" s="1"/>
  <c r="BC74" i="21" a="1"/>
  <c r="BC74" i="21" s="1"/>
  <c r="BB75" i="21" a="1"/>
  <c r="BB75" i="21" s="1"/>
  <c r="BC75" i="21" a="1"/>
  <c r="BC75" i="21" s="1"/>
  <c r="BB76" i="21" a="1"/>
  <c r="BB76" i="21" s="1"/>
  <c r="BC76" i="21" a="1"/>
  <c r="BC76" i="21" s="1"/>
  <c r="BB77" i="21" a="1"/>
  <c r="BB77" i="21" s="1"/>
  <c r="BC77" i="21" a="1"/>
  <c r="BC77" i="21" s="1"/>
  <c r="BB78" i="21" a="1"/>
  <c r="BB78" i="21" s="1"/>
  <c r="BC78" i="21" a="1"/>
  <c r="BC78" i="21" s="1"/>
  <c r="BB79" i="21" a="1"/>
  <c r="BB79" i="21" s="1"/>
  <c r="BC79" i="21" a="1"/>
  <c r="BC79" i="21" s="1"/>
  <c r="BB80" i="21" a="1"/>
  <c r="BB80" i="21" s="1"/>
  <c r="BC80" i="21" a="1"/>
  <c r="BC80" i="21" s="1"/>
  <c r="BB81" i="21" a="1"/>
  <c r="BB81" i="21" s="1"/>
  <c r="BC81" i="21" a="1"/>
  <c r="BC81" i="21" s="1"/>
  <c r="BB82" i="21" a="1"/>
  <c r="BB82" i="21" s="1"/>
  <c r="BC82" i="21" a="1"/>
  <c r="BC82" i="21" s="1"/>
  <c r="BB83" i="21" a="1"/>
  <c r="BB83" i="21" s="1"/>
  <c r="BC83" i="21" a="1"/>
  <c r="BC83" i="21" s="1"/>
  <c r="BB84" i="21" a="1"/>
  <c r="BB84" i="21" s="1"/>
  <c r="BC84" i="21" a="1"/>
  <c r="BC84" i="21" s="1"/>
  <c r="BB85" i="21" a="1"/>
  <c r="BB85" i="21" s="1"/>
  <c r="BC85" i="21" a="1"/>
  <c r="BC85" i="21" s="1"/>
  <c r="BB86" i="21" a="1"/>
  <c r="BB86" i="21" s="1"/>
  <c r="BC86" i="21" a="1"/>
  <c r="BC86" i="21" s="1"/>
  <c r="BB87" i="21" a="1"/>
  <c r="BB87" i="21" s="1"/>
  <c r="BC87" i="21" a="1"/>
  <c r="BC87" i="21" s="1"/>
  <c r="BB88" i="21" a="1"/>
  <c r="BB88" i="21" s="1"/>
  <c r="BC88" i="21" a="1"/>
  <c r="BC88" i="21" s="1"/>
  <c r="BB89" i="21" a="1"/>
  <c r="BB89" i="21" s="1"/>
  <c r="BC89" i="21" a="1"/>
  <c r="BC89" i="21" s="1"/>
  <c r="BB90" i="21" a="1"/>
  <c r="BB90" i="21" s="1"/>
  <c r="BC90" i="21" a="1"/>
  <c r="BC90" i="21" s="1"/>
  <c r="BB91" i="21" a="1"/>
  <c r="BB91" i="21" s="1"/>
  <c r="BC91" i="21" a="1"/>
  <c r="BC91" i="21" s="1"/>
  <c r="BB92" i="21" a="1"/>
  <c r="BB92" i="21" s="1"/>
  <c r="BC92" i="21" a="1"/>
  <c r="BC92" i="21" s="1"/>
  <c r="BB93" i="21" a="1"/>
  <c r="BB93" i="21" s="1"/>
  <c r="BC93" i="21" a="1"/>
  <c r="BC93" i="21" s="1"/>
  <c r="BB94" i="21" a="1"/>
  <c r="BB94" i="21" s="1"/>
  <c r="BC94" i="21" a="1"/>
  <c r="BC94" i="21" s="1"/>
  <c r="BB95" i="21" a="1"/>
  <c r="BB95" i="21" s="1"/>
  <c r="BC95" i="21" a="1"/>
  <c r="BC95" i="21" s="1"/>
  <c r="BB96" i="21" a="1"/>
  <c r="BB96" i="21" s="1"/>
  <c r="BC96" i="21" a="1"/>
  <c r="BC96" i="21" s="1"/>
  <c r="BB97" i="21" a="1"/>
  <c r="BB97" i="21" s="1"/>
  <c r="BC97" i="21" a="1"/>
  <c r="BC97" i="21" s="1"/>
  <c r="BB98" i="21" a="1"/>
  <c r="BB98" i="21" s="1"/>
  <c r="BC98" i="21" a="1"/>
  <c r="BC98" i="21" s="1"/>
  <c r="BB99" i="21" a="1"/>
  <c r="BB99" i="21" s="1"/>
  <c r="BC99" i="21" a="1"/>
  <c r="BC99" i="21" s="1"/>
  <c r="BB100" i="21" a="1"/>
  <c r="BB100" i="21" s="1"/>
  <c r="BC100" i="21" a="1"/>
  <c r="BC100" i="21" s="1"/>
  <c r="BB101" i="21" a="1"/>
  <c r="BB101" i="21" s="1"/>
  <c r="BC101" i="21" a="1"/>
  <c r="BC101" i="21" s="1"/>
  <c r="BB102" i="21" a="1"/>
  <c r="BB102" i="21" s="1"/>
  <c r="BC102" i="21" a="1"/>
  <c r="BC102" i="21" s="1"/>
  <c r="BB103" i="21" a="1"/>
  <c r="BB103" i="21" s="1"/>
  <c r="BC103" i="21" a="1"/>
  <c r="BC103" i="21" s="1"/>
  <c r="BB104" i="21" a="1"/>
  <c r="BB104" i="21" s="1"/>
  <c r="BC104" i="21" a="1"/>
  <c r="BC104" i="21" s="1"/>
  <c r="BB105" i="21" a="1"/>
  <c r="BB105" i="21" s="1"/>
  <c r="BC105" i="21" a="1"/>
  <c r="BC105" i="21" s="1"/>
  <c r="BB106" i="21" a="1"/>
  <c r="BB106" i="21" s="1"/>
  <c r="BC106" i="21" a="1"/>
  <c r="BC106" i="21" s="1"/>
  <c r="BB107" i="21" a="1"/>
  <c r="BB107" i="21" s="1"/>
  <c r="BC107" i="21" a="1"/>
  <c r="BC107" i="21" s="1"/>
  <c r="BB108" i="21" a="1"/>
  <c r="BB108" i="21" s="1"/>
  <c r="BC108" i="21" a="1"/>
  <c r="BC108" i="21" s="1"/>
  <c r="BB109" i="21" a="1"/>
  <c r="BB109" i="21" s="1"/>
  <c r="BC109" i="21" a="1"/>
  <c r="BC109" i="21" s="1"/>
  <c r="BB110" i="21" a="1"/>
  <c r="BB110" i="21" s="1"/>
  <c r="BC110" i="21" a="1"/>
  <c r="BC110" i="21" s="1"/>
  <c r="BB111" i="21" a="1"/>
  <c r="BB111" i="21" s="1"/>
  <c r="BC111" i="21" a="1"/>
  <c r="BC111" i="21" s="1"/>
  <c r="BB112" i="21" a="1"/>
  <c r="BB112" i="21" s="1"/>
  <c r="BC112" i="21" a="1"/>
  <c r="BC112" i="21" s="1"/>
  <c r="BB113" i="21" a="1"/>
  <c r="BB113" i="21" s="1"/>
  <c r="BC113" i="21" a="1"/>
  <c r="BC113" i="21" s="1"/>
  <c r="BB114" i="21" a="1"/>
  <c r="BB114" i="21" s="1"/>
  <c r="BC114" i="21" a="1"/>
  <c r="BC114" i="21" s="1"/>
  <c r="BB115" i="21" a="1"/>
  <c r="BB115" i="21" s="1"/>
  <c r="BC115" i="21" a="1"/>
  <c r="BC115" i="21" s="1"/>
  <c r="BB116" i="21" a="1"/>
  <c r="BB116" i="21" s="1"/>
  <c r="BC116" i="21" a="1"/>
  <c r="BC116" i="21" s="1"/>
  <c r="BB117" i="21" a="1"/>
  <c r="BB117" i="21" s="1"/>
  <c r="BC117" i="21" a="1"/>
  <c r="BC117" i="21" s="1"/>
  <c r="BB118" i="21" a="1"/>
  <c r="BB118" i="21" s="1"/>
  <c r="BC118" i="21" a="1"/>
  <c r="BC118" i="21" s="1"/>
  <c r="BB119" i="21" a="1"/>
  <c r="BB119" i="21" s="1"/>
  <c r="BC119" i="21" a="1"/>
  <c r="BC119" i="21" s="1"/>
  <c r="BB120" i="21" a="1"/>
  <c r="BB120" i="21" s="1"/>
  <c r="BC120" i="21" a="1"/>
  <c r="BC120" i="21" s="1"/>
  <c r="BB121" i="21" a="1"/>
  <c r="BB121" i="21" s="1"/>
  <c r="BC121" i="21" a="1"/>
  <c r="BC121" i="21" s="1"/>
  <c r="BB122" i="21" a="1"/>
  <c r="BB122" i="21" s="1"/>
  <c r="BC122" i="21" a="1"/>
  <c r="BC122" i="21" s="1"/>
  <c r="BB123" i="21" a="1"/>
  <c r="BB123" i="21" s="1"/>
  <c r="BC123" i="21" a="1"/>
  <c r="BC123" i="21" s="1"/>
  <c r="BB124" i="21" a="1"/>
  <c r="BB124" i="21" s="1"/>
  <c r="BC124" i="21" a="1"/>
  <c r="BC124" i="21" s="1"/>
  <c r="BB125" i="21" a="1"/>
  <c r="BB125" i="21" s="1"/>
  <c r="BC125" i="21" a="1"/>
  <c r="BC125" i="21" s="1"/>
  <c r="BB126" i="21" a="1"/>
  <c r="BB126" i="21" s="1"/>
  <c r="BC126" i="21" a="1"/>
  <c r="BC126" i="21" s="1"/>
  <c r="BB127" i="21" a="1"/>
  <c r="BB127" i="21" s="1"/>
  <c r="BC127" i="21" a="1"/>
  <c r="BC127" i="21" s="1"/>
  <c r="BB128" i="21" a="1"/>
  <c r="BB128" i="21" s="1"/>
  <c r="BC128" i="21" a="1"/>
  <c r="BC128" i="21" s="1"/>
  <c r="BB129" i="21" a="1"/>
  <c r="BB129" i="21" s="1"/>
  <c r="BC129" i="21" a="1"/>
  <c r="BC129" i="21" s="1"/>
  <c r="BB130" i="21" a="1"/>
  <c r="BB130" i="21" s="1"/>
  <c r="BC130" i="21" a="1"/>
  <c r="BC130" i="21" s="1"/>
  <c r="BB131" i="21" a="1"/>
  <c r="BB131" i="21" s="1"/>
  <c r="BC131" i="21" a="1"/>
  <c r="BC131" i="21" s="1"/>
  <c r="BB132" i="21" a="1"/>
  <c r="BB132" i="21" s="1"/>
  <c r="BC132" i="21" a="1"/>
  <c r="BC132" i="21" s="1"/>
  <c r="BB133" i="21" a="1"/>
  <c r="BB133" i="21" s="1"/>
  <c r="BC133" i="21" a="1"/>
  <c r="BC133" i="21" s="1"/>
  <c r="BB134" i="21" a="1"/>
  <c r="BB134" i="21" s="1"/>
  <c r="BC134" i="21" a="1"/>
  <c r="BC134" i="21" s="1"/>
  <c r="BB135" i="21" a="1"/>
  <c r="BB135" i="21" s="1"/>
  <c r="BC135" i="21" a="1"/>
  <c r="BC135" i="21" s="1"/>
  <c r="BB136" i="21" a="1"/>
  <c r="BB136" i="21" s="1"/>
  <c r="BC136" i="21" a="1"/>
  <c r="BC136" i="21" s="1"/>
  <c r="BB137" i="21" a="1"/>
  <c r="BB137" i="21" s="1"/>
  <c r="BC137" i="21" a="1"/>
  <c r="BC137" i="21" s="1"/>
  <c r="BB138" i="21" a="1"/>
  <c r="BB138" i="21" s="1"/>
  <c r="BC138" i="21" a="1"/>
  <c r="BC138" i="21" s="1"/>
  <c r="BB139" i="21" a="1"/>
  <c r="BB139" i="21" s="1"/>
  <c r="BC139" i="21" a="1"/>
  <c r="BC139" i="21" s="1"/>
  <c r="BB140" i="21" a="1"/>
  <c r="BB140" i="21" s="1"/>
  <c r="BC140" i="21" a="1"/>
  <c r="BC140" i="21" s="1"/>
  <c r="BB141" i="21" a="1"/>
  <c r="BB141" i="21" s="1"/>
  <c r="BC141" i="21" a="1"/>
  <c r="BC141" i="21" s="1"/>
  <c r="BB142" i="21" a="1"/>
  <c r="BB142" i="21" s="1"/>
  <c r="BC142" i="21" a="1"/>
  <c r="BC142" i="21" s="1"/>
  <c r="BB143" i="21" a="1"/>
  <c r="BB143" i="21" s="1"/>
  <c r="BC143" i="21" a="1"/>
  <c r="BC143" i="21" s="1"/>
  <c r="BB144" i="21" a="1"/>
  <c r="BB144" i="21" s="1"/>
  <c r="BC144" i="21" a="1"/>
  <c r="BC144" i="21" s="1"/>
  <c r="BB145" i="21" a="1"/>
  <c r="BB145" i="21" s="1"/>
  <c r="BC145" i="21" a="1"/>
  <c r="BC145" i="21" s="1"/>
  <c r="BB146" i="21" a="1"/>
  <c r="BB146" i="21" s="1"/>
  <c r="BC146" i="21" a="1"/>
  <c r="BC146" i="21" s="1"/>
  <c r="BB147" i="21" a="1"/>
  <c r="BB147" i="21" s="1"/>
  <c r="BC147" i="21" a="1"/>
  <c r="BC147" i="21" s="1"/>
  <c r="BB148" i="21" a="1"/>
  <c r="BB148" i="21" s="1"/>
  <c r="BC148" i="21" a="1"/>
  <c r="BC148" i="21" s="1"/>
  <c r="BB149" i="21" a="1"/>
  <c r="BB149" i="21" s="1"/>
  <c r="BC149" i="21" a="1"/>
  <c r="BC149" i="21" s="1"/>
  <c r="BB150" i="21" a="1"/>
  <c r="BB150" i="21" s="1"/>
  <c r="BC150" i="21" a="1"/>
  <c r="BC150" i="21" s="1"/>
  <c r="BB151" i="21" a="1"/>
  <c r="BB151" i="21" s="1"/>
  <c r="BC151" i="21" a="1"/>
  <c r="BC151" i="21" s="1"/>
  <c r="BB152" i="21" a="1"/>
  <c r="BB152" i="21" s="1"/>
  <c r="BC152" i="21" a="1"/>
  <c r="BC152" i="21" s="1"/>
  <c r="BB153" i="21" a="1"/>
  <c r="BB153" i="21" s="1"/>
  <c r="BC153" i="21" a="1"/>
  <c r="BC153" i="21" s="1"/>
  <c r="BB154" i="21" a="1"/>
  <c r="BB154" i="21" s="1"/>
  <c r="BC154" i="21" a="1"/>
  <c r="BC154" i="21" s="1"/>
  <c r="BB155" i="21" a="1"/>
  <c r="BB155" i="21" s="1"/>
  <c r="BC155" i="21" a="1"/>
  <c r="BC155" i="21" s="1"/>
  <c r="BB156" i="21" a="1"/>
  <c r="BB156" i="21" s="1"/>
  <c r="BC156" i="21" a="1"/>
  <c r="BC156" i="21" s="1"/>
  <c r="BB157" i="21" a="1"/>
  <c r="BB157" i="21" s="1"/>
  <c r="BC157" i="21" a="1"/>
  <c r="BC157" i="21" s="1"/>
  <c r="BB158" i="21" a="1"/>
  <c r="BB158" i="21" s="1"/>
  <c r="BC158" i="21" a="1"/>
  <c r="BC158" i="21" s="1"/>
  <c r="BB159" i="21" a="1"/>
  <c r="BB159" i="21" s="1"/>
  <c r="BC159" i="21" a="1"/>
  <c r="BC159" i="21" s="1"/>
  <c r="BB160" i="21" a="1"/>
  <c r="BB160" i="21" s="1"/>
  <c r="BC160" i="21" a="1"/>
  <c r="BC160" i="21" s="1"/>
  <c r="BB161" i="21" a="1"/>
  <c r="BB161" i="21" s="1"/>
  <c r="BC161" i="21" a="1"/>
  <c r="BC161" i="21" s="1"/>
  <c r="BB162" i="21" a="1"/>
  <c r="BB162" i="21" s="1"/>
  <c r="BC162" i="21" a="1"/>
  <c r="BC162" i="21" s="1"/>
  <c r="BB163" i="21" a="1"/>
  <c r="BB163" i="21" s="1"/>
  <c r="BC163" i="21" a="1"/>
  <c r="BC163" i="21" s="1"/>
  <c r="BB164" i="21" a="1"/>
  <c r="BB164" i="21" s="1"/>
  <c r="BC164" i="21" a="1"/>
  <c r="BC164" i="21" s="1"/>
  <c r="BB165" i="21" a="1"/>
  <c r="BB165" i="21" s="1"/>
  <c r="BC165" i="21" a="1"/>
  <c r="BC165" i="21" s="1"/>
  <c r="BB166" i="21" a="1"/>
  <c r="BB166" i="21" s="1"/>
  <c r="BC166" i="21" a="1"/>
  <c r="BC166" i="21" s="1"/>
  <c r="BB167" i="21" a="1"/>
  <c r="BB167" i="21" s="1"/>
  <c r="BC167" i="21" a="1"/>
  <c r="BC167" i="21" s="1"/>
  <c r="BB168" i="21" a="1"/>
  <c r="BB168" i="21" s="1"/>
  <c r="BC168" i="21" a="1"/>
  <c r="BC168" i="21" s="1"/>
  <c r="BB169" i="21" a="1"/>
  <c r="BB169" i="21" s="1"/>
  <c r="BC169" i="21" a="1"/>
  <c r="BC169" i="21" s="1"/>
  <c r="BB170" i="21" a="1"/>
  <c r="BB170" i="21" s="1"/>
  <c r="BC170" i="21" a="1"/>
  <c r="BC170" i="21" s="1"/>
  <c r="BB171" i="21" a="1"/>
  <c r="BB171" i="21" s="1"/>
  <c r="BC171" i="21" a="1"/>
  <c r="BC171" i="21" s="1"/>
  <c r="BB172" i="21" a="1"/>
  <c r="BB172" i="21" s="1"/>
  <c r="BC172" i="21" a="1"/>
  <c r="BC172" i="21" s="1"/>
  <c r="BB173" i="21" a="1"/>
  <c r="BB173" i="21" s="1"/>
  <c r="BC173" i="21" a="1"/>
  <c r="BC173" i="21" s="1"/>
  <c r="BB174" i="21" a="1"/>
  <c r="BB174" i="21" s="1"/>
  <c r="BC174" i="21" a="1"/>
  <c r="BC174" i="21" s="1"/>
  <c r="BB175" i="21" a="1"/>
  <c r="BB175" i="21" s="1"/>
  <c r="BC175" i="21" a="1"/>
  <c r="BC175" i="21" s="1"/>
  <c r="BB176" i="21" a="1"/>
  <c r="BB176" i="21" s="1"/>
  <c r="BC176" i="21" a="1"/>
  <c r="BC176" i="21" s="1"/>
  <c r="BB177" i="21" a="1"/>
  <c r="BB177" i="21" s="1"/>
  <c r="BC177" i="21" a="1"/>
  <c r="BC177" i="21" s="1"/>
  <c r="BB178" i="21" a="1"/>
  <c r="BB178" i="21" s="1"/>
  <c r="BC178" i="21" a="1"/>
  <c r="BC178" i="21" s="1"/>
  <c r="BB179" i="21" a="1"/>
  <c r="BB179" i="21" s="1"/>
  <c r="BC179" i="21" a="1"/>
  <c r="BC179" i="21" s="1"/>
  <c r="BB180" i="21" a="1"/>
  <c r="BB180" i="21" s="1"/>
  <c r="BC180" i="21" a="1"/>
  <c r="BC180" i="21" s="1"/>
  <c r="BB181" i="21" a="1"/>
  <c r="BB181" i="21" s="1"/>
  <c r="BC181" i="21" a="1"/>
  <c r="BC181" i="21" s="1"/>
  <c r="BB182" i="21" a="1"/>
  <c r="BB182" i="21" s="1"/>
  <c r="BC182" i="21" a="1"/>
  <c r="BC182" i="21" s="1"/>
  <c r="BB183" i="21" a="1"/>
  <c r="BB183" i="21" s="1"/>
  <c r="BC183" i="21" a="1"/>
  <c r="BC183" i="21" s="1"/>
  <c r="BB184" i="21" a="1"/>
  <c r="BB184" i="21" s="1"/>
  <c r="BC184" i="21" a="1"/>
  <c r="BC184" i="21" s="1"/>
  <c r="BB185" i="21" a="1"/>
  <c r="BB185" i="21" s="1"/>
  <c r="BC185" i="21" a="1"/>
  <c r="BC185" i="21" s="1"/>
  <c r="BB186" i="21" a="1"/>
  <c r="BB186" i="21" s="1"/>
  <c r="BC186" i="21" a="1"/>
  <c r="BC186" i="21" s="1"/>
  <c r="BB187" i="21" a="1"/>
  <c r="BB187" i="21" s="1"/>
  <c r="BC187" i="21" a="1"/>
  <c r="BC187" i="21" s="1"/>
  <c r="BB188" i="21" a="1"/>
  <c r="BB188" i="21" s="1"/>
  <c r="BC188" i="21" a="1"/>
  <c r="BC188" i="21" s="1"/>
  <c r="BB189" i="21" a="1"/>
  <c r="BB189" i="21" s="1"/>
  <c r="BC189" i="21" a="1"/>
  <c r="BC189" i="21" s="1"/>
  <c r="BB190" i="21" a="1"/>
  <c r="BB190" i="21" s="1"/>
  <c r="BC190" i="21" a="1"/>
  <c r="BC190" i="21" s="1"/>
  <c r="BB191" i="21" a="1"/>
  <c r="BB191" i="21" s="1"/>
  <c r="BC191" i="21" a="1"/>
  <c r="BC191" i="21" s="1"/>
  <c r="BB192" i="21" a="1"/>
  <c r="BB192" i="21" s="1"/>
  <c r="BC192" i="21" a="1"/>
  <c r="BC192" i="21" s="1"/>
  <c r="BB193" i="21" a="1"/>
  <c r="BB193" i="21" s="1"/>
  <c r="BC193" i="21" a="1"/>
  <c r="BC193" i="21" s="1"/>
  <c r="BB194" i="21" a="1"/>
  <c r="BB194" i="21" s="1"/>
  <c r="BC194" i="21" a="1"/>
  <c r="BC194" i="21" s="1"/>
  <c r="BB195" i="21" a="1"/>
  <c r="BB195" i="21" s="1"/>
  <c r="BC195" i="21" a="1"/>
  <c r="BC195" i="21" s="1"/>
  <c r="BB196" i="21" a="1"/>
  <c r="BB196" i="21" s="1"/>
  <c r="BC196" i="21" a="1"/>
  <c r="BC196" i="21" s="1"/>
  <c r="BB197" i="21" a="1"/>
  <c r="BB197" i="21" s="1"/>
  <c r="BC197" i="21" a="1"/>
  <c r="BC197" i="21" s="1"/>
  <c r="BB198" i="21" a="1"/>
  <c r="BB198" i="21" s="1"/>
  <c r="BC198" i="21" a="1"/>
  <c r="BC198" i="21" s="1"/>
  <c r="BB199" i="21" a="1"/>
  <c r="BB199" i="21" s="1"/>
  <c r="BC199" i="21" a="1"/>
  <c r="BC199" i="21" s="1"/>
  <c r="BB200" i="21" a="1"/>
  <c r="BB200" i="21" s="1"/>
  <c r="BC200" i="21" a="1"/>
  <c r="BC200" i="21" s="1"/>
  <c r="BB201" i="21" a="1"/>
  <c r="BB201" i="21" s="1"/>
  <c r="BC201" i="21" a="1"/>
  <c r="BC201" i="21" s="1"/>
  <c r="BB202" i="21" a="1"/>
  <c r="BB202" i="21" s="1"/>
  <c r="BC202" i="21" a="1"/>
  <c r="BC202" i="21" s="1"/>
  <c r="BB203" i="21" a="1"/>
  <c r="BB203" i="21" s="1"/>
  <c r="BC203" i="21" a="1"/>
  <c r="BC203" i="21" s="1"/>
  <c r="BB204" i="21" a="1"/>
  <c r="BB204" i="21" s="1"/>
  <c r="BC204" i="21" a="1"/>
  <c r="BC204" i="21" s="1"/>
  <c r="BB205" i="21" a="1"/>
  <c r="BB205" i="21" s="1"/>
  <c r="BC205" i="21" a="1"/>
  <c r="BC205" i="21" s="1"/>
  <c r="BB206" i="21" a="1"/>
  <c r="BB206" i="21" s="1"/>
  <c r="BC206" i="21" a="1"/>
  <c r="BC206" i="21" s="1"/>
  <c r="BB207" i="21" a="1"/>
  <c r="BB207" i="21" s="1"/>
  <c r="BC207" i="21" a="1"/>
  <c r="BC207" i="21" s="1"/>
  <c r="BB208" i="21" a="1"/>
  <c r="BB208" i="21" s="1"/>
  <c r="BC208" i="21" a="1"/>
  <c r="BC208" i="21" s="1"/>
  <c r="BB209" i="21" a="1"/>
  <c r="BB209" i="21" s="1"/>
  <c r="BC209" i="21" a="1"/>
  <c r="BC209" i="21" s="1"/>
  <c r="BB210" i="21" a="1"/>
  <c r="BB210" i="21" s="1"/>
  <c r="BC210" i="21" a="1"/>
  <c r="BC210" i="21" s="1"/>
  <c r="BB211" i="21" a="1"/>
  <c r="BB211" i="21" s="1"/>
  <c r="BC211" i="21" a="1"/>
  <c r="BC211" i="21" s="1"/>
  <c r="BB212" i="21" a="1"/>
  <c r="BB212" i="21" s="1"/>
  <c r="BC212" i="21" a="1"/>
  <c r="BC212" i="21" s="1"/>
  <c r="BB213" i="21" a="1"/>
  <c r="BB213" i="21" s="1"/>
  <c r="BC213" i="21" a="1"/>
  <c r="BC213" i="21" s="1"/>
  <c r="BB214" i="21" a="1"/>
  <c r="BB214" i="21" s="1"/>
  <c r="BC214" i="21" a="1"/>
  <c r="BC214" i="21" s="1"/>
  <c r="BB215" i="21" a="1"/>
  <c r="BB215" i="21" s="1"/>
  <c r="BC215" i="21" a="1"/>
  <c r="BC215" i="21" s="1"/>
  <c r="BB216" i="21" a="1"/>
  <c r="BB216" i="21" s="1"/>
  <c r="BC216" i="21" a="1"/>
  <c r="BC216" i="21" s="1"/>
  <c r="BB217" i="21" a="1"/>
  <c r="BB217" i="21" s="1"/>
  <c r="BC217" i="21" a="1"/>
  <c r="BC217" i="21" s="1"/>
  <c r="BB218" i="21" a="1"/>
  <c r="BB218" i="21" s="1"/>
  <c r="BC218" i="21" a="1"/>
  <c r="BC218" i="21" s="1"/>
  <c r="BB219" i="21" a="1"/>
  <c r="BB219" i="21" s="1"/>
  <c r="BC219" i="21" a="1"/>
  <c r="BC219" i="21" s="1"/>
  <c r="BB220" i="21" a="1"/>
  <c r="BB220" i="21" s="1"/>
  <c r="BC220" i="21" a="1"/>
  <c r="BC220" i="21" s="1"/>
  <c r="BB221" i="21" a="1"/>
  <c r="BB221" i="21" s="1"/>
  <c r="BC221" i="21" a="1"/>
  <c r="BC221" i="21" s="1"/>
  <c r="BB222" i="21" a="1"/>
  <c r="BB222" i="21" s="1"/>
  <c r="BC222" i="21" a="1"/>
  <c r="BC222" i="21" s="1"/>
  <c r="BB223" i="21" a="1"/>
  <c r="BB223" i="21" s="1"/>
  <c r="BC223" i="21" a="1"/>
  <c r="BC223" i="21" s="1"/>
  <c r="BB224" i="21" a="1"/>
  <c r="BB224" i="21" s="1"/>
  <c r="BC224" i="21" a="1"/>
  <c r="BC224" i="21" s="1"/>
  <c r="BB225" i="21" a="1"/>
  <c r="BB225" i="21" s="1"/>
  <c r="BC225" i="21" a="1"/>
  <c r="BC225" i="21" s="1"/>
  <c r="BB226" i="21" a="1"/>
  <c r="BB226" i="21" s="1"/>
  <c r="BC226" i="21" a="1"/>
  <c r="BC226" i="21" s="1"/>
  <c r="BB227" i="21" a="1"/>
  <c r="BB227" i="21" s="1"/>
  <c r="BC227" i="21" a="1"/>
  <c r="BC227" i="21" s="1"/>
  <c r="BB228" i="21" a="1"/>
  <c r="BB228" i="21" s="1"/>
  <c r="BC228" i="21" a="1"/>
  <c r="BC228" i="21" s="1"/>
  <c r="BB229" i="21" a="1"/>
  <c r="BB229" i="21" s="1"/>
  <c r="BC229" i="21" a="1"/>
  <c r="BC229" i="21" s="1"/>
  <c r="BB230" i="21" a="1"/>
  <c r="BB230" i="21" s="1"/>
  <c r="BC230" i="21" a="1"/>
  <c r="BC230" i="21" s="1"/>
  <c r="BB231" i="21" a="1"/>
  <c r="BB231" i="21" s="1"/>
  <c r="BC231" i="21" a="1"/>
  <c r="BC231" i="21" s="1"/>
  <c r="BB232" i="21" a="1"/>
  <c r="BB232" i="21" s="1"/>
  <c r="BC232" i="21" a="1"/>
  <c r="BC232" i="21" s="1"/>
  <c r="BB233" i="21" a="1"/>
  <c r="BB233" i="21" s="1"/>
  <c r="BC233" i="21" a="1"/>
  <c r="BC233" i="21" s="1"/>
  <c r="BB234" i="21" a="1"/>
  <c r="BB234" i="21" s="1"/>
  <c r="BC234" i="21" a="1"/>
  <c r="BC234" i="21" s="1"/>
  <c r="BB235" i="21" a="1"/>
  <c r="BB235" i="21" s="1"/>
  <c r="BC235" i="21" a="1"/>
  <c r="BC235" i="21" s="1"/>
  <c r="BB236" i="21" a="1"/>
  <c r="BB236" i="21" s="1"/>
  <c r="BC236" i="21" a="1"/>
  <c r="BC236" i="21" s="1"/>
  <c r="BB237" i="21" a="1"/>
  <c r="BB237" i="21" s="1"/>
  <c r="BC237" i="21" a="1"/>
  <c r="BC237" i="21" s="1"/>
  <c r="BB238" i="21" a="1"/>
  <c r="BB238" i="21" s="1"/>
  <c r="BC238" i="21" a="1"/>
  <c r="BC238" i="21" s="1"/>
  <c r="BB239" i="21" a="1"/>
  <c r="BB239" i="21" s="1"/>
  <c r="BC239" i="21" a="1"/>
  <c r="BC239" i="21" s="1"/>
  <c r="BB240" i="21" a="1"/>
  <c r="BB240" i="21" s="1"/>
  <c r="BC240" i="21" a="1"/>
  <c r="BC240" i="21" s="1"/>
  <c r="BB241" i="21" a="1"/>
  <c r="BB241" i="21" s="1"/>
  <c r="BC241" i="21" a="1"/>
  <c r="BC241" i="21" s="1"/>
  <c r="BB242" i="21" a="1"/>
  <c r="BB242" i="21" s="1"/>
  <c r="BC242" i="21" a="1"/>
  <c r="BC242" i="21" s="1"/>
  <c r="BB243" i="21" a="1"/>
  <c r="BB243" i="21" s="1"/>
  <c r="BC243" i="21" a="1"/>
  <c r="BC243" i="21" s="1"/>
  <c r="BB244" i="21" a="1"/>
  <c r="BB244" i="21" s="1"/>
  <c r="BC244" i="21" a="1"/>
  <c r="BC244" i="21" s="1"/>
  <c r="BB245" i="21" a="1"/>
  <c r="BB245" i="21" s="1"/>
  <c r="BC245" i="21" a="1"/>
  <c r="BC245" i="21" s="1"/>
  <c r="BB246" i="21" a="1"/>
  <c r="BB246" i="21" s="1"/>
  <c r="BC246" i="21" a="1"/>
  <c r="BC246" i="21" s="1"/>
  <c r="BB247" i="21" a="1"/>
  <c r="BB247" i="21" s="1"/>
  <c r="BC247" i="21" a="1"/>
  <c r="BC247" i="21" s="1"/>
  <c r="BB248" i="21" a="1"/>
  <c r="BB248" i="21" s="1"/>
  <c r="BC248" i="21" a="1"/>
  <c r="BC248" i="21" s="1"/>
  <c r="BB249" i="21" a="1"/>
  <c r="BB249" i="21" s="1"/>
  <c r="BC249" i="21" a="1"/>
  <c r="BC249" i="21" s="1"/>
  <c r="BB250" i="21" a="1"/>
  <c r="BB250" i="21" s="1"/>
  <c r="BC250" i="21" a="1"/>
  <c r="BC250" i="21" s="1"/>
  <c r="BB251" i="21" a="1"/>
  <c r="BB251" i="21" s="1"/>
  <c r="BC251" i="21" a="1"/>
  <c r="BC251" i="21" s="1"/>
  <c r="BB252" i="21" a="1"/>
  <c r="BB252" i="21" s="1"/>
  <c r="BC252" i="21" a="1"/>
  <c r="BC252" i="21" s="1"/>
  <c r="BB253" i="21" a="1"/>
  <c r="BB253" i="21" s="1"/>
  <c r="BC253" i="21" a="1"/>
  <c r="BC253" i="21" s="1"/>
  <c r="BB254" i="21" a="1"/>
  <c r="BB254" i="21" s="1"/>
  <c r="BC254" i="21" a="1"/>
  <c r="BC254" i="21" s="1"/>
  <c r="BB255" i="21" a="1"/>
  <c r="BB255" i="21" s="1"/>
  <c r="BC255" i="21" a="1"/>
  <c r="BC255" i="21" s="1"/>
  <c r="BB256" i="21" a="1"/>
  <c r="BB256" i="21" s="1"/>
  <c r="BC256" i="21" a="1"/>
  <c r="BC256" i="21" s="1"/>
  <c r="BB257" i="21" a="1"/>
  <c r="BB257" i="21" s="1"/>
  <c r="BC257" i="21" a="1"/>
  <c r="BC257" i="21" s="1"/>
  <c r="BB258" i="21" a="1"/>
  <c r="BB258" i="21" s="1"/>
  <c r="BC258" i="21" a="1"/>
  <c r="BC258" i="21" s="1"/>
  <c r="BB259" i="21" a="1"/>
  <c r="BB259" i="21" s="1"/>
  <c r="BC259" i="21" a="1"/>
  <c r="BC259" i="21" s="1"/>
  <c r="BB260" i="21" a="1"/>
  <c r="BB260" i="21" s="1"/>
  <c r="BC260" i="21" a="1"/>
  <c r="BC260" i="21" s="1"/>
  <c r="BB261" i="21" a="1"/>
  <c r="BB261" i="21" s="1"/>
  <c r="BC261" i="21" a="1"/>
  <c r="BC261" i="21" s="1"/>
  <c r="BB262" i="21" a="1"/>
  <c r="BB262" i="21" s="1"/>
  <c r="BC262" i="21" a="1"/>
  <c r="BC262" i="21" s="1"/>
  <c r="BB263" i="21" a="1"/>
  <c r="BB263" i="21" s="1"/>
  <c r="BC263" i="21" a="1"/>
  <c r="BC263" i="21" s="1"/>
  <c r="BB264" i="21" a="1"/>
  <c r="BB264" i="21" s="1"/>
  <c r="BC264" i="21" a="1"/>
  <c r="BC264" i="21" s="1"/>
  <c r="BB265" i="21" a="1"/>
  <c r="BB265" i="21" s="1"/>
  <c r="BC265" i="21" a="1"/>
  <c r="BC265" i="21" s="1"/>
  <c r="BB266" i="21" a="1"/>
  <c r="BB266" i="21" s="1"/>
  <c r="BC266" i="21" a="1"/>
  <c r="BC266" i="21" s="1"/>
  <c r="BB267" i="21" a="1"/>
  <c r="BB267" i="21" s="1"/>
  <c r="BC267" i="21" a="1"/>
  <c r="BC267" i="21" s="1"/>
  <c r="BB268" i="21" a="1"/>
  <c r="BB268" i="21" s="1"/>
  <c r="BC268" i="21" a="1"/>
  <c r="BC268" i="21" s="1"/>
  <c r="BB269" i="21" a="1"/>
  <c r="BB269" i="21" s="1"/>
  <c r="BC269" i="21" a="1"/>
  <c r="BC269" i="21" s="1"/>
  <c r="BB270" i="21" a="1"/>
  <c r="BB270" i="21" s="1"/>
  <c r="BC270" i="21" a="1"/>
  <c r="BC270" i="21" s="1"/>
  <c r="BB271" i="21" a="1"/>
  <c r="BB271" i="21" s="1"/>
  <c r="BC271" i="21" a="1"/>
  <c r="BC271" i="21" s="1"/>
  <c r="BB272" i="21" a="1"/>
  <c r="BB272" i="21" s="1"/>
  <c r="BC272" i="21" a="1"/>
  <c r="BC272" i="21" s="1"/>
  <c r="BB273" i="21" a="1"/>
  <c r="BB273" i="21" s="1"/>
  <c r="BC273" i="21" a="1"/>
  <c r="BC273" i="21" s="1"/>
  <c r="BB274" i="21" a="1"/>
  <c r="BB274" i="21" s="1"/>
  <c r="BC274" i="21" a="1"/>
  <c r="BC274" i="21" s="1"/>
  <c r="BB275" i="21" a="1"/>
  <c r="BB275" i="21" s="1"/>
  <c r="BC275" i="21" a="1"/>
  <c r="BC275" i="21" s="1"/>
  <c r="BB276" i="21" a="1"/>
  <c r="BB276" i="21" s="1"/>
  <c r="BC276" i="21" a="1"/>
  <c r="BC276" i="21" s="1"/>
  <c r="BB277" i="21" a="1"/>
  <c r="BB277" i="21" s="1"/>
  <c r="BC277" i="21" a="1"/>
  <c r="BC277" i="21" s="1"/>
  <c r="BB278" i="21" a="1"/>
  <c r="BB278" i="21" s="1"/>
  <c r="BC278" i="21" a="1"/>
  <c r="BC278" i="21" s="1"/>
  <c r="BB279" i="21" a="1"/>
  <c r="BB279" i="21" s="1"/>
  <c r="BC279" i="21" a="1"/>
  <c r="BC279" i="21" s="1"/>
  <c r="BB280" i="21" a="1"/>
  <c r="BB280" i="21" s="1"/>
  <c r="BC280" i="21" a="1"/>
  <c r="BC280" i="21" s="1"/>
  <c r="BB281" i="21" a="1"/>
  <c r="BB281" i="21" s="1"/>
  <c r="BC281" i="21" a="1"/>
  <c r="BC281" i="21" s="1"/>
  <c r="BB282" i="21" a="1"/>
  <c r="BB282" i="21" s="1"/>
  <c r="BC282" i="21" a="1"/>
  <c r="BC282" i="21" s="1"/>
  <c r="BB283" i="21" a="1"/>
  <c r="BB283" i="21" s="1"/>
  <c r="BC283" i="21" a="1"/>
  <c r="BC283" i="21" s="1"/>
  <c r="BB284" i="21" a="1"/>
  <c r="BB284" i="21" s="1"/>
  <c r="BC284" i="21" a="1"/>
  <c r="BC284" i="21" s="1"/>
  <c r="BB285" i="21" a="1"/>
  <c r="BB285" i="21" s="1"/>
  <c r="BC285" i="21" a="1"/>
  <c r="BC285" i="21" s="1"/>
  <c r="BB286" i="21" a="1"/>
  <c r="BB286" i="21" s="1"/>
  <c r="BC286" i="21" a="1"/>
  <c r="BC286" i="21" s="1"/>
  <c r="BB287" i="21" a="1"/>
  <c r="BB287" i="21" s="1"/>
  <c r="BC287" i="21" a="1"/>
  <c r="BC287" i="21" s="1"/>
  <c r="BB288" i="21" a="1"/>
  <c r="BB288" i="21" s="1"/>
  <c r="BC288" i="21" a="1"/>
  <c r="BC288" i="21" s="1"/>
  <c r="BB289" i="21" a="1"/>
  <c r="BB289" i="21" s="1"/>
  <c r="BC289" i="21" a="1"/>
  <c r="BC289" i="21" s="1"/>
  <c r="BB290" i="21" a="1"/>
  <c r="BB290" i="21" s="1"/>
  <c r="BC290" i="21" a="1"/>
  <c r="BC290" i="21" s="1"/>
  <c r="BB291" i="21" a="1"/>
  <c r="BB291" i="21" s="1"/>
  <c r="BC291" i="21" a="1"/>
  <c r="BC291" i="21" s="1"/>
  <c r="BB292" i="21" a="1"/>
  <c r="BB292" i="21" s="1"/>
  <c r="BC292" i="21" a="1"/>
  <c r="BC292" i="21" s="1"/>
  <c r="BB293" i="21" a="1"/>
  <c r="BB293" i="21" s="1"/>
  <c r="BC293" i="21" a="1"/>
  <c r="BC293" i="21" s="1"/>
  <c r="BB294" i="21" a="1"/>
  <c r="BB294" i="21" s="1"/>
  <c r="BC294" i="21" a="1"/>
  <c r="BC294" i="21" s="1"/>
  <c r="BB295" i="21" a="1"/>
  <c r="BB295" i="21" s="1"/>
  <c r="BC295" i="21" a="1"/>
  <c r="BC295" i="21" s="1"/>
  <c r="BB296" i="21" a="1"/>
  <c r="BB296" i="21" s="1"/>
  <c r="BC296" i="21" a="1"/>
  <c r="BC296" i="21" s="1"/>
  <c r="BB297" i="21" a="1"/>
  <c r="BB297" i="21" s="1"/>
  <c r="BC297" i="21" a="1"/>
  <c r="BC297" i="21" s="1"/>
  <c r="BB298" i="21" a="1"/>
  <c r="BB298" i="21" s="1"/>
  <c r="BC298" i="21" a="1"/>
  <c r="BC298" i="21" s="1"/>
  <c r="BB299" i="21" a="1"/>
  <c r="BB299" i="21" s="1"/>
  <c r="BC299" i="21" a="1"/>
  <c r="BC299" i="21" s="1"/>
  <c r="BC7" i="21" a="1"/>
  <c r="BC7" i="21" s="1"/>
  <c r="BB7" i="21" a="1"/>
  <c r="BB7" i="21" s="1"/>
  <c r="BB4" i="12" a="1"/>
  <c r="BB4" i="12" s="1"/>
  <c r="BC4" i="12" a="1"/>
  <c r="BC4" i="12" s="1"/>
  <c r="BB5" i="12" a="1"/>
  <c r="BB5" i="12" s="1"/>
  <c r="BC5" i="12" a="1"/>
  <c r="BC5" i="12" s="1"/>
  <c r="BB6" i="12" a="1"/>
  <c r="BB6" i="12" s="1"/>
  <c r="BC6" i="12" a="1"/>
  <c r="BC6" i="12" s="1"/>
  <c r="BB7" i="12" a="1"/>
  <c r="BB7" i="12" s="1"/>
  <c r="BC7" i="12" a="1"/>
  <c r="BC7" i="12" s="1"/>
  <c r="BB8" i="12" a="1"/>
  <c r="BB8" i="12" s="1"/>
  <c r="BC8" i="12" a="1"/>
  <c r="BC8" i="12" s="1"/>
  <c r="BB9" i="12" a="1"/>
  <c r="BB9" i="12" s="1"/>
  <c r="BC9" i="12" a="1"/>
  <c r="BC9" i="12" s="1"/>
  <c r="BB10" i="12" a="1"/>
  <c r="BB10" i="12" s="1"/>
  <c r="BC10" i="12" a="1"/>
  <c r="BC10" i="12" s="1"/>
  <c r="BB11" i="12" a="1"/>
  <c r="BB11" i="12" s="1"/>
  <c r="BC11" i="12" a="1"/>
  <c r="BC11" i="12" s="1"/>
  <c r="BB13" i="12" a="1"/>
  <c r="BB13" i="12" s="1"/>
  <c r="BC13" i="12" a="1"/>
  <c r="BC13" i="12" s="1"/>
  <c r="BB14" i="12" a="1"/>
  <c r="BB14" i="12" s="1"/>
  <c r="BC14" i="12" a="1"/>
  <c r="BC14" i="12" s="1"/>
  <c r="BB17" i="12" a="1"/>
  <c r="BB17" i="12" s="1"/>
  <c r="BC17" i="12" a="1"/>
  <c r="BC17" i="12" s="1"/>
  <c r="BB18" i="12" a="1"/>
  <c r="BB18" i="12" s="1"/>
  <c r="BC18" i="12" a="1"/>
  <c r="BC18" i="12" s="1"/>
  <c r="BB19" i="12" a="1"/>
  <c r="BB19" i="12" s="1"/>
  <c r="BC19" i="12" a="1"/>
  <c r="BC19" i="12" s="1"/>
  <c r="BB21" i="12" a="1"/>
  <c r="BB21" i="12" s="1"/>
  <c r="BC21" i="12" a="1"/>
  <c r="BC21" i="12" s="1"/>
  <c r="BB23" i="12" a="1"/>
  <c r="BB23" i="12" s="1"/>
  <c r="BC23" i="12" a="1"/>
  <c r="BC23" i="12" s="1"/>
  <c r="BB27" i="12" a="1"/>
  <c r="BB27" i="12" s="1"/>
  <c r="BC27" i="12" a="1"/>
  <c r="BC27" i="12" s="1"/>
  <c r="BB29" i="12" a="1"/>
  <c r="BB29" i="12" s="1"/>
  <c r="BC29" i="12" a="1"/>
  <c r="BC29" i="12" s="1"/>
  <c r="BB30" i="12" a="1"/>
  <c r="BB30" i="12" s="1"/>
  <c r="BC30" i="12" a="1"/>
  <c r="BC30" i="12" s="1"/>
  <c r="BB32" i="12" a="1"/>
  <c r="BB32" i="12" s="1"/>
  <c r="BC32" i="12" a="1"/>
  <c r="BC32" i="12" s="1"/>
  <c r="BB33" i="12" a="1"/>
  <c r="BB33" i="12" s="1"/>
  <c r="BC33" i="12" a="1"/>
  <c r="BC33" i="12" s="1"/>
  <c r="BB34" i="12" a="1"/>
  <c r="BB34" i="12" s="1"/>
  <c r="BC34" i="12" a="1"/>
  <c r="BC34" i="12" s="1"/>
  <c r="BB35" i="12" a="1"/>
  <c r="BB35" i="12" s="1"/>
  <c r="BC35" i="12" a="1"/>
  <c r="BC35" i="12" s="1"/>
  <c r="BB36" i="12" a="1"/>
  <c r="BB36" i="12" s="1"/>
  <c r="BC36" i="12" a="1"/>
  <c r="BC36" i="12" s="1"/>
  <c r="BB38" i="12" a="1"/>
  <c r="BB38" i="12" s="1"/>
  <c r="BC38" i="12" a="1"/>
  <c r="BC38" i="12" s="1"/>
  <c r="BB39" i="12" a="1"/>
  <c r="BB39" i="12" s="1"/>
  <c r="BC39" i="12" a="1"/>
  <c r="BC39" i="12" s="1"/>
  <c r="BB40" i="12" a="1"/>
  <c r="BB40" i="12" s="1"/>
  <c r="BC40" i="12" a="1"/>
  <c r="BC40" i="12" s="1"/>
  <c r="BB41" i="12" a="1"/>
  <c r="BB41" i="12" s="1"/>
  <c r="BC41" i="12" a="1"/>
  <c r="BC41" i="12" s="1"/>
  <c r="BB43" i="12" a="1"/>
  <c r="BB43" i="12" s="1"/>
  <c r="BC43" i="12" a="1"/>
  <c r="BC43" i="12" s="1"/>
  <c r="BB44" i="12" a="1"/>
  <c r="BB44" i="12" s="1"/>
  <c r="BC44" i="12" a="1"/>
  <c r="BC44" i="12" s="1"/>
  <c r="BB47" i="12" a="1"/>
  <c r="BB47" i="12" s="1"/>
  <c r="BC47" i="12" a="1"/>
  <c r="BC47" i="12" s="1"/>
  <c r="BB48" i="12" a="1"/>
  <c r="BB48" i="12" s="1"/>
  <c r="BC48" i="12" a="1"/>
  <c r="BC48" i="12" s="1"/>
  <c r="BB52" i="12" a="1"/>
  <c r="BB52" i="12" s="1"/>
  <c r="BC52" i="12" a="1"/>
  <c r="BC52" i="12" s="1"/>
  <c r="BB53" i="12" a="1"/>
  <c r="BB53" i="12" s="1"/>
  <c r="BC53" i="12" a="1"/>
  <c r="BC53" i="12" s="1"/>
  <c r="BB54" i="12" a="1"/>
  <c r="BB54" i="12" s="1"/>
  <c r="BC54" i="12" a="1"/>
  <c r="BC54" i="12" s="1"/>
  <c r="BB56" i="12" a="1"/>
  <c r="BB56" i="12" s="1"/>
  <c r="BC56" i="12" a="1"/>
  <c r="BC56" i="12" s="1"/>
  <c r="BB58" i="12" a="1"/>
  <c r="BB58" i="12" s="1"/>
  <c r="BC58" i="12" a="1"/>
  <c r="BC58" i="12" s="1"/>
  <c r="BB59" i="12" a="1"/>
  <c r="BB59" i="12" s="1"/>
  <c r="BC59" i="12" a="1"/>
  <c r="BC59" i="12" s="1"/>
  <c r="BB60" i="12" a="1"/>
  <c r="BB60" i="12" s="1"/>
  <c r="BC60" i="12" a="1"/>
  <c r="BC60" i="12" s="1"/>
  <c r="BB61" i="12" a="1"/>
  <c r="BB61" i="12" s="1"/>
  <c r="BC61" i="12" a="1"/>
  <c r="BC61" i="12" s="1"/>
  <c r="BB66" i="12" a="1"/>
  <c r="BB66" i="12" s="1"/>
  <c r="BC66" i="12" a="1"/>
  <c r="BC66" i="12" s="1"/>
  <c r="BB69" i="12" a="1"/>
  <c r="BB69" i="12" s="1"/>
  <c r="BC69" i="12" a="1"/>
  <c r="BC69" i="12" s="1"/>
  <c r="BB70" i="12" a="1"/>
  <c r="BB70" i="12" s="1"/>
  <c r="BC70" i="12" a="1"/>
  <c r="BC70" i="12" s="1"/>
  <c r="BB71" i="12" a="1"/>
  <c r="BB71" i="12" s="1"/>
  <c r="BC71" i="12" a="1"/>
  <c r="BC71" i="12" s="1"/>
  <c r="BB72" i="12" a="1"/>
  <c r="BB72" i="12" s="1"/>
  <c r="BC72" i="12" a="1"/>
  <c r="BC72" i="12" s="1"/>
  <c r="BB74" i="12" a="1"/>
  <c r="BB74" i="12" s="1"/>
  <c r="BC74" i="12" a="1"/>
  <c r="BC74" i="12" s="1"/>
  <c r="BB75" i="12" a="1"/>
  <c r="BB75" i="12" s="1"/>
  <c r="BC75" i="12" a="1"/>
  <c r="BC75" i="12" s="1"/>
  <c r="BB77" i="12" a="1"/>
  <c r="BB77" i="12" s="1"/>
  <c r="BC77" i="12" a="1"/>
  <c r="BC77" i="12" s="1"/>
  <c r="BB78" i="12" a="1"/>
  <c r="BB78" i="12" s="1"/>
  <c r="BC78" i="12" a="1"/>
  <c r="BC78" i="12" s="1"/>
  <c r="BB79" i="12" a="1"/>
  <c r="BB79" i="12" s="1"/>
  <c r="BC79" i="12" a="1"/>
  <c r="BC79" i="12" s="1"/>
  <c r="BB80" i="12" a="1"/>
  <c r="BB80" i="12" s="1"/>
  <c r="BC80" i="12" a="1"/>
  <c r="BC80" i="12" s="1"/>
  <c r="BB81" i="12" a="1"/>
  <c r="BB81" i="12" s="1"/>
  <c r="BC81" i="12" a="1"/>
  <c r="BC81" i="12" s="1"/>
  <c r="BB83" i="12" a="1"/>
  <c r="BB83" i="12" s="1"/>
  <c r="BC83" i="12" a="1"/>
  <c r="BC83" i="12" s="1"/>
  <c r="BB84" i="12" a="1"/>
  <c r="BB84" i="12" s="1"/>
  <c r="BC84" i="12" a="1"/>
  <c r="BC84" i="12" s="1"/>
  <c r="BB85" i="12" a="1"/>
  <c r="BB85" i="12" s="1"/>
  <c r="BC85" i="12" a="1"/>
  <c r="BC85" i="12" s="1"/>
  <c r="BB86" i="12" a="1"/>
  <c r="BB86" i="12" s="1"/>
  <c r="BC86" i="12" a="1"/>
  <c r="BC86" i="12" s="1"/>
  <c r="BB88" i="12" a="1"/>
  <c r="BB88" i="12" s="1"/>
  <c r="BC88" i="12" a="1"/>
  <c r="BC88" i="12" s="1"/>
  <c r="BB90" i="12" a="1"/>
  <c r="BB90" i="12" s="1"/>
  <c r="BC90" i="12" a="1"/>
  <c r="BC90" i="12" s="1"/>
  <c r="BB92" i="12" a="1"/>
  <c r="BB92" i="12" s="1"/>
  <c r="BC92" i="12" a="1"/>
  <c r="BC92" i="12" s="1"/>
  <c r="BB37" i="12" a="1"/>
  <c r="BB37" i="12" s="1"/>
  <c r="BC37" i="12" a="1"/>
  <c r="BC37" i="12" s="1"/>
  <c r="BB87" i="12" a="1"/>
  <c r="BB87" i="12" s="1"/>
  <c r="BC87" i="12" a="1"/>
  <c r="BC87" i="12" s="1"/>
  <c r="BB82" i="12" a="1"/>
  <c r="BB82" i="12" s="1"/>
  <c r="BC82" i="12" a="1"/>
  <c r="BC82" i="12" s="1"/>
  <c r="BB93" i="12" a="1"/>
  <c r="BB93" i="12" s="1"/>
  <c r="BC93" i="12" a="1"/>
  <c r="BC93" i="12" s="1"/>
  <c r="BB45" i="12" a="1"/>
  <c r="BB45" i="12" s="1"/>
  <c r="BC45" i="12" a="1"/>
  <c r="BC45" i="12" s="1"/>
  <c r="BB22" i="12" a="1"/>
  <c r="BB22" i="12" s="1"/>
  <c r="BC22" i="12" a="1"/>
  <c r="BC22" i="12" s="1"/>
  <c r="BB25" i="12" a="1"/>
  <c r="BB25" i="12" s="1"/>
  <c r="BC25" i="12" a="1"/>
  <c r="BC25" i="12" s="1"/>
  <c r="BB28" i="12" a="1"/>
  <c r="BB28" i="12" s="1"/>
  <c r="BC28" i="12" a="1"/>
  <c r="BC28" i="12" s="1"/>
  <c r="BB31" i="12" a="1"/>
  <c r="BB31" i="12" s="1"/>
  <c r="BC31" i="12" a="1"/>
  <c r="BC31" i="12" s="1"/>
  <c r="BB42" i="12" a="1"/>
  <c r="BB42" i="12" s="1"/>
  <c r="BC42" i="12" a="1"/>
  <c r="BC42" i="12" s="1"/>
  <c r="BB57" i="12" a="1"/>
  <c r="BB57" i="12" s="1"/>
  <c r="BC57" i="12" a="1"/>
  <c r="BC57" i="12" s="1"/>
  <c r="BB46" i="12" a="1"/>
  <c r="BB46" i="12" s="1"/>
  <c r="BC46" i="12" a="1"/>
  <c r="BC46" i="12" s="1"/>
  <c r="BB50" i="12" a="1"/>
  <c r="BB50" i="12" s="1"/>
  <c r="BC50" i="12" a="1"/>
  <c r="BC50" i="12" s="1"/>
  <c r="BB63" i="12" a="1"/>
  <c r="BB63" i="12" s="1"/>
  <c r="BC63" i="12" a="1"/>
  <c r="BC63" i="12" s="1"/>
  <c r="BB67" i="12" a="1"/>
  <c r="BB67" i="12" s="1"/>
  <c r="BC67" i="12" a="1"/>
  <c r="BC67" i="12" s="1"/>
  <c r="BB73" i="12" a="1"/>
  <c r="BB73" i="12" s="1"/>
  <c r="BC73" i="12" a="1"/>
  <c r="BC73" i="12" s="1"/>
  <c r="BB91" i="12" a="1"/>
  <c r="BB91" i="12" s="1"/>
  <c r="BC91" i="12" a="1"/>
  <c r="BC91" i="12" s="1"/>
  <c r="BB49" i="12" a="1"/>
  <c r="BB49" i="12" s="1"/>
  <c r="BC49" i="12" a="1"/>
  <c r="BC49" i="12" s="1"/>
  <c r="BB68" i="12" a="1"/>
  <c r="BB68" i="12" s="1"/>
  <c r="BC68" i="12" a="1"/>
  <c r="BC68" i="12" s="1"/>
  <c r="BB51" i="12" a="1"/>
  <c r="BB51" i="12" s="1"/>
  <c r="BC51" i="12" a="1"/>
  <c r="BC51" i="12" s="1"/>
  <c r="BB89" i="12" a="1"/>
  <c r="BB89" i="12" s="1"/>
  <c r="BC89" i="12" a="1"/>
  <c r="BC89" i="12" s="1"/>
  <c r="BB12" i="12" a="1"/>
  <c r="BB12" i="12" s="1"/>
  <c r="BC12" i="12" a="1"/>
  <c r="BC12" i="12" s="1"/>
  <c r="BB15" i="12" a="1"/>
  <c r="BB15" i="12" s="1"/>
  <c r="BC15" i="12" a="1"/>
  <c r="BC15" i="12" s="1"/>
  <c r="BB16" i="12" a="1"/>
  <c r="BB16" i="12" s="1"/>
  <c r="BC16" i="12" a="1"/>
  <c r="BC16" i="12" s="1"/>
  <c r="BB20" i="12" a="1"/>
  <c r="BB20" i="12" s="1"/>
  <c r="BC20" i="12" a="1"/>
  <c r="BC20" i="12" s="1"/>
  <c r="BB24" i="12" a="1"/>
  <c r="BB24" i="12" s="1"/>
  <c r="BC24" i="12" a="1"/>
  <c r="BC24" i="12" s="1"/>
  <c r="BB26" i="12" a="1"/>
  <c r="BB26" i="12" s="1"/>
  <c r="BC26" i="12" a="1"/>
  <c r="BC26" i="12" s="1"/>
  <c r="BB55" i="12" a="1"/>
  <c r="BB55" i="12" s="1"/>
  <c r="BC55" i="12" a="1"/>
  <c r="BC55" i="12" s="1"/>
  <c r="BB62" i="12" a="1"/>
  <c r="BB62" i="12" s="1"/>
  <c r="BC62" i="12" a="1"/>
  <c r="BC62" i="12" s="1"/>
  <c r="BB64" i="12" a="1"/>
  <c r="BB64" i="12" s="1"/>
  <c r="BC64" i="12" a="1"/>
  <c r="BC64" i="12" s="1"/>
  <c r="BB65" i="12" a="1"/>
  <c r="BB65" i="12" s="1"/>
  <c r="BC65" i="12" a="1"/>
  <c r="BC65" i="12" s="1"/>
  <c r="BB76" i="12" a="1"/>
  <c r="BB76" i="12" s="1"/>
  <c r="BC76" i="12" a="1"/>
  <c r="BC76" i="12" s="1"/>
  <c r="BB94" i="12" a="1"/>
  <c r="BB94" i="12" s="1"/>
  <c r="BC94" i="12" a="1"/>
  <c r="BC94" i="12" s="1"/>
  <c r="BB95" i="12" a="1"/>
  <c r="BB95" i="12" s="1"/>
  <c r="BC95" i="12" a="1"/>
  <c r="BC95" i="12" s="1"/>
  <c r="BB96" i="12" a="1"/>
  <c r="BB96" i="12" s="1"/>
  <c r="BC96" i="12" a="1"/>
  <c r="BC96" i="12" s="1"/>
  <c r="BB97" i="12" a="1"/>
  <c r="BB97" i="12" s="1"/>
  <c r="BC97" i="12" a="1"/>
  <c r="BC97" i="12" s="1"/>
  <c r="BB98" i="12" a="1"/>
  <c r="BB98" i="12" s="1"/>
  <c r="BC98" i="12" a="1"/>
  <c r="BC98" i="12" s="1"/>
  <c r="BB99" i="12" a="1"/>
  <c r="BB99" i="12" s="1"/>
  <c r="BC99" i="12" a="1"/>
  <c r="BC99" i="12" s="1"/>
  <c r="BB100" i="12" a="1"/>
  <c r="BB100" i="12" s="1"/>
  <c r="BC100" i="12" a="1"/>
  <c r="BC100" i="12" s="1"/>
  <c r="BB101" i="12" a="1"/>
  <c r="BB101" i="12" s="1"/>
  <c r="BC101" i="12" a="1"/>
  <c r="BC101" i="12" s="1"/>
  <c r="BB102" i="12" a="1"/>
  <c r="BB102" i="12" s="1"/>
  <c r="BC102" i="12" a="1"/>
  <c r="BC102" i="12" s="1"/>
  <c r="BB103" i="12" a="1"/>
  <c r="BB103" i="12" s="1"/>
  <c r="BC103" i="12" a="1"/>
  <c r="BC103" i="12" s="1"/>
  <c r="BB104" i="12" a="1"/>
  <c r="BB104" i="12" s="1"/>
  <c r="BC104" i="12" a="1"/>
  <c r="BC104" i="12" s="1"/>
  <c r="BB105" i="12" a="1"/>
  <c r="BB105" i="12" s="1"/>
  <c r="BC105" i="12" a="1"/>
  <c r="BC105" i="12" s="1"/>
  <c r="BB106" i="12" a="1"/>
  <c r="BB106" i="12" s="1"/>
  <c r="BC106" i="12" a="1"/>
  <c r="BC106" i="12" s="1"/>
  <c r="BB107" i="12" a="1"/>
  <c r="BB107" i="12" s="1"/>
  <c r="BC107" i="12" a="1"/>
  <c r="BC107" i="12" s="1"/>
  <c r="BB108" i="12" a="1"/>
  <c r="BB108" i="12" s="1"/>
  <c r="BC108" i="12" a="1"/>
  <c r="BC108" i="12" s="1"/>
  <c r="BB109" i="12" a="1"/>
  <c r="BB109" i="12" s="1"/>
  <c r="BC109" i="12" a="1"/>
  <c r="BC109" i="12" s="1"/>
  <c r="BB110" i="12" a="1"/>
  <c r="BB110" i="12" s="1"/>
  <c r="BC110" i="12" a="1"/>
  <c r="BC110" i="12" s="1"/>
  <c r="BB111" i="12" a="1"/>
  <c r="BB111" i="12" s="1"/>
  <c r="BC111" i="12" a="1"/>
  <c r="BC111" i="12" s="1"/>
  <c r="BB112" i="12" a="1"/>
  <c r="BB112" i="12" s="1"/>
  <c r="BC112" i="12" a="1"/>
  <c r="BC112" i="12" s="1"/>
  <c r="BB113" i="12" a="1"/>
  <c r="BB113" i="12" s="1"/>
  <c r="BC113" i="12" a="1"/>
  <c r="BC113" i="12" s="1"/>
  <c r="BB114" i="12" a="1"/>
  <c r="BB114" i="12" s="1"/>
  <c r="BC114" i="12" a="1"/>
  <c r="BC114" i="12" s="1"/>
  <c r="BB115" i="12" a="1"/>
  <c r="BB115" i="12" s="1"/>
  <c r="BC115" i="12" a="1"/>
  <c r="BC115" i="12" s="1"/>
  <c r="BB116" i="12" a="1"/>
  <c r="BB116" i="12" s="1"/>
  <c r="BC116" i="12" a="1"/>
  <c r="BC116" i="12" s="1"/>
  <c r="BB117" i="12" a="1"/>
  <c r="BB117" i="12" s="1"/>
  <c r="BC117" i="12" a="1"/>
  <c r="BC117" i="12" s="1"/>
  <c r="BB118" i="12" a="1"/>
  <c r="BB118" i="12" s="1"/>
  <c r="BC118" i="12" a="1"/>
  <c r="BC118" i="12" s="1"/>
  <c r="BB119" i="12" a="1"/>
  <c r="BB119" i="12" s="1"/>
  <c r="BC119" i="12" a="1"/>
  <c r="BC119" i="12" s="1"/>
  <c r="BB120" i="12" a="1"/>
  <c r="BB120" i="12" s="1"/>
  <c r="BC120" i="12" a="1"/>
  <c r="BC120" i="12" s="1"/>
  <c r="BB121" i="12" a="1"/>
  <c r="BB121" i="12" s="1"/>
  <c r="BC121" i="12" a="1"/>
  <c r="BC121" i="12" s="1"/>
  <c r="BB122" i="12" a="1"/>
  <c r="BB122" i="12" s="1"/>
  <c r="BC122" i="12" a="1"/>
  <c r="BC122" i="12" s="1"/>
  <c r="BB123" i="12" a="1"/>
  <c r="BB123" i="12" s="1"/>
  <c r="BC123" i="12" a="1"/>
  <c r="BC123" i="12" s="1"/>
  <c r="BB124" i="12" a="1"/>
  <c r="BB124" i="12" s="1"/>
  <c r="BC124" i="12" a="1"/>
  <c r="BC124" i="12" s="1"/>
  <c r="BB125" i="12" a="1"/>
  <c r="BB125" i="12" s="1"/>
  <c r="BC125" i="12" a="1"/>
  <c r="BC125" i="12" s="1"/>
  <c r="BB126" i="12" a="1"/>
  <c r="BB126" i="12" s="1"/>
  <c r="BC126" i="12" a="1"/>
  <c r="BC126" i="12" s="1"/>
  <c r="BB127" i="12" a="1"/>
  <c r="BB127" i="12" s="1"/>
  <c r="BC127" i="12" a="1"/>
  <c r="BC127" i="12" s="1"/>
  <c r="BB128" i="12" a="1"/>
  <c r="BB128" i="12" s="1"/>
  <c r="BC128" i="12" a="1"/>
  <c r="BC128" i="12" s="1"/>
  <c r="BB129" i="12" a="1"/>
  <c r="BB129" i="12" s="1"/>
  <c r="BC129" i="12" a="1"/>
  <c r="BC129" i="12" s="1"/>
  <c r="BB130" i="12" a="1"/>
  <c r="BB130" i="12" s="1"/>
  <c r="BC130" i="12" a="1"/>
  <c r="BC130" i="12" s="1"/>
  <c r="BB131" i="12" a="1"/>
  <c r="BB131" i="12" s="1"/>
  <c r="BC131" i="12" a="1"/>
  <c r="BC131" i="12" s="1"/>
  <c r="BB132" i="12" a="1"/>
  <c r="BB132" i="12" s="1"/>
  <c r="BC132" i="12" a="1"/>
  <c r="BC132" i="12" s="1"/>
  <c r="BB133" i="12" a="1"/>
  <c r="BB133" i="12" s="1"/>
  <c r="BC133" i="12" a="1"/>
  <c r="BC133" i="12" s="1"/>
  <c r="BB134" i="12" a="1"/>
  <c r="BB134" i="12" s="1"/>
  <c r="BC134" i="12" a="1"/>
  <c r="BC134" i="12" s="1"/>
  <c r="BB135" i="12" a="1"/>
  <c r="BB135" i="12" s="1"/>
  <c r="BC135" i="12" a="1"/>
  <c r="BC135" i="12" s="1"/>
  <c r="BB136" i="12" a="1"/>
  <c r="BB136" i="12" s="1"/>
  <c r="BC136" i="12" a="1"/>
  <c r="BC136" i="12" s="1"/>
  <c r="BB137" i="12" a="1"/>
  <c r="BB137" i="12" s="1"/>
  <c r="BC137" i="12" a="1"/>
  <c r="BC137" i="12" s="1"/>
  <c r="BB138" i="12" a="1"/>
  <c r="BB138" i="12" s="1"/>
  <c r="BC138" i="12" a="1"/>
  <c r="BC138" i="12" s="1"/>
  <c r="BB139" i="12" a="1"/>
  <c r="BB139" i="12" s="1"/>
  <c r="BC139" i="12" a="1"/>
  <c r="BC139" i="12" s="1"/>
  <c r="BB140" i="12" a="1"/>
  <c r="BB140" i="12" s="1"/>
  <c r="BC140" i="12" a="1"/>
  <c r="BC140" i="12" s="1"/>
  <c r="BB141" i="12" a="1"/>
  <c r="BB141" i="12" s="1"/>
  <c r="BC141" i="12" a="1"/>
  <c r="BC141" i="12" s="1"/>
  <c r="BB142" i="12" a="1"/>
  <c r="BB142" i="12" s="1"/>
  <c r="BC142" i="12" a="1"/>
  <c r="BC142" i="12" s="1"/>
  <c r="BB143" i="12" a="1"/>
  <c r="BB143" i="12" s="1"/>
  <c r="BC143" i="12" a="1"/>
  <c r="BC143" i="12" s="1"/>
  <c r="BB144" i="12" a="1"/>
  <c r="BB144" i="12" s="1"/>
  <c r="BC144" i="12" a="1"/>
  <c r="BC144" i="12" s="1"/>
  <c r="BB145" i="12" a="1"/>
  <c r="BB145" i="12" s="1"/>
  <c r="BC145" i="12" a="1"/>
  <c r="BC145" i="12" s="1"/>
  <c r="BB146" i="12" a="1"/>
  <c r="BB146" i="12" s="1"/>
  <c r="BC146" i="12" a="1"/>
  <c r="BC146" i="12" s="1"/>
  <c r="BB147" i="12" a="1"/>
  <c r="BB147" i="12" s="1"/>
  <c r="BC147" i="12" a="1"/>
  <c r="BC147" i="12" s="1"/>
  <c r="BB148" i="12" a="1"/>
  <c r="BB148" i="12" s="1"/>
  <c r="BC148" i="12" a="1"/>
  <c r="BC148" i="12" s="1"/>
  <c r="BB149" i="12" a="1"/>
  <c r="BB149" i="12" s="1"/>
  <c r="BC149" i="12" a="1"/>
  <c r="BC149" i="12" s="1"/>
  <c r="BB150" i="12" a="1"/>
  <c r="BB150" i="12" s="1"/>
  <c r="BC150" i="12" a="1"/>
  <c r="BC150" i="12" s="1"/>
  <c r="BB151" i="12" a="1"/>
  <c r="BB151" i="12" s="1"/>
  <c r="BC151" i="12" a="1"/>
  <c r="BC151" i="12" s="1"/>
  <c r="BB152" i="12" a="1"/>
  <c r="BB152" i="12" s="1"/>
  <c r="BC152" i="12" a="1"/>
  <c r="BC152" i="12" s="1"/>
  <c r="BB153" i="12" a="1"/>
  <c r="BB153" i="12" s="1"/>
  <c r="BC153" i="12" a="1"/>
  <c r="BC153" i="12" s="1"/>
  <c r="BB154" i="12" a="1"/>
  <c r="BB154" i="12" s="1"/>
  <c r="BC154" i="12" a="1"/>
  <c r="BC154" i="12" s="1"/>
  <c r="BB155" i="12" a="1"/>
  <c r="BB155" i="12" s="1"/>
  <c r="BC155" i="12" a="1"/>
  <c r="BC155" i="12" s="1"/>
  <c r="BB156" i="12" a="1"/>
  <c r="BB156" i="12" s="1"/>
  <c r="BC156" i="12" a="1"/>
  <c r="BC156" i="12" s="1"/>
  <c r="BB157" i="12" a="1"/>
  <c r="BB157" i="12" s="1"/>
  <c r="BC157" i="12" a="1"/>
  <c r="BC157" i="12" s="1"/>
  <c r="BB158" i="12" a="1"/>
  <c r="BB158" i="12" s="1"/>
  <c r="BC158" i="12" a="1"/>
  <c r="BC158" i="12" s="1"/>
  <c r="BB159" i="12" a="1"/>
  <c r="BB159" i="12" s="1"/>
  <c r="BC159" i="12" a="1"/>
  <c r="BC159" i="12" s="1"/>
  <c r="BB160" i="12" a="1"/>
  <c r="BB160" i="12" s="1"/>
  <c r="BC160" i="12" a="1"/>
  <c r="BC160" i="12" s="1"/>
  <c r="BB161" i="12" a="1"/>
  <c r="BB161" i="12" s="1"/>
  <c r="BC161" i="12" a="1"/>
  <c r="BC161" i="12" s="1"/>
  <c r="BB162" i="12" a="1"/>
  <c r="BB162" i="12" s="1"/>
  <c r="BC162" i="12" a="1"/>
  <c r="BC162" i="12" s="1"/>
  <c r="BB163" i="12" a="1"/>
  <c r="BB163" i="12" s="1"/>
  <c r="BC163" i="12" a="1"/>
  <c r="BC163" i="12" s="1"/>
  <c r="BB164" i="12" a="1"/>
  <c r="BB164" i="12" s="1"/>
  <c r="BC164" i="12" a="1"/>
  <c r="BC164" i="12" s="1"/>
  <c r="BB165" i="12" a="1"/>
  <c r="BB165" i="12" s="1"/>
  <c r="BC165" i="12" a="1"/>
  <c r="BC165" i="12" s="1"/>
  <c r="BB166" i="12" a="1"/>
  <c r="BB166" i="12" s="1"/>
  <c r="BC166" i="12" a="1"/>
  <c r="BC166" i="12" s="1"/>
  <c r="BB167" i="12" a="1"/>
  <c r="BB167" i="12" s="1"/>
  <c r="BC167" i="12" a="1"/>
  <c r="BC167" i="12" s="1"/>
  <c r="BB168" i="12" a="1"/>
  <c r="BB168" i="12" s="1"/>
  <c r="BC168" i="12" a="1"/>
  <c r="BC168" i="12" s="1"/>
  <c r="BB169" i="12" a="1"/>
  <c r="BB169" i="12" s="1"/>
  <c r="BC169" i="12" a="1"/>
  <c r="BC169" i="12" s="1"/>
  <c r="BB170" i="12" a="1"/>
  <c r="BB170" i="12" s="1"/>
  <c r="BC170" i="12" a="1"/>
  <c r="BC170" i="12" s="1"/>
  <c r="BB171" i="12" a="1"/>
  <c r="BB171" i="12" s="1"/>
  <c r="BC171" i="12" a="1"/>
  <c r="BC171" i="12" s="1"/>
  <c r="BB172" i="12" a="1"/>
  <c r="BB172" i="12" s="1"/>
  <c r="BC172" i="12" a="1"/>
  <c r="BC172" i="12" s="1"/>
  <c r="BB173" i="12" a="1"/>
  <c r="BB173" i="12" s="1"/>
  <c r="BC173" i="12" a="1"/>
  <c r="BC173" i="12" s="1"/>
  <c r="BB174" i="12" a="1"/>
  <c r="BB174" i="12" s="1"/>
  <c r="BC174" i="12" a="1"/>
  <c r="BC174" i="12" s="1"/>
  <c r="BB175" i="12" a="1"/>
  <c r="BB175" i="12" s="1"/>
  <c r="BC175" i="12" a="1"/>
  <c r="BC175" i="12" s="1"/>
  <c r="BB176" i="12" a="1"/>
  <c r="BB176" i="12" s="1"/>
  <c r="BC176" i="12" a="1"/>
  <c r="BC176" i="12" s="1"/>
  <c r="BB177" i="12" a="1"/>
  <c r="BB177" i="12" s="1"/>
  <c r="BC177" i="12" a="1"/>
  <c r="BC177" i="12" s="1"/>
  <c r="BB178" i="12" a="1"/>
  <c r="BB178" i="12" s="1"/>
  <c r="BC178" i="12" a="1"/>
  <c r="BC178" i="12" s="1"/>
  <c r="BB179" i="12" a="1"/>
  <c r="BB179" i="12" s="1"/>
  <c r="BC179" i="12" a="1"/>
  <c r="BC179" i="12" s="1"/>
  <c r="BB180" i="12" a="1"/>
  <c r="BB180" i="12" s="1"/>
  <c r="BC180" i="12" a="1"/>
  <c r="BC180" i="12" s="1"/>
  <c r="BB181" i="12" a="1"/>
  <c r="BB181" i="12" s="1"/>
  <c r="BC181" i="12" a="1"/>
  <c r="BC181" i="12" s="1"/>
  <c r="BB182" i="12" a="1"/>
  <c r="BB182" i="12" s="1"/>
  <c r="BC182" i="12" a="1"/>
  <c r="BC182" i="12" s="1"/>
  <c r="BB183" i="12" a="1"/>
  <c r="BB183" i="12" s="1"/>
  <c r="BC183" i="12" a="1"/>
  <c r="BC183" i="12" s="1"/>
  <c r="BB184" i="12" a="1"/>
  <c r="BB184" i="12" s="1"/>
  <c r="BC184" i="12" a="1"/>
  <c r="BC184" i="12" s="1"/>
  <c r="BB185" i="12" a="1"/>
  <c r="BB185" i="12" s="1"/>
  <c r="BC185" i="12" a="1"/>
  <c r="BC185" i="12" s="1"/>
  <c r="BB186" i="12" a="1"/>
  <c r="BB186" i="12" s="1"/>
  <c r="BC186" i="12" a="1"/>
  <c r="BC186" i="12" s="1"/>
  <c r="BB187" i="12" a="1"/>
  <c r="BB187" i="12" s="1"/>
  <c r="BC187" i="12" a="1"/>
  <c r="BC187" i="12" s="1"/>
  <c r="BB188" i="12" a="1"/>
  <c r="BB188" i="12" s="1"/>
  <c r="BC188" i="12" a="1"/>
  <c r="BC188" i="12" s="1"/>
  <c r="BB189" i="12" a="1"/>
  <c r="BB189" i="12" s="1"/>
  <c r="BC189" i="12" a="1"/>
  <c r="BC189" i="12" s="1"/>
  <c r="BB190" i="12" a="1"/>
  <c r="BB190" i="12" s="1"/>
  <c r="BC190" i="12" a="1"/>
  <c r="BC190" i="12" s="1"/>
  <c r="BB191" i="12" a="1"/>
  <c r="BB191" i="12" s="1"/>
  <c r="BC191" i="12" a="1"/>
  <c r="BC191" i="12" s="1"/>
  <c r="BB192" i="12" a="1"/>
  <c r="BB192" i="12" s="1"/>
  <c r="BC192" i="12" a="1"/>
  <c r="BC192" i="12" s="1"/>
  <c r="BB193" i="12" a="1"/>
  <c r="BB193" i="12" s="1"/>
  <c r="BC193" i="12" a="1"/>
  <c r="BC193" i="12" s="1"/>
  <c r="BB194" i="12" a="1"/>
  <c r="BB194" i="12" s="1"/>
  <c r="BC194" i="12" a="1"/>
  <c r="BC194" i="12" s="1"/>
  <c r="BB195" i="12" a="1"/>
  <c r="BB195" i="12" s="1"/>
  <c r="BC195" i="12" a="1"/>
  <c r="BC195" i="12" s="1"/>
  <c r="BB196" i="12" a="1"/>
  <c r="BB196" i="12" s="1"/>
  <c r="BC196" i="12" a="1"/>
  <c r="BC196" i="12" s="1"/>
  <c r="BB197" i="12" a="1"/>
  <c r="BB197" i="12" s="1"/>
  <c r="BC197" i="12" a="1"/>
  <c r="BC197" i="12" s="1"/>
  <c r="BB198" i="12" a="1"/>
  <c r="BB198" i="12" s="1"/>
  <c r="BC198" i="12" a="1"/>
  <c r="BC198" i="12" s="1"/>
  <c r="BB199" i="12" a="1"/>
  <c r="BB199" i="12" s="1"/>
  <c r="BC199" i="12" a="1"/>
  <c r="BC199" i="12" s="1"/>
  <c r="BB200" i="12" a="1"/>
  <c r="BB200" i="12" s="1"/>
  <c r="BC200" i="12" a="1"/>
  <c r="BC200" i="12" s="1"/>
  <c r="BB201" i="12" a="1"/>
  <c r="BB201" i="12" s="1"/>
  <c r="BC201" i="12" a="1"/>
  <c r="BC201" i="12" s="1"/>
  <c r="BB202" i="12" a="1"/>
  <c r="BB202" i="12" s="1"/>
  <c r="BC202" i="12" a="1"/>
  <c r="BC202" i="12" s="1"/>
  <c r="BB203" i="12" a="1"/>
  <c r="BB203" i="12" s="1"/>
  <c r="BC203" i="12" a="1"/>
  <c r="BC203" i="12" s="1"/>
  <c r="BB204" i="12" a="1"/>
  <c r="BB204" i="12" s="1"/>
  <c r="BC204" i="12" a="1"/>
  <c r="BC204" i="12" s="1"/>
  <c r="BB205" i="12" a="1"/>
  <c r="BB205" i="12" s="1"/>
  <c r="BC205" i="12" a="1"/>
  <c r="BC205" i="12" s="1"/>
  <c r="BB206" i="12" a="1"/>
  <c r="BB206" i="12" s="1"/>
  <c r="BC206" i="12" a="1"/>
  <c r="BC206" i="12" s="1"/>
  <c r="BB207" i="12" a="1"/>
  <c r="BB207" i="12" s="1"/>
  <c r="BC207" i="12" a="1"/>
  <c r="BC207" i="12" s="1"/>
  <c r="BB208" i="12" a="1"/>
  <c r="BB208" i="12" s="1"/>
  <c r="BC208" i="12" a="1"/>
  <c r="BC208" i="12" s="1"/>
  <c r="BB209" i="12" a="1"/>
  <c r="BB209" i="12" s="1"/>
  <c r="BC209" i="12" a="1"/>
  <c r="BC209" i="12" s="1"/>
  <c r="BB210" i="12" a="1"/>
  <c r="BB210" i="12" s="1"/>
  <c r="BC210" i="12" a="1"/>
  <c r="BC210" i="12" s="1"/>
  <c r="BB211" i="12" a="1"/>
  <c r="BB211" i="12" s="1"/>
  <c r="BC211" i="12" a="1"/>
  <c r="BC211" i="12" s="1"/>
  <c r="BB212" i="12" a="1"/>
  <c r="BB212" i="12" s="1"/>
  <c r="BC212" i="12" a="1"/>
  <c r="BC212" i="12" s="1"/>
  <c r="BB213" i="12" a="1"/>
  <c r="BB213" i="12" s="1"/>
  <c r="BC213" i="12" a="1"/>
  <c r="BC213" i="12" s="1"/>
  <c r="BB214" i="12" a="1"/>
  <c r="BB214" i="12" s="1"/>
  <c r="BC214" i="12" a="1"/>
  <c r="BC214" i="12" s="1"/>
  <c r="BB215" i="12" a="1"/>
  <c r="BB215" i="12" s="1"/>
  <c r="BC215" i="12" a="1"/>
  <c r="BC215" i="12" s="1"/>
  <c r="BB216" i="12" a="1"/>
  <c r="BB216" i="12" s="1"/>
  <c r="BC216" i="12" a="1"/>
  <c r="BC216" i="12" s="1"/>
  <c r="BB217" i="12" a="1"/>
  <c r="BB217" i="12" s="1"/>
  <c r="BC217" i="12" a="1"/>
  <c r="BC217" i="12" s="1"/>
  <c r="BB218" i="12" a="1"/>
  <c r="BB218" i="12" s="1"/>
  <c r="BC218" i="12" a="1"/>
  <c r="BC218" i="12" s="1"/>
  <c r="BB219" i="12" a="1"/>
  <c r="BB219" i="12" s="1"/>
  <c r="BC219" i="12" a="1"/>
  <c r="BC219" i="12" s="1"/>
  <c r="BB220" i="12" a="1"/>
  <c r="BB220" i="12" s="1"/>
  <c r="BC220" i="12" a="1"/>
  <c r="BC220" i="12" s="1"/>
  <c r="BB221" i="12" a="1"/>
  <c r="BB221" i="12" s="1"/>
  <c r="BC221" i="12" a="1"/>
  <c r="BC221" i="12" s="1"/>
  <c r="BB222" i="12" a="1"/>
  <c r="BB222" i="12" s="1"/>
  <c r="BC222" i="12" a="1"/>
  <c r="BC222" i="12" s="1"/>
  <c r="BB223" i="12" a="1"/>
  <c r="BB223" i="12" s="1"/>
  <c r="BC223" i="12" a="1"/>
  <c r="BC223" i="12" s="1"/>
  <c r="BB224" i="12" a="1"/>
  <c r="BB224" i="12" s="1"/>
  <c r="BC224" i="12" a="1"/>
  <c r="BC224" i="12" s="1"/>
  <c r="BB225" i="12" a="1"/>
  <c r="BB225" i="12" s="1"/>
  <c r="BC225" i="12" a="1"/>
  <c r="BC225" i="12" s="1"/>
  <c r="BB226" i="12" a="1"/>
  <c r="BB226" i="12" s="1"/>
  <c r="BC226" i="12" a="1"/>
  <c r="BC226" i="12" s="1"/>
  <c r="BB227" i="12" a="1"/>
  <c r="BB227" i="12" s="1"/>
  <c r="BC227" i="12" a="1"/>
  <c r="BC227" i="12" s="1"/>
  <c r="BB228" i="12" a="1"/>
  <c r="BB228" i="12" s="1"/>
  <c r="BC228" i="12" a="1"/>
  <c r="BC228" i="12" s="1"/>
  <c r="BB229" i="12" a="1"/>
  <c r="BB229" i="12" s="1"/>
  <c r="BC229" i="12" a="1"/>
  <c r="BC229" i="12" s="1"/>
  <c r="BB230" i="12" a="1"/>
  <c r="BB230" i="12" s="1"/>
  <c r="BC230" i="12" a="1"/>
  <c r="BC230" i="12" s="1"/>
  <c r="BB231" i="12" a="1"/>
  <c r="BB231" i="12" s="1"/>
  <c r="BC231" i="12" a="1"/>
  <c r="BC231" i="12" s="1"/>
  <c r="BB232" i="12" a="1"/>
  <c r="BB232" i="12" s="1"/>
  <c r="BC232" i="12" a="1"/>
  <c r="BC232" i="12" s="1"/>
  <c r="BB233" i="12" a="1"/>
  <c r="BB233" i="12" s="1"/>
  <c r="BC233" i="12" a="1"/>
  <c r="BC233" i="12" s="1"/>
  <c r="BB234" i="12" a="1"/>
  <c r="BB234" i="12" s="1"/>
  <c r="BC234" i="12" a="1"/>
  <c r="BC234" i="12" s="1"/>
  <c r="BB235" i="12" a="1"/>
  <c r="BB235" i="12" s="1"/>
  <c r="BC235" i="12" a="1"/>
  <c r="BC235" i="12" s="1"/>
  <c r="BB236" i="12" a="1"/>
  <c r="BB236" i="12" s="1"/>
  <c r="BC236" i="12" a="1"/>
  <c r="BC236" i="12" s="1"/>
  <c r="BB237" i="12" a="1"/>
  <c r="BB237" i="12" s="1"/>
  <c r="BC237" i="12" a="1"/>
  <c r="BC237" i="12" s="1"/>
  <c r="BB238" i="12" a="1"/>
  <c r="BB238" i="12" s="1"/>
  <c r="BC238" i="12" a="1"/>
  <c r="BC238" i="12" s="1"/>
  <c r="BB239" i="12" a="1"/>
  <c r="BB239" i="12" s="1"/>
  <c r="BC239" i="12" a="1"/>
  <c r="BC239" i="12" s="1"/>
  <c r="BB240" i="12" a="1"/>
  <c r="BB240" i="12" s="1"/>
  <c r="BC240" i="12" a="1"/>
  <c r="BC240" i="12" s="1"/>
  <c r="BB241" i="12" a="1"/>
  <c r="BB241" i="12" s="1"/>
  <c r="BC241" i="12" a="1"/>
  <c r="BC241" i="12" s="1"/>
  <c r="BB242" i="12" a="1"/>
  <c r="BB242" i="12" s="1"/>
  <c r="BC242" i="12" a="1"/>
  <c r="BC242" i="12" s="1"/>
  <c r="BB243" i="12" a="1"/>
  <c r="BB243" i="12" s="1"/>
  <c r="BC243" i="12" a="1"/>
  <c r="BC243" i="12" s="1"/>
  <c r="BB244" i="12" a="1"/>
  <c r="BB244" i="12" s="1"/>
  <c r="BC244" i="12" a="1"/>
  <c r="BC244" i="12" s="1"/>
  <c r="BB245" i="12" a="1"/>
  <c r="BB245" i="12" s="1"/>
  <c r="BC245" i="12" a="1"/>
  <c r="BC245" i="12" s="1"/>
  <c r="BB246" i="12" a="1"/>
  <c r="BB246" i="12" s="1"/>
  <c r="BC246" i="12" a="1"/>
  <c r="BC246" i="12" s="1"/>
  <c r="BB247" i="12" a="1"/>
  <c r="BB247" i="12" s="1"/>
  <c r="BC247" i="12" a="1"/>
  <c r="BC247" i="12" s="1"/>
  <c r="BB248" i="12" a="1"/>
  <c r="BB248" i="12" s="1"/>
  <c r="BC248" i="12" a="1"/>
  <c r="BC248" i="12" s="1"/>
  <c r="BB249" i="12" a="1"/>
  <c r="BB249" i="12" s="1"/>
  <c r="BC249" i="12" a="1"/>
  <c r="BC249" i="12" s="1"/>
  <c r="BB250" i="12" a="1"/>
  <c r="BB250" i="12" s="1"/>
  <c r="BC250" i="12" a="1"/>
  <c r="BC250" i="12" s="1"/>
  <c r="BB251" i="12" a="1"/>
  <c r="BB251" i="12" s="1"/>
  <c r="BC251" i="12" a="1"/>
  <c r="BC251" i="12" s="1"/>
  <c r="BB252" i="12" a="1"/>
  <c r="BB252" i="12" s="1"/>
  <c r="BC252" i="12" a="1"/>
  <c r="BC252" i="12" s="1"/>
  <c r="BB253" i="12" a="1"/>
  <c r="BB253" i="12" s="1"/>
  <c r="BC253" i="12" a="1"/>
  <c r="BC253" i="12" s="1"/>
  <c r="BB254" i="12" a="1"/>
  <c r="BB254" i="12" s="1"/>
  <c r="BC254" i="12" a="1"/>
  <c r="BC254" i="12" s="1"/>
  <c r="BB255" i="12" a="1"/>
  <c r="BB255" i="12" s="1"/>
  <c r="BC255" i="12" a="1"/>
  <c r="BC255" i="12" s="1"/>
  <c r="BB256" i="12" a="1"/>
  <c r="BB256" i="12" s="1"/>
  <c r="BC256" i="12" a="1"/>
  <c r="BC256" i="12" s="1"/>
  <c r="BB257" i="12" a="1"/>
  <c r="BB257" i="12" s="1"/>
  <c r="BC257" i="12" a="1"/>
  <c r="BC257" i="12" s="1"/>
  <c r="BB258" i="12" a="1"/>
  <c r="BB258" i="12" s="1"/>
  <c r="BC258" i="12" a="1"/>
  <c r="BC258" i="12" s="1"/>
  <c r="BB259" i="12" a="1"/>
  <c r="BB259" i="12" s="1"/>
  <c r="BC259" i="12" a="1"/>
  <c r="BC259" i="12" s="1"/>
  <c r="BB260" i="12" a="1"/>
  <c r="BB260" i="12" s="1"/>
  <c r="BC260" i="12" a="1"/>
  <c r="BC260" i="12" s="1"/>
  <c r="BB261" i="12" a="1"/>
  <c r="BB261" i="12" s="1"/>
  <c r="BC261" i="12" a="1"/>
  <c r="BC261" i="12" s="1"/>
  <c r="BB262" i="12" a="1"/>
  <c r="BB262" i="12" s="1"/>
  <c r="BC262" i="12" a="1"/>
  <c r="BC262" i="12" s="1"/>
  <c r="BB263" i="12" a="1"/>
  <c r="BB263" i="12" s="1"/>
  <c r="BC263" i="12" a="1"/>
  <c r="BC263" i="12" s="1"/>
  <c r="BB264" i="12" a="1"/>
  <c r="BB264" i="12" s="1"/>
  <c r="BC264" i="12" a="1"/>
  <c r="BC264" i="12" s="1"/>
  <c r="BB265" i="12" a="1"/>
  <c r="BB265" i="12" s="1"/>
  <c r="BC265" i="12" a="1"/>
  <c r="BC265" i="12" s="1"/>
  <c r="BB266" i="12" a="1"/>
  <c r="BB266" i="12" s="1"/>
  <c r="BC266" i="12" a="1"/>
  <c r="BC266" i="12" s="1"/>
  <c r="BB267" i="12" a="1"/>
  <c r="BB267" i="12" s="1"/>
  <c r="BC267" i="12" a="1"/>
  <c r="BC267" i="12" s="1"/>
  <c r="BB268" i="12" a="1"/>
  <c r="BB268" i="12" s="1"/>
  <c r="BC268" i="12" a="1"/>
  <c r="BC268" i="12" s="1"/>
  <c r="BB269" i="12" a="1"/>
  <c r="BB269" i="12" s="1"/>
  <c r="BC269" i="12" a="1"/>
  <c r="BC269" i="12" s="1"/>
  <c r="BB270" i="12" a="1"/>
  <c r="BB270" i="12" s="1"/>
  <c r="BC270" i="12" a="1"/>
  <c r="BC270" i="12" s="1"/>
  <c r="BB271" i="12" a="1"/>
  <c r="BB271" i="12" s="1"/>
  <c r="BC271" i="12" a="1"/>
  <c r="BC271" i="12" s="1"/>
  <c r="BB272" i="12" a="1"/>
  <c r="BB272" i="12" s="1"/>
  <c r="BC272" i="12" a="1"/>
  <c r="BC272" i="12" s="1"/>
  <c r="BB273" i="12" a="1"/>
  <c r="BB273" i="12" s="1"/>
  <c r="BC273" i="12" a="1"/>
  <c r="BC273" i="12" s="1"/>
  <c r="BB274" i="12" a="1"/>
  <c r="BB274" i="12" s="1"/>
  <c r="BC274" i="12" a="1"/>
  <c r="BC274" i="12" s="1"/>
  <c r="BB275" i="12" a="1"/>
  <c r="BB275" i="12" s="1"/>
  <c r="BC275" i="12" a="1"/>
  <c r="BC275" i="12" s="1"/>
  <c r="BB276" i="12" a="1"/>
  <c r="BB276" i="12" s="1"/>
  <c r="BC276" i="12" a="1"/>
  <c r="BC276" i="12" s="1"/>
  <c r="BB277" i="12" a="1"/>
  <c r="BB277" i="12" s="1"/>
  <c r="BC277" i="12" a="1"/>
  <c r="BC277" i="12" s="1"/>
  <c r="BB278" i="12" a="1"/>
  <c r="BB278" i="12" s="1"/>
  <c r="BC278" i="12" a="1"/>
  <c r="BC278" i="12" s="1"/>
  <c r="BB279" i="12" a="1"/>
  <c r="BB279" i="12" s="1"/>
  <c r="BC279" i="12" a="1"/>
  <c r="BC279" i="12" s="1"/>
  <c r="BB280" i="12" a="1"/>
  <c r="BB280" i="12" s="1"/>
  <c r="BC280" i="12" a="1"/>
  <c r="BC280" i="12" s="1"/>
  <c r="BB281" i="12" a="1"/>
  <c r="BB281" i="12" s="1"/>
  <c r="BC281" i="12" a="1"/>
  <c r="BC281" i="12" s="1"/>
  <c r="BB282" i="12" a="1"/>
  <c r="BB282" i="12" s="1"/>
  <c r="BC282" i="12" a="1"/>
  <c r="BC282" i="12" s="1"/>
  <c r="BB283" i="12" a="1"/>
  <c r="BB283" i="12" s="1"/>
  <c r="BC283" i="12" a="1"/>
  <c r="BC283" i="12" s="1"/>
  <c r="BB284" i="12" a="1"/>
  <c r="BB284" i="12" s="1"/>
  <c r="BC284" i="12" a="1"/>
  <c r="BC284" i="12" s="1"/>
  <c r="BB285" i="12" a="1"/>
  <c r="BB285" i="12" s="1"/>
  <c r="BC285" i="12" a="1"/>
  <c r="BC285" i="12" s="1"/>
  <c r="BB286" i="12" a="1"/>
  <c r="BB286" i="12" s="1"/>
  <c r="BC286" i="12" a="1"/>
  <c r="BC286" i="12" s="1"/>
  <c r="BB287" i="12" a="1"/>
  <c r="BB287" i="12" s="1"/>
  <c r="BC287" i="12" a="1"/>
  <c r="BC287" i="12" s="1"/>
  <c r="BB288" i="12" a="1"/>
  <c r="BB288" i="12" s="1"/>
  <c r="BC288" i="12" a="1"/>
  <c r="BC288" i="12" s="1"/>
  <c r="BB289" i="12" a="1"/>
  <c r="BB289" i="12" s="1"/>
  <c r="BC289" i="12" a="1"/>
  <c r="BC289" i="12" s="1"/>
  <c r="BB290" i="12" a="1"/>
  <c r="BB290" i="12" s="1"/>
  <c r="BC290" i="12" a="1"/>
  <c r="BC290" i="12" s="1"/>
  <c r="BB291" i="12" a="1"/>
  <c r="BB291" i="12" s="1"/>
  <c r="BC291" i="12" a="1"/>
  <c r="BC291" i="12" s="1"/>
  <c r="BB292" i="12" a="1"/>
  <c r="BB292" i="12" s="1"/>
  <c r="BC292" i="12" a="1"/>
  <c r="BC292" i="12" s="1"/>
  <c r="BB293" i="12" a="1"/>
  <c r="BB293" i="12" s="1"/>
  <c r="BC293" i="12" a="1"/>
  <c r="BC293" i="12" s="1"/>
  <c r="BB294" i="12" a="1"/>
  <c r="BB294" i="12" s="1"/>
  <c r="BC294" i="12" a="1"/>
  <c r="BC294" i="12" s="1"/>
  <c r="BB295" i="12" a="1"/>
  <c r="BB295" i="12" s="1"/>
  <c r="BC295" i="12" a="1"/>
  <c r="BC295" i="12" s="1"/>
  <c r="BB296" i="12" a="1"/>
  <c r="BB296" i="12" s="1"/>
  <c r="BC296" i="12" a="1"/>
  <c r="BC296" i="12" s="1"/>
  <c r="BB297" i="12" a="1"/>
  <c r="BB297" i="12" s="1"/>
  <c r="BC297" i="12" a="1"/>
  <c r="BC297" i="12" s="1"/>
  <c r="BB298" i="12" a="1"/>
  <c r="BB298" i="12" s="1"/>
  <c r="BC298" i="12" a="1"/>
  <c r="BC298" i="12" s="1"/>
  <c r="BB299" i="12" a="1"/>
  <c r="BB299" i="12" s="1"/>
  <c r="BC299" i="12" a="1"/>
  <c r="BC299" i="12" s="1"/>
  <c r="BB300" i="12" a="1"/>
  <c r="BB300" i="12" s="1"/>
  <c r="BC300" i="12" a="1"/>
  <c r="BC300" i="12" s="1"/>
  <c r="BB301" i="12" a="1"/>
  <c r="BB301" i="12" s="1"/>
  <c r="BC301" i="12" a="1"/>
  <c r="BC301" i="12" s="1"/>
  <c r="BC3" i="12" a="1"/>
  <c r="BC3" i="12" s="1"/>
  <c r="BB3" i="12" a="1"/>
  <c r="BB3" i="12" s="1"/>
  <c r="BC86" i="4" a="1"/>
  <c r="BC86" i="4" s="1"/>
  <c r="BC3" i="4" a="1"/>
  <c r="BC3" i="4" s="1"/>
  <c r="BC85" i="4" a="1"/>
  <c r="BC85" i="4" s="1"/>
  <c r="BC58" i="4" a="1"/>
  <c r="BC58" i="4" s="1"/>
  <c r="BC66" i="4" a="1"/>
  <c r="BC66" i="4" s="1"/>
  <c r="BC18" i="4" a="1"/>
  <c r="BC18" i="4" s="1"/>
  <c r="BC48" i="4" a="1"/>
  <c r="BC48" i="4" s="1"/>
  <c r="BC71" i="4" a="1"/>
  <c r="BC71" i="4" s="1"/>
  <c r="BC40" i="4" a="1"/>
  <c r="BC40" i="4" s="1"/>
  <c r="BC13" i="4" a="1"/>
  <c r="BC13" i="4" s="1"/>
  <c r="BC8" i="4" a="1"/>
  <c r="BC8" i="4" s="1"/>
  <c r="BC41" i="4" a="1"/>
  <c r="BC41" i="4" s="1"/>
  <c r="BC4" i="4" a="1"/>
  <c r="BC4" i="4" s="1"/>
  <c r="BC74" i="4" a="1"/>
  <c r="BC74" i="4" s="1"/>
  <c r="BC9" i="4" a="1"/>
  <c r="BC9" i="4" s="1"/>
  <c r="BC92" i="4" a="1"/>
  <c r="BC92" i="4" s="1"/>
  <c r="BC33" i="4" a="1"/>
  <c r="BC33" i="4" s="1"/>
  <c r="BC29" i="4" a="1"/>
  <c r="BC29" i="4" s="1"/>
  <c r="BC38" i="4" a="1"/>
  <c r="BC38" i="4" s="1"/>
  <c r="BC83" i="4" a="1"/>
  <c r="BC83" i="4" s="1"/>
  <c r="BC90" i="4" a="1"/>
  <c r="BC90" i="4" s="1"/>
  <c r="BC17" i="4" a="1"/>
  <c r="BC17" i="4" s="1"/>
  <c r="BC84" i="4" a="1"/>
  <c r="BC84" i="4" s="1"/>
  <c r="BC11" i="4" a="1"/>
  <c r="BC11" i="4" s="1"/>
  <c r="BC54" i="4" a="1"/>
  <c r="BC54" i="4" s="1"/>
  <c r="BC34" i="4" a="1"/>
  <c r="BC34" i="4" s="1"/>
  <c r="BC35" i="4" a="1"/>
  <c r="BC35" i="4" s="1"/>
  <c r="BC7" i="4" a="1"/>
  <c r="BC7" i="4" s="1"/>
  <c r="BC75" i="4" a="1"/>
  <c r="BC75" i="4" s="1"/>
  <c r="BC61" i="4" a="1"/>
  <c r="BC61" i="4" s="1"/>
  <c r="BC14" i="4" a="1"/>
  <c r="BC14" i="4" s="1"/>
  <c r="BC27" i="4" a="1"/>
  <c r="BC27" i="4" s="1"/>
  <c r="BC52" i="4" a="1"/>
  <c r="BC52" i="4" s="1"/>
  <c r="BC36" i="4" a="1"/>
  <c r="BC36" i="4" s="1"/>
  <c r="BC56" i="4" a="1"/>
  <c r="BC56" i="4" s="1"/>
  <c r="BC30" i="4" a="1"/>
  <c r="BC30" i="4" s="1"/>
  <c r="BC77" i="4" a="1"/>
  <c r="BC77" i="4" s="1"/>
  <c r="BC60" i="4" a="1"/>
  <c r="BC60" i="4" s="1"/>
  <c r="BC70" i="4" a="1"/>
  <c r="BC70" i="4" s="1"/>
  <c r="BC53" i="4" a="1"/>
  <c r="BC53" i="4" s="1"/>
  <c r="BC21" i="4" a="1"/>
  <c r="BC21" i="4" s="1"/>
  <c r="BC81" i="4" a="1"/>
  <c r="BC81" i="4" s="1"/>
  <c r="BC10" i="4" a="1"/>
  <c r="BC10" i="4" s="1"/>
  <c r="BC5" i="4" a="1"/>
  <c r="BC5" i="4" s="1"/>
  <c r="BC6" i="4" a="1"/>
  <c r="BC6" i="4" s="1"/>
  <c r="BC23" i="4" a="1"/>
  <c r="BC23" i="4" s="1"/>
  <c r="BC32" i="4" a="1"/>
  <c r="BC32" i="4" s="1"/>
  <c r="BC72" i="4" a="1"/>
  <c r="BC72" i="4" s="1"/>
  <c r="BC78" i="4" a="1"/>
  <c r="BC78" i="4" s="1"/>
  <c r="BC39" i="4" a="1"/>
  <c r="BC39" i="4" s="1"/>
  <c r="BC59" i="4" a="1"/>
  <c r="BC59" i="4" s="1"/>
  <c r="BC43" i="4" a="1"/>
  <c r="BC43" i="4" s="1"/>
  <c r="BC80" i="4" a="1"/>
  <c r="BC80" i="4" s="1"/>
  <c r="BC88" i="4" a="1"/>
  <c r="BC88" i="4" s="1"/>
  <c r="BC19" i="4" a="1"/>
  <c r="BC19" i="4" s="1"/>
  <c r="BC44" i="4" a="1"/>
  <c r="BC44" i="4" s="1"/>
  <c r="BC69" i="4" a="1"/>
  <c r="BC69" i="4" s="1"/>
  <c r="BC79" i="4" a="1"/>
  <c r="BC79" i="4" s="1"/>
  <c r="BC37" i="4" a="1"/>
  <c r="BC37" i="4" s="1"/>
  <c r="BC82" i="4" a="1"/>
  <c r="BC82" i="4" s="1"/>
  <c r="BC87" i="4" a="1"/>
  <c r="BC87" i="4" s="1"/>
  <c r="BC93" i="4" a="1"/>
  <c r="BC93" i="4" s="1"/>
  <c r="BC45" i="4" a="1"/>
  <c r="BC45" i="4" s="1"/>
  <c r="BC22" i="4" a="1"/>
  <c r="BC22" i="4" s="1"/>
  <c r="BC25" i="4" a="1"/>
  <c r="BC25" i="4" s="1"/>
  <c r="BC28" i="4" a="1"/>
  <c r="BC28" i="4" s="1"/>
  <c r="BC31" i="4" a="1"/>
  <c r="BC31" i="4" s="1"/>
  <c r="BC42" i="4" a="1"/>
  <c r="BC42" i="4" s="1"/>
  <c r="BC57" i="4" a="1"/>
  <c r="BC57" i="4" s="1"/>
  <c r="BC46" i="4" a="1"/>
  <c r="BC46" i="4" s="1"/>
  <c r="BC50" i="4" a="1"/>
  <c r="BC50" i="4" s="1"/>
  <c r="BC63" i="4" a="1"/>
  <c r="BC63" i="4" s="1"/>
  <c r="BC67" i="4" a="1"/>
  <c r="BC67" i="4" s="1"/>
  <c r="BC73" i="4" a="1"/>
  <c r="BC73" i="4" s="1"/>
  <c r="BC91" i="4" a="1"/>
  <c r="BC91" i="4" s="1"/>
  <c r="BC49" i="4" a="1"/>
  <c r="BC49" i="4" s="1"/>
  <c r="BC68" i="4" a="1"/>
  <c r="BC68" i="4" s="1"/>
  <c r="BC51" i="4" a="1"/>
  <c r="BC51" i="4" s="1"/>
  <c r="BC89" i="4" a="1"/>
  <c r="BC89" i="4" s="1"/>
  <c r="BC12" i="4" a="1"/>
  <c r="BC12" i="4" s="1"/>
  <c r="BC15" i="4" a="1"/>
  <c r="BC15" i="4" s="1"/>
  <c r="BC16" i="4" a="1"/>
  <c r="BC16" i="4" s="1"/>
  <c r="BC20" i="4" a="1"/>
  <c r="BC20" i="4" s="1"/>
  <c r="BC24" i="4" a="1"/>
  <c r="BC24" i="4" s="1"/>
  <c r="BC26" i="4" a="1"/>
  <c r="BC26" i="4" s="1"/>
  <c r="BC55" i="4" a="1"/>
  <c r="BC55" i="4" s="1"/>
  <c r="BC62" i="4" a="1"/>
  <c r="BC62" i="4" s="1"/>
  <c r="BC64" i="4" a="1"/>
  <c r="BC64" i="4" s="1"/>
  <c r="BC65" i="4" a="1"/>
  <c r="BC65" i="4" s="1"/>
  <c r="BC76" i="4" a="1"/>
  <c r="BC76" i="4" s="1"/>
  <c r="BC94" i="4" a="1"/>
  <c r="BC94" i="4" s="1"/>
  <c r="BC95" i="4" a="1"/>
  <c r="BC95" i="4" s="1"/>
  <c r="BC96" i="4" a="1"/>
  <c r="BC96" i="4" s="1"/>
  <c r="BC97" i="4" a="1"/>
  <c r="BC97" i="4" s="1"/>
  <c r="BC98" i="4" a="1"/>
  <c r="BC98" i="4" s="1"/>
  <c r="BC99" i="4" a="1"/>
  <c r="BC99" i="4" s="1"/>
  <c r="BC100" i="4" a="1"/>
  <c r="BC100" i="4" s="1"/>
  <c r="BC101" i="4" a="1"/>
  <c r="BC101" i="4" s="1"/>
  <c r="BC102" i="4" a="1"/>
  <c r="BC102" i="4" s="1"/>
  <c r="BC103" i="4" a="1"/>
  <c r="BC103" i="4" s="1"/>
  <c r="BC104" i="4" a="1"/>
  <c r="BC104" i="4" s="1"/>
  <c r="BC105" i="4" a="1"/>
  <c r="BC105" i="4" s="1"/>
  <c r="BC106" i="4" a="1"/>
  <c r="BC106" i="4" s="1"/>
  <c r="BC107" i="4" a="1"/>
  <c r="BC107" i="4" s="1"/>
  <c r="BC108" i="4" a="1"/>
  <c r="BC108" i="4" s="1"/>
  <c r="BC109" i="4" a="1"/>
  <c r="BC109" i="4" s="1"/>
  <c r="BC110" i="4" a="1"/>
  <c r="BC110" i="4" s="1"/>
  <c r="BC111" i="4" a="1"/>
  <c r="BC111" i="4" s="1"/>
  <c r="BC112" i="4" a="1"/>
  <c r="BC112" i="4" s="1"/>
  <c r="BC113" i="4" a="1"/>
  <c r="BC113" i="4" s="1"/>
  <c r="BC114" i="4" a="1"/>
  <c r="BC114" i="4" s="1"/>
  <c r="BC115" i="4" a="1"/>
  <c r="BC115" i="4" s="1"/>
  <c r="BC116" i="4" a="1"/>
  <c r="BC116" i="4" s="1"/>
  <c r="BC117" i="4" a="1"/>
  <c r="BC117" i="4" s="1"/>
  <c r="BC118" i="4" a="1"/>
  <c r="BC118" i="4" s="1"/>
  <c r="BC119" i="4" a="1"/>
  <c r="BC119" i="4" s="1"/>
  <c r="BC120" i="4" a="1"/>
  <c r="BC120" i="4" s="1"/>
  <c r="BC121" i="4" a="1"/>
  <c r="BC121" i="4" s="1"/>
  <c r="BC122" i="4" a="1"/>
  <c r="BC122" i="4" s="1"/>
  <c r="BC123" i="4" a="1"/>
  <c r="BC123" i="4" s="1"/>
  <c r="BC124" i="4" a="1"/>
  <c r="BC124" i="4" s="1"/>
  <c r="BC125" i="4" a="1"/>
  <c r="BC125" i="4" s="1"/>
  <c r="BC126" i="4" a="1"/>
  <c r="BC126" i="4" s="1"/>
  <c r="BC127" i="4" a="1"/>
  <c r="BC127" i="4" s="1"/>
  <c r="BC128" i="4" a="1"/>
  <c r="BC128" i="4" s="1"/>
  <c r="BC129" i="4" a="1"/>
  <c r="BC129" i="4" s="1"/>
  <c r="BC130" i="4" a="1"/>
  <c r="BC130" i="4" s="1"/>
  <c r="BC131" i="4" a="1"/>
  <c r="BC131" i="4" s="1"/>
  <c r="BC132" i="4" a="1"/>
  <c r="BC132" i="4" s="1"/>
  <c r="BC133" i="4" a="1"/>
  <c r="BC133" i="4" s="1"/>
  <c r="BC134" i="4" a="1"/>
  <c r="BC134" i="4" s="1"/>
  <c r="BC135" i="4" a="1"/>
  <c r="BC135" i="4" s="1"/>
  <c r="BC136" i="4" a="1"/>
  <c r="BC136" i="4" s="1"/>
  <c r="BC137" i="4" a="1"/>
  <c r="BC137" i="4" s="1"/>
  <c r="BC138" i="4" a="1"/>
  <c r="BC138" i="4" s="1"/>
  <c r="BC139" i="4" a="1"/>
  <c r="BC139" i="4" s="1"/>
  <c r="BC140" i="4" a="1"/>
  <c r="BC140" i="4" s="1"/>
  <c r="BC141" i="4" a="1"/>
  <c r="BC141" i="4" s="1"/>
  <c r="BC142" i="4" a="1"/>
  <c r="BC142" i="4" s="1"/>
  <c r="BC143" i="4" a="1"/>
  <c r="BC143" i="4" s="1"/>
  <c r="BC144" i="4" a="1"/>
  <c r="BC144" i="4" s="1"/>
  <c r="BC145" i="4" a="1"/>
  <c r="BC145" i="4" s="1"/>
  <c r="BC146" i="4" a="1"/>
  <c r="BC146" i="4" s="1"/>
  <c r="BC147" i="4" a="1"/>
  <c r="BC147" i="4" s="1"/>
  <c r="BC148" i="4" a="1"/>
  <c r="BC148" i="4" s="1"/>
  <c r="BC149" i="4" a="1"/>
  <c r="BC149" i="4" s="1"/>
  <c r="BC150" i="4" a="1"/>
  <c r="BC150" i="4" s="1"/>
  <c r="BC151" i="4" a="1"/>
  <c r="BC151" i="4" s="1"/>
  <c r="BC152" i="4" a="1"/>
  <c r="BC152" i="4" s="1"/>
  <c r="BC153" i="4" a="1"/>
  <c r="BC153" i="4" s="1"/>
  <c r="BC154" i="4" a="1"/>
  <c r="BC154" i="4" s="1"/>
  <c r="BC155" i="4" a="1"/>
  <c r="BC155" i="4" s="1"/>
  <c r="BC156" i="4" a="1"/>
  <c r="BC156" i="4" s="1"/>
  <c r="BC157" i="4" a="1"/>
  <c r="BC157" i="4" s="1"/>
  <c r="BC158" i="4" a="1"/>
  <c r="BC158" i="4" s="1"/>
  <c r="BC159" i="4" a="1"/>
  <c r="BC159" i="4" s="1"/>
  <c r="BC160" i="4" a="1"/>
  <c r="BC160" i="4" s="1"/>
  <c r="BC161" i="4" a="1"/>
  <c r="BC161" i="4" s="1"/>
  <c r="BC162" i="4" a="1"/>
  <c r="BC162" i="4" s="1"/>
  <c r="BC163" i="4" a="1"/>
  <c r="BC163" i="4" s="1"/>
  <c r="BC164" i="4" a="1"/>
  <c r="BC164" i="4" s="1"/>
  <c r="BC165" i="4" a="1"/>
  <c r="BC165" i="4" s="1"/>
  <c r="BC166" i="4" a="1"/>
  <c r="BC166" i="4" s="1"/>
  <c r="BC167" i="4" a="1"/>
  <c r="BC167" i="4" s="1"/>
  <c r="BC168" i="4" a="1"/>
  <c r="BC168" i="4" s="1"/>
  <c r="BC169" i="4" a="1"/>
  <c r="BC169" i="4" s="1"/>
  <c r="BC170" i="4" a="1"/>
  <c r="BC170" i="4" s="1"/>
  <c r="BC171" i="4" a="1"/>
  <c r="BC171" i="4" s="1"/>
  <c r="BC172" i="4" a="1"/>
  <c r="BC172" i="4" s="1"/>
  <c r="BC173" i="4" a="1"/>
  <c r="BC173" i="4" s="1"/>
  <c r="BC174" i="4" a="1"/>
  <c r="BC174" i="4" s="1"/>
  <c r="BC175" i="4" a="1"/>
  <c r="BC175" i="4" s="1"/>
  <c r="BC176" i="4" a="1"/>
  <c r="BC176" i="4" s="1"/>
  <c r="BC177" i="4" a="1"/>
  <c r="BC177" i="4" s="1"/>
  <c r="BC178" i="4" a="1"/>
  <c r="BC178" i="4" s="1"/>
  <c r="BC179" i="4" a="1"/>
  <c r="BC179" i="4" s="1"/>
  <c r="BC180" i="4" a="1"/>
  <c r="BC180" i="4" s="1"/>
  <c r="BC181" i="4" a="1"/>
  <c r="BC181" i="4" s="1"/>
  <c r="BC182" i="4" a="1"/>
  <c r="BC182" i="4" s="1"/>
  <c r="BC183" i="4" a="1"/>
  <c r="BC183" i="4" s="1"/>
  <c r="BC184" i="4" a="1"/>
  <c r="BC184" i="4" s="1"/>
  <c r="BC185" i="4" a="1"/>
  <c r="BC185" i="4" s="1"/>
  <c r="BC186" i="4" a="1"/>
  <c r="BC186" i="4" s="1"/>
  <c r="BC187" i="4" a="1"/>
  <c r="BC187" i="4" s="1"/>
  <c r="BC188" i="4" a="1"/>
  <c r="BC188" i="4" s="1"/>
  <c r="BC189" i="4" a="1"/>
  <c r="BC189" i="4" s="1"/>
  <c r="BC190" i="4" a="1"/>
  <c r="BC190" i="4" s="1"/>
  <c r="BC191" i="4" a="1"/>
  <c r="BC191" i="4" s="1"/>
  <c r="BC192" i="4" a="1"/>
  <c r="BC192" i="4" s="1"/>
  <c r="BC193" i="4" a="1"/>
  <c r="BC193" i="4" s="1"/>
  <c r="BC194" i="4" a="1"/>
  <c r="BC194" i="4" s="1"/>
  <c r="BC195" i="4" a="1"/>
  <c r="BC195" i="4" s="1"/>
  <c r="BC196" i="4" a="1"/>
  <c r="BC196" i="4" s="1"/>
  <c r="BC197" i="4" a="1"/>
  <c r="BC197" i="4" s="1"/>
  <c r="BC198" i="4" a="1"/>
  <c r="BC198" i="4" s="1"/>
  <c r="BC199" i="4" a="1"/>
  <c r="BC199" i="4" s="1"/>
  <c r="BC200" i="4" a="1"/>
  <c r="BC200" i="4" s="1"/>
  <c r="BC201" i="4" a="1"/>
  <c r="BC201" i="4" s="1"/>
  <c r="BC202" i="4" a="1"/>
  <c r="BC202" i="4" s="1"/>
  <c r="BC203" i="4" a="1"/>
  <c r="BC203" i="4" s="1"/>
  <c r="BC204" i="4" a="1"/>
  <c r="BC204" i="4" s="1"/>
  <c r="BC205" i="4" a="1"/>
  <c r="BC205" i="4" s="1"/>
  <c r="BC206" i="4" a="1"/>
  <c r="BC206" i="4" s="1"/>
  <c r="BC207" i="4" a="1"/>
  <c r="BC207" i="4" s="1"/>
  <c r="BC208" i="4" a="1"/>
  <c r="BC208" i="4" s="1"/>
  <c r="BC209" i="4" a="1"/>
  <c r="BC209" i="4" s="1"/>
  <c r="BC210" i="4" a="1"/>
  <c r="BC210" i="4" s="1"/>
  <c r="BC211" i="4" a="1"/>
  <c r="BC211" i="4" s="1"/>
  <c r="BC212" i="4" a="1"/>
  <c r="BC212" i="4" s="1"/>
  <c r="BC213" i="4" a="1"/>
  <c r="BC213" i="4" s="1"/>
  <c r="BC214" i="4" a="1"/>
  <c r="BC214" i="4" s="1"/>
  <c r="BC215" i="4" a="1"/>
  <c r="BC215" i="4" s="1"/>
  <c r="BC216" i="4" a="1"/>
  <c r="BC216" i="4" s="1"/>
  <c r="BC217" i="4" a="1"/>
  <c r="BC217" i="4" s="1"/>
  <c r="BC218" i="4" a="1"/>
  <c r="BC218" i="4" s="1"/>
  <c r="BC219" i="4" a="1"/>
  <c r="BC219" i="4" s="1"/>
  <c r="BC220" i="4" a="1"/>
  <c r="BC220" i="4" s="1"/>
  <c r="BC221" i="4" a="1"/>
  <c r="BC221" i="4" s="1"/>
  <c r="BC222" i="4" a="1"/>
  <c r="BC222" i="4" s="1"/>
  <c r="BC223" i="4" a="1"/>
  <c r="BC223" i="4" s="1"/>
  <c r="BC224" i="4" a="1"/>
  <c r="BC224" i="4" s="1"/>
  <c r="BC225" i="4" a="1"/>
  <c r="BC225" i="4" s="1"/>
  <c r="BC226" i="4" a="1"/>
  <c r="BC226" i="4" s="1"/>
  <c r="BC227" i="4" a="1"/>
  <c r="BC227" i="4" s="1"/>
  <c r="BC228" i="4" a="1"/>
  <c r="BC228" i="4" s="1"/>
  <c r="BC229" i="4" a="1"/>
  <c r="BC229" i="4" s="1"/>
  <c r="BC230" i="4" a="1"/>
  <c r="BC230" i="4" s="1"/>
  <c r="BC231" i="4" a="1"/>
  <c r="BC231" i="4" s="1"/>
  <c r="BC232" i="4" a="1"/>
  <c r="BC232" i="4" s="1"/>
  <c r="BC233" i="4" a="1"/>
  <c r="BC233" i="4" s="1"/>
  <c r="BC234" i="4" a="1"/>
  <c r="BC234" i="4" s="1"/>
  <c r="BC235" i="4" a="1"/>
  <c r="BC235" i="4" s="1"/>
  <c r="BC236" i="4" a="1"/>
  <c r="BC236" i="4" s="1"/>
  <c r="BC237" i="4" a="1"/>
  <c r="BC237" i="4" s="1"/>
  <c r="BC238" i="4" a="1"/>
  <c r="BC238" i="4" s="1"/>
  <c r="BC239" i="4" a="1"/>
  <c r="BC239" i="4" s="1"/>
  <c r="BC240" i="4" a="1"/>
  <c r="BC240" i="4" s="1"/>
  <c r="BC241" i="4" a="1"/>
  <c r="BC241" i="4" s="1"/>
  <c r="BC242" i="4" a="1"/>
  <c r="BC242" i="4" s="1"/>
  <c r="BC243" i="4" a="1"/>
  <c r="BC243" i="4" s="1"/>
  <c r="BC244" i="4" a="1"/>
  <c r="BC244" i="4" s="1"/>
  <c r="BC245" i="4" a="1"/>
  <c r="BC245" i="4" s="1"/>
  <c r="BC246" i="4" a="1"/>
  <c r="BC246" i="4" s="1"/>
  <c r="BC247" i="4" a="1"/>
  <c r="BC247" i="4" s="1"/>
  <c r="BC248" i="4" a="1"/>
  <c r="BC248" i="4" s="1"/>
  <c r="BC249" i="4" a="1"/>
  <c r="BC249" i="4" s="1"/>
  <c r="BC250" i="4" a="1"/>
  <c r="BC250" i="4" s="1"/>
  <c r="BC251" i="4" a="1"/>
  <c r="BC251" i="4" s="1"/>
  <c r="BC252" i="4" a="1"/>
  <c r="BC252" i="4" s="1"/>
  <c r="BC253" i="4" a="1"/>
  <c r="BC253" i="4" s="1"/>
  <c r="BC254" i="4" a="1"/>
  <c r="BC254" i="4" s="1"/>
  <c r="BC255" i="4" a="1"/>
  <c r="BC255" i="4" s="1"/>
  <c r="BC256" i="4" a="1"/>
  <c r="BC256" i="4" s="1"/>
  <c r="BC257" i="4" a="1"/>
  <c r="BC257" i="4" s="1"/>
  <c r="BC258" i="4" a="1"/>
  <c r="BC258" i="4" s="1"/>
  <c r="BC259" i="4" a="1"/>
  <c r="BC259" i="4" s="1"/>
  <c r="BC260" i="4" a="1"/>
  <c r="BC260" i="4" s="1"/>
  <c r="BC261" i="4" a="1"/>
  <c r="BC261" i="4" s="1"/>
  <c r="BC262" i="4" a="1"/>
  <c r="BC262" i="4" s="1"/>
  <c r="BC263" i="4" a="1"/>
  <c r="BC263" i="4" s="1"/>
  <c r="BC264" i="4" a="1"/>
  <c r="BC264" i="4" s="1"/>
  <c r="BC265" i="4" a="1"/>
  <c r="BC265" i="4" s="1"/>
  <c r="BC266" i="4" a="1"/>
  <c r="BC266" i="4" s="1"/>
  <c r="BC267" i="4" a="1"/>
  <c r="BC267" i="4" s="1"/>
  <c r="BC268" i="4" a="1"/>
  <c r="BC268" i="4" s="1"/>
  <c r="BC269" i="4" a="1"/>
  <c r="BC269" i="4" s="1"/>
  <c r="BC270" i="4" a="1"/>
  <c r="BC270" i="4" s="1"/>
  <c r="BC271" i="4" a="1"/>
  <c r="BC271" i="4" s="1"/>
  <c r="BC272" i="4" a="1"/>
  <c r="BC272" i="4" s="1"/>
  <c r="BC273" i="4" a="1"/>
  <c r="BC273" i="4" s="1"/>
  <c r="BC274" i="4" a="1"/>
  <c r="BC274" i="4" s="1"/>
  <c r="BC275" i="4" a="1"/>
  <c r="BC275" i="4" s="1"/>
  <c r="BC276" i="4" a="1"/>
  <c r="BC276" i="4" s="1"/>
  <c r="BC277" i="4" a="1"/>
  <c r="BC277" i="4" s="1"/>
  <c r="BC278" i="4" a="1"/>
  <c r="BC278" i="4" s="1"/>
  <c r="BC279" i="4" a="1"/>
  <c r="BC279" i="4" s="1"/>
  <c r="BC280" i="4" a="1"/>
  <c r="BC280" i="4" s="1"/>
  <c r="BC281" i="4" a="1"/>
  <c r="BC281" i="4" s="1"/>
  <c r="BC282" i="4" a="1"/>
  <c r="BC282" i="4" s="1"/>
  <c r="BC283" i="4" a="1"/>
  <c r="BC283" i="4" s="1"/>
  <c r="BC284" i="4" a="1"/>
  <c r="BC284" i="4" s="1"/>
  <c r="BC285" i="4" a="1"/>
  <c r="BC285" i="4" s="1"/>
  <c r="BC286" i="4" a="1"/>
  <c r="BC286" i="4" s="1"/>
  <c r="BC287" i="4" a="1"/>
  <c r="BC287" i="4" s="1"/>
  <c r="BC288" i="4" a="1"/>
  <c r="BC288" i="4" s="1"/>
  <c r="BC289" i="4" a="1"/>
  <c r="BC289" i="4" s="1"/>
  <c r="BC290" i="4" a="1"/>
  <c r="BC290" i="4" s="1"/>
  <c r="BC291" i="4" a="1"/>
  <c r="BC291" i="4" s="1"/>
  <c r="BC292" i="4" a="1"/>
  <c r="BC292" i="4" s="1"/>
  <c r="BC293" i="4" a="1"/>
  <c r="BC293" i="4" s="1"/>
  <c r="BC294" i="4" a="1"/>
  <c r="BC294" i="4" s="1"/>
  <c r="BC295" i="4" a="1"/>
  <c r="BC295" i="4" s="1"/>
  <c r="BC296" i="4" a="1"/>
  <c r="BC296" i="4" s="1"/>
  <c r="BC297" i="4" a="1"/>
  <c r="BC297" i="4" s="1"/>
  <c r="BC298" i="4" a="1"/>
  <c r="BC298" i="4" s="1"/>
  <c r="BC299" i="4" a="1"/>
  <c r="BC299" i="4" s="1"/>
  <c r="BC300" i="4" a="1"/>
  <c r="BC300" i="4" s="1"/>
  <c r="BC301" i="4" a="1"/>
  <c r="BC301" i="4" s="1"/>
  <c r="BB86" i="4" a="1"/>
  <c r="BB86" i="4" s="1"/>
  <c r="BB3" i="4" a="1"/>
  <c r="BB3" i="4" s="1"/>
  <c r="BB85" i="4" a="1"/>
  <c r="BB85" i="4" s="1"/>
  <c r="BB58" i="4" a="1"/>
  <c r="BB58" i="4" s="1"/>
  <c r="BB66" i="4" a="1"/>
  <c r="BB66" i="4" s="1"/>
  <c r="BB18" i="4" a="1"/>
  <c r="BB18" i="4" s="1"/>
  <c r="BB48" i="4" a="1"/>
  <c r="BB48" i="4" s="1"/>
  <c r="BB71" i="4" a="1"/>
  <c r="BB71" i="4" s="1"/>
  <c r="BB40" i="4" a="1"/>
  <c r="BB40" i="4" s="1"/>
  <c r="BB13" i="4" a="1"/>
  <c r="BB13" i="4" s="1"/>
  <c r="BB8" i="4" a="1"/>
  <c r="BB8" i="4" s="1"/>
  <c r="BB41" i="4" a="1"/>
  <c r="BB41" i="4" s="1"/>
  <c r="BB4" i="4" a="1"/>
  <c r="BB4" i="4" s="1"/>
  <c r="BB74" i="4" a="1"/>
  <c r="BB74" i="4" s="1"/>
  <c r="BB9" i="4" a="1"/>
  <c r="BB9" i="4" s="1"/>
  <c r="BB92" i="4" a="1"/>
  <c r="BB92" i="4" s="1"/>
  <c r="BB33" i="4" a="1"/>
  <c r="BB33" i="4" s="1"/>
  <c r="BB29" i="4" a="1"/>
  <c r="BB29" i="4" s="1"/>
  <c r="BB38" i="4" a="1"/>
  <c r="BB38" i="4" s="1"/>
  <c r="BB83" i="4" a="1"/>
  <c r="BB83" i="4" s="1"/>
  <c r="BB90" i="4" a="1"/>
  <c r="BB90" i="4" s="1"/>
  <c r="BB17" i="4" a="1"/>
  <c r="BB17" i="4" s="1"/>
  <c r="BB84" i="4" a="1"/>
  <c r="BB84" i="4" s="1"/>
  <c r="BB11" i="4" a="1"/>
  <c r="BB11" i="4" s="1"/>
  <c r="BB54" i="4" a="1"/>
  <c r="BB54" i="4" s="1"/>
  <c r="BB34" i="4" a="1"/>
  <c r="BB34" i="4" s="1"/>
  <c r="BB35" i="4" a="1"/>
  <c r="BB35" i="4" s="1"/>
  <c r="BB7" i="4" a="1"/>
  <c r="BB7" i="4" s="1"/>
  <c r="BB75" i="4" a="1"/>
  <c r="BB75" i="4" s="1"/>
  <c r="BB61" i="4" a="1"/>
  <c r="BB61" i="4" s="1"/>
  <c r="BB14" i="4" a="1"/>
  <c r="BB14" i="4" s="1"/>
  <c r="BB27" i="4" a="1"/>
  <c r="BB27" i="4" s="1"/>
  <c r="BB52" i="4" a="1"/>
  <c r="BB52" i="4" s="1"/>
  <c r="BB36" i="4" a="1"/>
  <c r="BB36" i="4" s="1"/>
  <c r="BB56" i="4" a="1"/>
  <c r="BB56" i="4" s="1"/>
  <c r="BB30" i="4" a="1"/>
  <c r="BB30" i="4" s="1"/>
  <c r="BB77" i="4" a="1"/>
  <c r="BB77" i="4" s="1"/>
  <c r="BB60" i="4" a="1"/>
  <c r="BB60" i="4" s="1"/>
  <c r="BB70" i="4" a="1"/>
  <c r="BB70" i="4" s="1"/>
  <c r="BB53" i="4" a="1"/>
  <c r="BB53" i="4" s="1"/>
  <c r="BB21" i="4" a="1"/>
  <c r="BB21" i="4" s="1"/>
  <c r="BB81" i="4" a="1"/>
  <c r="BB81" i="4" s="1"/>
  <c r="BB10" i="4" a="1"/>
  <c r="BB10" i="4" s="1"/>
  <c r="BB5" i="4" a="1"/>
  <c r="BB5" i="4" s="1"/>
  <c r="BB6" i="4" a="1"/>
  <c r="BB6" i="4" s="1"/>
  <c r="BB23" i="4" a="1"/>
  <c r="BB23" i="4" s="1"/>
  <c r="BB32" i="4" a="1"/>
  <c r="BB32" i="4" s="1"/>
  <c r="BB72" i="4" a="1"/>
  <c r="BB72" i="4" s="1"/>
  <c r="BB78" i="4" a="1"/>
  <c r="BB78" i="4" s="1"/>
  <c r="BB39" i="4" a="1"/>
  <c r="BB39" i="4" s="1"/>
  <c r="BB59" i="4" a="1"/>
  <c r="BB59" i="4" s="1"/>
  <c r="BB43" i="4" a="1"/>
  <c r="BB43" i="4" s="1"/>
  <c r="BB80" i="4" a="1"/>
  <c r="BB80" i="4" s="1"/>
  <c r="BB88" i="4" a="1"/>
  <c r="BB88" i="4" s="1"/>
  <c r="BB19" i="4" a="1"/>
  <c r="BB19" i="4" s="1"/>
  <c r="BB44" i="4" a="1"/>
  <c r="BB44" i="4" s="1"/>
  <c r="BB69" i="4" a="1"/>
  <c r="BB69" i="4" s="1"/>
  <c r="BB79" i="4" a="1"/>
  <c r="BB79" i="4" s="1"/>
  <c r="BB37" i="4" a="1"/>
  <c r="BB37" i="4" s="1"/>
  <c r="BB82" i="4" a="1"/>
  <c r="BB82" i="4" s="1"/>
  <c r="BB87" i="4" a="1"/>
  <c r="BB87" i="4" s="1"/>
  <c r="BB93" i="4" a="1"/>
  <c r="BB93" i="4" s="1"/>
  <c r="BB45" i="4" a="1"/>
  <c r="BB45" i="4" s="1"/>
  <c r="BB22" i="4" a="1"/>
  <c r="BB22" i="4" s="1"/>
  <c r="BB25" i="4" a="1"/>
  <c r="BB25" i="4" s="1"/>
  <c r="BB28" i="4" a="1"/>
  <c r="BB28" i="4" s="1"/>
  <c r="BB31" i="4" a="1"/>
  <c r="BB31" i="4" s="1"/>
  <c r="BB42" i="4" a="1"/>
  <c r="BB42" i="4" s="1"/>
  <c r="BB57" i="4" a="1"/>
  <c r="BB57" i="4" s="1"/>
  <c r="BB46" i="4" a="1"/>
  <c r="BB46" i="4" s="1"/>
  <c r="BB50" i="4" a="1"/>
  <c r="BB50" i="4" s="1"/>
  <c r="BB63" i="4" a="1"/>
  <c r="BB63" i="4" s="1"/>
  <c r="BB67" i="4" a="1"/>
  <c r="BB67" i="4" s="1"/>
  <c r="BB73" i="4" a="1"/>
  <c r="BB73" i="4" s="1"/>
  <c r="BB91" i="4" a="1"/>
  <c r="BB91" i="4" s="1"/>
  <c r="BB49" i="4" a="1"/>
  <c r="BB49" i="4" s="1"/>
  <c r="BB68" i="4" a="1"/>
  <c r="BB68" i="4" s="1"/>
  <c r="BB51" i="4" a="1"/>
  <c r="BB51" i="4" s="1"/>
  <c r="BB89" i="4" a="1"/>
  <c r="BB89" i="4" s="1"/>
  <c r="BB12" i="4" a="1"/>
  <c r="BB12" i="4" s="1"/>
  <c r="BB15" i="4" a="1"/>
  <c r="BB15" i="4" s="1"/>
  <c r="BB16" i="4" a="1"/>
  <c r="BB16" i="4" s="1"/>
  <c r="BB20" i="4" a="1"/>
  <c r="BB20" i="4" s="1"/>
  <c r="BB24" i="4" a="1"/>
  <c r="BB24" i="4" s="1"/>
  <c r="BB26" i="4" a="1"/>
  <c r="BB26" i="4" s="1"/>
  <c r="BB55" i="4" a="1"/>
  <c r="BB55" i="4" s="1"/>
  <c r="BB62" i="4" a="1"/>
  <c r="BB62" i="4" s="1"/>
  <c r="BB64" i="4" a="1"/>
  <c r="BB64" i="4" s="1"/>
  <c r="BB65" i="4" a="1"/>
  <c r="BB65" i="4" s="1"/>
  <c r="BB76" i="4" a="1"/>
  <c r="BB76" i="4" s="1"/>
  <c r="BB94" i="4" a="1"/>
  <c r="BB94" i="4" s="1"/>
  <c r="BB95" i="4" a="1"/>
  <c r="BB95" i="4" s="1"/>
  <c r="BB96" i="4" a="1"/>
  <c r="BB96" i="4" s="1"/>
  <c r="BB97" i="4" a="1"/>
  <c r="BB97" i="4" s="1"/>
  <c r="BB98" i="4" a="1"/>
  <c r="BB98" i="4" s="1"/>
  <c r="BB99" i="4" a="1"/>
  <c r="BB99" i="4" s="1"/>
  <c r="BB100" i="4" a="1"/>
  <c r="BB100" i="4" s="1"/>
  <c r="BB101" i="4" a="1"/>
  <c r="BB101" i="4" s="1"/>
  <c r="BB102" i="4" a="1"/>
  <c r="BB102" i="4" s="1"/>
  <c r="BB103" i="4" a="1"/>
  <c r="BB103" i="4" s="1"/>
  <c r="BB104" i="4" a="1"/>
  <c r="BB104" i="4" s="1"/>
  <c r="BB105" i="4" a="1"/>
  <c r="BB105" i="4" s="1"/>
  <c r="BB106" i="4" a="1"/>
  <c r="BB106" i="4" s="1"/>
  <c r="BB107" i="4" a="1"/>
  <c r="BB107" i="4" s="1"/>
  <c r="BB108" i="4" a="1"/>
  <c r="BB108" i="4" s="1"/>
  <c r="BB109" i="4" a="1"/>
  <c r="BB109" i="4" s="1"/>
  <c r="BB110" i="4" a="1"/>
  <c r="BB110" i="4" s="1"/>
  <c r="BB111" i="4" a="1"/>
  <c r="BB111" i="4" s="1"/>
  <c r="BB112" i="4" a="1"/>
  <c r="BB112" i="4" s="1"/>
  <c r="BB113" i="4" a="1"/>
  <c r="BB113" i="4" s="1"/>
  <c r="BB114" i="4" a="1"/>
  <c r="BB114" i="4" s="1"/>
  <c r="BB115" i="4" a="1"/>
  <c r="BB115" i="4" s="1"/>
  <c r="BB116" i="4" a="1"/>
  <c r="BB116" i="4" s="1"/>
  <c r="BB117" i="4" a="1"/>
  <c r="BB117" i="4" s="1"/>
  <c r="BB118" i="4" a="1"/>
  <c r="BB118" i="4" s="1"/>
  <c r="BB119" i="4" a="1"/>
  <c r="BB119" i="4" s="1"/>
  <c r="BB120" i="4" a="1"/>
  <c r="BB120" i="4" s="1"/>
  <c r="BB121" i="4" a="1"/>
  <c r="BB121" i="4" s="1"/>
  <c r="BB122" i="4" a="1"/>
  <c r="BB122" i="4" s="1"/>
  <c r="BB123" i="4" a="1"/>
  <c r="BB123" i="4" s="1"/>
  <c r="BB124" i="4" a="1"/>
  <c r="BB124" i="4" s="1"/>
  <c r="BB125" i="4" a="1"/>
  <c r="BB125" i="4" s="1"/>
  <c r="BB126" i="4" a="1"/>
  <c r="BB126" i="4" s="1"/>
  <c r="BB127" i="4" a="1"/>
  <c r="BB127" i="4" s="1"/>
  <c r="BB128" i="4" a="1"/>
  <c r="BB128" i="4" s="1"/>
  <c r="BB129" i="4" a="1"/>
  <c r="BB129" i="4" s="1"/>
  <c r="BB130" i="4" a="1"/>
  <c r="BB130" i="4" s="1"/>
  <c r="BB131" i="4" a="1"/>
  <c r="BB131" i="4" s="1"/>
  <c r="BB132" i="4" a="1"/>
  <c r="BB132" i="4" s="1"/>
  <c r="BB133" i="4" a="1"/>
  <c r="BB133" i="4" s="1"/>
  <c r="BB134" i="4" a="1"/>
  <c r="BB134" i="4" s="1"/>
  <c r="BB135" i="4" a="1"/>
  <c r="BB135" i="4" s="1"/>
  <c r="BB136" i="4" a="1"/>
  <c r="BB136" i="4" s="1"/>
  <c r="BB137" i="4" a="1"/>
  <c r="BB137" i="4" s="1"/>
  <c r="BB138" i="4" a="1"/>
  <c r="BB138" i="4" s="1"/>
  <c r="BB139" i="4" a="1"/>
  <c r="BB139" i="4" s="1"/>
  <c r="BB140" i="4" a="1"/>
  <c r="BB140" i="4" s="1"/>
  <c r="BB141" i="4" a="1"/>
  <c r="BB141" i="4" s="1"/>
  <c r="BB142" i="4" a="1"/>
  <c r="BB142" i="4" s="1"/>
  <c r="BB143" i="4" a="1"/>
  <c r="BB143" i="4" s="1"/>
  <c r="BB144" i="4" a="1"/>
  <c r="BB144" i="4" s="1"/>
  <c r="BB145" i="4" a="1"/>
  <c r="BB145" i="4" s="1"/>
  <c r="BB146" i="4" a="1"/>
  <c r="BB146" i="4" s="1"/>
  <c r="BB147" i="4" a="1"/>
  <c r="BB147" i="4" s="1"/>
  <c r="BB148" i="4" a="1"/>
  <c r="BB148" i="4" s="1"/>
  <c r="BB149" i="4" a="1"/>
  <c r="BB149" i="4" s="1"/>
  <c r="BB150" i="4" a="1"/>
  <c r="BB150" i="4" s="1"/>
  <c r="BB151" i="4" a="1"/>
  <c r="BB151" i="4" s="1"/>
  <c r="BB152" i="4" a="1"/>
  <c r="BB152" i="4" s="1"/>
  <c r="BB153" i="4" a="1"/>
  <c r="BB153" i="4" s="1"/>
  <c r="BB154" i="4" a="1"/>
  <c r="BB154" i="4" s="1"/>
  <c r="BB155" i="4" a="1"/>
  <c r="BB155" i="4" s="1"/>
  <c r="BB156" i="4" a="1"/>
  <c r="BB156" i="4" s="1"/>
  <c r="BB157" i="4" a="1"/>
  <c r="BB157" i="4" s="1"/>
  <c r="BB158" i="4" a="1"/>
  <c r="BB158" i="4" s="1"/>
  <c r="BB159" i="4" a="1"/>
  <c r="BB159" i="4" s="1"/>
  <c r="BB160" i="4" a="1"/>
  <c r="BB160" i="4" s="1"/>
  <c r="BB161" i="4" a="1"/>
  <c r="BB161" i="4" s="1"/>
  <c r="BB162" i="4" a="1"/>
  <c r="BB162" i="4" s="1"/>
  <c r="BB163" i="4" a="1"/>
  <c r="BB163" i="4" s="1"/>
  <c r="BB164" i="4" a="1"/>
  <c r="BB164" i="4" s="1"/>
  <c r="BB165" i="4" a="1"/>
  <c r="BB165" i="4" s="1"/>
  <c r="BB166" i="4" a="1"/>
  <c r="BB166" i="4" s="1"/>
  <c r="BB167" i="4" a="1"/>
  <c r="BB167" i="4" s="1"/>
  <c r="BB168" i="4" a="1"/>
  <c r="BB168" i="4" s="1"/>
  <c r="BB169" i="4" a="1"/>
  <c r="BB169" i="4" s="1"/>
  <c r="BB170" i="4" a="1"/>
  <c r="BB170" i="4" s="1"/>
  <c r="BB171" i="4" a="1"/>
  <c r="BB171" i="4" s="1"/>
  <c r="BB172" i="4" a="1"/>
  <c r="BB172" i="4" s="1"/>
  <c r="BB173" i="4" a="1"/>
  <c r="BB173" i="4" s="1"/>
  <c r="BB174" i="4" a="1"/>
  <c r="BB174" i="4" s="1"/>
  <c r="BB175" i="4" a="1"/>
  <c r="BB175" i="4" s="1"/>
  <c r="BB176" i="4" a="1"/>
  <c r="BB176" i="4" s="1"/>
  <c r="BB177" i="4" a="1"/>
  <c r="BB177" i="4" s="1"/>
  <c r="BB178" i="4" a="1"/>
  <c r="BB178" i="4" s="1"/>
  <c r="BB179" i="4" a="1"/>
  <c r="BB179" i="4" s="1"/>
  <c r="BB180" i="4" a="1"/>
  <c r="BB180" i="4" s="1"/>
  <c r="BB181" i="4" a="1"/>
  <c r="BB181" i="4" s="1"/>
  <c r="BB182" i="4" a="1"/>
  <c r="BB182" i="4" s="1"/>
  <c r="BB183" i="4" a="1"/>
  <c r="BB183" i="4" s="1"/>
  <c r="BB184" i="4" a="1"/>
  <c r="BB184" i="4" s="1"/>
  <c r="BB185" i="4" a="1"/>
  <c r="BB185" i="4" s="1"/>
  <c r="BB186" i="4" a="1"/>
  <c r="BB186" i="4" s="1"/>
  <c r="BB187" i="4" a="1"/>
  <c r="BB187" i="4" s="1"/>
  <c r="BB188" i="4" a="1"/>
  <c r="BB188" i="4" s="1"/>
  <c r="BB189" i="4" a="1"/>
  <c r="BB189" i="4" s="1"/>
  <c r="BB190" i="4" a="1"/>
  <c r="BB190" i="4" s="1"/>
  <c r="BB191" i="4" a="1"/>
  <c r="BB191" i="4" s="1"/>
  <c r="BB192" i="4" a="1"/>
  <c r="BB192" i="4" s="1"/>
  <c r="BB193" i="4" a="1"/>
  <c r="BB193" i="4" s="1"/>
  <c r="BB194" i="4" a="1"/>
  <c r="BB194" i="4" s="1"/>
  <c r="BB195" i="4" a="1"/>
  <c r="BB195" i="4" s="1"/>
  <c r="BB196" i="4" a="1"/>
  <c r="BB196" i="4" s="1"/>
  <c r="BB197" i="4" a="1"/>
  <c r="BB197" i="4" s="1"/>
  <c r="BB198" i="4" a="1"/>
  <c r="BB198" i="4" s="1"/>
  <c r="BB199" i="4" a="1"/>
  <c r="BB199" i="4" s="1"/>
  <c r="BB200" i="4" a="1"/>
  <c r="BB200" i="4" s="1"/>
  <c r="BB201" i="4" a="1"/>
  <c r="BB201" i="4" s="1"/>
  <c r="BB202" i="4" a="1"/>
  <c r="BB202" i="4" s="1"/>
  <c r="BB203" i="4" a="1"/>
  <c r="BB203" i="4" s="1"/>
  <c r="BB204" i="4" a="1"/>
  <c r="BB204" i="4" s="1"/>
  <c r="BB205" i="4" a="1"/>
  <c r="BB205" i="4" s="1"/>
  <c r="BB206" i="4" a="1"/>
  <c r="BB206" i="4" s="1"/>
  <c r="BB207" i="4" a="1"/>
  <c r="BB207" i="4" s="1"/>
  <c r="BB208" i="4" a="1"/>
  <c r="BB208" i="4" s="1"/>
  <c r="BB209" i="4" a="1"/>
  <c r="BB209" i="4" s="1"/>
  <c r="BB210" i="4" a="1"/>
  <c r="BB210" i="4" s="1"/>
  <c r="BB211" i="4" a="1"/>
  <c r="BB211" i="4" s="1"/>
  <c r="BB212" i="4" a="1"/>
  <c r="BB212" i="4" s="1"/>
  <c r="BB213" i="4" a="1"/>
  <c r="BB213" i="4" s="1"/>
  <c r="BB214" i="4" a="1"/>
  <c r="BB214" i="4" s="1"/>
  <c r="BB215" i="4" a="1"/>
  <c r="BB215" i="4" s="1"/>
  <c r="BB216" i="4" a="1"/>
  <c r="BB216" i="4" s="1"/>
  <c r="BB217" i="4" a="1"/>
  <c r="BB217" i="4" s="1"/>
  <c r="BB218" i="4" a="1"/>
  <c r="BB218" i="4" s="1"/>
  <c r="BB219" i="4" a="1"/>
  <c r="BB219" i="4" s="1"/>
  <c r="BB220" i="4" a="1"/>
  <c r="BB220" i="4" s="1"/>
  <c r="BB221" i="4" a="1"/>
  <c r="BB221" i="4" s="1"/>
  <c r="BB222" i="4" a="1"/>
  <c r="BB222" i="4" s="1"/>
  <c r="BB223" i="4" a="1"/>
  <c r="BB223" i="4" s="1"/>
  <c r="BB224" i="4" a="1"/>
  <c r="BB224" i="4" s="1"/>
  <c r="BB225" i="4" a="1"/>
  <c r="BB225" i="4" s="1"/>
  <c r="BB226" i="4" a="1"/>
  <c r="BB226" i="4" s="1"/>
  <c r="BB227" i="4" a="1"/>
  <c r="BB227" i="4" s="1"/>
  <c r="BB228" i="4" a="1"/>
  <c r="BB228" i="4" s="1"/>
  <c r="BB229" i="4" a="1"/>
  <c r="BB229" i="4" s="1"/>
  <c r="BB230" i="4" a="1"/>
  <c r="BB230" i="4" s="1"/>
  <c r="BB231" i="4" a="1"/>
  <c r="BB231" i="4" s="1"/>
  <c r="BB232" i="4" a="1"/>
  <c r="BB232" i="4" s="1"/>
  <c r="BB233" i="4" a="1"/>
  <c r="BB233" i="4" s="1"/>
  <c r="BB234" i="4" a="1"/>
  <c r="BB234" i="4" s="1"/>
  <c r="BB235" i="4" a="1"/>
  <c r="BB235" i="4" s="1"/>
  <c r="BB236" i="4" a="1"/>
  <c r="BB236" i="4" s="1"/>
  <c r="BB237" i="4" a="1"/>
  <c r="BB237" i="4" s="1"/>
  <c r="BB238" i="4" a="1"/>
  <c r="BB238" i="4" s="1"/>
  <c r="BB239" i="4" a="1"/>
  <c r="BB239" i="4" s="1"/>
  <c r="BB240" i="4" a="1"/>
  <c r="BB240" i="4" s="1"/>
  <c r="BB241" i="4" a="1"/>
  <c r="BB241" i="4" s="1"/>
  <c r="BB242" i="4" a="1"/>
  <c r="BB242" i="4" s="1"/>
  <c r="BB243" i="4" a="1"/>
  <c r="BB243" i="4" s="1"/>
  <c r="BB244" i="4" a="1"/>
  <c r="BB244" i="4" s="1"/>
  <c r="BB245" i="4" a="1"/>
  <c r="BB245" i="4" s="1"/>
  <c r="BB246" i="4" a="1"/>
  <c r="BB246" i="4" s="1"/>
  <c r="BB247" i="4" a="1"/>
  <c r="BB247" i="4" s="1"/>
  <c r="BB248" i="4" a="1"/>
  <c r="BB248" i="4" s="1"/>
  <c r="BB249" i="4" a="1"/>
  <c r="BB249" i="4" s="1"/>
  <c r="BB250" i="4" a="1"/>
  <c r="BB250" i="4" s="1"/>
  <c r="BB251" i="4" a="1"/>
  <c r="BB251" i="4" s="1"/>
  <c r="BB252" i="4" a="1"/>
  <c r="BB252" i="4" s="1"/>
  <c r="BB253" i="4" a="1"/>
  <c r="BB253" i="4" s="1"/>
  <c r="BB254" i="4" a="1"/>
  <c r="BB254" i="4" s="1"/>
  <c r="BB255" i="4" a="1"/>
  <c r="BB255" i="4" s="1"/>
  <c r="BB256" i="4" a="1"/>
  <c r="BB256" i="4" s="1"/>
  <c r="BB257" i="4" a="1"/>
  <c r="BB257" i="4" s="1"/>
  <c r="BB258" i="4" a="1"/>
  <c r="BB258" i="4" s="1"/>
  <c r="BB259" i="4" a="1"/>
  <c r="BB259" i="4" s="1"/>
  <c r="BB260" i="4" a="1"/>
  <c r="BB260" i="4" s="1"/>
  <c r="BB261" i="4" a="1"/>
  <c r="BB261" i="4" s="1"/>
  <c r="BB262" i="4" a="1"/>
  <c r="BB262" i="4" s="1"/>
  <c r="BB263" i="4" a="1"/>
  <c r="BB263" i="4" s="1"/>
  <c r="BB264" i="4" a="1"/>
  <c r="BB264" i="4" s="1"/>
  <c r="BB265" i="4" a="1"/>
  <c r="BB265" i="4" s="1"/>
  <c r="BB266" i="4" a="1"/>
  <c r="BB266" i="4" s="1"/>
  <c r="BB267" i="4" a="1"/>
  <c r="BB267" i="4" s="1"/>
  <c r="BB268" i="4" a="1"/>
  <c r="BB268" i="4" s="1"/>
  <c r="BB269" i="4" a="1"/>
  <c r="BB269" i="4" s="1"/>
  <c r="BB270" i="4" a="1"/>
  <c r="BB270" i="4" s="1"/>
  <c r="BB271" i="4" a="1"/>
  <c r="BB271" i="4" s="1"/>
  <c r="BB272" i="4" a="1"/>
  <c r="BB272" i="4" s="1"/>
  <c r="BB273" i="4" a="1"/>
  <c r="BB273" i="4" s="1"/>
  <c r="BB274" i="4" a="1"/>
  <c r="BB274" i="4" s="1"/>
  <c r="BB275" i="4" a="1"/>
  <c r="BB275" i="4" s="1"/>
  <c r="BB276" i="4" a="1"/>
  <c r="BB276" i="4" s="1"/>
  <c r="BB277" i="4" a="1"/>
  <c r="BB277" i="4" s="1"/>
  <c r="BB278" i="4" a="1"/>
  <c r="BB278" i="4" s="1"/>
  <c r="BB279" i="4" a="1"/>
  <c r="BB279" i="4" s="1"/>
  <c r="BB280" i="4" a="1"/>
  <c r="BB280" i="4" s="1"/>
  <c r="BB281" i="4" a="1"/>
  <c r="BB281" i="4" s="1"/>
  <c r="BB282" i="4" a="1"/>
  <c r="BB282" i="4" s="1"/>
  <c r="BB283" i="4" a="1"/>
  <c r="BB283" i="4" s="1"/>
  <c r="BB284" i="4" a="1"/>
  <c r="BB284" i="4" s="1"/>
  <c r="BB285" i="4" a="1"/>
  <c r="BB285" i="4" s="1"/>
  <c r="BB286" i="4" a="1"/>
  <c r="BB286" i="4" s="1"/>
  <c r="BB287" i="4" a="1"/>
  <c r="BB287" i="4" s="1"/>
  <c r="BB288" i="4" a="1"/>
  <c r="BB288" i="4" s="1"/>
  <c r="BB289" i="4" a="1"/>
  <c r="BB289" i="4" s="1"/>
  <c r="BB290" i="4" a="1"/>
  <c r="BB290" i="4" s="1"/>
  <c r="BB291" i="4" a="1"/>
  <c r="BB291" i="4" s="1"/>
  <c r="BB292" i="4" a="1"/>
  <c r="BB292" i="4" s="1"/>
  <c r="BB293" i="4" a="1"/>
  <c r="BB293" i="4" s="1"/>
  <c r="BB294" i="4" a="1"/>
  <c r="BB294" i="4" s="1"/>
  <c r="BB295" i="4" a="1"/>
  <c r="BB295" i="4" s="1"/>
  <c r="BB296" i="4" a="1"/>
  <c r="BB296" i="4" s="1"/>
  <c r="BB297" i="4" a="1"/>
  <c r="BB297" i="4" s="1"/>
  <c r="BB298" i="4" a="1"/>
  <c r="BB298" i="4" s="1"/>
  <c r="BB299" i="4" a="1"/>
  <c r="BB299" i="4" s="1"/>
  <c r="BB300" i="4" a="1"/>
  <c r="BB300" i="4" s="1"/>
  <c r="BB301" i="4" a="1"/>
  <c r="BB301" i="4" s="1"/>
  <c r="BC47" i="4" a="1"/>
  <c r="BC47" i="4" s="1"/>
  <c r="BB47" i="4" a="1"/>
  <c r="BB47" i="4" s="1"/>
  <c r="AX301" i="11"/>
  <c r="AW301" i="11"/>
  <c r="AX300" i="11"/>
  <c r="AW300" i="11"/>
  <c r="AX299" i="11"/>
  <c r="AW299" i="11"/>
  <c r="AX298" i="11"/>
  <c r="AW298" i="11"/>
  <c r="AX297" i="11"/>
  <c r="AW297" i="11"/>
  <c r="AX296" i="11"/>
  <c r="AW296" i="11"/>
  <c r="AX295" i="11"/>
  <c r="AW295" i="11"/>
  <c r="AX294" i="11"/>
  <c r="AW294" i="11"/>
  <c r="AX293" i="11"/>
  <c r="AW293" i="11"/>
  <c r="AX292" i="11"/>
  <c r="AW292" i="11"/>
  <c r="AX291" i="11"/>
  <c r="AW291" i="11"/>
  <c r="AX290" i="11"/>
  <c r="AW290" i="11"/>
  <c r="AX289" i="11"/>
  <c r="AW289" i="11"/>
  <c r="AX288" i="11"/>
  <c r="AW288" i="11"/>
  <c r="AX287" i="11"/>
  <c r="AW287" i="11"/>
  <c r="AX286" i="11"/>
  <c r="AW286" i="11"/>
  <c r="AX285" i="11"/>
  <c r="AW285" i="11"/>
  <c r="AX284" i="11"/>
  <c r="AW284" i="11"/>
  <c r="AX283" i="11"/>
  <c r="AW283" i="11"/>
  <c r="AX282" i="11"/>
  <c r="AW282" i="11"/>
  <c r="AX281" i="11"/>
  <c r="AW281" i="11"/>
  <c r="AX280" i="11"/>
  <c r="AW280" i="11"/>
  <c r="AX279" i="11"/>
  <c r="AW279" i="11"/>
  <c r="AX278" i="11"/>
  <c r="AW278" i="11"/>
  <c r="AX277" i="11"/>
  <c r="AW277" i="11"/>
  <c r="AX276" i="11"/>
  <c r="AW276" i="11"/>
  <c r="AX275" i="11"/>
  <c r="AW275" i="11"/>
  <c r="AX274" i="11"/>
  <c r="AW274" i="11"/>
  <c r="AX273" i="11"/>
  <c r="AW273" i="11"/>
  <c r="AX272" i="11"/>
  <c r="AW272" i="11"/>
  <c r="AX271" i="11"/>
  <c r="AW271" i="11"/>
  <c r="AX270" i="11"/>
  <c r="AW270" i="11"/>
  <c r="AX269" i="11"/>
  <c r="AW269" i="11"/>
  <c r="AX268" i="11"/>
  <c r="AW268" i="11"/>
  <c r="AX267" i="11"/>
  <c r="AW267" i="11"/>
  <c r="AX266" i="11"/>
  <c r="AW266" i="11"/>
  <c r="AX265" i="11"/>
  <c r="AW265" i="11"/>
  <c r="AX264" i="11"/>
  <c r="AW264" i="11"/>
  <c r="AX263" i="11"/>
  <c r="AW263" i="11"/>
  <c r="AX262" i="11"/>
  <c r="AW262" i="11"/>
  <c r="AX261" i="11"/>
  <c r="AW261" i="11"/>
  <c r="AX260" i="11"/>
  <c r="AW260" i="11"/>
  <c r="AX259" i="11"/>
  <c r="AW259" i="11"/>
  <c r="AX258" i="11"/>
  <c r="AW258" i="11"/>
  <c r="AX257" i="11"/>
  <c r="AW257" i="11"/>
  <c r="AX256" i="11"/>
  <c r="AW256" i="11"/>
  <c r="AX255" i="11"/>
  <c r="AW255" i="11"/>
  <c r="AX254" i="11"/>
  <c r="AW254" i="11"/>
  <c r="AX253" i="11"/>
  <c r="AW253" i="11"/>
  <c r="AX252" i="11"/>
  <c r="AW252" i="11"/>
  <c r="AX251" i="11"/>
  <c r="AW251" i="11"/>
  <c r="AX250" i="11"/>
  <c r="AW250" i="11"/>
  <c r="AX249" i="11"/>
  <c r="AW249" i="11"/>
  <c r="AX248" i="11"/>
  <c r="AW248" i="11"/>
  <c r="AX247" i="11"/>
  <c r="AW247" i="11"/>
  <c r="AX246" i="11"/>
  <c r="AW246" i="11"/>
  <c r="AX245" i="11"/>
  <c r="AW245" i="11"/>
  <c r="AX244" i="11"/>
  <c r="AW244" i="11"/>
  <c r="AX243" i="11"/>
  <c r="AW243" i="11"/>
  <c r="AX242" i="11"/>
  <c r="AW242" i="11"/>
  <c r="AX241" i="11"/>
  <c r="AW241" i="11"/>
  <c r="AX240" i="11"/>
  <c r="AW240" i="11"/>
  <c r="AX239" i="11"/>
  <c r="AW239" i="11"/>
  <c r="AX238" i="11"/>
  <c r="AW238" i="11"/>
  <c r="AX237" i="11"/>
  <c r="AW237" i="11"/>
  <c r="AX236" i="11"/>
  <c r="AW236" i="11"/>
  <c r="AX235" i="11"/>
  <c r="AW235" i="11"/>
  <c r="AX234" i="11"/>
  <c r="AW234" i="11"/>
  <c r="AX233" i="11"/>
  <c r="AW233" i="11"/>
  <c r="AX232" i="11"/>
  <c r="AW232" i="11"/>
  <c r="AX231" i="11"/>
  <c r="AW231" i="11"/>
  <c r="AX230" i="11"/>
  <c r="AW230" i="11"/>
  <c r="AX229" i="11"/>
  <c r="AW229" i="11"/>
  <c r="AX228" i="11"/>
  <c r="AW228" i="11"/>
  <c r="AX227" i="11"/>
  <c r="AW227" i="11"/>
  <c r="AX226" i="11"/>
  <c r="AW226" i="11"/>
  <c r="AX225" i="11"/>
  <c r="AW225" i="11"/>
  <c r="AX224" i="11"/>
  <c r="AW224" i="11"/>
  <c r="AX223" i="11"/>
  <c r="AW223" i="11"/>
  <c r="AX222" i="11"/>
  <c r="AW222" i="11"/>
  <c r="AX221" i="11"/>
  <c r="AW221" i="11"/>
  <c r="AX220" i="11"/>
  <c r="AW220" i="11"/>
  <c r="AX219" i="11"/>
  <c r="AW219" i="11"/>
  <c r="AX218" i="11"/>
  <c r="AW218" i="11"/>
  <c r="AX217" i="11"/>
  <c r="AW217" i="11"/>
  <c r="AX216" i="11"/>
  <c r="AW216" i="11"/>
  <c r="AX215" i="11"/>
  <c r="AW215" i="11"/>
  <c r="AX214" i="11"/>
  <c r="AW214" i="11"/>
  <c r="AX213" i="11"/>
  <c r="AW213" i="11"/>
  <c r="AX212" i="11"/>
  <c r="AW212" i="11"/>
  <c r="AX211" i="11"/>
  <c r="AW211" i="11"/>
  <c r="AX210" i="11"/>
  <c r="AW210" i="11"/>
  <c r="AX209" i="11"/>
  <c r="AW209" i="11"/>
  <c r="AX208" i="11"/>
  <c r="AW208" i="11"/>
  <c r="AX207" i="11"/>
  <c r="AW207" i="11"/>
  <c r="AX206" i="11"/>
  <c r="AW206" i="11"/>
  <c r="AX205" i="11"/>
  <c r="AW205" i="11"/>
  <c r="AX204" i="11"/>
  <c r="AW204" i="11"/>
  <c r="AX203" i="11"/>
  <c r="AW203" i="11"/>
  <c r="AX202" i="11"/>
  <c r="AW202" i="11"/>
  <c r="AX201" i="11"/>
  <c r="AW201" i="11"/>
  <c r="AX200" i="11"/>
  <c r="AW200" i="11"/>
  <c r="AX199" i="11"/>
  <c r="AW199" i="11"/>
  <c r="AX198" i="11"/>
  <c r="AW198" i="11"/>
  <c r="AX197" i="11"/>
  <c r="AW197" i="11"/>
  <c r="AX196" i="11"/>
  <c r="AW196" i="11"/>
  <c r="AX195" i="11"/>
  <c r="AW195" i="11"/>
  <c r="AX194" i="11"/>
  <c r="AW194" i="11"/>
  <c r="AX193" i="11"/>
  <c r="AW193" i="11"/>
  <c r="AX192" i="11"/>
  <c r="AW192" i="11"/>
  <c r="AX191" i="11"/>
  <c r="AW191" i="11"/>
  <c r="AX190" i="11"/>
  <c r="AW190" i="11"/>
  <c r="AX189" i="11"/>
  <c r="AW189" i="11"/>
  <c r="AX188" i="11"/>
  <c r="AW188" i="11"/>
  <c r="AX187" i="11"/>
  <c r="AW187" i="11"/>
  <c r="AX186" i="11"/>
  <c r="AW186" i="11"/>
  <c r="AX185" i="11"/>
  <c r="AW185" i="11"/>
  <c r="AX184" i="11"/>
  <c r="AW184" i="11"/>
  <c r="AX183" i="11"/>
  <c r="AW183" i="11"/>
  <c r="AX182" i="11"/>
  <c r="AW182" i="11"/>
  <c r="AX181" i="11"/>
  <c r="AW181" i="11"/>
  <c r="AX180" i="11"/>
  <c r="AW180" i="11"/>
  <c r="AX179" i="11"/>
  <c r="AW179" i="11"/>
  <c r="AX178" i="11"/>
  <c r="AW178" i="11"/>
  <c r="AX177" i="11"/>
  <c r="AW177" i="11"/>
  <c r="AX176" i="11"/>
  <c r="AW176" i="11"/>
  <c r="AX175" i="11"/>
  <c r="AW175" i="11"/>
  <c r="AX174" i="11"/>
  <c r="AW174" i="11"/>
  <c r="AX173" i="11"/>
  <c r="AW173" i="11"/>
  <c r="AX172" i="11"/>
  <c r="AW172" i="11"/>
  <c r="AX171" i="11"/>
  <c r="AW171" i="11"/>
  <c r="AX170" i="11"/>
  <c r="AW170" i="11"/>
  <c r="AX169" i="11"/>
  <c r="AW169" i="11"/>
  <c r="AX168" i="11"/>
  <c r="AW168" i="11"/>
  <c r="AX167" i="11"/>
  <c r="AW167" i="11"/>
  <c r="AX166" i="11"/>
  <c r="AW166" i="11"/>
  <c r="AX165" i="11"/>
  <c r="AW165" i="11"/>
  <c r="AX164" i="11"/>
  <c r="AW164" i="11"/>
  <c r="AX163" i="11"/>
  <c r="AW163" i="11"/>
  <c r="AX162" i="11"/>
  <c r="AW162" i="11"/>
  <c r="AX161" i="11"/>
  <c r="AW161" i="11"/>
  <c r="AX160" i="11"/>
  <c r="AW160" i="11"/>
  <c r="AX159" i="11"/>
  <c r="AW159" i="11"/>
  <c r="AX158" i="11"/>
  <c r="AW158" i="11"/>
  <c r="AX157" i="11"/>
  <c r="AW157" i="11"/>
  <c r="AX156" i="11"/>
  <c r="AW156" i="11"/>
  <c r="AX155" i="11"/>
  <c r="AW155" i="11"/>
  <c r="AX154" i="11"/>
  <c r="AW154" i="11"/>
  <c r="AX153" i="11"/>
  <c r="AW153" i="11"/>
  <c r="AX152" i="11"/>
  <c r="AW152" i="11"/>
  <c r="AX151" i="11"/>
  <c r="AW151" i="11"/>
  <c r="AX150" i="11"/>
  <c r="AW150" i="11"/>
  <c r="AX149" i="11"/>
  <c r="AW149" i="11"/>
  <c r="AX148" i="11"/>
  <c r="AW148" i="11"/>
  <c r="AX147" i="11"/>
  <c r="AW147" i="11"/>
  <c r="AX146" i="11"/>
  <c r="AW146" i="11"/>
  <c r="AX145" i="11"/>
  <c r="AW145" i="11"/>
  <c r="AX144" i="11"/>
  <c r="AW144" i="11"/>
  <c r="AX143" i="11"/>
  <c r="AW143" i="11"/>
  <c r="AX142" i="11"/>
  <c r="AW142" i="11"/>
  <c r="AX141" i="11"/>
  <c r="AW141" i="11"/>
  <c r="AX140" i="11"/>
  <c r="AW140" i="11"/>
  <c r="AX139" i="11"/>
  <c r="AW139" i="11"/>
  <c r="AX138" i="11"/>
  <c r="AW138" i="11"/>
  <c r="AX137" i="11"/>
  <c r="AW137" i="11"/>
  <c r="AX136" i="11"/>
  <c r="AW136" i="11"/>
  <c r="AX135" i="11"/>
  <c r="AW135" i="11"/>
  <c r="AX134" i="11"/>
  <c r="AW134" i="11"/>
  <c r="AX133" i="11"/>
  <c r="AW133" i="11"/>
  <c r="AX132" i="11"/>
  <c r="AW132" i="11"/>
  <c r="AX131" i="11"/>
  <c r="AW131" i="11"/>
  <c r="AX130" i="11"/>
  <c r="AW130" i="11"/>
  <c r="AX129" i="11"/>
  <c r="AW129" i="11"/>
  <c r="AX128" i="11"/>
  <c r="AW128" i="11"/>
  <c r="AX127" i="11"/>
  <c r="AW127" i="11"/>
  <c r="AX126" i="11"/>
  <c r="AW126" i="11"/>
  <c r="AX125" i="11"/>
  <c r="AW125" i="11"/>
  <c r="AX124" i="11"/>
  <c r="AW124" i="11"/>
  <c r="AX123" i="11"/>
  <c r="AW123" i="11"/>
  <c r="AX122" i="11"/>
  <c r="AW122" i="11"/>
  <c r="AX121" i="11"/>
  <c r="AW121" i="11"/>
  <c r="AX120" i="11"/>
  <c r="AW120" i="11"/>
  <c r="AX119" i="11"/>
  <c r="AW119" i="11"/>
  <c r="AX118" i="11"/>
  <c r="AW118" i="11"/>
  <c r="AX117" i="11"/>
  <c r="AW117" i="11"/>
  <c r="AX116" i="11"/>
  <c r="AW116" i="11"/>
  <c r="AX115" i="11"/>
  <c r="AW115" i="11"/>
  <c r="AX114" i="11"/>
  <c r="AW114" i="11"/>
  <c r="AX113" i="11"/>
  <c r="AW113" i="11"/>
  <c r="AX112" i="11"/>
  <c r="AW112" i="11"/>
  <c r="AX111" i="11"/>
  <c r="AW111" i="11"/>
  <c r="AX110" i="11"/>
  <c r="AW110" i="11"/>
  <c r="AX109" i="11"/>
  <c r="AW109" i="11"/>
  <c r="AX108" i="11"/>
  <c r="AW108" i="11"/>
  <c r="AX107" i="11"/>
  <c r="AW107" i="11"/>
  <c r="AX106" i="11"/>
  <c r="AW106" i="11"/>
  <c r="AX105" i="11"/>
  <c r="AW105" i="11"/>
  <c r="AX104" i="11"/>
  <c r="AW104" i="11"/>
  <c r="AX103" i="11"/>
  <c r="AW103" i="11"/>
  <c r="AX102" i="11"/>
  <c r="AW102" i="11"/>
  <c r="AX101" i="11"/>
  <c r="AW101" i="11"/>
  <c r="AX100" i="11"/>
  <c r="AW100" i="11"/>
  <c r="AX99" i="11"/>
  <c r="AW99" i="11"/>
  <c r="AX98" i="11"/>
  <c r="AW98" i="11"/>
  <c r="AX97" i="11"/>
  <c r="AW97" i="11"/>
  <c r="AX96" i="11"/>
  <c r="AW96" i="11"/>
  <c r="AX95" i="11"/>
  <c r="AW95" i="11"/>
  <c r="AX94" i="11"/>
  <c r="AW94" i="11"/>
  <c r="AX93" i="11"/>
  <c r="AW93" i="11"/>
  <c r="AX92" i="11"/>
  <c r="AW92" i="11"/>
  <c r="AX91" i="11"/>
  <c r="AW91" i="11"/>
  <c r="AX90" i="11"/>
  <c r="AW90" i="11"/>
  <c r="AX89" i="11"/>
  <c r="AW89" i="11"/>
  <c r="AX88" i="11"/>
  <c r="AW88" i="11"/>
  <c r="AX87" i="11"/>
  <c r="AW87" i="11"/>
  <c r="AX86" i="11"/>
  <c r="AW86" i="11"/>
  <c r="AX85" i="11"/>
  <c r="AW85" i="11"/>
  <c r="AX84" i="11"/>
  <c r="AW84" i="11"/>
  <c r="AX83" i="11"/>
  <c r="AW83" i="11"/>
  <c r="AX82" i="11"/>
  <c r="AW82" i="11"/>
  <c r="AX81" i="11"/>
  <c r="AW81" i="11"/>
  <c r="AX80" i="11"/>
  <c r="AW80" i="11"/>
  <c r="AX79" i="11"/>
  <c r="AW79" i="11"/>
  <c r="AX78" i="11"/>
  <c r="AW78" i="11"/>
  <c r="AX77" i="11"/>
  <c r="AW77" i="11"/>
  <c r="AX76" i="11"/>
  <c r="AW76" i="11"/>
  <c r="AX75" i="11"/>
  <c r="AW75" i="11"/>
  <c r="AX74" i="11"/>
  <c r="AW74" i="11"/>
  <c r="AX73" i="11"/>
  <c r="AW73" i="11"/>
  <c r="AX72" i="11"/>
  <c r="AW72" i="11"/>
  <c r="AX71" i="11"/>
  <c r="AW71" i="11"/>
  <c r="AX70" i="11"/>
  <c r="AW70" i="11"/>
  <c r="AX69" i="11"/>
  <c r="AW69" i="11"/>
  <c r="AX68" i="11"/>
  <c r="AW68" i="11"/>
  <c r="AX67" i="11"/>
  <c r="AW67" i="11"/>
  <c r="AX66" i="11"/>
  <c r="AW66" i="11"/>
  <c r="AX65" i="11"/>
  <c r="AW65" i="11"/>
  <c r="AX64" i="11"/>
  <c r="AW64" i="11"/>
  <c r="AX63" i="11"/>
  <c r="AW63" i="11"/>
  <c r="AX62" i="11"/>
  <c r="AW62" i="11"/>
  <c r="AX61" i="11"/>
  <c r="AW61" i="11"/>
  <c r="AX60" i="11"/>
  <c r="AW60" i="11"/>
  <c r="AX59" i="11"/>
  <c r="AW59" i="11"/>
  <c r="AX58" i="11"/>
  <c r="AW58" i="11"/>
  <c r="AX57" i="11"/>
  <c r="AW57" i="11"/>
  <c r="AX56" i="11"/>
  <c r="AW56" i="11"/>
  <c r="AX55" i="11"/>
  <c r="AW55" i="11"/>
  <c r="AX54" i="11"/>
  <c r="AW54" i="11"/>
  <c r="AX53" i="11"/>
  <c r="AW53" i="11"/>
  <c r="AX52" i="11"/>
  <c r="AW52" i="11"/>
  <c r="AX51" i="11"/>
  <c r="AW51" i="11"/>
  <c r="AX50" i="11"/>
  <c r="AW50" i="11"/>
  <c r="AX49" i="11"/>
  <c r="AW49" i="11"/>
  <c r="AX48" i="11"/>
  <c r="AW48" i="11"/>
  <c r="AX47" i="11"/>
  <c r="AW47" i="11"/>
  <c r="AX46" i="11"/>
  <c r="AW46" i="11"/>
  <c r="AX45" i="11"/>
  <c r="AW45" i="11"/>
  <c r="AX44" i="11"/>
  <c r="AW44" i="11"/>
  <c r="AX43" i="11"/>
  <c r="AW43" i="11"/>
  <c r="AX42" i="11"/>
  <c r="AW42" i="11"/>
  <c r="AX41" i="11"/>
  <c r="AW41" i="11"/>
  <c r="AX40" i="11"/>
  <c r="AW40" i="11"/>
  <c r="AX39" i="11"/>
  <c r="AW39" i="11"/>
  <c r="AX38" i="11"/>
  <c r="AW38" i="11"/>
  <c r="AX37" i="11"/>
  <c r="AW37" i="11"/>
  <c r="AX36" i="11"/>
  <c r="AW36" i="11"/>
  <c r="AX35" i="11"/>
  <c r="AW35" i="11"/>
  <c r="AX34" i="11"/>
  <c r="AW34" i="11"/>
  <c r="AX33" i="11"/>
  <c r="AW33" i="11"/>
  <c r="AX32" i="11"/>
  <c r="AW32" i="11"/>
  <c r="AX31" i="11"/>
  <c r="AW31" i="11"/>
  <c r="AX30" i="11"/>
  <c r="AW30" i="11"/>
  <c r="AX29" i="11"/>
  <c r="AW29" i="11"/>
  <c r="AX28" i="11"/>
  <c r="AW28" i="11"/>
  <c r="AX27" i="11"/>
  <c r="AW27" i="11"/>
  <c r="AX26" i="11"/>
  <c r="AW26" i="11"/>
  <c r="AX25" i="11"/>
  <c r="AW25" i="11"/>
  <c r="AX24" i="11"/>
  <c r="AW24" i="11"/>
  <c r="AX23" i="11"/>
  <c r="AW23" i="11"/>
  <c r="AX22" i="11"/>
  <c r="AW22" i="11"/>
  <c r="AX21" i="11"/>
  <c r="AW21" i="11"/>
  <c r="AX15" i="11"/>
  <c r="AW15" i="11"/>
  <c r="AX6" i="11"/>
  <c r="AW6" i="11"/>
  <c r="AX5" i="11"/>
  <c r="AW5" i="11"/>
  <c r="AX20" i="11"/>
  <c r="AW10" i="11"/>
  <c r="AX19" i="11"/>
  <c r="AW7" i="11"/>
  <c r="AX18" i="11"/>
  <c r="AW9" i="11"/>
  <c r="AX17" i="11"/>
  <c r="AW11" i="11"/>
  <c r="AX16" i="11"/>
  <c r="AW14" i="11"/>
  <c r="AX14" i="11"/>
  <c r="AW13" i="11"/>
  <c r="AX13" i="11"/>
  <c r="AW4" i="11"/>
  <c r="AX12" i="11"/>
  <c r="AW19" i="11"/>
  <c r="AX11" i="11"/>
  <c r="AW8" i="11"/>
  <c r="AX10" i="11"/>
  <c r="AW16" i="11"/>
  <c r="AX9" i="11"/>
  <c r="AW18" i="11"/>
  <c r="AX8" i="11"/>
  <c r="AW20" i="11"/>
  <c r="AX7" i="11"/>
  <c r="AW12" i="11"/>
  <c r="AX4" i="11"/>
  <c r="AW17" i="11"/>
  <c r="AX3" i="11"/>
  <c r="AW3" i="11"/>
  <c r="BC301" i="16" a="1"/>
  <c r="BC301" i="16" s="1"/>
  <c r="BB301" i="16" a="1"/>
  <c r="BB301" i="16" s="1"/>
  <c r="AX301" i="16"/>
  <c r="AW301" i="16"/>
  <c r="BC300" i="16" a="1"/>
  <c r="BC300" i="16" s="1"/>
  <c r="BB300" i="16" a="1"/>
  <c r="BB300" i="16" s="1"/>
  <c r="AX300" i="16"/>
  <c r="AW300" i="16"/>
  <c r="BC299" i="16" a="1"/>
  <c r="BC299" i="16" s="1"/>
  <c r="BB299" i="16" a="1"/>
  <c r="BB299" i="16" s="1"/>
  <c r="AX299" i="16"/>
  <c r="AW299" i="16"/>
  <c r="BC298" i="16" a="1"/>
  <c r="BC298" i="16" s="1"/>
  <c r="BB298" i="16" a="1"/>
  <c r="BB298" i="16" s="1"/>
  <c r="AX298" i="16"/>
  <c r="AW298" i="16"/>
  <c r="BC297" i="16" a="1"/>
  <c r="BC297" i="16" s="1"/>
  <c r="BB297" i="16" a="1"/>
  <c r="BB297" i="16" s="1"/>
  <c r="AX297" i="16"/>
  <c r="AW297" i="16"/>
  <c r="BC296" i="16" a="1"/>
  <c r="BC296" i="16" s="1"/>
  <c r="BB296" i="16" a="1"/>
  <c r="BB296" i="16" s="1"/>
  <c r="AX296" i="16"/>
  <c r="AW296" i="16"/>
  <c r="BC295" i="16" a="1"/>
  <c r="BC295" i="16" s="1"/>
  <c r="BB295" i="16" a="1"/>
  <c r="BB295" i="16" s="1"/>
  <c r="AX295" i="16"/>
  <c r="AW295" i="16"/>
  <c r="BC294" i="16" a="1"/>
  <c r="BC294" i="16" s="1"/>
  <c r="BB294" i="16" a="1"/>
  <c r="BB294" i="16" s="1"/>
  <c r="AX294" i="16"/>
  <c r="AW294" i="16"/>
  <c r="BC293" i="16" a="1"/>
  <c r="BC293" i="16" s="1"/>
  <c r="BB293" i="16" a="1"/>
  <c r="BB293" i="16" s="1"/>
  <c r="AX293" i="16"/>
  <c r="AW293" i="16"/>
  <c r="BC292" i="16" a="1"/>
  <c r="BC292" i="16" s="1"/>
  <c r="BB292" i="16" a="1"/>
  <c r="BB292" i="16" s="1"/>
  <c r="AX292" i="16"/>
  <c r="AW292" i="16"/>
  <c r="BC291" i="16" a="1"/>
  <c r="BC291" i="16" s="1"/>
  <c r="BB291" i="16" a="1"/>
  <c r="BB291" i="16" s="1"/>
  <c r="AX291" i="16"/>
  <c r="AW291" i="16"/>
  <c r="BC290" i="16" a="1"/>
  <c r="BC290" i="16" s="1"/>
  <c r="BB290" i="16" a="1"/>
  <c r="BB290" i="16" s="1"/>
  <c r="AX290" i="16"/>
  <c r="AW290" i="16"/>
  <c r="BC289" i="16" a="1"/>
  <c r="BC289" i="16" s="1"/>
  <c r="BB289" i="16" a="1"/>
  <c r="BB289" i="16" s="1"/>
  <c r="AX289" i="16"/>
  <c r="AW289" i="16"/>
  <c r="BC288" i="16" a="1"/>
  <c r="BC288" i="16" s="1"/>
  <c r="BB288" i="16" a="1"/>
  <c r="BB288" i="16" s="1"/>
  <c r="AX288" i="16"/>
  <c r="AW288" i="16"/>
  <c r="BC287" i="16" a="1"/>
  <c r="BC287" i="16" s="1"/>
  <c r="BB287" i="16" a="1"/>
  <c r="BB287" i="16" s="1"/>
  <c r="AX287" i="16"/>
  <c r="AW287" i="16"/>
  <c r="BC286" i="16" a="1"/>
  <c r="BC286" i="16" s="1"/>
  <c r="BB286" i="16" a="1"/>
  <c r="BB286" i="16" s="1"/>
  <c r="AX286" i="16"/>
  <c r="AW286" i="16"/>
  <c r="BC285" i="16" a="1"/>
  <c r="BC285" i="16" s="1"/>
  <c r="BB285" i="16" a="1"/>
  <c r="BB285" i="16" s="1"/>
  <c r="AX285" i="16"/>
  <c r="AW285" i="16"/>
  <c r="BC284" i="16" a="1"/>
  <c r="BC284" i="16" s="1"/>
  <c r="BB284" i="16" a="1"/>
  <c r="BB284" i="16" s="1"/>
  <c r="AX284" i="16"/>
  <c r="AW284" i="16"/>
  <c r="BC283" i="16" a="1"/>
  <c r="BC283" i="16" s="1"/>
  <c r="BB283" i="16" a="1"/>
  <c r="BB283" i="16" s="1"/>
  <c r="AX283" i="16"/>
  <c r="AW283" i="16"/>
  <c r="BC282" i="16" a="1"/>
  <c r="BC282" i="16" s="1"/>
  <c r="BB282" i="16" a="1"/>
  <c r="BB282" i="16" s="1"/>
  <c r="AX282" i="16"/>
  <c r="AW282" i="16"/>
  <c r="BC281" i="16" a="1"/>
  <c r="BC281" i="16" s="1"/>
  <c r="BB281" i="16" a="1"/>
  <c r="BB281" i="16" s="1"/>
  <c r="AX281" i="16"/>
  <c r="AW281" i="16"/>
  <c r="BC280" i="16" a="1"/>
  <c r="BC280" i="16" s="1"/>
  <c r="BB280" i="16" a="1"/>
  <c r="BB280" i="16" s="1"/>
  <c r="AX280" i="16"/>
  <c r="AW280" i="16"/>
  <c r="BC279" i="16" a="1"/>
  <c r="BC279" i="16" s="1"/>
  <c r="BB279" i="16" a="1"/>
  <c r="BB279" i="16" s="1"/>
  <c r="AX279" i="16"/>
  <c r="AW279" i="16"/>
  <c r="BC278" i="16" a="1"/>
  <c r="BC278" i="16" s="1"/>
  <c r="BB278" i="16" a="1"/>
  <c r="BB278" i="16" s="1"/>
  <c r="AX278" i="16"/>
  <c r="AW278" i="16"/>
  <c r="BC277" i="16" a="1"/>
  <c r="BC277" i="16" s="1"/>
  <c r="BB277" i="16" a="1"/>
  <c r="BB277" i="16" s="1"/>
  <c r="AX277" i="16"/>
  <c r="AW277" i="16"/>
  <c r="BC276" i="16" a="1"/>
  <c r="BC276" i="16" s="1"/>
  <c r="BB276" i="16" a="1"/>
  <c r="BB276" i="16" s="1"/>
  <c r="AX276" i="16"/>
  <c r="AW276" i="16"/>
  <c r="BC275" i="16" a="1"/>
  <c r="BC275" i="16" s="1"/>
  <c r="BB275" i="16" a="1"/>
  <c r="BB275" i="16" s="1"/>
  <c r="AX275" i="16"/>
  <c r="AW275" i="16"/>
  <c r="BC274" i="16" a="1"/>
  <c r="BC274" i="16" s="1"/>
  <c r="BB274" i="16" a="1"/>
  <c r="BB274" i="16" s="1"/>
  <c r="AX274" i="16"/>
  <c r="AW274" i="16"/>
  <c r="BC273" i="16" a="1"/>
  <c r="BC273" i="16" s="1"/>
  <c r="BB273" i="16" a="1"/>
  <c r="BB273" i="16" s="1"/>
  <c r="AX273" i="16"/>
  <c r="AW273" i="16"/>
  <c r="BC272" i="16" a="1"/>
  <c r="BC272" i="16" s="1"/>
  <c r="BB272" i="16" a="1"/>
  <c r="BB272" i="16" s="1"/>
  <c r="AX272" i="16"/>
  <c r="AW272" i="16"/>
  <c r="BC271" i="16" a="1"/>
  <c r="BC271" i="16" s="1"/>
  <c r="BB271" i="16" a="1"/>
  <c r="BB271" i="16" s="1"/>
  <c r="AX271" i="16"/>
  <c r="AW271" i="16"/>
  <c r="BC270" i="16" a="1"/>
  <c r="BC270" i="16" s="1"/>
  <c r="BB270" i="16" a="1"/>
  <c r="BB270" i="16" s="1"/>
  <c r="AX270" i="16"/>
  <c r="AW270" i="16"/>
  <c r="BC269" i="16" a="1"/>
  <c r="BC269" i="16" s="1"/>
  <c r="BB269" i="16" a="1"/>
  <c r="BB269" i="16" s="1"/>
  <c r="AX269" i="16"/>
  <c r="AW269" i="16"/>
  <c r="BC268" i="16" a="1"/>
  <c r="BC268" i="16" s="1"/>
  <c r="BB268" i="16" a="1"/>
  <c r="BB268" i="16" s="1"/>
  <c r="AX268" i="16"/>
  <c r="AW268" i="16"/>
  <c r="BC267" i="16" a="1"/>
  <c r="BC267" i="16" s="1"/>
  <c r="BB267" i="16" a="1"/>
  <c r="BB267" i="16" s="1"/>
  <c r="AX267" i="16"/>
  <c r="AW267" i="16"/>
  <c r="BC266" i="16" a="1"/>
  <c r="BC266" i="16" s="1"/>
  <c r="BB266" i="16" a="1"/>
  <c r="BB266" i="16" s="1"/>
  <c r="AX266" i="16"/>
  <c r="AW266" i="16"/>
  <c r="BC265" i="16" a="1"/>
  <c r="BC265" i="16" s="1"/>
  <c r="BB265" i="16" a="1"/>
  <c r="BB265" i="16" s="1"/>
  <c r="AX265" i="16"/>
  <c r="AW265" i="16"/>
  <c r="BC264" i="16" a="1"/>
  <c r="BC264" i="16" s="1"/>
  <c r="BB264" i="16" a="1"/>
  <c r="BB264" i="16" s="1"/>
  <c r="AX264" i="16"/>
  <c r="AW264" i="16"/>
  <c r="BC263" i="16" a="1"/>
  <c r="BC263" i="16" s="1"/>
  <c r="BB263" i="16" a="1"/>
  <c r="BB263" i="16" s="1"/>
  <c r="AX263" i="16"/>
  <c r="AW263" i="16"/>
  <c r="BC262" i="16" a="1"/>
  <c r="BC262" i="16" s="1"/>
  <c r="BB262" i="16" a="1"/>
  <c r="BB262" i="16" s="1"/>
  <c r="AX262" i="16"/>
  <c r="AW262" i="16"/>
  <c r="BC261" i="16" a="1"/>
  <c r="BC261" i="16" s="1"/>
  <c r="BB261" i="16" a="1"/>
  <c r="BB261" i="16" s="1"/>
  <c r="AX261" i="16"/>
  <c r="AW261" i="16"/>
  <c r="BC260" i="16" a="1"/>
  <c r="BC260" i="16" s="1"/>
  <c r="BB260" i="16" a="1"/>
  <c r="BB260" i="16" s="1"/>
  <c r="AX260" i="16"/>
  <c r="AW260" i="16"/>
  <c r="BC259" i="16" a="1"/>
  <c r="BC259" i="16" s="1"/>
  <c r="BB259" i="16" a="1"/>
  <c r="BB259" i="16" s="1"/>
  <c r="AX259" i="16"/>
  <c r="AW259" i="16"/>
  <c r="BC258" i="16" a="1"/>
  <c r="BC258" i="16" s="1"/>
  <c r="BB258" i="16" a="1"/>
  <c r="BB258" i="16" s="1"/>
  <c r="AX258" i="16"/>
  <c r="AW258" i="16"/>
  <c r="BC257" i="16" a="1"/>
  <c r="BC257" i="16" s="1"/>
  <c r="BB257" i="16" a="1"/>
  <c r="BB257" i="16" s="1"/>
  <c r="AX257" i="16"/>
  <c r="AW257" i="16"/>
  <c r="BC256" i="16" a="1"/>
  <c r="BC256" i="16" s="1"/>
  <c r="BB256" i="16" a="1"/>
  <c r="BB256" i="16" s="1"/>
  <c r="AX256" i="16"/>
  <c r="AW256" i="16"/>
  <c r="BC255" i="16" a="1"/>
  <c r="BC255" i="16" s="1"/>
  <c r="BB255" i="16" a="1"/>
  <c r="BB255" i="16" s="1"/>
  <c r="AX255" i="16"/>
  <c r="AW255" i="16"/>
  <c r="BC254" i="16" a="1"/>
  <c r="BC254" i="16" s="1"/>
  <c r="BB254" i="16" a="1"/>
  <c r="BB254" i="16" s="1"/>
  <c r="AX254" i="16"/>
  <c r="AW254" i="16"/>
  <c r="BC253" i="16" a="1"/>
  <c r="BC253" i="16" s="1"/>
  <c r="BB253" i="16" a="1"/>
  <c r="BB253" i="16" s="1"/>
  <c r="AX253" i="16"/>
  <c r="AW253" i="16"/>
  <c r="BC252" i="16" a="1"/>
  <c r="BC252" i="16" s="1"/>
  <c r="BB252" i="16" a="1"/>
  <c r="BB252" i="16" s="1"/>
  <c r="AX252" i="16"/>
  <c r="AW252" i="16"/>
  <c r="BC251" i="16" a="1"/>
  <c r="BC251" i="16" s="1"/>
  <c r="BB251" i="16" a="1"/>
  <c r="BB251" i="16" s="1"/>
  <c r="AX251" i="16"/>
  <c r="AW251" i="16"/>
  <c r="BC250" i="16" a="1"/>
  <c r="BC250" i="16" s="1"/>
  <c r="BB250" i="16" a="1"/>
  <c r="BB250" i="16" s="1"/>
  <c r="AX250" i="16"/>
  <c r="AW250" i="16"/>
  <c r="BC249" i="16" a="1"/>
  <c r="BC249" i="16" s="1"/>
  <c r="BB249" i="16" a="1"/>
  <c r="BB249" i="16" s="1"/>
  <c r="AX249" i="16"/>
  <c r="AW249" i="16"/>
  <c r="BC248" i="16" a="1"/>
  <c r="BC248" i="16" s="1"/>
  <c r="BB248" i="16" a="1"/>
  <c r="BB248" i="16" s="1"/>
  <c r="AX248" i="16"/>
  <c r="AW248" i="16"/>
  <c r="BC247" i="16" a="1"/>
  <c r="BC247" i="16" s="1"/>
  <c r="BB247" i="16" a="1"/>
  <c r="BB247" i="16" s="1"/>
  <c r="AX247" i="16"/>
  <c r="AW247" i="16"/>
  <c r="BC246" i="16" a="1"/>
  <c r="BC246" i="16" s="1"/>
  <c r="BB246" i="16" a="1"/>
  <c r="BB246" i="16" s="1"/>
  <c r="AX246" i="16"/>
  <c r="AW246" i="16"/>
  <c r="BC245" i="16" a="1"/>
  <c r="BC245" i="16" s="1"/>
  <c r="BB245" i="16" a="1"/>
  <c r="BB245" i="16" s="1"/>
  <c r="AX245" i="16"/>
  <c r="AW245" i="16"/>
  <c r="BC244" i="16" a="1"/>
  <c r="BC244" i="16" s="1"/>
  <c r="BB244" i="16" a="1"/>
  <c r="BB244" i="16" s="1"/>
  <c r="AX244" i="16"/>
  <c r="AW244" i="16"/>
  <c r="BC243" i="16" a="1"/>
  <c r="BC243" i="16" s="1"/>
  <c r="BB243" i="16" a="1"/>
  <c r="BB243" i="16" s="1"/>
  <c r="AX243" i="16"/>
  <c r="AW243" i="16"/>
  <c r="BC242" i="16" a="1"/>
  <c r="BC242" i="16" s="1"/>
  <c r="BB242" i="16" a="1"/>
  <c r="BB242" i="16" s="1"/>
  <c r="AX242" i="16"/>
  <c r="AW242" i="16"/>
  <c r="BC241" i="16" a="1"/>
  <c r="BC241" i="16" s="1"/>
  <c r="BB241" i="16" a="1"/>
  <c r="BB241" i="16" s="1"/>
  <c r="AX241" i="16"/>
  <c r="AW241" i="16"/>
  <c r="BC240" i="16" a="1"/>
  <c r="BC240" i="16" s="1"/>
  <c r="BB240" i="16" a="1"/>
  <c r="BB240" i="16" s="1"/>
  <c r="AX240" i="16"/>
  <c r="AW240" i="16"/>
  <c r="BC239" i="16" a="1"/>
  <c r="BC239" i="16" s="1"/>
  <c r="BB239" i="16" a="1"/>
  <c r="BB239" i="16" s="1"/>
  <c r="AX239" i="16"/>
  <c r="AW239" i="16"/>
  <c r="BC238" i="16" a="1"/>
  <c r="BC238" i="16" s="1"/>
  <c r="BB238" i="16" a="1"/>
  <c r="BB238" i="16" s="1"/>
  <c r="AX238" i="16"/>
  <c r="AW238" i="16"/>
  <c r="BC237" i="16" a="1"/>
  <c r="BC237" i="16" s="1"/>
  <c r="BB237" i="16" a="1"/>
  <c r="BB237" i="16" s="1"/>
  <c r="AX237" i="16"/>
  <c r="AW237" i="16"/>
  <c r="BC236" i="16" a="1"/>
  <c r="BC236" i="16" s="1"/>
  <c r="BB236" i="16" a="1"/>
  <c r="BB236" i="16" s="1"/>
  <c r="AX236" i="16"/>
  <c r="AW236" i="16"/>
  <c r="BC235" i="16" a="1"/>
  <c r="BC235" i="16" s="1"/>
  <c r="BB235" i="16" a="1"/>
  <c r="BB235" i="16" s="1"/>
  <c r="AX235" i="16"/>
  <c r="AW235" i="16"/>
  <c r="BC234" i="16" a="1"/>
  <c r="BC234" i="16" s="1"/>
  <c r="BB234" i="16" a="1"/>
  <c r="BB234" i="16" s="1"/>
  <c r="AX234" i="16"/>
  <c r="AW234" i="16"/>
  <c r="BC233" i="16" a="1"/>
  <c r="BC233" i="16" s="1"/>
  <c r="BB233" i="16" a="1"/>
  <c r="BB233" i="16" s="1"/>
  <c r="AX233" i="16"/>
  <c r="AW233" i="16"/>
  <c r="BC232" i="16" a="1"/>
  <c r="BC232" i="16" s="1"/>
  <c r="BB232" i="16" a="1"/>
  <c r="BB232" i="16" s="1"/>
  <c r="AX232" i="16"/>
  <c r="AW232" i="16"/>
  <c r="BC231" i="16" a="1"/>
  <c r="BC231" i="16" s="1"/>
  <c r="BB231" i="16" a="1"/>
  <c r="BB231" i="16" s="1"/>
  <c r="AX231" i="16"/>
  <c r="AW231" i="16"/>
  <c r="BC230" i="16" a="1"/>
  <c r="BC230" i="16" s="1"/>
  <c r="BB230" i="16" a="1"/>
  <c r="BB230" i="16" s="1"/>
  <c r="AX230" i="16"/>
  <c r="AW230" i="16"/>
  <c r="BC229" i="16" a="1"/>
  <c r="BC229" i="16" s="1"/>
  <c r="BB229" i="16" a="1"/>
  <c r="BB229" i="16" s="1"/>
  <c r="AX229" i="16"/>
  <c r="AW229" i="16"/>
  <c r="BC228" i="16" a="1"/>
  <c r="BC228" i="16" s="1"/>
  <c r="BB228" i="16" a="1"/>
  <c r="BB228" i="16" s="1"/>
  <c r="AX228" i="16"/>
  <c r="AW228" i="16"/>
  <c r="BC227" i="16" a="1"/>
  <c r="BC227" i="16" s="1"/>
  <c r="BB227" i="16" a="1"/>
  <c r="BB227" i="16" s="1"/>
  <c r="AX227" i="16"/>
  <c r="AW227" i="16"/>
  <c r="BC226" i="16" a="1"/>
  <c r="BC226" i="16" s="1"/>
  <c r="BB226" i="16" a="1"/>
  <c r="BB226" i="16" s="1"/>
  <c r="AX226" i="16"/>
  <c r="AW226" i="16"/>
  <c r="BC225" i="16" a="1"/>
  <c r="BC225" i="16" s="1"/>
  <c r="BB225" i="16" a="1"/>
  <c r="BB225" i="16" s="1"/>
  <c r="AX225" i="16"/>
  <c r="AW225" i="16"/>
  <c r="BC224" i="16" a="1"/>
  <c r="BC224" i="16" s="1"/>
  <c r="BB224" i="16" a="1"/>
  <c r="BB224" i="16" s="1"/>
  <c r="AX224" i="16"/>
  <c r="AW224" i="16"/>
  <c r="BC223" i="16" a="1"/>
  <c r="BC223" i="16" s="1"/>
  <c r="BB223" i="16" a="1"/>
  <c r="BB223" i="16" s="1"/>
  <c r="AX223" i="16"/>
  <c r="AW223" i="16"/>
  <c r="BC222" i="16" a="1"/>
  <c r="BC222" i="16" s="1"/>
  <c r="BB222" i="16" a="1"/>
  <c r="BB222" i="16" s="1"/>
  <c r="AX222" i="16"/>
  <c r="AW222" i="16"/>
  <c r="BC221" i="16" a="1"/>
  <c r="BC221" i="16" s="1"/>
  <c r="BB221" i="16" a="1"/>
  <c r="BB221" i="16" s="1"/>
  <c r="AX221" i="16"/>
  <c r="AW221" i="16"/>
  <c r="BC220" i="16" a="1"/>
  <c r="BC220" i="16" s="1"/>
  <c r="BB220" i="16" a="1"/>
  <c r="BB220" i="16" s="1"/>
  <c r="AX220" i="16"/>
  <c r="AW220" i="16"/>
  <c r="BC219" i="16" a="1"/>
  <c r="BC219" i="16" s="1"/>
  <c r="BB219" i="16" a="1"/>
  <c r="BB219" i="16" s="1"/>
  <c r="AX219" i="16"/>
  <c r="AW219" i="16"/>
  <c r="BC218" i="16" a="1"/>
  <c r="BC218" i="16" s="1"/>
  <c r="BB218" i="16" a="1"/>
  <c r="BB218" i="16" s="1"/>
  <c r="AX218" i="16"/>
  <c r="AW218" i="16"/>
  <c r="BC217" i="16" a="1"/>
  <c r="BC217" i="16" s="1"/>
  <c r="BB217" i="16" a="1"/>
  <c r="BB217" i="16" s="1"/>
  <c r="AX217" i="16"/>
  <c r="AW217" i="16"/>
  <c r="BC216" i="16" a="1"/>
  <c r="BC216" i="16" s="1"/>
  <c r="BB216" i="16" a="1"/>
  <c r="BB216" i="16" s="1"/>
  <c r="AX216" i="16"/>
  <c r="AW216" i="16"/>
  <c r="BC215" i="16" a="1"/>
  <c r="BC215" i="16" s="1"/>
  <c r="BB215" i="16" a="1"/>
  <c r="BB215" i="16" s="1"/>
  <c r="AX215" i="16"/>
  <c r="AW215" i="16"/>
  <c r="BC214" i="16" a="1"/>
  <c r="BC214" i="16" s="1"/>
  <c r="BB214" i="16" a="1"/>
  <c r="BB214" i="16" s="1"/>
  <c r="AX214" i="16"/>
  <c r="AW214" i="16"/>
  <c r="BC213" i="16" a="1"/>
  <c r="BC213" i="16" s="1"/>
  <c r="BB213" i="16" a="1"/>
  <c r="BB213" i="16" s="1"/>
  <c r="AX213" i="16"/>
  <c r="AW213" i="16"/>
  <c r="BC212" i="16" a="1"/>
  <c r="BC212" i="16" s="1"/>
  <c r="BB212" i="16" a="1"/>
  <c r="BB212" i="16" s="1"/>
  <c r="AX212" i="16"/>
  <c r="AW212" i="16"/>
  <c r="BC211" i="16" a="1"/>
  <c r="BC211" i="16" s="1"/>
  <c r="BB211" i="16" a="1"/>
  <c r="BB211" i="16" s="1"/>
  <c r="AX211" i="16"/>
  <c r="AW211" i="16"/>
  <c r="BC210" i="16" a="1"/>
  <c r="BC210" i="16" s="1"/>
  <c r="BB210" i="16" a="1"/>
  <c r="BB210" i="16" s="1"/>
  <c r="AX210" i="16"/>
  <c r="AW210" i="16"/>
  <c r="BC209" i="16" a="1"/>
  <c r="BC209" i="16" s="1"/>
  <c r="BB209" i="16" a="1"/>
  <c r="BB209" i="16" s="1"/>
  <c r="AX209" i="16"/>
  <c r="AW209" i="16"/>
  <c r="BC208" i="16" a="1"/>
  <c r="BC208" i="16" s="1"/>
  <c r="BB208" i="16" a="1"/>
  <c r="BB208" i="16" s="1"/>
  <c r="AX208" i="16"/>
  <c r="AW208" i="16"/>
  <c r="BC207" i="16" a="1"/>
  <c r="BC207" i="16" s="1"/>
  <c r="BB207" i="16" a="1"/>
  <c r="BB207" i="16" s="1"/>
  <c r="AX207" i="16"/>
  <c r="AW207" i="16"/>
  <c r="BC206" i="16" a="1"/>
  <c r="BC206" i="16" s="1"/>
  <c r="BB206" i="16" a="1"/>
  <c r="BB206" i="16" s="1"/>
  <c r="AX206" i="16"/>
  <c r="AW206" i="16"/>
  <c r="BC205" i="16" a="1"/>
  <c r="BC205" i="16" s="1"/>
  <c r="BB205" i="16" a="1"/>
  <c r="BB205" i="16" s="1"/>
  <c r="AX205" i="16"/>
  <c r="AW205" i="16"/>
  <c r="BC204" i="16" a="1"/>
  <c r="BC204" i="16" s="1"/>
  <c r="BB204" i="16" a="1"/>
  <c r="BB204" i="16" s="1"/>
  <c r="AX204" i="16"/>
  <c r="AW204" i="16"/>
  <c r="BC203" i="16" a="1"/>
  <c r="BC203" i="16" s="1"/>
  <c r="BB203" i="16" a="1"/>
  <c r="BB203" i="16" s="1"/>
  <c r="AX203" i="16"/>
  <c r="AW203" i="16"/>
  <c r="BC202" i="16" a="1"/>
  <c r="BC202" i="16" s="1"/>
  <c r="BB202" i="16" a="1"/>
  <c r="BB202" i="16" s="1"/>
  <c r="AX202" i="16"/>
  <c r="AW202" i="16"/>
  <c r="BC201" i="16" a="1"/>
  <c r="BC201" i="16" s="1"/>
  <c r="BB201" i="16" a="1"/>
  <c r="BB201" i="16" s="1"/>
  <c r="AX201" i="16"/>
  <c r="AW201" i="16"/>
  <c r="BC200" i="16" a="1"/>
  <c r="BC200" i="16" s="1"/>
  <c r="BB200" i="16" a="1"/>
  <c r="BB200" i="16" s="1"/>
  <c r="AX200" i="16"/>
  <c r="AW200" i="16"/>
  <c r="BC199" i="16" a="1"/>
  <c r="BC199" i="16" s="1"/>
  <c r="BB199" i="16" a="1"/>
  <c r="BB199" i="16" s="1"/>
  <c r="AX199" i="16"/>
  <c r="AW199" i="16"/>
  <c r="BC198" i="16" a="1"/>
  <c r="BC198" i="16" s="1"/>
  <c r="BB198" i="16" a="1"/>
  <c r="BB198" i="16" s="1"/>
  <c r="AX198" i="16"/>
  <c r="AW198" i="16"/>
  <c r="BC197" i="16" a="1"/>
  <c r="BC197" i="16" s="1"/>
  <c r="BB197" i="16" a="1"/>
  <c r="BB197" i="16" s="1"/>
  <c r="AX197" i="16"/>
  <c r="AW197" i="16"/>
  <c r="BC196" i="16" a="1"/>
  <c r="BC196" i="16" s="1"/>
  <c r="BB196" i="16" a="1"/>
  <c r="BB196" i="16" s="1"/>
  <c r="AX196" i="16"/>
  <c r="AW196" i="16"/>
  <c r="BC195" i="16" a="1"/>
  <c r="BC195" i="16" s="1"/>
  <c r="BB195" i="16" a="1"/>
  <c r="BB195" i="16" s="1"/>
  <c r="AX195" i="16"/>
  <c r="AW195" i="16"/>
  <c r="BC194" i="16" a="1"/>
  <c r="BC194" i="16" s="1"/>
  <c r="BB194" i="16" a="1"/>
  <c r="BB194" i="16" s="1"/>
  <c r="AX194" i="16"/>
  <c r="AW194" i="16"/>
  <c r="BC193" i="16" a="1"/>
  <c r="BC193" i="16" s="1"/>
  <c r="BB193" i="16" a="1"/>
  <c r="BB193" i="16" s="1"/>
  <c r="AX193" i="16"/>
  <c r="AW193" i="16"/>
  <c r="BC192" i="16" a="1"/>
  <c r="BC192" i="16" s="1"/>
  <c r="BB192" i="16" a="1"/>
  <c r="BB192" i="16" s="1"/>
  <c r="AX192" i="16"/>
  <c r="AW192" i="16"/>
  <c r="BC191" i="16" a="1"/>
  <c r="BC191" i="16" s="1"/>
  <c r="BB191" i="16" a="1"/>
  <c r="BB191" i="16" s="1"/>
  <c r="AX191" i="16"/>
  <c r="AW191" i="16"/>
  <c r="BC190" i="16" a="1"/>
  <c r="BC190" i="16" s="1"/>
  <c r="BB190" i="16" a="1"/>
  <c r="BB190" i="16" s="1"/>
  <c r="AX190" i="16"/>
  <c r="AW190" i="16"/>
  <c r="BC189" i="16" a="1"/>
  <c r="BC189" i="16" s="1"/>
  <c r="BB189" i="16" a="1"/>
  <c r="BB189" i="16" s="1"/>
  <c r="AX189" i="16"/>
  <c r="AW189" i="16"/>
  <c r="BC188" i="16" a="1"/>
  <c r="BC188" i="16" s="1"/>
  <c r="BB188" i="16" a="1"/>
  <c r="BB188" i="16" s="1"/>
  <c r="AX188" i="16"/>
  <c r="AW188" i="16"/>
  <c r="BC187" i="16" a="1"/>
  <c r="BC187" i="16" s="1"/>
  <c r="BB187" i="16" a="1"/>
  <c r="BB187" i="16" s="1"/>
  <c r="AX187" i="16"/>
  <c r="AW187" i="16"/>
  <c r="BC186" i="16" a="1"/>
  <c r="BC186" i="16" s="1"/>
  <c r="BB186" i="16" a="1"/>
  <c r="BB186" i="16" s="1"/>
  <c r="AX186" i="16"/>
  <c r="AW186" i="16"/>
  <c r="BC185" i="16" a="1"/>
  <c r="BC185" i="16" s="1"/>
  <c r="BB185" i="16" a="1"/>
  <c r="BB185" i="16" s="1"/>
  <c r="AX185" i="16"/>
  <c r="AW185" i="16"/>
  <c r="BC184" i="16" a="1"/>
  <c r="BC184" i="16" s="1"/>
  <c r="BB184" i="16" a="1"/>
  <c r="BB184" i="16" s="1"/>
  <c r="AX184" i="16"/>
  <c r="AW184" i="16"/>
  <c r="BC183" i="16" a="1"/>
  <c r="BC183" i="16" s="1"/>
  <c r="BB183" i="16" a="1"/>
  <c r="BB183" i="16" s="1"/>
  <c r="AX183" i="16"/>
  <c r="AW183" i="16"/>
  <c r="BC182" i="16" a="1"/>
  <c r="BC182" i="16" s="1"/>
  <c r="BB182" i="16" a="1"/>
  <c r="BB182" i="16" s="1"/>
  <c r="AX182" i="16"/>
  <c r="AW182" i="16"/>
  <c r="BC181" i="16" a="1"/>
  <c r="BC181" i="16" s="1"/>
  <c r="BB181" i="16" a="1"/>
  <c r="BB181" i="16" s="1"/>
  <c r="AX181" i="16"/>
  <c r="AW181" i="16"/>
  <c r="BC180" i="16" a="1"/>
  <c r="BC180" i="16" s="1"/>
  <c r="BB180" i="16" a="1"/>
  <c r="BB180" i="16" s="1"/>
  <c r="AX180" i="16"/>
  <c r="AW180" i="16"/>
  <c r="BC179" i="16" a="1"/>
  <c r="BC179" i="16" s="1"/>
  <c r="BB179" i="16" a="1"/>
  <c r="BB179" i="16" s="1"/>
  <c r="AX179" i="16"/>
  <c r="AW179" i="16"/>
  <c r="BC178" i="16" a="1"/>
  <c r="BC178" i="16" s="1"/>
  <c r="BB178" i="16" a="1"/>
  <c r="BB178" i="16" s="1"/>
  <c r="AX178" i="16"/>
  <c r="AW178" i="16"/>
  <c r="BC177" i="16" a="1"/>
  <c r="BC177" i="16" s="1"/>
  <c r="BB177" i="16" a="1"/>
  <c r="BB177" i="16" s="1"/>
  <c r="AX177" i="16"/>
  <c r="AW177" i="16"/>
  <c r="BC176" i="16" a="1"/>
  <c r="BC176" i="16" s="1"/>
  <c r="BB176" i="16" a="1"/>
  <c r="BB176" i="16" s="1"/>
  <c r="AX176" i="16"/>
  <c r="AW176" i="16"/>
  <c r="BC175" i="16" a="1"/>
  <c r="BC175" i="16" s="1"/>
  <c r="BB175" i="16" a="1"/>
  <c r="BB175" i="16" s="1"/>
  <c r="AX175" i="16"/>
  <c r="AW175" i="16"/>
  <c r="BC174" i="16" a="1"/>
  <c r="BC174" i="16" s="1"/>
  <c r="BB174" i="16" a="1"/>
  <c r="BB174" i="16" s="1"/>
  <c r="AX174" i="16"/>
  <c r="AW174" i="16"/>
  <c r="BC173" i="16" a="1"/>
  <c r="BC173" i="16" s="1"/>
  <c r="BB173" i="16" a="1"/>
  <c r="BB173" i="16" s="1"/>
  <c r="AX173" i="16"/>
  <c r="AW173" i="16"/>
  <c r="BC172" i="16" a="1"/>
  <c r="BC172" i="16" s="1"/>
  <c r="BB172" i="16" a="1"/>
  <c r="BB172" i="16" s="1"/>
  <c r="AX172" i="16"/>
  <c r="AW172" i="16"/>
  <c r="BC171" i="16" a="1"/>
  <c r="BC171" i="16" s="1"/>
  <c r="BB171" i="16" a="1"/>
  <c r="BB171" i="16" s="1"/>
  <c r="AX171" i="16"/>
  <c r="AW171" i="16"/>
  <c r="BC170" i="16" a="1"/>
  <c r="BC170" i="16" s="1"/>
  <c r="BB170" i="16" a="1"/>
  <c r="BB170" i="16" s="1"/>
  <c r="AX170" i="16"/>
  <c r="AW170" i="16"/>
  <c r="BC169" i="16" a="1"/>
  <c r="BC169" i="16" s="1"/>
  <c r="BB169" i="16" a="1"/>
  <c r="BB169" i="16" s="1"/>
  <c r="AX169" i="16"/>
  <c r="AW169" i="16"/>
  <c r="BC168" i="16" a="1"/>
  <c r="BC168" i="16" s="1"/>
  <c r="BB168" i="16" a="1"/>
  <c r="BB168" i="16" s="1"/>
  <c r="AX168" i="16"/>
  <c r="AW168" i="16"/>
  <c r="BC167" i="16" a="1"/>
  <c r="BC167" i="16" s="1"/>
  <c r="BB167" i="16" a="1"/>
  <c r="BB167" i="16" s="1"/>
  <c r="AX167" i="16"/>
  <c r="AW167" i="16"/>
  <c r="BC166" i="16" a="1"/>
  <c r="BC166" i="16" s="1"/>
  <c r="BB166" i="16" a="1"/>
  <c r="BB166" i="16" s="1"/>
  <c r="AX166" i="16"/>
  <c r="AW166" i="16"/>
  <c r="BC165" i="16" a="1"/>
  <c r="BC165" i="16" s="1"/>
  <c r="BB165" i="16" a="1"/>
  <c r="BB165" i="16" s="1"/>
  <c r="AX165" i="16"/>
  <c r="AW165" i="16"/>
  <c r="BC164" i="16" a="1"/>
  <c r="BC164" i="16" s="1"/>
  <c r="BB164" i="16" a="1"/>
  <c r="BB164" i="16" s="1"/>
  <c r="AX164" i="16"/>
  <c r="AW164" i="16"/>
  <c r="BC163" i="16" a="1"/>
  <c r="BC163" i="16" s="1"/>
  <c r="BB163" i="16" a="1"/>
  <c r="BB163" i="16" s="1"/>
  <c r="AX163" i="16"/>
  <c r="AW163" i="16"/>
  <c r="BC162" i="16" a="1"/>
  <c r="BC162" i="16" s="1"/>
  <c r="BB162" i="16" a="1"/>
  <c r="BB162" i="16" s="1"/>
  <c r="AX162" i="16"/>
  <c r="AW162" i="16"/>
  <c r="BC161" i="16" a="1"/>
  <c r="BC161" i="16" s="1"/>
  <c r="BB161" i="16" a="1"/>
  <c r="BB161" i="16" s="1"/>
  <c r="AX161" i="16"/>
  <c r="AW161" i="16"/>
  <c r="BC160" i="16" a="1"/>
  <c r="BC160" i="16" s="1"/>
  <c r="BB160" i="16" a="1"/>
  <c r="BB160" i="16" s="1"/>
  <c r="AX160" i="16"/>
  <c r="AW160" i="16"/>
  <c r="BC159" i="16" a="1"/>
  <c r="BC159" i="16" s="1"/>
  <c r="BB159" i="16" a="1"/>
  <c r="BB159" i="16" s="1"/>
  <c r="AX159" i="16"/>
  <c r="AW159" i="16"/>
  <c r="BC158" i="16" a="1"/>
  <c r="BC158" i="16" s="1"/>
  <c r="BB158" i="16" a="1"/>
  <c r="BB158" i="16" s="1"/>
  <c r="AX158" i="16"/>
  <c r="AW158" i="16"/>
  <c r="BC157" i="16" a="1"/>
  <c r="BC157" i="16" s="1"/>
  <c r="BB157" i="16" a="1"/>
  <c r="BB157" i="16" s="1"/>
  <c r="AX157" i="16"/>
  <c r="AW157" i="16"/>
  <c r="BC156" i="16" a="1"/>
  <c r="BC156" i="16" s="1"/>
  <c r="BB156" i="16" a="1"/>
  <c r="BB156" i="16" s="1"/>
  <c r="AX156" i="16"/>
  <c r="AW156" i="16"/>
  <c r="BC155" i="16" a="1"/>
  <c r="BC155" i="16" s="1"/>
  <c r="BB155" i="16" a="1"/>
  <c r="BB155" i="16" s="1"/>
  <c r="AX155" i="16"/>
  <c r="AW155" i="16"/>
  <c r="BC154" i="16" a="1"/>
  <c r="BC154" i="16" s="1"/>
  <c r="BB154" i="16" a="1"/>
  <c r="BB154" i="16" s="1"/>
  <c r="AX154" i="16"/>
  <c r="AW154" i="16"/>
  <c r="BC153" i="16" a="1"/>
  <c r="BC153" i="16" s="1"/>
  <c r="BB153" i="16" a="1"/>
  <c r="BB153" i="16" s="1"/>
  <c r="AX153" i="16"/>
  <c r="AW153" i="16"/>
  <c r="BC152" i="16" a="1"/>
  <c r="BC152" i="16" s="1"/>
  <c r="BB152" i="16" a="1"/>
  <c r="BB152" i="16" s="1"/>
  <c r="AX152" i="16"/>
  <c r="AW152" i="16"/>
  <c r="BC151" i="16" a="1"/>
  <c r="BC151" i="16" s="1"/>
  <c r="BB151" i="16" a="1"/>
  <c r="BB151" i="16" s="1"/>
  <c r="AX151" i="16"/>
  <c r="AW151" i="16"/>
  <c r="BC150" i="16" a="1"/>
  <c r="BC150" i="16" s="1"/>
  <c r="BB150" i="16" a="1"/>
  <c r="BB150" i="16" s="1"/>
  <c r="AX150" i="16"/>
  <c r="AW150" i="16"/>
  <c r="BC149" i="16" a="1"/>
  <c r="BC149" i="16" s="1"/>
  <c r="BB149" i="16" a="1"/>
  <c r="BB149" i="16" s="1"/>
  <c r="AX149" i="16"/>
  <c r="AW149" i="16"/>
  <c r="BC148" i="16" a="1"/>
  <c r="BC148" i="16" s="1"/>
  <c r="BB148" i="16" a="1"/>
  <c r="BB148" i="16" s="1"/>
  <c r="AX148" i="16"/>
  <c r="AW148" i="16"/>
  <c r="BC147" i="16" a="1"/>
  <c r="BC147" i="16" s="1"/>
  <c r="BB147" i="16" a="1"/>
  <c r="BB147" i="16" s="1"/>
  <c r="AX147" i="16"/>
  <c r="AW147" i="16"/>
  <c r="BC146" i="16" a="1"/>
  <c r="BC146" i="16" s="1"/>
  <c r="BB146" i="16" a="1"/>
  <c r="BB146" i="16" s="1"/>
  <c r="AX146" i="16"/>
  <c r="AW146" i="16"/>
  <c r="BC145" i="16" a="1"/>
  <c r="BC145" i="16" s="1"/>
  <c r="BB145" i="16" a="1"/>
  <c r="BB145" i="16" s="1"/>
  <c r="AX145" i="16"/>
  <c r="AW145" i="16"/>
  <c r="BC144" i="16" a="1"/>
  <c r="BC144" i="16" s="1"/>
  <c r="BB144" i="16" a="1"/>
  <c r="BB144" i="16" s="1"/>
  <c r="AX144" i="16"/>
  <c r="AW144" i="16"/>
  <c r="BC143" i="16" a="1"/>
  <c r="BC143" i="16" s="1"/>
  <c r="BB143" i="16" a="1"/>
  <c r="BB143" i="16" s="1"/>
  <c r="AX143" i="16"/>
  <c r="AW143" i="16"/>
  <c r="BC142" i="16" a="1"/>
  <c r="BC142" i="16" s="1"/>
  <c r="BB142" i="16" a="1"/>
  <c r="BB142" i="16" s="1"/>
  <c r="AX142" i="16"/>
  <c r="AW142" i="16"/>
  <c r="BC141" i="16" a="1"/>
  <c r="BC141" i="16" s="1"/>
  <c r="BB141" i="16" a="1"/>
  <c r="BB141" i="16" s="1"/>
  <c r="AX141" i="16"/>
  <c r="AW141" i="16"/>
  <c r="BC140" i="16" a="1"/>
  <c r="BC140" i="16" s="1"/>
  <c r="BB140" i="16" a="1"/>
  <c r="BB140" i="16" s="1"/>
  <c r="AX140" i="16"/>
  <c r="AW140" i="16"/>
  <c r="BC139" i="16" a="1"/>
  <c r="BC139" i="16" s="1"/>
  <c r="BB139" i="16" a="1"/>
  <c r="BB139" i="16" s="1"/>
  <c r="AX139" i="16"/>
  <c r="AW139" i="16"/>
  <c r="BC138" i="16" a="1"/>
  <c r="BC138" i="16" s="1"/>
  <c r="BB138" i="16" a="1"/>
  <c r="BB138" i="16" s="1"/>
  <c r="AX138" i="16"/>
  <c r="AW138" i="16"/>
  <c r="BC137" i="16" a="1"/>
  <c r="BC137" i="16" s="1"/>
  <c r="BB137" i="16" a="1"/>
  <c r="BB137" i="16" s="1"/>
  <c r="AX137" i="16"/>
  <c r="AW137" i="16"/>
  <c r="BC136" i="16" a="1"/>
  <c r="BC136" i="16" s="1"/>
  <c r="BB136" i="16" a="1"/>
  <c r="BB136" i="16" s="1"/>
  <c r="AX136" i="16"/>
  <c r="AW136" i="16"/>
  <c r="BC135" i="16" a="1"/>
  <c r="BC135" i="16" s="1"/>
  <c r="BB135" i="16" a="1"/>
  <c r="BB135" i="16" s="1"/>
  <c r="AX135" i="16"/>
  <c r="AW135" i="16"/>
  <c r="BC134" i="16" a="1"/>
  <c r="BC134" i="16" s="1"/>
  <c r="BB134" i="16" a="1"/>
  <c r="BB134" i="16" s="1"/>
  <c r="AX134" i="16"/>
  <c r="AW134" i="16"/>
  <c r="BC133" i="16" a="1"/>
  <c r="BC133" i="16" s="1"/>
  <c r="BB133" i="16" a="1"/>
  <c r="BB133" i="16" s="1"/>
  <c r="AX133" i="16"/>
  <c r="AW133" i="16"/>
  <c r="BC132" i="16" a="1"/>
  <c r="BC132" i="16" s="1"/>
  <c r="BB132" i="16" a="1"/>
  <c r="BB132" i="16" s="1"/>
  <c r="AX132" i="16"/>
  <c r="AW132" i="16"/>
  <c r="BC131" i="16" a="1"/>
  <c r="BC131" i="16" s="1"/>
  <c r="BB131" i="16" a="1"/>
  <c r="BB131" i="16" s="1"/>
  <c r="AX131" i="16"/>
  <c r="AW131" i="16"/>
  <c r="BC130" i="16" a="1"/>
  <c r="BC130" i="16" s="1"/>
  <c r="BB130" i="16" a="1"/>
  <c r="BB130" i="16" s="1"/>
  <c r="AX130" i="16"/>
  <c r="AW130" i="16"/>
  <c r="BC129" i="16" a="1"/>
  <c r="BC129" i="16" s="1"/>
  <c r="BB129" i="16" a="1"/>
  <c r="BB129" i="16" s="1"/>
  <c r="AX129" i="16"/>
  <c r="AW129" i="16"/>
  <c r="BC128" i="16" a="1"/>
  <c r="BC128" i="16" s="1"/>
  <c r="BB128" i="16" a="1"/>
  <c r="BB128" i="16" s="1"/>
  <c r="AX128" i="16"/>
  <c r="AW128" i="16"/>
  <c r="BC127" i="16" a="1"/>
  <c r="BC127" i="16" s="1"/>
  <c r="BB127" i="16" a="1"/>
  <c r="BB127" i="16" s="1"/>
  <c r="AX127" i="16"/>
  <c r="AW127" i="16"/>
  <c r="BC126" i="16" a="1"/>
  <c r="BC126" i="16" s="1"/>
  <c r="BB126" i="16" a="1"/>
  <c r="BB126" i="16" s="1"/>
  <c r="AX126" i="16"/>
  <c r="AW126" i="16"/>
  <c r="BC125" i="16" a="1"/>
  <c r="BC125" i="16" s="1"/>
  <c r="BB125" i="16" a="1"/>
  <c r="BB125" i="16" s="1"/>
  <c r="AX125" i="16"/>
  <c r="AW125" i="16"/>
  <c r="BC124" i="16" a="1"/>
  <c r="BC124" i="16" s="1"/>
  <c r="BB124" i="16" a="1"/>
  <c r="BB124" i="16" s="1"/>
  <c r="AX124" i="16"/>
  <c r="AW124" i="16"/>
  <c r="BC123" i="16" a="1"/>
  <c r="BC123" i="16" s="1"/>
  <c r="BB123" i="16" a="1"/>
  <c r="BB123" i="16" s="1"/>
  <c r="AX123" i="16"/>
  <c r="AW123" i="16"/>
  <c r="BC122" i="16" a="1"/>
  <c r="BC122" i="16" s="1"/>
  <c r="BB122" i="16" a="1"/>
  <c r="BB122" i="16" s="1"/>
  <c r="AX122" i="16"/>
  <c r="AW122" i="16"/>
  <c r="BC121" i="16" a="1"/>
  <c r="BC121" i="16" s="1"/>
  <c r="BB121" i="16" a="1"/>
  <c r="BB121" i="16" s="1"/>
  <c r="AX121" i="16"/>
  <c r="AW121" i="16"/>
  <c r="BC120" i="16" a="1"/>
  <c r="BC120" i="16" s="1"/>
  <c r="BB120" i="16" a="1"/>
  <c r="BB120" i="16" s="1"/>
  <c r="AX120" i="16"/>
  <c r="AW120" i="16"/>
  <c r="BC119" i="16" a="1"/>
  <c r="BC119" i="16" s="1"/>
  <c r="BB119" i="16" a="1"/>
  <c r="BB119" i="16" s="1"/>
  <c r="AX119" i="16"/>
  <c r="AW119" i="16"/>
  <c r="BC118" i="16" a="1"/>
  <c r="BC118" i="16" s="1"/>
  <c r="BB118" i="16" a="1"/>
  <c r="BB118" i="16" s="1"/>
  <c r="AX118" i="16"/>
  <c r="AW118" i="16"/>
  <c r="BC117" i="16" a="1"/>
  <c r="BC117" i="16" s="1"/>
  <c r="BB117" i="16" a="1"/>
  <c r="BB117" i="16" s="1"/>
  <c r="AX117" i="16"/>
  <c r="AW117" i="16"/>
  <c r="BC116" i="16" a="1"/>
  <c r="BC116" i="16" s="1"/>
  <c r="BB116" i="16" a="1"/>
  <c r="BB116" i="16" s="1"/>
  <c r="AX116" i="16"/>
  <c r="AW116" i="16"/>
  <c r="BC115" i="16" a="1"/>
  <c r="BC115" i="16" s="1"/>
  <c r="BB115" i="16" a="1"/>
  <c r="BB115" i="16" s="1"/>
  <c r="AX115" i="16"/>
  <c r="AW115" i="16"/>
  <c r="BC114" i="16" a="1"/>
  <c r="BC114" i="16" s="1"/>
  <c r="BB114" i="16" a="1"/>
  <c r="BB114" i="16" s="1"/>
  <c r="AX114" i="16"/>
  <c r="AW114" i="16"/>
  <c r="BC113" i="16" a="1"/>
  <c r="BC113" i="16" s="1"/>
  <c r="BB113" i="16" a="1"/>
  <c r="BB113" i="16" s="1"/>
  <c r="AX113" i="16"/>
  <c r="AW113" i="16"/>
  <c r="BC112" i="16" a="1"/>
  <c r="BC112" i="16" s="1"/>
  <c r="BB112" i="16" a="1"/>
  <c r="BB112" i="16" s="1"/>
  <c r="AX112" i="16"/>
  <c r="AW112" i="16"/>
  <c r="BC111" i="16" a="1"/>
  <c r="BC111" i="16" s="1"/>
  <c r="BB111" i="16" a="1"/>
  <c r="BB111" i="16" s="1"/>
  <c r="AX111" i="16"/>
  <c r="AW111" i="16"/>
  <c r="BC110" i="16" a="1"/>
  <c r="BC110" i="16" s="1"/>
  <c r="BB110" i="16" a="1"/>
  <c r="BB110" i="16" s="1"/>
  <c r="AX110" i="16"/>
  <c r="AW110" i="16"/>
  <c r="BC109" i="16" a="1"/>
  <c r="BC109" i="16" s="1"/>
  <c r="BB109" i="16" a="1"/>
  <c r="BB109" i="16" s="1"/>
  <c r="AX109" i="16"/>
  <c r="AW109" i="16"/>
  <c r="BC108" i="16" a="1"/>
  <c r="BC108" i="16" s="1"/>
  <c r="BB108" i="16" a="1"/>
  <c r="BB108" i="16" s="1"/>
  <c r="AX108" i="16"/>
  <c r="AW108" i="16"/>
  <c r="BC107" i="16" a="1"/>
  <c r="BC107" i="16" s="1"/>
  <c r="BB107" i="16" a="1"/>
  <c r="BB107" i="16" s="1"/>
  <c r="AX107" i="16"/>
  <c r="AW107" i="16"/>
  <c r="BC106" i="16" a="1"/>
  <c r="BC106" i="16" s="1"/>
  <c r="BB106" i="16" a="1"/>
  <c r="BB106" i="16" s="1"/>
  <c r="AX106" i="16"/>
  <c r="AW106" i="16"/>
  <c r="BC105" i="16" a="1"/>
  <c r="BC105" i="16" s="1"/>
  <c r="BB105" i="16" a="1"/>
  <c r="BB105" i="16" s="1"/>
  <c r="AX105" i="16"/>
  <c r="AW105" i="16"/>
  <c r="BC104" i="16" a="1"/>
  <c r="BC104" i="16" s="1"/>
  <c r="BB104" i="16" a="1"/>
  <c r="BB104" i="16" s="1"/>
  <c r="AX104" i="16"/>
  <c r="AW104" i="16"/>
  <c r="BC103" i="16" a="1"/>
  <c r="BC103" i="16" s="1"/>
  <c r="BB103" i="16" a="1"/>
  <c r="BB103" i="16" s="1"/>
  <c r="AX103" i="16"/>
  <c r="AW103" i="16"/>
  <c r="BC102" i="16" a="1"/>
  <c r="BC102" i="16" s="1"/>
  <c r="BB102" i="16" a="1"/>
  <c r="BB102" i="16" s="1"/>
  <c r="AX102" i="16"/>
  <c r="AW102" i="16"/>
  <c r="BC101" i="16" a="1"/>
  <c r="BC101" i="16" s="1"/>
  <c r="BB101" i="16" a="1"/>
  <c r="BB101" i="16" s="1"/>
  <c r="AX101" i="16"/>
  <c r="AW101" i="16"/>
  <c r="BC100" i="16" a="1"/>
  <c r="BC100" i="16" s="1"/>
  <c r="BB100" i="16" a="1"/>
  <c r="BB100" i="16" s="1"/>
  <c r="AX100" i="16"/>
  <c r="AW100" i="16"/>
  <c r="BC99" i="16" a="1"/>
  <c r="BC99" i="16" s="1"/>
  <c r="BB99" i="16" a="1"/>
  <c r="BB99" i="16" s="1"/>
  <c r="AX99" i="16"/>
  <c r="AW99" i="16"/>
  <c r="BC98" i="16" a="1"/>
  <c r="BC98" i="16" s="1"/>
  <c r="BB98" i="16" a="1"/>
  <c r="BB98" i="16" s="1"/>
  <c r="AX98" i="16"/>
  <c r="AW98" i="16"/>
  <c r="BC97" i="16" a="1"/>
  <c r="BC97" i="16" s="1"/>
  <c r="BB97" i="16" a="1"/>
  <c r="BB97" i="16" s="1"/>
  <c r="AX97" i="16"/>
  <c r="AW97" i="16"/>
  <c r="BC96" i="16" a="1"/>
  <c r="BC96" i="16" s="1"/>
  <c r="BB96" i="16" a="1"/>
  <c r="BB96" i="16" s="1"/>
  <c r="AX96" i="16"/>
  <c r="AW96" i="16"/>
  <c r="BC95" i="16" a="1"/>
  <c r="BC95" i="16" s="1"/>
  <c r="BB95" i="16" a="1"/>
  <c r="BB95" i="16" s="1"/>
  <c r="AX95" i="16"/>
  <c r="AW95" i="16"/>
  <c r="BC94" i="16" a="1"/>
  <c r="BC94" i="16" s="1"/>
  <c r="BB94" i="16" a="1"/>
  <c r="BB94" i="16" s="1"/>
  <c r="AX94" i="16"/>
  <c r="AW94" i="16"/>
  <c r="BC93" i="16" a="1"/>
  <c r="BC93" i="16" s="1"/>
  <c r="BB93" i="16" a="1"/>
  <c r="BB93" i="16" s="1"/>
  <c r="AX93" i="16"/>
  <c r="AW93" i="16"/>
  <c r="BC92" i="16" a="1"/>
  <c r="BC92" i="16" s="1"/>
  <c r="BB92" i="16" a="1"/>
  <c r="BB92" i="16" s="1"/>
  <c r="AX92" i="16"/>
  <c r="AW92" i="16"/>
  <c r="BC91" i="16" a="1"/>
  <c r="BC91" i="16" s="1"/>
  <c r="BB91" i="16" a="1"/>
  <c r="BB91" i="16" s="1"/>
  <c r="AX91" i="16"/>
  <c r="AW91" i="16"/>
  <c r="BC90" i="16" a="1"/>
  <c r="BC90" i="16" s="1"/>
  <c r="BB90" i="16" a="1"/>
  <c r="BB90" i="16" s="1"/>
  <c r="AX90" i="16"/>
  <c r="AW90" i="16"/>
  <c r="BC89" i="16" a="1"/>
  <c r="BC89" i="16" s="1"/>
  <c r="BB89" i="16" a="1"/>
  <c r="BB89" i="16" s="1"/>
  <c r="AX89" i="16"/>
  <c r="AW89" i="16"/>
  <c r="BC88" i="16" a="1"/>
  <c r="BC88" i="16" s="1"/>
  <c r="BB88" i="16" a="1"/>
  <c r="BB88" i="16" s="1"/>
  <c r="AX88" i="16"/>
  <c r="AW88" i="16"/>
  <c r="BC87" i="16" a="1"/>
  <c r="BC87" i="16" s="1"/>
  <c r="BB87" i="16" a="1"/>
  <c r="BB87" i="16" s="1"/>
  <c r="AX87" i="16"/>
  <c r="AW87" i="16"/>
  <c r="BC86" i="16" a="1"/>
  <c r="BC86" i="16" s="1"/>
  <c r="BB86" i="16" a="1"/>
  <c r="BB86" i="16" s="1"/>
  <c r="AX86" i="16"/>
  <c r="AW86" i="16"/>
  <c r="BC85" i="16" a="1"/>
  <c r="BC85" i="16" s="1"/>
  <c r="BB85" i="16" a="1"/>
  <c r="BB85" i="16" s="1"/>
  <c r="AX85" i="16"/>
  <c r="AW85" i="16"/>
  <c r="BC84" i="16" a="1"/>
  <c r="BC84" i="16" s="1"/>
  <c r="BB84" i="16" a="1"/>
  <c r="BB84" i="16" s="1"/>
  <c r="AX84" i="16"/>
  <c r="AW84" i="16"/>
  <c r="BC83" i="16" a="1"/>
  <c r="BC83" i="16" s="1"/>
  <c r="BB83" i="16" a="1"/>
  <c r="BB83" i="16" s="1"/>
  <c r="AX83" i="16"/>
  <c r="AW83" i="16"/>
  <c r="BC82" i="16" a="1"/>
  <c r="BC82" i="16" s="1"/>
  <c r="BB82" i="16" a="1"/>
  <c r="BB82" i="16" s="1"/>
  <c r="AX82" i="16"/>
  <c r="AW82" i="16"/>
  <c r="BC81" i="16" a="1"/>
  <c r="BC81" i="16" s="1"/>
  <c r="BB81" i="16" a="1"/>
  <c r="BB81" i="16" s="1"/>
  <c r="AX81" i="16"/>
  <c r="AW81" i="16"/>
  <c r="BC80" i="16" a="1"/>
  <c r="BC80" i="16" s="1"/>
  <c r="BB80" i="16" a="1"/>
  <c r="BB80" i="16" s="1"/>
  <c r="AX80" i="16"/>
  <c r="AW80" i="16"/>
  <c r="BC79" i="16" a="1"/>
  <c r="BC79" i="16" s="1"/>
  <c r="BB79" i="16" a="1"/>
  <c r="BB79" i="16" s="1"/>
  <c r="AX79" i="16"/>
  <c r="AW79" i="16"/>
  <c r="BC78" i="16" a="1"/>
  <c r="BC78" i="16" s="1"/>
  <c r="BB78" i="16" a="1"/>
  <c r="BB78" i="16" s="1"/>
  <c r="AX78" i="16"/>
  <c r="AW78" i="16"/>
  <c r="BC77" i="16" a="1"/>
  <c r="BC77" i="16" s="1"/>
  <c r="BB77" i="16" a="1"/>
  <c r="BB77" i="16" s="1"/>
  <c r="AX77" i="16"/>
  <c r="AW77" i="16"/>
  <c r="BC76" i="16" a="1"/>
  <c r="BC76" i="16" s="1"/>
  <c r="BB76" i="16" a="1"/>
  <c r="BB76" i="16" s="1"/>
  <c r="AX76" i="16"/>
  <c r="AW76" i="16"/>
  <c r="BC75" i="16" a="1"/>
  <c r="BC75" i="16" s="1"/>
  <c r="BB75" i="16" a="1"/>
  <c r="BB75" i="16" s="1"/>
  <c r="AX75" i="16"/>
  <c r="AW75" i="16"/>
  <c r="BC74" i="16" a="1"/>
  <c r="BC74" i="16" s="1"/>
  <c r="BB74" i="16" a="1"/>
  <c r="BB74" i="16" s="1"/>
  <c r="AX74" i="16"/>
  <c r="AW74" i="16"/>
  <c r="BC73" i="16" a="1"/>
  <c r="BC73" i="16" s="1"/>
  <c r="BB73" i="16" a="1"/>
  <c r="BB73" i="16" s="1"/>
  <c r="AX73" i="16"/>
  <c r="AW73" i="16"/>
  <c r="BC72" i="16" a="1"/>
  <c r="BC72" i="16" s="1"/>
  <c r="BB72" i="16" a="1"/>
  <c r="BB72" i="16" s="1"/>
  <c r="AX72" i="16"/>
  <c r="AW72" i="16"/>
  <c r="BC71" i="16" a="1"/>
  <c r="BC71" i="16" s="1"/>
  <c r="BB71" i="16" a="1"/>
  <c r="BB71" i="16" s="1"/>
  <c r="AX71" i="16"/>
  <c r="AW71" i="16"/>
  <c r="BC70" i="16" a="1"/>
  <c r="BC70" i="16" s="1"/>
  <c r="BB70" i="16" a="1"/>
  <c r="BB70" i="16" s="1"/>
  <c r="AX70" i="16"/>
  <c r="AW70" i="16"/>
  <c r="BC69" i="16" a="1"/>
  <c r="BC69" i="16" s="1"/>
  <c r="BB69" i="16" a="1"/>
  <c r="BB69" i="16" s="1"/>
  <c r="AX69" i="16"/>
  <c r="AW69" i="16"/>
  <c r="BC68" i="16" a="1"/>
  <c r="BC68" i="16" s="1"/>
  <c r="BB68" i="16" a="1"/>
  <c r="BB68" i="16" s="1"/>
  <c r="AX68" i="16"/>
  <c r="AW68" i="16"/>
  <c r="BC67" i="16" a="1"/>
  <c r="BC67" i="16" s="1"/>
  <c r="BB67" i="16" a="1"/>
  <c r="BB67" i="16" s="1"/>
  <c r="AX67" i="16"/>
  <c r="AW67" i="16"/>
  <c r="BC66" i="16" a="1"/>
  <c r="BC66" i="16" s="1"/>
  <c r="BB66" i="16" a="1"/>
  <c r="BB66" i="16" s="1"/>
  <c r="AX66" i="16"/>
  <c r="AW66" i="16"/>
  <c r="BC65" i="16" a="1"/>
  <c r="BC65" i="16" s="1"/>
  <c r="BB65" i="16" a="1"/>
  <c r="BB65" i="16" s="1"/>
  <c r="AX65" i="16"/>
  <c r="AW65" i="16"/>
  <c r="BC64" i="16" a="1"/>
  <c r="BC64" i="16" s="1"/>
  <c r="BB64" i="16" a="1"/>
  <c r="BB64" i="16" s="1"/>
  <c r="AX64" i="16"/>
  <c r="AW64" i="16"/>
  <c r="BC63" i="16" a="1"/>
  <c r="BC63" i="16" s="1"/>
  <c r="BB63" i="16" a="1"/>
  <c r="BB63" i="16" s="1"/>
  <c r="AX63" i="16"/>
  <c r="AW63" i="16"/>
  <c r="BC62" i="16" a="1"/>
  <c r="BC62" i="16" s="1"/>
  <c r="BB62" i="16" a="1"/>
  <c r="BB62" i="16" s="1"/>
  <c r="AX62" i="16"/>
  <c r="AW62" i="16"/>
  <c r="BC61" i="16" a="1"/>
  <c r="BC61" i="16" s="1"/>
  <c r="BB61" i="16" a="1"/>
  <c r="BB61" i="16" s="1"/>
  <c r="AX61" i="16"/>
  <c r="AW61" i="16"/>
  <c r="BC60" i="16" a="1"/>
  <c r="BC60" i="16" s="1"/>
  <c r="BB60" i="16" a="1"/>
  <c r="BB60" i="16" s="1"/>
  <c r="AX60" i="16"/>
  <c r="AW60" i="16"/>
  <c r="BC59" i="16" a="1"/>
  <c r="BC59" i="16" s="1"/>
  <c r="BB59" i="16" a="1"/>
  <c r="BB59" i="16" s="1"/>
  <c r="AX59" i="16"/>
  <c r="AW59" i="16"/>
  <c r="BC58" i="16" a="1"/>
  <c r="BC58" i="16" s="1"/>
  <c r="BB58" i="16" a="1"/>
  <c r="BB58" i="16" s="1"/>
  <c r="AX58" i="16"/>
  <c r="AW58" i="16"/>
  <c r="BC57" i="16" a="1"/>
  <c r="BC57" i="16" s="1"/>
  <c r="BB57" i="16" a="1"/>
  <c r="BB57" i="16" s="1"/>
  <c r="AX57" i="16"/>
  <c r="AW57" i="16"/>
  <c r="BC56" i="16" a="1"/>
  <c r="BC56" i="16" s="1"/>
  <c r="BB56" i="16" a="1"/>
  <c r="BB56" i="16" s="1"/>
  <c r="AX56" i="16"/>
  <c r="AW56" i="16"/>
  <c r="BC55" i="16" a="1"/>
  <c r="BC55" i="16" s="1"/>
  <c r="BB55" i="16" a="1"/>
  <c r="BB55" i="16" s="1"/>
  <c r="AX55" i="16"/>
  <c r="AW55" i="16"/>
  <c r="BC54" i="16" a="1"/>
  <c r="BC54" i="16" s="1"/>
  <c r="BB54" i="16" a="1"/>
  <c r="BB54" i="16" s="1"/>
  <c r="AX54" i="16"/>
  <c r="AW54" i="16"/>
  <c r="BC53" i="16" a="1"/>
  <c r="BC53" i="16" s="1"/>
  <c r="BB53" i="16" a="1"/>
  <c r="BB53" i="16" s="1"/>
  <c r="AX53" i="16"/>
  <c r="AW53" i="16"/>
  <c r="BC52" i="16" a="1"/>
  <c r="BC52" i="16" s="1"/>
  <c r="BB52" i="16" a="1"/>
  <c r="BB52" i="16" s="1"/>
  <c r="AX52" i="16"/>
  <c r="AW52" i="16"/>
  <c r="BC51" i="16" a="1"/>
  <c r="BC51" i="16" s="1"/>
  <c r="BB51" i="16" a="1"/>
  <c r="BB51" i="16" s="1"/>
  <c r="AX51" i="16"/>
  <c r="AW51" i="16"/>
  <c r="BC50" i="16" a="1"/>
  <c r="BC50" i="16" s="1"/>
  <c r="BB50" i="16" a="1"/>
  <c r="BB50" i="16" s="1"/>
  <c r="AX50" i="16"/>
  <c r="AW50" i="16"/>
  <c r="BC49" i="16" a="1"/>
  <c r="BC49" i="16" s="1"/>
  <c r="BB49" i="16" a="1"/>
  <c r="BB49" i="16" s="1"/>
  <c r="AX49" i="16"/>
  <c r="AW49" i="16"/>
  <c r="BC48" i="16" a="1"/>
  <c r="BC48" i="16" s="1"/>
  <c r="BB48" i="16" a="1"/>
  <c r="BB48" i="16" s="1"/>
  <c r="AX48" i="16"/>
  <c r="AW48" i="16"/>
  <c r="BC47" i="16" a="1"/>
  <c r="BC47" i="16" s="1"/>
  <c r="BB47" i="16" a="1"/>
  <c r="BB47" i="16" s="1"/>
  <c r="AX47" i="16"/>
  <c r="AW47" i="16"/>
  <c r="BC46" i="16" a="1"/>
  <c r="BC46" i="16" s="1"/>
  <c r="BB46" i="16" a="1"/>
  <c r="BB46" i="16" s="1"/>
  <c r="AX46" i="16"/>
  <c r="AW46" i="16"/>
  <c r="BC45" i="16" a="1"/>
  <c r="BC45" i="16" s="1"/>
  <c r="BB45" i="16" a="1"/>
  <c r="BB45" i="16" s="1"/>
  <c r="AX45" i="16"/>
  <c r="AW45" i="16"/>
  <c r="BC44" i="16" a="1"/>
  <c r="BC44" i="16" s="1"/>
  <c r="BB44" i="16" a="1"/>
  <c r="BB44" i="16" s="1"/>
  <c r="AX44" i="16"/>
  <c r="AW44" i="16"/>
  <c r="BC43" i="16" a="1"/>
  <c r="BC43" i="16" s="1"/>
  <c r="BB43" i="16" a="1"/>
  <c r="BB43" i="16" s="1"/>
  <c r="AX43" i="16"/>
  <c r="AW43" i="16"/>
  <c r="BC42" i="16" a="1"/>
  <c r="BC42" i="16" s="1"/>
  <c r="BB42" i="16" a="1"/>
  <c r="BB42" i="16" s="1"/>
  <c r="AX42" i="16"/>
  <c r="AW42" i="16"/>
  <c r="BC41" i="16" a="1"/>
  <c r="BC41" i="16" s="1"/>
  <c r="BB41" i="16" a="1"/>
  <c r="BB41" i="16" s="1"/>
  <c r="AX41" i="16"/>
  <c r="AW41" i="16"/>
  <c r="BC40" i="16" a="1"/>
  <c r="BC40" i="16" s="1"/>
  <c r="BB40" i="16" a="1"/>
  <c r="BB40" i="16" s="1"/>
  <c r="AX40" i="16"/>
  <c r="AW40" i="16"/>
  <c r="BC39" i="16" a="1"/>
  <c r="BC39" i="16" s="1"/>
  <c r="BB39" i="16" a="1"/>
  <c r="BB39" i="16" s="1"/>
  <c r="AX39" i="16"/>
  <c r="AW39" i="16"/>
  <c r="BC38" i="16" a="1"/>
  <c r="BC38" i="16" s="1"/>
  <c r="BB38" i="16" a="1"/>
  <c r="BB38" i="16" s="1"/>
  <c r="AX38" i="16"/>
  <c r="AW38" i="16"/>
  <c r="BC37" i="16" a="1"/>
  <c r="BC37" i="16" s="1"/>
  <c r="BB37" i="16" a="1"/>
  <c r="BB37" i="16" s="1"/>
  <c r="AX37" i="16"/>
  <c r="AW37" i="16"/>
  <c r="BC36" i="16" a="1"/>
  <c r="BC36" i="16" s="1"/>
  <c r="BB36" i="16" a="1"/>
  <c r="BB36" i="16" s="1"/>
  <c r="AX36" i="16"/>
  <c r="AW36" i="16"/>
  <c r="BC35" i="16" a="1"/>
  <c r="BC35" i="16" s="1"/>
  <c r="BB35" i="16" a="1"/>
  <c r="BB35" i="16" s="1"/>
  <c r="AX35" i="16"/>
  <c r="AW35" i="16"/>
  <c r="BC34" i="16" a="1"/>
  <c r="BC34" i="16" s="1"/>
  <c r="BB34" i="16" a="1"/>
  <c r="BB34" i="16" s="1"/>
  <c r="AX34" i="16"/>
  <c r="AW34" i="16"/>
  <c r="BC33" i="16" a="1"/>
  <c r="BC33" i="16" s="1"/>
  <c r="BB33" i="16" a="1"/>
  <c r="BB33" i="16" s="1"/>
  <c r="AX33" i="16"/>
  <c r="AW33" i="16"/>
  <c r="BC32" i="16" a="1"/>
  <c r="BC32" i="16" s="1"/>
  <c r="BB32" i="16" a="1"/>
  <c r="BB32" i="16" s="1"/>
  <c r="AX32" i="16"/>
  <c r="AW32" i="16"/>
  <c r="BC31" i="16" a="1"/>
  <c r="BC31" i="16" s="1"/>
  <c r="BB31" i="16" a="1"/>
  <c r="BB31" i="16" s="1"/>
  <c r="AX31" i="16"/>
  <c r="AW31" i="16"/>
  <c r="BC30" i="16" a="1"/>
  <c r="BC30" i="16" s="1"/>
  <c r="BB30" i="16" a="1"/>
  <c r="BB30" i="16" s="1"/>
  <c r="AX30" i="16"/>
  <c r="AW30" i="16"/>
  <c r="BC29" i="16" a="1"/>
  <c r="BC29" i="16" s="1"/>
  <c r="BB29" i="16" a="1"/>
  <c r="BB29" i="16" s="1"/>
  <c r="AX29" i="16"/>
  <c r="AW29" i="16"/>
  <c r="BC28" i="16" a="1"/>
  <c r="BC28" i="16" s="1"/>
  <c r="BB28" i="16" a="1"/>
  <c r="BB28" i="16" s="1"/>
  <c r="AX28" i="16"/>
  <c r="AW28" i="16"/>
  <c r="BC27" i="16" a="1"/>
  <c r="BC27" i="16" s="1"/>
  <c r="BB27" i="16" a="1"/>
  <c r="BB27" i="16" s="1"/>
  <c r="AX27" i="16"/>
  <c r="AW27" i="16"/>
  <c r="BC26" i="16" a="1"/>
  <c r="BC26" i="16" s="1"/>
  <c r="BB26" i="16" a="1"/>
  <c r="BB26" i="16" s="1"/>
  <c r="AX26" i="16"/>
  <c r="AW26" i="16"/>
  <c r="BC25" i="16" a="1"/>
  <c r="BC25" i="16" s="1"/>
  <c r="BB25" i="16" a="1"/>
  <c r="BB25" i="16" s="1"/>
  <c r="AX25" i="16"/>
  <c r="AW25" i="16"/>
  <c r="BC24" i="16" a="1"/>
  <c r="BC24" i="16" s="1"/>
  <c r="BB24" i="16" a="1"/>
  <c r="BB24" i="16" s="1"/>
  <c r="AX24" i="16"/>
  <c r="AW24" i="16"/>
  <c r="BC23" i="16" a="1"/>
  <c r="BC23" i="16" s="1"/>
  <c r="BB23" i="16" a="1"/>
  <c r="BB23" i="16" s="1"/>
  <c r="AX23" i="16"/>
  <c r="AW23" i="16"/>
  <c r="BC22" i="16" a="1"/>
  <c r="BC22" i="16" s="1"/>
  <c r="BB22" i="16" a="1"/>
  <c r="BB22" i="16" s="1"/>
  <c r="AX22" i="16"/>
  <c r="AW22" i="16"/>
  <c r="BC21" i="16" a="1"/>
  <c r="BC21" i="16" s="1"/>
  <c r="BB21" i="16" a="1"/>
  <c r="BB21" i="16" s="1"/>
  <c r="AX21" i="16"/>
  <c r="AW21" i="16"/>
  <c r="BC20" i="16" a="1"/>
  <c r="BC20" i="16" s="1"/>
  <c r="BB20" i="16" a="1"/>
  <c r="BB20" i="16" s="1"/>
  <c r="AX20" i="16"/>
  <c r="AW20" i="16"/>
  <c r="BC19" i="16" a="1"/>
  <c r="BC19" i="16" s="1"/>
  <c r="BB19" i="16" a="1"/>
  <c r="BB19" i="16" s="1"/>
  <c r="AX19" i="16"/>
  <c r="AW19" i="16"/>
  <c r="BC18" i="16" a="1"/>
  <c r="BC18" i="16" s="1"/>
  <c r="BB18" i="16" a="1"/>
  <c r="BB18" i="16" s="1"/>
  <c r="AX18" i="16"/>
  <c r="AW18" i="16"/>
  <c r="BC5" i="16" a="1"/>
  <c r="BC5" i="16" s="1"/>
  <c r="BB5" i="16" a="1"/>
  <c r="BB5" i="16" s="1"/>
  <c r="AX5" i="16"/>
  <c r="AW5" i="16"/>
  <c r="BC3" i="16" a="1"/>
  <c r="BC3" i="16" s="1"/>
  <c r="BB3" i="16" a="1"/>
  <c r="BB3" i="16" s="1"/>
  <c r="AX3" i="16"/>
  <c r="AW3" i="16"/>
  <c r="BC4" i="16" a="1"/>
  <c r="BC4" i="16" s="1"/>
  <c r="BB4" i="16" a="1"/>
  <c r="BB4" i="16" s="1"/>
  <c r="AX4" i="16"/>
  <c r="AW4" i="16"/>
  <c r="BC9" i="16" a="1"/>
  <c r="BC9" i="16" s="1"/>
  <c r="BB9" i="16" a="1"/>
  <c r="BB9" i="16" s="1"/>
  <c r="AX9" i="16"/>
  <c r="AW9" i="16"/>
  <c r="BC16" i="16" a="1"/>
  <c r="BC16" i="16" s="1"/>
  <c r="BB16" i="16" a="1"/>
  <c r="BB16" i="16" s="1"/>
  <c r="AX16" i="16"/>
  <c r="AW16" i="16"/>
  <c r="BC17" i="16" a="1"/>
  <c r="BC17" i="16" s="1"/>
  <c r="BB17" i="16" a="1"/>
  <c r="BB17" i="16" s="1"/>
  <c r="AX17" i="16"/>
  <c r="AW17" i="16"/>
  <c r="BC15" i="16" a="1"/>
  <c r="BC15" i="16" s="1"/>
  <c r="BB15" i="16" a="1"/>
  <c r="BB15" i="16" s="1"/>
  <c r="AX15" i="16"/>
  <c r="AW15" i="16"/>
  <c r="BC14" i="16" a="1"/>
  <c r="BC14" i="16" s="1"/>
  <c r="BB14" i="16" a="1"/>
  <c r="BB14" i="16" s="1"/>
  <c r="AX14" i="16"/>
  <c r="AW12" i="16"/>
  <c r="BC13" i="16" a="1"/>
  <c r="BC13" i="16" s="1"/>
  <c r="BB13" i="16" a="1"/>
  <c r="BB13" i="16" s="1"/>
  <c r="AX13" i="16"/>
  <c r="AW7" i="16"/>
  <c r="BC12" i="16" a="1"/>
  <c r="BC12" i="16" s="1"/>
  <c r="BB12" i="16" a="1"/>
  <c r="BB12" i="16" s="1"/>
  <c r="AX12" i="16"/>
  <c r="AW14" i="16"/>
  <c r="BC11" i="16" a="1"/>
  <c r="BC11" i="16" s="1"/>
  <c r="BB11" i="16" a="1"/>
  <c r="BB11" i="16" s="1"/>
  <c r="AX11" i="16"/>
  <c r="AW6" i="16"/>
  <c r="BC10" i="16" a="1"/>
  <c r="BC10" i="16" s="1"/>
  <c r="BB10" i="16" a="1"/>
  <c r="BB10" i="16" s="1"/>
  <c r="AX10" i="16"/>
  <c r="AW13" i="16"/>
  <c r="BC8" i="16" a="1"/>
  <c r="BC8" i="16" s="1"/>
  <c r="BB8" i="16" a="1"/>
  <c r="BB8" i="16" s="1"/>
  <c r="AX8" i="16"/>
  <c r="AW8" i="16"/>
  <c r="BC7" i="16" a="1"/>
  <c r="BC7" i="16" s="1"/>
  <c r="BB7" i="16" a="1"/>
  <c r="BB7" i="16" s="1"/>
  <c r="AX7" i="16"/>
  <c r="AW11" i="16"/>
  <c r="BC6" i="16" a="1"/>
  <c r="BC6" i="16" s="1"/>
  <c r="BB6" i="16" a="1"/>
  <c r="BB6" i="16" s="1"/>
  <c r="AX6" i="16"/>
  <c r="AW10" i="16"/>
  <c r="BD4" i="8" a="1"/>
  <c r="BD4" i="8" s="1"/>
  <c r="BC4" i="8" a="1"/>
  <c r="BC4" i="8" s="1"/>
  <c r="BB4" i="8" a="1"/>
  <c r="BB4" i="8" s="1"/>
  <c r="AX4" i="8"/>
  <c r="AW36" i="8"/>
  <c r="AX301" i="6"/>
  <c r="AW301" i="6"/>
  <c r="AX300" i="6"/>
  <c r="AW300" i="6"/>
  <c r="AX299" i="6"/>
  <c r="AW299" i="6"/>
  <c r="AX298" i="6"/>
  <c r="AW298" i="6"/>
  <c r="AX297" i="6"/>
  <c r="AW297" i="6"/>
  <c r="AX296" i="6"/>
  <c r="AW296" i="6"/>
  <c r="AX295" i="6"/>
  <c r="AW295" i="6"/>
  <c r="AX294" i="6"/>
  <c r="AW294" i="6"/>
  <c r="AX293" i="6"/>
  <c r="AW293" i="6"/>
  <c r="AX292" i="6"/>
  <c r="AW292" i="6"/>
  <c r="AX291" i="6"/>
  <c r="AW291" i="6"/>
  <c r="AX290" i="6"/>
  <c r="AW290" i="6"/>
  <c r="AX289" i="6"/>
  <c r="AW289" i="6"/>
  <c r="AX288" i="6"/>
  <c r="AW288" i="6"/>
  <c r="AX287" i="6"/>
  <c r="AW287" i="6"/>
  <c r="AX286" i="6"/>
  <c r="AW286" i="6"/>
  <c r="AX285" i="6"/>
  <c r="AW285" i="6"/>
  <c r="AX284" i="6"/>
  <c r="AW284" i="6"/>
  <c r="AX283" i="6"/>
  <c r="AW283" i="6"/>
  <c r="AX282" i="6"/>
  <c r="AW282" i="6"/>
  <c r="AX281" i="6"/>
  <c r="AW281" i="6"/>
  <c r="AX280" i="6"/>
  <c r="AW280" i="6"/>
  <c r="AX279" i="6"/>
  <c r="AW279" i="6"/>
  <c r="AX278" i="6"/>
  <c r="AW278" i="6"/>
  <c r="AX277" i="6"/>
  <c r="AW277" i="6"/>
  <c r="AX276" i="6"/>
  <c r="AW276" i="6"/>
  <c r="AX275" i="6"/>
  <c r="AW275" i="6"/>
  <c r="AX274" i="6"/>
  <c r="AW274" i="6"/>
  <c r="AX273" i="6"/>
  <c r="AW273" i="6"/>
  <c r="AX272" i="6"/>
  <c r="AW272" i="6"/>
  <c r="AX271" i="6"/>
  <c r="AW271" i="6"/>
  <c r="AX270" i="6"/>
  <c r="AW270" i="6"/>
  <c r="AX269" i="6"/>
  <c r="AW269" i="6"/>
  <c r="AX268" i="6"/>
  <c r="AW268" i="6"/>
  <c r="AX267" i="6"/>
  <c r="AW267" i="6"/>
  <c r="AX266" i="6"/>
  <c r="AW266" i="6"/>
  <c r="AX265" i="6"/>
  <c r="AW265" i="6"/>
  <c r="AX264" i="6"/>
  <c r="AW264" i="6"/>
  <c r="AX263" i="6"/>
  <c r="AW263" i="6"/>
  <c r="AX262" i="6"/>
  <c r="AW262" i="6"/>
  <c r="AX261" i="6"/>
  <c r="AW261" i="6"/>
  <c r="AX260" i="6"/>
  <c r="AW260" i="6"/>
  <c r="AX259" i="6"/>
  <c r="AW259" i="6"/>
  <c r="AX258" i="6"/>
  <c r="AW258" i="6"/>
  <c r="AX257" i="6"/>
  <c r="AW257" i="6"/>
  <c r="AX256" i="6"/>
  <c r="AW256" i="6"/>
  <c r="AX255" i="6"/>
  <c r="AW255" i="6"/>
  <c r="AX254" i="6"/>
  <c r="AW254" i="6"/>
  <c r="AX253" i="6"/>
  <c r="AW253" i="6"/>
  <c r="AX252" i="6"/>
  <c r="AW252" i="6"/>
  <c r="AX251" i="6"/>
  <c r="AW251" i="6"/>
  <c r="AX250" i="6"/>
  <c r="AW250" i="6"/>
  <c r="AX249" i="6"/>
  <c r="AW249" i="6"/>
  <c r="AX248" i="6"/>
  <c r="AW248" i="6"/>
  <c r="AX247" i="6"/>
  <c r="AW247" i="6"/>
  <c r="AX246" i="6"/>
  <c r="AW246" i="6"/>
  <c r="AX245" i="6"/>
  <c r="AW245" i="6"/>
  <c r="AX244" i="6"/>
  <c r="AW244" i="6"/>
  <c r="AX243" i="6"/>
  <c r="AW243" i="6"/>
  <c r="AX242" i="6"/>
  <c r="AW242" i="6"/>
  <c r="AX241" i="6"/>
  <c r="AW241" i="6"/>
  <c r="AX240" i="6"/>
  <c r="AW240" i="6"/>
  <c r="AX239" i="6"/>
  <c r="AW239" i="6"/>
  <c r="AX238" i="6"/>
  <c r="AW238" i="6"/>
  <c r="AX237" i="6"/>
  <c r="AW237" i="6"/>
  <c r="AX236" i="6"/>
  <c r="AW236" i="6"/>
  <c r="AX235" i="6"/>
  <c r="AW235" i="6"/>
  <c r="AX234" i="6"/>
  <c r="AW234" i="6"/>
  <c r="AX233" i="6"/>
  <c r="AW233" i="6"/>
  <c r="AX232" i="6"/>
  <c r="AW232" i="6"/>
  <c r="AX231" i="6"/>
  <c r="AW231" i="6"/>
  <c r="AX230" i="6"/>
  <c r="AW230" i="6"/>
  <c r="AX229" i="6"/>
  <c r="AW229" i="6"/>
  <c r="AX228" i="6"/>
  <c r="AW228" i="6"/>
  <c r="AX227" i="6"/>
  <c r="AW227" i="6"/>
  <c r="AX226" i="6"/>
  <c r="AW226" i="6"/>
  <c r="AX225" i="6"/>
  <c r="AW225" i="6"/>
  <c r="AX224" i="6"/>
  <c r="AW224" i="6"/>
  <c r="AX223" i="6"/>
  <c r="AW223" i="6"/>
  <c r="AX222" i="6"/>
  <c r="AW222" i="6"/>
  <c r="AX221" i="6"/>
  <c r="AW221" i="6"/>
  <c r="AX220" i="6"/>
  <c r="AW220" i="6"/>
  <c r="AX219" i="6"/>
  <c r="AW219" i="6"/>
  <c r="AX218" i="6"/>
  <c r="AW218" i="6"/>
  <c r="AX217" i="6"/>
  <c r="AW217" i="6"/>
  <c r="AX216" i="6"/>
  <c r="AW216" i="6"/>
  <c r="AX215" i="6"/>
  <c r="AW215" i="6"/>
  <c r="AX214" i="6"/>
  <c r="AW214" i="6"/>
  <c r="AX213" i="6"/>
  <c r="AW213" i="6"/>
  <c r="AX212" i="6"/>
  <c r="AW212" i="6"/>
  <c r="AX211" i="6"/>
  <c r="AW211" i="6"/>
  <c r="AX210" i="6"/>
  <c r="AW210" i="6"/>
  <c r="AX209" i="6"/>
  <c r="AW209" i="6"/>
  <c r="AX208" i="6"/>
  <c r="AW208" i="6"/>
  <c r="AX207" i="6"/>
  <c r="AW207" i="6"/>
  <c r="AX206" i="6"/>
  <c r="AW206" i="6"/>
  <c r="AX205" i="6"/>
  <c r="AW205" i="6"/>
  <c r="AX204" i="6"/>
  <c r="AW204" i="6"/>
  <c r="AX203" i="6"/>
  <c r="AW203" i="6"/>
  <c r="AX202" i="6"/>
  <c r="AW202" i="6"/>
  <c r="AX201" i="6"/>
  <c r="AW201" i="6"/>
  <c r="AX200" i="6"/>
  <c r="AW200" i="6"/>
  <c r="AX199" i="6"/>
  <c r="AW199" i="6"/>
  <c r="AX198" i="6"/>
  <c r="AW198" i="6"/>
  <c r="AX197" i="6"/>
  <c r="AW197" i="6"/>
  <c r="AX196" i="6"/>
  <c r="AW196" i="6"/>
  <c r="AX195" i="6"/>
  <c r="AW195" i="6"/>
  <c r="AX194" i="6"/>
  <c r="AW194" i="6"/>
  <c r="AX193" i="6"/>
  <c r="AW193" i="6"/>
  <c r="AX192" i="6"/>
  <c r="AW192" i="6"/>
  <c r="AX191" i="6"/>
  <c r="AW191" i="6"/>
  <c r="AX190" i="6"/>
  <c r="AW190" i="6"/>
  <c r="AX189" i="6"/>
  <c r="AW189" i="6"/>
  <c r="AX188" i="6"/>
  <c r="AW188" i="6"/>
  <c r="AX187" i="6"/>
  <c r="AW187" i="6"/>
  <c r="AX186" i="6"/>
  <c r="AW186" i="6"/>
  <c r="AX185" i="6"/>
  <c r="AW185" i="6"/>
  <c r="AX184" i="6"/>
  <c r="AW184" i="6"/>
  <c r="AX183" i="6"/>
  <c r="AW183" i="6"/>
  <c r="AX182" i="6"/>
  <c r="AW182" i="6"/>
  <c r="AX181" i="6"/>
  <c r="AW181" i="6"/>
  <c r="AX180" i="6"/>
  <c r="AW180" i="6"/>
  <c r="AX179" i="6"/>
  <c r="AW179" i="6"/>
  <c r="AX178" i="6"/>
  <c r="AW178" i="6"/>
  <c r="AX177" i="6"/>
  <c r="AW177" i="6"/>
  <c r="AX176" i="6"/>
  <c r="AW176" i="6"/>
  <c r="AX175" i="6"/>
  <c r="AW175" i="6"/>
  <c r="AX174" i="6"/>
  <c r="AW174" i="6"/>
  <c r="AX173" i="6"/>
  <c r="AW173" i="6"/>
  <c r="AX172" i="6"/>
  <c r="AW172" i="6"/>
  <c r="AX171" i="6"/>
  <c r="AW171" i="6"/>
  <c r="AX170" i="6"/>
  <c r="AW170" i="6"/>
  <c r="AX169" i="6"/>
  <c r="AW169" i="6"/>
  <c r="AX168" i="6"/>
  <c r="AW168" i="6"/>
  <c r="AX167" i="6"/>
  <c r="AW167" i="6"/>
  <c r="AX166" i="6"/>
  <c r="AW166" i="6"/>
  <c r="AX165" i="6"/>
  <c r="AW165" i="6"/>
  <c r="AX164" i="6"/>
  <c r="AW164" i="6"/>
  <c r="AX163" i="6"/>
  <c r="AW163" i="6"/>
  <c r="AX162" i="6"/>
  <c r="AW162" i="6"/>
  <c r="AX161" i="6"/>
  <c r="AW161" i="6"/>
  <c r="AX160" i="6"/>
  <c r="AW160" i="6"/>
  <c r="AX159" i="6"/>
  <c r="AW159" i="6"/>
  <c r="AX158" i="6"/>
  <c r="AW158" i="6"/>
  <c r="AX157" i="6"/>
  <c r="AW157" i="6"/>
  <c r="AX156" i="6"/>
  <c r="AW156" i="6"/>
  <c r="AX155" i="6"/>
  <c r="AW155" i="6"/>
  <c r="AX154" i="6"/>
  <c r="AW154" i="6"/>
  <c r="AX153" i="6"/>
  <c r="AW153" i="6"/>
  <c r="AX152" i="6"/>
  <c r="AW152" i="6"/>
  <c r="AX151" i="6"/>
  <c r="AW151" i="6"/>
  <c r="AX150" i="6"/>
  <c r="AW150" i="6"/>
  <c r="AX149" i="6"/>
  <c r="AW149" i="6"/>
  <c r="AX148" i="6"/>
  <c r="AW148" i="6"/>
  <c r="AX147" i="6"/>
  <c r="AW147" i="6"/>
  <c r="AX146" i="6"/>
  <c r="AW146" i="6"/>
  <c r="AX145" i="6"/>
  <c r="AW145" i="6"/>
  <c r="AX144" i="6"/>
  <c r="AW144" i="6"/>
  <c r="AX143" i="6"/>
  <c r="AW143" i="6"/>
  <c r="AX142" i="6"/>
  <c r="AW142" i="6"/>
  <c r="AX141" i="6"/>
  <c r="AW141" i="6"/>
  <c r="AX140" i="6"/>
  <c r="AW140" i="6"/>
  <c r="AX139" i="6"/>
  <c r="AW139" i="6"/>
  <c r="AX138" i="6"/>
  <c r="AW138" i="6"/>
  <c r="AX137" i="6"/>
  <c r="AW137" i="6"/>
  <c r="AX136" i="6"/>
  <c r="AW136" i="6"/>
  <c r="AX135" i="6"/>
  <c r="AW135" i="6"/>
  <c r="AX134" i="6"/>
  <c r="AW134" i="6"/>
  <c r="AX133" i="6"/>
  <c r="AW133" i="6"/>
  <c r="AX132" i="6"/>
  <c r="AW132" i="6"/>
  <c r="AX131" i="6"/>
  <c r="AW131" i="6"/>
  <c r="AX130" i="6"/>
  <c r="AW130" i="6"/>
  <c r="AX129" i="6"/>
  <c r="AW129" i="6"/>
  <c r="AX128" i="6"/>
  <c r="AW128" i="6"/>
  <c r="AX127" i="6"/>
  <c r="AW127" i="6"/>
  <c r="AX126" i="6"/>
  <c r="AW126" i="6"/>
  <c r="AX125" i="6"/>
  <c r="AW125" i="6"/>
  <c r="AX124" i="6"/>
  <c r="AW124" i="6"/>
  <c r="AX123" i="6"/>
  <c r="AW123" i="6"/>
  <c r="AX122" i="6"/>
  <c r="AW122" i="6"/>
  <c r="AX121" i="6"/>
  <c r="AW121" i="6"/>
  <c r="AX120" i="6"/>
  <c r="AW120" i="6"/>
  <c r="AX119" i="6"/>
  <c r="AW119" i="6"/>
  <c r="AX118" i="6"/>
  <c r="AW118" i="6"/>
  <c r="AX117" i="6"/>
  <c r="AW117" i="6"/>
  <c r="AX116" i="6"/>
  <c r="AW116" i="6"/>
  <c r="AX115" i="6"/>
  <c r="AW115" i="6"/>
  <c r="AX114" i="6"/>
  <c r="AW114" i="6"/>
  <c r="AX113" i="6"/>
  <c r="AW113" i="6"/>
  <c r="AX112" i="6"/>
  <c r="AW112" i="6"/>
  <c r="AX111" i="6"/>
  <c r="AW111" i="6"/>
  <c r="AX110" i="6"/>
  <c r="AW110" i="6"/>
  <c r="AX109" i="6"/>
  <c r="AW109" i="6"/>
  <c r="AX108" i="6"/>
  <c r="AW108" i="6"/>
  <c r="AX107" i="6"/>
  <c r="AW107" i="6"/>
  <c r="AX106" i="6"/>
  <c r="AW106" i="6"/>
  <c r="AX105" i="6"/>
  <c r="AW105" i="6"/>
  <c r="AX104" i="6"/>
  <c r="AW104" i="6"/>
  <c r="AX103" i="6"/>
  <c r="AW103" i="6"/>
  <c r="AX102" i="6"/>
  <c r="AW102" i="6"/>
  <c r="AX101" i="6"/>
  <c r="AW101" i="6"/>
  <c r="AX100" i="6"/>
  <c r="AW100" i="6"/>
  <c r="AX99" i="6"/>
  <c r="AW99" i="6"/>
  <c r="AX98" i="6"/>
  <c r="AW98" i="6"/>
  <c r="AX97" i="6"/>
  <c r="AW97" i="6"/>
  <c r="AX96" i="6"/>
  <c r="AW96" i="6"/>
  <c r="AX95" i="6"/>
  <c r="AW95" i="6"/>
  <c r="AX94" i="6"/>
  <c r="AW94" i="6"/>
  <c r="AX93" i="6"/>
  <c r="AW93" i="6"/>
  <c r="AX92" i="6"/>
  <c r="AW92" i="6"/>
  <c r="AX91" i="6"/>
  <c r="AW91" i="6"/>
  <c r="AX90" i="6"/>
  <c r="AW90" i="6"/>
  <c r="AX89" i="6"/>
  <c r="AW89" i="6"/>
  <c r="AX88" i="6"/>
  <c r="AW88" i="6"/>
  <c r="AX87" i="6"/>
  <c r="AW87" i="6"/>
  <c r="AX86" i="6"/>
  <c r="AW86" i="6"/>
  <c r="AX85" i="6"/>
  <c r="AW85" i="6"/>
  <c r="AX84" i="6"/>
  <c r="AW84" i="6"/>
  <c r="AX83" i="6"/>
  <c r="AW83" i="6"/>
  <c r="AX82" i="6"/>
  <c r="AW82" i="6"/>
  <c r="AX81" i="6"/>
  <c r="AW81" i="6"/>
  <c r="AX80" i="6"/>
  <c r="AW80" i="6"/>
  <c r="AX79" i="6"/>
  <c r="AW79" i="6"/>
  <c r="AX78" i="6"/>
  <c r="AW78" i="6"/>
  <c r="AX77" i="6"/>
  <c r="AW77" i="6"/>
  <c r="AX76" i="6"/>
  <c r="AW76" i="6"/>
  <c r="AX75" i="6"/>
  <c r="AW75" i="6"/>
  <c r="AX74" i="6"/>
  <c r="AW74" i="6"/>
  <c r="AX73" i="6"/>
  <c r="AW73" i="6"/>
  <c r="AX72" i="6"/>
  <c r="AW72" i="6"/>
  <c r="AX71" i="6"/>
  <c r="AW71" i="6"/>
  <c r="AX70" i="6"/>
  <c r="AW70" i="6"/>
  <c r="AX69" i="6"/>
  <c r="AW69" i="6"/>
  <c r="AX68" i="6"/>
  <c r="AW68" i="6"/>
  <c r="AX67" i="6"/>
  <c r="AW67" i="6"/>
  <c r="AX66" i="6"/>
  <c r="AW66" i="6"/>
  <c r="AX65" i="6"/>
  <c r="AW65" i="6"/>
  <c r="AX64" i="6"/>
  <c r="AW64" i="6"/>
  <c r="AX63" i="6"/>
  <c r="AW63" i="6"/>
  <c r="AX62" i="6"/>
  <c r="AW62" i="6"/>
  <c r="AX61" i="6"/>
  <c r="AW61" i="6"/>
  <c r="AX60" i="6"/>
  <c r="AW60" i="6"/>
  <c r="AX59" i="6"/>
  <c r="AW59" i="6"/>
  <c r="AX58" i="6"/>
  <c r="AW58" i="6"/>
  <c r="AX57" i="6"/>
  <c r="AW57" i="6"/>
  <c r="AX56" i="6"/>
  <c r="AW56" i="6"/>
  <c r="AX55" i="6"/>
  <c r="AW55" i="6"/>
  <c r="AX54" i="6"/>
  <c r="AW54" i="6"/>
  <c r="AX53" i="6"/>
  <c r="AW53" i="6"/>
  <c r="AX52" i="6"/>
  <c r="AW52" i="6"/>
  <c r="AX51" i="6"/>
  <c r="AW51" i="6"/>
  <c r="AX50" i="6"/>
  <c r="AW50" i="6"/>
  <c r="AX49" i="6"/>
  <c r="AW49" i="6"/>
  <c r="AX48" i="6"/>
  <c r="AW48" i="6"/>
  <c r="AX47" i="6"/>
  <c r="AW47" i="6"/>
  <c r="AX46" i="6"/>
  <c r="AW46" i="6"/>
  <c r="AX45" i="6"/>
  <c r="AW45" i="6"/>
  <c r="AX44" i="6"/>
  <c r="AW44" i="6"/>
  <c r="AX43" i="6"/>
  <c r="AW43" i="6"/>
  <c r="AX42" i="6"/>
  <c r="AW42" i="6"/>
  <c r="AX41" i="6"/>
  <c r="AW41" i="6"/>
  <c r="AX40" i="6"/>
  <c r="AW40" i="6"/>
  <c r="AX39" i="6"/>
  <c r="AW39" i="6"/>
  <c r="AX38" i="6"/>
  <c r="AW38" i="6"/>
  <c r="AX37" i="6"/>
  <c r="AW37" i="6"/>
  <c r="AX36" i="6"/>
  <c r="AW36" i="6"/>
  <c r="AX35" i="6"/>
  <c r="AW35" i="6"/>
  <c r="AX34" i="6"/>
  <c r="AW34" i="6"/>
  <c r="AX33" i="6"/>
  <c r="AW33" i="6"/>
  <c r="AX32" i="6"/>
  <c r="AW32" i="6"/>
  <c r="AX31" i="6"/>
  <c r="AW31" i="6"/>
  <c r="AX30" i="6"/>
  <c r="AW30" i="6"/>
  <c r="AX29" i="6"/>
  <c r="AW29" i="6"/>
  <c r="AX28" i="6"/>
  <c r="AW28" i="6"/>
  <c r="AX27" i="6"/>
  <c r="AW27" i="6"/>
  <c r="AX26" i="6"/>
  <c r="AW26" i="6"/>
  <c r="AX25" i="6"/>
  <c r="AW25" i="6"/>
  <c r="AX24" i="6"/>
  <c r="AW24" i="6"/>
  <c r="AX23" i="6"/>
  <c r="AW23" i="6"/>
  <c r="AX22" i="6"/>
  <c r="AW22" i="6"/>
  <c r="AX21" i="6"/>
  <c r="AW21" i="6"/>
  <c r="AX20" i="6"/>
  <c r="AW20" i="6"/>
  <c r="AX19" i="6"/>
  <c r="AW19" i="6"/>
  <c r="AX5" i="6"/>
  <c r="AW5" i="6"/>
  <c r="AX18" i="6"/>
  <c r="AW4" i="6"/>
  <c r="AX17" i="6"/>
  <c r="AW16" i="6"/>
  <c r="AX16" i="6"/>
  <c r="AW13" i="6"/>
  <c r="AX15" i="6"/>
  <c r="AW18" i="6"/>
  <c r="AX14" i="6"/>
  <c r="AW6" i="6"/>
  <c r="AX13" i="6"/>
  <c r="AW8" i="6"/>
  <c r="AX12" i="6"/>
  <c r="AW7" i="6"/>
  <c r="AX11" i="6"/>
  <c r="AW10" i="6"/>
  <c r="AX10" i="6"/>
  <c r="AW11" i="6"/>
  <c r="AX9" i="6"/>
  <c r="AW9" i="6"/>
  <c r="AX8" i="6"/>
  <c r="AW17" i="6"/>
  <c r="AX7" i="6"/>
  <c r="AW15" i="6"/>
  <c r="AX6" i="6"/>
  <c r="AW12" i="6"/>
  <c r="AX4" i="6"/>
  <c r="AW14" i="6"/>
  <c r="AX3" i="6"/>
  <c r="AW3" i="6"/>
  <c r="BC301" i="15" a="1"/>
  <c r="BC301" i="15" s="1"/>
  <c r="BB301" i="15" a="1"/>
  <c r="BB301" i="15" s="1"/>
  <c r="AX301" i="15"/>
  <c r="AW301" i="15"/>
  <c r="BC300" i="15" a="1"/>
  <c r="BC300" i="15" s="1"/>
  <c r="BB300" i="15" a="1"/>
  <c r="BB300" i="15" s="1"/>
  <c r="AX300" i="15"/>
  <c r="AW300" i="15"/>
  <c r="BC299" i="15" a="1"/>
  <c r="BC299" i="15" s="1"/>
  <c r="BB299" i="15" a="1"/>
  <c r="BB299" i="15" s="1"/>
  <c r="AX299" i="15"/>
  <c r="AW299" i="15"/>
  <c r="BC298" i="15" a="1"/>
  <c r="BC298" i="15" s="1"/>
  <c r="BB298" i="15" a="1"/>
  <c r="BB298" i="15" s="1"/>
  <c r="AX298" i="15"/>
  <c r="AW298" i="15"/>
  <c r="BC297" i="15" a="1"/>
  <c r="BC297" i="15" s="1"/>
  <c r="BB297" i="15" a="1"/>
  <c r="BB297" i="15" s="1"/>
  <c r="AX297" i="15"/>
  <c r="AW297" i="15"/>
  <c r="BC296" i="15" a="1"/>
  <c r="BC296" i="15" s="1"/>
  <c r="BB296" i="15" a="1"/>
  <c r="BB296" i="15" s="1"/>
  <c r="AX296" i="15"/>
  <c r="AW296" i="15"/>
  <c r="BC295" i="15" a="1"/>
  <c r="BC295" i="15" s="1"/>
  <c r="BB295" i="15" a="1"/>
  <c r="BB295" i="15" s="1"/>
  <c r="AX295" i="15"/>
  <c r="AW295" i="15"/>
  <c r="BC294" i="15" a="1"/>
  <c r="BC294" i="15" s="1"/>
  <c r="BB294" i="15" a="1"/>
  <c r="BB294" i="15" s="1"/>
  <c r="AX294" i="15"/>
  <c r="AW294" i="15"/>
  <c r="BC293" i="15" a="1"/>
  <c r="BC293" i="15" s="1"/>
  <c r="BB293" i="15" a="1"/>
  <c r="BB293" i="15" s="1"/>
  <c r="AX293" i="15"/>
  <c r="AW293" i="15"/>
  <c r="BC292" i="15" a="1"/>
  <c r="BC292" i="15" s="1"/>
  <c r="BB292" i="15" a="1"/>
  <c r="BB292" i="15" s="1"/>
  <c r="AX292" i="15"/>
  <c r="AW292" i="15"/>
  <c r="BC291" i="15" a="1"/>
  <c r="BC291" i="15" s="1"/>
  <c r="BB291" i="15" a="1"/>
  <c r="BB291" i="15" s="1"/>
  <c r="AX291" i="15"/>
  <c r="AW291" i="15"/>
  <c r="BC290" i="15" a="1"/>
  <c r="BC290" i="15" s="1"/>
  <c r="BB290" i="15" a="1"/>
  <c r="BB290" i="15" s="1"/>
  <c r="AX290" i="15"/>
  <c r="AW290" i="15"/>
  <c r="BC289" i="15" a="1"/>
  <c r="BC289" i="15" s="1"/>
  <c r="BB289" i="15" a="1"/>
  <c r="BB289" i="15" s="1"/>
  <c r="AX289" i="15"/>
  <c r="AW289" i="15"/>
  <c r="BC288" i="15" a="1"/>
  <c r="BC288" i="15" s="1"/>
  <c r="BB288" i="15" a="1"/>
  <c r="BB288" i="15" s="1"/>
  <c r="AX288" i="15"/>
  <c r="AW288" i="15"/>
  <c r="BC287" i="15" a="1"/>
  <c r="BC287" i="15" s="1"/>
  <c r="BB287" i="15" a="1"/>
  <c r="BB287" i="15" s="1"/>
  <c r="AX287" i="15"/>
  <c r="AW287" i="15"/>
  <c r="BC286" i="15" a="1"/>
  <c r="BC286" i="15" s="1"/>
  <c r="BB286" i="15" a="1"/>
  <c r="BB286" i="15" s="1"/>
  <c r="AX286" i="15"/>
  <c r="AW286" i="15"/>
  <c r="BC285" i="15" a="1"/>
  <c r="BC285" i="15" s="1"/>
  <c r="BB285" i="15" a="1"/>
  <c r="BB285" i="15" s="1"/>
  <c r="AX285" i="15"/>
  <c r="AW285" i="15"/>
  <c r="BC284" i="15" a="1"/>
  <c r="BC284" i="15" s="1"/>
  <c r="BB284" i="15" a="1"/>
  <c r="BB284" i="15" s="1"/>
  <c r="AX284" i="15"/>
  <c r="AW284" i="15"/>
  <c r="BC283" i="15" a="1"/>
  <c r="BC283" i="15" s="1"/>
  <c r="BB283" i="15" a="1"/>
  <c r="BB283" i="15" s="1"/>
  <c r="AX283" i="15"/>
  <c r="AW283" i="15"/>
  <c r="BC282" i="15" a="1"/>
  <c r="BC282" i="15" s="1"/>
  <c r="BB282" i="15" a="1"/>
  <c r="BB282" i="15" s="1"/>
  <c r="AX282" i="15"/>
  <c r="AW282" i="15"/>
  <c r="BC281" i="15" a="1"/>
  <c r="BC281" i="15" s="1"/>
  <c r="BB281" i="15" a="1"/>
  <c r="BB281" i="15" s="1"/>
  <c r="AX281" i="15"/>
  <c r="AW281" i="15"/>
  <c r="BC280" i="15" a="1"/>
  <c r="BC280" i="15" s="1"/>
  <c r="BB280" i="15" a="1"/>
  <c r="BB280" i="15" s="1"/>
  <c r="AX280" i="15"/>
  <c r="AW280" i="15"/>
  <c r="BC279" i="15" a="1"/>
  <c r="BC279" i="15" s="1"/>
  <c r="BB279" i="15" a="1"/>
  <c r="BB279" i="15" s="1"/>
  <c r="AX279" i="15"/>
  <c r="AW279" i="15"/>
  <c r="BC278" i="15" a="1"/>
  <c r="BC278" i="15" s="1"/>
  <c r="BB278" i="15" a="1"/>
  <c r="BB278" i="15" s="1"/>
  <c r="AX278" i="15"/>
  <c r="AW278" i="15"/>
  <c r="BC277" i="15" a="1"/>
  <c r="BC277" i="15" s="1"/>
  <c r="BB277" i="15" a="1"/>
  <c r="BB277" i="15" s="1"/>
  <c r="AX277" i="15"/>
  <c r="AW277" i="15"/>
  <c r="BC276" i="15" a="1"/>
  <c r="BC276" i="15" s="1"/>
  <c r="BB276" i="15" a="1"/>
  <c r="BB276" i="15" s="1"/>
  <c r="AX276" i="15"/>
  <c r="AW276" i="15"/>
  <c r="BC275" i="15" a="1"/>
  <c r="BC275" i="15" s="1"/>
  <c r="BB275" i="15" a="1"/>
  <c r="BB275" i="15" s="1"/>
  <c r="AX275" i="15"/>
  <c r="AW275" i="15"/>
  <c r="BC274" i="15" a="1"/>
  <c r="BC274" i="15" s="1"/>
  <c r="BB274" i="15" a="1"/>
  <c r="BB274" i="15" s="1"/>
  <c r="AX274" i="15"/>
  <c r="AW274" i="15"/>
  <c r="BC273" i="15" a="1"/>
  <c r="BC273" i="15" s="1"/>
  <c r="BB273" i="15" a="1"/>
  <c r="BB273" i="15" s="1"/>
  <c r="AX273" i="15"/>
  <c r="AW273" i="15"/>
  <c r="BC272" i="15" a="1"/>
  <c r="BC272" i="15" s="1"/>
  <c r="BB272" i="15" a="1"/>
  <c r="BB272" i="15" s="1"/>
  <c r="AX272" i="15"/>
  <c r="AW272" i="15"/>
  <c r="BC271" i="15" a="1"/>
  <c r="BC271" i="15" s="1"/>
  <c r="BB271" i="15" a="1"/>
  <c r="BB271" i="15" s="1"/>
  <c r="AX271" i="15"/>
  <c r="AW271" i="15"/>
  <c r="BC270" i="15" a="1"/>
  <c r="BC270" i="15" s="1"/>
  <c r="BB270" i="15" a="1"/>
  <c r="BB270" i="15" s="1"/>
  <c r="AX270" i="15"/>
  <c r="AW270" i="15"/>
  <c r="BC269" i="15" a="1"/>
  <c r="BC269" i="15" s="1"/>
  <c r="BB269" i="15" a="1"/>
  <c r="BB269" i="15" s="1"/>
  <c r="AX269" i="15"/>
  <c r="AW269" i="15"/>
  <c r="BC268" i="15" a="1"/>
  <c r="BC268" i="15" s="1"/>
  <c r="BB268" i="15" a="1"/>
  <c r="BB268" i="15" s="1"/>
  <c r="AX268" i="15"/>
  <c r="AW268" i="15"/>
  <c r="BC267" i="15" a="1"/>
  <c r="BC267" i="15" s="1"/>
  <c r="BB267" i="15" a="1"/>
  <c r="BB267" i="15" s="1"/>
  <c r="AX267" i="15"/>
  <c r="AW267" i="15"/>
  <c r="BC266" i="15" a="1"/>
  <c r="BC266" i="15" s="1"/>
  <c r="BB266" i="15" a="1"/>
  <c r="BB266" i="15" s="1"/>
  <c r="AX266" i="15"/>
  <c r="AW266" i="15"/>
  <c r="BC265" i="15" a="1"/>
  <c r="BC265" i="15" s="1"/>
  <c r="BB265" i="15" a="1"/>
  <c r="BB265" i="15" s="1"/>
  <c r="AX265" i="15"/>
  <c r="AW265" i="15"/>
  <c r="BC264" i="15" a="1"/>
  <c r="BC264" i="15" s="1"/>
  <c r="BB264" i="15" a="1"/>
  <c r="BB264" i="15" s="1"/>
  <c r="AX264" i="15"/>
  <c r="AW264" i="15"/>
  <c r="BC263" i="15" a="1"/>
  <c r="BC263" i="15" s="1"/>
  <c r="BB263" i="15" a="1"/>
  <c r="BB263" i="15" s="1"/>
  <c r="AX263" i="15"/>
  <c r="AW263" i="15"/>
  <c r="BC262" i="15" a="1"/>
  <c r="BC262" i="15" s="1"/>
  <c r="BB262" i="15" a="1"/>
  <c r="BB262" i="15" s="1"/>
  <c r="AX262" i="15"/>
  <c r="AW262" i="15"/>
  <c r="BC261" i="15" a="1"/>
  <c r="BC261" i="15" s="1"/>
  <c r="BB261" i="15" a="1"/>
  <c r="BB261" i="15" s="1"/>
  <c r="AX261" i="15"/>
  <c r="AW261" i="15"/>
  <c r="BC260" i="15" a="1"/>
  <c r="BC260" i="15" s="1"/>
  <c r="BB260" i="15" a="1"/>
  <c r="BB260" i="15" s="1"/>
  <c r="AX260" i="15"/>
  <c r="AW260" i="15"/>
  <c r="BC259" i="15" a="1"/>
  <c r="BC259" i="15" s="1"/>
  <c r="BB259" i="15" a="1"/>
  <c r="BB259" i="15" s="1"/>
  <c r="AX259" i="15"/>
  <c r="AW259" i="15"/>
  <c r="BC258" i="15" a="1"/>
  <c r="BC258" i="15" s="1"/>
  <c r="BB258" i="15" a="1"/>
  <c r="BB258" i="15" s="1"/>
  <c r="AX258" i="15"/>
  <c r="AW258" i="15"/>
  <c r="BC257" i="15" a="1"/>
  <c r="BC257" i="15" s="1"/>
  <c r="BB257" i="15" a="1"/>
  <c r="BB257" i="15" s="1"/>
  <c r="AX257" i="15"/>
  <c r="AW257" i="15"/>
  <c r="BC256" i="15" a="1"/>
  <c r="BC256" i="15" s="1"/>
  <c r="BB256" i="15" a="1"/>
  <c r="BB256" i="15" s="1"/>
  <c r="AX256" i="15"/>
  <c r="AW256" i="15"/>
  <c r="BC255" i="15" a="1"/>
  <c r="BC255" i="15" s="1"/>
  <c r="BB255" i="15" a="1"/>
  <c r="BB255" i="15" s="1"/>
  <c r="AX255" i="15"/>
  <c r="AW255" i="15"/>
  <c r="BC254" i="15" a="1"/>
  <c r="BC254" i="15" s="1"/>
  <c r="BB254" i="15" a="1"/>
  <c r="BB254" i="15" s="1"/>
  <c r="AX254" i="15"/>
  <c r="AW254" i="15"/>
  <c r="BC253" i="15" a="1"/>
  <c r="BC253" i="15" s="1"/>
  <c r="BB253" i="15" a="1"/>
  <c r="BB253" i="15" s="1"/>
  <c r="AX253" i="15"/>
  <c r="AW253" i="15"/>
  <c r="BC252" i="15" a="1"/>
  <c r="BC252" i="15" s="1"/>
  <c r="BB252" i="15" a="1"/>
  <c r="BB252" i="15" s="1"/>
  <c r="AX252" i="15"/>
  <c r="AW252" i="15"/>
  <c r="BC251" i="15" a="1"/>
  <c r="BC251" i="15" s="1"/>
  <c r="BB251" i="15" a="1"/>
  <c r="BB251" i="15" s="1"/>
  <c r="AX251" i="15"/>
  <c r="AW251" i="15"/>
  <c r="BC250" i="15" a="1"/>
  <c r="BC250" i="15" s="1"/>
  <c r="BB250" i="15" a="1"/>
  <c r="BB250" i="15" s="1"/>
  <c r="AX250" i="15"/>
  <c r="AW250" i="15"/>
  <c r="BC249" i="15" a="1"/>
  <c r="BC249" i="15" s="1"/>
  <c r="BB249" i="15" a="1"/>
  <c r="BB249" i="15" s="1"/>
  <c r="AX249" i="15"/>
  <c r="AW249" i="15"/>
  <c r="BC248" i="15" a="1"/>
  <c r="BC248" i="15" s="1"/>
  <c r="BB248" i="15" a="1"/>
  <c r="BB248" i="15" s="1"/>
  <c r="AX248" i="15"/>
  <c r="AW248" i="15"/>
  <c r="BC247" i="15" a="1"/>
  <c r="BC247" i="15" s="1"/>
  <c r="BB247" i="15" a="1"/>
  <c r="BB247" i="15" s="1"/>
  <c r="AX247" i="15"/>
  <c r="AW247" i="15"/>
  <c r="BC246" i="15" a="1"/>
  <c r="BC246" i="15" s="1"/>
  <c r="BB246" i="15" a="1"/>
  <c r="BB246" i="15" s="1"/>
  <c r="AX246" i="15"/>
  <c r="AW246" i="15"/>
  <c r="BC245" i="15" a="1"/>
  <c r="BC245" i="15" s="1"/>
  <c r="BB245" i="15" a="1"/>
  <c r="BB245" i="15" s="1"/>
  <c r="AX245" i="15"/>
  <c r="AW245" i="15"/>
  <c r="BC244" i="15" a="1"/>
  <c r="BC244" i="15" s="1"/>
  <c r="BB244" i="15" a="1"/>
  <c r="BB244" i="15" s="1"/>
  <c r="AX244" i="15"/>
  <c r="AW244" i="15"/>
  <c r="BC243" i="15" a="1"/>
  <c r="BC243" i="15" s="1"/>
  <c r="BB243" i="15" a="1"/>
  <c r="BB243" i="15" s="1"/>
  <c r="AX243" i="15"/>
  <c r="AW243" i="15"/>
  <c r="BC242" i="15" a="1"/>
  <c r="BC242" i="15" s="1"/>
  <c r="BB242" i="15" a="1"/>
  <c r="BB242" i="15" s="1"/>
  <c r="AX242" i="15"/>
  <c r="AW242" i="15"/>
  <c r="BC241" i="15" a="1"/>
  <c r="BC241" i="15" s="1"/>
  <c r="BB241" i="15" a="1"/>
  <c r="BB241" i="15" s="1"/>
  <c r="AX241" i="15"/>
  <c r="AW241" i="15"/>
  <c r="BC240" i="15" a="1"/>
  <c r="BC240" i="15" s="1"/>
  <c r="BB240" i="15" a="1"/>
  <c r="BB240" i="15" s="1"/>
  <c r="AX240" i="15"/>
  <c r="AW240" i="15"/>
  <c r="BC239" i="15" a="1"/>
  <c r="BC239" i="15" s="1"/>
  <c r="BB239" i="15" a="1"/>
  <c r="BB239" i="15" s="1"/>
  <c r="AX239" i="15"/>
  <c r="AW239" i="15"/>
  <c r="BC238" i="15" a="1"/>
  <c r="BC238" i="15" s="1"/>
  <c r="BB238" i="15" a="1"/>
  <c r="BB238" i="15" s="1"/>
  <c r="AX238" i="15"/>
  <c r="AW238" i="15"/>
  <c r="BC237" i="15" a="1"/>
  <c r="BC237" i="15" s="1"/>
  <c r="BB237" i="15" a="1"/>
  <c r="BB237" i="15" s="1"/>
  <c r="AX237" i="15"/>
  <c r="AW237" i="15"/>
  <c r="BC236" i="15" a="1"/>
  <c r="BC236" i="15" s="1"/>
  <c r="BB236" i="15" a="1"/>
  <c r="BB236" i="15" s="1"/>
  <c r="AX236" i="15"/>
  <c r="AW236" i="15"/>
  <c r="BC235" i="15" a="1"/>
  <c r="BC235" i="15" s="1"/>
  <c r="BB235" i="15" a="1"/>
  <c r="BB235" i="15" s="1"/>
  <c r="AX235" i="15"/>
  <c r="AW235" i="15"/>
  <c r="BC234" i="15" a="1"/>
  <c r="BC234" i="15" s="1"/>
  <c r="BB234" i="15" a="1"/>
  <c r="BB234" i="15" s="1"/>
  <c r="AX234" i="15"/>
  <c r="AW234" i="15"/>
  <c r="BC233" i="15" a="1"/>
  <c r="BC233" i="15" s="1"/>
  <c r="BB233" i="15" a="1"/>
  <c r="BB233" i="15" s="1"/>
  <c r="AX233" i="15"/>
  <c r="AW233" i="15"/>
  <c r="BC232" i="15" a="1"/>
  <c r="BC232" i="15" s="1"/>
  <c r="BB232" i="15" a="1"/>
  <c r="BB232" i="15" s="1"/>
  <c r="AX232" i="15"/>
  <c r="AW232" i="15"/>
  <c r="BC231" i="15" a="1"/>
  <c r="BC231" i="15" s="1"/>
  <c r="BB231" i="15" a="1"/>
  <c r="BB231" i="15" s="1"/>
  <c r="AX231" i="15"/>
  <c r="AW231" i="15"/>
  <c r="BC230" i="15" a="1"/>
  <c r="BC230" i="15" s="1"/>
  <c r="BB230" i="15" a="1"/>
  <c r="BB230" i="15" s="1"/>
  <c r="AX230" i="15"/>
  <c r="AW230" i="15"/>
  <c r="BC229" i="15" a="1"/>
  <c r="BC229" i="15" s="1"/>
  <c r="BB229" i="15" a="1"/>
  <c r="BB229" i="15" s="1"/>
  <c r="AX229" i="15"/>
  <c r="AW229" i="15"/>
  <c r="BC228" i="15" a="1"/>
  <c r="BC228" i="15" s="1"/>
  <c r="BB228" i="15" a="1"/>
  <c r="BB228" i="15" s="1"/>
  <c r="AX228" i="15"/>
  <c r="AW228" i="15"/>
  <c r="BC227" i="15" a="1"/>
  <c r="BC227" i="15" s="1"/>
  <c r="BB227" i="15" a="1"/>
  <c r="BB227" i="15" s="1"/>
  <c r="AX227" i="15"/>
  <c r="AW227" i="15"/>
  <c r="BC226" i="15" a="1"/>
  <c r="BC226" i="15" s="1"/>
  <c r="BB226" i="15" a="1"/>
  <c r="BB226" i="15" s="1"/>
  <c r="AX226" i="15"/>
  <c r="AW226" i="15"/>
  <c r="BC225" i="15" a="1"/>
  <c r="BC225" i="15" s="1"/>
  <c r="BB225" i="15" a="1"/>
  <c r="BB225" i="15" s="1"/>
  <c r="AX225" i="15"/>
  <c r="AW225" i="15"/>
  <c r="BC224" i="15" a="1"/>
  <c r="BC224" i="15" s="1"/>
  <c r="BB224" i="15" a="1"/>
  <c r="BB224" i="15" s="1"/>
  <c r="AX224" i="15"/>
  <c r="AW224" i="15"/>
  <c r="BC223" i="15" a="1"/>
  <c r="BC223" i="15" s="1"/>
  <c r="BB223" i="15" a="1"/>
  <c r="BB223" i="15" s="1"/>
  <c r="AX223" i="15"/>
  <c r="AW223" i="15"/>
  <c r="BC222" i="15" a="1"/>
  <c r="BC222" i="15" s="1"/>
  <c r="BB222" i="15" a="1"/>
  <c r="BB222" i="15" s="1"/>
  <c r="AX222" i="15"/>
  <c r="AW222" i="15"/>
  <c r="BC221" i="15" a="1"/>
  <c r="BC221" i="15" s="1"/>
  <c r="BB221" i="15" a="1"/>
  <c r="BB221" i="15" s="1"/>
  <c r="AX221" i="15"/>
  <c r="AW221" i="15"/>
  <c r="BC220" i="15" a="1"/>
  <c r="BC220" i="15" s="1"/>
  <c r="BB220" i="15" a="1"/>
  <c r="BB220" i="15" s="1"/>
  <c r="AX220" i="15"/>
  <c r="AW220" i="15"/>
  <c r="BC219" i="15" a="1"/>
  <c r="BC219" i="15" s="1"/>
  <c r="BB219" i="15" a="1"/>
  <c r="BB219" i="15" s="1"/>
  <c r="AX219" i="15"/>
  <c r="AW219" i="15"/>
  <c r="BC218" i="15" a="1"/>
  <c r="BC218" i="15" s="1"/>
  <c r="BB218" i="15" a="1"/>
  <c r="BB218" i="15" s="1"/>
  <c r="AX218" i="15"/>
  <c r="AW218" i="15"/>
  <c r="BC217" i="15" a="1"/>
  <c r="BC217" i="15" s="1"/>
  <c r="BB217" i="15" a="1"/>
  <c r="BB217" i="15" s="1"/>
  <c r="AX217" i="15"/>
  <c r="AW217" i="15"/>
  <c r="BC216" i="15" a="1"/>
  <c r="BC216" i="15" s="1"/>
  <c r="BB216" i="15" a="1"/>
  <c r="BB216" i="15" s="1"/>
  <c r="AX216" i="15"/>
  <c r="AW216" i="15"/>
  <c r="BC215" i="15" a="1"/>
  <c r="BC215" i="15" s="1"/>
  <c r="BB215" i="15" a="1"/>
  <c r="BB215" i="15" s="1"/>
  <c r="AX215" i="15"/>
  <c r="AW215" i="15"/>
  <c r="BC214" i="15" a="1"/>
  <c r="BC214" i="15" s="1"/>
  <c r="BB214" i="15" a="1"/>
  <c r="BB214" i="15" s="1"/>
  <c r="AX214" i="15"/>
  <c r="AW214" i="15"/>
  <c r="BC213" i="15" a="1"/>
  <c r="BC213" i="15" s="1"/>
  <c r="BB213" i="15" a="1"/>
  <c r="BB213" i="15" s="1"/>
  <c r="AX213" i="15"/>
  <c r="AW213" i="15"/>
  <c r="BC212" i="15" a="1"/>
  <c r="BC212" i="15" s="1"/>
  <c r="BB212" i="15" a="1"/>
  <c r="BB212" i="15" s="1"/>
  <c r="AX212" i="15"/>
  <c r="AW212" i="15"/>
  <c r="BC211" i="15" a="1"/>
  <c r="BC211" i="15" s="1"/>
  <c r="BB211" i="15" a="1"/>
  <c r="BB211" i="15" s="1"/>
  <c r="AX211" i="15"/>
  <c r="AW211" i="15"/>
  <c r="BC210" i="15" a="1"/>
  <c r="BC210" i="15" s="1"/>
  <c r="BB210" i="15" a="1"/>
  <c r="BB210" i="15" s="1"/>
  <c r="AX210" i="15"/>
  <c r="AW210" i="15"/>
  <c r="BC209" i="15" a="1"/>
  <c r="BC209" i="15" s="1"/>
  <c r="BB209" i="15" a="1"/>
  <c r="BB209" i="15" s="1"/>
  <c r="AX209" i="15"/>
  <c r="AW209" i="15"/>
  <c r="BC208" i="15" a="1"/>
  <c r="BC208" i="15" s="1"/>
  <c r="BB208" i="15" a="1"/>
  <c r="BB208" i="15" s="1"/>
  <c r="AX208" i="15"/>
  <c r="AW208" i="15"/>
  <c r="BC207" i="15" a="1"/>
  <c r="BC207" i="15" s="1"/>
  <c r="BB207" i="15" a="1"/>
  <c r="BB207" i="15" s="1"/>
  <c r="AX207" i="15"/>
  <c r="AW207" i="15"/>
  <c r="BC206" i="15" a="1"/>
  <c r="BC206" i="15" s="1"/>
  <c r="BB206" i="15" a="1"/>
  <c r="BB206" i="15" s="1"/>
  <c r="AX206" i="15"/>
  <c r="AW206" i="15"/>
  <c r="BC205" i="15" a="1"/>
  <c r="BC205" i="15" s="1"/>
  <c r="BB205" i="15" a="1"/>
  <c r="BB205" i="15" s="1"/>
  <c r="AX205" i="15"/>
  <c r="AW205" i="15"/>
  <c r="BC204" i="15" a="1"/>
  <c r="BC204" i="15" s="1"/>
  <c r="BB204" i="15" a="1"/>
  <c r="BB204" i="15" s="1"/>
  <c r="AX204" i="15"/>
  <c r="AW204" i="15"/>
  <c r="BC203" i="15" a="1"/>
  <c r="BC203" i="15" s="1"/>
  <c r="BB203" i="15" a="1"/>
  <c r="BB203" i="15" s="1"/>
  <c r="AX203" i="15"/>
  <c r="AW203" i="15"/>
  <c r="BC202" i="15" a="1"/>
  <c r="BC202" i="15" s="1"/>
  <c r="BB202" i="15" a="1"/>
  <c r="BB202" i="15" s="1"/>
  <c r="AX202" i="15"/>
  <c r="AW202" i="15"/>
  <c r="BC201" i="15" a="1"/>
  <c r="BC201" i="15" s="1"/>
  <c r="BB201" i="15" a="1"/>
  <c r="BB201" i="15" s="1"/>
  <c r="AX201" i="15"/>
  <c r="AW201" i="15"/>
  <c r="BC200" i="15" a="1"/>
  <c r="BC200" i="15" s="1"/>
  <c r="BB200" i="15" a="1"/>
  <c r="BB200" i="15" s="1"/>
  <c r="AX200" i="15"/>
  <c r="AW200" i="15"/>
  <c r="BC199" i="15" a="1"/>
  <c r="BC199" i="15" s="1"/>
  <c r="BB199" i="15" a="1"/>
  <c r="BB199" i="15" s="1"/>
  <c r="AX199" i="15"/>
  <c r="AW199" i="15"/>
  <c r="BC198" i="15" a="1"/>
  <c r="BC198" i="15" s="1"/>
  <c r="BB198" i="15" a="1"/>
  <c r="BB198" i="15" s="1"/>
  <c r="AX198" i="15"/>
  <c r="AW198" i="15"/>
  <c r="BC197" i="15" a="1"/>
  <c r="BC197" i="15" s="1"/>
  <c r="BB197" i="15" a="1"/>
  <c r="BB197" i="15" s="1"/>
  <c r="AX197" i="15"/>
  <c r="AW197" i="15"/>
  <c r="BC196" i="15" a="1"/>
  <c r="BC196" i="15" s="1"/>
  <c r="BB196" i="15" a="1"/>
  <c r="BB196" i="15" s="1"/>
  <c r="AX196" i="15"/>
  <c r="AW196" i="15"/>
  <c r="BC195" i="15" a="1"/>
  <c r="BC195" i="15" s="1"/>
  <c r="BB195" i="15" a="1"/>
  <c r="BB195" i="15" s="1"/>
  <c r="AX195" i="15"/>
  <c r="AW195" i="15"/>
  <c r="BC194" i="15" a="1"/>
  <c r="BC194" i="15" s="1"/>
  <c r="BB194" i="15" a="1"/>
  <c r="BB194" i="15" s="1"/>
  <c r="AX194" i="15"/>
  <c r="AW194" i="15"/>
  <c r="BC193" i="15" a="1"/>
  <c r="BC193" i="15" s="1"/>
  <c r="BB193" i="15" a="1"/>
  <c r="BB193" i="15" s="1"/>
  <c r="AX193" i="15"/>
  <c r="AW193" i="15"/>
  <c r="BC192" i="15" a="1"/>
  <c r="BC192" i="15" s="1"/>
  <c r="BB192" i="15" a="1"/>
  <c r="BB192" i="15" s="1"/>
  <c r="AX192" i="15"/>
  <c r="AW192" i="15"/>
  <c r="BC191" i="15" a="1"/>
  <c r="BC191" i="15" s="1"/>
  <c r="BB191" i="15" a="1"/>
  <c r="BB191" i="15" s="1"/>
  <c r="AX191" i="15"/>
  <c r="AW191" i="15"/>
  <c r="BC190" i="15" a="1"/>
  <c r="BC190" i="15" s="1"/>
  <c r="BB190" i="15" a="1"/>
  <c r="BB190" i="15" s="1"/>
  <c r="AX190" i="15"/>
  <c r="AW190" i="15"/>
  <c r="BC189" i="15" a="1"/>
  <c r="BC189" i="15" s="1"/>
  <c r="BB189" i="15" a="1"/>
  <c r="BB189" i="15" s="1"/>
  <c r="AX189" i="15"/>
  <c r="AW189" i="15"/>
  <c r="BC188" i="15" a="1"/>
  <c r="BC188" i="15" s="1"/>
  <c r="BB188" i="15" a="1"/>
  <c r="BB188" i="15" s="1"/>
  <c r="AX188" i="15"/>
  <c r="AW188" i="15"/>
  <c r="BC187" i="15" a="1"/>
  <c r="BC187" i="15" s="1"/>
  <c r="BB187" i="15" a="1"/>
  <c r="BB187" i="15" s="1"/>
  <c r="AX187" i="15"/>
  <c r="AW187" i="15"/>
  <c r="BC186" i="15" a="1"/>
  <c r="BC186" i="15" s="1"/>
  <c r="BB186" i="15" a="1"/>
  <c r="BB186" i="15" s="1"/>
  <c r="AX186" i="15"/>
  <c r="AW186" i="15"/>
  <c r="BC185" i="15" a="1"/>
  <c r="BC185" i="15" s="1"/>
  <c r="BB185" i="15" a="1"/>
  <c r="BB185" i="15" s="1"/>
  <c r="AX185" i="15"/>
  <c r="AW185" i="15"/>
  <c r="BC184" i="15" a="1"/>
  <c r="BC184" i="15" s="1"/>
  <c r="BB184" i="15" a="1"/>
  <c r="BB184" i="15" s="1"/>
  <c r="AX184" i="15"/>
  <c r="AW184" i="15"/>
  <c r="BC183" i="15" a="1"/>
  <c r="BC183" i="15" s="1"/>
  <c r="BB183" i="15" a="1"/>
  <c r="BB183" i="15" s="1"/>
  <c r="AX183" i="15"/>
  <c r="AW183" i="15"/>
  <c r="BC182" i="15" a="1"/>
  <c r="BC182" i="15" s="1"/>
  <c r="BB182" i="15" a="1"/>
  <c r="BB182" i="15" s="1"/>
  <c r="AX182" i="15"/>
  <c r="AW182" i="15"/>
  <c r="BC181" i="15" a="1"/>
  <c r="BC181" i="15" s="1"/>
  <c r="BB181" i="15" a="1"/>
  <c r="BB181" i="15" s="1"/>
  <c r="AX181" i="15"/>
  <c r="AW181" i="15"/>
  <c r="BC180" i="15" a="1"/>
  <c r="BC180" i="15" s="1"/>
  <c r="BB180" i="15" a="1"/>
  <c r="BB180" i="15" s="1"/>
  <c r="AX180" i="15"/>
  <c r="AW180" i="15"/>
  <c r="BC179" i="15" a="1"/>
  <c r="BC179" i="15" s="1"/>
  <c r="BB179" i="15" a="1"/>
  <c r="BB179" i="15" s="1"/>
  <c r="AX179" i="15"/>
  <c r="AW179" i="15"/>
  <c r="BC178" i="15" a="1"/>
  <c r="BC178" i="15" s="1"/>
  <c r="BB178" i="15" a="1"/>
  <c r="BB178" i="15" s="1"/>
  <c r="AX178" i="15"/>
  <c r="AW178" i="15"/>
  <c r="BC177" i="15" a="1"/>
  <c r="BC177" i="15" s="1"/>
  <c r="BB177" i="15" a="1"/>
  <c r="BB177" i="15" s="1"/>
  <c r="AX177" i="15"/>
  <c r="AW177" i="15"/>
  <c r="BC176" i="15" a="1"/>
  <c r="BC176" i="15" s="1"/>
  <c r="BB176" i="15" a="1"/>
  <c r="BB176" i="15" s="1"/>
  <c r="AX176" i="15"/>
  <c r="AW176" i="15"/>
  <c r="BC175" i="15" a="1"/>
  <c r="BC175" i="15" s="1"/>
  <c r="BB175" i="15" a="1"/>
  <c r="BB175" i="15" s="1"/>
  <c r="AX175" i="15"/>
  <c r="AW175" i="15"/>
  <c r="BC174" i="15" a="1"/>
  <c r="BC174" i="15" s="1"/>
  <c r="BB174" i="15" a="1"/>
  <c r="BB174" i="15" s="1"/>
  <c r="AX174" i="15"/>
  <c r="AW174" i="15"/>
  <c r="BC173" i="15" a="1"/>
  <c r="BC173" i="15" s="1"/>
  <c r="BB173" i="15" a="1"/>
  <c r="BB173" i="15" s="1"/>
  <c r="AX173" i="15"/>
  <c r="AW173" i="15"/>
  <c r="BC172" i="15" a="1"/>
  <c r="BC172" i="15" s="1"/>
  <c r="BB172" i="15" a="1"/>
  <c r="BB172" i="15" s="1"/>
  <c r="AX172" i="15"/>
  <c r="AW172" i="15"/>
  <c r="BC171" i="15" a="1"/>
  <c r="BC171" i="15" s="1"/>
  <c r="BB171" i="15" a="1"/>
  <c r="BB171" i="15" s="1"/>
  <c r="AX171" i="15"/>
  <c r="AW171" i="15"/>
  <c r="BC170" i="15" a="1"/>
  <c r="BC170" i="15" s="1"/>
  <c r="BB170" i="15" a="1"/>
  <c r="BB170" i="15" s="1"/>
  <c r="AX170" i="15"/>
  <c r="AW170" i="15"/>
  <c r="BC169" i="15" a="1"/>
  <c r="BC169" i="15" s="1"/>
  <c r="BB169" i="15" a="1"/>
  <c r="BB169" i="15" s="1"/>
  <c r="AX169" i="15"/>
  <c r="AW169" i="15"/>
  <c r="BC168" i="15" a="1"/>
  <c r="BC168" i="15" s="1"/>
  <c r="BB168" i="15" a="1"/>
  <c r="BB168" i="15" s="1"/>
  <c r="AX168" i="15"/>
  <c r="AW168" i="15"/>
  <c r="BC167" i="15" a="1"/>
  <c r="BC167" i="15" s="1"/>
  <c r="BB167" i="15" a="1"/>
  <c r="BB167" i="15" s="1"/>
  <c r="AX167" i="15"/>
  <c r="AW167" i="15"/>
  <c r="BC166" i="15" a="1"/>
  <c r="BC166" i="15" s="1"/>
  <c r="BB166" i="15" a="1"/>
  <c r="BB166" i="15" s="1"/>
  <c r="AX166" i="15"/>
  <c r="AW166" i="15"/>
  <c r="BC165" i="15" a="1"/>
  <c r="BC165" i="15" s="1"/>
  <c r="BB165" i="15" a="1"/>
  <c r="BB165" i="15" s="1"/>
  <c r="AX165" i="15"/>
  <c r="AW165" i="15"/>
  <c r="BC164" i="15" a="1"/>
  <c r="BC164" i="15" s="1"/>
  <c r="BB164" i="15" a="1"/>
  <c r="BB164" i="15" s="1"/>
  <c r="AX164" i="15"/>
  <c r="AW164" i="15"/>
  <c r="BC163" i="15" a="1"/>
  <c r="BC163" i="15" s="1"/>
  <c r="BB163" i="15" a="1"/>
  <c r="BB163" i="15" s="1"/>
  <c r="AX163" i="15"/>
  <c r="AW163" i="15"/>
  <c r="BC162" i="15" a="1"/>
  <c r="BC162" i="15" s="1"/>
  <c r="BB162" i="15" a="1"/>
  <c r="BB162" i="15" s="1"/>
  <c r="AX162" i="15"/>
  <c r="AW162" i="15"/>
  <c r="BC161" i="15" a="1"/>
  <c r="BC161" i="15" s="1"/>
  <c r="BB161" i="15" a="1"/>
  <c r="BB161" i="15" s="1"/>
  <c r="AX161" i="15"/>
  <c r="AW161" i="15"/>
  <c r="BC160" i="15" a="1"/>
  <c r="BC160" i="15" s="1"/>
  <c r="BB160" i="15" a="1"/>
  <c r="BB160" i="15" s="1"/>
  <c r="AX160" i="15"/>
  <c r="AW160" i="15"/>
  <c r="BC159" i="15" a="1"/>
  <c r="BC159" i="15" s="1"/>
  <c r="BB159" i="15" a="1"/>
  <c r="BB159" i="15" s="1"/>
  <c r="AX159" i="15"/>
  <c r="AW159" i="15"/>
  <c r="BC158" i="15" a="1"/>
  <c r="BC158" i="15" s="1"/>
  <c r="BB158" i="15" a="1"/>
  <c r="BB158" i="15" s="1"/>
  <c r="AX158" i="15"/>
  <c r="AW158" i="15"/>
  <c r="BC157" i="15" a="1"/>
  <c r="BC157" i="15" s="1"/>
  <c r="BB157" i="15" a="1"/>
  <c r="BB157" i="15" s="1"/>
  <c r="AX157" i="15"/>
  <c r="AW157" i="15"/>
  <c r="BC156" i="15" a="1"/>
  <c r="BC156" i="15" s="1"/>
  <c r="BB156" i="15" a="1"/>
  <c r="BB156" i="15" s="1"/>
  <c r="AX156" i="15"/>
  <c r="AW156" i="15"/>
  <c r="BC155" i="15" a="1"/>
  <c r="BC155" i="15" s="1"/>
  <c r="BB155" i="15" a="1"/>
  <c r="BB155" i="15" s="1"/>
  <c r="AX155" i="15"/>
  <c r="AW155" i="15"/>
  <c r="BC154" i="15" a="1"/>
  <c r="BC154" i="15" s="1"/>
  <c r="BB154" i="15" a="1"/>
  <c r="BB154" i="15" s="1"/>
  <c r="AX154" i="15"/>
  <c r="AW154" i="15"/>
  <c r="BC153" i="15" a="1"/>
  <c r="BC153" i="15" s="1"/>
  <c r="BB153" i="15" a="1"/>
  <c r="BB153" i="15" s="1"/>
  <c r="AX153" i="15"/>
  <c r="AW153" i="15"/>
  <c r="BC152" i="15" a="1"/>
  <c r="BC152" i="15" s="1"/>
  <c r="BB152" i="15" a="1"/>
  <c r="BB152" i="15" s="1"/>
  <c r="AX152" i="15"/>
  <c r="AW152" i="15"/>
  <c r="BC151" i="15" a="1"/>
  <c r="BC151" i="15" s="1"/>
  <c r="BB151" i="15" a="1"/>
  <c r="BB151" i="15" s="1"/>
  <c r="AX151" i="15"/>
  <c r="AW151" i="15"/>
  <c r="BC150" i="15" a="1"/>
  <c r="BC150" i="15" s="1"/>
  <c r="BB150" i="15" a="1"/>
  <c r="BB150" i="15" s="1"/>
  <c r="AX150" i="15"/>
  <c r="AW150" i="15"/>
  <c r="BC149" i="15" a="1"/>
  <c r="BC149" i="15" s="1"/>
  <c r="BB149" i="15" a="1"/>
  <c r="BB149" i="15" s="1"/>
  <c r="AX149" i="15"/>
  <c r="AW149" i="15"/>
  <c r="BC148" i="15" a="1"/>
  <c r="BC148" i="15" s="1"/>
  <c r="BB148" i="15" a="1"/>
  <c r="BB148" i="15" s="1"/>
  <c r="AX148" i="15"/>
  <c r="AW148" i="15"/>
  <c r="BC147" i="15" a="1"/>
  <c r="BC147" i="15" s="1"/>
  <c r="BB147" i="15" a="1"/>
  <c r="BB147" i="15" s="1"/>
  <c r="AX147" i="15"/>
  <c r="AW147" i="15"/>
  <c r="BC146" i="15" a="1"/>
  <c r="BC146" i="15" s="1"/>
  <c r="BB146" i="15" a="1"/>
  <c r="BB146" i="15" s="1"/>
  <c r="AX146" i="15"/>
  <c r="AW146" i="15"/>
  <c r="BC145" i="15" a="1"/>
  <c r="BC145" i="15" s="1"/>
  <c r="BB145" i="15" a="1"/>
  <c r="BB145" i="15" s="1"/>
  <c r="AX145" i="15"/>
  <c r="AW145" i="15"/>
  <c r="BC144" i="15" a="1"/>
  <c r="BC144" i="15" s="1"/>
  <c r="BB144" i="15" a="1"/>
  <c r="BB144" i="15" s="1"/>
  <c r="AX144" i="15"/>
  <c r="AW144" i="15"/>
  <c r="BC143" i="15" a="1"/>
  <c r="BC143" i="15" s="1"/>
  <c r="BB143" i="15" a="1"/>
  <c r="BB143" i="15" s="1"/>
  <c r="AX143" i="15"/>
  <c r="AW143" i="15"/>
  <c r="BC142" i="15" a="1"/>
  <c r="BC142" i="15" s="1"/>
  <c r="BB142" i="15" a="1"/>
  <c r="BB142" i="15" s="1"/>
  <c r="AX142" i="15"/>
  <c r="AW142" i="15"/>
  <c r="BC141" i="15" a="1"/>
  <c r="BC141" i="15" s="1"/>
  <c r="BB141" i="15" a="1"/>
  <c r="BB141" i="15" s="1"/>
  <c r="AX141" i="15"/>
  <c r="AW141" i="15"/>
  <c r="BC140" i="15" a="1"/>
  <c r="BC140" i="15" s="1"/>
  <c r="BB140" i="15" a="1"/>
  <c r="BB140" i="15" s="1"/>
  <c r="AX140" i="15"/>
  <c r="AW140" i="15"/>
  <c r="BC139" i="15" a="1"/>
  <c r="BC139" i="15" s="1"/>
  <c r="BB139" i="15" a="1"/>
  <c r="BB139" i="15" s="1"/>
  <c r="AX139" i="15"/>
  <c r="AW139" i="15"/>
  <c r="BC138" i="15" a="1"/>
  <c r="BC138" i="15" s="1"/>
  <c r="BB138" i="15" a="1"/>
  <c r="BB138" i="15" s="1"/>
  <c r="AX138" i="15"/>
  <c r="AW138" i="15"/>
  <c r="BC137" i="15" a="1"/>
  <c r="BC137" i="15" s="1"/>
  <c r="BB137" i="15" a="1"/>
  <c r="BB137" i="15" s="1"/>
  <c r="AX137" i="15"/>
  <c r="AW137" i="15"/>
  <c r="BC136" i="15" a="1"/>
  <c r="BC136" i="15" s="1"/>
  <c r="BB136" i="15" a="1"/>
  <c r="BB136" i="15" s="1"/>
  <c r="AX136" i="15"/>
  <c r="AW136" i="15"/>
  <c r="BC135" i="15" a="1"/>
  <c r="BC135" i="15" s="1"/>
  <c r="BB135" i="15" a="1"/>
  <c r="BB135" i="15" s="1"/>
  <c r="AX135" i="15"/>
  <c r="AW135" i="15"/>
  <c r="BC134" i="15" a="1"/>
  <c r="BC134" i="15" s="1"/>
  <c r="BB134" i="15" a="1"/>
  <c r="BB134" i="15" s="1"/>
  <c r="AX134" i="15"/>
  <c r="AW134" i="15"/>
  <c r="BC133" i="15" a="1"/>
  <c r="BC133" i="15" s="1"/>
  <c r="BB133" i="15" a="1"/>
  <c r="BB133" i="15" s="1"/>
  <c r="AX133" i="15"/>
  <c r="AW133" i="15"/>
  <c r="BC132" i="15" a="1"/>
  <c r="BC132" i="15" s="1"/>
  <c r="BB132" i="15" a="1"/>
  <c r="BB132" i="15" s="1"/>
  <c r="AX132" i="15"/>
  <c r="AW132" i="15"/>
  <c r="BC131" i="15" a="1"/>
  <c r="BC131" i="15" s="1"/>
  <c r="BB131" i="15" a="1"/>
  <c r="BB131" i="15" s="1"/>
  <c r="AX131" i="15"/>
  <c r="AW131" i="15"/>
  <c r="BC130" i="15" a="1"/>
  <c r="BC130" i="15" s="1"/>
  <c r="BB130" i="15" a="1"/>
  <c r="BB130" i="15" s="1"/>
  <c r="AX130" i="15"/>
  <c r="AW130" i="15"/>
  <c r="BC129" i="15" a="1"/>
  <c r="BC129" i="15" s="1"/>
  <c r="BB129" i="15" a="1"/>
  <c r="BB129" i="15" s="1"/>
  <c r="AX129" i="15"/>
  <c r="AW129" i="15"/>
  <c r="BC128" i="15" a="1"/>
  <c r="BC128" i="15" s="1"/>
  <c r="BB128" i="15" a="1"/>
  <c r="BB128" i="15" s="1"/>
  <c r="AX128" i="15"/>
  <c r="AW128" i="15"/>
  <c r="BC127" i="15" a="1"/>
  <c r="BC127" i="15" s="1"/>
  <c r="BB127" i="15" a="1"/>
  <c r="BB127" i="15" s="1"/>
  <c r="AX127" i="15"/>
  <c r="AW127" i="15"/>
  <c r="BC126" i="15" a="1"/>
  <c r="BC126" i="15" s="1"/>
  <c r="BB126" i="15" a="1"/>
  <c r="BB126" i="15" s="1"/>
  <c r="AX126" i="15"/>
  <c r="AW126" i="15"/>
  <c r="BC125" i="15" a="1"/>
  <c r="BC125" i="15" s="1"/>
  <c r="BB125" i="15" a="1"/>
  <c r="BB125" i="15" s="1"/>
  <c r="AX125" i="15"/>
  <c r="AW125" i="15"/>
  <c r="BC124" i="15" a="1"/>
  <c r="BC124" i="15" s="1"/>
  <c r="BB124" i="15" a="1"/>
  <c r="BB124" i="15" s="1"/>
  <c r="AX124" i="15"/>
  <c r="AW124" i="15"/>
  <c r="BC123" i="15" a="1"/>
  <c r="BC123" i="15" s="1"/>
  <c r="BB123" i="15" a="1"/>
  <c r="BB123" i="15" s="1"/>
  <c r="AX123" i="15"/>
  <c r="AW123" i="15"/>
  <c r="BC122" i="15" a="1"/>
  <c r="BC122" i="15" s="1"/>
  <c r="BB122" i="15" a="1"/>
  <c r="BB122" i="15" s="1"/>
  <c r="AX122" i="15"/>
  <c r="AW122" i="15"/>
  <c r="BC121" i="15" a="1"/>
  <c r="BC121" i="15" s="1"/>
  <c r="BB121" i="15" a="1"/>
  <c r="BB121" i="15" s="1"/>
  <c r="AX121" i="15"/>
  <c r="AW121" i="15"/>
  <c r="BC120" i="15" a="1"/>
  <c r="BC120" i="15" s="1"/>
  <c r="BB120" i="15" a="1"/>
  <c r="BB120" i="15" s="1"/>
  <c r="AX120" i="15"/>
  <c r="AW120" i="15"/>
  <c r="BC119" i="15" a="1"/>
  <c r="BC119" i="15" s="1"/>
  <c r="BB119" i="15" a="1"/>
  <c r="BB119" i="15" s="1"/>
  <c r="AX119" i="15"/>
  <c r="AW119" i="15"/>
  <c r="BC118" i="15" a="1"/>
  <c r="BC118" i="15" s="1"/>
  <c r="BB118" i="15" a="1"/>
  <c r="BB118" i="15" s="1"/>
  <c r="AX118" i="15"/>
  <c r="AW118" i="15"/>
  <c r="BC117" i="15" a="1"/>
  <c r="BC117" i="15" s="1"/>
  <c r="BB117" i="15" a="1"/>
  <c r="BB117" i="15" s="1"/>
  <c r="AX117" i="15"/>
  <c r="AW117" i="15"/>
  <c r="BC116" i="15" a="1"/>
  <c r="BC116" i="15" s="1"/>
  <c r="BB116" i="15" a="1"/>
  <c r="BB116" i="15" s="1"/>
  <c r="AX116" i="15"/>
  <c r="AW116" i="15"/>
  <c r="BC115" i="15" a="1"/>
  <c r="BC115" i="15" s="1"/>
  <c r="BB115" i="15" a="1"/>
  <c r="BB115" i="15" s="1"/>
  <c r="AX115" i="15"/>
  <c r="AW115" i="15"/>
  <c r="BC114" i="15" a="1"/>
  <c r="BC114" i="15" s="1"/>
  <c r="BB114" i="15" a="1"/>
  <c r="BB114" i="15" s="1"/>
  <c r="AX114" i="15"/>
  <c r="AW114" i="15"/>
  <c r="BC113" i="15" a="1"/>
  <c r="BC113" i="15" s="1"/>
  <c r="BB113" i="15" a="1"/>
  <c r="BB113" i="15" s="1"/>
  <c r="AX113" i="15"/>
  <c r="AW113" i="15"/>
  <c r="BC112" i="15" a="1"/>
  <c r="BC112" i="15" s="1"/>
  <c r="BB112" i="15" a="1"/>
  <c r="BB112" i="15" s="1"/>
  <c r="AX112" i="15"/>
  <c r="AW112" i="15"/>
  <c r="BC111" i="15" a="1"/>
  <c r="BC111" i="15" s="1"/>
  <c r="BB111" i="15" a="1"/>
  <c r="BB111" i="15" s="1"/>
  <c r="AX111" i="15"/>
  <c r="AW111" i="15"/>
  <c r="BC110" i="15" a="1"/>
  <c r="BC110" i="15" s="1"/>
  <c r="BB110" i="15" a="1"/>
  <c r="BB110" i="15" s="1"/>
  <c r="AX110" i="15"/>
  <c r="AW110" i="15"/>
  <c r="BC109" i="15" a="1"/>
  <c r="BC109" i="15" s="1"/>
  <c r="BB109" i="15" a="1"/>
  <c r="BB109" i="15" s="1"/>
  <c r="AX109" i="15"/>
  <c r="AW109" i="15"/>
  <c r="BC108" i="15" a="1"/>
  <c r="BC108" i="15" s="1"/>
  <c r="BB108" i="15" a="1"/>
  <c r="BB108" i="15" s="1"/>
  <c r="AX108" i="15"/>
  <c r="AW108" i="15"/>
  <c r="BC107" i="15" a="1"/>
  <c r="BC107" i="15" s="1"/>
  <c r="BB107" i="15" a="1"/>
  <c r="BB107" i="15" s="1"/>
  <c r="AX107" i="15"/>
  <c r="AW107" i="15"/>
  <c r="BC106" i="15" a="1"/>
  <c r="BC106" i="15" s="1"/>
  <c r="BB106" i="15" a="1"/>
  <c r="BB106" i="15" s="1"/>
  <c r="AX106" i="15"/>
  <c r="AW106" i="15"/>
  <c r="BC105" i="15" a="1"/>
  <c r="BC105" i="15" s="1"/>
  <c r="BB105" i="15" a="1"/>
  <c r="BB105" i="15" s="1"/>
  <c r="AX105" i="15"/>
  <c r="AW105" i="15"/>
  <c r="BC104" i="15" a="1"/>
  <c r="BC104" i="15" s="1"/>
  <c r="BB104" i="15" a="1"/>
  <c r="BB104" i="15" s="1"/>
  <c r="AX104" i="15"/>
  <c r="AW104" i="15"/>
  <c r="BC103" i="15" a="1"/>
  <c r="BC103" i="15" s="1"/>
  <c r="BB103" i="15" a="1"/>
  <c r="BB103" i="15" s="1"/>
  <c r="AX103" i="15"/>
  <c r="AW103" i="15"/>
  <c r="BC102" i="15" a="1"/>
  <c r="BC102" i="15" s="1"/>
  <c r="BB102" i="15" a="1"/>
  <c r="BB102" i="15" s="1"/>
  <c r="AX102" i="15"/>
  <c r="AW102" i="15"/>
  <c r="BC101" i="15" a="1"/>
  <c r="BC101" i="15" s="1"/>
  <c r="BB101" i="15" a="1"/>
  <c r="BB101" i="15" s="1"/>
  <c r="AX101" i="15"/>
  <c r="AW101" i="15"/>
  <c r="BC100" i="15" a="1"/>
  <c r="BC100" i="15" s="1"/>
  <c r="BB100" i="15" a="1"/>
  <c r="BB100" i="15" s="1"/>
  <c r="AX100" i="15"/>
  <c r="AW100" i="15"/>
  <c r="BC99" i="15" a="1"/>
  <c r="BC99" i="15" s="1"/>
  <c r="BB99" i="15" a="1"/>
  <c r="BB99" i="15" s="1"/>
  <c r="AX99" i="15"/>
  <c r="AW99" i="15"/>
  <c r="BC98" i="15" a="1"/>
  <c r="BC98" i="15" s="1"/>
  <c r="BB98" i="15" a="1"/>
  <c r="BB98" i="15" s="1"/>
  <c r="AX98" i="15"/>
  <c r="AW98" i="15"/>
  <c r="BC97" i="15" a="1"/>
  <c r="BC97" i="15" s="1"/>
  <c r="BB97" i="15" a="1"/>
  <c r="BB97" i="15" s="1"/>
  <c r="AX97" i="15"/>
  <c r="AW97" i="15"/>
  <c r="BC96" i="15" a="1"/>
  <c r="BC96" i="15" s="1"/>
  <c r="BB96" i="15" a="1"/>
  <c r="BB96" i="15" s="1"/>
  <c r="AX96" i="15"/>
  <c r="AW96" i="15"/>
  <c r="BC95" i="15" a="1"/>
  <c r="BC95" i="15" s="1"/>
  <c r="BB95" i="15" a="1"/>
  <c r="BB95" i="15" s="1"/>
  <c r="AX95" i="15"/>
  <c r="AW95" i="15"/>
  <c r="BC94" i="15" a="1"/>
  <c r="BC94" i="15" s="1"/>
  <c r="BB94" i="15" a="1"/>
  <c r="BB94" i="15" s="1"/>
  <c r="AX94" i="15"/>
  <c r="AW94" i="15"/>
  <c r="BC93" i="15" a="1"/>
  <c r="BC93" i="15" s="1"/>
  <c r="BB93" i="15" a="1"/>
  <c r="BB93" i="15" s="1"/>
  <c r="AX93" i="15"/>
  <c r="AW93" i="15"/>
  <c r="BC92" i="15" a="1"/>
  <c r="BC92" i="15" s="1"/>
  <c r="BB92" i="15" a="1"/>
  <c r="BB92" i="15" s="1"/>
  <c r="AX92" i="15"/>
  <c r="AW92" i="15"/>
  <c r="BC91" i="15" a="1"/>
  <c r="BC91" i="15" s="1"/>
  <c r="BB91" i="15" a="1"/>
  <c r="BB91" i="15" s="1"/>
  <c r="AX91" i="15"/>
  <c r="AW91" i="15"/>
  <c r="BC90" i="15" a="1"/>
  <c r="BC90" i="15" s="1"/>
  <c r="BB90" i="15" a="1"/>
  <c r="BB90" i="15" s="1"/>
  <c r="AX90" i="15"/>
  <c r="AW90" i="15"/>
  <c r="BC89" i="15" a="1"/>
  <c r="BC89" i="15" s="1"/>
  <c r="BB89" i="15" a="1"/>
  <c r="BB89" i="15" s="1"/>
  <c r="AX89" i="15"/>
  <c r="AW89" i="15"/>
  <c r="BC88" i="15" a="1"/>
  <c r="BC88" i="15" s="1"/>
  <c r="BB88" i="15" a="1"/>
  <c r="BB88" i="15" s="1"/>
  <c r="AX88" i="15"/>
  <c r="AW88" i="15"/>
  <c r="BC87" i="15" a="1"/>
  <c r="BC87" i="15" s="1"/>
  <c r="BB87" i="15" a="1"/>
  <c r="BB87" i="15" s="1"/>
  <c r="AX87" i="15"/>
  <c r="AW87" i="15"/>
  <c r="BC86" i="15" a="1"/>
  <c r="BC86" i="15" s="1"/>
  <c r="BB86" i="15" a="1"/>
  <c r="BB86" i="15" s="1"/>
  <c r="AX86" i="15"/>
  <c r="AW86" i="15"/>
  <c r="BC85" i="15" a="1"/>
  <c r="BC85" i="15" s="1"/>
  <c r="BB85" i="15" a="1"/>
  <c r="BB85" i="15" s="1"/>
  <c r="AX85" i="15"/>
  <c r="AW85" i="15"/>
  <c r="BC84" i="15" a="1"/>
  <c r="BC84" i="15" s="1"/>
  <c r="BB84" i="15" a="1"/>
  <c r="BB84" i="15" s="1"/>
  <c r="AX84" i="15"/>
  <c r="AW84" i="15"/>
  <c r="BC83" i="15" a="1"/>
  <c r="BC83" i="15" s="1"/>
  <c r="BB83" i="15" a="1"/>
  <c r="BB83" i="15" s="1"/>
  <c r="AX83" i="15"/>
  <c r="AW83" i="15"/>
  <c r="BC82" i="15" a="1"/>
  <c r="BC82" i="15" s="1"/>
  <c r="BB82" i="15" a="1"/>
  <c r="BB82" i="15" s="1"/>
  <c r="AX82" i="15"/>
  <c r="AW82" i="15"/>
  <c r="BC81" i="15" a="1"/>
  <c r="BC81" i="15" s="1"/>
  <c r="BB81" i="15" a="1"/>
  <c r="BB81" i="15" s="1"/>
  <c r="AX81" i="15"/>
  <c r="AW81" i="15"/>
  <c r="BC80" i="15" a="1"/>
  <c r="BC80" i="15" s="1"/>
  <c r="BB80" i="15" a="1"/>
  <c r="BB80" i="15" s="1"/>
  <c r="AX80" i="15"/>
  <c r="AW80" i="15"/>
  <c r="BC79" i="15" a="1"/>
  <c r="BC79" i="15" s="1"/>
  <c r="BB79" i="15" a="1"/>
  <c r="BB79" i="15" s="1"/>
  <c r="AX79" i="15"/>
  <c r="AW79" i="15"/>
  <c r="BC78" i="15" a="1"/>
  <c r="BC78" i="15" s="1"/>
  <c r="BB78" i="15" a="1"/>
  <c r="BB78" i="15" s="1"/>
  <c r="AX78" i="15"/>
  <c r="AW78" i="15"/>
  <c r="BC77" i="15" a="1"/>
  <c r="BC77" i="15" s="1"/>
  <c r="BB77" i="15" a="1"/>
  <c r="BB77" i="15" s="1"/>
  <c r="AX77" i="15"/>
  <c r="AW77" i="15"/>
  <c r="BC76" i="15" a="1"/>
  <c r="BC76" i="15" s="1"/>
  <c r="BB76" i="15" a="1"/>
  <c r="BB76" i="15" s="1"/>
  <c r="AX76" i="15"/>
  <c r="AW76" i="15"/>
  <c r="BC75" i="15" a="1"/>
  <c r="BC75" i="15" s="1"/>
  <c r="BB75" i="15" a="1"/>
  <c r="BB75" i="15" s="1"/>
  <c r="AX75" i="15"/>
  <c r="AW75" i="15"/>
  <c r="BC74" i="15" a="1"/>
  <c r="BC74" i="15" s="1"/>
  <c r="BB74" i="15" a="1"/>
  <c r="BB74" i="15" s="1"/>
  <c r="AX74" i="15"/>
  <c r="AW74" i="15"/>
  <c r="BC73" i="15" a="1"/>
  <c r="BC73" i="15" s="1"/>
  <c r="BB73" i="15" a="1"/>
  <c r="BB73" i="15" s="1"/>
  <c r="AX73" i="15"/>
  <c r="AW73" i="15"/>
  <c r="BC72" i="15" a="1"/>
  <c r="BC72" i="15" s="1"/>
  <c r="BB72" i="15" a="1"/>
  <c r="BB72" i="15" s="1"/>
  <c r="AX72" i="15"/>
  <c r="AW72" i="15"/>
  <c r="BC71" i="15" a="1"/>
  <c r="BC71" i="15" s="1"/>
  <c r="BB71" i="15" a="1"/>
  <c r="BB71" i="15" s="1"/>
  <c r="AX71" i="15"/>
  <c r="AW71" i="15"/>
  <c r="BC70" i="15" a="1"/>
  <c r="BC70" i="15" s="1"/>
  <c r="BB70" i="15" a="1"/>
  <c r="BB70" i="15" s="1"/>
  <c r="AX70" i="15"/>
  <c r="AW70" i="15"/>
  <c r="BC69" i="15" a="1"/>
  <c r="BC69" i="15" s="1"/>
  <c r="BB69" i="15" a="1"/>
  <c r="BB69" i="15" s="1"/>
  <c r="AX69" i="15"/>
  <c r="AW69" i="15"/>
  <c r="BC68" i="15" a="1"/>
  <c r="BC68" i="15" s="1"/>
  <c r="BB68" i="15" a="1"/>
  <c r="BB68" i="15" s="1"/>
  <c r="AX68" i="15"/>
  <c r="AW68" i="15"/>
  <c r="BC67" i="15" a="1"/>
  <c r="BC67" i="15" s="1"/>
  <c r="BB67" i="15" a="1"/>
  <c r="BB67" i="15" s="1"/>
  <c r="AX67" i="15"/>
  <c r="AW67" i="15"/>
  <c r="BC66" i="15" a="1"/>
  <c r="BC66" i="15" s="1"/>
  <c r="BB66" i="15" a="1"/>
  <c r="BB66" i="15" s="1"/>
  <c r="AX66" i="15"/>
  <c r="AW66" i="15"/>
  <c r="BC65" i="15" a="1"/>
  <c r="BC65" i="15" s="1"/>
  <c r="BB65" i="15" a="1"/>
  <c r="BB65" i="15" s="1"/>
  <c r="AX65" i="15"/>
  <c r="AW65" i="15"/>
  <c r="BC64" i="15" a="1"/>
  <c r="BC64" i="15" s="1"/>
  <c r="BB64" i="15" a="1"/>
  <c r="BB64" i="15" s="1"/>
  <c r="AX64" i="15"/>
  <c r="AW64" i="15"/>
  <c r="BC63" i="15" a="1"/>
  <c r="BC63" i="15" s="1"/>
  <c r="BB63" i="15" a="1"/>
  <c r="BB63" i="15" s="1"/>
  <c r="AX63" i="15"/>
  <c r="AW63" i="15"/>
  <c r="BC62" i="15" a="1"/>
  <c r="BC62" i="15" s="1"/>
  <c r="BB62" i="15" a="1"/>
  <c r="BB62" i="15" s="1"/>
  <c r="AX62" i="15"/>
  <c r="AW62" i="15"/>
  <c r="BC61" i="15" a="1"/>
  <c r="BC61" i="15" s="1"/>
  <c r="BB61" i="15" a="1"/>
  <c r="BB61" i="15" s="1"/>
  <c r="AX61" i="15"/>
  <c r="AW61" i="15"/>
  <c r="BC60" i="15" a="1"/>
  <c r="BC60" i="15" s="1"/>
  <c r="BB60" i="15" a="1"/>
  <c r="BB60" i="15" s="1"/>
  <c r="AX60" i="15"/>
  <c r="AW60" i="15"/>
  <c r="BC59" i="15" a="1"/>
  <c r="BC59" i="15" s="1"/>
  <c r="BB59" i="15" a="1"/>
  <c r="BB59" i="15" s="1"/>
  <c r="AX59" i="15"/>
  <c r="AW59" i="15"/>
  <c r="BC58" i="15" a="1"/>
  <c r="BC58" i="15" s="1"/>
  <c r="BB58" i="15" a="1"/>
  <c r="BB58" i="15" s="1"/>
  <c r="AX58" i="15"/>
  <c r="AW58" i="15"/>
  <c r="BC57" i="15" a="1"/>
  <c r="BC57" i="15" s="1"/>
  <c r="BB57" i="15" a="1"/>
  <c r="BB57" i="15" s="1"/>
  <c r="AX57" i="15"/>
  <c r="AW57" i="15"/>
  <c r="BC56" i="15" a="1"/>
  <c r="BC56" i="15" s="1"/>
  <c r="BB56" i="15" a="1"/>
  <c r="BB56" i="15" s="1"/>
  <c r="AX56" i="15"/>
  <c r="AW56" i="15"/>
  <c r="BC55" i="15" a="1"/>
  <c r="BC55" i="15" s="1"/>
  <c r="BB55" i="15" a="1"/>
  <c r="BB55" i="15" s="1"/>
  <c r="AX55" i="15"/>
  <c r="AW55" i="15"/>
  <c r="BC54" i="15" a="1"/>
  <c r="BC54" i="15" s="1"/>
  <c r="BB54" i="15" a="1"/>
  <c r="BB54" i="15" s="1"/>
  <c r="AX54" i="15"/>
  <c r="AW54" i="15"/>
  <c r="BC53" i="15" a="1"/>
  <c r="BC53" i="15" s="1"/>
  <c r="BB53" i="15" a="1"/>
  <c r="BB53" i="15" s="1"/>
  <c r="AX53" i="15"/>
  <c r="AW53" i="15"/>
  <c r="BC52" i="15" a="1"/>
  <c r="BC52" i="15" s="1"/>
  <c r="BB52" i="15" a="1"/>
  <c r="BB52" i="15" s="1"/>
  <c r="AX52" i="15"/>
  <c r="AW52" i="15"/>
  <c r="BC51" i="15" a="1"/>
  <c r="BC51" i="15" s="1"/>
  <c r="BB51" i="15" a="1"/>
  <c r="BB51" i="15" s="1"/>
  <c r="AX51" i="15"/>
  <c r="AW51" i="15"/>
  <c r="BC50" i="15" a="1"/>
  <c r="BC50" i="15" s="1"/>
  <c r="BB50" i="15" a="1"/>
  <c r="BB50" i="15" s="1"/>
  <c r="AX50" i="15"/>
  <c r="AW50" i="15"/>
  <c r="BC49" i="15" a="1"/>
  <c r="BC49" i="15" s="1"/>
  <c r="BB49" i="15" a="1"/>
  <c r="BB49" i="15" s="1"/>
  <c r="AX49" i="15"/>
  <c r="AW49" i="15"/>
  <c r="BC48" i="15" a="1"/>
  <c r="BC48" i="15" s="1"/>
  <c r="BB48" i="15" a="1"/>
  <c r="BB48" i="15" s="1"/>
  <c r="AX48" i="15"/>
  <c r="AW48" i="15"/>
  <c r="BC47" i="15" a="1"/>
  <c r="BC47" i="15" s="1"/>
  <c r="BB47" i="15" a="1"/>
  <c r="BB47" i="15" s="1"/>
  <c r="AX47" i="15"/>
  <c r="AW47" i="15"/>
  <c r="BC46" i="15" a="1"/>
  <c r="BC46" i="15" s="1"/>
  <c r="BB46" i="15" a="1"/>
  <c r="BB46" i="15" s="1"/>
  <c r="AX46" i="15"/>
  <c r="AW46" i="15"/>
  <c r="BC45" i="15" a="1"/>
  <c r="BC45" i="15" s="1"/>
  <c r="BB45" i="15" a="1"/>
  <c r="BB45" i="15" s="1"/>
  <c r="AX45" i="15"/>
  <c r="AW45" i="15"/>
  <c r="BC44" i="15" a="1"/>
  <c r="BC44" i="15" s="1"/>
  <c r="BB44" i="15" a="1"/>
  <c r="BB44" i="15" s="1"/>
  <c r="AX44" i="15"/>
  <c r="AW44" i="15"/>
  <c r="BC43" i="15" a="1"/>
  <c r="BC43" i="15" s="1"/>
  <c r="BB43" i="15" a="1"/>
  <c r="BB43" i="15" s="1"/>
  <c r="AX43" i="15"/>
  <c r="AW43" i="15"/>
  <c r="BC42" i="15" a="1"/>
  <c r="BC42" i="15" s="1"/>
  <c r="BB42" i="15" a="1"/>
  <c r="BB42" i="15" s="1"/>
  <c r="AX42" i="15"/>
  <c r="AW42" i="15"/>
  <c r="BC41" i="15" a="1"/>
  <c r="BC41" i="15" s="1"/>
  <c r="BB41" i="15" a="1"/>
  <c r="BB41" i="15" s="1"/>
  <c r="AX41" i="15"/>
  <c r="AW41" i="15"/>
  <c r="BC40" i="15" a="1"/>
  <c r="BC40" i="15" s="1"/>
  <c r="BB40" i="15" a="1"/>
  <c r="BB40" i="15" s="1"/>
  <c r="AX40" i="15"/>
  <c r="AW40" i="15"/>
  <c r="BC39" i="15" a="1"/>
  <c r="BC39" i="15" s="1"/>
  <c r="BB39" i="15" a="1"/>
  <c r="BB39" i="15" s="1"/>
  <c r="AX39" i="15"/>
  <c r="AW39" i="15"/>
  <c r="BC38" i="15" a="1"/>
  <c r="BC38" i="15" s="1"/>
  <c r="BB38" i="15" a="1"/>
  <c r="BB38" i="15" s="1"/>
  <c r="AX38" i="15"/>
  <c r="AW38" i="15"/>
  <c r="BC37" i="15" a="1"/>
  <c r="BC37" i="15" s="1"/>
  <c r="BB37" i="15" a="1"/>
  <c r="BB37" i="15" s="1"/>
  <c r="AX37" i="15"/>
  <c r="AW37" i="15"/>
  <c r="BC36" i="15" a="1"/>
  <c r="BC36" i="15" s="1"/>
  <c r="BB36" i="15" a="1"/>
  <c r="BB36" i="15" s="1"/>
  <c r="AX36" i="15"/>
  <c r="AW36" i="15"/>
  <c r="BC35" i="15" a="1"/>
  <c r="BC35" i="15" s="1"/>
  <c r="BB35" i="15" a="1"/>
  <c r="BB35" i="15" s="1"/>
  <c r="AX35" i="15"/>
  <c r="AW35" i="15"/>
  <c r="BC34" i="15" a="1"/>
  <c r="BC34" i="15" s="1"/>
  <c r="BB34" i="15" a="1"/>
  <c r="BB34" i="15" s="1"/>
  <c r="AX34" i="15"/>
  <c r="AW34" i="15"/>
  <c r="BC33" i="15" a="1"/>
  <c r="BC33" i="15" s="1"/>
  <c r="BB33" i="15" a="1"/>
  <c r="BB33" i="15" s="1"/>
  <c r="AX33" i="15"/>
  <c r="AW33" i="15"/>
  <c r="BC32" i="15" a="1"/>
  <c r="BC32" i="15" s="1"/>
  <c r="BB32" i="15" a="1"/>
  <c r="BB32" i="15" s="1"/>
  <c r="AX32" i="15"/>
  <c r="AW32" i="15"/>
  <c r="BC31" i="15" a="1"/>
  <c r="BC31" i="15" s="1"/>
  <c r="BB31" i="15" a="1"/>
  <c r="BB31" i="15" s="1"/>
  <c r="AX31" i="15"/>
  <c r="AW31" i="15"/>
  <c r="BC30" i="15" a="1"/>
  <c r="BC30" i="15" s="1"/>
  <c r="BB30" i="15" a="1"/>
  <c r="BB30" i="15" s="1"/>
  <c r="AX30" i="15"/>
  <c r="AW30" i="15"/>
  <c r="BC29" i="15" a="1"/>
  <c r="BC29" i="15" s="1"/>
  <c r="BB29" i="15" a="1"/>
  <c r="BB29" i="15" s="1"/>
  <c r="AX29" i="15"/>
  <c r="AW29" i="15"/>
  <c r="BC28" i="15" a="1"/>
  <c r="BC28" i="15" s="1"/>
  <c r="BB28" i="15" a="1"/>
  <c r="BB28" i="15" s="1"/>
  <c r="AX28" i="15"/>
  <c r="AW28" i="15"/>
  <c r="BC27" i="15" a="1"/>
  <c r="BC27" i="15" s="1"/>
  <c r="BB27" i="15" a="1"/>
  <c r="BB27" i="15" s="1"/>
  <c r="AX27" i="15"/>
  <c r="AW27" i="15"/>
  <c r="BC26" i="15" a="1"/>
  <c r="BC26" i="15" s="1"/>
  <c r="BB26" i="15" a="1"/>
  <c r="BB26" i="15" s="1"/>
  <c r="AX26" i="15"/>
  <c r="AW26" i="15"/>
  <c r="BC25" i="15" a="1"/>
  <c r="BC25" i="15" s="1"/>
  <c r="BB25" i="15" a="1"/>
  <c r="BB25" i="15" s="1"/>
  <c r="AX25" i="15"/>
  <c r="AW25" i="15"/>
  <c r="BC24" i="15" a="1"/>
  <c r="BC24" i="15" s="1"/>
  <c r="BB24" i="15" a="1"/>
  <c r="BB24" i="15" s="1"/>
  <c r="AX24" i="15"/>
  <c r="AW24" i="15"/>
  <c r="BC23" i="15" a="1"/>
  <c r="BC23" i="15" s="1"/>
  <c r="BB23" i="15" a="1"/>
  <c r="BB23" i="15" s="1"/>
  <c r="AX23" i="15"/>
  <c r="AW23" i="15"/>
  <c r="BC7" i="15" a="1"/>
  <c r="BC7" i="15" s="1"/>
  <c r="BB7" i="15" a="1"/>
  <c r="BB7" i="15" s="1"/>
  <c r="AX7" i="15"/>
  <c r="AW7" i="15"/>
  <c r="BC21" i="15" a="1"/>
  <c r="BC21" i="15" s="1"/>
  <c r="BB21" i="15" a="1"/>
  <c r="BB21" i="15" s="1"/>
  <c r="AX21" i="15"/>
  <c r="AW21" i="15"/>
  <c r="BC18" i="15" a="1"/>
  <c r="BC18" i="15" s="1"/>
  <c r="BB18" i="15" a="1"/>
  <c r="BB18" i="15" s="1"/>
  <c r="AX18" i="15"/>
  <c r="AW18" i="15"/>
  <c r="BC6" i="15" a="1"/>
  <c r="BC6" i="15" s="1"/>
  <c r="BB6" i="15" a="1"/>
  <c r="BB6" i="15" s="1"/>
  <c r="AX6" i="15"/>
  <c r="AW6" i="15"/>
  <c r="BC11" i="15" a="1"/>
  <c r="BC11" i="15" s="1"/>
  <c r="BB11" i="15" a="1"/>
  <c r="BB11" i="15" s="1"/>
  <c r="AX11" i="15"/>
  <c r="AW11" i="15"/>
  <c r="BC22" i="15" a="1"/>
  <c r="BC22" i="15" s="1"/>
  <c r="BB22" i="15" a="1"/>
  <c r="BB22" i="15" s="1"/>
  <c r="AX22" i="15"/>
  <c r="AW10" i="15"/>
  <c r="BC20" i="15" a="1"/>
  <c r="BC20" i="15" s="1"/>
  <c r="BB20" i="15" a="1"/>
  <c r="BB20" i="15" s="1"/>
  <c r="AX20" i="15"/>
  <c r="AW17" i="15"/>
  <c r="BC19" i="15" a="1"/>
  <c r="BC19" i="15" s="1"/>
  <c r="BB19" i="15" a="1"/>
  <c r="BB19" i="15" s="1"/>
  <c r="AX19" i="15"/>
  <c r="AW3" i="15"/>
  <c r="BC17" i="15" a="1"/>
  <c r="BC17" i="15" s="1"/>
  <c r="BB17" i="15" a="1"/>
  <c r="BB17" i="15" s="1"/>
  <c r="AX17" i="15"/>
  <c r="AW8" i="15"/>
  <c r="BC16" i="15" a="1"/>
  <c r="BC16" i="15" s="1"/>
  <c r="BB16" i="15" a="1"/>
  <c r="BB16" i="15" s="1"/>
  <c r="AX16" i="15"/>
  <c r="AW16" i="15"/>
  <c r="BC15" i="15" a="1"/>
  <c r="BC15" i="15" s="1"/>
  <c r="BB15" i="15" a="1"/>
  <c r="BB15" i="15" s="1"/>
  <c r="AX15" i="15"/>
  <c r="AW5" i="15"/>
  <c r="BC14" i="15" a="1"/>
  <c r="BC14" i="15" s="1"/>
  <c r="BB14" i="15" a="1"/>
  <c r="BB14" i="15" s="1"/>
  <c r="AX14" i="15"/>
  <c r="AW15" i="15"/>
  <c r="BC13" i="15" a="1"/>
  <c r="BC13" i="15" s="1"/>
  <c r="BB13" i="15" a="1"/>
  <c r="BB13" i="15" s="1"/>
  <c r="AX13" i="15"/>
  <c r="AW22" i="15"/>
  <c r="BC12" i="15" a="1"/>
  <c r="BC12" i="15" s="1"/>
  <c r="BB12" i="15" a="1"/>
  <c r="BB12" i="15" s="1"/>
  <c r="AX12" i="15"/>
  <c r="AW9" i="15"/>
  <c r="BC10" i="15" a="1"/>
  <c r="BC10" i="15" s="1"/>
  <c r="BB10" i="15" a="1"/>
  <c r="BB10" i="15" s="1"/>
  <c r="AX10" i="15"/>
  <c r="AW4" i="15"/>
  <c r="BC9" i="15" a="1"/>
  <c r="BC9" i="15" s="1"/>
  <c r="BB9" i="15" a="1"/>
  <c r="BB9" i="15" s="1"/>
  <c r="AX9" i="15"/>
  <c r="AW19" i="15"/>
  <c r="BC8" i="15" a="1"/>
  <c r="BC8" i="15" s="1"/>
  <c r="BB8" i="15" a="1"/>
  <c r="BB8" i="15" s="1"/>
  <c r="AX8" i="15"/>
  <c r="AW12" i="15"/>
  <c r="BC5" i="15" a="1"/>
  <c r="BC5" i="15" s="1"/>
  <c r="BB5" i="15" a="1"/>
  <c r="BB5" i="15" s="1"/>
  <c r="AX5" i="15"/>
  <c r="AW13" i="15"/>
  <c r="BC4" i="15" a="1"/>
  <c r="BC4" i="15" s="1"/>
  <c r="BB4" i="15" a="1"/>
  <c r="BB4" i="15" s="1"/>
  <c r="AX4" i="15"/>
  <c r="AW14" i="15"/>
  <c r="BC3" i="15" a="1"/>
  <c r="BC3" i="15" s="1"/>
  <c r="BB3" i="15" a="1"/>
  <c r="BB3" i="15" s="1"/>
  <c r="AX3" i="15"/>
  <c r="AW20" i="15"/>
  <c r="AW19" i="2"/>
  <c r="BD3" i="2" a="1"/>
  <c r="BD3" i="2" s="1"/>
  <c r="BC3" i="2" a="1"/>
  <c r="BC3" i="2" s="1"/>
  <c r="BB3" i="2" a="1"/>
  <c r="BB3" i="2" s="1"/>
  <c r="AX3" i="2"/>
  <c r="AY301" i="7"/>
  <c r="AX301" i="7"/>
  <c r="AY300" i="7"/>
  <c r="AX300" i="7"/>
  <c r="AY299" i="7"/>
  <c r="AX299" i="7"/>
  <c r="AY298" i="7"/>
  <c r="AX298" i="7"/>
  <c r="AY297" i="7"/>
  <c r="AX297" i="7"/>
  <c r="AY296" i="7"/>
  <c r="AX296" i="7"/>
  <c r="AY295" i="7"/>
  <c r="AX295" i="7"/>
  <c r="AY294" i="7"/>
  <c r="AX294" i="7"/>
  <c r="AY293" i="7"/>
  <c r="AX293" i="7"/>
  <c r="AY292" i="7"/>
  <c r="AX292" i="7"/>
  <c r="AY291" i="7"/>
  <c r="AX291" i="7"/>
  <c r="AY290" i="7"/>
  <c r="AX290" i="7"/>
  <c r="AY289" i="7"/>
  <c r="AX289" i="7"/>
  <c r="AY288" i="7"/>
  <c r="AX288" i="7"/>
  <c r="AY287" i="7"/>
  <c r="AX287" i="7"/>
  <c r="AY286" i="7"/>
  <c r="AX286" i="7"/>
  <c r="AY285" i="7"/>
  <c r="AX285" i="7"/>
  <c r="AY284" i="7"/>
  <c r="AX284" i="7"/>
  <c r="AY283" i="7"/>
  <c r="AX283" i="7"/>
  <c r="AY282" i="7"/>
  <c r="AX282" i="7"/>
  <c r="AY281" i="7"/>
  <c r="AX281" i="7"/>
  <c r="AY280" i="7"/>
  <c r="AX280" i="7"/>
  <c r="AY279" i="7"/>
  <c r="AX279" i="7"/>
  <c r="AY278" i="7"/>
  <c r="AX278" i="7"/>
  <c r="AY277" i="7"/>
  <c r="AX277" i="7"/>
  <c r="AY276" i="7"/>
  <c r="AX276" i="7"/>
  <c r="AY275" i="7"/>
  <c r="AX275" i="7"/>
  <c r="AY274" i="7"/>
  <c r="AX274" i="7"/>
  <c r="AY273" i="7"/>
  <c r="AX273" i="7"/>
  <c r="AY272" i="7"/>
  <c r="AX272" i="7"/>
  <c r="AY271" i="7"/>
  <c r="AX271" i="7"/>
  <c r="AY270" i="7"/>
  <c r="AX270" i="7"/>
  <c r="AY269" i="7"/>
  <c r="AX269" i="7"/>
  <c r="AY268" i="7"/>
  <c r="AX268" i="7"/>
  <c r="AY267" i="7"/>
  <c r="AX267" i="7"/>
  <c r="AY266" i="7"/>
  <c r="AX266" i="7"/>
  <c r="AY265" i="7"/>
  <c r="AX265" i="7"/>
  <c r="AY264" i="7"/>
  <c r="AX264" i="7"/>
  <c r="AY263" i="7"/>
  <c r="AX263" i="7"/>
  <c r="AY262" i="7"/>
  <c r="AX262" i="7"/>
  <c r="AY261" i="7"/>
  <c r="AX261" i="7"/>
  <c r="AY260" i="7"/>
  <c r="AX260" i="7"/>
  <c r="AY259" i="7"/>
  <c r="AX259" i="7"/>
  <c r="AY258" i="7"/>
  <c r="AX258" i="7"/>
  <c r="AY257" i="7"/>
  <c r="AX257" i="7"/>
  <c r="AY256" i="7"/>
  <c r="AX256" i="7"/>
  <c r="AY255" i="7"/>
  <c r="AX255" i="7"/>
  <c r="AY254" i="7"/>
  <c r="AX254" i="7"/>
  <c r="AY253" i="7"/>
  <c r="AX253" i="7"/>
  <c r="AY252" i="7"/>
  <c r="AX252" i="7"/>
  <c r="AY251" i="7"/>
  <c r="AX251" i="7"/>
  <c r="AY250" i="7"/>
  <c r="AX250" i="7"/>
  <c r="AY249" i="7"/>
  <c r="AX249" i="7"/>
  <c r="AY248" i="7"/>
  <c r="AX248" i="7"/>
  <c r="AY247" i="7"/>
  <c r="AX247" i="7"/>
  <c r="AY246" i="7"/>
  <c r="AX246" i="7"/>
  <c r="AY245" i="7"/>
  <c r="AX245" i="7"/>
  <c r="AY244" i="7"/>
  <c r="AX244" i="7"/>
  <c r="AY243" i="7"/>
  <c r="AX243" i="7"/>
  <c r="AY242" i="7"/>
  <c r="AX242" i="7"/>
  <c r="AY241" i="7"/>
  <c r="AX241" i="7"/>
  <c r="AY240" i="7"/>
  <c r="AX240" i="7"/>
  <c r="AY239" i="7"/>
  <c r="AX239" i="7"/>
  <c r="AY238" i="7"/>
  <c r="AX238" i="7"/>
  <c r="AY237" i="7"/>
  <c r="AX237" i="7"/>
  <c r="AY236" i="7"/>
  <c r="AX236" i="7"/>
  <c r="AY235" i="7"/>
  <c r="AX235" i="7"/>
  <c r="AY234" i="7"/>
  <c r="AX234" i="7"/>
  <c r="AY233" i="7"/>
  <c r="AX233" i="7"/>
  <c r="AY232" i="7"/>
  <c r="AX232" i="7"/>
  <c r="AY231" i="7"/>
  <c r="AX231" i="7"/>
  <c r="AY230" i="7"/>
  <c r="AX230" i="7"/>
  <c r="AY229" i="7"/>
  <c r="AX229" i="7"/>
  <c r="AY228" i="7"/>
  <c r="AX228" i="7"/>
  <c r="AY227" i="7"/>
  <c r="AX227" i="7"/>
  <c r="AY226" i="7"/>
  <c r="AX226" i="7"/>
  <c r="AY225" i="7"/>
  <c r="AX225" i="7"/>
  <c r="AY224" i="7"/>
  <c r="AX224" i="7"/>
  <c r="AY223" i="7"/>
  <c r="AX223" i="7"/>
  <c r="AY222" i="7"/>
  <c r="AX222" i="7"/>
  <c r="AY221" i="7"/>
  <c r="AX221" i="7"/>
  <c r="AY220" i="7"/>
  <c r="AX220" i="7"/>
  <c r="AY219" i="7"/>
  <c r="AX219" i="7"/>
  <c r="AY218" i="7"/>
  <c r="AX218" i="7"/>
  <c r="AY217" i="7"/>
  <c r="AX217" i="7"/>
  <c r="AY216" i="7"/>
  <c r="AX216" i="7"/>
  <c r="AY215" i="7"/>
  <c r="AX215" i="7"/>
  <c r="AY214" i="7"/>
  <c r="AX214" i="7"/>
  <c r="AY213" i="7"/>
  <c r="AX213" i="7"/>
  <c r="AY212" i="7"/>
  <c r="AX212" i="7"/>
  <c r="AY211" i="7"/>
  <c r="AX211" i="7"/>
  <c r="AY210" i="7"/>
  <c r="AX210" i="7"/>
  <c r="AY209" i="7"/>
  <c r="AX209" i="7"/>
  <c r="AY208" i="7"/>
  <c r="AX208" i="7"/>
  <c r="AY207" i="7"/>
  <c r="AX207" i="7"/>
  <c r="AY206" i="7"/>
  <c r="AX206" i="7"/>
  <c r="AY205" i="7"/>
  <c r="AX205" i="7"/>
  <c r="AY204" i="7"/>
  <c r="AX204" i="7"/>
  <c r="AY203" i="7"/>
  <c r="AX203" i="7"/>
  <c r="AY202" i="7"/>
  <c r="AX202" i="7"/>
  <c r="AY201" i="7"/>
  <c r="AX201" i="7"/>
  <c r="AY200" i="7"/>
  <c r="AX200" i="7"/>
  <c r="AY199" i="7"/>
  <c r="AX199" i="7"/>
  <c r="AY198" i="7"/>
  <c r="AX198" i="7"/>
  <c r="AY197" i="7"/>
  <c r="AX197" i="7"/>
  <c r="AY196" i="7"/>
  <c r="AX196" i="7"/>
  <c r="AY195" i="7"/>
  <c r="AX195" i="7"/>
  <c r="AY194" i="7"/>
  <c r="AX194" i="7"/>
  <c r="AY193" i="7"/>
  <c r="AX193" i="7"/>
  <c r="AY192" i="7"/>
  <c r="AX192" i="7"/>
  <c r="AY191" i="7"/>
  <c r="AX191" i="7"/>
  <c r="AY190" i="7"/>
  <c r="AX190" i="7"/>
  <c r="AY189" i="7"/>
  <c r="AX189" i="7"/>
  <c r="AY188" i="7"/>
  <c r="AX188" i="7"/>
  <c r="AY187" i="7"/>
  <c r="AX187" i="7"/>
  <c r="AY186" i="7"/>
  <c r="AX186" i="7"/>
  <c r="AY185" i="7"/>
  <c r="AX185" i="7"/>
  <c r="AY184" i="7"/>
  <c r="AX184" i="7"/>
  <c r="AY183" i="7"/>
  <c r="AX183" i="7"/>
  <c r="AY182" i="7"/>
  <c r="AX182" i="7"/>
  <c r="AY181" i="7"/>
  <c r="AX181" i="7"/>
  <c r="AY180" i="7"/>
  <c r="AX180" i="7"/>
  <c r="AY179" i="7"/>
  <c r="AX179" i="7"/>
  <c r="AY178" i="7"/>
  <c r="AX178" i="7"/>
  <c r="AY177" i="7"/>
  <c r="AX177" i="7"/>
  <c r="AY176" i="7"/>
  <c r="AX176" i="7"/>
  <c r="AY175" i="7"/>
  <c r="AX175" i="7"/>
  <c r="AY174" i="7"/>
  <c r="AX174" i="7"/>
  <c r="AY173" i="7"/>
  <c r="AX173" i="7"/>
  <c r="AY172" i="7"/>
  <c r="AX172" i="7"/>
  <c r="AY171" i="7"/>
  <c r="AX171" i="7"/>
  <c r="AY170" i="7"/>
  <c r="AX170" i="7"/>
  <c r="AY169" i="7"/>
  <c r="AX169" i="7"/>
  <c r="AY168" i="7"/>
  <c r="AX168" i="7"/>
  <c r="AY167" i="7"/>
  <c r="AX167" i="7"/>
  <c r="AY166" i="7"/>
  <c r="AX166" i="7"/>
  <c r="AY165" i="7"/>
  <c r="AX165" i="7"/>
  <c r="AY164" i="7"/>
  <c r="AX164" i="7"/>
  <c r="AY163" i="7"/>
  <c r="AX163" i="7"/>
  <c r="AY162" i="7"/>
  <c r="AX162" i="7"/>
  <c r="AY161" i="7"/>
  <c r="AX161" i="7"/>
  <c r="AY160" i="7"/>
  <c r="AX160" i="7"/>
  <c r="AY159" i="7"/>
  <c r="AX159" i="7"/>
  <c r="AY158" i="7"/>
  <c r="AX158" i="7"/>
  <c r="AY157" i="7"/>
  <c r="AX157" i="7"/>
  <c r="AY156" i="7"/>
  <c r="AX156" i="7"/>
  <c r="AY155" i="7"/>
  <c r="AX155" i="7"/>
  <c r="AY154" i="7"/>
  <c r="AX154" i="7"/>
  <c r="AY153" i="7"/>
  <c r="AX153" i="7"/>
  <c r="AY152" i="7"/>
  <c r="AX152" i="7"/>
  <c r="AY151" i="7"/>
  <c r="AX151" i="7"/>
  <c r="AY150" i="7"/>
  <c r="AX150" i="7"/>
  <c r="AY149" i="7"/>
  <c r="AX149" i="7"/>
  <c r="AY148" i="7"/>
  <c r="AX148" i="7"/>
  <c r="AY147" i="7"/>
  <c r="AX147" i="7"/>
  <c r="AY146" i="7"/>
  <c r="AX146" i="7"/>
  <c r="AY145" i="7"/>
  <c r="AX145" i="7"/>
  <c r="AY144" i="7"/>
  <c r="AX144" i="7"/>
  <c r="AY143" i="7"/>
  <c r="AX143" i="7"/>
  <c r="AY142" i="7"/>
  <c r="AX142" i="7"/>
  <c r="AY141" i="7"/>
  <c r="AX141" i="7"/>
  <c r="AY140" i="7"/>
  <c r="AX140" i="7"/>
  <c r="AY139" i="7"/>
  <c r="AX139" i="7"/>
  <c r="AY138" i="7"/>
  <c r="AX138" i="7"/>
  <c r="AY137" i="7"/>
  <c r="AX137" i="7"/>
  <c r="AY136" i="7"/>
  <c r="AX136" i="7"/>
  <c r="AY135" i="7"/>
  <c r="AX135" i="7"/>
  <c r="AY134" i="7"/>
  <c r="AX134" i="7"/>
  <c r="AY133" i="7"/>
  <c r="AX133" i="7"/>
  <c r="AY132" i="7"/>
  <c r="AX132" i="7"/>
  <c r="AY131" i="7"/>
  <c r="AX131" i="7"/>
  <c r="AY130" i="7"/>
  <c r="AX130" i="7"/>
  <c r="AY129" i="7"/>
  <c r="AX129" i="7"/>
  <c r="AY128" i="7"/>
  <c r="AX128" i="7"/>
  <c r="AY127" i="7"/>
  <c r="AX127" i="7"/>
  <c r="AY126" i="7"/>
  <c r="AX126" i="7"/>
  <c r="AY125" i="7"/>
  <c r="AX125" i="7"/>
  <c r="AY124" i="7"/>
  <c r="AX124" i="7"/>
  <c r="AY123" i="7"/>
  <c r="AX123" i="7"/>
  <c r="AY122" i="7"/>
  <c r="AX122" i="7"/>
  <c r="AY121" i="7"/>
  <c r="AX121" i="7"/>
  <c r="AY120" i="7"/>
  <c r="AX120" i="7"/>
  <c r="AY119" i="7"/>
  <c r="AX119" i="7"/>
  <c r="AY118" i="7"/>
  <c r="AX118" i="7"/>
  <c r="AY117" i="7"/>
  <c r="AX117" i="7"/>
  <c r="AY116" i="7"/>
  <c r="AX116" i="7"/>
  <c r="AY115" i="7"/>
  <c r="AX115" i="7"/>
  <c r="AY114" i="7"/>
  <c r="AX114" i="7"/>
  <c r="AY113" i="7"/>
  <c r="AX113" i="7"/>
  <c r="AY112" i="7"/>
  <c r="AX112" i="7"/>
  <c r="AY111" i="7"/>
  <c r="AX111" i="7"/>
  <c r="AY110" i="7"/>
  <c r="AX110" i="7"/>
  <c r="AY109" i="7"/>
  <c r="AX109" i="7"/>
  <c r="AY108" i="7"/>
  <c r="AX108" i="7"/>
  <c r="AY107" i="7"/>
  <c r="AX107" i="7"/>
  <c r="AY106" i="7"/>
  <c r="AX106" i="7"/>
  <c r="AY105" i="7"/>
  <c r="AX105" i="7"/>
  <c r="AY104" i="7"/>
  <c r="AX104" i="7"/>
  <c r="AY103" i="7"/>
  <c r="AX103" i="7"/>
  <c r="AY102" i="7"/>
  <c r="AX102" i="7"/>
  <c r="AY101" i="7"/>
  <c r="AX101" i="7"/>
  <c r="AY100" i="7"/>
  <c r="AX100" i="7"/>
  <c r="AY99" i="7"/>
  <c r="AX99" i="7"/>
  <c r="AY98" i="7"/>
  <c r="AX98" i="7"/>
  <c r="AY97" i="7"/>
  <c r="AX97" i="7"/>
  <c r="AY96" i="7"/>
  <c r="AX96" i="7"/>
  <c r="AY95" i="7"/>
  <c r="AX95" i="7"/>
  <c r="AY94" i="7"/>
  <c r="AX94" i="7"/>
  <c r="AY93" i="7"/>
  <c r="AX93" i="7"/>
  <c r="AY92" i="7"/>
  <c r="AX92" i="7"/>
  <c r="AY91" i="7"/>
  <c r="AX91" i="7"/>
  <c r="AY90" i="7"/>
  <c r="AX90" i="7"/>
  <c r="AY89" i="7"/>
  <c r="AX89" i="7"/>
  <c r="AY88" i="7"/>
  <c r="AX88" i="7"/>
  <c r="AY87" i="7"/>
  <c r="AX87" i="7"/>
  <c r="AY86" i="7"/>
  <c r="AX86" i="7"/>
  <c r="AY85" i="7"/>
  <c r="AX85" i="7"/>
  <c r="AY84" i="7"/>
  <c r="AX84" i="7"/>
  <c r="AY83" i="7"/>
  <c r="AX83" i="7"/>
  <c r="AY82" i="7"/>
  <c r="AX82" i="7"/>
  <c r="AY81" i="7"/>
  <c r="AX81" i="7"/>
  <c r="AY80" i="7"/>
  <c r="AX80" i="7"/>
  <c r="AY79" i="7"/>
  <c r="AX79" i="7"/>
  <c r="AY78" i="7"/>
  <c r="AX78" i="7"/>
  <c r="AY77" i="7"/>
  <c r="AX77" i="7"/>
  <c r="AY76" i="7"/>
  <c r="AX76" i="7"/>
  <c r="AY75" i="7"/>
  <c r="AX75" i="7"/>
  <c r="AY74" i="7"/>
  <c r="AX74" i="7"/>
  <c r="AY73" i="7"/>
  <c r="AX73" i="7"/>
  <c r="AY72" i="7"/>
  <c r="AX72" i="7"/>
  <c r="AY71" i="7"/>
  <c r="AX71" i="7"/>
  <c r="AY70" i="7"/>
  <c r="AX70" i="7"/>
  <c r="AY69" i="7"/>
  <c r="AX69" i="7"/>
  <c r="AY54" i="7"/>
  <c r="AX54" i="7"/>
  <c r="AY46" i="7"/>
  <c r="AX46" i="7"/>
  <c r="AY40" i="7"/>
  <c r="AX40" i="7"/>
  <c r="AY21" i="7"/>
  <c r="AX21" i="7"/>
  <c r="AY19" i="7"/>
  <c r="AX19" i="7"/>
  <c r="AY16" i="7"/>
  <c r="AX16" i="7"/>
  <c r="AY14" i="7"/>
  <c r="AX14" i="7"/>
  <c r="AY13" i="7"/>
  <c r="AX13" i="7"/>
  <c r="AY10" i="7"/>
  <c r="AX10" i="7"/>
  <c r="AY60" i="7"/>
  <c r="AX60" i="7"/>
  <c r="AY12" i="7"/>
  <c r="AX12" i="7"/>
  <c r="AY64" i="7"/>
  <c r="AX64" i="7"/>
  <c r="AY37" i="7"/>
  <c r="AX37" i="7"/>
  <c r="AY50" i="7"/>
  <c r="AX50" i="7"/>
  <c r="AY49" i="7"/>
  <c r="AX49" i="7"/>
  <c r="AY36" i="7"/>
  <c r="AX36" i="7"/>
  <c r="AY32" i="7"/>
  <c r="AX32" i="7"/>
  <c r="AY24" i="7"/>
  <c r="AX24" i="7"/>
  <c r="AY66" i="7"/>
  <c r="AX66" i="7"/>
  <c r="AY48" i="7"/>
  <c r="AX48" i="7"/>
  <c r="AY33" i="7"/>
  <c r="AX33" i="7"/>
  <c r="AY41" i="7"/>
  <c r="AX41" i="7"/>
  <c r="AY22" i="7"/>
  <c r="AX22" i="7"/>
  <c r="AY20" i="7"/>
  <c r="AX20" i="7"/>
  <c r="AY63" i="7"/>
  <c r="AX63" i="7"/>
  <c r="AY68" i="7"/>
  <c r="AX68" i="7"/>
  <c r="AY15" i="7"/>
  <c r="AX15" i="7"/>
  <c r="AY67" i="7"/>
  <c r="AX23" i="7"/>
  <c r="AY65" i="7"/>
  <c r="AX30" i="7"/>
  <c r="AY62" i="7"/>
  <c r="AX28" i="7"/>
  <c r="AY61" i="7"/>
  <c r="AX45" i="7"/>
  <c r="AY59" i="7"/>
  <c r="AX42" i="7"/>
  <c r="AY58" i="7"/>
  <c r="AX52" i="7"/>
  <c r="AY57" i="7"/>
  <c r="AX35" i="7"/>
  <c r="AY56" i="7"/>
  <c r="AX65" i="7"/>
  <c r="AY55" i="7"/>
  <c r="AX62" i="7"/>
  <c r="AY53" i="7"/>
  <c r="AX18" i="7"/>
  <c r="AY52" i="7"/>
  <c r="AX34" i="7"/>
  <c r="AY51" i="7"/>
  <c r="AX43" i="7"/>
  <c r="AY47" i="7"/>
  <c r="AX57" i="7"/>
  <c r="AY45" i="7"/>
  <c r="AX38" i="7"/>
  <c r="AY44" i="7"/>
  <c r="AX8" i="7"/>
  <c r="AY43" i="7"/>
  <c r="AX39" i="7"/>
  <c r="AY42" i="7"/>
  <c r="AX58" i="7"/>
  <c r="AY39" i="7"/>
  <c r="AX59" i="7"/>
  <c r="AY38" i="7"/>
  <c r="AX5" i="7"/>
  <c r="AY35" i="7"/>
  <c r="AX27" i="7"/>
  <c r="AY34" i="7"/>
  <c r="AX9" i="7"/>
  <c r="AY31" i="7"/>
  <c r="AX17" i="7"/>
  <c r="AY30" i="7"/>
  <c r="AX51" i="7"/>
  <c r="AY29" i="7"/>
  <c r="AX56" i="7"/>
  <c r="AY28" i="7"/>
  <c r="AX29" i="7"/>
  <c r="AY27" i="7"/>
  <c r="AX55" i="7"/>
  <c r="AY26" i="7"/>
  <c r="AX25" i="7"/>
  <c r="AY25" i="7"/>
  <c r="AX6" i="7"/>
  <c r="AY23" i="7"/>
  <c r="AX3" i="7"/>
  <c r="AY18" i="7"/>
  <c r="AX11" i="7"/>
  <c r="AY17" i="7"/>
  <c r="AX67" i="7"/>
  <c r="AY11" i="7"/>
  <c r="AX26" i="7"/>
  <c r="AY9" i="7"/>
  <c r="AX44" i="7"/>
  <c r="AY8" i="7"/>
  <c r="AX4" i="7"/>
  <c r="AY7" i="7"/>
  <c r="AX31" i="7"/>
  <c r="AY6" i="7"/>
  <c r="AX47" i="7"/>
  <c r="AY5" i="7"/>
  <c r="AX7" i="7"/>
  <c r="AY4" i="7"/>
  <c r="AX61" i="7"/>
  <c r="AY3" i="7"/>
  <c r="AX53" i="7"/>
  <c r="BD301" i="14" a="1"/>
  <c r="BD301" i="14" s="1"/>
  <c r="BC301" i="14" a="1"/>
  <c r="BC301" i="14" s="1"/>
  <c r="AY301" i="14"/>
  <c r="AX301" i="14"/>
  <c r="BD300" i="14" a="1"/>
  <c r="BD300" i="14" s="1"/>
  <c r="BC300" i="14" a="1"/>
  <c r="BC300" i="14" s="1"/>
  <c r="AY300" i="14"/>
  <c r="AX300" i="14"/>
  <c r="BD299" i="14" a="1"/>
  <c r="BD299" i="14" s="1"/>
  <c r="BC299" i="14" a="1"/>
  <c r="BC299" i="14" s="1"/>
  <c r="AY299" i="14"/>
  <c r="AX299" i="14"/>
  <c r="BD298" i="14" a="1"/>
  <c r="BD298" i="14" s="1"/>
  <c r="BC298" i="14" a="1"/>
  <c r="BC298" i="14" s="1"/>
  <c r="AY298" i="14"/>
  <c r="AX298" i="14"/>
  <c r="BD297" i="14" a="1"/>
  <c r="BD297" i="14" s="1"/>
  <c r="BC297" i="14" a="1"/>
  <c r="BC297" i="14" s="1"/>
  <c r="AY297" i="14"/>
  <c r="AX297" i="14"/>
  <c r="BD296" i="14" a="1"/>
  <c r="BD296" i="14" s="1"/>
  <c r="BC296" i="14" a="1"/>
  <c r="BC296" i="14" s="1"/>
  <c r="AY296" i="14"/>
  <c r="AX296" i="14"/>
  <c r="BD295" i="14" a="1"/>
  <c r="BD295" i="14" s="1"/>
  <c r="BC295" i="14" a="1"/>
  <c r="BC295" i="14" s="1"/>
  <c r="AY295" i="14"/>
  <c r="AX295" i="14"/>
  <c r="BD294" i="14" a="1"/>
  <c r="BD294" i="14" s="1"/>
  <c r="BC294" i="14" a="1"/>
  <c r="BC294" i="14" s="1"/>
  <c r="AY294" i="14"/>
  <c r="AX294" i="14"/>
  <c r="BD293" i="14" a="1"/>
  <c r="BD293" i="14" s="1"/>
  <c r="BC293" i="14" a="1"/>
  <c r="BC293" i="14" s="1"/>
  <c r="AY293" i="14"/>
  <c r="AX293" i="14"/>
  <c r="BD292" i="14" a="1"/>
  <c r="BD292" i="14" s="1"/>
  <c r="BC292" i="14" a="1"/>
  <c r="BC292" i="14" s="1"/>
  <c r="AY292" i="14"/>
  <c r="AX292" i="14"/>
  <c r="BD291" i="14" a="1"/>
  <c r="BD291" i="14" s="1"/>
  <c r="BC291" i="14" a="1"/>
  <c r="BC291" i="14" s="1"/>
  <c r="AY291" i="14"/>
  <c r="AX291" i="14"/>
  <c r="BD290" i="14" a="1"/>
  <c r="BD290" i="14" s="1"/>
  <c r="BC290" i="14" a="1"/>
  <c r="BC290" i="14" s="1"/>
  <c r="AY290" i="14"/>
  <c r="AX290" i="14"/>
  <c r="BD289" i="14" a="1"/>
  <c r="BD289" i="14" s="1"/>
  <c r="BC289" i="14" a="1"/>
  <c r="BC289" i="14" s="1"/>
  <c r="AY289" i="14"/>
  <c r="AX289" i="14"/>
  <c r="BD288" i="14" a="1"/>
  <c r="BD288" i="14" s="1"/>
  <c r="BC288" i="14" a="1"/>
  <c r="BC288" i="14" s="1"/>
  <c r="AY288" i="14"/>
  <c r="AX288" i="14"/>
  <c r="BD287" i="14" a="1"/>
  <c r="BD287" i="14" s="1"/>
  <c r="BC287" i="14" a="1"/>
  <c r="BC287" i="14" s="1"/>
  <c r="AY287" i="14"/>
  <c r="AX287" i="14"/>
  <c r="BD286" i="14" a="1"/>
  <c r="BD286" i="14" s="1"/>
  <c r="BC286" i="14" a="1"/>
  <c r="BC286" i="14" s="1"/>
  <c r="AY286" i="14"/>
  <c r="AX286" i="14"/>
  <c r="BD285" i="14" a="1"/>
  <c r="BD285" i="14" s="1"/>
  <c r="BC285" i="14" a="1"/>
  <c r="BC285" i="14" s="1"/>
  <c r="AY285" i="14"/>
  <c r="AX285" i="14"/>
  <c r="BD284" i="14" a="1"/>
  <c r="BD284" i="14" s="1"/>
  <c r="BC284" i="14" a="1"/>
  <c r="BC284" i="14" s="1"/>
  <c r="AY284" i="14"/>
  <c r="AX284" i="14"/>
  <c r="BD283" i="14" a="1"/>
  <c r="BD283" i="14" s="1"/>
  <c r="BC283" i="14" a="1"/>
  <c r="BC283" i="14" s="1"/>
  <c r="AY283" i="14"/>
  <c r="AX283" i="14"/>
  <c r="BD282" i="14" a="1"/>
  <c r="BD282" i="14" s="1"/>
  <c r="BC282" i="14" a="1"/>
  <c r="BC282" i="14" s="1"/>
  <c r="AY282" i="14"/>
  <c r="AX282" i="14"/>
  <c r="BD281" i="14" a="1"/>
  <c r="BD281" i="14" s="1"/>
  <c r="BC281" i="14" a="1"/>
  <c r="BC281" i="14" s="1"/>
  <c r="AY281" i="14"/>
  <c r="AX281" i="14"/>
  <c r="BD280" i="14" a="1"/>
  <c r="BD280" i="14" s="1"/>
  <c r="BC280" i="14" a="1"/>
  <c r="BC280" i="14" s="1"/>
  <c r="AY280" i="14"/>
  <c r="AX280" i="14"/>
  <c r="BD279" i="14" a="1"/>
  <c r="BD279" i="14" s="1"/>
  <c r="BC279" i="14" a="1"/>
  <c r="BC279" i="14" s="1"/>
  <c r="AY279" i="14"/>
  <c r="AX279" i="14"/>
  <c r="BD278" i="14" a="1"/>
  <c r="BD278" i="14" s="1"/>
  <c r="BC278" i="14" a="1"/>
  <c r="BC278" i="14" s="1"/>
  <c r="AY278" i="14"/>
  <c r="AX278" i="14"/>
  <c r="BD277" i="14" a="1"/>
  <c r="BD277" i="14" s="1"/>
  <c r="BC277" i="14" a="1"/>
  <c r="BC277" i="14" s="1"/>
  <c r="AY277" i="14"/>
  <c r="AX277" i="14"/>
  <c r="BD276" i="14" a="1"/>
  <c r="BD276" i="14" s="1"/>
  <c r="BC276" i="14" a="1"/>
  <c r="BC276" i="14" s="1"/>
  <c r="AY276" i="14"/>
  <c r="AX276" i="14"/>
  <c r="BD275" i="14" a="1"/>
  <c r="BD275" i="14" s="1"/>
  <c r="BC275" i="14" a="1"/>
  <c r="BC275" i="14" s="1"/>
  <c r="AY275" i="14"/>
  <c r="AX275" i="14"/>
  <c r="BD274" i="14" a="1"/>
  <c r="BD274" i="14" s="1"/>
  <c r="BC274" i="14" a="1"/>
  <c r="BC274" i="14" s="1"/>
  <c r="AY274" i="14"/>
  <c r="AX274" i="14"/>
  <c r="BD273" i="14" a="1"/>
  <c r="BD273" i="14" s="1"/>
  <c r="BC273" i="14" a="1"/>
  <c r="BC273" i="14" s="1"/>
  <c r="AY273" i="14"/>
  <c r="AX273" i="14"/>
  <c r="BD272" i="14" a="1"/>
  <c r="BD272" i="14" s="1"/>
  <c r="BC272" i="14" a="1"/>
  <c r="BC272" i="14" s="1"/>
  <c r="AY272" i="14"/>
  <c r="AX272" i="14"/>
  <c r="BD271" i="14" a="1"/>
  <c r="BD271" i="14" s="1"/>
  <c r="BC271" i="14" a="1"/>
  <c r="BC271" i="14" s="1"/>
  <c r="AY271" i="14"/>
  <c r="AX271" i="14"/>
  <c r="BD270" i="14" a="1"/>
  <c r="BD270" i="14" s="1"/>
  <c r="BC270" i="14" a="1"/>
  <c r="BC270" i="14" s="1"/>
  <c r="AY270" i="14"/>
  <c r="AX270" i="14"/>
  <c r="BD269" i="14" a="1"/>
  <c r="BD269" i="14" s="1"/>
  <c r="BC269" i="14" a="1"/>
  <c r="BC269" i="14" s="1"/>
  <c r="AY269" i="14"/>
  <c r="AX269" i="14"/>
  <c r="BD268" i="14" a="1"/>
  <c r="BD268" i="14" s="1"/>
  <c r="BC268" i="14" a="1"/>
  <c r="BC268" i="14" s="1"/>
  <c r="AY268" i="14"/>
  <c r="AX268" i="14"/>
  <c r="BD267" i="14" a="1"/>
  <c r="BD267" i="14" s="1"/>
  <c r="BC267" i="14" a="1"/>
  <c r="BC267" i="14" s="1"/>
  <c r="AY267" i="14"/>
  <c r="AX267" i="14"/>
  <c r="BD266" i="14" a="1"/>
  <c r="BD266" i="14" s="1"/>
  <c r="BC266" i="14" a="1"/>
  <c r="BC266" i="14" s="1"/>
  <c r="AY266" i="14"/>
  <c r="AX266" i="14"/>
  <c r="BD265" i="14" a="1"/>
  <c r="BD265" i="14" s="1"/>
  <c r="BC265" i="14" a="1"/>
  <c r="BC265" i="14" s="1"/>
  <c r="AY265" i="14"/>
  <c r="AX265" i="14"/>
  <c r="BD264" i="14" a="1"/>
  <c r="BD264" i="14" s="1"/>
  <c r="BC264" i="14" a="1"/>
  <c r="BC264" i="14" s="1"/>
  <c r="AY264" i="14"/>
  <c r="AX264" i="14"/>
  <c r="BD263" i="14" a="1"/>
  <c r="BD263" i="14" s="1"/>
  <c r="BC263" i="14" a="1"/>
  <c r="BC263" i="14" s="1"/>
  <c r="AY263" i="14"/>
  <c r="AX263" i="14"/>
  <c r="BD262" i="14" a="1"/>
  <c r="BD262" i="14" s="1"/>
  <c r="BC262" i="14" a="1"/>
  <c r="BC262" i="14" s="1"/>
  <c r="AY262" i="14"/>
  <c r="AX262" i="14"/>
  <c r="BD261" i="14" a="1"/>
  <c r="BD261" i="14" s="1"/>
  <c r="BC261" i="14" a="1"/>
  <c r="BC261" i="14" s="1"/>
  <c r="AY261" i="14"/>
  <c r="AX261" i="14"/>
  <c r="BD260" i="14" a="1"/>
  <c r="BD260" i="14" s="1"/>
  <c r="BC260" i="14" a="1"/>
  <c r="BC260" i="14" s="1"/>
  <c r="AY260" i="14"/>
  <c r="AX260" i="14"/>
  <c r="BD259" i="14" a="1"/>
  <c r="BD259" i="14" s="1"/>
  <c r="BC259" i="14" a="1"/>
  <c r="BC259" i="14" s="1"/>
  <c r="AY259" i="14"/>
  <c r="AX259" i="14"/>
  <c r="BD258" i="14" a="1"/>
  <c r="BD258" i="14" s="1"/>
  <c r="BC258" i="14" a="1"/>
  <c r="BC258" i="14" s="1"/>
  <c r="AY258" i="14"/>
  <c r="AX258" i="14"/>
  <c r="BD257" i="14" a="1"/>
  <c r="BD257" i="14" s="1"/>
  <c r="BC257" i="14" a="1"/>
  <c r="BC257" i="14" s="1"/>
  <c r="AY257" i="14"/>
  <c r="AX257" i="14"/>
  <c r="BD256" i="14" a="1"/>
  <c r="BD256" i="14" s="1"/>
  <c r="BC256" i="14" a="1"/>
  <c r="BC256" i="14" s="1"/>
  <c r="AY256" i="14"/>
  <c r="AX256" i="14"/>
  <c r="BD255" i="14" a="1"/>
  <c r="BD255" i="14" s="1"/>
  <c r="BC255" i="14" a="1"/>
  <c r="BC255" i="14" s="1"/>
  <c r="AY255" i="14"/>
  <c r="AX255" i="14"/>
  <c r="BD254" i="14" a="1"/>
  <c r="BD254" i="14" s="1"/>
  <c r="BC254" i="14" a="1"/>
  <c r="BC254" i="14" s="1"/>
  <c r="AY254" i="14"/>
  <c r="AX254" i="14"/>
  <c r="BD253" i="14" a="1"/>
  <c r="BD253" i="14" s="1"/>
  <c r="BC253" i="14" a="1"/>
  <c r="BC253" i="14" s="1"/>
  <c r="AY253" i="14"/>
  <c r="AX253" i="14"/>
  <c r="BD252" i="14" a="1"/>
  <c r="BD252" i="14" s="1"/>
  <c r="BC252" i="14" a="1"/>
  <c r="BC252" i="14" s="1"/>
  <c r="AY252" i="14"/>
  <c r="AX252" i="14"/>
  <c r="BD251" i="14" a="1"/>
  <c r="BD251" i="14" s="1"/>
  <c r="BC251" i="14" a="1"/>
  <c r="BC251" i="14" s="1"/>
  <c r="AY251" i="14"/>
  <c r="AX251" i="14"/>
  <c r="BD250" i="14" a="1"/>
  <c r="BD250" i="14" s="1"/>
  <c r="BC250" i="14" a="1"/>
  <c r="BC250" i="14" s="1"/>
  <c r="AY250" i="14"/>
  <c r="AX250" i="14"/>
  <c r="BD249" i="14" a="1"/>
  <c r="BD249" i="14" s="1"/>
  <c r="BC249" i="14" a="1"/>
  <c r="BC249" i="14" s="1"/>
  <c r="AY249" i="14"/>
  <c r="AX249" i="14"/>
  <c r="BD248" i="14" a="1"/>
  <c r="BD248" i="14" s="1"/>
  <c r="BC248" i="14" a="1"/>
  <c r="BC248" i="14" s="1"/>
  <c r="AY248" i="14"/>
  <c r="AX248" i="14"/>
  <c r="BD247" i="14" a="1"/>
  <c r="BD247" i="14" s="1"/>
  <c r="BC247" i="14" a="1"/>
  <c r="BC247" i="14" s="1"/>
  <c r="AY247" i="14"/>
  <c r="AX247" i="14"/>
  <c r="BD246" i="14" a="1"/>
  <c r="BD246" i="14" s="1"/>
  <c r="BC246" i="14" a="1"/>
  <c r="BC246" i="14" s="1"/>
  <c r="AY246" i="14"/>
  <c r="AX246" i="14"/>
  <c r="BD245" i="14" a="1"/>
  <c r="BD245" i="14" s="1"/>
  <c r="BC245" i="14" a="1"/>
  <c r="BC245" i="14" s="1"/>
  <c r="AY245" i="14"/>
  <c r="AX245" i="14"/>
  <c r="BD244" i="14" a="1"/>
  <c r="BD244" i="14" s="1"/>
  <c r="BC244" i="14" a="1"/>
  <c r="BC244" i="14" s="1"/>
  <c r="AY244" i="14"/>
  <c r="AX244" i="14"/>
  <c r="BD243" i="14" a="1"/>
  <c r="BD243" i="14" s="1"/>
  <c r="BC243" i="14" a="1"/>
  <c r="BC243" i="14" s="1"/>
  <c r="AY243" i="14"/>
  <c r="AX243" i="14"/>
  <c r="BD242" i="14" a="1"/>
  <c r="BD242" i="14" s="1"/>
  <c r="BC242" i="14" a="1"/>
  <c r="BC242" i="14" s="1"/>
  <c r="AY242" i="14"/>
  <c r="AX242" i="14"/>
  <c r="BD241" i="14" a="1"/>
  <c r="BD241" i="14" s="1"/>
  <c r="BC241" i="14" a="1"/>
  <c r="BC241" i="14" s="1"/>
  <c r="AY241" i="14"/>
  <c r="AX241" i="14"/>
  <c r="BD240" i="14" a="1"/>
  <c r="BD240" i="14" s="1"/>
  <c r="BC240" i="14" a="1"/>
  <c r="BC240" i="14" s="1"/>
  <c r="AY240" i="14"/>
  <c r="AX240" i="14"/>
  <c r="BD239" i="14" a="1"/>
  <c r="BD239" i="14" s="1"/>
  <c r="BC239" i="14" a="1"/>
  <c r="BC239" i="14" s="1"/>
  <c r="AY239" i="14"/>
  <c r="AX239" i="14"/>
  <c r="BD238" i="14" a="1"/>
  <c r="BD238" i="14" s="1"/>
  <c r="BC238" i="14" a="1"/>
  <c r="BC238" i="14" s="1"/>
  <c r="AY238" i="14"/>
  <c r="AX238" i="14"/>
  <c r="BD237" i="14" a="1"/>
  <c r="BD237" i="14" s="1"/>
  <c r="BC237" i="14" a="1"/>
  <c r="BC237" i="14" s="1"/>
  <c r="AY237" i="14"/>
  <c r="AX237" i="14"/>
  <c r="BD236" i="14" a="1"/>
  <c r="BD236" i="14" s="1"/>
  <c r="BC236" i="14" a="1"/>
  <c r="BC236" i="14" s="1"/>
  <c r="AY236" i="14"/>
  <c r="AX236" i="14"/>
  <c r="BD235" i="14" a="1"/>
  <c r="BD235" i="14" s="1"/>
  <c r="BC235" i="14" a="1"/>
  <c r="BC235" i="14" s="1"/>
  <c r="AY235" i="14"/>
  <c r="AX235" i="14"/>
  <c r="BD234" i="14" a="1"/>
  <c r="BD234" i="14" s="1"/>
  <c r="BC234" i="14" a="1"/>
  <c r="BC234" i="14" s="1"/>
  <c r="AY234" i="14"/>
  <c r="AX234" i="14"/>
  <c r="BD233" i="14" a="1"/>
  <c r="BD233" i="14" s="1"/>
  <c r="BC233" i="14" a="1"/>
  <c r="BC233" i="14" s="1"/>
  <c r="AY233" i="14"/>
  <c r="AX233" i="14"/>
  <c r="BD232" i="14" a="1"/>
  <c r="BD232" i="14" s="1"/>
  <c r="BC232" i="14" a="1"/>
  <c r="BC232" i="14" s="1"/>
  <c r="AY232" i="14"/>
  <c r="AX232" i="14"/>
  <c r="BD231" i="14" a="1"/>
  <c r="BD231" i="14" s="1"/>
  <c r="BC231" i="14" a="1"/>
  <c r="BC231" i="14" s="1"/>
  <c r="AY231" i="14"/>
  <c r="AX231" i="14"/>
  <c r="BD230" i="14" a="1"/>
  <c r="BD230" i="14" s="1"/>
  <c r="BC230" i="14" a="1"/>
  <c r="BC230" i="14" s="1"/>
  <c r="AY230" i="14"/>
  <c r="AX230" i="14"/>
  <c r="BD229" i="14" a="1"/>
  <c r="BD229" i="14" s="1"/>
  <c r="BC229" i="14" a="1"/>
  <c r="BC229" i="14" s="1"/>
  <c r="AY229" i="14"/>
  <c r="AX229" i="14"/>
  <c r="BD228" i="14" a="1"/>
  <c r="BD228" i="14" s="1"/>
  <c r="BC228" i="14" a="1"/>
  <c r="BC228" i="14" s="1"/>
  <c r="AY228" i="14"/>
  <c r="AX228" i="14"/>
  <c r="BD227" i="14" a="1"/>
  <c r="BD227" i="14" s="1"/>
  <c r="BC227" i="14" a="1"/>
  <c r="BC227" i="14" s="1"/>
  <c r="AY227" i="14"/>
  <c r="AX227" i="14"/>
  <c r="BD226" i="14" a="1"/>
  <c r="BD226" i="14" s="1"/>
  <c r="BC226" i="14" a="1"/>
  <c r="BC226" i="14" s="1"/>
  <c r="AY226" i="14"/>
  <c r="AX226" i="14"/>
  <c r="BD225" i="14" a="1"/>
  <c r="BD225" i="14" s="1"/>
  <c r="BC225" i="14" a="1"/>
  <c r="BC225" i="14" s="1"/>
  <c r="AY225" i="14"/>
  <c r="AX225" i="14"/>
  <c r="BD224" i="14" a="1"/>
  <c r="BD224" i="14" s="1"/>
  <c r="BC224" i="14" a="1"/>
  <c r="BC224" i="14" s="1"/>
  <c r="AY224" i="14"/>
  <c r="AX224" i="14"/>
  <c r="BD223" i="14" a="1"/>
  <c r="BD223" i="14" s="1"/>
  <c r="BC223" i="14" a="1"/>
  <c r="BC223" i="14" s="1"/>
  <c r="AY223" i="14"/>
  <c r="AX223" i="14"/>
  <c r="BD222" i="14" a="1"/>
  <c r="BD222" i="14" s="1"/>
  <c r="BC222" i="14" a="1"/>
  <c r="BC222" i="14" s="1"/>
  <c r="AY222" i="14"/>
  <c r="AX222" i="14"/>
  <c r="BD221" i="14" a="1"/>
  <c r="BD221" i="14" s="1"/>
  <c r="BC221" i="14" a="1"/>
  <c r="BC221" i="14" s="1"/>
  <c r="AY221" i="14"/>
  <c r="AX221" i="14"/>
  <c r="BD220" i="14" a="1"/>
  <c r="BD220" i="14" s="1"/>
  <c r="BC220" i="14" a="1"/>
  <c r="BC220" i="14" s="1"/>
  <c r="AY220" i="14"/>
  <c r="AX220" i="14"/>
  <c r="BD219" i="14" a="1"/>
  <c r="BD219" i="14" s="1"/>
  <c r="BC219" i="14" a="1"/>
  <c r="BC219" i="14" s="1"/>
  <c r="AY219" i="14"/>
  <c r="AX219" i="14"/>
  <c r="BD218" i="14" a="1"/>
  <c r="BD218" i="14" s="1"/>
  <c r="BC218" i="14" a="1"/>
  <c r="BC218" i="14" s="1"/>
  <c r="AY218" i="14"/>
  <c r="AX218" i="14"/>
  <c r="BD217" i="14" a="1"/>
  <c r="BD217" i="14" s="1"/>
  <c r="BC217" i="14" a="1"/>
  <c r="BC217" i="14" s="1"/>
  <c r="AY217" i="14"/>
  <c r="AX217" i="14"/>
  <c r="BD216" i="14" a="1"/>
  <c r="BD216" i="14" s="1"/>
  <c r="BC216" i="14" a="1"/>
  <c r="BC216" i="14" s="1"/>
  <c r="AY216" i="14"/>
  <c r="AX216" i="14"/>
  <c r="BD215" i="14" a="1"/>
  <c r="BD215" i="14" s="1"/>
  <c r="BC215" i="14" a="1"/>
  <c r="BC215" i="14" s="1"/>
  <c r="AY215" i="14"/>
  <c r="AX215" i="14"/>
  <c r="BD214" i="14" a="1"/>
  <c r="BD214" i="14" s="1"/>
  <c r="BC214" i="14" a="1"/>
  <c r="BC214" i="14" s="1"/>
  <c r="AY214" i="14"/>
  <c r="AX214" i="14"/>
  <c r="BD213" i="14" a="1"/>
  <c r="BD213" i="14" s="1"/>
  <c r="BC213" i="14" a="1"/>
  <c r="BC213" i="14" s="1"/>
  <c r="AY213" i="14"/>
  <c r="AX213" i="14"/>
  <c r="BD212" i="14" a="1"/>
  <c r="BD212" i="14" s="1"/>
  <c r="BC212" i="14" a="1"/>
  <c r="BC212" i="14" s="1"/>
  <c r="AY212" i="14"/>
  <c r="AX212" i="14"/>
  <c r="BD211" i="14" a="1"/>
  <c r="BD211" i="14" s="1"/>
  <c r="BC211" i="14" a="1"/>
  <c r="BC211" i="14" s="1"/>
  <c r="AY211" i="14"/>
  <c r="AX211" i="14"/>
  <c r="BD210" i="14" a="1"/>
  <c r="BD210" i="14" s="1"/>
  <c r="BC210" i="14" a="1"/>
  <c r="BC210" i="14" s="1"/>
  <c r="AY210" i="14"/>
  <c r="AX210" i="14"/>
  <c r="BD209" i="14" a="1"/>
  <c r="BD209" i="14" s="1"/>
  <c r="BC209" i="14" a="1"/>
  <c r="BC209" i="14" s="1"/>
  <c r="AY209" i="14"/>
  <c r="AX209" i="14"/>
  <c r="BD208" i="14" a="1"/>
  <c r="BD208" i="14" s="1"/>
  <c r="BC208" i="14" a="1"/>
  <c r="BC208" i="14" s="1"/>
  <c r="AY208" i="14"/>
  <c r="AX208" i="14"/>
  <c r="BD207" i="14" a="1"/>
  <c r="BD207" i="14" s="1"/>
  <c r="BC207" i="14" a="1"/>
  <c r="BC207" i="14" s="1"/>
  <c r="AY207" i="14"/>
  <c r="AX207" i="14"/>
  <c r="BD206" i="14" a="1"/>
  <c r="BD206" i="14" s="1"/>
  <c r="BC206" i="14" a="1"/>
  <c r="BC206" i="14" s="1"/>
  <c r="AY206" i="14"/>
  <c r="AX206" i="14"/>
  <c r="BD205" i="14" a="1"/>
  <c r="BD205" i="14" s="1"/>
  <c r="BC205" i="14" a="1"/>
  <c r="BC205" i="14" s="1"/>
  <c r="AY205" i="14"/>
  <c r="AX205" i="14"/>
  <c r="BD204" i="14" a="1"/>
  <c r="BD204" i="14" s="1"/>
  <c r="BC204" i="14" a="1"/>
  <c r="BC204" i="14" s="1"/>
  <c r="AY204" i="14"/>
  <c r="AX204" i="14"/>
  <c r="BD203" i="14" a="1"/>
  <c r="BD203" i="14" s="1"/>
  <c r="BC203" i="14" a="1"/>
  <c r="BC203" i="14" s="1"/>
  <c r="AY203" i="14"/>
  <c r="AX203" i="14"/>
  <c r="BD202" i="14" a="1"/>
  <c r="BD202" i="14" s="1"/>
  <c r="BC202" i="14" a="1"/>
  <c r="BC202" i="14" s="1"/>
  <c r="AY202" i="14"/>
  <c r="AX202" i="14"/>
  <c r="BD201" i="14" a="1"/>
  <c r="BD201" i="14" s="1"/>
  <c r="BC201" i="14" a="1"/>
  <c r="BC201" i="14" s="1"/>
  <c r="AY201" i="14"/>
  <c r="AX201" i="14"/>
  <c r="BD200" i="14" a="1"/>
  <c r="BD200" i="14" s="1"/>
  <c r="BC200" i="14" a="1"/>
  <c r="BC200" i="14" s="1"/>
  <c r="AY200" i="14"/>
  <c r="AX200" i="14"/>
  <c r="BD199" i="14" a="1"/>
  <c r="BD199" i="14" s="1"/>
  <c r="BC199" i="14" a="1"/>
  <c r="BC199" i="14" s="1"/>
  <c r="AY199" i="14"/>
  <c r="AX199" i="14"/>
  <c r="BD198" i="14" a="1"/>
  <c r="BD198" i="14" s="1"/>
  <c r="BC198" i="14" a="1"/>
  <c r="BC198" i="14" s="1"/>
  <c r="AY198" i="14"/>
  <c r="AX198" i="14"/>
  <c r="BD197" i="14" a="1"/>
  <c r="BD197" i="14" s="1"/>
  <c r="BC197" i="14" a="1"/>
  <c r="BC197" i="14" s="1"/>
  <c r="AY197" i="14"/>
  <c r="AX197" i="14"/>
  <c r="BD196" i="14" a="1"/>
  <c r="BD196" i="14" s="1"/>
  <c r="BC196" i="14" a="1"/>
  <c r="BC196" i="14" s="1"/>
  <c r="AY196" i="14"/>
  <c r="AX196" i="14"/>
  <c r="BD195" i="14" a="1"/>
  <c r="BD195" i="14" s="1"/>
  <c r="BC195" i="14" a="1"/>
  <c r="BC195" i="14" s="1"/>
  <c r="AY195" i="14"/>
  <c r="AX195" i="14"/>
  <c r="BD194" i="14" a="1"/>
  <c r="BD194" i="14" s="1"/>
  <c r="BC194" i="14" a="1"/>
  <c r="BC194" i="14" s="1"/>
  <c r="AY194" i="14"/>
  <c r="AX194" i="14"/>
  <c r="BD193" i="14" a="1"/>
  <c r="BD193" i="14" s="1"/>
  <c r="BC193" i="14" a="1"/>
  <c r="BC193" i="14" s="1"/>
  <c r="AY193" i="14"/>
  <c r="AX193" i="14"/>
  <c r="BD192" i="14" a="1"/>
  <c r="BD192" i="14" s="1"/>
  <c r="BC192" i="14" a="1"/>
  <c r="BC192" i="14" s="1"/>
  <c r="AY192" i="14"/>
  <c r="AX192" i="14"/>
  <c r="BD191" i="14" a="1"/>
  <c r="BD191" i="14" s="1"/>
  <c r="BC191" i="14" a="1"/>
  <c r="BC191" i="14" s="1"/>
  <c r="AY191" i="14"/>
  <c r="AX191" i="14"/>
  <c r="BD190" i="14" a="1"/>
  <c r="BD190" i="14" s="1"/>
  <c r="BC190" i="14" a="1"/>
  <c r="BC190" i="14" s="1"/>
  <c r="AY190" i="14"/>
  <c r="AX190" i="14"/>
  <c r="BD189" i="14" a="1"/>
  <c r="BD189" i="14" s="1"/>
  <c r="BC189" i="14" a="1"/>
  <c r="BC189" i="14" s="1"/>
  <c r="AY189" i="14"/>
  <c r="AX189" i="14"/>
  <c r="BD188" i="14" a="1"/>
  <c r="BD188" i="14" s="1"/>
  <c r="BC188" i="14" a="1"/>
  <c r="BC188" i="14" s="1"/>
  <c r="AY188" i="14"/>
  <c r="AX188" i="14"/>
  <c r="BD187" i="14" a="1"/>
  <c r="BD187" i="14" s="1"/>
  <c r="BC187" i="14" a="1"/>
  <c r="BC187" i="14" s="1"/>
  <c r="AY187" i="14"/>
  <c r="AX187" i="14"/>
  <c r="BD186" i="14" a="1"/>
  <c r="BD186" i="14" s="1"/>
  <c r="BC186" i="14" a="1"/>
  <c r="BC186" i="14" s="1"/>
  <c r="AY186" i="14"/>
  <c r="AX186" i="14"/>
  <c r="BD185" i="14" a="1"/>
  <c r="BD185" i="14" s="1"/>
  <c r="BC185" i="14" a="1"/>
  <c r="BC185" i="14" s="1"/>
  <c r="AY185" i="14"/>
  <c r="AX185" i="14"/>
  <c r="BD184" i="14" a="1"/>
  <c r="BD184" i="14" s="1"/>
  <c r="BC184" i="14" a="1"/>
  <c r="BC184" i="14" s="1"/>
  <c r="AY184" i="14"/>
  <c r="AX184" i="14"/>
  <c r="BD183" i="14" a="1"/>
  <c r="BD183" i="14" s="1"/>
  <c r="BC183" i="14" a="1"/>
  <c r="BC183" i="14" s="1"/>
  <c r="AY183" i="14"/>
  <c r="AX183" i="14"/>
  <c r="BD182" i="14" a="1"/>
  <c r="BD182" i="14" s="1"/>
  <c r="BC182" i="14" a="1"/>
  <c r="BC182" i="14" s="1"/>
  <c r="AY182" i="14"/>
  <c r="AX182" i="14"/>
  <c r="BD181" i="14" a="1"/>
  <c r="BD181" i="14" s="1"/>
  <c r="BC181" i="14" a="1"/>
  <c r="BC181" i="14" s="1"/>
  <c r="AY181" i="14"/>
  <c r="AX181" i="14"/>
  <c r="BD180" i="14" a="1"/>
  <c r="BD180" i="14" s="1"/>
  <c r="BC180" i="14" a="1"/>
  <c r="BC180" i="14" s="1"/>
  <c r="AY180" i="14"/>
  <c r="AX180" i="14"/>
  <c r="BD179" i="14" a="1"/>
  <c r="BD179" i="14" s="1"/>
  <c r="BC179" i="14" a="1"/>
  <c r="BC179" i="14" s="1"/>
  <c r="AY179" i="14"/>
  <c r="AX179" i="14"/>
  <c r="BD178" i="14" a="1"/>
  <c r="BD178" i="14" s="1"/>
  <c r="BC178" i="14" a="1"/>
  <c r="BC178" i="14" s="1"/>
  <c r="AY178" i="14"/>
  <c r="AX178" i="14"/>
  <c r="BD177" i="14" a="1"/>
  <c r="BD177" i="14" s="1"/>
  <c r="BC177" i="14" a="1"/>
  <c r="BC177" i="14" s="1"/>
  <c r="AY177" i="14"/>
  <c r="AX177" i="14"/>
  <c r="BD176" i="14" a="1"/>
  <c r="BD176" i="14" s="1"/>
  <c r="BC176" i="14" a="1"/>
  <c r="BC176" i="14" s="1"/>
  <c r="AY176" i="14"/>
  <c r="AX176" i="14"/>
  <c r="BD175" i="14" a="1"/>
  <c r="BD175" i="14" s="1"/>
  <c r="BC175" i="14" a="1"/>
  <c r="BC175" i="14" s="1"/>
  <c r="AY175" i="14"/>
  <c r="AX175" i="14"/>
  <c r="BD174" i="14" a="1"/>
  <c r="BD174" i="14" s="1"/>
  <c r="BC174" i="14" a="1"/>
  <c r="BC174" i="14" s="1"/>
  <c r="AY174" i="14"/>
  <c r="AX174" i="14"/>
  <c r="BD173" i="14" a="1"/>
  <c r="BD173" i="14" s="1"/>
  <c r="BC173" i="14" a="1"/>
  <c r="BC173" i="14" s="1"/>
  <c r="AY173" i="14"/>
  <c r="AX173" i="14"/>
  <c r="BD172" i="14" a="1"/>
  <c r="BD172" i="14" s="1"/>
  <c r="BC172" i="14" a="1"/>
  <c r="BC172" i="14" s="1"/>
  <c r="AY172" i="14"/>
  <c r="AX172" i="14"/>
  <c r="BD171" i="14" a="1"/>
  <c r="BD171" i="14" s="1"/>
  <c r="BC171" i="14" a="1"/>
  <c r="BC171" i="14" s="1"/>
  <c r="AY171" i="14"/>
  <c r="AX171" i="14"/>
  <c r="BD170" i="14" a="1"/>
  <c r="BD170" i="14" s="1"/>
  <c r="BC170" i="14" a="1"/>
  <c r="BC170" i="14" s="1"/>
  <c r="AY170" i="14"/>
  <c r="AX170" i="14"/>
  <c r="BD169" i="14" a="1"/>
  <c r="BD169" i="14" s="1"/>
  <c r="BC169" i="14" a="1"/>
  <c r="BC169" i="14" s="1"/>
  <c r="AY169" i="14"/>
  <c r="AX169" i="14"/>
  <c r="BD168" i="14" a="1"/>
  <c r="BD168" i="14" s="1"/>
  <c r="BC168" i="14" a="1"/>
  <c r="BC168" i="14" s="1"/>
  <c r="AY168" i="14"/>
  <c r="AX168" i="14"/>
  <c r="BD167" i="14" a="1"/>
  <c r="BD167" i="14" s="1"/>
  <c r="BC167" i="14" a="1"/>
  <c r="BC167" i="14" s="1"/>
  <c r="AY167" i="14"/>
  <c r="AX167" i="14"/>
  <c r="BD166" i="14" a="1"/>
  <c r="BD166" i="14" s="1"/>
  <c r="BC166" i="14" a="1"/>
  <c r="BC166" i="14" s="1"/>
  <c r="AY166" i="14"/>
  <c r="AX166" i="14"/>
  <c r="BD165" i="14" a="1"/>
  <c r="BD165" i="14" s="1"/>
  <c r="BC165" i="14" a="1"/>
  <c r="BC165" i="14" s="1"/>
  <c r="AY165" i="14"/>
  <c r="AX165" i="14"/>
  <c r="BD164" i="14" a="1"/>
  <c r="BD164" i="14" s="1"/>
  <c r="BC164" i="14" a="1"/>
  <c r="BC164" i="14" s="1"/>
  <c r="AY164" i="14"/>
  <c r="AX164" i="14"/>
  <c r="BD163" i="14" a="1"/>
  <c r="BD163" i="14" s="1"/>
  <c r="BC163" i="14" a="1"/>
  <c r="BC163" i="14" s="1"/>
  <c r="AY163" i="14"/>
  <c r="AX163" i="14"/>
  <c r="BD162" i="14" a="1"/>
  <c r="BD162" i="14" s="1"/>
  <c r="BC162" i="14" a="1"/>
  <c r="BC162" i="14" s="1"/>
  <c r="AY162" i="14"/>
  <c r="AX162" i="14"/>
  <c r="BD161" i="14" a="1"/>
  <c r="BD161" i="14" s="1"/>
  <c r="BC161" i="14" a="1"/>
  <c r="BC161" i="14" s="1"/>
  <c r="AY161" i="14"/>
  <c r="AX161" i="14"/>
  <c r="BD160" i="14" a="1"/>
  <c r="BD160" i="14" s="1"/>
  <c r="BC160" i="14" a="1"/>
  <c r="BC160" i="14" s="1"/>
  <c r="AY160" i="14"/>
  <c r="AX160" i="14"/>
  <c r="BD159" i="14" a="1"/>
  <c r="BD159" i="14" s="1"/>
  <c r="BC159" i="14" a="1"/>
  <c r="BC159" i="14" s="1"/>
  <c r="AY159" i="14"/>
  <c r="AX159" i="14"/>
  <c r="BD158" i="14" a="1"/>
  <c r="BD158" i="14" s="1"/>
  <c r="BC158" i="14" a="1"/>
  <c r="BC158" i="14" s="1"/>
  <c r="AY158" i="14"/>
  <c r="AX158" i="14"/>
  <c r="BD157" i="14" a="1"/>
  <c r="BD157" i="14" s="1"/>
  <c r="BC157" i="14" a="1"/>
  <c r="BC157" i="14" s="1"/>
  <c r="AY157" i="14"/>
  <c r="AX157" i="14"/>
  <c r="BD156" i="14" a="1"/>
  <c r="BD156" i="14" s="1"/>
  <c r="BC156" i="14" a="1"/>
  <c r="BC156" i="14" s="1"/>
  <c r="AY156" i="14"/>
  <c r="AX156" i="14"/>
  <c r="BD155" i="14" a="1"/>
  <c r="BD155" i="14" s="1"/>
  <c r="BC155" i="14" a="1"/>
  <c r="BC155" i="14" s="1"/>
  <c r="AY155" i="14"/>
  <c r="AX155" i="14"/>
  <c r="BD154" i="14" a="1"/>
  <c r="BD154" i="14" s="1"/>
  <c r="BC154" i="14" a="1"/>
  <c r="BC154" i="14" s="1"/>
  <c r="AY154" i="14"/>
  <c r="AX154" i="14"/>
  <c r="BD153" i="14" a="1"/>
  <c r="BD153" i="14" s="1"/>
  <c r="BC153" i="14" a="1"/>
  <c r="BC153" i="14" s="1"/>
  <c r="AY153" i="14"/>
  <c r="AX153" i="14"/>
  <c r="BD152" i="14" a="1"/>
  <c r="BD152" i="14" s="1"/>
  <c r="BC152" i="14" a="1"/>
  <c r="BC152" i="14" s="1"/>
  <c r="AY152" i="14"/>
  <c r="AX152" i="14"/>
  <c r="BD151" i="14" a="1"/>
  <c r="BD151" i="14" s="1"/>
  <c r="BC151" i="14" a="1"/>
  <c r="BC151" i="14" s="1"/>
  <c r="AY151" i="14"/>
  <c r="AX151" i="14"/>
  <c r="BD150" i="14" a="1"/>
  <c r="BD150" i="14" s="1"/>
  <c r="BC150" i="14" a="1"/>
  <c r="BC150" i="14" s="1"/>
  <c r="AY150" i="14"/>
  <c r="AX150" i="14"/>
  <c r="BD149" i="14" a="1"/>
  <c r="BD149" i="14" s="1"/>
  <c r="BC149" i="14" a="1"/>
  <c r="BC149" i="14" s="1"/>
  <c r="AY149" i="14"/>
  <c r="AX149" i="14"/>
  <c r="BD148" i="14" a="1"/>
  <c r="BD148" i="14" s="1"/>
  <c r="BC148" i="14" a="1"/>
  <c r="BC148" i="14" s="1"/>
  <c r="AY148" i="14"/>
  <c r="AX148" i="14"/>
  <c r="BD147" i="14" a="1"/>
  <c r="BD147" i="14" s="1"/>
  <c r="BC147" i="14" a="1"/>
  <c r="BC147" i="14" s="1"/>
  <c r="AY147" i="14"/>
  <c r="AX147" i="14"/>
  <c r="BD146" i="14" a="1"/>
  <c r="BD146" i="14" s="1"/>
  <c r="BC146" i="14" a="1"/>
  <c r="BC146" i="14" s="1"/>
  <c r="AY146" i="14"/>
  <c r="AX146" i="14"/>
  <c r="BD145" i="14" a="1"/>
  <c r="BD145" i="14" s="1"/>
  <c r="BC145" i="14" a="1"/>
  <c r="BC145" i="14" s="1"/>
  <c r="AY145" i="14"/>
  <c r="AX145" i="14"/>
  <c r="BD144" i="14" a="1"/>
  <c r="BD144" i="14" s="1"/>
  <c r="BC144" i="14" a="1"/>
  <c r="BC144" i="14" s="1"/>
  <c r="AY144" i="14"/>
  <c r="AX144" i="14"/>
  <c r="BD143" i="14" a="1"/>
  <c r="BD143" i="14" s="1"/>
  <c r="BC143" i="14" a="1"/>
  <c r="BC143" i="14" s="1"/>
  <c r="AY143" i="14"/>
  <c r="AX143" i="14"/>
  <c r="BD142" i="14" a="1"/>
  <c r="BD142" i="14" s="1"/>
  <c r="BC142" i="14" a="1"/>
  <c r="BC142" i="14" s="1"/>
  <c r="AY142" i="14"/>
  <c r="AX142" i="14"/>
  <c r="BD141" i="14" a="1"/>
  <c r="BD141" i="14" s="1"/>
  <c r="BC141" i="14" a="1"/>
  <c r="BC141" i="14" s="1"/>
  <c r="AY141" i="14"/>
  <c r="AX141" i="14"/>
  <c r="BD140" i="14" a="1"/>
  <c r="BD140" i="14" s="1"/>
  <c r="BC140" i="14" a="1"/>
  <c r="BC140" i="14" s="1"/>
  <c r="AY140" i="14"/>
  <c r="AX140" i="14"/>
  <c r="BD139" i="14" a="1"/>
  <c r="BD139" i="14" s="1"/>
  <c r="BC139" i="14" a="1"/>
  <c r="BC139" i="14" s="1"/>
  <c r="AY139" i="14"/>
  <c r="AX139" i="14"/>
  <c r="BD138" i="14" a="1"/>
  <c r="BD138" i="14" s="1"/>
  <c r="BC138" i="14" a="1"/>
  <c r="BC138" i="14" s="1"/>
  <c r="AY138" i="14"/>
  <c r="AX138" i="14"/>
  <c r="BD137" i="14" a="1"/>
  <c r="BD137" i="14" s="1"/>
  <c r="BC137" i="14" a="1"/>
  <c r="BC137" i="14" s="1"/>
  <c r="AY137" i="14"/>
  <c r="AX137" i="14"/>
  <c r="BD136" i="14" a="1"/>
  <c r="BD136" i="14" s="1"/>
  <c r="BC136" i="14" a="1"/>
  <c r="BC136" i="14" s="1"/>
  <c r="AY136" i="14"/>
  <c r="AX136" i="14"/>
  <c r="BD135" i="14" a="1"/>
  <c r="BD135" i="14" s="1"/>
  <c r="BC135" i="14" a="1"/>
  <c r="BC135" i="14" s="1"/>
  <c r="AY135" i="14"/>
  <c r="AX135" i="14"/>
  <c r="BD134" i="14" a="1"/>
  <c r="BD134" i="14" s="1"/>
  <c r="BC134" i="14" a="1"/>
  <c r="BC134" i="14" s="1"/>
  <c r="AY134" i="14"/>
  <c r="AX134" i="14"/>
  <c r="BD133" i="14" a="1"/>
  <c r="BD133" i="14" s="1"/>
  <c r="BC133" i="14" a="1"/>
  <c r="BC133" i="14" s="1"/>
  <c r="AY133" i="14"/>
  <c r="AX133" i="14"/>
  <c r="BD132" i="14" a="1"/>
  <c r="BD132" i="14" s="1"/>
  <c r="BC132" i="14" a="1"/>
  <c r="BC132" i="14" s="1"/>
  <c r="AY132" i="14"/>
  <c r="AX132" i="14"/>
  <c r="BD131" i="14" a="1"/>
  <c r="BD131" i="14" s="1"/>
  <c r="BC131" i="14" a="1"/>
  <c r="BC131" i="14" s="1"/>
  <c r="AY131" i="14"/>
  <c r="AX131" i="14"/>
  <c r="BD130" i="14" a="1"/>
  <c r="BD130" i="14" s="1"/>
  <c r="BC130" i="14" a="1"/>
  <c r="BC130" i="14" s="1"/>
  <c r="AY130" i="14"/>
  <c r="AX130" i="14"/>
  <c r="BD129" i="14" a="1"/>
  <c r="BD129" i="14" s="1"/>
  <c r="BC129" i="14" a="1"/>
  <c r="BC129" i="14" s="1"/>
  <c r="AY129" i="14"/>
  <c r="AX129" i="14"/>
  <c r="BD128" i="14" a="1"/>
  <c r="BD128" i="14" s="1"/>
  <c r="BC128" i="14" a="1"/>
  <c r="BC128" i="14" s="1"/>
  <c r="AY128" i="14"/>
  <c r="AX128" i="14"/>
  <c r="BD127" i="14" a="1"/>
  <c r="BD127" i="14" s="1"/>
  <c r="BC127" i="14" a="1"/>
  <c r="BC127" i="14" s="1"/>
  <c r="AY127" i="14"/>
  <c r="AX127" i="14"/>
  <c r="BD126" i="14" a="1"/>
  <c r="BD126" i="14" s="1"/>
  <c r="BC126" i="14" a="1"/>
  <c r="BC126" i="14" s="1"/>
  <c r="AY126" i="14"/>
  <c r="AX126" i="14"/>
  <c r="BD125" i="14" a="1"/>
  <c r="BD125" i="14" s="1"/>
  <c r="BC125" i="14" a="1"/>
  <c r="BC125" i="14" s="1"/>
  <c r="AY125" i="14"/>
  <c r="AX125" i="14"/>
  <c r="BD124" i="14" a="1"/>
  <c r="BD124" i="14" s="1"/>
  <c r="BC124" i="14" a="1"/>
  <c r="BC124" i="14" s="1"/>
  <c r="AY124" i="14"/>
  <c r="AX124" i="14"/>
  <c r="BD123" i="14" a="1"/>
  <c r="BD123" i="14" s="1"/>
  <c r="BC123" i="14" a="1"/>
  <c r="BC123" i="14" s="1"/>
  <c r="AY123" i="14"/>
  <c r="AX123" i="14"/>
  <c r="BD122" i="14" a="1"/>
  <c r="BD122" i="14" s="1"/>
  <c r="BC122" i="14" a="1"/>
  <c r="BC122" i="14" s="1"/>
  <c r="AY122" i="14"/>
  <c r="AX122" i="14"/>
  <c r="BD121" i="14" a="1"/>
  <c r="BD121" i="14" s="1"/>
  <c r="BC121" i="14" a="1"/>
  <c r="BC121" i="14" s="1"/>
  <c r="AY121" i="14"/>
  <c r="AX121" i="14"/>
  <c r="BD120" i="14" a="1"/>
  <c r="BD120" i="14" s="1"/>
  <c r="BC120" i="14" a="1"/>
  <c r="BC120" i="14" s="1"/>
  <c r="AY120" i="14"/>
  <c r="AX120" i="14"/>
  <c r="BD119" i="14" a="1"/>
  <c r="BD119" i="14" s="1"/>
  <c r="BC119" i="14" a="1"/>
  <c r="BC119" i="14" s="1"/>
  <c r="AY119" i="14"/>
  <c r="AX119" i="14"/>
  <c r="BD118" i="14" a="1"/>
  <c r="BD118" i="14" s="1"/>
  <c r="BC118" i="14" a="1"/>
  <c r="BC118" i="14" s="1"/>
  <c r="AY118" i="14"/>
  <c r="AX118" i="14"/>
  <c r="BD117" i="14" a="1"/>
  <c r="BD117" i="14" s="1"/>
  <c r="BC117" i="14" a="1"/>
  <c r="BC117" i="14" s="1"/>
  <c r="AY117" i="14"/>
  <c r="AX117" i="14"/>
  <c r="BD116" i="14" a="1"/>
  <c r="BD116" i="14" s="1"/>
  <c r="BC116" i="14" a="1"/>
  <c r="BC116" i="14" s="1"/>
  <c r="AY116" i="14"/>
  <c r="AX116" i="14"/>
  <c r="BD115" i="14" a="1"/>
  <c r="BD115" i="14" s="1"/>
  <c r="BC115" i="14" a="1"/>
  <c r="BC115" i="14" s="1"/>
  <c r="AY115" i="14"/>
  <c r="AX115" i="14"/>
  <c r="BD114" i="14" a="1"/>
  <c r="BD114" i="14" s="1"/>
  <c r="BC114" i="14" a="1"/>
  <c r="BC114" i="14" s="1"/>
  <c r="AY114" i="14"/>
  <c r="AX114" i="14"/>
  <c r="BD113" i="14" a="1"/>
  <c r="BD113" i="14" s="1"/>
  <c r="BC113" i="14" a="1"/>
  <c r="BC113" i="14" s="1"/>
  <c r="AY113" i="14"/>
  <c r="AX113" i="14"/>
  <c r="BD112" i="14" a="1"/>
  <c r="BD112" i="14" s="1"/>
  <c r="BC112" i="14" a="1"/>
  <c r="BC112" i="14" s="1"/>
  <c r="AY112" i="14"/>
  <c r="AX112" i="14"/>
  <c r="BD111" i="14" a="1"/>
  <c r="BD111" i="14" s="1"/>
  <c r="BC111" i="14" a="1"/>
  <c r="BC111" i="14" s="1"/>
  <c r="AY111" i="14"/>
  <c r="AX111" i="14"/>
  <c r="BD110" i="14" a="1"/>
  <c r="BD110" i="14" s="1"/>
  <c r="BC110" i="14" a="1"/>
  <c r="BC110" i="14" s="1"/>
  <c r="AY110" i="14"/>
  <c r="AX110" i="14"/>
  <c r="BD109" i="14" a="1"/>
  <c r="BD109" i="14" s="1"/>
  <c r="BC109" i="14" a="1"/>
  <c r="BC109" i="14" s="1"/>
  <c r="AY109" i="14"/>
  <c r="AX109" i="14"/>
  <c r="BD108" i="14" a="1"/>
  <c r="BD108" i="14" s="1"/>
  <c r="BC108" i="14" a="1"/>
  <c r="BC108" i="14" s="1"/>
  <c r="AY108" i="14"/>
  <c r="AX108" i="14"/>
  <c r="BD107" i="14" a="1"/>
  <c r="BD107" i="14" s="1"/>
  <c r="BC107" i="14" a="1"/>
  <c r="BC107" i="14" s="1"/>
  <c r="AY107" i="14"/>
  <c r="AX107" i="14"/>
  <c r="BD106" i="14" a="1"/>
  <c r="BD106" i="14" s="1"/>
  <c r="BC106" i="14" a="1"/>
  <c r="BC106" i="14" s="1"/>
  <c r="AY106" i="14"/>
  <c r="AX106" i="14"/>
  <c r="BD105" i="14" a="1"/>
  <c r="BD105" i="14" s="1"/>
  <c r="BC105" i="14" a="1"/>
  <c r="BC105" i="14" s="1"/>
  <c r="AY105" i="14"/>
  <c r="AX105" i="14"/>
  <c r="BD104" i="14" a="1"/>
  <c r="BD104" i="14" s="1"/>
  <c r="BC104" i="14" a="1"/>
  <c r="BC104" i="14" s="1"/>
  <c r="AY104" i="14"/>
  <c r="AX104" i="14"/>
  <c r="BD103" i="14" a="1"/>
  <c r="BD103" i="14" s="1"/>
  <c r="BC103" i="14" a="1"/>
  <c r="BC103" i="14" s="1"/>
  <c r="AY103" i="14"/>
  <c r="AX103" i="14"/>
  <c r="BD102" i="14" a="1"/>
  <c r="BD102" i="14" s="1"/>
  <c r="BC102" i="14" a="1"/>
  <c r="BC102" i="14" s="1"/>
  <c r="AY102" i="14"/>
  <c r="AX102" i="14"/>
  <c r="BD101" i="14" a="1"/>
  <c r="BD101" i="14" s="1"/>
  <c r="BC101" i="14" a="1"/>
  <c r="BC101" i="14" s="1"/>
  <c r="AY101" i="14"/>
  <c r="AX101" i="14"/>
  <c r="BD100" i="14" a="1"/>
  <c r="BD100" i="14" s="1"/>
  <c r="BC100" i="14" a="1"/>
  <c r="BC100" i="14" s="1"/>
  <c r="AY100" i="14"/>
  <c r="AX100" i="14"/>
  <c r="BD99" i="14" a="1"/>
  <c r="BD99" i="14" s="1"/>
  <c r="BC99" i="14" a="1"/>
  <c r="BC99" i="14" s="1"/>
  <c r="AY99" i="14"/>
  <c r="AX99" i="14"/>
  <c r="BD98" i="14" a="1"/>
  <c r="BD98" i="14" s="1"/>
  <c r="BC98" i="14" a="1"/>
  <c r="BC98" i="14" s="1"/>
  <c r="AY98" i="14"/>
  <c r="AX98" i="14"/>
  <c r="BD97" i="14" a="1"/>
  <c r="BD97" i="14" s="1"/>
  <c r="BC97" i="14" a="1"/>
  <c r="BC97" i="14" s="1"/>
  <c r="AY97" i="14"/>
  <c r="AX97" i="14"/>
  <c r="BD96" i="14" a="1"/>
  <c r="BD96" i="14" s="1"/>
  <c r="BC96" i="14" a="1"/>
  <c r="BC96" i="14" s="1"/>
  <c r="AY96" i="14"/>
  <c r="AX96" i="14"/>
  <c r="BD95" i="14" a="1"/>
  <c r="BD95" i="14" s="1"/>
  <c r="BC95" i="14" a="1"/>
  <c r="BC95" i="14" s="1"/>
  <c r="AY95" i="14"/>
  <c r="AX95" i="14"/>
  <c r="BD94" i="14" a="1"/>
  <c r="BD94" i="14" s="1"/>
  <c r="BC94" i="14" a="1"/>
  <c r="BC94" i="14" s="1"/>
  <c r="AY94" i="14"/>
  <c r="AX94" i="14"/>
  <c r="BD93" i="14" a="1"/>
  <c r="BD93" i="14" s="1"/>
  <c r="BC93" i="14" a="1"/>
  <c r="BC93" i="14" s="1"/>
  <c r="AY93" i="14"/>
  <c r="AX93" i="14"/>
  <c r="BD92" i="14" a="1"/>
  <c r="BD92" i="14" s="1"/>
  <c r="BC92" i="14" a="1"/>
  <c r="BC92" i="14" s="1"/>
  <c r="AY92" i="14"/>
  <c r="AX92" i="14"/>
  <c r="BD91" i="14" a="1"/>
  <c r="BD91" i="14" s="1"/>
  <c r="BC91" i="14" a="1"/>
  <c r="BC91" i="14" s="1"/>
  <c r="AY91" i="14"/>
  <c r="AX91" i="14"/>
  <c r="BD90" i="14" a="1"/>
  <c r="BD90" i="14" s="1"/>
  <c r="BC90" i="14" a="1"/>
  <c r="BC90" i="14" s="1"/>
  <c r="AY90" i="14"/>
  <c r="AX90" i="14"/>
  <c r="BD89" i="14" a="1"/>
  <c r="BD89" i="14" s="1"/>
  <c r="BC89" i="14" a="1"/>
  <c r="BC89" i="14" s="1"/>
  <c r="AY89" i="14"/>
  <c r="AX89" i="14"/>
  <c r="BD88" i="14" a="1"/>
  <c r="BD88" i="14" s="1"/>
  <c r="BC88" i="14" a="1"/>
  <c r="BC88" i="14" s="1"/>
  <c r="AY88" i="14"/>
  <c r="AX88" i="14"/>
  <c r="BD87" i="14" a="1"/>
  <c r="BD87" i="14" s="1"/>
  <c r="BC87" i="14" a="1"/>
  <c r="BC87" i="14" s="1"/>
  <c r="AY87" i="14"/>
  <c r="AX87" i="14"/>
  <c r="BD86" i="14" a="1"/>
  <c r="BD86" i="14" s="1"/>
  <c r="BC86" i="14" a="1"/>
  <c r="BC86" i="14" s="1"/>
  <c r="AY86" i="14"/>
  <c r="AX86" i="14"/>
  <c r="BD85" i="14" a="1"/>
  <c r="BD85" i="14" s="1"/>
  <c r="BC85" i="14" a="1"/>
  <c r="BC85" i="14" s="1"/>
  <c r="AY85" i="14"/>
  <c r="AX85" i="14"/>
  <c r="BD84" i="14" a="1"/>
  <c r="BD84" i="14" s="1"/>
  <c r="BC84" i="14" a="1"/>
  <c r="BC84" i="14" s="1"/>
  <c r="AY84" i="14"/>
  <c r="AX84" i="14"/>
  <c r="BD83" i="14" a="1"/>
  <c r="BD83" i="14" s="1"/>
  <c r="BC83" i="14" a="1"/>
  <c r="BC83" i="14" s="1"/>
  <c r="AY83" i="14"/>
  <c r="AX83" i="14"/>
  <c r="BD82" i="14" a="1"/>
  <c r="BD82" i="14" s="1"/>
  <c r="BC82" i="14" a="1"/>
  <c r="BC82" i="14" s="1"/>
  <c r="AY82" i="14"/>
  <c r="AX82" i="14"/>
  <c r="BD81" i="14" a="1"/>
  <c r="BD81" i="14" s="1"/>
  <c r="BC81" i="14" a="1"/>
  <c r="BC81" i="14" s="1"/>
  <c r="AY81" i="14"/>
  <c r="AX81" i="14"/>
  <c r="BD80" i="14" a="1"/>
  <c r="BD80" i="14" s="1"/>
  <c r="BC80" i="14" a="1"/>
  <c r="BC80" i="14" s="1"/>
  <c r="AY80" i="14"/>
  <c r="AX80" i="14"/>
  <c r="BD79" i="14" a="1"/>
  <c r="BD79" i="14" s="1"/>
  <c r="BC79" i="14" a="1"/>
  <c r="BC79" i="14" s="1"/>
  <c r="AY79" i="14"/>
  <c r="AX79" i="14"/>
  <c r="BD78" i="14" a="1"/>
  <c r="BD78" i="14" s="1"/>
  <c r="BC78" i="14" a="1"/>
  <c r="BC78" i="14" s="1"/>
  <c r="AY78" i="14"/>
  <c r="AX78" i="14"/>
  <c r="BD77" i="14" a="1"/>
  <c r="BD77" i="14" s="1"/>
  <c r="BC77" i="14" a="1"/>
  <c r="BC77" i="14" s="1"/>
  <c r="AY77" i="14"/>
  <c r="AX77" i="14"/>
  <c r="BD76" i="14" a="1"/>
  <c r="BD76" i="14" s="1"/>
  <c r="BC76" i="14" a="1"/>
  <c r="BC76" i="14" s="1"/>
  <c r="AY76" i="14"/>
  <c r="AX76" i="14"/>
  <c r="BD75" i="14" a="1"/>
  <c r="BD75" i="14" s="1"/>
  <c r="BC75" i="14" a="1"/>
  <c r="BC75" i="14" s="1"/>
  <c r="AY75" i="14"/>
  <c r="AX75" i="14"/>
  <c r="BD74" i="14" a="1"/>
  <c r="BD74" i="14" s="1"/>
  <c r="BC74" i="14" a="1"/>
  <c r="BC74" i="14" s="1"/>
  <c r="AY74" i="14"/>
  <c r="AX74" i="14"/>
  <c r="BD73" i="14" a="1"/>
  <c r="BD73" i="14" s="1"/>
  <c r="BC73" i="14" a="1"/>
  <c r="BC73" i="14" s="1"/>
  <c r="AY73" i="14"/>
  <c r="AX73" i="14"/>
  <c r="BD72" i="14" a="1"/>
  <c r="BD72" i="14" s="1"/>
  <c r="BC72" i="14" a="1"/>
  <c r="BC72" i="14" s="1"/>
  <c r="AY72" i="14"/>
  <c r="AX72" i="14"/>
  <c r="BD71" i="14" a="1"/>
  <c r="BD71" i="14" s="1"/>
  <c r="BC71" i="14" a="1"/>
  <c r="BC71" i="14" s="1"/>
  <c r="AY71" i="14"/>
  <c r="AX71" i="14"/>
  <c r="BD70" i="14" a="1"/>
  <c r="BD70" i="14" s="1"/>
  <c r="BC70" i="14" a="1"/>
  <c r="BC70" i="14" s="1"/>
  <c r="AY70" i="14"/>
  <c r="AX70" i="14"/>
  <c r="BD69" i="14" a="1"/>
  <c r="BD69" i="14" s="1"/>
  <c r="BC69" i="14" a="1"/>
  <c r="BC69" i="14" s="1"/>
  <c r="AY69" i="14"/>
  <c r="AX69" i="14"/>
  <c r="BD68" i="14" a="1"/>
  <c r="BD68" i="14" s="1"/>
  <c r="BC68" i="14" a="1"/>
  <c r="BC68" i="14" s="1"/>
  <c r="AY68" i="14"/>
  <c r="AX68" i="14"/>
  <c r="BD67" i="14" a="1"/>
  <c r="BD67" i="14" s="1"/>
  <c r="BC67" i="14" a="1"/>
  <c r="BC67" i="14" s="1"/>
  <c r="AY67" i="14"/>
  <c r="AX67" i="14"/>
  <c r="BD66" i="14" a="1"/>
  <c r="BD66" i="14" s="1"/>
  <c r="BC66" i="14" a="1"/>
  <c r="BC66" i="14" s="1"/>
  <c r="AY66" i="14"/>
  <c r="AX66" i="14"/>
  <c r="BD65" i="14" a="1"/>
  <c r="BD65" i="14" s="1"/>
  <c r="BC65" i="14" a="1"/>
  <c r="BC65" i="14" s="1"/>
  <c r="AY65" i="14"/>
  <c r="AX65" i="14"/>
  <c r="BD64" i="14" a="1"/>
  <c r="BD64" i="14" s="1"/>
  <c r="BC64" i="14" a="1"/>
  <c r="BC64" i="14" s="1"/>
  <c r="AY64" i="14"/>
  <c r="AX64" i="14"/>
  <c r="BD63" i="14" a="1"/>
  <c r="BD63" i="14" s="1"/>
  <c r="BC63" i="14" a="1"/>
  <c r="BC63" i="14" s="1"/>
  <c r="AY63" i="14"/>
  <c r="AX63" i="14"/>
  <c r="BD62" i="14" a="1"/>
  <c r="BD62" i="14" s="1"/>
  <c r="BC62" i="14" a="1"/>
  <c r="BC62" i="14" s="1"/>
  <c r="AY62" i="14"/>
  <c r="AX62" i="14"/>
  <c r="BD61" i="14" a="1"/>
  <c r="BD61" i="14" s="1"/>
  <c r="BC61" i="14" a="1"/>
  <c r="BC61" i="14" s="1"/>
  <c r="AY61" i="14"/>
  <c r="AX61" i="14"/>
  <c r="BD60" i="14" a="1"/>
  <c r="BD60" i="14" s="1"/>
  <c r="BC60" i="14" a="1"/>
  <c r="BC60" i="14" s="1"/>
  <c r="AY60" i="14"/>
  <c r="AX60" i="14"/>
  <c r="BD56" i="14" a="1"/>
  <c r="BD56" i="14" s="1"/>
  <c r="BC56" i="14" a="1"/>
  <c r="BC56" i="14" s="1"/>
  <c r="AY56" i="14"/>
  <c r="AX56" i="14"/>
  <c r="BD59" i="14" a="1"/>
  <c r="BD59" i="14" s="1"/>
  <c r="BC59" i="14" a="1"/>
  <c r="BC59" i="14" s="1"/>
  <c r="AY59" i="14"/>
  <c r="AX59" i="14"/>
  <c r="BD18" i="14" a="1"/>
  <c r="BD18" i="14" s="1"/>
  <c r="BC18" i="14" a="1"/>
  <c r="BC18" i="14" s="1"/>
  <c r="AY18" i="14"/>
  <c r="AX18" i="14"/>
  <c r="BD37" i="14" a="1"/>
  <c r="BD37" i="14" s="1"/>
  <c r="BC37" i="14" a="1"/>
  <c r="BC37" i="14" s="1"/>
  <c r="AY37" i="14"/>
  <c r="AX37" i="14"/>
  <c r="BD27" i="14" a="1"/>
  <c r="BD27" i="14" s="1"/>
  <c r="BC27" i="14" a="1"/>
  <c r="BC27" i="14" s="1"/>
  <c r="AY27" i="14"/>
  <c r="AX27" i="14"/>
  <c r="BD50" i="14" a="1"/>
  <c r="BD50" i="14" s="1"/>
  <c r="BC50" i="14" a="1"/>
  <c r="BC50" i="14" s="1"/>
  <c r="AY50" i="14"/>
  <c r="AX50" i="14"/>
  <c r="BD11" i="14" a="1"/>
  <c r="BD11" i="14" s="1"/>
  <c r="BC11" i="14" a="1"/>
  <c r="BC11" i="14" s="1"/>
  <c r="AY11" i="14"/>
  <c r="AX11" i="14"/>
  <c r="BD36" i="14" a="1"/>
  <c r="BD36" i="14" s="1"/>
  <c r="BC36" i="14" a="1"/>
  <c r="BC36" i="14" s="1"/>
  <c r="AY36" i="14"/>
  <c r="AX36" i="14"/>
  <c r="BD24" i="14" a="1"/>
  <c r="BD24" i="14" s="1"/>
  <c r="BC24" i="14" a="1"/>
  <c r="BC24" i="14" s="1"/>
  <c r="AY24" i="14"/>
  <c r="AX24" i="14"/>
  <c r="BD25" i="14" a="1"/>
  <c r="BD25" i="14" s="1"/>
  <c r="BC25" i="14" a="1"/>
  <c r="BC25" i="14" s="1"/>
  <c r="AY25" i="14"/>
  <c r="AX25" i="14"/>
  <c r="BD17" i="14" a="1"/>
  <c r="BD17" i="14" s="1"/>
  <c r="BC17" i="14" a="1"/>
  <c r="BC17" i="14" s="1"/>
  <c r="AY17" i="14"/>
  <c r="AX17" i="14"/>
  <c r="BD46" i="14" a="1"/>
  <c r="BD46" i="14" s="1"/>
  <c r="BC46" i="14" a="1"/>
  <c r="BC46" i="14" s="1"/>
  <c r="AY46" i="14"/>
  <c r="AX46" i="14"/>
  <c r="BD49" i="14" a="1"/>
  <c r="BD49" i="14" s="1"/>
  <c r="BC49" i="14" a="1"/>
  <c r="BC49" i="14" s="1"/>
  <c r="AY49" i="14"/>
  <c r="AX49" i="14"/>
  <c r="BD21" i="14" a="1"/>
  <c r="BD21" i="14" s="1"/>
  <c r="BC21" i="14" a="1"/>
  <c r="BC21" i="14" s="1"/>
  <c r="AY21" i="14"/>
  <c r="AX21" i="14"/>
  <c r="BD22" i="14" a="1"/>
  <c r="BD22" i="14" s="1"/>
  <c r="BC22" i="14" a="1"/>
  <c r="BC22" i="14" s="1"/>
  <c r="AY22" i="14"/>
  <c r="AX22" i="14"/>
  <c r="BD47" i="14" a="1"/>
  <c r="BD47" i="14" s="1"/>
  <c r="BC47" i="14" a="1"/>
  <c r="BC47" i="14" s="1"/>
  <c r="AY47" i="14"/>
  <c r="AX47" i="14"/>
  <c r="BD35" i="14" a="1"/>
  <c r="BD35" i="14" s="1"/>
  <c r="BC35" i="14" a="1"/>
  <c r="BC35" i="14" s="1"/>
  <c r="AY35" i="14"/>
  <c r="AX35" i="14"/>
  <c r="BD26" i="14" a="1"/>
  <c r="BD26" i="14" s="1"/>
  <c r="BC26" i="14" a="1"/>
  <c r="BC26" i="14" s="1"/>
  <c r="AY26" i="14"/>
  <c r="AX26" i="14"/>
  <c r="BD4" i="14" a="1"/>
  <c r="BD4" i="14" s="1"/>
  <c r="BC4" i="14" a="1"/>
  <c r="BC4" i="14" s="1"/>
  <c r="AY4" i="14"/>
  <c r="AX4" i="14"/>
  <c r="BD12" i="14" a="1"/>
  <c r="BD12" i="14" s="1"/>
  <c r="BC12" i="14" a="1"/>
  <c r="BC12" i="14" s="1"/>
  <c r="AY12" i="14"/>
  <c r="AX12" i="14"/>
  <c r="BD54" i="14" a="1"/>
  <c r="BD54" i="14" s="1"/>
  <c r="BC54" i="14" a="1"/>
  <c r="BC54" i="14" s="1"/>
  <c r="AY54" i="14"/>
  <c r="AX54" i="14"/>
  <c r="BD57" i="14" a="1"/>
  <c r="BD57" i="14" s="1"/>
  <c r="BC57" i="14" a="1"/>
  <c r="BC57" i="14" s="1"/>
  <c r="AY57" i="14"/>
  <c r="AX57" i="14"/>
  <c r="BD40" i="14" a="1"/>
  <c r="BD40" i="14" s="1"/>
  <c r="BC40" i="14" a="1"/>
  <c r="BC40" i="14" s="1"/>
  <c r="AY40" i="14"/>
  <c r="AX40" i="14"/>
  <c r="BD28" i="14" a="1"/>
  <c r="BD28" i="14" s="1"/>
  <c r="BC28" i="14" a="1"/>
  <c r="BC28" i="14" s="1"/>
  <c r="AY28" i="14"/>
  <c r="AX28" i="14"/>
  <c r="BD58" i="14" a="1"/>
  <c r="BD58" i="14" s="1"/>
  <c r="BC58" i="14" a="1"/>
  <c r="BC58" i="14" s="1"/>
  <c r="AY58" i="14"/>
  <c r="AX44" i="14"/>
  <c r="BD55" i="14" a="1"/>
  <c r="BD55" i="14" s="1"/>
  <c r="BC55" i="14" a="1"/>
  <c r="BC55" i="14" s="1"/>
  <c r="AY55" i="14"/>
  <c r="AX19" i="14"/>
  <c r="BD53" i="14" a="1"/>
  <c r="BD53" i="14" s="1"/>
  <c r="BC53" i="14" a="1"/>
  <c r="BC53" i="14" s="1"/>
  <c r="AY53" i="14"/>
  <c r="AX43" i="14"/>
  <c r="BD52" i="14" a="1"/>
  <c r="BD52" i="14" s="1"/>
  <c r="BC52" i="14" a="1"/>
  <c r="BC52" i="14" s="1"/>
  <c r="AY52" i="14"/>
  <c r="AX13" i="14"/>
  <c r="BD51" i="14" a="1"/>
  <c r="BD51" i="14" s="1"/>
  <c r="BC51" i="14" a="1"/>
  <c r="BC51" i="14" s="1"/>
  <c r="AY51" i="14"/>
  <c r="AX30" i="14"/>
  <c r="BD48" i="14" a="1"/>
  <c r="BD48" i="14" s="1"/>
  <c r="BC48" i="14" a="1"/>
  <c r="BC48" i="14" s="1"/>
  <c r="AY48" i="14"/>
  <c r="AX8" i="14"/>
  <c r="BD45" i="14" a="1"/>
  <c r="BD45" i="14" s="1"/>
  <c r="BC45" i="14" a="1"/>
  <c r="BC45" i="14" s="1"/>
  <c r="AY45" i="14"/>
  <c r="AX3" i="14"/>
  <c r="BD44" i="14" a="1"/>
  <c r="BD44" i="14" s="1"/>
  <c r="BC44" i="14" a="1"/>
  <c r="BC44" i="14" s="1"/>
  <c r="AY44" i="14"/>
  <c r="AX51" i="14"/>
  <c r="BD43" i="14" a="1"/>
  <c r="BD43" i="14" s="1"/>
  <c r="BC43" i="14" a="1"/>
  <c r="BC43" i="14" s="1"/>
  <c r="AY43" i="14"/>
  <c r="AX42" i="14"/>
  <c r="BD42" i="14" a="1"/>
  <c r="BD42" i="14" s="1"/>
  <c r="BC42" i="14" a="1"/>
  <c r="BC42" i="14" s="1"/>
  <c r="AY42" i="14"/>
  <c r="AX53" i="14"/>
  <c r="BD41" i="14" a="1"/>
  <c r="BD41" i="14" s="1"/>
  <c r="BC41" i="14" a="1"/>
  <c r="BC41" i="14" s="1"/>
  <c r="AY41" i="14"/>
  <c r="AX6" i="14"/>
  <c r="BD39" i="14" a="1"/>
  <c r="BD39" i="14" s="1"/>
  <c r="BC39" i="14" a="1"/>
  <c r="BC39" i="14" s="1"/>
  <c r="AY39" i="14"/>
  <c r="AX39" i="14"/>
  <c r="BD38" i="14" a="1"/>
  <c r="BD38" i="14" s="1"/>
  <c r="BC38" i="14" a="1"/>
  <c r="BC38" i="14" s="1"/>
  <c r="AY38" i="14"/>
  <c r="AX10" i="14"/>
  <c r="BD34" i="14" a="1"/>
  <c r="BD34" i="14" s="1"/>
  <c r="BC34" i="14" a="1"/>
  <c r="BC34" i="14" s="1"/>
  <c r="AY34" i="14"/>
  <c r="AX45" i="14"/>
  <c r="BD33" i="14" a="1"/>
  <c r="BD33" i="14" s="1"/>
  <c r="BC33" i="14" a="1"/>
  <c r="BC33" i="14" s="1"/>
  <c r="AY33" i="14"/>
  <c r="AX7" i="14"/>
  <c r="BD32" i="14" a="1"/>
  <c r="BD32" i="14" s="1"/>
  <c r="BC32" i="14" a="1"/>
  <c r="BC32" i="14" s="1"/>
  <c r="AY32" i="14"/>
  <c r="AX29" i="14"/>
  <c r="BD31" i="14" a="1"/>
  <c r="BD31" i="14" s="1"/>
  <c r="BC31" i="14" a="1"/>
  <c r="BC31" i="14" s="1"/>
  <c r="AY31" i="14"/>
  <c r="AX41" i="14"/>
  <c r="BD30" i="14" a="1"/>
  <c r="BD30" i="14" s="1"/>
  <c r="BC30" i="14" a="1"/>
  <c r="BC30" i="14" s="1"/>
  <c r="AY30" i="14"/>
  <c r="AX33" i="14"/>
  <c r="BD29" i="14" a="1"/>
  <c r="BD29" i="14" s="1"/>
  <c r="BC29" i="14" a="1"/>
  <c r="BC29" i="14" s="1"/>
  <c r="AY29" i="14"/>
  <c r="AX5" i="14"/>
  <c r="BD23" i="14" a="1"/>
  <c r="BD23" i="14" s="1"/>
  <c r="BC23" i="14" a="1"/>
  <c r="BC23" i="14" s="1"/>
  <c r="AY23" i="14"/>
  <c r="AX20" i="14"/>
  <c r="BD20" i="14" a="1"/>
  <c r="BD20" i="14" s="1"/>
  <c r="BC20" i="14" a="1"/>
  <c r="BC20" i="14" s="1"/>
  <c r="AY20" i="14"/>
  <c r="AX52" i="14"/>
  <c r="BD19" i="14" a="1"/>
  <c r="BD19" i="14" s="1"/>
  <c r="BC19" i="14" a="1"/>
  <c r="BC19" i="14" s="1"/>
  <c r="AY19" i="14"/>
  <c r="AX38" i="14"/>
  <c r="BD16" i="14" a="1"/>
  <c r="BD16" i="14" s="1"/>
  <c r="BC16" i="14" a="1"/>
  <c r="BC16" i="14" s="1"/>
  <c r="AY16" i="14"/>
  <c r="AX55" i="14"/>
  <c r="BD15" i="14" a="1"/>
  <c r="BD15" i="14" s="1"/>
  <c r="BC15" i="14" a="1"/>
  <c r="BC15" i="14" s="1"/>
  <c r="AY15" i="14"/>
  <c r="AX15" i="14"/>
  <c r="BD14" i="14" a="1"/>
  <c r="BD14" i="14" s="1"/>
  <c r="BC14" i="14" a="1"/>
  <c r="BC14" i="14" s="1"/>
  <c r="AY14" i="14"/>
  <c r="AX48" i="14"/>
  <c r="BD13" i="14" a="1"/>
  <c r="BD13" i="14" s="1"/>
  <c r="BC13" i="14" a="1"/>
  <c r="BC13" i="14" s="1"/>
  <c r="AY13" i="14"/>
  <c r="AX32" i="14"/>
  <c r="BD10" i="14" a="1"/>
  <c r="BD10" i="14" s="1"/>
  <c r="BC10" i="14" a="1"/>
  <c r="BC10" i="14" s="1"/>
  <c r="AY10" i="14"/>
  <c r="AX16" i="14"/>
  <c r="BD9" i="14" a="1"/>
  <c r="BD9" i="14" s="1"/>
  <c r="BC9" i="14" a="1"/>
  <c r="BC9" i="14" s="1"/>
  <c r="AY9" i="14"/>
  <c r="AX34" i="14"/>
  <c r="BD8" i="14" a="1"/>
  <c r="BD8" i="14" s="1"/>
  <c r="BC8" i="14" a="1"/>
  <c r="BC8" i="14" s="1"/>
  <c r="AY8" i="14"/>
  <c r="AX9" i="14"/>
  <c r="BD5" i="14" a="1"/>
  <c r="BD5" i="14" s="1"/>
  <c r="BC5" i="14" a="1"/>
  <c r="BC5" i="14" s="1"/>
  <c r="AY5" i="14"/>
  <c r="AX31" i="14"/>
  <c r="BD7" i="14" a="1"/>
  <c r="BD7" i="14" s="1"/>
  <c r="BC7" i="14" a="1"/>
  <c r="BC7" i="14" s="1"/>
  <c r="AY7" i="14"/>
  <c r="AX58" i="14"/>
  <c r="BD6" i="14" a="1"/>
  <c r="BD6" i="14" s="1"/>
  <c r="BC6" i="14" a="1"/>
  <c r="BC6" i="14" s="1"/>
  <c r="AY6" i="14"/>
  <c r="AX14" i="14"/>
  <c r="BD3" i="14" a="1"/>
  <c r="BD3" i="14" s="1"/>
  <c r="BC3" i="14" a="1"/>
  <c r="BC3" i="14" s="1"/>
  <c r="AY3" i="14"/>
  <c r="AX23" i="14"/>
  <c r="AX41" i="1"/>
  <c r="BE45" i="1" a="1"/>
  <c r="BE45" i="1" s="1"/>
  <c r="BD3" i="1" a="1"/>
  <c r="BD3" i="1" s="1"/>
  <c r="BC3" i="1" a="1"/>
  <c r="BC3" i="1" s="1"/>
  <c r="AY3" i="1"/>
  <c r="AW301" i="19"/>
  <c r="AV301" i="19"/>
  <c r="AW300" i="19"/>
  <c r="AV300" i="19"/>
  <c r="AW299" i="19"/>
  <c r="AV299" i="19"/>
  <c r="AW298" i="19"/>
  <c r="AV298" i="19"/>
  <c r="AW297" i="19"/>
  <c r="AV297" i="19"/>
  <c r="AW296" i="19"/>
  <c r="AV296" i="19"/>
  <c r="AW295" i="19"/>
  <c r="AV295" i="19"/>
  <c r="AW294" i="19"/>
  <c r="AV294" i="19"/>
  <c r="AW293" i="19"/>
  <c r="AV293" i="19"/>
  <c r="AW292" i="19"/>
  <c r="AV292" i="19"/>
  <c r="AW291" i="19"/>
  <c r="AV291" i="19"/>
  <c r="AW290" i="19"/>
  <c r="AV290" i="19"/>
  <c r="AW289" i="19"/>
  <c r="AV289" i="19"/>
  <c r="AW288" i="19"/>
  <c r="AV288" i="19"/>
  <c r="AW287" i="19"/>
  <c r="AV287" i="19"/>
  <c r="AW286" i="19"/>
  <c r="AV286" i="19"/>
  <c r="AW285" i="19"/>
  <c r="AV285" i="19"/>
  <c r="AW284" i="19"/>
  <c r="AV284" i="19"/>
  <c r="AW283" i="19"/>
  <c r="AV283" i="19"/>
  <c r="AW282" i="19"/>
  <c r="AV282" i="19"/>
  <c r="AW281" i="19"/>
  <c r="AV281" i="19"/>
  <c r="AW280" i="19"/>
  <c r="AV280" i="19"/>
  <c r="AW279" i="19"/>
  <c r="AV279" i="19"/>
  <c r="AW278" i="19"/>
  <c r="AV278" i="19"/>
  <c r="AW277" i="19"/>
  <c r="AV277" i="19"/>
  <c r="AW276" i="19"/>
  <c r="AV276" i="19"/>
  <c r="AW275" i="19"/>
  <c r="AV275" i="19"/>
  <c r="AW274" i="19"/>
  <c r="AV274" i="19"/>
  <c r="AW273" i="19"/>
  <c r="AV273" i="19"/>
  <c r="AW272" i="19"/>
  <c r="AV272" i="19"/>
  <c r="AW271" i="19"/>
  <c r="AV271" i="19"/>
  <c r="AW270" i="19"/>
  <c r="AV270" i="19"/>
  <c r="AW269" i="19"/>
  <c r="AV269" i="19"/>
  <c r="AW268" i="19"/>
  <c r="AV268" i="19"/>
  <c r="AW267" i="19"/>
  <c r="AV267" i="19"/>
  <c r="AW266" i="19"/>
  <c r="AV266" i="19"/>
  <c r="AW265" i="19"/>
  <c r="AV265" i="19"/>
  <c r="AW264" i="19"/>
  <c r="AV264" i="19"/>
  <c r="AW263" i="19"/>
  <c r="AV263" i="19"/>
  <c r="AW262" i="19"/>
  <c r="AV262" i="19"/>
  <c r="AW261" i="19"/>
  <c r="AV261" i="19"/>
  <c r="AW260" i="19"/>
  <c r="AV260" i="19"/>
  <c r="AW259" i="19"/>
  <c r="AV259" i="19"/>
  <c r="AW258" i="19"/>
  <c r="AV258" i="19"/>
  <c r="AW257" i="19"/>
  <c r="AV257" i="19"/>
  <c r="AW256" i="19"/>
  <c r="AV256" i="19"/>
  <c r="AW255" i="19"/>
  <c r="AV255" i="19"/>
  <c r="AW254" i="19"/>
  <c r="AV254" i="19"/>
  <c r="AW253" i="19"/>
  <c r="AV253" i="19"/>
  <c r="AW252" i="19"/>
  <c r="AV252" i="19"/>
  <c r="AW251" i="19"/>
  <c r="AV251" i="19"/>
  <c r="AW250" i="19"/>
  <c r="AV250" i="19"/>
  <c r="AW249" i="19"/>
  <c r="AV249" i="19"/>
  <c r="AW248" i="19"/>
  <c r="AV248" i="19"/>
  <c r="AW247" i="19"/>
  <c r="AV247" i="19"/>
  <c r="AW246" i="19"/>
  <c r="AV246" i="19"/>
  <c r="AW245" i="19"/>
  <c r="AV245" i="19"/>
  <c r="AW244" i="19"/>
  <c r="AV244" i="19"/>
  <c r="AW243" i="19"/>
  <c r="AV243" i="19"/>
  <c r="AW242" i="19"/>
  <c r="AV242" i="19"/>
  <c r="AW241" i="19"/>
  <c r="AV241" i="19"/>
  <c r="AW240" i="19"/>
  <c r="AV240" i="19"/>
  <c r="AW239" i="19"/>
  <c r="AV239" i="19"/>
  <c r="AW238" i="19"/>
  <c r="AV238" i="19"/>
  <c r="AW237" i="19"/>
  <c r="AV237" i="19"/>
  <c r="AW236" i="19"/>
  <c r="AV236" i="19"/>
  <c r="AW235" i="19"/>
  <c r="AV235" i="19"/>
  <c r="AW234" i="19"/>
  <c r="AV234" i="19"/>
  <c r="AW233" i="19"/>
  <c r="AV233" i="19"/>
  <c r="AW232" i="19"/>
  <c r="AV232" i="19"/>
  <c r="AW231" i="19"/>
  <c r="AV231" i="19"/>
  <c r="AW230" i="19"/>
  <c r="AV230" i="19"/>
  <c r="AW229" i="19"/>
  <c r="AV229" i="19"/>
  <c r="AW228" i="19"/>
  <c r="AV228" i="19"/>
  <c r="AW227" i="19"/>
  <c r="AV227" i="19"/>
  <c r="AW226" i="19"/>
  <c r="AV226" i="19"/>
  <c r="AW225" i="19"/>
  <c r="AV225" i="19"/>
  <c r="AW224" i="19"/>
  <c r="AV224" i="19"/>
  <c r="AW223" i="19"/>
  <c r="AV223" i="19"/>
  <c r="AW222" i="19"/>
  <c r="AV222" i="19"/>
  <c r="AW221" i="19"/>
  <c r="AV221" i="19"/>
  <c r="AW220" i="19"/>
  <c r="AV220" i="19"/>
  <c r="AW219" i="19"/>
  <c r="AV219" i="19"/>
  <c r="AW218" i="19"/>
  <c r="AV218" i="19"/>
  <c r="AW217" i="19"/>
  <c r="AV217" i="19"/>
  <c r="AW216" i="19"/>
  <c r="AV216" i="19"/>
  <c r="AW215" i="19"/>
  <c r="AV215" i="19"/>
  <c r="AW214" i="19"/>
  <c r="AV214" i="19"/>
  <c r="AW213" i="19"/>
  <c r="AV213" i="19"/>
  <c r="AW212" i="19"/>
  <c r="AV212" i="19"/>
  <c r="AW211" i="19"/>
  <c r="AV211" i="19"/>
  <c r="AW210" i="19"/>
  <c r="AV210" i="19"/>
  <c r="AW209" i="19"/>
  <c r="AV209" i="19"/>
  <c r="AW208" i="19"/>
  <c r="AV208" i="19"/>
  <c r="AW207" i="19"/>
  <c r="AV207" i="19"/>
  <c r="AW206" i="19"/>
  <c r="AV206" i="19"/>
  <c r="AW205" i="19"/>
  <c r="AV205" i="19"/>
  <c r="AW204" i="19"/>
  <c r="AV204" i="19"/>
  <c r="AW203" i="19"/>
  <c r="AV203" i="19"/>
  <c r="AW202" i="19"/>
  <c r="AV202" i="19"/>
  <c r="AW201" i="19"/>
  <c r="AV201" i="19"/>
  <c r="AW200" i="19"/>
  <c r="AV200" i="19"/>
  <c r="AW199" i="19"/>
  <c r="AV199" i="19"/>
  <c r="AW198" i="19"/>
  <c r="AV198" i="19"/>
  <c r="AW197" i="19"/>
  <c r="AV197" i="19"/>
  <c r="AW196" i="19"/>
  <c r="AV196" i="19"/>
  <c r="AW195" i="19"/>
  <c r="AV195" i="19"/>
  <c r="AW194" i="19"/>
  <c r="AV194" i="19"/>
  <c r="AW193" i="19"/>
  <c r="AV193" i="19"/>
  <c r="AW192" i="19"/>
  <c r="AV192" i="19"/>
  <c r="AW191" i="19"/>
  <c r="AV191" i="19"/>
  <c r="AW190" i="19"/>
  <c r="AV190" i="19"/>
  <c r="AW189" i="19"/>
  <c r="AV189" i="19"/>
  <c r="AW188" i="19"/>
  <c r="AV188" i="19"/>
  <c r="AW187" i="19"/>
  <c r="AV187" i="19"/>
  <c r="AW186" i="19"/>
  <c r="AV186" i="19"/>
  <c r="AW185" i="19"/>
  <c r="AV185" i="19"/>
  <c r="AW184" i="19"/>
  <c r="AV184" i="19"/>
  <c r="AW183" i="19"/>
  <c r="AV183" i="19"/>
  <c r="AW182" i="19"/>
  <c r="AV182" i="19"/>
  <c r="AW181" i="19"/>
  <c r="AV181" i="19"/>
  <c r="AW180" i="19"/>
  <c r="AV180" i="19"/>
  <c r="AW179" i="19"/>
  <c r="AV179" i="19"/>
  <c r="AW178" i="19"/>
  <c r="AV178" i="19"/>
  <c r="AW177" i="19"/>
  <c r="AV177" i="19"/>
  <c r="AW176" i="19"/>
  <c r="AV176" i="19"/>
  <c r="AW175" i="19"/>
  <c r="AV175" i="19"/>
  <c r="AW174" i="19"/>
  <c r="AV174" i="19"/>
  <c r="AW173" i="19"/>
  <c r="AV173" i="19"/>
  <c r="AW172" i="19"/>
  <c r="AV172" i="19"/>
  <c r="AW171" i="19"/>
  <c r="AV171" i="19"/>
  <c r="AW170" i="19"/>
  <c r="AV170" i="19"/>
  <c r="AW169" i="19"/>
  <c r="AV169" i="19"/>
  <c r="AW168" i="19"/>
  <c r="AV168" i="19"/>
  <c r="AW167" i="19"/>
  <c r="AV167" i="19"/>
  <c r="AW166" i="19"/>
  <c r="AV166" i="19"/>
  <c r="AW165" i="19"/>
  <c r="AV165" i="19"/>
  <c r="AW164" i="19"/>
  <c r="AV164" i="19"/>
  <c r="AW163" i="19"/>
  <c r="AV163" i="19"/>
  <c r="AW162" i="19"/>
  <c r="AV162" i="19"/>
  <c r="AW161" i="19"/>
  <c r="AV161" i="19"/>
  <c r="AW160" i="19"/>
  <c r="AV160" i="19"/>
  <c r="AW159" i="19"/>
  <c r="AV159" i="19"/>
  <c r="AW158" i="19"/>
  <c r="AV158" i="19"/>
  <c r="AW157" i="19"/>
  <c r="AV157" i="19"/>
  <c r="AW156" i="19"/>
  <c r="AV156" i="19"/>
  <c r="AW155" i="19"/>
  <c r="AV155" i="19"/>
  <c r="AW154" i="19"/>
  <c r="AV154" i="19"/>
  <c r="AW153" i="19"/>
  <c r="AV153" i="19"/>
  <c r="AW152" i="19"/>
  <c r="AV152" i="19"/>
  <c r="AW151" i="19"/>
  <c r="AV151" i="19"/>
  <c r="AW150" i="19"/>
  <c r="AV150" i="19"/>
  <c r="AW149" i="19"/>
  <c r="AV149" i="19"/>
  <c r="AW148" i="19"/>
  <c r="AV148" i="19"/>
  <c r="AW147" i="19"/>
  <c r="AV147" i="19"/>
  <c r="AW146" i="19"/>
  <c r="AV146" i="19"/>
  <c r="AW145" i="19"/>
  <c r="AV145" i="19"/>
  <c r="AW144" i="19"/>
  <c r="AV144" i="19"/>
  <c r="AW143" i="19"/>
  <c r="AV143" i="19"/>
  <c r="AW142" i="19"/>
  <c r="AV142" i="19"/>
  <c r="AW141" i="19"/>
  <c r="AV141" i="19"/>
  <c r="AW140" i="19"/>
  <c r="AV140" i="19"/>
  <c r="AW139" i="19"/>
  <c r="AV139" i="19"/>
  <c r="AW138" i="19"/>
  <c r="AV138" i="19"/>
  <c r="AW137" i="19"/>
  <c r="AV137" i="19"/>
  <c r="AW136" i="19"/>
  <c r="AV136" i="19"/>
  <c r="AW135" i="19"/>
  <c r="AV135" i="19"/>
  <c r="AW134" i="19"/>
  <c r="AV134" i="19"/>
  <c r="AW133" i="19"/>
  <c r="AV133" i="19"/>
  <c r="AW132" i="19"/>
  <c r="AV132" i="19"/>
  <c r="AW131" i="19"/>
  <c r="AV131" i="19"/>
  <c r="AW130" i="19"/>
  <c r="AV130" i="19"/>
  <c r="AW129" i="19"/>
  <c r="AV129" i="19"/>
  <c r="AW128" i="19"/>
  <c r="AV128" i="19"/>
  <c r="AW127" i="19"/>
  <c r="AV127" i="19"/>
  <c r="AW126" i="19"/>
  <c r="AV126" i="19"/>
  <c r="AW125" i="19"/>
  <c r="AV125" i="19"/>
  <c r="AW124" i="19"/>
  <c r="AV124" i="19"/>
  <c r="AW123" i="19"/>
  <c r="AV123" i="19"/>
  <c r="AW122" i="19"/>
  <c r="AV122" i="19"/>
  <c r="AW121" i="19"/>
  <c r="AV121" i="19"/>
  <c r="AW120" i="19"/>
  <c r="AV120" i="19"/>
  <c r="AW119" i="19"/>
  <c r="AV119" i="19"/>
  <c r="AW118" i="19"/>
  <c r="AV118" i="19"/>
  <c r="AW117" i="19"/>
  <c r="AV117" i="19"/>
  <c r="AW116" i="19"/>
  <c r="AV116" i="19"/>
  <c r="AW115" i="19"/>
  <c r="AV115" i="19"/>
  <c r="AW114" i="19"/>
  <c r="AV114" i="19"/>
  <c r="AW113" i="19"/>
  <c r="AV113" i="19"/>
  <c r="AW112" i="19"/>
  <c r="AV112" i="19"/>
  <c r="AW111" i="19"/>
  <c r="AV111" i="19"/>
  <c r="AW110" i="19"/>
  <c r="AV110" i="19"/>
  <c r="AW109" i="19"/>
  <c r="AV109" i="19"/>
  <c r="AW108" i="19"/>
  <c r="AV108" i="19"/>
  <c r="AW107" i="19"/>
  <c r="AV107" i="19"/>
  <c r="AW106" i="19"/>
  <c r="AV106" i="19"/>
  <c r="AW105" i="19"/>
  <c r="AV105" i="19"/>
  <c r="AW104" i="19"/>
  <c r="AV104" i="19"/>
  <c r="AW103" i="19"/>
  <c r="AV103" i="19"/>
  <c r="AW102" i="19"/>
  <c r="AV102" i="19"/>
  <c r="AW101" i="19"/>
  <c r="AV101" i="19"/>
  <c r="AW100" i="19"/>
  <c r="AV100" i="19"/>
  <c r="AW99" i="19"/>
  <c r="AV99" i="19"/>
  <c r="AW98" i="19"/>
  <c r="AV98" i="19"/>
  <c r="AW97" i="19"/>
  <c r="AV97" i="19"/>
  <c r="AW96" i="19"/>
  <c r="AV96" i="19"/>
  <c r="AW95" i="19"/>
  <c r="AV95" i="19"/>
  <c r="AW94" i="19"/>
  <c r="AV94" i="19"/>
  <c r="AW93" i="19"/>
  <c r="AV93" i="19"/>
  <c r="AW92" i="19"/>
  <c r="AV92" i="19"/>
  <c r="AW91" i="19"/>
  <c r="AV91" i="19"/>
  <c r="AW90" i="19"/>
  <c r="AV90" i="19"/>
  <c r="AW89" i="19"/>
  <c r="AV89" i="19"/>
  <c r="AW88" i="19"/>
  <c r="AV88" i="19"/>
  <c r="AW87" i="19"/>
  <c r="AV87" i="19"/>
  <c r="AW86" i="19"/>
  <c r="AV86" i="19"/>
  <c r="AW85" i="19"/>
  <c r="AV85" i="19"/>
  <c r="AW84" i="19"/>
  <c r="AV84" i="19"/>
  <c r="AW83" i="19"/>
  <c r="AV83" i="19"/>
  <c r="AW82" i="19"/>
  <c r="AV82" i="19"/>
  <c r="AW81" i="19"/>
  <c r="AV81" i="19"/>
  <c r="AW80" i="19"/>
  <c r="AV80" i="19"/>
  <c r="AW79" i="19"/>
  <c r="AV79" i="19"/>
  <c r="AW78" i="19"/>
  <c r="AV78" i="19"/>
  <c r="AW77" i="19"/>
  <c r="AV77" i="19"/>
  <c r="AW76" i="19"/>
  <c r="AV76" i="19"/>
  <c r="AW75" i="19"/>
  <c r="AV75" i="19"/>
  <c r="AW74" i="19"/>
  <c r="AV74" i="19"/>
  <c r="AW73" i="19"/>
  <c r="AV73" i="19"/>
  <c r="AW72" i="19"/>
  <c r="AV72" i="19"/>
  <c r="AW71" i="19"/>
  <c r="AV71" i="19"/>
  <c r="AW70" i="19"/>
  <c r="AV70" i="19"/>
  <c r="AW69" i="19"/>
  <c r="AV69" i="19"/>
  <c r="AW68" i="19"/>
  <c r="AV68" i="19"/>
  <c r="AW67" i="19"/>
  <c r="AV67" i="19"/>
  <c r="AW66" i="19"/>
  <c r="AV66" i="19"/>
  <c r="AW65" i="19"/>
  <c r="AV65" i="19"/>
  <c r="AW64" i="19"/>
  <c r="AV64" i="19"/>
  <c r="AW63" i="19"/>
  <c r="AV63" i="19"/>
  <c r="AW62" i="19"/>
  <c r="AV62" i="19"/>
  <c r="AW61" i="19"/>
  <c r="AV61" i="19"/>
  <c r="AW60" i="19"/>
  <c r="AV60" i="19"/>
  <c r="AW59" i="19"/>
  <c r="AV59" i="19"/>
  <c r="AW58" i="19"/>
  <c r="AV58" i="19"/>
  <c r="AW57" i="19"/>
  <c r="AV57" i="19"/>
  <c r="AW56" i="19"/>
  <c r="AV56" i="19"/>
  <c r="AW55" i="19"/>
  <c r="AV55" i="19"/>
  <c r="AW54" i="19"/>
  <c r="AV54" i="19"/>
  <c r="AW53" i="19"/>
  <c r="AV53" i="19"/>
  <c r="AW41" i="19"/>
  <c r="AV41" i="19"/>
  <c r="AW35" i="19"/>
  <c r="AV35" i="19"/>
  <c r="AW34" i="19"/>
  <c r="AV34" i="19"/>
  <c r="AW33" i="19"/>
  <c r="AV33" i="19"/>
  <c r="AW29" i="19"/>
  <c r="AV29" i="19"/>
  <c r="AW14" i="19"/>
  <c r="AV14" i="19"/>
  <c r="AW11" i="19"/>
  <c r="AV11" i="19"/>
  <c r="AW10" i="19"/>
  <c r="AV10" i="19"/>
  <c r="AW21" i="19"/>
  <c r="AV21" i="19"/>
  <c r="AW18" i="19"/>
  <c r="AV18" i="19"/>
  <c r="AW45" i="19"/>
  <c r="AV45" i="19"/>
  <c r="AW31" i="19"/>
  <c r="AV31" i="19"/>
  <c r="AW52" i="19"/>
  <c r="AV17" i="19"/>
  <c r="AW51" i="19"/>
  <c r="AV12" i="19"/>
  <c r="AW50" i="19"/>
  <c r="AV7" i="19"/>
  <c r="AW49" i="19"/>
  <c r="AV23" i="19"/>
  <c r="AW48" i="19"/>
  <c r="AV16" i="19"/>
  <c r="AW47" i="19"/>
  <c r="AV13" i="19"/>
  <c r="AW46" i="19"/>
  <c r="AV52" i="19"/>
  <c r="AW44" i="19"/>
  <c r="AV44" i="19"/>
  <c r="AW43" i="19"/>
  <c r="AV6" i="19"/>
  <c r="AW42" i="19"/>
  <c r="AV40" i="19"/>
  <c r="AW40" i="19"/>
  <c r="AV26" i="19"/>
  <c r="AW39" i="19"/>
  <c r="AV39" i="19"/>
  <c r="AW38" i="19"/>
  <c r="AV25" i="19"/>
  <c r="AW37" i="19"/>
  <c r="AV3" i="19"/>
  <c r="AW36" i="19"/>
  <c r="AV30" i="19"/>
  <c r="AW32" i="19"/>
  <c r="AV42" i="19"/>
  <c r="AW30" i="19"/>
  <c r="AV46" i="19"/>
  <c r="AW28" i="19"/>
  <c r="AV43" i="19"/>
  <c r="AW27" i="19"/>
  <c r="AV27" i="19"/>
  <c r="AW26" i="19"/>
  <c r="AV32" i="19"/>
  <c r="AW25" i="19"/>
  <c r="AV36" i="19"/>
  <c r="AW24" i="19"/>
  <c r="AV38" i="19"/>
  <c r="AW23" i="19"/>
  <c r="AV15" i="19"/>
  <c r="AW22" i="19"/>
  <c r="AV5" i="19"/>
  <c r="AW20" i="19"/>
  <c r="AV49" i="19"/>
  <c r="AW19" i="19"/>
  <c r="AV51" i="19"/>
  <c r="AW17" i="19"/>
  <c r="AV28" i="19"/>
  <c r="AW16" i="19"/>
  <c r="AV4" i="19"/>
  <c r="AW15" i="19"/>
  <c r="AV19" i="19"/>
  <c r="AW13" i="19"/>
  <c r="AV47" i="19"/>
  <c r="AW12" i="19"/>
  <c r="AV37" i="19"/>
  <c r="AW9" i="19"/>
  <c r="AV8" i="19"/>
  <c r="AW8" i="19"/>
  <c r="AV24" i="19"/>
  <c r="AW7" i="19"/>
  <c r="AV50" i="19"/>
  <c r="AW6" i="19"/>
  <c r="AV20" i="19"/>
  <c r="AW5" i="19"/>
  <c r="AV9" i="19"/>
  <c r="AW4" i="19"/>
  <c r="AV48" i="19"/>
  <c r="AW3" i="19"/>
  <c r="AV22" i="19"/>
  <c r="BA301" i="18" a="1"/>
  <c r="BA301" i="18" s="1"/>
  <c r="AZ301" i="18" a="1"/>
  <c r="AZ301" i="18" s="1"/>
  <c r="AV301" i="18"/>
  <c r="AW301" i="18" s="1" a="1"/>
  <c r="AW301" i="18" s="1"/>
  <c r="AU301" i="18"/>
  <c r="BA300" i="18" a="1"/>
  <c r="BA300" i="18" s="1"/>
  <c r="AZ300" i="18" a="1"/>
  <c r="AZ300" i="18" s="1"/>
  <c r="AV300" i="18"/>
  <c r="AW300" i="18" s="1" a="1"/>
  <c r="AW300" i="18" s="1"/>
  <c r="AU300" i="18"/>
  <c r="BA299" i="18" a="1"/>
  <c r="BA299" i="18" s="1"/>
  <c r="AZ299" i="18" a="1"/>
  <c r="AZ299" i="18" s="1"/>
  <c r="AV299" i="18"/>
  <c r="AW299" i="18" s="1" a="1"/>
  <c r="AW299" i="18" s="1"/>
  <c r="AU299" i="18"/>
  <c r="BA298" i="18" a="1"/>
  <c r="BA298" i="18" s="1"/>
  <c r="AZ298" i="18" a="1"/>
  <c r="AZ298" i="18" s="1"/>
  <c r="AV298" i="18"/>
  <c r="AW298" i="18" s="1" a="1"/>
  <c r="AW298" i="18" s="1"/>
  <c r="AU298" i="18"/>
  <c r="BA297" i="18" a="1"/>
  <c r="BA297" i="18" s="1"/>
  <c r="AZ297" i="18" a="1"/>
  <c r="AZ297" i="18" s="1"/>
  <c r="AV297" i="18"/>
  <c r="AW297" i="18" s="1" a="1"/>
  <c r="AW297" i="18" s="1"/>
  <c r="AU297" i="18"/>
  <c r="BA296" i="18" a="1"/>
  <c r="BA296" i="18" s="1"/>
  <c r="AZ296" i="18" a="1"/>
  <c r="AZ296" i="18" s="1"/>
  <c r="AV296" i="18"/>
  <c r="AW296" i="18" s="1" a="1"/>
  <c r="AW296" i="18" s="1"/>
  <c r="AU296" i="18"/>
  <c r="BA295" i="18" a="1"/>
  <c r="BA295" i="18" s="1"/>
  <c r="AZ295" i="18" a="1"/>
  <c r="AZ295" i="18" s="1"/>
  <c r="AV295" i="18"/>
  <c r="AW295" i="18" s="1" a="1"/>
  <c r="AW295" i="18" s="1"/>
  <c r="AU295" i="18"/>
  <c r="BA294" i="18" a="1"/>
  <c r="BA294" i="18" s="1"/>
  <c r="AZ294" i="18" a="1"/>
  <c r="AZ294" i="18" s="1"/>
  <c r="AV294" i="18"/>
  <c r="AW294" i="18" s="1" a="1"/>
  <c r="AW294" i="18" s="1"/>
  <c r="AU294" i="18"/>
  <c r="BA293" i="18" a="1"/>
  <c r="BA293" i="18" s="1"/>
  <c r="AZ293" i="18" a="1"/>
  <c r="AZ293" i="18" s="1"/>
  <c r="AV293" i="18"/>
  <c r="AW293" i="18" s="1" a="1"/>
  <c r="AW293" i="18" s="1"/>
  <c r="AU293" i="18"/>
  <c r="BA292" i="18" a="1"/>
  <c r="BA292" i="18" s="1"/>
  <c r="AZ292" i="18" a="1"/>
  <c r="AZ292" i="18" s="1"/>
  <c r="AV292" i="18"/>
  <c r="AW292" i="18" s="1" a="1"/>
  <c r="AW292" i="18" s="1"/>
  <c r="AU292" i="18"/>
  <c r="BA291" i="18" a="1"/>
  <c r="BA291" i="18" s="1"/>
  <c r="AZ291" i="18" a="1"/>
  <c r="AZ291" i="18" s="1"/>
  <c r="AV291" i="18"/>
  <c r="AW291" i="18" s="1" a="1"/>
  <c r="AW291" i="18" s="1"/>
  <c r="AU291" i="18"/>
  <c r="BA290" i="18" a="1"/>
  <c r="BA290" i="18" s="1"/>
  <c r="AZ290" i="18" a="1"/>
  <c r="AZ290" i="18" s="1"/>
  <c r="AV290" i="18"/>
  <c r="AW290" i="18" s="1" a="1"/>
  <c r="AW290" i="18" s="1"/>
  <c r="AU290" i="18"/>
  <c r="BA289" i="18" a="1"/>
  <c r="BA289" i="18" s="1"/>
  <c r="AZ289" i="18" a="1"/>
  <c r="AZ289" i="18" s="1"/>
  <c r="AV289" i="18"/>
  <c r="AW289" i="18" s="1" a="1"/>
  <c r="AW289" i="18" s="1"/>
  <c r="AU289" i="18"/>
  <c r="BA288" i="18" a="1"/>
  <c r="BA288" i="18" s="1"/>
  <c r="AZ288" i="18" a="1"/>
  <c r="AZ288" i="18" s="1"/>
  <c r="AV288" i="18"/>
  <c r="AW288" i="18" s="1" a="1"/>
  <c r="AW288" i="18" s="1"/>
  <c r="AU288" i="18"/>
  <c r="BA287" i="18" a="1"/>
  <c r="BA287" i="18" s="1"/>
  <c r="AZ287" i="18" a="1"/>
  <c r="AZ287" i="18" s="1"/>
  <c r="AV287" i="18"/>
  <c r="AW287" i="18" s="1" a="1"/>
  <c r="AW287" i="18" s="1"/>
  <c r="AU287" i="18"/>
  <c r="BA286" i="18" a="1"/>
  <c r="BA286" i="18" s="1"/>
  <c r="AZ286" i="18" a="1"/>
  <c r="AZ286" i="18" s="1"/>
  <c r="AV286" i="18"/>
  <c r="AW286" i="18" s="1" a="1"/>
  <c r="AW286" i="18" s="1"/>
  <c r="AU286" i="18"/>
  <c r="BA285" i="18" a="1"/>
  <c r="BA285" i="18" s="1"/>
  <c r="AZ285" i="18" a="1"/>
  <c r="AZ285" i="18" s="1"/>
  <c r="AV285" i="18"/>
  <c r="AW285" i="18" s="1" a="1"/>
  <c r="AW285" i="18" s="1"/>
  <c r="AU285" i="18"/>
  <c r="BA284" i="18" a="1"/>
  <c r="BA284" i="18" s="1"/>
  <c r="AZ284" i="18" a="1"/>
  <c r="AZ284" i="18" s="1"/>
  <c r="AV284" i="18"/>
  <c r="AW284" i="18" s="1" a="1"/>
  <c r="AW284" i="18" s="1"/>
  <c r="AU284" i="18"/>
  <c r="BA283" i="18" a="1"/>
  <c r="BA283" i="18" s="1"/>
  <c r="AZ283" i="18" a="1"/>
  <c r="AZ283" i="18" s="1"/>
  <c r="AV283" i="18"/>
  <c r="AW283" i="18" s="1" a="1"/>
  <c r="AW283" i="18" s="1"/>
  <c r="AU283" i="18"/>
  <c r="BA282" i="18" a="1"/>
  <c r="BA282" i="18" s="1"/>
  <c r="AZ282" i="18" a="1"/>
  <c r="AZ282" i="18" s="1"/>
  <c r="AV282" i="18"/>
  <c r="AW282" i="18" s="1" a="1"/>
  <c r="AW282" i="18" s="1"/>
  <c r="AU282" i="18"/>
  <c r="BA281" i="18" a="1"/>
  <c r="BA281" i="18" s="1"/>
  <c r="AZ281" i="18" a="1"/>
  <c r="AZ281" i="18" s="1"/>
  <c r="AV281" i="18"/>
  <c r="AW281" i="18" s="1" a="1"/>
  <c r="AW281" i="18" s="1"/>
  <c r="AU281" i="18"/>
  <c r="BA280" i="18" a="1"/>
  <c r="BA280" i="18" s="1"/>
  <c r="AZ280" i="18" a="1"/>
  <c r="AZ280" i="18" s="1"/>
  <c r="AV280" i="18"/>
  <c r="AW280" i="18" s="1" a="1"/>
  <c r="AW280" i="18" s="1"/>
  <c r="AU280" i="18"/>
  <c r="BA279" i="18" a="1"/>
  <c r="BA279" i="18" s="1"/>
  <c r="AZ279" i="18" a="1"/>
  <c r="AZ279" i="18" s="1"/>
  <c r="AV279" i="18"/>
  <c r="AW279" i="18" s="1" a="1"/>
  <c r="AW279" i="18" s="1"/>
  <c r="AU279" i="18"/>
  <c r="BA278" i="18" a="1"/>
  <c r="BA278" i="18" s="1"/>
  <c r="AZ278" i="18" a="1"/>
  <c r="AZ278" i="18" s="1"/>
  <c r="AV278" i="18"/>
  <c r="AW278" i="18" s="1" a="1"/>
  <c r="AW278" i="18" s="1"/>
  <c r="AU278" i="18"/>
  <c r="BA277" i="18" a="1"/>
  <c r="BA277" i="18" s="1"/>
  <c r="AZ277" i="18" a="1"/>
  <c r="AZ277" i="18" s="1"/>
  <c r="AV277" i="18"/>
  <c r="AW277" i="18" s="1" a="1"/>
  <c r="AW277" i="18" s="1"/>
  <c r="AU277" i="18"/>
  <c r="BA276" i="18" a="1"/>
  <c r="BA276" i="18" s="1"/>
  <c r="AZ276" i="18" a="1"/>
  <c r="AZ276" i="18" s="1"/>
  <c r="AV276" i="18"/>
  <c r="AW276" i="18" s="1" a="1"/>
  <c r="AW276" i="18" s="1"/>
  <c r="AU276" i="18"/>
  <c r="BA275" i="18" a="1"/>
  <c r="BA275" i="18" s="1"/>
  <c r="AZ275" i="18" a="1"/>
  <c r="AZ275" i="18" s="1"/>
  <c r="AV275" i="18"/>
  <c r="AW275" i="18" s="1" a="1"/>
  <c r="AW275" i="18" s="1"/>
  <c r="AU275" i="18"/>
  <c r="BA274" i="18" a="1"/>
  <c r="BA274" i="18" s="1"/>
  <c r="AZ274" i="18" a="1"/>
  <c r="AZ274" i="18" s="1"/>
  <c r="AV274" i="18"/>
  <c r="AW274" i="18" s="1" a="1"/>
  <c r="AW274" i="18" s="1"/>
  <c r="AU274" i="18"/>
  <c r="BA273" i="18" a="1"/>
  <c r="BA273" i="18" s="1"/>
  <c r="AZ273" i="18" a="1"/>
  <c r="AZ273" i="18" s="1"/>
  <c r="AV273" i="18"/>
  <c r="AW273" i="18" s="1" a="1"/>
  <c r="AW273" i="18" s="1"/>
  <c r="AU273" i="18"/>
  <c r="BA272" i="18" a="1"/>
  <c r="BA272" i="18" s="1"/>
  <c r="AZ272" i="18" a="1"/>
  <c r="AZ272" i="18" s="1"/>
  <c r="AV272" i="18"/>
  <c r="AW272" i="18" s="1" a="1"/>
  <c r="AW272" i="18" s="1"/>
  <c r="AU272" i="18"/>
  <c r="BA271" i="18" a="1"/>
  <c r="BA271" i="18" s="1"/>
  <c r="AZ271" i="18" a="1"/>
  <c r="AZ271" i="18" s="1"/>
  <c r="AV271" i="18"/>
  <c r="AW271" i="18" s="1" a="1"/>
  <c r="AW271" i="18" s="1"/>
  <c r="AU271" i="18"/>
  <c r="BA270" i="18" a="1"/>
  <c r="BA270" i="18" s="1"/>
  <c r="AZ270" i="18" a="1"/>
  <c r="AZ270" i="18" s="1"/>
  <c r="AV270" i="18"/>
  <c r="AW270" i="18" s="1" a="1"/>
  <c r="AW270" i="18" s="1"/>
  <c r="AU270" i="18"/>
  <c r="BA269" i="18" a="1"/>
  <c r="BA269" i="18" s="1"/>
  <c r="AZ269" i="18" a="1"/>
  <c r="AZ269" i="18" s="1"/>
  <c r="AV269" i="18"/>
  <c r="AW269" i="18" s="1" a="1"/>
  <c r="AW269" i="18" s="1"/>
  <c r="AU269" i="18"/>
  <c r="BA268" i="18" a="1"/>
  <c r="BA268" i="18" s="1"/>
  <c r="AZ268" i="18" a="1"/>
  <c r="AZ268" i="18" s="1"/>
  <c r="AV268" i="18"/>
  <c r="AW268" i="18" s="1" a="1"/>
  <c r="AW268" i="18" s="1"/>
  <c r="AU268" i="18"/>
  <c r="BA267" i="18" a="1"/>
  <c r="BA267" i="18" s="1"/>
  <c r="AZ267" i="18" a="1"/>
  <c r="AZ267" i="18" s="1"/>
  <c r="AV267" i="18"/>
  <c r="AW267" i="18" s="1" a="1"/>
  <c r="AW267" i="18" s="1"/>
  <c r="AU267" i="18"/>
  <c r="BA266" i="18" a="1"/>
  <c r="BA266" i="18" s="1"/>
  <c r="AZ266" i="18" a="1"/>
  <c r="AZ266" i="18" s="1"/>
  <c r="AV266" i="18"/>
  <c r="AW266" i="18" s="1" a="1"/>
  <c r="AW266" i="18" s="1"/>
  <c r="AU266" i="18"/>
  <c r="BA265" i="18" a="1"/>
  <c r="BA265" i="18" s="1"/>
  <c r="AZ265" i="18" a="1"/>
  <c r="AZ265" i="18" s="1"/>
  <c r="AV265" i="18"/>
  <c r="AW265" i="18" s="1" a="1"/>
  <c r="AW265" i="18" s="1"/>
  <c r="AU265" i="18"/>
  <c r="BA264" i="18" a="1"/>
  <c r="BA264" i="18" s="1"/>
  <c r="AZ264" i="18" a="1"/>
  <c r="AZ264" i="18" s="1"/>
  <c r="AV264" i="18"/>
  <c r="AW264" i="18" s="1" a="1"/>
  <c r="AW264" i="18" s="1"/>
  <c r="AU264" i="18"/>
  <c r="BA263" i="18" a="1"/>
  <c r="BA263" i="18" s="1"/>
  <c r="AZ263" i="18" a="1"/>
  <c r="AZ263" i="18" s="1"/>
  <c r="AV263" i="18"/>
  <c r="AW263" i="18" s="1" a="1"/>
  <c r="AW263" i="18" s="1"/>
  <c r="AU263" i="18"/>
  <c r="BA262" i="18" a="1"/>
  <c r="BA262" i="18" s="1"/>
  <c r="AZ262" i="18" a="1"/>
  <c r="AZ262" i="18" s="1"/>
  <c r="AV262" i="18"/>
  <c r="AW262" i="18" s="1" a="1"/>
  <c r="AW262" i="18" s="1"/>
  <c r="AU262" i="18"/>
  <c r="BA261" i="18" a="1"/>
  <c r="BA261" i="18" s="1"/>
  <c r="AZ261" i="18" a="1"/>
  <c r="AZ261" i="18" s="1"/>
  <c r="AV261" i="18"/>
  <c r="AW261" i="18" s="1" a="1"/>
  <c r="AW261" i="18" s="1"/>
  <c r="AU261" i="18"/>
  <c r="BA260" i="18" a="1"/>
  <c r="BA260" i="18" s="1"/>
  <c r="AZ260" i="18" a="1"/>
  <c r="AZ260" i="18" s="1"/>
  <c r="AV260" i="18"/>
  <c r="AW260" i="18" s="1" a="1"/>
  <c r="AW260" i="18" s="1"/>
  <c r="AU260" i="18"/>
  <c r="BA259" i="18" a="1"/>
  <c r="BA259" i="18" s="1"/>
  <c r="AZ259" i="18" a="1"/>
  <c r="AZ259" i="18" s="1"/>
  <c r="AV259" i="18"/>
  <c r="AW259" i="18" s="1" a="1"/>
  <c r="AW259" i="18" s="1"/>
  <c r="AU259" i="18"/>
  <c r="BA258" i="18" a="1"/>
  <c r="BA258" i="18" s="1"/>
  <c r="AZ258" i="18" a="1"/>
  <c r="AZ258" i="18" s="1"/>
  <c r="AV258" i="18"/>
  <c r="AW258" i="18" s="1" a="1"/>
  <c r="AW258" i="18" s="1"/>
  <c r="AU258" i="18"/>
  <c r="BA257" i="18" a="1"/>
  <c r="BA257" i="18" s="1"/>
  <c r="AZ257" i="18" a="1"/>
  <c r="AZ257" i="18" s="1"/>
  <c r="AV257" i="18"/>
  <c r="AW257" i="18" s="1" a="1"/>
  <c r="AW257" i="18" s="1"/>
  <c r="AU257" i="18"/>
  <c r="BA256" i="18" a="1"/>
  <c r="BA256" i="18" s="1"/>
  <c r="AZ256" i="18" a="1"/>
  <c r="AZ256" i="18" s="1"/>
  <c r="AV256" i="18"/>
  <c r="AW256" i="18" s="1" a="1"/>
  <c r="AW256" i="18" s="1"/>
  <c r="AU256" i="18"/>
  <c r="BA255" i="18" a="1"/>
  <c r="BA255" i="18" s="1"/>
  <c r="AZ255" i="18" a="1"/>
  <c r="AZ255" i="18" s="1"/>
  <c r="AV255" i="18"/>
  <c r="AW255" i="18" s="1" a="1"/>
  <c r="AW255" i="18" s="1"/>
  <c r="AU255" i="18"/>
  <c r="BA254" i="18" a="1"/>
  <c r="BA254" i="18" s="1"/>
  <c r="AZ254" i="18" a="1"/>
  <c r="AZ254" i="18" s="1"/>
  <c r="AV254" i="18"/>
  <c r="AW254" i="18" s="1" a="1"/>
  <c r="AW254" i="18" s="1"/>
  <c r="AU254" i="18"/>
  <c r="BA253" i="18" a="1"/>
  <c r="BA253" i="18" s="1"/>
  <c r="AZ253" i="18" a="1"/>
  <c r="AZ253" i="18" s="1"/>
  <c r="AV253" i="18"/>
  <c r="AW253" i="18" s="1" a="1"/>
  <c r="AW253" i="18" s="1"/>
  <c r="AU253" i="18"/>
  <c r="BA252" i="18" a="1"/>
  <c r="BA252" i="18" s="1"/>
  <c r="AZ252" i="18" a="1"/>
  <c r="AZ252" i="18" s="1"/>
  <c r="AV252" i="18"/>
  <c r="AW252" i="18" s="1" a="1"/>
  <c r="AW252" i="18" s="1"/>
  <c r="AU252" i="18"/>
  <c r="BA251" i="18" a="1"/>
  <c r="BA251" i="18" s="1"/>
  <c r="AZ251" i="18" a="1"/>
  <c r="AZ251" i="18" s="1"/>
  <c r="AV251" i="18"/>
  <c r="AW251" i="18" s="1" a="1"/>
  <c r="AW251" i="18" s="1"/>
  <c r="AU251" i="18"/>
  <c r="BA250" i="18" a="1"/>
  <c r="BA250" i="18" s="1"/>
  <c r="AZ250" i="18" a="1"/>
  <c r="AZ250" i="18" s="1"/>
  <c r="AV250" i="18"/>
  <c r="AW250" i="18" s="1" a="1"/>
  <c r="AW250" i="18" s="1"/>
  <c r="AU250" i="18"/>
  <c r="BA249" i="18" a="1"/>
  <c r="BA249" i="18" s="1"/>
  <c r="AZ249" i="18" a="1"/>
  <c r="AZ249" i="18" s="1"/>
  <c r="AV249" i="18"/>
  <c r="AW249" i="18" s="1" a="1"/>
  <c r="AW249" i="18" s="1"/>
  <c r="AU249" i="18"/>
  <c r="BA248" i="18" a="1"/>
  <c r="BA248" i="18" s="1"/>
  <c r="AZ248" i="18" a="1"/>
  <c r="AZ248" i="18" s="1"/>
  <c r="AV248" i="18"/>
  <c r="AW248" i="18" s="1" a="1"/>
  <c r="AW248" i="18" s="1"/>
  <c r="AU248" i="18"/>
  <c r="BA247" i="18" a="1"/>
  <c r="BA247" i="18" s="1"/>
  <c r="AZ247" i="18" a="1"/>
  <c r="AZ247" i="18" s="1"/>
  <c r="AV247" i="18"/>
  <c r="AW247" i="18" s="1" a="1"/>
  <c r="AW247" i="18" s="1"/>
  <c r="AU247" i="18"/>
  <c r="BA246" i="18" a="1"/>
  <c r="BA246" i="18" s="1"/>
  <c r="AZ246" i="18" a="1"/>
  <c r="AZ246" i="18" s="1"/>
  <c r="AV246" i="18"/>
  <c r="AW246" i="18" s="1" a="1"/>
  <c r="AW246" i="18" s="1"/>
  <c r="AU246" i="18"/>
  <c r="BA245" i="18" a="1"/>
  <c r="BA245" i="18" s="1"/>
  <c r="AZ245" i="18" a="1"/>
  <c r="AZ245" i="18" s="1"/>
  <c r="AV245" i="18"/>
  <c r="AW245" i="18" s="1" a="1"/>
  <c r="AW245" i="18" s="1"/>
  <c r="AU245" i="18"/>
  <c r="BA244" i="18" a="1"/>
  <c r="BA244" i="18" s="1"/>
  <c r="AZ244" i="18" a="1"/>
  <c r="AZ244" i="18" s="1"/>
  <c r="AV244" i="18"/>
  <c r="AW244" i="18" s="1" a="1"/>
  <c r="AW244" i="18" s="1"/>
  <c r="AU244" i="18"/>
  <c r="BA243" i="18" a="1"/>
  <c r="BA243" i="18" s="1"/>
  <c r="AZ243" i="18" a="1"/>
  <c r="AZ243" i="18" s="1"/>
  <c r="AV243" i="18"/>
  <c r="AW243" i="18" s="1" a="1"/>
  <c r="AW243" i="18" s="1"/>
  <c r="AU243" i="18"/>
  <c r="BA242" i="18" a="1"/>
  <c r="BA242" i="18" s="1"/>
  <c r="AZ242" i="18" a="1"/>
  <c r="AZ242" i="18" s="1"/>
  <c r="AV242" i="18"/>
  <c r="AW242" i="18" s="1" a="1"/>
  <c r="AW242" i="18" s="1"/>
  <c r="AU242" i="18"/>
  <c r="BA241" i="18" a="1"/>
  <c r="BA241" i="18" s="1"/>
  <c r="AZ241" i="18" a="1"/>
  <c r="AZ241" i="18" s="1"/>
  <c r="AV241" i="18"/>
  <c r="AW241" i="18" s="1" a="1"/>
  <c r="AW241" i="18" s="1"/>
  <c r="AU241" i="18"/>
  <c r="BA240" i="18" a="1"/>
  <c r="BA240" i="18" s="1"/>
  <c r="AZ240" i="18" a="1"/>
  <c r="AZ240" i="18" s="1"/>
  <c r="AV240" i="18"/>
  <c r="AW240" i="18" s="1" a="1"/>
  <c r="AW240" i="18" s="1"/>
  <c r="AU240" i="18"/>
  <c r="BA239" i="18" a="1"/>
  <c r="BA239" i="18" s="1"/>
  <c r="AZ239" i="18" a="1"/>
  <c r="AZ239" i="18" s="1"/>
  <c r="AV239" i="18"/>
  <c r="AW239" i="18" s="1" a="1"/>
  <c r="AW239" i="18" s="1"/>
  <c r="AU239" i="18"/>
  <c r="BA238" i="18" a="1"/>
  <c r="BA238" i="18" s="1"/>
  <c r="AZ238" i="18" a="1"/>
  <c r="AZ238" i="18" s="1"/>
  <c r="AV238" i="18"/>
  <c r="AW238" i="18" s="1" a="1"/>
  <c r="AW238" i="18" s="1"/>
  <c r="AU238" i="18"/>
  <c r="BA237" i="18" a="1"/>
  <c r="BA237" i="18" s="1"/>
  <c r="AZ237" i="18" a="1"/>
  <c r="AZ237" i="18" s="1"/>
  <c r="AV237" i="18"/>
  <c r="AW237" i="18" s="1" a="1"/>
  <c r="AW237" i="18" s="1"/>
  <c r="AU237" i="18"/>
  <c r="BA236" i="18" a="1"/>
  <c r="BA236" i="18" s="1"/>
  <c r="AZ236" i="18" a="1"/>
  <c r="AZ236" i="18" s="1"/>
  <c r="AV236" i="18"/>
  <c r="AW236" i="18" s="1" a="1"/>
  <c r="AW236" i="18" s="1"/>
  <c r="AU236" i="18"/>
  <c r="BA235" i="18" a="1"/>
  <c r="BA235" i="18" s="1"/>
  <c r="AZ235" i="18" a="1"/>
  <c r="AZ235" i="18" s="1"/>
  <c r="AV235" i="18"/>
  <c r="AW235" i="18" s="1" a="1"/>
  <c r="AW235" i="18" s="1"/>
  <c r="AU235" i="18"/>
  <c r="BA234" i="18" a="1"/>
  <c r="BA234" i="18" s="1"/>
  <c r="AZ234" i="18" a="1"/>
  <c r="AZ234" i="18" s="1"/>
  <c r="AV234" i="18"/>
  <c r="AW234" i="18" s="1" a="1"/>
  <c r="AW234" i="18" s="1"/>
  <c r="AU234" i="18"/>
  <c r="BA233" i="18" a="1"/>
  <c r="BA233" i="18" s="1"/>
  <c r="AZ233" i="18" a="1"/>
  <c r="AZ233" i="18" s="1"/>
  <c r="AV233" i="18"/>
  <c r="AW233" i="18" s="1" a="1"/>
  <c r="AW233" i="18" s="1"/>
  <c r="AU233" i="18"/>
  <c r="BA232" i="18" a="1"/>
  <c r="BA232" i="18" s="1"/>
  <c r="AZ232" i="18" a="1"/>
  <c r="AZ232" i="18" s="1"/>
  <c r="AV232" i="18"/>
  <c r="AW232" i="18" s="1" a="1"/>
  <c r="AW232" i="18" s="1"/>
  <c r="AU232" i="18"/>
  <c r="BA231" i="18" a="1"/>
  <c r="BA231" i="18" s="1"/>
  <c r="AZ231" i="18" a="1"/>
  <c r="AZ231" i="18" s="1"/>
  <c r="AV231" i="18"/>
  <c r="AW231" i="18" s="1" a="1"/>
  <c r="AW231" i="18" s="1"/>
  <c r="AU231" i="18"/>
  <c r="BA230" i="18" a="1"/>
  <c r="BA230" i="18" s="1"/>
  <c r="AZ230" i="18" a="1"/>
  <c r="AZ230" i="18" s="1"/>
  <c r="AV230" i="18"/>
  <c r="AW230" i="18" s="1" a="1"/>
  <c r="AW230" i="18" s="1"/>
  <c r="AU230" i="18"/>
  <c r="BA229" i="18" a="1"/>
  <c r="BA229" i="18" s="1"/>
  <c r="AZ229" i="18" a="1"/>
  <c r="AZ229" i="18" s="1"/>
  <c r="AV229" i="18"/>
  <c r="AW229" i="18" s="1" a="1"/>
  <c r="AW229" i="18" s="1"/>
  <c r="AU229" i="18"/>
  <c r="BA228" i="18" a="1"/>
  <c r="BA228" i="18" s="1"/>
  <c r="AZ228" i="18" a="1"/>
  <c r="AZ228" i="18" s="1"/>
  <c r="AV228" i="18"/>
  <c r="AW228" i="18" s="1" a="1"/>
  <c r="AW228" i="18" s="1"/>
  <c r="AU228" i="18"/>
  <c r="BA227" i="18" a="1"/>
  <c r="BA227" i="18" s="1"/>
  <c r="AZ227" i="18" a="1"/>
  <c r="AZ227" i="18" s="1"/>
  <c r="AV227" i="18"/>
  <c r="AW227" i="18" s="1" a="1"/>
  <c r="AW227" i="18" s="1"/>
  <c r="AU227" i="18"/>
  <c r="BA226" i="18" a="1"/>
  <c r="BA226" i="18" s="1"/>
  <c r="AZ226" i="18" a="1"/>
  <c r="AZ226" i="18" s="1"/>
  <c r="AV226" i="18"/>
  <c r="AW226" i="18" s="1" a="1"/>
  <c r="AW226" i="18" s="1"/>
  <c r="AU226" i="18"/>
  <c r="BA225" i="18" a="1"/>
  <c r="BA225" i="18" s="1"/>
  <c r="AZ225" i="18" a="1"/>
  <c r="AZ225" i="18" s="1"/>
  <c r="AV225" i="18"/>
  <c r="AW225" i="18" s="1" a="1"/>
  <c r="AW225" i="18" s="1"/>
  <c r="AU225" i="18"/>
  <c r="BA224" i="18" a="1"/>
  <c r="BA224" i="18" s="1"/>
  <c r="AZ224" i="18" a="1"/>
  <c r="AZ224" i="18" s="1"/>
  <c r="AV224" i="18"/>
  <c r="AW224" i="18" s="1" a="1"/>
  <c r="AW224" i="18" s="1"/>
  <c r="AU224" i="18"/>
  <c r="BA223" i="18" a="1"/>
  <c r="BA223" i="18" s="1"/>
  <c r="AZ223" i="18" a="1"/>
  <c r="AZ223" i="18" s="1"/>
  <c r="AV223" i="18"/>
  <c r="AW223" i="18" s="1" a="1"/>
  <c r="AW223" i="18" s="1"/>
  <c r="AU223" i="18"/>
  <c r="BA222" i="18" a="1"/>
  <c r="BA222" i="18" s="1"/>
  <c r="AZ222" i="18" a="1"/>
  <c r="AZ222" i="18" s="1"/>
  <c r="AV222" i="18"/>
  <c r="AW222" i="18" s="1" a="1"/>
  <c r="AW222" i="18" s="1"/>
  <c r="AU222" i="18"/>
  <c r="BA221" i="18" a="1"/>
  <c r="BA221" i="18" s="1"/>
  <c r="AZ221" i="18" a="1"/>
  <c r="AZ221" i="18" s="1"/>
  <c r="AV221" i="18"/>
  <c r="AW221" i="18" s="1" a="1"/>
  <c r="AW221" i="18" s="1"/>
  <c r="AU221" i="18"/>
  <c r="BA220" i="18" a="1"/>
  <c r="BA220" i="18" s="1"/>
  <c r="AZ220" i="18" a="1"/>
  <c r="AZ220" i="18" s="1"/>
  <c r="AV220" i="18"/>
  <c r="AW220" i="18" s="1" a="1"/>
  <c r="AW220" i="18" s="1"/>
  <c r="AU220" i="18"/>
  <c r="BA219" i="18" a="1"/>
  <c r="BA219" i="18" s="1"/>
  <c r="AZ219" i="18" a="1"/>
  <c r="AZ219" i="18" s="1"/>
  <c r="AV219" i="18"/>
  <c r="AW219" i="18" s="1" a="1"/>
  <c r="AW219" i="18" s="1"/>
  <c r="AU219" i="18"/>
  <c r="BA218" i="18" a="1"/>
  <c r="BA218" i="18" s="1"/>
  <c r="AZ218" i="18" a="1"/>
  <c r="AZ218" i="18" s="1"/>
  <c r="AV218" i="18"/>
  <c r="AW218" i="18" s="1" a="1"/>
  <c r="AW218" i="18" s="1"/>
  <c r="AU218" i="18"/>
  <c r="BA217" i="18" a="1"/>
  <c r="BA217" i="18" s="1"/>
  <c r="AZ217" i="18" a="1"/>
  <c r="AZ217" i="18" s="1"/>
  <c r="AV217" i="18"/>
  <c r="AW217" i="18" s="1" a="1"/>
  <c r="AW217" i="18" s="1"/>
  <c r="AU217" i="18"/>
  <c r="BA216" i="18" a="1"/>
  <c r="BA216" i="18" s="1"/>
  <c r="AZ216" i="18" a="1"/>
  <c r="AZ216" i="18" s="1"/>
  <c r="AV216" i="18"/>
  <c r="AW216" i="18" s="1" a="1"/>
  <c r="AW216" i="18" s="1"/>
  <c r="AU216" i="18"/>
  <c r="BA215" i="18" a="1"/>
  <c r="BA215" i="18" s="1"/>
  <c r="AZ215" i="18" a="1"/>
  <c r="AZ215" i="18" s="1"/>
  <c r="AV215" i="18"/>
  <c r="AW215" i="18" s="1" a="1"/>
  <c r="AW215" i="18" s="1"/>
  <c r="AU215" i="18"/>
  <c r="BA214" i="18" a="1"/>
  <c r="BA214" i="18" s="1"/>
  <c r="AZ214" i="18" a="1"/>
  <c r="AZ214" i="18" s="1"/>
  <c r="AV214" i="18"/>
  <c r="AW214" i="18" s="1" a="1"/>
  <c r="AW214" i="18" s="1"/>
  <c r="AU214" i="18"/>
  <c r="BA213" i="18" a="1"/>
  <c r="BA213" i="18" s="1"/>
  <c r="AZ213" i="18" a="1"/>
  <c r="AZ213" i="18" s="1"/>
  <c r="AV213" i="18"/>
  <c r="AW213" i="18" s="1" a="1"/>
  <c r="AW213" i="18" s="1"/>
  <c r="AU213" i="18"/>
  <c r="BA212" i="18" a="1"/>
  <c r="BA212" i="18" s="1"/>
  <c r="AZ212" i="18" a="1"/>
  <c r="AZ212" i="18" s="1"/>
  <c r="AV212" i="18"/>
  <c r="AW212" i="18" s="1" a="1"/>
  <c r="AW212" i="18" s="1"/>
  <c r="AU212" i="18"/>
  <c r="BA211" i="18" a="1"/>
  <c r="BA211" i="18" s="1"/>
  <c r="AZ211" i="18" a="1"/>
  <c r="AZ211" i="18" s="1"/>
  <c r="AV211" i="18"/>
  <c r="AW211" i="18" s="1" a="1"/>
  <c r="AW211" i="18" s="1"/>
  <c r="AU211" i="18"/>
  <c r="BA210" i="18" a="1"/>
  <c r="BA210" i="18" s="1"/>
  <c r="AZ210" i="18" a="1"/>
  <c r="AZ210" i="18" s="1"/>
  <c r="AV210" i="18"/>
  <c r="AW210" i="18" s="1" a="1"/>
  <c r="AW210" i="18" s="1"/>
  <c r="AU210" i="18"/>
  <c r="BA209" i="18" a="1"/>
  <c r="BA209" i="18" s="1"/>
  <c r="AZ209" i="18" a="1"/>
  <c r="AZ209" i="18" s="1"/>
  <c r="AV209" i="18"/>
  <c r="AW209" i="18" s="1" a="1"/>
  <c r="AW209" i="18" s="1"/>
  <c r="AU209" i="18"/>
  <c r="BA208" i="18" a="1"/>
  <c r="BA208" i="18" s="1"/>
  <c r="AZ208" i="18" a="1"/>
  <c r="AZ208" i="18" s="1"/>
  <c r="AV208" i="18"/>
  <c r="AW208" i="18" s="1" a="1"/>
  <c r="AW208" i="18" s="1"/>
  <c r="AU208" i="18"/>
  <c r="BA207" i="18" a="1"/>
  <c r="BA207" i="18" s="1"/>
  <c r="AZ207" i="18" a="1"/>
  <c r="AZ207" i="18" s="1"/>
  <c r="AV207" i="18"/>
  <c r="AW207" i="18" s="1" a="1"/>
  <c r="AW207" i="18" s="1"/>
  <c r="AU207" i="18"/>
  <c r="BA206" i="18" a="1"/>
  <c r="BA206" i="18" s="1"/>
  <c r="AZ206" i="18" a="1"/>
  <c r="AZ206" i="18" s="1"/>
  <c r="AV206" i="18"/>
  <c r="AW206" i="18" s="1" a="1"/>
  <c r="AW206" i="18" s="1"/>
  <c r="AU206" i="18"/>
  <c r="BA205" i="18" a="1"/>
  <c r="BA205" i="18" s="1"/>
  <c r="AZ205" i="18" a="1"/>
  <c r="AZ205" i="18" s="1"/>
  <c r="AV205" i="18"/>
  <c r="AW205" i="18" s="1" a="1"/>
  <c r="AW205" i="18" s="1"/>
  <c r="AU205" i="18"/>
  <c r="BA204" i="18" a="1"/>
  <c r="BA204" i="18" s="1"/>
  <c r="AZ204" i="18" a="1"/>
  <c r="AZ204" i="18" s="1"/>
  <c r="AV204" i="18"/>
  <c r="AW204" i="18" s="1" a="1"/>
  <c r="AW204" i="18" s="1"/>
  <c r="AU204" i="18"/>
  <c r="BA203" i="18" a="1"/>
  <c r="BA203" i="18" s="1"/>
  <c r="AZ203" i="18" a="1"/>
  <c r="AZ203" i="18" s="1"/>
  <c r="AV203" i="18"/>
  <c r="AW203" i="18" s="1" a="1"/>
  <c r="AW203" i="18" s="1"/>
  <c r="AU203" i="18"/>
  <c r="BA202" i="18" a="1"/>
  <c r="BA202" i="18" s="1"/>
  <c r="AZ202" i="18" a="1"/>
  <c r="AZ202" i="18" s="1"/>
  <c r="AV202" i="18"/>
  <c r="AW202" i="18" s="1" a="1"/>
  <c r="AW202" i="18" s="1"/>
  <c r="AU202" i="18"/>
  <c r="BA201" i="18" a="1"/>
  <c r="BA201" i="18" s="1"/>
  <c r="AZ201" i="18" a="1"/>
  <c r="AZ201" i="18" s="1"/>
  <c r="AV201" i="18"/>
  <c r="AW201" i="18" s="1" a="1"/>
  <c r="AW201" i="18" s="1"/>
  <c r="AU201" i="18"/>
  <c r="BA200" i="18" a="1"/>
  <c r="BA200" i="18" s="1"/>
  <c r="AZ200" i="18" a="1"/>
  <c r="AZ200" i="18" s="1"/>
  <c r="AV200" i="18"/>
  <c r="AW200" i="18" s="1" a="1"/>
  <c r="AW200" i="18" s="1"/>
  <c r="AU200" i="18"/>
  <c r="BA199" i="18" a="1"/>
  <c r="BA199" i="18" s="1"/>
  <c r="AZ199" i="18" a="1"/>
  <c r="AZ199" i="18" s="1"/>
  <c r="AV199" i="18"/>
  <c r="AW199" i="18" s="1" a="1"/>
  <c r="AW199" i="18" s="1"/>
  <c r="AU199" i="18"/>
  <c r="BA198" i="18" a="1"/>
  <c r="BA198" i="18" s="1"/>
  <c r="AZ198" i="18" a="1"/>
  <c r="AZ198" i="18" s="1"/>
  <c r="AV198" i="18"/>
  <c r="AW198" i="18" s="1" a="1"/>
  <c r="AW198" i="18" s="1"/>
  <c r="AU198" i="18"/>
  <c r="BA197" i="18" a="1"/>
  <c r="BA197" i="18" s="1"/>
  <c r="AZ197" i="18" a="1"/>
  <c r="AZ197" i="18" s="1"/>
  <c r="AV197" i="18"/>
  <c r="AW197" i="18" s="1" a="1"/>
  <c r="AW197" i="18" s="1"/>
  <c r="AU197" i="18"/>
  <c r="BA196" i="18" a="1"/>
  <c r="BA196" i="18" s="1"/>
  <c r="AZ196" i="18" a="1"/>
  <c r="AZ196" i="18" s="1"/>
  <c r="AV196" i="18"/>
  <c r="AW196" i="18" s="1" a="1"/>
  <c r="AW196" i="18" s="1"/>
  <c r="AU196" i="18"/>
  <c r="BA195" i="18" a="1"/>
  <c r="BA195" i="18" s="1"/>
  <c r="AZ195" i="18" a="1"/>
  <c r="AZ195" i="18" s="1"/>
  <c r="AV195" i="18"/>
  <c r="AW195" i="18" s="1" a="1"/>
  <c r="AW195" i="18" s="1"/>
  <c r="AU195" i="18"/>
  <c r="BA194" i="18" a="1"/>
  <c r="BA194" i="18" s="1"/>
  <c r="AZ194" i="18" a="1"/>
  <c r="AZ194" i="18" s="1"/>
  <c r="AV194" i="18"/>
  <c r="AW194" i="18" s="1" a="1"/>
  <c r="AW194" i="18" s="1"/>
  <c r="AU194" i="18"/>
  <c r="BA193" i="18" a="1"/>
  <c r="BA193" i="18" s="1"/>
  <c r="AZ193" i="18" a="1"/>
  <c r="AZ193" i="18" s="1"/>
  <c r="AV193" i="18"/>
  <c r="AW193" i="18" s="1" a="1"/>
  <c r="AW193" i="18" s="1"/>
  <c r="AU193" i="18"/>
  <c r="BA192" i="18" a="1"/>
  <c r="BA192" i="18" s="1"/>
  <c r="AZ192" i="18" a="1"/>
  <c r="AZ192" i="18" s="1"/>
  <c r="AV192" i="18"/>
  <c r="AW192" i="18" s="1" a="1"/>
  <c r="AW192" i="18" s="1"/>
  <c r="AU192" i="18"/>
  <c r="BA191" i="18" a="1"/>
  <c r="BA191" i="18" s="1"/>
  <c r="AZ191" i="18" a="1"/>
  <c r="AZ191" i="18" s="1"/>
  <c r="AV191" i="18"/>
  <c r="AW191" i="18" s="1" a="1"/>
  <c r="AW191" i="18" s="1"/>
  <c r="AU191" i="18"/>
  <c r="BA190" i="18" a="1"/>
  <c r="BA190" i="18" s="1"/>
  <c r="AZ190" i="18" a="1"/>
  <c r="AZ190" i="18" s="1"/>
  <c r="AV190" i="18"/>
  <c r="AW190" i="18" s="1" a="1"/>
  <c r="AW190" i="18" s="1"/>
  <c r="AU190" i="18"/>
  <c r="BA189" i="18" a="1"/>
  <c r="BA189" i="18" s="1"/>
  <c r="AZ189" i="18" a="1"/>
  <c r="AZ189" i="18" s="1"/>
  <c r="AV189" i="18"/>
  <c r="AW189" i="18" s="1" a="1"/>
  <c r="AW189" i="18" s="1"/>
  <c r="AU189" i="18"/>
  <c r="BA188" i="18" a="1"/>
  <c r="BA188" i="18" s="1"/>
  <c r="AZ188" i="18" a="1"/>
  <c r="AZ188" i="18" s="1"/>
  <c r="AV188" i="18"/>
  <c r="AW188" i="18" s="1" a="1"/>
  <c r="AW188" i="18" s="1"/>
  <c r="AU188" i="18"/>
  <c r="BA187" i="18" a="1"/>
  <c r="BA187" i="18" s="1"/>
  <c r="AZ187" i="18" a="1"/>
  <c r="AZ187" i="18" s="1"/>
  <c r="AV187" i="18"/>
  <c r="AW187" i="18" s="1" a="1"/>
  <c r="AW187" i="18" s="1"/>
  <c r="AU187" i="18"/>
  <c r="BA186" i="18" a="1"/>
  <c r="BA186" i="18" s="1"/>
  <c r="AZ186" i="18" a="1"/>
  <c r="AZ186" i="18" s="1"/>
  <c r="AV186" i="18"/>
  <c r="AW186" i="18" s="1" a="1"/>
  <c r="AW186" i="18" s="1"/>
  <c r="AU186" i="18"/>
  <c r="BA185" i="18" a="1"/>
  <c r="BA185" i="18" s="1"/>
  <c r="AZ185" i="18" a="1"/>
  <c r="AZ185" i="18" s="1"/>
  <c r="AV185" i="18"/>
  <c r="AW185" i="18" s="1" a="1"/>
  <c r="AW185" i="18" s="1"/>
  <c r="AU185" i="18"/>
  <c r="BA184" i="18" a="1"/>
  <c r="BA184" i="18" s="1"/>
  <c r="AZ184" i="18" a="1"/>
  <c r="AZ184" i="18" s="1"/>
  <c r="AV184" i="18"/>
  <c r="AW184" i="18" s="1" a="1"/>
  <c r="AW184" i="18" s="1"/>
  <c r="AU184" i="18"/>
  <c r="BA183" i="18" a="1"/>
  <c r="BA183" i="18" s="1"/>
  <c r="AZ183" i="18" a="1"/>
  <c r="AZ183" i="18" s="1"/>
  <c r="AV183" i="18"/>
  <c r="AW183" i="18" s="1" a="1"/>
  <c r="AW183" i="18" s="1"/>
  <c r="AU183" i="18"/>
  <c r="BA182" i="18" a="1"/>
  <c r="BA182" i="18" s="1"/>
  <c r="AZ182" i="18" a="1"/>
  <c r="AZ182" i="18" s="1"/>
  <c r="AV182" i="18"/>
  <c r="AW182" i="18" s="1" a="1"/>
  <c r="AW182" i="18" s="1"/>
  <c r="AU182" i="18"/>
  <c r="BA181" i="18" a="1"/>
  <c r="BA181" i="18" s="1"/>
  <c r="AZ181" i="18" a="1"/>
  <c r="AZ181" i="18" s="1"/>
  <c r="AV181" i="18"/>
  <c r="AW181" i="18" s="1" a="1"/>
  <c r="AW181" i="18" s="1"/>
  <c r="AU181" i="18"/>
  <c r="BA180" i="18" a="1"/>
  <c r="BA180" i="18" s="1"/>
  <c r="AZ180" i="18" a="1"/>
  <c r="AZ180" i="18" s="1"/>
  <c r="AV180" i="18"/>
  <c r="AW180" i="18" s="1" a="1"/>
  <c r="AW180" i="18" s="1"/>
  <c r="AU180" i="18"/>
  <c r="BA179" i="18" a="1"/>
  <c r="BA179" i="18" s="1"/>
  <c r="AZ179" i="18" a="1"/>
  <c r="AZ179" i="18" s="1"/>
  <c r="AV179" i="18"/>
  <c r="AW179" i="18" s="1" a="1"/>
  <c r="AW179" i="18" s="1"/>
  <c r="AU179" i="18"/>
  <c r="BA178" i="18" a="1"/>
  <c r="BA178" i="18" s="1"/>
  <c r="AZ178" i="18" a="1"/>
  <c r="AZ178" i="18" s="1"/>
  <c r="AV178" i="18"/>
  <c r="AW178" i="18" s="1" a="1"/>
  <c r="AW178" i="18" s="1"/>
  <c r="AU178" i="18"/>
  <c r="BA177" i="18" a="1"/>
  <c r="BA177" i="18" s="1"/>
  <c r="AZ177" i="18" a="1"/>
  <c r="AZ177" i="18" s="1"/>
  <c r="AV177" i="18"/>
  <c r="AW177" i="18" s="1" a="1"/>
  <c r="AW177" i="18" s="1"/>
  <c r="AU177" i="18"/>
  <c r="BA176" i="18" a="1"/>
  <c r="BA176" i="18" s="1"/>
  <c r="AZ176" i="18" a="1"/>
  <c r="AZ176" i="18" s="1"/>
  <c r="AV176" i="18"/>
  <c r="AW176" i="18" s="1" a="1"/>
  <c r="AW176" i="18" s="1"/>
  <c r="AU176" i="18"/>
  <c r="BA175" i="18" a="1"/>
  <c r="BA175" i="18" s="1"/>
  <c r="AZ175" i="18" a="1"/>
  <c r="AZ175" i="18" s="1"/>
  <c r="AV175" i="18"/>
  <c r="AW175" i="18" s="1" a="1"/>
  <c r="AW175" i="18" s="1"/>
  <c r="AU175" i="18"/>
  <c r="BA174" i="18" a="1"/>
  <c r="BA174" i="18" s="1"/>
  <c r="AZ174" i="18" a="1"/>
  <c r="AZ174" i="18" s="1"/>
  <c r="AV174" i="18"/>
  <c r="AW174" i="18" s="1" a="1"/>
  <c r="AW174" i="18" s="1"/>
  <c r="AU174" i="18"/>
  <c r="BA173" i="18" a="1"/>
  <c r="BA173" i="18" s="1"/>
  <c r="AZ173" i="18" a="1"/>
  <c r="AZ173" i="18" s="1"/>
  <c r="AV173" i="18"/>
  <c r="AW173" i="18" s="1" a="1"/>
  <c r="AW173" i="18" s="1"/>
  <c r="AU173" i="18"/>
  <c r="BA172" i="18" a="1"/>
  <c r="BA172" i="18" s="1"/>
  <c r="AZ172" i="18" a="1"/>
  <c r="AZ172" i="18" s="1"/>
  <c r="AV172" i="18"/>
  <c r="AW172" i="18" s="1" a="1"/>
  <c r="AW172" i="18" s="1"/>
  <c r="AU172" i="18"/>
  <c r="BA171" i="18" a="1"/>
  <c r="BA171" i="18" s="1"/>
  <c r="AZ171" i="18" a="1"/>
  <c r="AZ171" i="18" s="1"/>
  <c r="AV171" i="18"/>
  <c r="AW171" i="18" s="1" a="1"/>
  <c r="AW171" i="18" s="1"/>
  <c r="AU171" i="18"/>
  <c r="BA170" i="18" a="1"/>
  <c r="BA170" i="18" s="1"/>
  <c r="AZ170" i="18" a="1"/>
  <c r="AZ170" i="18" s="1"/>
  <c r="AV170" i="18"/>
  <c r="AW170" i="18" s="1" a="1"/>
  <c r="AW170" i="18" s="1"/>
  <c r="AU170" i="18"/>
  <c r="BA169" i="18" a="1"/>
  <c r="BA169" i="18" s="1"/>
  <c r="AZ169" i="18" a="1"/>
  <c r="AZ169" i="18" s="1"/>
  <c r="AV169" i="18"/>
  <c r="AW169" i="18" s="1" a="1"/>
  <c r="AW169" i="18" s="1"/>
  <c r="AU169" i="18"/>
  <c r="BA168" i="18" a="1"/>
  <c r="BA168" i="18" s="1"/>
  <c r="AZ168" i="18" a="1"/>
  <c r="AZ168" i="18" s="1"/>
  <c r="AV168" i="18"/>
  <c r="AW168" i="18" s="1" a="1"/>
  <c r="AW168" i="18" s="1"/>
  <c r="AU168" i="18"/>
  <c r="BA167" i="18" a="1"/>
  <c r="BA167" i="18" s="1"/>
  <c r="AZ167" i="18" a="1"/>
  <c r="AZ167" i="18" s="1"/>
  <c r="AV167" i="18"/>
  <c r="AW167" i="18" s="1" a="1"/>
  <c r="AW167" i="18" s="1"/>
  <c r="AU167" i="18"/>
  <c r="BA166" i="18" a="1"/>
  <c r="BA166" i="18" s="1"/>
  <c r="AZ166" i="18" a="1"/>
  <c r="AZ166" i="18" s="1"/>
  <c r="AV166" i="18"/>
  <c r="AW166" i="18" s="1" a="1"/>
  <c r="AW166" i="18" s="1"/>
  <c r="AU166" i="18"/>
  <c r="BA165" i="18" a="1"/>
  <c r="BA165" i="18" s="1"/>
  <c r="AZ165" i="18" a="1"/>
  <c r="AZ165" i="18" s="1"/>
  <c r="AV165" i="18"/>
  <c r="AW165" i="18" s="1" a="1"/>
  <c r="AW165" i="18" s="1"/>
  <c r="AU165" i="18"/>
  <c r="BA164" i="18" a="1"/>
  <c r="BA164" i="18" s="1"/>
  <c r="AZ164" i="18" a="1"/>
  <c r="AZ164" i="18" s="1"/>
  <c r="AV164" i="18"/>
  <c r="AW164" i="18" s="1" a="1"/>
  <c r="AW164" i="18" s="1"/>
  <c r="AU164" i="18"/>
  <c r="BA163" i="18" a="1"/>
  <c r="BA163" i="18" s="1"/>
  <c r="AZ163" i="18" a="1"/>
  <c r="AZ163" i="18" s="1"/>
  <c r="AV163" i="18"/>
  <c r="AW163" i="18" s="1" a="1"/>
  <c r="AW163" i="18" s="1"/>
  <c r="AU163" i="18"/>
  <c r="BA162" i="18" a="1"/>
  <c r="BA162" i="18" s="1"/>
  <c r="AZ162" i="18" a="1"/>
  <c r="AZ162" i="18" s="1"/>
  <c r="AV162" i="18"/>
  <c r="AW162" i="18" s="1" a="1"/>
  <c r="AW162" i="18" s="1"/>
  <c r="AU162" i="18"/>
  <c r="BA161" i="18" a="1"/>
  <c r="BA161" i="18" s="1"/>
  <c r="AZ161" i="18" a="1"/>
  <c r="AZ161" i="18" s="1"/>
  <c r="AV161" i="18"/>
  <c r="AW161" i="18" s="1" a="1"/>
  <c r="AW161" i="18" s="1"/>
  <c r="AU161" i="18"/>
  <c r="BA160" i="18" a="1"/>
  <c r="BA160" i="18" s="1"/>
  <c r="AZ160" i="18" a="1"/>
  <c r="AZ160" i="18" s="1"/>
  <c r="AV160" i="18"/>
  <c r="AW160" i="18" s="1" a="1"/>
  <c r="AW160" i="18" s="1"/>
  <c r="AU160" i="18"/>
  <c r="BA159" i="18" a="1"/>
  <c r="BA159" i="18" s="1"/>
  <c r="AZ159" i="18" a="1"/>
  <c r="AZ159" i="18" s="1"/>
  <c r="AV159" i="18"/>
  <c r="AW159" i="18" s="1" a="1"/>
  <c r="AW159" i="18" s="1"/>
  <c r="AU159" i="18"/>
  <c r="BA158" i="18" a="1"/>
  <c r="BA158" i="18" s="1"/>
  <c r="AZ158" i="18" a="1"/>
  <c r="AZ158" i="18" s="1"/>
  <c r="AV158" i="18"/>
  <c r="AW158" i="18" s="1" a="1"/>
  <c r="AW158" i="18" s="1"/>
  <c r="AU158" i="18"/>
  <c r="BA157" i="18" a="1"/>
  <c r="BA157" i="18" s="1"/>
  <c r="AZ157" i="18" a="1"/>
  <c r="AZ157" i="18" s="1"/>
  <c r="AV157" i="18"/>
  <c r="AW157" i="18" s="1" a="1"/>
  <c r="AW157" i="18" s="1"/>
  <c r="AU157" i="18"/>
  <c r="BA156" i="18" a="1"/>
  <c r="BA156" i="18" s="1"/>
  <c r="AZ156" i="18" a="1"/>
  <c r="AZ156" i="18" s="1"/>
  <c r="AV156" i="18"/>
  <c r="AW156" i="18" s="1" a="1"/>
  <c r="AW156" i="18" s="1"/>
  <c r="AU156" i="18"/>
  <c r="BA155" i="18" a="1"/>
  <c r="BA155" i="18" s="1"/>
  <c r="AZ155" i="18" a="1"/>
  <c r="AZ155" i="18" s="1"/>
  <c r="AV155" i="18"/>
  <c r="AW155" i="18" s="1" a="1"/>
  <c r="AW155" i="18" s="1"/>
  <c r="AU155" i="18"/>
  <c r="BA154" i="18" a="1"/>
  <c r="BA154" i="18" s="1"/>
  <c r="AZ154" i="18" a="1"/>
  <c r="AZ154" i="18" s="1"/>
  <c r="AV154" i="18"/>
  <c r="AW154" i="18" s="1" a="1"/>
  <c r="AW154" i="18" s="1"/>
  <c r="AU154" i="18"/>
  <c r="BA153" i="18" a="1"/>
  <c r="BA153" i="18" s="1"/>
  <c r="AZ153" i="18" a="1"/>
  <c r="AZ153" i="18" s="1"/>
  <c r="AV153" i="18"/>
  <c r="AW153" i="18" s="1" a="1"/>
  <c r="AW153" i="18" s="1"/>
  <c r="AU153" i="18"/>
  <c r="BA152" i="18" a="1"/>
  <c r="BA152" i="18" s="1"/>
  <c r="AZ152" i="18" a="1"/>
  <c r="AZ152" i="18" s="1"/>
  <c r="AV152" i="18"/>
  <c r="AW152" i="18" s="1" a="1"/>
  <c r="AW152" i="18" s="1"/>
  <c r="AU152" i="18"/>
  <c r="BA151" i="18" a="1"/>
  <c r="BA151" i="18" s="1"/>
  <c r="AZ151" i="18" a="1"/>
  <c r="AZ151" i="18" s="1"/>
  <c r="AV151" i="18"/>
  <c r="AW151" i="18" s="1" a="1"/>
  <c r="AW151" i="18" s="1"/>
  <c r="AU151" i="18"/>
  <c r="BA150" i="18" a="1"/>
  <c r="BA150" i="18" s="1"/>
  <c r="AZ150" i="18" a="1"/>
  <c r="AZ150" i="18" s="1"/>
  <c r="AV150" i="18"/>
  <c r="AW150" i="18" s="1" a="1"/>
  <c r="AW150" i="18" s="1"/>
  <c r="AU150" i="18"/>
  <c r="BA149" i="18" a="1"/>
  <c r="BA149" i="18" s="1"/>
  <c r="AZ149" i="18" a="1"/>
  <c r="AZ149" i="18" s="1"/>
  <c r="AV149" i="18"/>
  <c r="AW149" i="18" s="1" a="1"/>
  <c r="AW149" i="18" s="1"/>
  <c r="AU149" i="18"/>
  <c r="BA148" i="18" a="1"/>
  <c r="BA148" i="18" s="1"/>
  <c r="AZ148" i="18" a="1"/>
  <c r="AZ148" i="18" s="1"/>
  <c r="AV148" i="18"/>
  <c r="AW148" i="18" s="1" a="1"/>
  <c r="AW148" i="18" s="1"/>
  <c r="AU148" i="18"/>
  <c r="BA147" i="18" a="1"/>
  <c r="BA147" i="18" s="1"/>
  <c r="AZ147" i="18" a="1"/>
  <c r="AZ147" i="18" s="1"/>
  <c r="AV147" i="18"/>
  <c r="AW147" i="18" s="1" a="1"/>
  <c r="AW147" i="18" s="1"/>
  <c r="AU147" i="18"/>
  <c r="BA146" i="18" a="1"/>
  <c r="BA146" i="18" s="1"/>
  <c r="AZ146" i="18" a="1"/>
  <c r="AZ146" i="18" s="1"/>
  <c r="AV146" i="18"/>
  <c r="AW146" i="18" s="1" a="1"/>
  <c r="AW146" i="18" s="1"/>
  <c r="AU146" i="18"/>
  <c r="BA145" i="18" a="1"/>
  <c r="BA145" i="18" s="1"/>
  <c r="AZ145" i="18" a="1"/>
  <c r="AZ145" i="18" s="1"/>
  <c r="AV145" i="18"/>
  <c r="AW145" i="18" s="1" a="1"/>
  <c r="AW145" i="18" s="1"/>
  <c r="AU145" i="18"/>
  <c r="BA144" i="18" a="1"/>
  <c r="BA144" i="18" s="1"/>
  <c r="AZ144" i="18" a="1"/>
  <c r="AZ144" i="18" s="1"/>
  <c r="AV144" i="18"/>
  <c r="AW144" i="18" s="1" a="1"/>
  <c r="AW144" i="18" s="1"/>
  <c r="AU144" i="18"/>
  <c r="BA143" i="18" a="1"/>
  <c r="BA143" i="18" s="1"/>
  <c r="AZ143" i="18" a="1"/>
  <c r="AZ143" i="18" s="1"/>
  <c r="AV143" i="18"/>
  <c r="AW143" i="18" s="1" a="1"/>
  <c r="AW143" i="18" s="1"/>
  <c r="AU143" i="18"/>
  <c r="BA142" i="18" a="1"/>
  <c r="BA142" i="18" s="1"/>
  <c r="AZ142" i="18" a="1"/>
  <c r="AZ142" i="18" s="1"/>
  <c r="AV142" i="18"/>
  <c r="AW142" i="18" s="1" a="1"/>
  <c r="AW142" i="18" s="1"/>
  <c r="AU142" i="18"/>
  <c r="BA141" i="18" a="1"/>
  <c r="BA141" i="18" s="1"/>
  <c r="AZ141" i="18" a="1"/>
  <c r="AZ141" i="18" s="1"/>
  <c r="AV141" i="18"/>
  <c r="AW141" i="18" s="1" a="1"/>
  <c r="AW141" i="18" s="1"/>
  <c r="AU141" i="18"/>
  <c r="BA140" i="18" a="1"/>
  <c r="BA140" i="18" s="1"/>
  <c r="AZ140" i="18" a="1"/>
  <c r="AZ140" i="18" s="1"/>
  <c r="AV140" i="18"/>
  <c r="AW140" i="18" s="1" a="1"/>
  <c r="AW140" i="18" s="1"/>
  <c r="AU140" i="18"/>
  <c r="BA139" i="18" a="1"/>
  <c r="BA139" i="18" s="1"/>
  <c r="AZ139" i="18" a="1"/>
  <c r="AZ139" i="18" s="1"/>
  <c r="AV139" i="18"/>
  <c r="AW139" i="18" s="1" a="1"/>
  <c r="AW139" i="18" s="1"/>
  <c r="AU139" i="18"/>
  <c r="BA138" i="18" a="1"/>
  <c r="BA138" i="18" s="1"/>
  <c r="AZ138" i="18" a="1"/>
  <c r="AZ138" i="18" s="1"/>
  <c r="AV138" i="18"/>
  <c r="AW138" i="18" s="1" a="1"/>
  <c r="AW138" i="18" s="1"/>
  <c r="AU138" i="18"/>
  <c r="BA137" i="18" a="1"/>
  <c r="BA137" i="18" s="1"/>
  <c r="AZ137" i="18" a="1"/>
  <c r="AZ137" i="18" s="1"/>
  <c r="AV137" i="18"/>
  <c r="AW137" i="18" s="1" a="1"/>
  <c r="AW137" i="18" s="1"/>
  <c r="AU137" i="18"/>
  <c r="BA136" i="18" a="1"/>
  <c r="BA136" i="18" s="1"/>
  <c r="AZ136" i="18" a="1"/>
  <c r="AZ136" i="18" s="1"/>
  <c r="AV136" i="18"/>
  <c r="AW136" i="18" s="1" a="1"/>
  <c r="AW136" i="18" s="1"/>
  <c r="AU136" i="18"/>
  <c r="BA135" i="18" a="1"/>
  <c r="BA135" i="18" s="1"/>
  <c r="AZ135" i="18" a="1"/>
  <c r="AZ135" i="18" s="1"/>
  <c r="AV135" i="18"/>
  <c r="AW135" i="18" s="1" a="1"/>
  <c r="AW135" i="18" s="1"/>
  <c r="AU135" i="18"/>
  <c r="BA134" i="18" a="1"/>
  <c r="BA134" i="18" s="1"/>
  <c r="AZ134" i="18" a="1"/>
  <c r="AZ134" i="18" s="1"/>
  <c r="AV134" i="18"/>
  <c r="AW134" i="18" s="1" a="1"/>
  <c r="AW134" i="18" s="1"/>
  <c r="AU134" i="18"/>
  <c r="BA133" i="18" a="1"/>
  <c r="BA133" i="18" s="1"/>
  <c r="AZ133" i="18" a="1"/>
  <c r="AZ133" i="18" s="1"/>
  <c r="AV133" i="18"/>
  <c r="AW133" i="18" s="1" a="1"/>
  <c r="AW133" i="18" s="1"/>
  <c r="AU133" i="18"/>
  <c r="BA132" i="18" a="1"/>
  <c r="BA132" i="18" s="1"/>
  <c r="AZ132" i="18" a="1"/>
  <c r="AZ132" i="18" s="1"/>
  <c r="AV132" i="18"/>
  <c r="AW132" i="18" s="1" a="1"/>
  <c r="AW132" i="18" s="1"/>
  <c r="AU132" i="18"/>
  <c r="BA131" i="18" a="1"/>
  <c r="BA131" i="18" s="1"/>
  <c r="AZ131" i="18" a="1"/>
  <c r="AZ131" i="18" s="1"/>
  <c r="AV131" i="18"/>
  <c r="AW131" i="18" s="1" a="1"/>
  <c r="AW131" i="18" s="1"/>
  <c r="AU131" i="18"/>
  <c r="BA130" i="18" a="1"/>
  <c r="BA130" i="18" s="1"/>
  <c r="AZ130" i="18" a="1"/>
  <c r="AZ130" i="18" s="1"/>
  <c r="AV130" i="18"/>
  <c r="AW130" i="18" s="1" a="1"/>
  <c r="AW130" i="18" s="1"/>
  <c r="AU130" i="18"/>
  <c r="BA129" i="18" a="1"/>
  <c r="BA129" i="18" s="1"/>
  <c r="AZ129" i="18" a="1"/>
  <c r="AZ129" i="18" s="1"/>
  <c r="AV129" i="18"/>
  <c r="AW129" i="18" s="1" a="1"/>
  <c r="AW129" i="18" s="1"/>
  <c r="AU129" i="18"/>
  <c r="BA128" i="18" a="1"/>
  <c r="BA128" i="18" s="1"/>
  <c r="AZ128" i="18" a="1"/>
  <c r="AZ128" i="18" s="1"/>
  <c r="AV128" i="18"/>
  <c r="AW128" i="18" s="1" a="1"/>
  <c r="AW128" i="18" s="1"/>
  <c r="AU128" i="18"/>
  <c r="BA127" i="18" a="1"/>
  <c r="BA127" i="18" s="1"/>
  <c r="AZ127" i="18" a="1"/>
  <c r="AZ127" i="18" s="1"/>
  <c r="AV127" i="18"/>
  <c r="AW127" i="18" s="1" a="1"/>
  <c r="AW127" i="18" s="1"/>
  <c r="AU127" i="18"/>
  <c r="BA126" i="18" a="1"/>
  <c r="BA126" i="18" s="1"/>
  <c r="AZ126" i="18" a="1"/>
  <c r="AZ126" i="18" s="1"/>
  <c r="AV126" i="18"/>
  <c r="AW126" i="18" s="1" a="1"/>
  <c r="AW126" i="18" s="1"/>
  <c r="AU126" i="18"/>
  <c r="BA125" i="18" a="1"/>
  <c r="BA125" i="18" s="1"/>
  <c r="AZ125" i="18" a="1"/>
  <c r="AZ125" i="18" s="1"/>
  <c r="AV125" i="18"/>
  <c r="AW125" i="18" s="1" a="1"/>
  <c r="AW125" i="18" s="1"/>
  <c r="AU125" i="18"/>
  <c r="BA124" i="18" a="1"/>
  <c r="BA124" i="18" s="1"/>
  <c r="AZ124" i="18" a="1"/>
  <c r="AZ124" i="18" s="1"/>
  <c r="AV124" i="18"/>
  <c r="AW124" i="18" s="1" a="1"/>
  <c r="AW124" i="18" s="1"/>
  <c r="AU124" i="18"/>
  <c r="BA123" i="18" a="1"/>
  <c r="BA123" i="18" s="1"/>
  <c r="AZ123" i="18" a="1"/>
  <c r="AZ123" i="18" s="1"/>
  <c r="AV123" i="18"/>
  <c r="AW123" i="18" s="1" a="1"/>
  <c r="AW123" i="18" s="1"/>
  <c r="AU123" i="18"/>
  <c r="BA122" i="18" a="1"/>
  <c r="BA122" i="18" s="1"/>
  <c r="AZ122" i="18" a="1"/>
  <c r="AZ122" i="18" s="1"/>
  <c r="AV122" i="18"/>
  <c r="AW122" i="18" s="1" a="1"/>
  <c r="AW122" i="18" s="1"/>
  <c r="AU122" i="18"/>
  <c r="BA121" i="18" a="1"/>
  <c r="BA121" i="18" s="1"/>
  <c r="AZ121" i="18" a="1"/>
  <c r="AZ121" i="18" s="1"/>
  <c r="AV121" i="18"/>
  <c r="AW121" i="18" s="1" a="1"/>
  <c r="AW121" i="18" s="1"/>
  <c r="AU121" i="18"/>
  <c r="BA120" i="18" a="1"/>
  <c r="BA120" i="18" s="1"/>
  <c r="AZ120" i="18" a="1"/>
  <c r="AZ120" i="18" s="1"/>
  <c r="AV120" i="18"/>
  <c r="AW120" i="18" s="1" a="1"/>
  <c r="AW120" i="18" s="1"/>
  <c r="AU120" i="18"/>
  <c r="BA119" i="18" a="1"/>
  <c r="BA119" i="18" s="1"/>
  <c r="AZ119" i="18" a="1"/>
  <c r="AZ119" i="18" s="1"/>
  <c r="AV119" i="18"/>
  <c r="AW119" i="18" s="1" a="1"/>
  <c r="AW119" i="18" s="1"/>
  <c r="AU119" i="18"/>
  <c r="BA118" i="18" a="1"/>
  <c r="BA118" i="18" s="1"/>
  <c r="AZ118" i="18" a="1"/>
  <c r="AZ118" i="18" s="1"/>
  <c r="AV118" i="18"/>
  <c r="AW118" i="18" s="1" a="1"/>
  <c r="AW118" i="18" s="1"/>
  <c r="AU118" i="18"/>
  <c r="BA117" i="18" a="1"/>
  <c r="BA117" i="18" s="1"/>
  <c r="AZ117" i="18" a="1"/>
  <c r="AZ117" i="18" s="1"/>
  <c r="AV117" i="18"/>
  <c r="AW117" i="18" s="1" a="1"/>
  <c r="AW117" i="18" s="1"/>
  <c r="AU117" i="18"/>
  <c r="BA116" i="18" a="1"/>
  <c r="BA116" i="18" s="1"/>
  <c r="AZ116" i="18" a="1"/>
  <c r="AZ116" i="18" s="1"/>
  <c r="AV116" i="18"/>
  <c r="AW116" i="18" s="1" a="1"/>
  <c r="AW116" i="18" s="1"/>
  <c r="AU116" i="18"/>
  <c r="BA115" i="18" a="1"/>
  <c r="BA115" i="18" s="1"/>
  <c r="AZ115" i="18" a="1"/>
  <c r="AZ115" i="18" s="1"/>
  <c r="AV115" i="18"/>
  <c r="AW115" i="18" s="1" a="1"/>
  <c r="AW115" i="18" s="1"/>
  <c r="AU115" i="18"/>
  <c r="BA114" i="18" a="1"/>
  <c r="BA114" i="18" s="1"/>
  <c r="AZ114" i="18" a="1"/>
  <c r="AZ114" i="18" s="1"/>
  <c r="AV114" i="18"/>
  <c r="AW114" i="18" s="1" a="1"/>
  <c r="AW114" i="18" s="1"/>
  <c r="AU114" i="18"/>
  <c r="BA113" i="18" a="1"/>
  <c r="BA113" i="18" s="1"/>
  <c r="AZ113" i="18" a="1"/>
  <c r="AZ113" i="18" s="1"/>
  <c r="AV113" i="18"/>
  <c r="AW113" i="18" s="1" a="1"/>
  <c r="AW113" i="18" s="1"/>
  <c r="AU113" i="18"/>
  <c r="BA112" i="18" a="1"/>
  <c r="BA112" i="18" s="1"/>
  <c r="AZ112" i="18" a="1"/>
  <c r="AZ112" i="18" s="1"/>
  <c r="AV112" i="18"/>
  <c r="AW112" i="18" s="1" a="1"/>
  <c r="AW112" i="18" s="1"/>
  <c r="AU112" i="18"/>
  <c r="BA111" i="18" a="1"/>
  <c r="BA111" i="18" s="1"/>
  <c r="AZ111" i="18" a="1"/>
  <c r="AZ111" i="18" s="1"/>
  <c r="AV111" i="18"/>
  <c r="AW111" i="18" s="1" a="1"/>
  <c r="AW111" i="18" s="1"/>
  <c r="AU111" i="18"/>
  <c r="BA110" i="18" a="1"/>
  <c r="BA110" i="18" s="1"/>
  <c r="AZ110" i="18" a="1"/>
  <c r="AZ110" i="18" s="1"/>
  <c r="AV110" i="18"/>
  <c r="AW110" i="18" s="1" a="1"/>
  <c r="AW110" i="18" s="1"/>
  <c r="AU110" i="18"/>
  <c r="BA109" i="18" a="1"/>
  <c r="BA109" i="18" s="1"/>
  <c r="AZ109" i="18" a="1"/>
  <c r="AZ109" i="18" s="1"/>
  <c r="AV109" i="18"/>
  <c r="AW109" i="18" s="1" a="1"/>
  <c r="AW109" i="18" s="1"/>
  <c r="AU109" i="18"/>
  <c r="BA108" i="18" a="1"/>
  <c r="BA108" i="18" s="1"/>
  <c r="AZ108" i="18" a="1"/>
  <c r="AZ108" i="18" s="1"/>
  <c r="AV108" i="18"/>
  <c r="AW108" i="18" s="1" a="1"/>
  <c r="AW108" i="18" s="1"/>
  <c r="AU108" i="18"/>
  <c r="BA107" i="18" a="1"/>
  <c r="BA107" i="18" s="1"/>
  <c r="AZ107" i="18" a="1"/>
  <c r="AZ107" i="18" s="1"/>
  <c r="AV107" i="18"/>
  <c r="AW107" i="18" s="1" a="1"/>
  <c r="AW107" i="18" s="1"/>
  <c r="AU107" i="18"/>
  <c r="BA106" i="18" a="1"/>
  <c r="BA106" i="18" s="1"/>
  <c r="AZ106" i="18" a="1"/>
  <c r="AZ106" i="18" s="1"/>
  <c r="AV106" i="18"/>
  <c r="AW106" i="18" s="1" a="1"/>
  <c r="AW106" i="18" s="1"/>
  <c r="AU106" i="18"/>
  <c r="BA105" i="18" a="1"/>
  <c r="BA105" i="18" s="1"/>
  <c r="AZ105" i="18" a="1"/>
  <c r="AZ105" i="18" s="1"/>
  <c r="AV105" i="18"/>
  <c r="AW105" i="18" s="1" a="1"/>
  <c r="AW105" i="18" s="1"/>
  <c r="AU105" i="18"/>
  <c r="BA104" i="18" a="1"/>
  <c r="BA104" i="18" s="1"/>
  <c r="AZ104" i="18" a="1"/>
  <c r="AZ104" i="18" s="1"/>
  <c r="AV104" i="18"/>
  <c r="AW104" i="18" s="1" a="1"/>
  <c r="AW104" i="18" s="1"/>
  <c r="AU104" i="18"/>
  <c r="BA103" i="18" a="1"/>
  <c r="BA103" i="18" s="1"/>
  <c r="AZ103" i="18" a="1"/>
  <c r="AZ103" i="18" s="1"/>
  <c r="AV103" i="18"/>
  <c r="AW103" i="18" s="1" a="1"/>
  <c r="AW103" i="18" s="1"/>
  <c r="AU103" i="18"/>
  <c r="BA102" i="18" a="1"/>
  <c r="BA102" i="18" s="1"/>
  <c r="AZ102" i="18" a="1"/>
  <c r="AZ102" i="18" s="1"/>
  <c r="AV102" i="18"/>
  <c r="AW102" i="18" s="1" a="1"/>
  <c r="AW102" i="18" s="1"/>
  <c r="AU102" i="18"/>
  <c r="BA101" i="18" a="1"/>
  <c r="BA101" i="18" s="1"/>
  <c r="AZ101" i="18" a="1"/>
  <c r="AZ101" i="18" s="1"/>
  <c r="AV101" i="18"/>
  <c r="AW101" i="18" s="1" a="1"/>
  <c r="AW101" i="18" s="1"/>
  <c r="AU101" i="18"/>
  <c r="BA100" i="18" a="1"/>
  <c r="BA100" i="18" s="1"/>
  <c r="AZ100" i="18" a="1"/>
  <c r="AZ100" i="18" s="1"/>
  <c r="AV100" i="18"/>
  <c r="AW100" i="18" s="1" a="1"/>
  <c r="AW100" i="18" s="1"/>
  <c r="AU100" i="18"/>
  <c r="BA99" i="18" a="1"/>
  <c r="BA99" i="18" s="1"/>
  <c r="AZ99" i="18" a="1"/>
  <c r="AZ99" i="18" s="1"/>
  <c r="AV99" i="18"/>
  <c r="AW99" i="18" s="1" a="1"/>
  <c r="AW99" i="18" s="1"/>
  <c r="AU99" i="18"/>
  <c r="BA98" i="18" a="1"/>
  <c r="BA98" i="18" s="1"/>
  <c r="AZ98" i="18" a="1"/>
  <c r="AZ98" i="18" s="1"/>
  <c r="AV98" i="18"/>
  <c r="AW98" i="18" s="1" a="1"/>
  <c r="AW98" i="18" s="1"/>
  <c r="AU98" i="18"/>
  <c r="BA97" i="18" a="1"/>
  <c r="BA97" i="18" s="1"/>
  <c r="AZ97" i="18" a="1"/>
  <c r="AZ97" i="18" s="1"/>
  <c r="AV97" i="18"/>
  <c r="AW97" i="18" s="1" a="1"/>
  <c r="AW97" i="18" s="1"/>
  <c r="AU97" i="18"/>
  <c r="BA96" i="18" a="1"/>
  <c r="BA96" i="18" s="1"/>
  <c r="AZ96" i="18" a="1"/>
  <c r="AZ96" i="18" s="1"/>
  <c r="AV96" i="18"/>
  <c r="AW96" i="18" s="1" a="1"/>
  <c r="AW96" i="18" s="1"/>
  <c r="AU96" i="18"/>
  <c r="BA95" i="18" a="1"/>
  <c r="BA95" i="18" s="1"/>
  <c r="AZ95" i="18" a="1"/>
  <c r="AZ95" i="18" s="1"/>
  <c r="AV95" i="18"/>
  <c r="AW95" i="18" s="1" a="1"/>
  <c r="AW95" i="18" s="1"/>
  <c r="AU95" i="18"/>
  <c r="BA94" i="18" a="1"/>
  <c r="BA94" i="18" s="1"/>
  <c r="AZ94" i="18" a="1"/>
  <c r="AZ94" i="18" s="1"/>
  <c r="AV94" i="18"/>
  <c r="AW94" i="18" s="1" a="1"/>
  <c r="AW94" i="18" s="1"/>
  <c r="AU94" i="18"/>
  <c r="BA93" i="18" a="1"/>
  <c r="BA93" i="18" s="1"/>
  <c r="AZ93" i="18" a="1"/>
  <c r="AZ93" i="18" s="1"/>
  <c r="AV93" i="18"/>
  <c r="AW93" i="18" s="1" a="1"/>
  <c r="AW93" i="18" s="1"/>
  <c r="AU93" i="18"/>
  <c r="BA92" i="18" a="1"/>
  <c r="BA92" i="18" s="1"/>
  <c r="AZ92" i="18" a="1"/>
  <c r="AZ92" i="18" s="1"/>
  <c r="AV92" i="18"/>
  <c r="AW92" i="18" s="1" a="1"/>
  <c r="AW92" i="18" s="1"/>
  <c r="AU92" i="18"/>
  <c r="BA91" i="18" a="1"/>
  <c r="BA91" i="18" s="1"/>
  <c r="AZ91" i="18" a="1"/>
  <c r="AZ91" i="18" s="1"/>
  <c r="AV91" i="18"/>
  <c r="AW91" i="18" s="1" a="1"/>
  <c r="AW91" i="18" s="1"/>
  <c r="AU91" i="18"/>
  <c r="BA90" i="18" a="1"/>
  <c r="BA90" i="18" s="1"/>
  <c r="AZ90" i="18" a="1"/>
  <c r="AZ90" i="18" s="1"/>
  <c r="AV90" i="18"/>
  <c r="AW90" i="18" s="1" a="1"/>
  <c r="AW90" i="18" s="1"/>
  <c r="AU90" i="18"/>
  <c r="BA89" i="18" a="1"/>
  <c r="BA89" i="18" s="1"/>
  <c r="AZ89" i="18" a="1"/>
  <c r="AZ89" i="18" s="1"/>
  <c r="AV89" i="18"/>
  <c r="AW89" i="18" s="1" a="1"/>
  <c r="AW89" i="18" s="1"/>
  <c r="AU89" i="18"/>
  <c r="BA88" i="18" a="1"/>
  <c r="BA88" i="18" s="1"/>
  <c r="AZ88" i="18" a="1"/>
  <c r="AZ88" i="18" s="1"/>
  <c r="AV88" i="18"/>
  <c r="AW88" i="18" s="1" a="1"/>
  <c r="AW88" i="18" s="1"/>
  <c r="AU88" i="18"/>
  <c r="BA87" i="18" a="1"/>
  <c r="BA87" i="18" s="1"/>
  <c r="AZ87" i="18" a="1"/>
  <c r="AZ87" i="18" s="1"/>
  <c r="AV87" i="18"/>
  <c r="AW87" i="18" s="1" a="1"/>
  <c r="AW87" i="18" s="1"/>
  <c r="AU87" i="18"/>
  <c r="BA86" i="18" a="1"/>
  <c r="BA86" i="18" s="1"/>
  <c r="AZ86" i="18" a="1"/>
  <c r="AZ86" i="18" s="1"/>
  <c r="AV86" i="18"/>
  <c r="AW86" i="18" s="1" a="1"/>
  <c r="AW86" i="18" s="1"/>
  <c r="AU86" i="18"/>
  <c r="BA85" i="18" a="1"/>
  <c r="BA85" i="18" s="1"/>
  <c r="AZ85" i="18" a="1"/>
  <c r="AZ85" i="18" s="1"/>
  <c r="AV85" i="18"/>
  <c r="AW85" i="18" s="1" a="1"/>
  <c r="AW85" i="18" s="1"/>
  <c r="AU85" i="18"/>
  <c r="BA84" i="18" a="1"/>
  <c r="BA84" i="18" s="1"/>
  <c r="AZ84" i="18" a="1"/>
  <c r="AZ84" i="18" s="1"/>
  <c r="AV84" i="18"/>
  <c r="AW84" i="18" s="1" a="1"/>
  <c r="AW84" i="18" s="1"/>
  <c r="AU84" i="18"/>
  <c r="BA83" i="18" a="1"/>
  <c r="BA83" i="18" s="1"/>
  <c r="AZ83" i="18" a="1"/>
  <c r="AZ83" i="18" s="1"/>
  <c r="AV83" i="18"/>
  <c r="AW83" i="18" s="1" a="1"/>
  <c r="AW83" i="18" s="1"/>
  <c r="AU83" i="18"/>
  <c r="BA82" i="18" a="1"/>
  <c r="BA82" i="18" s="1"/>
  <c r="AZ82" i="18" a="1"/>
  <c r="AZ82" i="18" s="1"/>
  <c r="AV82" i="18"/>
  <c r="AW82" i="18" s="1" a="1"/>
  <c r="AW82" i="18" s="1"/>
  <c r="AU82" i="18"/>
  <c r="BA81" i="18" a="1"/>
  <c r="BA81" i="18" s="1"/>
  <c r="AZ81" i="18" a="1"/>
  <c r="AZ81" i="18" s="1"/>
  <c r="AV81" i="18"/>
  <c r="AW81" i="18" s="1" a="1"/>
  <c r="AW81" i="18" s="1"/>
  <c r="AU81" i="18"/>
  <c r="BA80" i="18" a="1"/>
  <c r="BA80" i="18" s="1"/>
  <c r="AZ80" i="18" a="1"/>
  <c r="AZ80" i="18" s="1"/>
  <c r="AV80" i="18"/>
  <c r="AW80" i="18" s="1" a="1"/>
  <c r="AW80" i="18" s="1"/>
  <c r="AU80" i="18"/>
  <c r="BA79" i="18" a="1"/>
  <c r="BA79" i="18" s="1"/>
  <c r="AZ79" i="18" a="1"/>
  <c r="AZ79" i="18" s="1"/>
  <c r="AV79" i="18"/>
  <c r="AW79" i="18" s="1" a="1"/>
  <c r="AW79" i="18" s="1"/>
  <c r="AU79" i="18"/>
  <c r="BA78" i="18" a="1"/>
  <c r="BA78" i="18" s="1"/>
  <c r="AZ78" i="18" a="1"/>
  <c r="AZ78" i="18" s="1"/>
  <c r="AV78" i="18"/>
  <c r="AW78" i="18" s="1" a="1"/>
  <c r="AW78" i="18" s="1"/>
  <c r="AU78" i="18"/>
  <c r="BA77" i="18" a="1"/>
  <c r="BA77" i="18" s="1"/>
  <c r="AZ77" i="18" a="1"/>
  <c r="AZ77" i="18" s="1"/>
  <c r="AV77" i="18"/>
  <c r="AW77" i="18" s="1" a="1"/>
  <c r="AW77" i="18" s="1"/>
  <c r="AU77" i="18"/>
  <c r="BA76" i="18" a="1"/>
  <c r="BA76" i="18" s="1"/>
  <c r="AZ76" i="18" a="1"/>
  <c r="AZ76" i="18" s="1"/>
  <c r="AV76" i="18"/>
  <c r="AW76" i="18" s="1" a="1"/>
  <c r="AW76" i="18" s="1"/>
  <c r="AU76" i="18"/>
  <c r="BA75" i="18" a="1"/>
  <c r="BA75" i="18" s="1"/>
  <c r="AZ75" i="18" a="1"/>
  <c r="AZ75" i="18" s="1"/>
  <c r="AV75" i="18"/>
  <c r="AW75" i="18" s="1" a="1"/>
  <c r="AW75" i="18" s="1"/>
  <c r="AU75" i="18"/>
  <c r="BA74" i="18" a="1"/>
  <c r="BA74" i="18" s="1"/>
  <c r="AZ74" i="18" a="1"/>
  <c r="AZ74" i="18" s="1"/>
  <c r="AV74" i="18"/>
  <c r="AW74" i="18" s="1" a="1"/>
  <c r="AW74" i="18" s="1"/>
  <c r="AU74" i="18"/>
  <c r="BA73" i="18" a="1"/>
  <c r="BA73" i="18" s="1"/>
  <c r="AZ73" i="18" a="1"/>
  <c r="AZ73" i="18" s="1"/>
  <c r="AV73" i="18"/>
  <c r="AW73" i="18" s="1" a="1"/>
  <c r="AW73" i="18" s="1"/>
  <c r="AU73" i="18"/>
  <c r="BA72" i="18" a="1"/>
  <c r="BA72" i="18" s="1"/>
  <c r="AZ72" i="18" a="1"/>
  <c r="AZ72" i="18" s="1"/>
  <c r="AV72" i="18"/>
  <c r="AW72" i="18" s="1" a="1"/>
  <c r="AW72" i="18" s="1"/>
  <c r="AU72" i="18"/>
  <c r="BA71" i="18" a="1"/>
  <c r="BA71" i="18" s="1"/>
  <c r="AZ71" i="18" a="1"/>
  <c r="AZ71" i="18" s="1"/>
  <c r="AV71" i="18"/>
  <c r="AW71" i="18" s="1" a="1"/>
  <c r="AW71" i="18" s="1"/>
  <c r="AU71" i="18"/>
  <c r="BA70" i="18" a="1"/>
  <c r="BA70" i="18" s="1"/>
  <c r="AZ70" i="18" a="1"/>
  <c r="AZ70" i="18" s="1"/>
  <c r="AV70" i="18"/>
  <c r="AW70" i="18" s="1" a="1"/>
  <c r="AW70" i="18" s="1"/>
  <c r="AU70" i="18"/>
  <c r="BA69" i="18" a="1"/>
  <c r="BA69" i="18" s="1"/>
  <c r="AZ69" i="18" a="1"/>
  <c r="AZ69" i="18" s="1"/>
  <c r="AV69" i="18"/>
  <c r="AW69" i="18" s="1" a="1"/>
  <c r="AW69" i="18" s="1"/>
  <c r="AU69" i="18"/>
  <c r="BA68" i="18" a="1"/>
  <c r="BA68" i="18" s="1"/>
  <c r="AZ68" i="18" a="1"/>
  <c r="AZ68" i="18" s="1"/>
  <c r="AV68" i="18"/>
  <c r="AW68" i="18" s="1" a="1"/>
  <c r="AW68" i="18" s="1"/>
  <c r="AU68" i="18"/>
  <c r="BA67" i="18" a="1"/>
  <c r="BA67" i="18" s="1"/>
  <c r="AZ67" i="18" a="1"/>
  <c r="AZ67" i="18" s="1"/>
  <c r="AV67" i="18"/>
  <c r="AW67" i="18" s="1" a="1"/>
  <c r="AW67" i="18" s="1"/>
  <c r="AU67" i="18"/>
  <c r="BA66" i="18" a="1"/>
  <c r="BA66" i="18" s="1"/>
  <c r="AZ66" i="18" a="1"/>
  <c r="AZ66" i="18" s="1"/>
  <c r="AV66" i="18"/>
  <c r="AW66" i="18" s="1" a="1"/>
  <c r="AW66" i="18" s="1"/>
  <c r="AU66" i="18"/>
  <c r="BA65" i="18" a="1"/>
  <c r="BA65" i="18" s="1"/>
  <c r="AZ65" i="18" a="1"/>
  <c r="AZ65" i="18" s="1"/>
  <c r="AV65" i="18"/>
  <c r="AW65" i="18" s="1" a="1"/>
  <c r="AW65" i="18" s="1"/>
  <c r="AU65" i="18"/>
  <c r="BA64" i="18" a="1"/>
  <c r="BA64" i="18" s="1"/>
  <c r="AZ64" i="18" a="1"/>
  <c r="AZ64" i="18" s="1"/>
  <c r="AV64" i="18"/>
  <c r="AW64" i="18" s="1" a="1"/>
  <c r="AW64" i="18" s="1"/>
  <c r="AU64" i="18"/>
  <c r="BA63" i="18" a="1"/>
  <c r="BA63" i="18" s="1"/>
  <c r="AZ63" i="18" a="1"/>
  <c r="AZ63" i="18" s="1"/>
  <c r="AV63" i="18"/>
  <c r="AW63" i="18" s="1" a="1"/>
  <c r="AW63" i="18" s="1"/>
  <c r="AU63" i="18"/>
  <c r="BA62" i="18" a="1"/>
  <c r="BA62" i="18" s="1"/>
  <c r="AZ62" i="18" a="1"/>
  <c r="AZ62" i="18" s="1"/>
  <c r="AV62" i="18"/>
  <c r="AW62" i="18" s="1" a="1"/>
  <c r="AW62" i="18" s="1"/>
  <c r="AU62" i="18"/>
  <c r="BA61" i="18" a="1"/>
  <c r="BA61" i="18" s="1"/>
  <c r="AZ61" i="18" a="1"/>
  <c r="AZ61" i="18" s="1"/>
  <c r="AV61" i="18"/>
  <c r="AW61" i="18" s="1" a="1"/>
  <c r="AW61" i="18" s="1"/>
  <c r="AU61" i="18"/>
  <c r="BA60" i="18" a="1"/>
  <c r="BA60" i="18" s="1"/>
  <c r="AZ60" i="18" a="1"/>
  <c r="AZ60" i="18" s="1"/>
  <c r="AV60" i="18"/>
  <c r="AW60" i="18" s="1" a="1"/>
  <c r="AW60" i="18" s="1"/>
  <c r="AU60" i="18"/>
  <c r="BA59" i="18" a="1"/>
  <c r="BA59" i="18" s="1"/>
  <c r="AZ59" i="18" a="1"/>
  <c r="AZ59" i="18" s="1"/>
  <c r="AV59" i="18"/>
  <c r="AW59" i="18" s="1" a="1"/>
  <c r="AW59" i="18" s="1"/>
  <c r="AU59" i="18"/>
  <c r="BA58" i="18" a="1"/>
  <c r="BA58" i="18" s="1"/>
  <c r="AZ58" i="18" a="1"/>
  <c r="AZ58" i="18" s="1"/>
  <c r="AV58" i="18"/>
  <c r="AW58" i="18" s="1" a="1"/>
  <c r="AW58" i="18" s="1"/>
  <c r="AU58" i="18"/>
  <c r="BA57" i="18" a="1"/>
  <c r="BA57" i="18" s="1"/>
  <c r="AZ57" i="18" a="1"/>
  <c r="AZ57" i="18" s="1"/>
  <c r="AV57" i="18"/>
  <c r="AW57" i="18" s="1" a="1"/>
  <c r="AW57" i="18" s="1"/>
  <c r="AU57" i="18"/>
  <c r="BA56" i="18" a="1"/>
  <c r="BA56" i="18" s="1"/>
  <c r="AZ56" i="18" a="1"/>
  <c r="AZ56" i="18" s="1"/>
  <c r="AV56" i="18"/>
  <c r="AW56" i="18" s="1" a="1"/>
  <c r="AW56" i="18" s="1"/>
  <c r="AU56" i="18"/>
  <c r="BA55" i="18" a="1"/>
  <c r="BA55" i="18" s="1"/>
  <c r="AZ55" i="18" a="1"/>
  <c r="AZ55" i="18" s="1"/>
  <c r="AV55" i="18"/>
  <c r="AW55" i="18" s="1" a="1"/>
  <c r="AW55" i="18" s="1"/>
  <c r="AU55" i="18"/>
  <c r="BA54" i="18" a="1"/>
  <c r="BA54" i="18" s="1"/>
  <c r="AZ54" i="18" a="1"/>
  <c r="AZ54" i="18" s="1"/>
  <c r="AV54" i="18"/>
  <c r="AW54" i="18" s="1" a="1"/>
  <c r="AW54" i="18" s="1"/>
  <c r="AU54" i="18"/>
  <c r="BA53" i="18" a="1"/>
  <c r="BA53" i="18" s="1"/>
  <c r="AZ53" i="18" a="1"/>
  <c r="AZ53" i="18" s="1"/>
  <c r="AV53" i="18"/>
  <c r="AW53" i="18" s="1" a="1"/>
  <c r="AW53" i="18" s="1"/>
  <c r="AU53" i="18"/>
  <c r="BA52" i="18" a="1"/>
  <c r="BA52" i="18" s="1"/>
  <c r="AZ52" i="18" a="1"/>
  <c r="AZ52" i="18" s="1"/>
  <c r="AV52" i="18"/>
  <c r="AW52" i="18" s="1" a="1"/>
  <c r="AW52" i="18" s="1"/>
  <c r="AU52" i="18"/>
  <c r="BA51" i="18" a="1"/>
  <c r="BA51" i="18" s="1"/>
  <c r="AZ51" i="18" a="1"/>
  <c r="AZ51" i="18" s="1"/>
  <c r="AV51" i="18"/>
  <c r="AW51" i="18" s="1" a="1"/>
  <c r="AW51" i="18" s="1"/>
  <c r="AU51" i="18"/>
  <c r="BA50" i="18" a="1"/>
  <c r="BA50" i="18" s="1"/>
  <c r="AZ50" i="18" a="1"/>
  <c r="AZ50" i="18" s="1"/>
  <c r="AV50" i="18"/>
  <c r="AW50" i="18" s="1" a="1"/>
  <c r="AW50" i="18" s="1"/>
  <c r="AU50" i="18"/>
  <c r="BA49" i="18" a="1"/>
  <c r="BA49" i="18" s="1"/>
  <c r="AZ49" i="18" a="1"/>
  <c r="AZ49" i="18" s="1"/>
  <c r="AV49" i="18"/>
  <c r="AW49" i="18" s="1" a="1"/>
  <c r="AW49" i="18" s="1"/>
  <c r="AU49" i="18"/>
  <c r="BA48" i="18" a="1"/>
  <c r="BA48" i="18" s="1"/>
  <c r="AZ48" i="18" a="1"/>
  <c r="AZ48" i="18" s="1"/>
  <c r="AV48" i="18"/>
  <c r="AW48" i="18" s="1" a="1"/>
  <c r="AW48" i="18" s="1"/>
  <c r="AU48" i="18"/>
  <c r="BA47" i="18" a="1"/>
  <c r="BA47" i="18" s="1"/>
  <c r="AZ47" i="18" a="1"/>
  <c r="AZ47" i="18" s="1"/>
  <c r="AV47" i="18"/>
  <c r="AW47" i="18" s="1" a="1"/>
  <c r="AW47" i="18" s="1"/>
  <c r="AU47" i="18"/>
  <c r="BA46" i="18" a="1"/>
  <c r="BA46" i="18" s="1"/>
  <c r="AZ46" i="18" a="1"/>
  <c r="AZ46" i="18" s="1"/>
  <c r="AV46" i="18"/>
  <c r="AW46" i="18" s="1" a="1"/>
  <c r="AW46" i="18" s="1"/>
  <c r="AU46" i="18"/>
  <c r="BA45" i="18" a="1"/>
  <c r="BA45" i="18" s="1"/>
  <c r="AZ45" i="18" a="1"/>
  <c r="AZ45" i="18" s="1"/>
  <c r="AV45" i="18"/>
  <c r="AW45" i="18" s="1" a="1"/>
  <c r="AW45" i="18" s="1"/>
  <c r="AU45" i="18"/>
  <c r="BA44" i="18" a="1"/>
  <c r="BA44" i="18" s="1"/>
  <c r="AZ44" i="18" a="1"/>
  <c r="AZ44" i="18" s="1"/>
  <c r="AV44" i="18"/>
  <c r="AW44" i="18" s="1" a="1"/>
  <c r="AW44" i="18" s="1"/>
  <c r="AU44" i="18"/>
  <c r="BA43" i="18" a="1"/>
  <c r="BA43" i="18" s="1"/>
  <c r="AZ43" i="18" a="1"/>
  <c r="AZ43" i="18" s="1"/>
  <c r="AV43" i="18"/>
  <c r="AW43" i="18" s="1" a="1"/>
  <c r="AW43" i="18" s="1"/>
  <c r="AU43" i="18"/>
  <c r="BA42" i="18" a="1"/>
  <c r="BA42" i="18" s="1"/>
  <c r="AZ42" i="18" a="1"/>
  <c r="AZ42" i="18" s="1"/>
  <c r="AV42" i="18"/>
  <c r="AW42" i="18" s="1" a="1"/>
  <c r="AW42" i="18" s="1"/>
  <c r="AU42" i="18"/>
  <c r="BA41" i="18" a="1"/>
  <c r="BA41" i="18" s="1"/>
  <c r="AZ41" i="18" a="1"/>
  <c r="AZ41" i="18" s="1"/>
  <c r="AV41" i="18"/>
  <c r="AW41" i="18" s="1" a="1"/>
  <c r="AW41" i="18" s="1"/>
  <c r="AU41" i="18"/>
  <c r="BA17" i="18" a="1"/>
  <c r="BA17" i="18" s="1"/>
  <c r="AZ17" i="18" a="1"/>
  <c r="AZ17" i="18" s="1"/>
  <c r="AV17" i="18"/>
  <c r="AW17" i="18" s="1" a="1"/>
  <c r="AW17" i="18" s="1"/>
  <c r="AU17" i="18"/>
  <c r="BA36" i="18" a="1"/>
  <c r="BA36" i="18" s="1"/>
  <c r="AZ36" i="18" a="1"/>
  <c r="AZ36" i="18" s="1"/>
  <c r="AV36" i="18"/>
  <c r="AW36" i="18" s="1" a="1"/>
  <c r="AW36" i="18" s="1"/>
  <c r="AU36" i="18"/>
  <c r="BA9" i="18" a="1"/>
  <c r="BA9" i="18" s="1"/>
  <c r="AZ9" i="18" a="1"/>
  <c r="AZ9" i="18" s="1"/>
  <c r="AV9" i="18"/>
  <c r="AW9" i="18" s="1" a="1"/>
  <c r="AW9" i="18" s="1"/>
  <c r="AU9" i="18"/>
  <c r="BA38" i="18" a="1"/>
  <c r="BA38" i="18" s="1"/>
  <c r="AZ38" i="18" a="1"/>
  <c r="AZ38" i="18" s="1"/>
  <c r="AV38" i="18"/>
  <c r="AW38" i="18" s="1" a="1"/>
  <c r="AW38" i="18" s="1"/>
  <c r="AU38" i="18"/>
  <c r="BA16" i="18" a="1"/>
  <c r="BA16" i="18" s="1"/>
  <c r="AZ16" i="18" a="1"/>
  <c r="AZ16" i="18" s="1"/>
  <c r="AV16" i="18"/>
  <c r="AW16" i="18" s="1" a="1"/>
  <c r="AW16" i="18" s="1"/>
  <c r="AU16" i="18"/>
  <c r="BA18" i="18" a="1"/>
  <c r="BA18" i="18" s="1"/>
  <c r="AZ18" i="18" a="1"/>
  <c r="AZ18" i="18" s="1"/>
  <c r="AV18" i="18"/>
  <c r="AW18" i="18" s="1" a="1"/>
  <c r="AW18" i="18" s="1"/>
  <c r="AU18" i="18"/>
  <c r="BA21" i="18" a="1"/>
  <c r="BA21" i="18" s="1"/>
  <c r="AZ21" i="18" a="1"/>
  <c r="AZ21" i="18" s="1"/>
  <c r="AV21" i="18"/>
  <c r="AW21" i="18" s="1" a="1"/>
  <c r="AW21" i="18" s="1"/>
  <c r="AU21" i="18"/>
  <c r="BA11" i="18" a="1"/>
  <c r="BA11" i="18" s="1"/>
  <c r="AZ11" i="18" a="1"/>
  <c r="AZ11" i="18" s="1"/>
  <c r="AV11" i="18"/>
  <c r="AW11" i="18" s="1" a="1"/>
  <c r="AW11" i="18" s="1"/>
  <c r="AU11" i="18"/>
  <c r="BA31" i="18" a="1"/>
  <c r="BA31" i="18" s="1"/>
  <c r="AZ31" i="18" a="1"/>
  <c r="AZ31" i="18" s="1"/>
  <c r="AV31" i="18"/>
  <c r="AW31" i="18" s="1" a="1"/>
  <c r="AW31" i="18" s="1"/>
  <c r="AU31" i="18"/>
  <c r="BA8" i="18" a="1"/>
  <c r="BA8" i="18" s="1"/>
  <c r="AZ8" i="18" a="1"/>
  <c r="AZ8" i="18" s="1"/>
  <c r="AV8" i="18"/>
  <c r="AW8" i="18" s="1" a="1"/>
  <c r="AW8" i="18" s="1"/>
  <c r="AU8" i="18"/>
  <c r="BA40" i="18" a="1"/>
  <c r="BA40" i="18" s="1"/>
  <c r="AZ40" i="18" a="1"/>
  <c r="AZ40" i="18" s="1"/>
  <c r="AV40" i="18"/>
  <c r="AW40" i="18" s="1" a="1"/>
  <c r="AW40" i="18" s="1"/>
  <c r="AU40" i="18"/>
  <c r="BA23" i="18" a="1"/>
  <c r="BA23" i="18" s="1"/>
  <c r="AZ23" i="18" a="1"/>
  <c r="AZ23" i="18" s="1"/>
  <c r="AV23" i="18"/>
  <c r="AW23" i="18" s="1" a="1"/>
  <c r="AW23" i="18" s="1"/>
  <c r="AU23" i="18"/>
  <c r="BA37" i="18" a="1"/>
  <c r="BA37" i="18" s="1"/>
  <c r="AZ37" i="18" a="1"/>
  <c r="AZ37" i="18" s="1"/>
  <c r="AV37" i="18"/>
  <c r="AW37" i="18" s="1" a="1"/>
  <c r="AW37" i="18" s="1"/>
  <c r="AU37" i="18"/>
  <c r="BA39" i="18" a="1"/>
  <c r="BA39" i="18" s="1"/>
  <c r="AZ39" i="18" a="1"/>
  <c r="AZ39" i="18" s="1"/>
  <c r="AV39" i="18"/>
  <c r="AW39" i="18" s="1" a="1"/>
  <c r="AW39" i="18" s="1"/>
  <c r="AU12" i="18"/>
  <c r="BA35" i="18" a="1"/>
  <c r="BA35" i="18" s="1"/>
  <c r="AZ35" i="18" a="1"/>
  <c r="AZ35" i="18" s="1"/>
  <c r="AV35" i="18"/>
  <c r="AW35" i="18" s="1" a="1"/>
  <c r="AW35" i="18" s="1"/>
  <c r="AU6" i="18"/>
  <c r="BA34" i="18" a="1"/>
  <c r="BA34" i="18" s="1"/>
  <c r="AZ34" i="18" a="1"/>
  <c r="AZ34" i="18" s="1"/>
  <c r="AV34" i="18"/>
  <c r="AW34" i="18" s="1" a="1"/>
  <c r="AW34" i="18" s="1"/>
  <c r="AU30" i="18"/>
  <c r="BA33" i="18" a="1"/>
  <c r="BA33" i="18" s="1"/>
  <c r="AZ33" i="18" a="1"/>
  <c r="AZ33" i="18" s="1"/>
  <c r="AV33" i="18"/>
  <c r="AW33" i="18" s="1" a="1"/>
  <c r="AW33" i="18" s="1"/>
  <c r="AU33" i="18"/>
  <c r="BA32" i="18" a="1"/>
  <c r="BA32" i="18" s="1"/>
  <c r="AZ32" i="18" a="1"/>
  <c r="AZ32" i="18" s="1"/>
  <c r="AV32" i="18"/>
  <c r="AW32" i="18" s="1" a="1"/>
  <c r="AW32" i="18" s="1"/>
  <c r="AU15" i="18"/>
  <c r="BA30" i="18" a="1"/>
  <c r="BA30" i="18" s="1"/>
  <c r="AZ30" i="18" a="1"/>
  <c r="AZ30" i="18" s="1"/>
  <c r="AV30" i="18"/>
  <c r="AW30" i="18" s="1" a="1"/>
  <c r="AW30" i="18" s="1"/>
  <c r="AU5" i="18"/>
  <c r="BA29" i="18" a="1"/>
  <c r="BA29" i="18" s="1"/>
  <c r="AZ29" i="18" a="1"/>
  <c r="AZ29" i="18" s="1"/>
  <c r="AV29" i="18"/>
  <c r="AW29" i="18" s="1" a="1"/>
  <c r="AW29" i="18" s="1"/>
  <c r="AU3" i="18"/>
  <c r="BA28" i="18" a="1"/>
  <c r="BA28" i="18" s="1"/>
  <c r="AZ28" i="18" a="1"/>
  <c r="AZ28" i="18" s="1"/>
  <c r="AV28" i="18"/>
  <c r="AW28" i="18" s="1" a="1"/>
  <c r="AW28" i="18" s="1"/>
  <c r="AU14" i="18"/>
  <c r="BA27" i="18" a="1"/>
  <c r="BA27" i="18" s="1"/>
  <c r="AZ27" i="18" a="1"/>
  <c r="AZ27" i="18" s="1"/>
  <c r="AV27" i="18"/>
  <c r="AW27" i="18" s="1" a="1"/>
  <c r="AW27" i="18" s="1"/>
  <c r="AU7" i="18"/>
  <c r="BA26" i="18" a="1"/>
  <c r="BA26" i="18" s="1"/>
  <c r="AZ26" i="18" a="1"/>
  <c r="AZ26" i="18" s="1"/>
  <c r="AV26" i="18"/>
  <c r="AW26" i="18" s="1" a="1"/>
  <c r="AW26" i="18" s="1"/>
  <c r="AU35" i="18"/>
  <c r="BA25" i="18" a="1"/>
  <c r="BA25" i="18" s="1"/>
  <c r="AZ25" i="18" a="1"/>
  <c r="AZ25" i="18" s="1"/>
  <c r="AV25" i="18"/>
  <c r="AW25" i="18" s="1" a="1"/>
  <c r="AW25" i="18" s="1"/>
  <c r="AU32" i="18"/>
  <c r="BA24" i="18" a="1"/>
  <c r="BA24" i="18" s="1"/>
  <c r="AZ24" i="18" a="1"/>
  <c r="AZ24" i="18" s="1"/>
  <c r="AV24" i="18"/>
  <c r="AW24" i="18" s="1" a="1"/>
  <c r="AW24" i="18" s="1"/>
  <c r="AU29" i="18"/>
  <c r="BA22" i="18" a="1"/>
  <c r="BA22" i="18" s="1"/>
  <c r="AZ22" i="18" a="1"/>
  <c r="AZ22" i="18" s="1"/>
  <c r="AV22" i="18"/>
  <c r="AW22" i="18" s="1" a="1"/>
  <c r="AW22" i="18" s="1"/>
  <c r="AU34" i="18"/>
  <c r="BA20" i="18" a="1"/>
  <c r="BA20" i="18" s="1"/>
  <c r="AZ20" i="18" a="1"/>
  <c r="AZ20" i="18" s="1"/>
  <c r="AV20" i="18"/>
  <c r="AW20" i="18" s="1" a="1"/>
  <c r="AW20" i="18" s="1"/>
  <c r="AU28" i="18"/>
  <c r="BA19" i="18" a="1"/>
  <c r="BA19" i="18" s="1"/>
  <c r="AZ19" i="18" a="1"/>
  <c r="AZ19" i="18" s="1"/>
  <c r="AV19" i="18"/>
  <c r="AW19" i="18" s="1" a="1"/>
  <c r="AW19" i="18" s="1"/>
  <c r="AU13" i="18"/>
  <c r="BA15" i="18" a="1"/>
  <c r="BA15" i="18" s="1"/>
  <c r="AZ15" i="18" a="1"/>
  <c r="AZ15" i="18" s="1"/>
  <c r="AV15" i="18"/>
  <c r="AW15" i="18" s="1" a="1"/>
  <c r="AW15" i="18" s="1"/>
  <c r="AU39" i="18"/>
  <c r="BA14" i="18" a="1"/>
  <c r="BA14" i="18" s="1"/>
  <c r="AZ14" i="18" a="1"/>
  <c r="AZ14" i="18" s="1"/>
  <c r="AV14" i="18"/>
  <c r="AW14" i="18" s="1" a="1"/>
  <c r="AW14" i="18" s="1"/>
  <c r="AU24" i="18"/>
  <c r="BA13" i="18" a="1"/>
  <c r="BA13" i="18" s="1"/>
  <c r="AZ13" i="18" a="1"/>
  <c r="AZ13" i="18" s="1"/>
  <c r="AV13" i="18"/>
  <c r="AW13" i="18" s="1" a="1"/>
  <c r="AW13" i="18" s="1"/>
  <c r="AU22" i="18"/>
  <c r="BA12" i="18" a="1"/>
  <c r="BA12" i="18" s="1"/>
  <c r="AZ12" i="18" a="1"/>
  <c r="AZ12" i="18" s="1"/>
  <c r="AV12" i="18"/>
  <c r="AW12" i="18" s="1" a="1"/>
  <c r="AW12" i="18" s="1"/>
  <c r="AU20" i="18"/>
  <c r="BA10" i="18" a="1"/>
  <c r="BA10" i="18" s="1"/>
  <c r="AZ10" i="18" a="1"/>
  <c r="AZ10" i="18" s="1"/>
  <c r="AV10" i="18"/>
  <c r="AW10" i="18" s="1" a="1"/>
  <c r="AW10" i="18" s="1"/>
  <c r="AU10" i="18"/>
  <c r="BA7" i="18" a="1"/>
  <c r="BA7" i="18" s="1"/>
  <c r="AZ7" i="18" a="1"/>
  <c r="AZ7" i="18" s="1"/>
  <c r="AV7" i="18"/>
  <c r="AW7" i="18" s="1" a="1"/>
  <c r="AW7" i="18" s="1"/>
  <c r="AU27" i="18"/>
  <c r="BA6" i="18" a="1"/>
  <c r="BA6" i="18" s="1"/>
  <c r="AZ6" i="18" a="1"/>
  <c r="AZ6" i="18" s="1"/>
  <c r="AV6" i="18"/>
  <c r="AW6" i="18" s="1" a="1"/>
  <c r="AW6" i="18" s="1"/>
  <c r="AU4" i="18"/>
  <c r="BA5" i="18" a="1"/>
  <c r="BA5" i="18" s="1"/>
  <c r="AZ5" i="18" a="1"/>
  <c r="AZ5" i="18" s="1"/>
  <c r="AV5" i="18"/>
  <c r="AW5" i="18" s="1" a="1"/>
  <c r="AW5" i="18" s="1"/>
  <c r="AU26" i="18"/>
  <c r="BA4" i="18" a="1"/>
  <c r="BA4" i="18" s="1"/>
  <c r="AZ4" i="18" a="1"/>
  <c r="AZ4" i="18" s="1"/>
  <c r="AV4" i="18"/>
  <c r="AW4" i="18" s="1" a="1"/>
  <c r="AW4" i="18" s="1"/>
  <c r="AU25" i="18"/>
  <c r="BA3" i="18" a="1"/>
  <c r="BA3" i="18" s="1"/>
  <c r="AZ3" i="18" a="1"/>
  <c r="AZ3" i="18" s="1"/>
  <c r="AV3" i="18"/>
  <c r="AW3" i="18" s="1" a="1"/>
  <c r="AW3" i="18" s="1"/>
  <c r="AU19" i="18"/>
  <c r="AX88" i="20"/>
  <c r="BE3" i="20" a="1"/>
  <c r="BE3" i="20" s="1"/>
  <c r="BD3" i="20" a="1"/>
  <c r="BD3" i="20" s="1"/>
  <c r="BC126" i="20" a="1"/>
  <c r="BC126" i="20" s="1"/>
  <c r="AY126" i="20"/>
  <c r="AX300" i="5"/>
  <c r="AW300" i="5"/>
  <c r="AX299" i="5"/>
  <c r="AW299" i="5"/>
  <c r="AX298" i="5"/>
  <c r="AW298" i="5"/>
  <c r="AX297" i="5"/>
  <c r="AW297" i="5"/>
  <c r="AX296" i="5"/>
  <c r="AW296" i="5"/>
  <c r="AX295" i="5"/>
  <c r="AW295" i="5"/>
  <c r="AX294" i="5"/>
  <c r="AW294" i="5"/>
  <c r="AX293" i="5"/>
  <c r="AW293" i="5"/>
  <c r="AX292" i="5"/>
  <c r="AW292" i="5"/>
  <c r="AX291" i="5"/>
  <c r="AW291" i="5"/>
  <c r="AX290" i="5"/>
  <c r="AW290" i="5"/>
  <c r="AX289" i="5"/>
  <c r="AW289" i="5"/>
  <c r="AX288" i="5"/>
  <c r="AW288" i="5"/>
  <c r="AX287" i="5"/>
  <c r="AW287" i="5"/>
  <c r="AX286" i="5"/>
  <c r="AW286" i="5"/>
  <c r="AX285" i="5"/>
  <c r="AW285" i="5"/>
  <c r="AX284" i="5"/>
  <c r="AW284" i="5"/>
  <c r="AX283" i="5"/>
  <c r="AW283" i="5"/>
  <c r="AX282" i="5"/>
  <c r="AW282" i="5"/>
  <c r="AX281" i="5"/>
  <c r="AW281" i="5"/>
  <c r="AX280" i="5"/>
  <c r="AW280" i="5"/>
  <c r="AX279" i="5"/>
  <c r="AW279" i="5"/>
  <c r="AX278" i="5"/>
  <c r="AW278" i="5"/>
  <c r="AX277" i="5"/>
  <c r="AW277" i="5"/>
  <c r="AX276" i="5"/>
  <c r="AW276" i="5"/>
  <c r="AX275" i="5"/>
  <c r="AW275" i="5"/>
  <c r="AX274" i="5"/>
  <c r="AW274" i="5"/>
  <c r="AX273" i="5"/>
  <c r="AW273" i="5"/>
  <c r="AX272" i="5"/>
  <c r="AW272" i="5"/>
  <c r="AX271" i="5"/>
  <c r="AW271" i="5"/>
  <c r="AX270" i="5"/>
  <c r="AW270" i="5"/>
  <c r="AX269" i="5"/>
  <c r="AW269" i="5"/>
  <c r="AX268" i="5"/>
  <c r="AW268" i="5"/>
  <c r="AX267" i="5"/>
  <c r="AW267" i="5"/>
  <c r="AX266" i="5"/>
  <c r="AW266" i="5"/>
  <c r="AX265" i="5"/>
  <c r="AW265" i="5"/>
  <c r="AX264" i="5"/>
  <c r="AW264" i="5"/>
  <c r="AX263" i="5"/>
  <c r="AW263" i="5"/>
  <c r="AX262" i="5"/>
  <c r="AW262" i="5"/>
  <c r="AX261" i="5"/>
  <c r="AW261" i="5"/>
  <c r="AX260" i="5"/>
  <c r="AW260" i="5"/>
  <c r="AX259" i="5"/>
  <c r="AW259" i="5"/>
  <c r="AX258" i="5"/>
  <c r="AW258" i="5"/>
  <c r="AX257" i="5"/>
  <c r="AW257" i="5"/>
  <c r="AX256" i="5"/>
  <c r="AW256" i="5"/>
  <c r="AX255" i="5"/>
  <c r="AW255" i="5"/>
  <c r="AX254" i="5"/>
  <c r="AW254" i="5"/>
  <c r="AX253" i="5"/>
  <c r="AW253" i="5"/>
  <c r="AX252" i="5"/>
  <c r="AW252" i="5"/>
  <c r="AX251" i="5"/>
  <c r="AW251" i="5"/>
  <c r="AX250" i="5"/>
  <c r="AW250" i="5"/>
  <c r="AX249" i="5"/>
  <c r="AW249" i="5"/>
  <c r="AX248" i="5"/>
  <c r="AW248" i="5"/>
  <c r="AX247" i="5"/>
  <c r="AW247" i="5"/>
  <c r="AX246" i="5"/>
  <c r="AW246" i="5"/>
  <c r="AX245" i="5"/>
  <c r="AW245" i="5"/>
  <c r="AX244" i="5"/>
  <c r="AW244" i="5"/>
  <c r="AX243" i="5"/>
  <c r="AW243" i="5"/>
  <c r="AX242" i="5"/>
  <c r="AW242" i="5"/>
  <c r="AX241" i="5"/>
  <c r="AW241" i="5"/>
  <c r="AX240" i="5"/>
  <c r="AW240" i="5"/>
  <c r="AX239" i="5"/>
  <c r="AW239" i="5"/>
  <c r="AX238" i="5"/>
  <c r="AW238" i="5"/>
  <c r="AX237" i="5"/>
  <c r="AW237" i="5"/>
  <c r="AX236" i="5"/>
  <c r="AW236" i="5"/>
  <c r="AX235" i="5"/>
  <c r="AW235" i="5"/>
  <c r="AX234" i="5"/>
  <c r="AW234" i="5"/>
  <c r="AX233" i="5"/>
  <c r="AW233" i="5"/>
  <c r="AX232" i="5"/>
  <c r="AW232" i="5"/>
  <c r="AX231" i="5"/>
  <c r="AW231" i="5"/>
  <c r="AX230" i="5"/>
  <c r="AW230" i="5"/>
  <c r="AX229" i="5"/>
  <c r="AW229" i="5"/>
  <c r="AX228" i="5"/>
  <c r="AW228" i="5"/>
  <c r="AX227" i="5"/>
  <c r="AW227" i="5"/>
  <c r="AX226" i="5"/>
  <c r="AW226" i="5"/>
  <c r="AX225" i="5"/>
  <c r="AW225" i="5"/>
  <c r="AX224" i="5"/>
  <c r="AW224" i="5"/>
  <c r="AX223" i="5"/>
  <c r="AW223" i="5"/>
  <c r="AX222" i="5"/>
  <c r="AW222" i="5"/>
  <c r="AX221" i="5"/>
  <c r="AW221" i="5"/>
  <c r="AX220" i="5"/>
  <c r="AW220" i="5"/>
  <c r="AX219" i="5"/>
  <c r="AW219" i="5"/>
  <c r="AX218" i="5"/>
  <c r="AW218" i="5"/>
  <c r="AX217" i="5"/>
  <c r="AW217" i="5"/>
  <c r="AX216" i="5"/>
  <c r="AW216" i="5"/>
  <c r="AX215" i="5"/>
  <c r="AW215" i="5"/>
  <c r="AX214" i="5"/>
  <c r="AW214" i="5"/>
  <c r="AX213" i="5"/>
  <c r="AW213" i="5"/>
  <c r="AX212" i="5"/>
  <c r="AW212" i="5"/>
  <c r="AX211" i="5"/>
  <c r="AW211" i="5"/>
  <c r="AX210" i="5"/>
  <c r="AW210" i="5"/>
  <c r="AX209" i="5"/>
  <c r="AW209" i="5"/>
  <c r="AX208" i="5"/>
  <c r="AW208" i="5"/>
  <c r="AX207" i="5"/>
  <c r="AW207" i="5"/>
  <c r="AX206" i="5"/>
  <c r="AW206" i="5"/>
  <c r="AX205" i="5"/>
  <c r="AW205" i="5"/>
  <c r="AX204" i="5"/>
  <c r="AW204" i="5"/>
  <c r="AX203" i="5"/>
  <c r="AW203" i="5"/>
  <c r="AX202" i="5"/>
  <c r="AW202" i="5"/>
  <c r="AX201" i="5"/>
  <c r="AW201" i="5"/>
  <c r="AX200" i="5"/>
  <c r="AW200" i="5"/>
  <c r="AX199" i="5"/>
  <c r="AW199" i="5"/>
  <c r="AX198" i="5"/>
  <c r="AW198" i="5"/>
  <c r="AX197" i="5"/>
  <c r="AW197" i="5"/>
  <c r="AX196" i="5"/>
  <c r="AW196" i="5"/>
  <c r="AX195" i="5"/>
  <c r="AW195" i="5"/>
  <c r="AX194" i="5"/>
  <c r="AW194" i="5"/>
  <c r="AX193" i="5"/>
  <c r="AW193" i="5"/>
  <c r="AX192" i="5"/>
  <c r="AW192" i="5"/>
  <c r="AX191" i="5"/>
  <c r="AW191" i="5"/>
  <c r="AX190" i="5"/>
  <c r="AW190" i="5"/>
  <c r="AX189" i="5"/>
  <c r="AW189" i="5"/>
  <c r="AX188" i="5"/>
  <c r="AW188" i="5"/>
  <c r="AX187" i="5"/>
  <c r="AW187" i="5"/>
  <c r="AX186" i="5"/>
  <c r="AW186" i="5"/>
  <c r="AX185" i="5"/>
  <c r="AW185" i="5"/>
  <c r="AX184" i="5"/>
  <c r="AW184" i="5"/>
  <c r="AX183" i="5"/>
  <c r="AW183" i="5"/>
  <c r="AX182" i="5"/>
  <c r="AW182" i="5"/>
  <c r="AX181" i="5"/>
  <c r="AW181" i="5"/>
  <c r="AX180" i="5"/>
  <c r="AW180" i="5"/>
  <c r="AX179" i="5"/>
  <c r="AW179" i="5"/>
  <c r="AX178" i="5"/>
  <c r="AW178" i="5"/>
  <c r="AX177" i="5"/>
  <c r="AW177" i="5"/>
  <c r="AX176" i="5"/>
  <c r="AW176" i="5"/>
  <c r="AX175" i="5"/>
  <c r="AW175" i="5"/>
  <c r="AX174" i="5"/>
  <c r="AW174" i="5"/>
  <c r="AX173" i="5"/>
  <c r="AW173" i="5"/>
  <c r="AX172" i="5"/>
  <c r="AW172" i="5"/>
  <c r="AX171" i="5"/>
  <c r="AW171" i="5"/>
  <c r="AX170" i="5"/>
  <c r="AW170" i="5"/>
  <c r="AX169" i="5"/>
  <c r="AW169" i="5"/>
  <c r="AX168" i="5"/>
  <c r="AW168" i="5"/>
  <c r="AX167" i="5"/>
  <c r="AW167" i="5"/>
  <c r="AX166" i="5"/>
  <c r="AW166" i="5"/>
  <c r="AX165" i="5"/>
  <c r="AW165" i="5"/>
  <c r="AX164" i="5"/>
  <c r="AW164" i="5"/>
  <c r="AX163" i="5"/>
  <c r="AW163" i="5"/>
  <c r="AX162" i="5"/>
  <c r="AW162" i="5"/>
  <c r="AX161" i="5"/>
  <c r="AW161" i="5"/>
  <c r="AX160" i="5"/>
  <c r="AW160" i="5"/>
  <c r="AX159" i="5"/>
  <c r="AW159" i="5"/>
  <c r="AX158" i="5"/>
  <c r="AW158" i="5"/>
  <c r="AX157" i="5"/>
  <c r="AW157" i="5"/>
  <c r="AX156" i="5"/>
  <c r="AW156" i="5"/>
  <c r="AX155" i="5"/>
  <c r="AW155" i="5"/>
  <c r="AX154" i="5"/>
  <c r="AW154" i="5"/>
  <c r="AX153" i="5"/>
  <c r="AW153" i="5"/>
  <c r="AX152" i="5"/>
  <c r="AW152" i="5"/>
  <c r="AX151" i="5"/>
  <c r="AW151" i="5"/>
  <c r="AX150" i="5"/>
  <c r="AW150" i="5"/>
  <c r="AX149" i="5"/>
  <c r="AW149" i="5"/>
  <c r="AX148" i="5"/>
  <c r="AW148" i="5"/>
  <c r="AX147" i="5"/>
  <c r="AW147" i="5"/>
  <c r="AX146" i="5"/>
  <c r="AW146" i="5"/>
  <c r="AX145" i="5"/>
  <c r="AW145" i="5"/>
  <c r="AX144" i="5"/>
  <c r="AW144" i="5"/>
  <c r="AX143" i="5"/>
  <c r="AW143" i="5"/>
  <c r="AX142" i="5"/>
  <c r="AW142" i="5"/>
  <c r="AX141" i="5"/>
  <c r="AW141" i="5"/>
  <c r="AX140" i="5"/>
  <c r="AW140" i="5"/>
  <c r="AX139" i="5"/>
  <c r="AW139" i="5"/>
  <c r="AX138" i="5"/>
  <c r="AW138" i="5"/>
  <c r="AX137" i="5"/>
  <c r="AW137" i="5"/>
  <c r="AX136" i="5"/>
  <c r="AW136" i="5"/>
  <c r="AX135" i="5"/>
  <c r="AW135" i="5"/>
  <c r="AX134" i="5"/>
  <c r="AW134" i="5"/>
  <c r="AX133" i="5"/>
  <c r="AW133" i="5"/>
  <c r="AX132" i="5"/>
  <c r="AW132" i="5"/>
  <c r="AX131" i="5"/>
  <c r="AW131" i="5"/>
  <c r="AX130" i="5"/>
  <c r="AW130" i="5"/>
  <c r="AX129" i="5"/>
  <c r="AW129" i="5"/>
  <c r="AX128" i="5"/>
  <c r="AW128" i="5"/>
  <c r="AX127" i="5"/>
  <c r="AW127" i="5"/>
  <c r="AX126" i="5"/>
  <c r="AW126" i="5"/>
  <c r="AX125" i="5"/>
  <c r="AW125" i="5"/>
  <c r="AX124" i="5"/>
  <c r="AW124" i="5"/>
  <c r="AX123" i="5"/>
  <c r="AW123" i="5"/>
  <c r="AX122" i="5"/>
  <c r="AW122" i="5"/>
  <c r="AX121" i="5"/>
  <c r="AW121" i="5"/>
  <c r="AX120" i="5"/>
  <c r="AW120" i="5"/>
  <c r="AX119" i="5"/>
  <c r="AW119" i="5"/>
  <c r="AX118" i="5"/>
  <c r="AW118" i="5"/>
  <c r="AX117" i="5"/>
  <c r="AW117" i="5"/>
  <c r="AX116" i="5"/>
  <c r="AW116" i="5"/>
  <c r="AX115" i="5"/>
  <c r="AW115" i="5"/>
  <c r="AX114" i="5"/>
  <c r="AW114" i="5"/>
  <c r="AX113" i="5"/>
  <c r="AW113" i="5"/>
  <c r="AX112" i="5"/>
  <c r="AW112" i="5"/>
  <c r="AX111" i="5"/>
  <c r="AW111" i="5"/>
  <c r="AX110" i="5"/>
  <c r="AW110" i="5"/>
  <c r="AX109" i="5"/>
  <c r="AW109" i="5"/>
  <c r="AX108" i="5"/>
  <c r="AW108" i="5"/>
  <c r="AX107" i="5"/>
  <c r="AW107" i="5"/>
  <c r="AX106" i="5"/>
  <c r="AW106" i="5"/>
  <c r="AX105" i="5"/>
  <c r="AW105" i="5"/>
  <c r="AX104" i="5"/>
  <c r="AW104" i="5"/>
  <c r="AX103" i="5"/>
  <c r="AW103" i="5"/>
  <c r="AX102" i="5"/>
  <c r="AW102" i="5"/>
  <c r="AX101" i="5"/>
  <c r="AW101" i="5"/>
  <c r="AX100" i="5"/>
  <c r="AW100" i="5"/>
  <c r="AX99" i="5"/>
  <c r="AW99" i="5"/>
  <c r="AX98" i="5"/>
  <c r="AW98" i="5"/>
  <c r="AX97" i="5"/>
  <c r="AW97" i="5"/>
  <c r="AX96" i="5"/>
  <c r="AW96" i="5"/>
  <c r="AX95" i="5"/>
  <c r="AW95" i="5"/>
  <c r="AX94" i="5"/>
  <c r="AW94" i="5"/>
  <c r="AX93" i="5"/>
  <c r="AW93" i="5"/>
  <c r="AX92" i="5"/>
  <c r="AW92" i="5"/>
  <c r="AX91" i="5"/>
  <c r="AW91" i="5"/>
  <c r="AX90" i="5"/>
  <c r="AW90" i="5"/>
  <c r="AX89" i="5"/>
  <c r="AW89" i="5"/>
  <c r="AX88" i="5"/>
  <c r="AW88" i="5"/>
  <c r="AX87" i="5"/>
  <c r="AW87" i="5"/>
  <c r="AX86" i="5"/>
  <c r="AW86" i="5"/>
  <c r="AX85" i="5"/>
  <c r="AW85" i="5"/>
  <c r="AX84" i="5"/>
  <c r="AW84" i="5"/>
  <c r="AX83" i="5"/>
  <c r="AW83" i="5"/>
  <c r="AX82" i="5"/>
  <c r="AW82" i="5"/>
  <c r="AX81" i="5"/>
  <c r="AW81" i="5"/>
  <c r="AX80" i="5"/>
  <c r="AW80" i="5"/>
  <c r="AX79" i="5"/>
  <c r="AW79" i="5"/>
  <c r="AX78" i="5"/>
  <c r="AW78" i="5"/>
  <c r="AX77" i="5"/>
  <c r="AW77" i="5"/>
  <c r="AX76" i="5"/>
  <c r="AW76" i="5"/>
  <c r="AX75" i="5"/>
  <c r="AW75" i="5"/>
  <c r="AX74" i="5"/>
  <c r="AW74" i="5"/>
  <c r="AX73" i="5"/>
  <c r="AW73" i="5"/>
  <c r="AX72" i="5"/>
  <c r="AW72" i="5"/>
  <c r="AX71" i="5"/>
  <c r="AW71" i="5"/>
  <c r="AX70" i="5"/>
  <c r="AW70" i="5"/>
  <c r="AX69" i="5"/>
  <c r="AW69" i="5"/>
  <c r="AX54" i="5"/>
  <c r="AW54" i="5"/>
  <c r="AX46" i="5"/>
  <c r="AW46" i="5"/>
  <c r="AX45" i="5"/>
  <c r="AW45" i="5"/>
  <c r="AX43" i="5"/>
  <c r="AW43" i="5"/>
  <c r="AX39" i="5"/>
  <c r="AW39" i="5"/>
  <c r="AX37" i="5"/>
  <c r="AW37" i="5"/>
  <c r="AX17" i="5"/>
  <c r="AW17" i="5"/>
  <c r="AX12" i="5"/>
  <c r="AW12" i="5"/>
  <c r="AX64" i="5"/>
  <c r="AW64" i="5"/>
  <c r="AX66" i="5"/>
  <c r="AW66" i="5"/>
  <c r="AX53" i="5"/>
  <c r="AW53" i="5"/>
  <c r="AX51" i="5"/>
  <c r="AW51" i="5"/>
  <c r="AX48" i="5"/>
  <c r="AW48" i="5"/>
  <c r="AX44" i="5"/>
  <c r="AW44" i="5"/>
  <c r="AX35" i="5"/>
  <c r="AW35" i="5"/>
  <c r="AX32" i="5"/>
  <c r="AW32" i="5"/>
  <c r="AX30" i="5"/>
  <c r="AW30" i="5"/>
  <c r="AX21" i="5"/>
  <c r="AW21" i="5"/>
  <c r="AX16" i="5"/>
  <c r="AW16" i="5"/>
  <c r="AX14" i="5"/>
  <c r="AW14" i="5"/>
  <c r="AX4" i="5"/>
  <c r="AW4" i="5"/>
  <c r="AX31" i="5"/>
  <c r="AW31" i="5"/>
  <c r="AX56" i="5"/>
  <c r="AW56" i="5"/>
  <c r="AX57" i="5"/>
  <c r="AW57" i="5"/>
  <c r="AX25" i="5"/>
  <c r="AW25" i="5"/>
  <c r="AX68" i="5"/>
  <c r="AW27" i="5"/>
  <c r="AX67" i="5"/>
  <c r="AW40" i="5"/>
  <c r="AX65" i="5"/>
  <c r="AW29" i="5"/>
  <c r="AX63" i="5"/>
  <c r="AW68" i="5"/>
  <c r="AX62" i="5"/>
  <c r="AW23" i="5"/>
  <c r="AX61" i="5"/>
  <c r="AW38" i="5"/>
  <c r="AX60" i="5"/>
  <c r="AW7" i="5"/>
  <c r="AX59" i="5"/>
  <c r="AW18" i="5"/>
  <c r="AX58" i="5"/>
  <c r="AW5" i="5"/>
  <c r="AX55" i="5"/>
  <c r="AW42" i="5"/>
  <c r="AX52" i="5"/>
  <c r="AW55" i="5"/>
  <c r="AX50" i="5"/>
  <c r="AW52" i="5"/>
  <c r="AX49" i="5"/>
  <c r="AW9" i="5"/>
  <c r="AX47" i="5"/>
  <c r="AW63" i="5"/>
  <c r="AX42" i="5"/>
  <c r="AW59" i="5"/>
  <c r="AX41" i="5"/>
  <c r="AW49" i="5"/>
  <c r="AX40" i="5"/>
  <c r="AW62" i="5"/>
  <c r="AX38" i="5"/>
  <c r="AW50" i="5"/>
  <c r="AX36" i="5"/>
  <c r="AW28" i="5"/>
  <c r="AX34" i="5"/>
  <c r="AW15" i="5"/>
  <c r="AX33" i="5"/>
  <c r="AW58" i="5"/>
  <c r="AX29" i="5"/>
  <c r="AW61" i="5"/>
  <c r="AX28" i="5"/>
  <c r="AW33" i="5"/>
  <c r="AX27" i="5"/>
  <c r="AW19" i="5"/>
  <c r="AX26" i="5"/>
  <c r="AW26" i="5"/>
  <c r="AX24" i="5"/>
  <c r="AW22" i="5"/>
  <c r="AX23" i="5"/>
  <c r="AW36" i="5"/>
  <c r="AX22" i="5"/>
  <c r="AW10" i="5"/>
  <c r="AX20" i="5"/>
  <c r="AW24" i="5"/>
  <c r="AX19" i="5"/>
  <c r="AW11" i="5"/>
  <c r="AX18" i="5"/>
  <c r="AW34" i="5"/>
  <c r="AX15" i="5"/>
  <c r="AW65" i="5"/>
  <c r="AX13" i="5"/>
  <c r="AW8" i="5"/>
  <c r="AX11" i="5"/>
  <c r="AW13" i="5"/>
  <c r="AX10" i="5"/>
  <c r="AW3" i="5"/>
  <c r="AX9" i="5"/>
  <c r="AW60" i="5"/>
  <c r="AX8" i="5"/>
  <c r="AW6" i="5"/>
  <c r="AX7" i="5"/>
  <c r="AW41" i="5"/>
  <c r="AX6" i="5"/>
  <c r="AW67" i="5"/>
  <c r="AX5" i="5"/>
  <c r="AW47" i="5"/>
  <c r="AX3" i="5"/>
  <c r="AW20" i="5"/>
  <c r="AX226" i="3"/>
  <c r="BE3" i="3" a="1"/>
  <c r="BE3" i="3" s="1"/>
  <c r="BD3" i="3" a="1"/>
  <c r="BD3" i="3" s="1"/>
  <c r="AY3" i="3"/>
  <c r="AY299" i="21"/>
  <c r="AX299" i="21"/>
  <c r="AY298" i="21"/>
  <c r="AX298" i="21"/>
  <c r="AY297" i="21"/>
  <c r="AX297" i="21"/>
  <c r="AY296" i="21"/>
  <c r="AX296" i="21"/>
  <c r="AY295" i="21"/>
  <c r="AX295" i="21"/>
  <c r="AY294" i="21"/>
  <c r="AX294" i="21"/>
  <c r="AY293" i="21"/>
  <c r="AX293" i="21"/>
  <c r="AY292" i="21"/>
  <c r="AX292" i="21"/>
  <c r="AY291" i="21"/>
  <c r="AX291" i="21"/>
  <c r="AY290" i="21"/>
  <c r="AX290" i="21"/>
  <c r="AY289" i="21"/>
  <c r="AX289" i="21"/>
  <c r="AY288" i="21"/>
  <c r="AX288" i="21"/>
  <c r="AY287" i="21"/>
  <c r="AX287" i="21"/>
  <c r="AY286" i="21"/>
  <c r="AX286" i="21"/>
  <c r="AY285" i="21"/>
  <c r="AX285" i="21"/>
  <c r="AY284" i="21"/>
  <c r="AX284" i="21"/>
  <c r="AY283" i="21"/>
  <c r="AX283" i="21"/>
  <c r="AY282" i="21"/>
  <c r="AX282" i="21"/>
  <c r="AY281" i="21"/>
  <c r="AX281" i="21"/>
  <c r="AY280" i="21"/>
  <c r="AX280" i="21"/>
  <c r="AY279" i="21"/>
  <c r="AX279" i="21"/>
  <c r="AY278" i="21"/>
  <c r="AX278" i="21"/>
  <c r="AY277" i="21"/>
  <c r="AX277" i="21"/>
  <c r="AY276" i="21"/>
  <c r="AX276" i="21"/>
  <c r="AY275" i="21"/>
  <c r="AX275" i="21"/>
  <c r="AY274" i="21"/>
  <c r="AX274" i="21"/>
  <c r="AY273" i="21"/>
  <c r="AX273" i="21"/>
  <c r="AY272" i="21"/>
  <c r="AX272" i="21"/>
  <c r="AY271" i="21"/>
  <c r="AX271" i="21"/>
  <c r="AY270" i="21"/>
  <c r="AX270" i="21"/>
  <c r="AY269" i="21"/>
  <c r="AX269" i="21"/>
  <c r="AY268" i="21"/>
  <c r="AX268" i="21"/>
  <c r="AY267" i="21"/>
  <c r="AX267" i="21"/>
  <c r="AY266" i="21"/>
  <c r="AX266" i="21"/>
  <c r="AY265" i="21"/>
  <c r="AX265" i="21"/>
  <c r="AY264" i="21"/>
  <c r="AX264" i="21"/>
  <c r="AY263" i="21"/>
  <c r="AX263" i="21"/>
  <c r="AY262" i="21"/>
  <c r="AX262" i="21"/>
  <c r="AY261" i="21"/>
  <c r="AX261" i="21"/>
  <c r="AY260" i="21"/>
  <c r="AX260" i="21"/>
  <c r="AY259" i="21"/>
  <c r="AX259" i="21"/>
  <c r="AY258" i="21"/>
  <c r="AX258" i="21"/>
  <c r="AY257" i="21"/>
  <c r="AX257" i="21"/>
  <c r="AY256" i="21"/>
  <c r="AX256" i="21"/>
  <c r="AY255" i="21"/>
  <c r="AX255" i="21"/>
  <c r="AY254" i="21"/>
  <c r="AX254" i="21"/>
  <c r="AY253" i="21"/>
  <c r="AX253" i="21"/>
  <c r="AY252" i="21"/>
  <c r="AX252" i="21"/>
  <c r="AY251" i="21"/>
  <c r="AX251" i="21"/>
  <c r="AY250" i="21"/>
  <c r="AX250" i="21"/>
  <c r="AY249" i="21"/>
  <c r="AX249" i="21"/>
  <c r="AY248" i="21"/>
  <c r="AX248" i="21"/>
  <c r="AY247" i="21"/>
  <c r="AX247" i="21"/>
  <c r="AY246" i="21"/>
  <c r="AX246" i="21"/>
  <c r="AY245" i="21"/>
  <c r="AX245" i="21"/>
  <c r="AY244" i="21"/>
  <c r="AX244" i="21"/>
  <c r="AY243" i="21"/>
  <c r="AX243" i="21"/>
  <c r="AY242" i="21"/>
  <c r="AX242" i="21"/>
  <c r="AY241" i="21"/>
  <c r="AX241" i="21"/>
  <c r="AY240" i="21"/>
  <c r="AX240" i="21"/>
  <c r="AY239" i="21"/>
  <c r="AX239" i="21"/>
  <c r="AY238" i="21"/>
  <c r="AX238" i="21"/>
  <c r="AY237" i="21"/>
  <c r="AX237" i="21"/>
  <c r="AY236" i="21"/>
  <c r="AX236" i="21"/>
  <c r="AY235" i="21"/>
  <c r="AX235" i="21"/>
  <c r="AY234" i="21"/>
  <c r="AX234" i="21"/>
  <c r="AY233" i="21"/>
  <c r="AX233" i="21"/>
  <c r="AY232" i="21"/>
  <c r="AX232" i="21"/>
  <c r="AY231" i="21"/>
  <c r="AX231" i="21"/>
  <c r="AY230" i="21"/>
  <c r="AX230" i="21"/>
  <c r="AY229" i="21"/>
  <c r="AX229" i="21"/>
  <c r="AY228" i="21"/>
  <c r="AX228" i="21"/>
  <c r="AY227" i="21"/>
  <c r="AX227" i="21"/>
  <c r="AY226" i="21"/>
  <c r="AX226" i="21"/>
  <c r="AY225" i="21"/>
  <c r="AX225" i="21"/>
  <c r="AY224" i="21"/>
  <c r="AX224" i="21"/>
  <c r="AY223" i="21"/>
  <c r="AX223" i="21"/>
  <c r="AY222" i="21"/>
  <c r="AX222" i="21"/>
  <c r="AY221" i="21"/>
  <c r="AX221" i="21"/>
  <c r="AY220" i="21"/>
  <c r="AX220" i="21"/>
  <c r="AY219" i="21"/>
  <c r="AX219" i="21"/>
  <c r="AY218" i="21"/>
  <c r="AX218" i="21"/>
  <c r="AY217" i="21"/>
  <c r="AX217" i="21"/>
  <c r="AY216" i="21"/>
  <c r="AX216" i="21"/>
  <c r="AY215" i="21"/>
  <c r="AX215" i="21"/>
  <c r="AY214" i="21"/>
  <c r="AX214" i="21"/>
  <c r="AY213" i="21"/>
  <c r="AX213" i="21"/>
  <c r="AY212" i="21"/>
  <c r="AX212" i="21"/>
  <c r="AY211" i="21"/>
  <c r="AX211" i="21"/>
  <c r="AY210" i="21"/>
  <c r="AX210" i="21"/>
  <c r="AY209" i="21"/>
  <c r="AX209" i="21"/>
  <c r="AY208" i="21"/>
  <c r="AX208" i="21"/>
  <c r="AY207" i="21"/>
  <c r="AX207" i="21"/>
  <c r="AY206" i="21"/>
  <c r="AX206" i="21"/>
  <c r="AY205" i="21"/>
  <c r="AX205" i="21"/>
  <c r="AY204" i="21"/>
  <c r="AX204" i="21"/>
  <c r="AY203" i="21"/>
  <c r="AX203" i="21"/>
  <c r="AY202" i="21"/>
  <c r="AX202" i="21"/>
  <c r="AY201" i="21"/>
  <c r="AX201" i="21"/>
  <c r="AY200" i="21"/>
  <c r="AX200" i="21"/>
  <c r="AY199" i="21"/>
  <c r="AX199" i="21"/>
  <c r="AY198" i="21"/>
  <c r="AX198" i="21"/>
  <c r="AY197" i="21"/>
  <c r="AX197" i="21"/>
  <c r="AY196" i="21"/>
  <c r="AX196" i="21"/>
  <c r="AY195" i="21"/>
  <c r="AX195" i="21"/>
  <c r="AY194" i="21"/>
  <c r="AX194" i="21"/>
  <c r="AY193" i="21"/>
  <c r="AX193" i="21"/>
  <c r="AY192" i="21"/>
  <c r="AX192" i="21"/>
  <c r="AY191" i="21"/>
  <c r="AX191" i="21"/>
  <c r="AY190" i="21"/>
  <c r="AX190" i="21"/>
  <c r="AY189" i="21"/>
  <c r="AX189" i="21"/>
  <c r="AY188" i="21"/>
  <c r="AX188" i="21"/>
  <c r="AY187" i="21"/>
  <c r="AX187" i="21"/>
  <c r="AY186" i="21"/>
  <c r="AX186" i="21"/>
  <c r="AY185" i="21"/>
  <c r="AX185" i="21"/>
  <c r="AY184" i="21"/>
  <c r="AX184" i="21"/>
  <c r="AY183" i="21"/>
  <c r="AX183" i="21"/>
  <c r="AY182" i="21"/>
  <c r="AX182" i="21"/>
  <c r="AY181" i="21"/>
  <c r="AX181" i="21"/>
  <c r="AY180" i="21"/>
  <c r="AX180" i="21"/>
  <c r="AY179" i="21"/>
  <c r="AX179" i="21"/>
  <c r="AY178" i="21"/>
  <c r="AX178" i="21"/>
  <c r="AY177" i="21"/>
  <c r="AX177" i="21"/>
  <c r="AY176" i="21"/>
  <c r="AX176" i="21"/>
  <c r="AY175" i="21"/>
  <c r="AX175" i="21"/>
  <c r="AY174" i="21"/>
  <c r="AX174" i="21"/>
  <c r="AY173" i="21"/>
  <c r="AX173" i="21"/>
  <c r="AY172" i="21"/>
  <c r="AX172" i="21"/>
  <c r="AY171" i="21"/>
  <c r="AX171" i="21"/>
  <c r="AY170" i="21"/>
  <c r="AX170" i="21"/>
  <c r="AY169" i="21"/>
  <c r="AX169" i="21"/>
  <c r="AY168" i="21"/>
  <c r="AX168" i="21"/>
  <c r="AY167" i="21"/>
  <c r="AX167" i="21"/>
  <c r="AY166" i="21"/>
  <c r="AX166" i="21"/>
  <c r="AY165" i="21"/>
  <c r="AX165" i="21"/>
  <c r="AY164" i="21"/>
  <c r="AX164" i="21"/>
  <c r="AY163" i="21"/>
  <c r="AX163" i="21"/>
  <c r="AY162" i="21"/>
  <c r="AX162" i="21"/>
  <c r="AY161" i="21"/>
  <c r="AX161" i="21"/>
  <c r="AY160" i="21"/>
  <c r="AX160" i="21"/>
  <c r="AY159" i="21"/>
  <c r="AX159" i="21"/>
  <c r="AY158" i="21"/>
  <c r="AX158" i="21"/>
  <c r="AY157" i="21"/>
  <c r="AX157" i="21"/>
  <c r="AY156" i="21"/>
  <c r="AX156" i="21"/>
  <c r="AY155" i="21"/>
  <c r="AX155" i="21"/>
  <c r="AY154" i="21"/>
  <c r="AX154" i="21"/>
  <c r="AY153" i="21"/>
  <c r="AX153" i="21"/>
  <c r="AY152" i="21"/>
  <c r="AX152" i="21"/>
  <c r="AY151" i="21"/>
  <c r="AX151" i="21"/>
  <c r="AY150" i="21"/>
  <c r="AX150" i="21"/>
  <c r="AY149" i="21"/>
  <c r="AX149" i="21"/>
  <c r="AY148" i="21"/>
  <c r="AX148" i="21"/>
  <c r="AY147" i="21"/>
  <c r="AX147" i="21"/>
  <c r="AY146" i="21"/>
  <c r="AX146" i="21"/>
  <c r="AY145" i="21"/>
  <c r="AX145" i="21"/>
  <c r="AY144" i="21"/>
  <c r="AX144" i="21"/>
  <c r="AY143" i="21"/>
  <c r="AX143" i="21"/>
  <c r="AY142" i="21"/>
  <c r="AX142" i="21"/>
  <c r="AY141" i="21"/>
  <c r="AX141" i="21"/>
  <c r="AY140" i="21"/>
  <c r="AX140" i="21"/>
  <c r="AY139" i="21"/>
  <c r="AX139" i="21"/>
  <c r="AY138" i="21"/>
  <c r="AX138" i="21"/>
  <c r="AY137" i="21"/>
  <c r="AX137" i="21"/>
  <c r="AY136" i="21"/>
  <c r="AX136" i="21"/>
  <c r="AY135" i="21"/>
  <c r="AX135" i="21"/>
  <c r="AY134" i="21"/>
  <c r="AX134" i="21"/>
  <c r="AY133" i="21"/>
  <c r="AX133" i="21"/>
  <c r="AY132" i="21"/>
  <c r="AX132" i="21"/>
  <c r="AY131" i="21"/>
  <c r="AX131" i="21"/>
  <c r="AY130" i="21"/>
  <c r="AX130" i="21"/>
  <c r="AY129" i="21"/>
  <c r="AX129" i="21"/>
  <c r="AY128" i="21"/>
  <c r="AX128" i="21"/>
  <c r="AY127" i="21"/>
  <c r="AX127" i="21"/>
  <c r="AY126" i="21"/>
  <c r="AX126" i="21"/>
  <c r="AY125" i="21"/>
  <c r="AX125" i="21"/>
  <c r="AY124" i="21"/>
  <c r="AX124" i="21"/>
  <c r="AY123" i="21"/>
  <c r="AX123" i="21"/>
  <c r="AY122" i="21"/>
  <c r="AX122" i="21"/>
  <c r="AY121" i="21"/>
  <c r="AX121" i="21"/>
  <c r="AY120" i="21"/>
  <c r="AX120" i="21"/>
  <c r="AY119" i="21"/>
  <c r="AX119" i="21"/>
  <c r="AY118" i="21"/>
  <c r="AX118" i="21"/>
  <c r="AY117" i="21"/>
  <c r="AX117" i="21"/>
  <c r="AY116" i="21"/>
  <c r="AX116" i="21"/>
  <c r="AY115" i="21"/>
  <c r="AX115" i="21"/>
  <c r="AY114" i="21"/>
  <c r="AX114" i="21"/>
  <c r="AY113" i="21"/>
  <c r="AX113" i="21"/>
  <c r="AY112" i="21"/>
  <c r="AX112" i="21"/>
  <c r="AY111" i="21"/>
  <c r="AX111" i="21"/>
  <c r="AY110" i="21"/>
  <c r="AX110" i="21"/>
  <c r="AY109" i="21"/>
  <c r="AX109" i="21"/>
  <c r="AY108" i="21"/>
  <c r="AX108" i="21"/>
  <c r="AY107" i="21"/>
  <c r="AX107" i="21"/>
  <c r="AY106" i="21"/>
  <c r="AX106" i="21"/>
  <c r="AY105" i="21"/>
  <c r="AX105" i="21"/>
  <c r="AY104" i="21"/>
  <c r="AX104" i="21"/>
  <c r="AY103" i="21"/>
  <c r="AX103" i="21"/>
  <c r="AY102" i="21"/>
  <c r="AX102" i="21"/>
  <c r="AY101" i="21"/>
  <c r="AX101" i="21"/>
  <c r="AY100" i="21"/>
  <c r="AX100" i="21"/>
  <c r="AY99" i="21"/>
  <c r="AX99" i="21"/>
  <c r="AY98" i="21"/>
  <c r="AX98" i="21"/>
  <c r="AY97" i="21"/>
  <c r="AX97" i="21"/>
  <c r="AY96" i="21"/>
  <c r="AX96" i="21"/>
  <c r="AY95" i="21"/>
  <c r="AX95" i="21"/>
  <c r="AY94" i="21"/>
  <c r="AX94" i="21"/>
  <c r="AY93" i="21"/>
  <c r="AX93" i="21"/>
  <c r="AY92" i="21"/>
  <c r="AX92" i="21"/>
  <c r="AY91" i="21"/>
  <c r="AX91" i="21"/>
  <c r="AY90" i="21"/>
  <c r="AX90" i="21"/>
  <c r="AY89" i="21"/>
  <c r="AX89" i="21"/>
  <c r="AY88" i="21"/>
  <c r="AX88" i="21"/>
  <c r="AY87" i="21"/>
  <c r="AX87" i="21"/>
  <c r="AY86" i="21"/>
  <c r="AX86" i="21"/>
  <c r="AY85" i="21"/>
  <c r="AX85" i="21"/>
  <c r="AY84" i="21"/>
  <c r="AX84" i="21"/>
  <c r="AY83" i="21"/>
  <c r="AX83" i="21"/>
  <c r="AY82" i="21"/>
  <c r="AX82" i="21"/>
  <c r="AY81" i="21"/>
  <c r="AX81" i="21"/>
  <c r="AY80" i="21"/>
  <c r="AX80" i="21"/>
  <c r="AY79" i="21"/>
  <c r="AX79" i="21"/>
  <c r="AY78" i="21"/>
  <c r="AX78" i="21"/>
  <c r="AY77" i="21"/>
  <c r="AX77" i="21"/>
  <c r="AY76" i="21"/>
  <c r="AX76" i="21"/>
  <c r="AY75" i="21"/>
  <c r="AX75" i="21"/>
  <c r="AY74" i="21"/>
  <c r="AX74" i="21"/>
  <c r="AY73" i="21"/>
  <c r="AX73" i="21"/>
  <c r="AY72" i="21"/>
  <c r="AX72" i="21"/>
  <c r="AY71" i="21"/>
  <c r="AX71" i="21"/>
  <c r="AY70" i="21"/>
  <c r="AX70" i="21"/>
  <c r="AY69" i="21"/>
  <c r="AX69" i="21"/>
  <c r="AY68" i="21"/>
  <c r="AX68" i="21"/>
  <c r="AY67" i="21"/>
  <c r="AX67" i="21"/>
  <c r="AY66" i="21"/>
  <c r="AX66" i="21"/>
  <c r="AY65" i="21"/>
  <c r="AX65" i="21"/>
  <c r="AY64" i="21"/>
  <c r="AX64" i="21"/>
  <c r="AY63" i="21"/>
  <c r="AX63" i="21"/>
  <c r="AY62" i="21"/>
  <c r="AX62" i="21"/>
  <c r="AY61" i="21"/>
  <c r="AX61" i="21"/>
  <c r="AY60" i="21"/>
  <c r="AX60" i="21"/>
  <c r="AY59" i="21"/>
  <c r="AX59" i="21"/>
  <c r="AY58" i="21"/>
  <c r="AX58" i="21"/>
  <c r="AY57" i="21"/>
  <c r="AX57" i="21"/>
  <c r="AY56" i="21"/>
  <c r="AX56" i="21"/>
  <c r="AY55" i="21"/>
  <c r="AX55" i="21"/>
  <c r="AY54" i="21"/>
  <c r="AX54" i="21"/>
  <c r="AY53" i="21"/>
  <c r="AX53" i="21"/>
  <c r="AY52" i="21"/>
  <c r="AX52" i="21"/>
  <c r="AY51" i="21"/>
  <c r="AX51" i="21"/>
  <c r="AY50" i="21"/>
  <c r="AX50" i="21"/>
  <c r="AY49" i="21"/>
  <c r="AX49" i="21"/>
  <c r="AY48" i="21"/>
  <c r="AX48" i="21"/>
  <c r="AY47" i="21"/>
  <c r="AX47" i="21"/>
  <c r="AY46" i="21"/>
  <c r="AX46" i="21"/>
  <c r="AY45" i="21"/>
  <c r="AX45" i="21"/>
  <c r="AY44" i="21"/>
  <c r="AX44" i="21"/>
  <c r="AY43" i="21"/>
  <c r="AX43" i="21"/>
  <c r="AY42" i="21"/>
  <c r="AX42" i="21"/>
  <c r="AY41" i="21"/>
  <c r="AX41" i="21"/>
  <c r="AY40" i="21"/>
  <c r="AX40" i="21"/>
  <c r="AY39" i="21"/>
  <c r="AX39" i="21"/>
  <c r="AY38" i="21"/>
  <c r="AX38" i="21"/>
  <c r="AY37" i="21"/>
  <c r="AX37" i="21"/>
  <c r="AY36" i="21"/>
  <c r="AX36" i="21"/>
  <c r="AY35" i="21"/>
  <c r="AX35" i="21"/>
  <c r="AY34" i="21"/>
  <c r="AX34" i="21"/>
  <c r="AY33" i="21"/>
  <c r="AX33" i="21"/>
  <c r="AY32" i="21"/>
  <c r="AX32" i="21"/>
  <c r="AY31" i="21"/>
  <c r="AX31" i="21"/>
  <c r="AY30" i="21"/>
  <c r="AX30" i="21"/>
  <c r="AY29" i="21"/>
  <c r="AX29" i="21"/>
  <c r="AY28" i="21"/>
  <c r="AX28" i="21"/>
  <c r="AY27" i="21"/>
  <c r="AX27" i="21"/>
  <c r="AY26" i="21"/>
  <c r="AX26" i="21"/>
  <c r="AY25" i="21"/>
  <c r="AX25" i="21"/>
  <c r="AY24" i="21"/>
  <c r="AX24" i="21"/>
  <c r="AY23" i="21"/>
  <c r="AX23" i="21"/>
  <c r="AY22" i="21"/>
  <c r="AX22" i="21"/>
  <c r="AY16" i="21"/>
  <c r="AX16" i="21"/>
  <c r="AY21" i="21"/>
  <c r="AX21" i="21"/>
  <c r="AY12" i="21"/>
  <c r="AX12" i="21"/>
  <c r="AY19" i="21"/>
  <c r="AX19" i="21"/>
  <c r="AY9" i="21"/>
  <c r="AX9" i="21"/>
  <c r="AY17" i="21"/>
  <c r="AX17" i="21"/>
  <c r="AY14" i="21"/>
  <c r="AX14" i="21"/>
  <c r="AY15" i="21"/>
  <c r="AX15" i="21"/>
  <c r="AY10" i="21"/>
  <c r="AX10" i="21"/>
  <c r="AY13" i="21"/>
  <c r="AX18" i="21"/>
  <c r="AY11" i="21"/>
  <c r="AX11" i="21"/>
  <c r="AY20" i="21"/>
  <c r="AX13" i="21"/>
  <c r="AY18" i="21"/>
  <c r="AX8" i="21"/>
  <c r="AY5" i="21"/>
  <c r="AX20" i="21"/>
  <c r="AY6" i="21"/>
  <c r="AX7" i="21"/>
  <c r="AY4" i="21"/>
  <c r="AX3" i="21"/>
  <c r="AY3" i="21"/>
  <c r="AX5" i="21"/>
  <c r="AY8" i="21"/>
  <c r="AX4" i="21"/>
  <c r="AY7" i="21"/>
  <c r="AX6" i="21"/>
  <c r="AY301" i="12"/>
  <c r="AX301" i="12"/>
  <c r="AY300" i="12"/>
  <c r="AX300" i="12"/>
  <c r="AY299" i="12"/>
  <c r="AX299" i="12"/>
  <c r="AY298" i="12"/>
  <c r="AX298" i="12"/>
  <c r="AY297" i="12"/>
  <c r="AX297" i="12"/>
  <c r="AY296" i="12"/>
  <c r="AX296" i="12"/>
  <c r="AY295" i="12"/>
  <c r="AX295" i="12"/>
  <c r="AY294" i="12"/>
  <c r="AX294" i="12"/>
  <c r="AY293" i="12"/>
  <c r="AX293" i="12"/>
  <c r="AY292" i="12"/>
  <c r="AX292" i="12"/>
  <c r="AY291" i="12"/>
  <c r="AX291" i="12"/>
  <c r="AY290" i="12"/>
  <c r="AX290" i="12"/>
  <c r="AY289" i="12"/>
  <c r="AX289" i="12"/>
  <c r="AY288" i="12"/>
  <c r="AX288" i="12"/>
  <c r="AY287" i="12"/>
  <c r="AX287" i="12"/>
  <c r="AY286" i="12"/>
  <c r="AX286" i="12"/>
  <c r="AY285" i="12"/>
  <c r="AX285" i="12"/>
  <c r="AY284" i="12"/>
  <c r="AX284" i="12"/>
  <c r="AY283" i="12"/>
  <c r="AX283" i="12"/>
  <c r="AY282" i="12"/>
  <c r="AX282" i="12"/>
  <c r="AY281" i="12"/>
  <c r="AX281" i="12"/>
  <c r="AY280" i="12"/>
  <c r="AX280" i="12"/>
  <c r="AY279" i="12"/>
  <c r="AX279" i="12"/>
  <c r="AY278" i="12"/>
  <c r="AX278" i="12"/>
  <c r="AY277" i="12"/>
  <c r="AX277" i="12"/>
  <c r="AY276" i="12"/>
  <c r="AX276" i="12"/>
  <c r="AY275" i="12"/>
  <c r="AX275" i="12"/>
  <c r="AY274" i="12"/>
  <c r="AX274" i="12"/>
  <c r="AY273" i="12"/>
  <c r="AX273" i="12"/>
  <c r="AY272" i="12"/>
  <c r="AX272" i="12"/>
  <c r="AY271" i="12"/>
  <c r="AX271" i="12"/>
  <c r="AY270" i="12"/>
  <c r="AX270" i="12"/>
  <c r="AY269" i="12"/>
  <c r="AX269" i="12"/>
  <c r="AY268" i="12"/>
  <c r="AX268" i="12"/>
  <c r="AY267" i="12"/>
  <c r="AX267" i="12"/>
  <c r="AY266" i="12"/>
  <c r="AX266" i="12"/>
  <c r="AY265" i="12"/>
  <c r="AX265" i="12"/>
  <c r="AY264" i="12"/>
  <c r="AX264" i="12"/>
  <c r="AY263" i="12"/>
  <c r="AX263" i="12"/>
  <c r="AY262" i="12"/>
  <c r="AX262" i="12"/>
  <c r="AY261" i="12"/>
  <c r="AX261" i="12"/>
  <c r="AY260" i="12"/>
  <c r="AX260" i="12"/>
  <c r="AY259" i="12"/>
  <c r="AX259" i="12"/>
  <c r="AY258" i="12"/>
  <c r="AX258" i="12"/>
  <c r="AY257" i="12"/>
  <c r="AX257" i="12"/>
  <c r="AY256" i="12"/>
  <c r="AX256" i="12"/>
  <c r="AY255" i="12"/>
  <c r="AX255" i="12"/>
  <c r="AY254" i="12"/>
  <c r="AX254" i="12"/>
  <c r="AY253" i="12"/>
  <c r="AX253" i="12"/>
  <c r="AY252" i="12"/>
  <c r="AX252" i="12"/>
  <c r="AY251" i="12"/>
  <c r="AX251" i="12"/>
  <c r="AY250" i="12"/>
  <c r="AX250" i="12"/>
  <c r="AY249" i="12"/>
  <c r="AX249" i="12"/>
  <c r="AY248" i="12"/>
  <c r="AX248" i="12"/>
  <c r="AY247" i="12"/>
  <c r="AX247" i="12"/>
  <c r="AY246" i="12"/>
  <c r="AX246" i="12"/>
  <c r="AY245" i="12"/>
  <c r="AX245" i="12"/>
  <c r="AY244" i="12"/>
  <c r="AX244" i="12"/>
  <c r="AY243" i="12"/>
  <c r="AX243" i="12"/>
  <c r="AY242" i="12"/>
  <c r="AX242" i="12"/>
  <c r="AY241" i="12"/>
  <c r="AX241" i="12"/>
  <c r="AY240" i="12"/>
  <c r="AX240" i="12"/>
  <c r="AY239" i="12"/>
  <c r="AX239" i="12"/>
  <c r="AY238" i="12"/>
  <c r="AX238" i="12"/>
  <c r="AY237" i="12"/>
  <c r="AX237" i="12"/>
  <c r="AY236" i="12"/>
  <c r="AX236" i="12"/>
  <c r="AY235" i="12"/>
  <c r="AX235" i="12"/>
  <c r="AY234" i="12"/>
  <c r="AX234" i="12"/>
  <c r="AY233" i="12"/>
  <c r="AX233" i="12"/>
  <c r="AY232" i="12"/>
  <c r="AX232" i="12"/>
  <c r="AY231" i="12"/>
  <c r="AX231" i="12"/>
  <c r="AY230" i="12"/>
  <c r="AX230" i="12"/>
  <c r="AY229" i="12"/>
  <c r="AX229" i="12"/>
  <c r="AY228" i="12"/>
  <c r="AX228" i="12"/>
  <c r="AY227" i="12"/>
  <c r="AX227" i="12"/>
  <c r="AY226" i="12"/>
  <c r="AX226" i="12"/>
  <c r="AY225" i="12"/>
  <c r="AX225" i="12"/>
  <c r="AY224" i="12"/>
  <c r="AX224" i="12"/>
  <c r="AY223" i="12"/>
  <c r="AX223" i="12"/>
  <c r="AY222" i="12"/>
  <c r="AX222" i="12"/>
  <c r="AY221" i="12"/>
  <c r="AX221" i="12"/>
  <c r="AY220" i="12"/>
  <c r="AX220" i="12"/>
  <c r="AY219" i="12"/>
  <c r="AX219" i="12"/>
  <c r="AY218" i="12"/>
  <c r="AX218" i="12"/>
  <c r="AY217" i="12"/>
  <c r="AX217" i="12"/>
  <c r="AY216" i="12"/>
  <c r="AX216" i="12"/>
  <c r="AY215" i="12"/>
  <c r="AX215" i="12"/>
  <c r="AY214" i="12"/>
  <c r="AX214" i="12"/>
  <c r="AY213" i="12"/>
  <c r="AX213" i="12"/>
  <c r="AY212" i="12"/>
  <c r="AX212" i="12"/>
  <c r="AY211" i="12"/>
  <c r="AX211" i="12"/>
  <c r="AY210" i="12"/>
  <c r="AX210" i="12"/>
  <c r="AY209" i="12"/>
  <c r="AX209" i="12"/>
  <c r="AY208" i="12"/>
  <c r="AX208" i="12"/>
  <c r="AY207" i="12"/>
  <c r="AX207" i="12"/>
  <c r="AY206" i="12"/>
  <c r="AX206" i="12"/>
  <c r="AY205" i="12"/>
  <c r="AX205" i="12"/>
  <c r="AY204" i="12"/>
  <c r="AX204" i="12"/>
  <c r="AY203" i="12"/>
  <c r="AX203" i="12"/>
  <c r="AY202" i="12"/>
  <c r="AX202" i="12"/>
  <c r="AY201" i="12"/>
  <c r="AX201" i="12"/>
  <c r="AY200" i="12"/>
  <c r="AX200" i="12"/>
  <c r="AY199" i="12"/>
  <c r="AX199" i="12"/>
  <c r="AY198" i="12"/>
  <c r="AX198" i="12"/>
  <c r="AY197" i="12"/>
  <c r="AX197" i="12"/>
  <c r="AY196" i="12"/>
  <c r="AX196" i="12"/>
  <c r="AY195" i="12"/>
  <c r="AX195" i="12"/>
  <c r="AY194" i="12"/>
  <c r="AX194" i="12"/>
  <c r="AY193" i="12"/>
  <c r="AX193" i="12"/>
  <c r="AY192" i="12"/>
  <c r="AX192" i="12"/>
  <c r="AY191" i="12"/>
  <c r="AX191" i="12"/>
  <c r="AY190" i="12"/>
  <c r="AX190" i="12"/>
  <c r="AY189" i="12"/>
  <c r="AX189" i="12"/>
  <c r="AY188" i="12"/>
  <c r="AX188" i="12"/>
  <c r="AY187" i="12"/>
  <c r="AX187" i="12"/>
  <c r="AY186" i="12"/>
  <c r="AX186" i="12"/>
  <c r="AY185" i="12"/>
  <c r="AX185" i="12"/>
  <c r="AY184" i="12"/>
  <c r="AX184" i="12"/>
  <c r="AY183" i="12"/>
  <c r="AX183" i="12"/>
  <c r="AY182" i="12"/>
  <c r="AX182" i="12"/>
  <c r="AY181" i="12"/>
  <c r="AX181" i="12"/>
  <c r="AY180" i="12"/>
  <c r="AX180" i="12"/>
  <c r="AY179" i="12"/>
  <c r="AX179" i="12"/>
  <c r="AY178" i="12"/>
  <c r="AX178" i="12"/>
  <c r="AY177" i="12"/>
  <c r="AX177" i="12"/>
  <c r="AY176" i="12"/>
  <c r="AX176" i="12"/>
  <c r="AY175" i="12"/>
  <c r="AX175" i="12"/>
  <c r="AY174" i="12"/>
  <c r="AX174" i="12"/>
  <c r="AY173" i="12"/>
  <c r="AX173" i="12"/>
  <c r="AY172" i="12"/>
  <c r="AX172" i="12"/>
  <c r="AY171" i="12"/>
  <c r="AX171" i="12"/>
  <c r="AY170" i="12"/>
  <c r="AX170" i="12"/>
  <c r="AY169" i="12"/>
  <c r="AX169" i="12"/>
  <c r="AY168" i="12"/>
  <c r="AX168" i="12"/>
  <c r="AY167" i="12"/>
  <c r="AX167" i="12"/>
  <c r="AY166" i="12"/>
  <c r="AX166" i="12"/>
  <c r="AY165" i="12"/>
  <c r="AX165" i="12"/>
  <c r="AY164" i="12"/>
  <c r="AX164" i="12"/>
  <c r="AY163" i="12"/>
  <c r="AX163" i="12"/>
  <c r="AY162" i="12"/>
  <c r="AX162" i="12"/>
  <c r="AY161" i="12"/>
  <c r="AX161" i="12"/>
  <c r="AY160" i="12"/>
  <c r="AX160" i="12"/>
  <c r="AY159" i="12"/>
  <c r="AX159" i="12"/>
  <c r="AY158" i="12"/>
  <c r="AX158" i="12"/>
  <c r="AY157" i="12"/>
  <c r="AX157" i="12"/>
  <c r="AY156" i="12"/>
  <c r="AX156" i="12"/>
  <c r="AY155" i="12"/>
  <c r="AX155" i="12"/>
  <c r="AY154" i="12"/>
  <c r="AX154" i="12"/>
  <c r="AY153" i="12"/>
  <c r="AX153" i="12"/>
  <c r="AY152" i="12"/>
  <c r="AX152" i="12"/>
  <c r="AY151" i="12"/>
  <c r="AX151" i="12"/>
  <c r="AY150" i="12"/>
  <c r="AX150" i="12"/>
  <c r="AY149" i="12"/>
  <c r="AX149" i="12"/>
  <c r="AY148" i="12"/>
  <c r="AX148" i="12"/>
  <c r="AY147" i="12"/>
  <c r="AX147" i="12"/>
  <c r="AY146" i="12"/>
  <c r="AX146" i="12"/>
  <c r="AY145" i="12"/>
  <c r="AX145" i="12"/>
  <c r="AY144" i="12"/>
  <c r="AX144" i="12"/>
  <c r="AY143" i="12"/>
  <c r="AX143" i="12"/>
  <c r="AY142" i="12"/>
  <c r="AX142" i="12"/>
  <c r="AY141" i="12"/>
  <c r="AX141" i="12"/>
  <c r="AY140" i="12"/>
  <c r="AX140" i="12"/>
  <c r="AY139" i="12"/>
  <c r="AX139" i="12"/>
  <c r="AY138" i="12"/>
  <c r="AX138" i="12"/>
  <c r="AY137" i="12"/>
  <c r="AX137" i="12"/>
  <c r="AY136" i="12"/>
  <c r="AX136" i="12"/>
  <c r="AY135" i="12"/>
  <c r="AX135" i="12"/>
  <c r="AY134" i="12"/>
  <c r="AX134" i="12"/>
  <c r="AY133" i="12"/>
  <c r="AX133" i="12"/>
  <c r="AY132" i="12"/>
  <c r="AX132" i="12"/>
  <c r="AY131" i="12"/>
  <c r="AX131" i="12"/>
  <c r="AY130" i="12"/>
  <c r="AX130" i="12"/>
  <c r="AY129" i="12"/>
  <c r="AX129" i="12"/>
  <c r="AY128" i="12"/>
  <c r="AX128" i="12"/>
  <c r="AY127" i="12"/>
  <c r="AX127" i="12"/>
  <c r="AY126" i="12"/>
  <c r="AX126" i="12"/>
  <c r="AY125" i="12"/>
  <c r="AX125" i="12"/>
  <c r="AY124" i="12"/>
  <c r="AX124" i="12"/>
  <c r="AY123" i="12"/>
  <c r="AX123" i="12"/>
  <c r="AY122" i="12"/>
  <c r="AX122" i="12"/>
  <c r="AY121" i="12"/>
  <c r="AX121" i="12"/>
  <c r="AY120" i="12"/>
  <c r="AX120" i="12"/>
  <c r="AY119" i="12"/>
  <c r="AX119" i="12"/>
  <c r="AY118" i="12"/>
  <c r="AX118" i="12"/>
  <c r="AY117" i="12"/>
  <c r="AX117" i="12"/>
  <c r="AY116" i="12"/>
  <c r="AX116" i="12"/>
  <c r="AY115" i="12"/>
  <c r="AX115" i="12"/>
  <c r="AY114" i="12"/>
  <c r="AX114" i="12"/>
  <c r="AY113" i="12"/>
  <c r="AX113" i="12"/>
  <c r="AY112" i="12"/>
  <c r="AX112" i="12"/>
  <c r="AY111" i="12"/>
  <c r="AX111" i="12"/>
  <c r="AY110" i="12"/>
  <c r="AX110" i="12"/>
  <c r="AY109" i="12"/>
  <c r="AX109" i="12"/>
  <c r="AY108" i="12"/>
  <c r="AX108" i="12"/>
  <c r="AY107" i="12"/>
  <c r="AX107" i="12"/>
  <c r="AY106" i="12"/>
  <c r="AX106" i="12"/>
  <c r="AY105" i="12"/>
  <c r="AX105" i="12"/>
  <c r="AY104" i="12"/>
  <c r="AX104" i="12"/>
  <c r="AY103" i="12"/>
  <c r="AX103" i="12"/>
  <c r="AY102" i="12"/>
  <c r="AX102" i="12"/>
  <c r="AY101" i="12"/>
  <c r="AX101" i="12"/>
  <c r="AY100" i="12"/>
  <c r="AX100" i="12"/>
  <c r="AY99" i="12"/>
  <c r="AX99" i="12"/>
  <c r="AY98" i="12"/>
  <c r="AX98" i="12"/>
  <c r="AY97" i="12"/>
  <c r="AX97" i="12"/>
  <c r="AY96" i="12"/>
  <c r="AX96" i="12"/>
  <c r="AY95" i="12"/>
  <c r="AX95" i="12"/>
  <c r="AY94" i="12"/>
  <c r="AX94" i="12"/>
  <c r="AY76" i="12"/>
  <c r="AX76" i="12"/>
  <c r="AY65" i="12"/>
  <c r="AX65" i="12"/>
  <c r="AY64" i="12"/>
  <c r="AX64" i="12"/>
  <c r="AY62" i="12"/>
  <c r="AX62" i="12"/>
  <c r="AY55" i="12"/>
  <c r="AX55" i="12"/>
  <c r="AY26" i="12"/>
  <c r="AX26" i="12"/>
  <c r="AY24" i="12"/>
  <c r="AX24" i="12"/>
  <c r="AY20" i="12"/>
  <c r="AX20" i="12"/>
  <c r="AY16" i="12"/>
  <c r="AX16" i="12"/>
  <c r="AY15" i="12"/>
  <c r="AX15" i="12"/>
  <c r="AY12" i="12"/>
  <c r="AX12" i="12"/>
  <c r="AY89" i="12"/>
  <c r="AX89" i="12"/>
  <c r="AY51" i="12"/>
  <c r="AX51" i="12"/>
  <c r="AY68" i="12"/>
  <c r="AX68" i="12"/>
  <c r="AY49" i="12"/>
  <c r="AX49" i="12"/>
  <c r="AY91" i="12"/>
  <c r="AX91" i="12"/>
  <c r="AY73" i="12"/>
  <c r="AX73" i="12"/>
  <c r="AY67" i="12"/>
  <c r="AX67" i="12"/>
  <c r="AY63" i="12"/>
  <c r="AX63" i="12"/>
  <c r="AY50" i="12"/>
  <c r="AX50" i="12"/>
  <c r="AY46" i="12"/>
  <c r="AX46" i="12"/>
  <c r="AY57" i="12"/>
  <c r="AX57" i="12"/>
  <c r="AY42" i="12"/>
  <c r="AX42" i="12"/>
  <c r="AY31" i="12"/>
  <c r="AX31" i="12"/>
  <c r="AY28" i="12"/>
  <c r="AX28" i="12"/>
  <c r="AY25" i="12"/>
  <c r="AX25" i="12"/>
  <c r="AY22" i="12"/>
  <c r="AX22" i="12"/>
  <c r="AY45" i="12"/>
  <c r="AX45" i="12"/>
  <c r="AY93" i="12"/>
  <c r="AX93" i="12"/>
  <c r="AY82" i="12"/>
  <c r="AX82" i="12"/>
  <c r="AY87" i="12"/>
  <c r="AX87" i="12"/>
  <c r="AY37" i="12"/>
  <c r="AX37" i="12"/>
  <c r="AY92" i="12"/>
  <c r="AX21" i="12"/>
  <c r="AY90" i="12"/>
  <c r="AX32" i="12"/>
  <c r="AY88" i="12"/>
  <c r="AX48" i="12"/>
  <c r="AY86" i="12"/>
  <c r="AX92" i="12"/>
  <c r="AY85" i="12"/>
  <c r="AX18" i="12"/>
  <c r="AY84" i="12"/>
  <c r="AX39" i="12"/>
  <c r="AY83" i="12"/>
  <c r="AX30" i="12"/>
  <c r="AY81" i="12"/>
  <c r="AX6" i="12"/>
  <c r="AY80" i="12"/>
  <c r="AX52" i="12"/>
  <c r="AY79" i="12"/>
  <c r="AX35" i="12"/>
  <c r="AY78" i="12"/>
  <c r="AX58" i="12"/>
  <c r="AY77" i="12"/>
  <c r="AX40" i="12"/>
  <c r="AY75" i="12"/>
  <c r="AX70" i="12"/>
  <c r="AY74" i="12"/>
  <c r="AX90" i="12"/>
  <c r="AY72" i="12"/>
  <c r="AX34" i="12"/>
  <c r="AY71" i="12"/>
  <c r="AX59" i="12"/>
  <c r="AY70" i="12"/>
  <c r="AX27" i="12"/>
  <c r="AY69" i="12"/>
  <c r="AX84" i="12"/>
  <c r="AY66" i="12"/>
  <c r="AX7" i="12"/>
  <c r="AY61" i="12"/>
  <c r="AX36" i="12"/>
  <c r="AY60" i="12"/>
  <c r="AX56" i="12"/>
  <c r="AY59" i="12"/>
  <c r="AX38" i="12"/>
  <c r="AY58" i="12"/>
  <c r="AX43" i="12"/>
  <c r="AY56" i="12"/>
  <c r="AX44" i="12"/>
  <c r="AY54" i="12"/>
  <c r="AX29" i="12"/>
  <c r="AY53" i="12"/>
  <c r="AX33" i="12"/>
  <c r="AY52" i="12"/>
  <c r="AX74" i="12"/>
  <c r="AY48" i="12"/>
  <c r="AX66" i="12"/>
  <c r="AY47" i="12"/>
  <c r="AX9" i="12"/>
  <c r="AY44" i="12"/>
  <c r="AX11" i="12"/>
  <c r="AY43" i="12"/>
  <c r="AX4" i="12"/>
  <c r="AY41" i="12"/>
  <c r="AX19" i="12"/>
  <c r="AY40" i="12"/>
  <c r="AX47" i="12"/>
  <c r="AY39" i="12"/>
  <c r="AX88" i="12"/>
  <c r="AY38" i="12"/>
  <c r="AX86" i="12"/>
  <c r="AY36" i="12"/>
  <c r="AX72" i="12"/>
  <c r="AY35" i="12"/>
  <c r="AX13" i="12"/>
  <c r="AY34" i="12"/>
  <c r="AX41" i="12"/>
  <c r="AY33" i="12"/>
  <c r="AX54" i="12"/>
  <c r="AY32" i="12"/>
  <c r="AX53" i="12"/>
  <c r="AY30" i="12"/>
  <c r="AX80" i="12"/>
  <c r="AY29" i="12"/>
  <c r="AX75" i="12"/>
  <c r="AY27" i="12"/>
  <c r="AX10" i="12"/>
  <c r="AY23" i="12"/>
  <c r="AX81" i="12"/>
  <c r="AY21" i="12"/>
  <c r="AX83" i="12"/>
  <c r="AY19" i="12"/>
  <c r="AX61" i="12"/>
  <c r="AY18" i="12"/>
  <c r="AX17" i="12"/>
  <c r="AY17" i="12"/>
  <c r="AX69" i="12"/>
  <c r="AY14" i="12"/>
  <c r="AX78" i="12"/>
  <c r="AY13" i="12"/>
  <c r="AX8" i="12"/>
  <c r="AY11" i="12"/>
  <c r="AX60" i="12"/>
  <c r="AY10" i="12"/>
  <c r="AX71" i="12"/>
  <c r="AY9" i="12"/>
  <c r="AX23" i="12"/>
  <c r="AY8" i="12"/>
  <c r="AX3" i="12"/>
  <c r="AY7" i="12"/>
  <c r="AX77" i="12"/>
  <c r="AY6" i="12"/>
  <c r="AX85" i="12"/>
  <c r="AY5" i="12"/>
  <c r="AX5" i="12"/>
  <c r="AY4" i="12"/>
  <c r="AX14" i="12"/>
  <c r="AY3" i="12"/>
  <c r="AX79" i="12"/>
  <c r="AY301" i="4"/>
  <c r="AZ301" i="4" s="1" a="1"/>
  <c r="AZ301" i="4" s="1"/>
  <c r="AX301" i="4"/>
  <c r="AY300" i="4"/>
  <c r="AX300" i="4"/>
  <c r="AY299" i="4"/>
  <c r="AX299" i="4"/>
  <c r="AY298" i="4"/>
  <c r="AZ298" i="4" s="1" a="1"/>
  <c r="AZ298" i="4" s="1"/>
  <c r="AX298" i="4"/>
  <c r="AY297" i="4"/>
  <c r="AZ297" i="4" s="1" a="1"/>
  <c r="AZ297" i="4" s="1"/>
  <c r="AX297" i="4"/>
  <c r="AY296" i="4"/>
  <c r="AX296" i="4"/>
  <c r="AY295" i="4"/>
  <c r="AX295" i="4"/>
  <c r="AY294" i="4"/>
  <c r="AZ294" i="4" s="1" a="1"/>
  <c r="AZ294" i="4" s="1"/>
  <c r="AX294" i="4"/>
  <c r="AY293" i="4"/>
  <c r="AZ293" i="4" s="1" a="1"/>
  <c r="AZ293" i="4" s="1"/>
  <c r="AX293" i="4"/>
  <c r="AY292" i="4"/>
  <c r="AX292" i="4"/>
  <c r="AY291" i="4"/>
  <c r="AX291" i="4"/>
  <c r="AY290" i="4"/>
  <c r="AZ290" i="4" s="1" a="1"/>
  <c r="AZ290" i="4" s="1"/>
  <c r="AX290" i="4"/>
  <c r="AY289" i="4"/>
  <c r="AZ289" i="4" s="1" a="1"/>
  <c r="AZ289" i="4" s="1"/>
  <c r="AX289" i="4"/>
  <c r="AY288" i="4"/>
  <c r="AX288" i="4"/>
  <c r="AY287" i="4"/>
  <c r="AX287" i="4"/>
  <c r="AY286" i="4"/>
  <c r="AZ286" i="4" s="1" a="1"/>
  <c r="AZ286" i="4" s="1"/>
  <c r="AX286" i="4"/>
  <c r="AY285" i="4"/>
  <c r="AZ285" i="4" s="1" a="1"/>
  <c r="AZ285" i="4" s="1"/>
  <c r="AX285" i="4"/>
  <c r="AY284" i="4"/>
  <c r="AX284" i="4"/>
  <c r="AY283" i="4"/>
  <c r="AX283" i="4"/>
  <c r="AY282" i="4"/>
  <c r="AZ282" i="4" s="1" a="1"/>
  <c r="AZ282" i="4" s="1"/>
  <c r="AX282" i="4"/>
  <c r="AY281" i="4"/>
  <c r="AZ281" i="4" s="1" a="1"/>
  <c r="AZ281" i="4" s="1"/>
  <c r="AX281" i="4"/>
  <c r="AY280" i="4"/>
  <c r="AX280" i="4"/>
  <c r="AY279" i="4"/>
  <c r="AX279" i="4"/>
  <c r="AY278" i="4"/>
  <c r="AZ278" i="4" s="1" a="1"/>
  <c r="AZ278" i="4" s="1"/>
  <c r="AX278" i="4"/>
  <c r="AY277" i="4"/>
  <c r="AZ277" i="4" s="1" a="1"/>
  <c r="AZ277" i="4" s="1"/>
  <c r="AX277" i="4"/>
  <c r="AY276" i="4"/>
  <c r="AX276" i="4"/>
  <c r="AY275" i="4"/>
  <c r="AX275" i="4"/>
  <c r="AY274" i="4"/>
  <c r="AZ274" i="4" s="1" a="1"/>
  <c r="AZ274" i="4" s="1"/>
  <c r="AX274" i="4"/>
  <c r="AY273" i="4"/>
  <c r="AZ273" i="4" s="1" a="1"/>
  <c r="AZ273" i="4" s="1"/>
  <c r="AX273" i="4"/>
  <c r="AY272" i="4"/>
  <c r="AX272" i="4"/>
  <c r="AY271" i="4"/>
  <c r="AX271" i="4"/>
  <c r="AY270" i="4"/>
  <c r="AZ270" i="4" s="1" a="1"/>
  <c r="AZ270" i="4" s="1"/>
  <c r="AX270" i="4"/>
  <c r="AY269" i="4"/>
  <c r="AZ269" i="4" s="1" a="1"/>
  <c r="AZ269" i="4" s="1"/>
  <c r="AX269" i="4"/>
  <c r="AY268" i="4"/>
  <c r="AX268" i="4"/>
  <c r="AY267" i="4"/>
  <c r="AX267" i="4"/>
  <c r="AY266" i="4"/>
  <c r="AZ266" i="4" s="1" a="1"/>
  <c r="AZ266" i="4" s="1"/>
  <c r="AX266" i="4"/>
  <c r="AY265" i="4"/>
  <c r="AZ265" i="4" s="1" a="1"/>
  <c r="AZ265" i="4" s="1"/>
  <c r="AX265" i="4"/>
  <c r="AY264" i="4"/>
  <c r="AX264" i="4"/>
  <c r="AY263" i="4"/>
  <c r="AX263" i="4"/>
  <c r="AY262" i="4"/>
  <c r="AZ262" i="4" s="1" a="1"/>
  <c r="AZ262" i="4" s="1"/>
  <c r="AX262" i="4"/>
  <c r="AY261" i="4"/>
  <c r="AZ261" i="4" s="1" a="1"/>
  <c r="AZ261" i="4" s="1"/>
  <c r="AX261" i="4"/>
  <c r="AY260" i="4"/>
  <c r="AX260" i="4"/>
  <c r="AY259" i="4"/>
  <c r="AX259" i="4"/>
  <c r="AY258" i="4"/>
  <c r="AZ258" i="4" s="1" a="1"/>
  <c r="AZ258" i="4" s="1"/>
  <c r="AX258" i="4"/>
  <c r="AY257" i="4"/>
  <c r="AZ257" i="4" s="1" a="1"/>
  <c r="AZ257" i="4" s="1"/>
  <c r="AX257" i="4"/>
  <c r="AY256" i="4"/>
  <c r="AX256" i="4"/>
  <c r="AY255" i="4"/>
  <c r="AX255" i="4"/>
  <c r="AY254" i="4"/>
  <c r="AZ254" i="4" s="1" a="1"/>
  <c r="AZ254" i="4" s="1"/>
  <c r="AX254" i="4"/>
  <c r="AY253" i="4"/>
  <c r="AZ253" i="4" s="1" a="1"/>
  <c r="AZ253" i="4" s="1"/>
  <c r="AX253" i="4"/>
  <c r="AY252" i="4"/>
  <c r="AX252" i="4"/>
  <c r="AY251" i="4"/>
  <c r="AX251" i="4"/>
  <c r="AY250" i="4"/>
  <c r="AZ250" i="4" s="1" a="1"/>
  <c r="AZ250" i="4" s="1"/>
  <c r="AX250" i="4"/>
  <c r="AY249" i="4"/>
  <c r="AZ249" i="4" s="1" a="1"/>
  <c r="AZ249" i="4" s="1"/>
  <c r="AX249" i="4"/>
  <c r="AY248" i="4"/>
  <c r="AX248" i="4"/>
  <c r="AY247" i="4"/>
  <c r="AX247" i="4"/>
  <c r="AY246" i="4"/>
  <c r="AZ246" i="4" s="1" a="1"/>
  <c r="AZ246" i="4" s="1"/>
  <c r="AX246" i="4"/>
  <c r="AY245" i="4"/>
  <c r="AZ245" i="4" s="1" a="1"/>
  <c r="AZ245" i="4" s="1"/>
  <c r="AX245" i="4"/>
  <c r="AY244" i="4"/>
  <c r="AX244" i="4"/>
  <c r="AY243" i="4"/>
  <c r="AX243" i="4"/>
  <c r="AY242" i="4"/>
  <c r="AZ242" i="4" s="1" a="1"/>
  <c r="AZ242" i="4" s="1"/>
  <c r="AX242" i="4"/>
  <c r="AY241" i="4"/>
  <c r="AZ241" i="4" s="1" a="1"/>
  <c r="AZ241" i="4" s="1"/>
  <c r="AX241" i="4"/>
  <c r="AY240" i="4"/>
  <c r="AX240" i="4"/>
  <c r="AY239" i="4"/>
  <c r="AX239" i="4"/>
  <c r="AY238" i="4"/>
  <c r="AZ238" i="4" s="1" a="1"/>
  <c r="AZ238" i="4" s="1"/>
  <c r="AX238" i="4"/>
  <c r="AY237" i="4"/>
  <c r="AZ237" i="4" s="1" a="1"/>
  <c r="AZ237" i="4" s="1"/>
  <c r="AX237" i="4"/>
  <c r="AY236" i="4"/>
  <c r="AX236" i="4"/>
  <c r="AY235" i="4"/>
  <c r="AX235" i="4"/>
  <c r="AY234" i="4"/>
  <c r="AZ234" i="4" s="1" a="1"/>
  <c r="AZ234" i="4" s="1"/>
  <c r="AX234" i="4"/>
  <c r="AY233" i="4"/>
  <c r="AZ233" i="4" s="1" a="1"/>
  <c r="AZ233" i="4" s="1"/>
  <c r="AX233" i="4"/>
  <c r="AY232" i="4"/>
  <c r="AX232" i="4"/>
  <c r="AY231" i="4"/>
  <c r="AX231" i="4"/>
  <c r="AY230" i="4"/>
  <c r="AZ230" i="4" s="1" a="1"/>
  <c r="AZ230" i="4" s="1"/>
  <c r="AX230" i="4"/>
  <c r="AY229" i="4"/>
  <c r="AZ229" i="4" s="1" a="1"/>
  <c r="AZ229" i="4" s="1"/>
  <c r="AX229" i="4"/>
  <c r="AY228" i="4"/>
  <c r="AX228" i="4"/>
  <c r="AY227" i="4"/>
  <c r="AX227" i="4"/>
  <c r="AY226" i="4"/>
  <c r="AZ226" i="4" s="1" a="1"/>
  <c r="AZ226" i="4" s="1"/>
  <c r="AX226" i="4"/>
  <c r="AY225" i="4"/>
  <c r="AZ225" i="4" s="1" a="1"/>
  <c r="AZ225" i="4" s="1"/>
  <c r="AX225" i="4"/>
  <c r="AY224" i="4"/>
  <c r="AX224" i="4"/>
  <c r="AY223" i="4"/>
  <c r="AX223" i="4"/>
  <c r="AY222" i="4"/>
  <c r="AZ222" i="4" s="1" a="1"/>
  <c r="AZ222" i="4" s="1"/>
  <c r="AX222" i="4"/>
  <c r="AY221" i="4"/>
  <c r="AZ221" i="4" s="1" a="1"/>
  <c r="AZ221" i="4" s="1"/>
  <c r="AX221" i="4"/>
  <c r="AY220" i="4"/>
  <c r="AX220" i="4"/>
  <c r="AY219" i="4"/>
  <c r="AX219" i="4"/>
  <c r="AY218" i="4"/>
  <c r="AZ218" i="4" s="1" a="1"/>
  <c r="AZ218" i="4" s="1"/>
  <c r="AX218" i="4"/>
  <c r="AY217" i="4"/>
  <c r="AZ217" i="4" s="1" a="1"/>
  <c r="AZ217" i="4" s="1"/>
  <c r="AX217" i="4"/>
  <c r="AY216" i="4"/>
  <c r="AX216" i="4"/>
  <c r="AY215" i="4"/>
  <c r="AX215" i="4"/>
  <c r="AY214" i="4"/>
  <c r="AZ214" i="4" s="1" a="1"/>
  <c r="AZ214" i="4" s="1"/>
  <c r="AX214" i="4"/>
  <c r="AY213" i="4"/>
  <c r="AZ213" i="4" s="1" a="1"/>
  <c r="AZ213" i="4" s="1"/>
  <c r="AX213" i="4"/>
  <c r="AY212" i="4"/>
  <c r="AX212" i="4"/>
  <c r="AY211" i="4"/>
  <c r="AX211" i="4"/>
  <c r="AY210" i="4"/>
  <c r="AZ210" i="4" s="1" a="1"/>
  <c r="AZ210" i="4" s="1"/>
  <c r="AX210" i="4"/>
  <c r="AY209" i="4"/>
  <c r="AZ209" i="4" s="1" a="1"/>
  <c r="AZ209" i="4" s="1"/>
  <c r="AX209" i="4"/>
  <c r="AY208" i="4"/>
  <c r="AX208" i="4"/>
  <c r="AY207" i="4"/>
  <c r="AX207" i="4"/>
  <c r="AY206" i="4"/>
  <c r="AZ206" i="4" s="1" a="1"/>
  <c r="AZ206" i="4" s="1"/>
  <c r="AX206" i="4"/>
  <c r="AY205" i="4"/>
  <c r="AZ205" i="4" s="1" a="1"/>
  <c r="AZ205" i="4" s="1"/>
  <c r="AX205" i="4"/>
  <c r="AY204" i="4"/>
  <c r="AX204" i="4"/>
  <c r="AY203" i="4"/>
  <c r="AX203" i="4"/>
  <c r="AY202" i="4"/>
  <c r="AZ202" i="4" s="1" a="1"/>
  <c r="AZ202" i="4" s="1"/>
  <c r="AX202" i="4"/>
  <c r="AY201" i="4"/>
  <c r="AZ201" i="4" s="1" a="1"/>
  <c r="AZ201" i="4" s="1"/>
  <c r="AX201" i="4"/>
  <c r="AY200" i="4"/>
  <c r="AX200" i="4"/>
  <c r="AY199" i="4"/>
  <c r="AX199" i="4"/>
  <c r="AY198" i="4"/>
  <c r="AZ198" i="4" s="1" a="1"/>
  <c r="AZ198" i="4" s="1"/>
  <c r="AX198" i="4"/>
  <c r="AY197" i="4"/>
  <c r="AZ197" i="4" s="1" a="1"/>
  <c r="AZ197" i="4" s="1"/>
  <c r="AX197" i="4"/>
  <c r="AY196" i="4"/>
  <c r="AX196" i="4"/>
  <c r="AY195" i="4"/>
  <c r="AX195" i="4"/>
  <c r="AY194" i="4"/>
  <c r="AZ194" i="4" s="1" a="1"/>
  <c r="AZ194" i="4" s="1"/>
  <c r="AX194" i="4"/>
  <c r="AY193" i="4"/>
  <c r="AZ193" i="4" s="1" a="1"/>
  <c r="AZ193" i="4" s="1"/>
  <c r="AX193" i="4"/>
  <c r="AY192" i="4"/>
  <c r="AX192" i="4"/>
  <c r="AY191" i="4"/>
  <c r="AX191" i="4"/>
  <c r="AY190" i="4"/>
  <c r="AZ190" i="4" s="1" a="1"/>
  <c r="AZ190" i="4" s="1"/>
  <c r="AX190" i="4"/>
  <c r="AY189" i="4"/>
  <c r="AZ189" i="4" s="1" a="1"/>
  <c r="AZ189" i="4" s="1"/>
  <c r="AX189" i="4"/>
  <c r="AY188" i="4"/>
  <c r="AX188" i="4"/>
  <c r="AY187" i="4"/>
  <c r="AX187" i="4"/>
  <c r="AY186" i="4"/>
  <c r="AZ186" i="4" s="1" a="1"/>
  <c r="AZ186" i="4" s="1"/>
  <c r="AX186" i="4"/>
  <c r="AY185" i="4"/>
  <c r="AZ185" i="4" s="1" a="1"/>
  <c r="AZ185" i="4" s="1"/>
  <c r="AX185" i="4"/>
  <c r="AY184" i="4"/>
  <c r="AX184" i="4"/>
  <c r="AY183" i="4"/>
  <c r="AX183" i="4"/>
  <c r="AY182" i="4"/>
  <c r="AZ182" i="4" s="1" a="1"/>
  <c r="AZ182" i="4" s="1"/>
  <c r="AX182" i="4"/>
  <c r="AY181" i="4"/>
  <c r="AZ181" i="4" s="1" a="1"/>
  <c r="AZ181" i="4" s="1"/>
  <c r="AX181" i="4"/>
  <c r="AY180" i="4"/>
  <c r="AX180" i="4"/>
  <c r="AY179" i="4"/>
  <c r="AX179" i="4"/>
  <c r="AY178" i="4"/>
  <c r="AZ178" i="4" s="1" a="1"/>
  <c r="AZ178" i="4" s="1"/>
  <c r="AX178" i="4"/>
  <c r="AY177" i="4"/>
  <c r="AZ177" i="4" s="1" a="1"/>
  <c r="AZ177" i="4" s="1"/>
  <c r="AX177" i="4"/>
  <c r="AY176" i="4"/>
  <c r="AX176" i="4"/>
  <c r="AY175" i="4"/>
  <c r="AX175" i="4"/>
  <c r="AY174" i="4"/>
  <c r="AZ174" i="4" s="1" a="1"/>
  <c r="AZ174" i="4" s="1"/>
  <c r="AX174" i="4"/>
  <c r="AY173" i="4"/>
  <c r="AZ173" i="4" s="1" a="1"/>
  <c r="AZ173" i="4" s="1"/>
  <c r="AX173" i="4"/>
  <c r="AY172" i="4"/>
  <c r="AX172" i="4"/>
  <c r="AY171" i="4"/>
  <c r="AX171" i="4"/>
  <c r="AY170" i="4"/>
  <c r="AZ170" i="4" s="1" a="1"/>
  <c r="AZ170" i="4" s="1"/>
  <c r="AX170" i="4"/>
  <c r="AY169" i="4"/>
  <c r="AZ169" i="4" s="1" a="1"/>
  <c r="AZ169" i="4" s="1"/>
  <c r="AX169" i="4"/>
  <c r="AY168" i="4"/>
  <c r="AX168" i="4"/>
  <c r="AY167" i="4"/>
  <c r="AX167" i="4"/>
  <c r="AY166" i="4"/>
  <c r="AZ166" i="4" s="1" a="1"/>
  <c r="AZ166" i="4" s="1"/>
  <c r="AX166" i="4"/>
  <c r="AY165" i="4"/>
  <c r="AZ165" i="4" s="1" a="1"/>
  <c r="AZ165" i="4" s="1"/>
  <c r="AX165" i="4"/>
  <c r="AY164" i="4"/>
  <c r="AX164" i="4"/>
  <c r="AY163" i="4"/>
  <c r="AX163" i="4"/>
  <c r="AY162" i="4"/>
  <c r="AZ162" i="4" s="1" a="1"/>
  <c r="AZ162" i="4" s="1"/>
  <c r="AX162" i="4"/>
  <c r="AY161" i="4"/>
  <c r="AZ161" i="4" s="1" a="1"/>
  <c r="AZ161" i="4" s="1"/>
  <c r="AX161" i="4"/>
  <c r="AY160" i="4"/>
  <c r="AX160" i="4"/>
  <c r="AY159" i="4"/>
  <c r="AX159" i="4"/>
  <c r="AY158" i="4"/>
  <c r="AZ158" i="4" s="1" a="1"/>
  <c r="AZ158" i="4" s="1"/>
  <c r="AX158" i="4"/>
  <c r="AY157" i="4"/>
  <c r="AZ157" i="4" s="1" a="1"/>
  <c r="AZ157" i="4" s="1"/>
  <c r="AX157" i="4"/>
  <c r="AY156" i="4"/>
  <c r="AX156" i="4"/>
  <c r="AY155" i="4"/>
  <c r="AX155" i="4"/>
  <c r="AY154" i="4"/>
  <c r="AZ154" i="4" s="1" a="1"/>
  <c r="AZ154" i="4" s="1"/>
  <c r="AX154" i="4"/>
  <c r="AY153" i="4"/>
  <c r="AZ153" i="4" s="1" a="1"/>
  <c r="AZ153" i="4" s="1"/>
  <c r="AX153" i="4"/>
  <c r="AY152" i="4"/>
  <c r="AX152" i="4"/>
  <c r="AY151" i="4"/>
  <c r="AX151" i="4"/>
  <c r="AY150" i="4"/>
  <c r="AZ150" i="4" s="1" a="1"/>
  <c r="AZ150" i="4" s="1"/>
  <c r="AX150" i="4"/>
  <c r="AY149" i="4"/>
  <c r="AZ149" i="4" s="1" a="1"/>
  <c r="AZ149" i="4" s="1"/>
  <c r="AX149" i="4"/>
  <c r="AY148" i="4"/>
  <c r="AX148" i="4"/>
  <c r="AY147" i="4"/>
  <c r="AX147" i="4"/>
  <c r="AY146" i="4"/>
  <c r="AZ146" i="4" s="1" a="1"/>
  <c r="AZ146" i="4" s="1"/>
  <c r="AX146" i="4"/>
  <c r="AY145" i="4"/>
  <c r="AZ145" i="4" s="1" a="1"/>
  <c r="AZ145" i="4" s="1"/>
  <c r="AX145" i="4"/>
  <c r="AY144" i="4"/>
  <c r="AX144" i="4"/>
  <c r="AY143" i="4"/>
  <c r="AX143" i="4"/>
  <c r="AY142" i="4"/>
  <c r="AZ142" i="4" s="1" a="1"/>
  <c r="AZ142" i="4" s="1"/>
  <c r="AX142" i="4"/>
  <c r="AY141" i="4"/>
  <c r="AZ141" i="4" s="1" a="1"/>
  <c r="AZ141" i="4" s="1"/>
  <c r="AX141" i="4"/>
  <c r="AY140" i="4"/>
  <c r="AX140" i="4"/>
  <c r="AY139" i="4"/>
  <c r="AX139" i="4"/>
  <c r="AY138" i="4"/>
  <c r="AZ138" i="4" s="1" a="1"/>
  <c r="AZ138" i="4" s="1"/>
  <c r="AX138" i="4"/>
  <c r="AY137" i="4"/>
  <c r="AZ137" i="4" s="1" a="1"/>
  <c r="AZ137" i="4" s="1"/>
  <c r="AX137" i="4"/>
  <c r="AY136" i="4"/>
  <c r="AX136" i="4"/>
  <c r="AY135" i="4"/>
  <c r="AX135" i="4"/>
  <c r="AY134" i="4"/>
  <c r="AZ134" i="4" s="1" a="1"/>
  <c r="AZ134" i="4" s="1"/>
  <c r="AX134" i="4"/>
  <c r="AY133" i="4"/>
  <c r="AZ133" i="4" s="1" a="1"/>
  <c r="AZ133" i="4" s="1"/>
  <c r="AX133" i="4"/>
  <c r="AY132" i="4"/>
  <c r="AX132" i="4"/>
  <c r="AY131" i="4"/>
  <c r="AX131" i="4"/>
  <c r="AY130" i="4"/>
  <c r="AZ130" i="4" s="1" a="1"/>
  <c r="AZ130" i="4" s="1"/>
  <c r="AX130" i="4"/>
  <c r="AY129" i="4"/>
  <c r="AZ129" i="4" s="1" a="1"/>
  <c r="AZ129" i="4" s="1"/>
  <c r="AX129" i="4"/>
  <c r="AY128" i="4"/>
  <c r="AX128" i="4"/>
  <c r="AY127" i="4"/>
  <c r="AX127" i="4"/>
  <c r="AY126" i="4"/>
  <c r="AZ126" i="4" s="1" a="1"/>
  <c r="AZ126" i="4" s="1"/>
  <c r="AX126" i="4"/>
  <c r="AY125" i="4"/>
  <c r="AZ125" i="4" s="1" a="1"/>
  <c r="AZ125" i="4" s="1"/>
  <c r="AX125" i="4"/>
  <c r="AY124" i="4"/>
  <c r="AX124" i="4"/>
  <c r="AY123" i="4"/>
  <c r="AX123" i="4"/>
  <c r="AY122" i="4"/>
  <c r="AZ122" i="4" s="1" a="1"/>
  <c r="AZ122" i="4" s="1"/>
  <c r="AX122" i="4"/>
  <c r="AY121" i="4"/>
  <c r="AZ121" i="4" s="1" a="1"/>
  <c r="AZ121" i="4" s="1"/>
  <c r="AX121" i="4"/>
  <c r="AY120" i="4"/>
  <c r="AX120" i="4"/>
  <c r="AY119" i="4"/>
  <c r="AX119" i="4"/>
  <c r="AY118" i="4"/>
  <c r="AZ118" i="4" s="1" a="1"/>
  <c r="AZ118" i="4" s="1"/>
  <c r="AX118" i="4"/>
  <c r="AY117" i="4"/>
  <c r="AZ117" i="4" s="1" a="1"/>
  <c r="AZ117" i="4" s="1"/>
  <c r="AX117" i="4"/>
  <c r="AY116" i="4"/>
  <c r="AX116" i="4"/>
  <c r="AY115" i="4"/>
  <c r="AX115" i="4"/>
  <c r="AY114" i="4"/>
  <c r="AZ114" i="4" s="1" a="1"/>
  <c r="AZ114" i="4" s="1"/>
  <c r="AX114" i="4"/>
  <c r="AY113" i="4"/>
  <c r="AZ113" i="4" s="1" a="1"/>
  <c r="AZ113" i="4" s="1"/>
  <c r="AX113" i="4"/>
  <c r="AY112" i="4"/>
  <c r="AX112" i="4"/>
  <c r="AY111" i="4"/>
  <c r="AX111" i="4"/>
  <c r="AY110" i="4"/>
  <c r="AZ110" i="4" s="1" a="1"/>
  <c r="AZ110" i="4" s="1"/>
  <c r="AX110" i="4"/>
  <c r="AY109" i="4"/>
  <c r="AZ109" i="4" s="1" a="1"/>
  <c r="AZ109" i="4" s="1"/>
  <c r="AX109" i="4"/>
  <c r="AY108" i="4"/>
  <c r="AX108" i="4"/>
  <c r="AY107" i="4"/>
  <c r="AX107" i="4"/>
  <c r="AY106" i="4"/>
  <c r="AZ106" i="4" s="1" a="1"/>
  <c r="AZ106" i="4" s="1"/>
  <c r="AX106" i="4"/>
  <c r="AY105" i="4"/>
  <c r="AZ105" i="4" s="1" a="1"/>
  <c r="AZ105" i="4" s="1"/>
  <c r="AX105" i="4"/>
  <c r="AY104" i="4"/>
  <c r="AX104" i="4"/>
  <c r="AY103" i="4"/>
  <c r="AX103" i="4"/>
  <c r="AY102" i="4"/>
  <c r="AZ102" i="4" s="1" a="1"/>
  <c r="AZ102" i="4" s="1"/>
  <c r="AX102" i="4"/>
  <c r="AY101" i="4"/>
  <c r="AZ101" i="4" s="1" a="1"/>
  <c r="AZ101" i="4" s="1"/>
  <c r="AX101" i="4"/>
  <c r="AY100" i="4"/>
  <c r="AX100" i="4"/>
  <c r="AY99" i="4"/>
  <c r="AX99" i="4"/>
  <c r="AY98" i="4"/>
  <c r="AZ98" i="4" s="1" a="1"/>
  <c r="AZ98" i="4" s="1"/>
  <c r="AX98" i="4"/>
  <c r="AY97" i="4"/>
  <c r="AZ97" i="4" s="1" a="1"/>
  <c r="AZ97" i="4" s="1"/>
  <c r="AX97" i="4"/>
  <c r="AY96" i="4"/>
  <c r="AX96" i="4"/>
  <c r="AY95" i="4"/>
  <c r="AX95" i="4"/>
  <c r="AY94" i="4"/>
  <c r="AZ94" i="4" s="1" a="1"/>
  <c r="AZ94" i="4" s="1"/>
  <c r="AX94" i="4"/>
  <c r="AY76" i="4"/>
  <c r="AZ76" i="4" s="1" a="1"/>
  <c r="AZ76" i="4" s="1"/>
  <c r="AX76" i="4"/>
  <c r="AY65" i="4"/>
  <c r="AX65" i="4"/>
  <c r="AY64" i="4"/>
  <c r="AX64" i="4"/>
  <c r="AY62" i="4"/>
  <c r="AZ62" i="4" s="1" a="1"/>
  <c r="AZ62" i="4" s="1"/>
  <c r="AX62" i="4"/>
  <c r="AY55" i="4"/>
  <c r="AZ55" i="4" s="1" a="1"/>
  <c r="AZ55" i="4" s="1"/>
  <c r="AX55" i="4"/>
  <c r="AY26" i="4"/>
  <c r="AX26" i="4"/>
  <c r="AY24" i="4"/>
  <c r="AX24" i="4"/>
  <c r="AY20" i="4"/>
  <c r="AZ20" i="4" s="1" a="1"/>
  <c r="AZ20" i="4" s="1"/>
  <c r="AX20" i="4"/>
  <c r="AY16" i="4"/>
  <c r="AZ16" i="4" s="1" a="1"/>
  <c r="AZ16" i="4" s="1"/>
  <c r="AX16" i="4"/>
  <c r="AY15" i="4"/>
  <c r="AX15" i="4"/>
  <c r="AY12" i="4"/>
  <c r="AX12" i="4"/>
  <c r="AY89" i="4"/>
  <c r="AZ89" i="4" s="1" a="1"/>
  <c r="AZ89" i="4" s="1"/>
  <c r="AX89" i="4"/>
  <c r="AY51" i="4"/>
  <c r="AZ51" i="4" s="1" a="1"/>
  <c r="AZ51" i="4" s="1"/>
  <c r="AX51" i="4"/>
  <c r="AY68" i="4"/>
  <c r="AX68" i="4"/>
  <c r="AY49" i="4"/>
  <c r="AX49" i="4"/>
  <c r="AY91" i="4"/>
  <c r="AZ91" i="4" s="1" a="1"/>
  <c r="AZ91" i="4" s="1"/>
  <c r="AX91" i="4"/>
  <c r="AY73" i="4"/>
  <c r="AZ73" i="4" s="1" a="1"/>
  <c r="AZ73" i="4" s="1"/>
  <c r="AX73" i="4"/>
  <c r="AY67" i="4"/>
  <c r="AX67" i="4"/>
  <c r="AY63" i="4"/>
  <c r="AX63" i="4"/>
  <c r="AY50" i="4"/>
  <c r="AZ50" i="4" s="1" a="1"/>
  <c r="AZ50" i="4" s="1"/>
  <c r="AX50" i="4"/>
  <c r="AY46" i="4"/>
  <c r="AZ46" i="4" s="1" a="1"/>
  <c r="AZ46" i="4" s="1"/>
  <c r="AX46" i="4"/>
  <c r="AY57" i="4"/>
  <c r="AX57" i="4"/>
  <c r="AY42" i="4"/>
  <c r="AX42" i="4"/>
  <c r="AY31" i="4"/>
  <c r="AZ31" i="4" s="1" a="1"/>
  <c r="AZ31" i="4" s="1"/>
  <c r="AX31" i="4"/>
  <c r="AY28" i="4"/>
  <c r="AZ28" i="4" s="1" a="1"/>
  <c r="AZ28" i="4" s="1"/>
  <c r="AX28" i="4"/>
  <c r="AY25" i="4"/>
  <c r="AX25" i="4"/>
  <c r="AY22" i="4"/>
  <c r="AX22" i="4"/>
  <c r="AY45" i="4"/>
  <c r="AZ45" i="4" s="1" a="1"/>
  <c r="AZ45" i="4" s="1"/>
  <c r="AX45" i="4"/>
  <c r="AY93" i="4"/>
  <c r="AZ93" i="4" s="1" a="1"/>
  <c r="AZ93" i="4" s="1"/>
  <c r="AX93" i="4"/>
  <c r="AY87" i="4"/>
  <c r="AX87" i="4"/>
  <c r="AY82" i="4"/>
  <c r="AX82" i="4"/>
  <c r="AY37" i="4"/>
  <c r="AZ37" i="4" s="1" a="1"/>
  <c r="AZ37" i="4" s="1"/>
  <c r="AX37" i="4"/>
  <c r="AY79" i="4"/>
  <c r="AZ79" i="4" s="1" a="1"/>
  <c r="AZ79" i="4" s="1"/>
  <c r="AX27" i="4"/>
  <c r="AY69" i="4"/>
  <c r="AX34" i="4"/>
  <c r="AY44" i="4"/>
  <c r="AX85" i="4"/>
  <c r="AY19" i="4"/>
  <c r="AZ19" i="4" s="1" a="1"/>
  <c r="AZ19" i="4" s="1"/>
  <c r="AX29" i="4"/>
  <c r="AY88" i="4"/>
  <c r="AZ88" i="4" s="1" a="1"/>
  <c r="AZ88" i="4" s="1"/>
  <c r="AX39" i="4"/>
  <c r="AY80" i="4"/>
  <c r="AX21" i="4"/>
  <c r="AY43" i="4"/>
  <c r="AX58" i="4"/>
  <c r="AY59" i="4"/>
  <c r="AZ59" i="4" s="1" a="1"/>
  <c r="AZ59" i="4" s="1"/>
  <c r="AX88" i="4"/>
  <c r="AY39" i="4"/>
  <c r="AZ39" i="4" s="1" a="1"/>
  <c r="AZ39" i="4" s="1"/>
  <c r="AX83" i="4"/>
  <c r="AY78" i="4"/>
  <c r="AX41" i="4"/>
  <c r="AY72" i="4"/>
  <c r="AX9" i="4"/>
  <c r="AY32" i="4"/>
  <c r="AZ32" i="4" s="1" a="1"/>
  <c r="AZ32" i="4" s="1"/>
  <c r="AX77" i="4"/>
  <c r="AY23" i="4"/>
  <c r="AZ23" i="4" s="1" a="1"/>
  <c r="AZ23" i="4" s="1"/>
  <c r="AX59" i="4"/>
  <c r="AY6" i="4"/>
  <c r="AX35" i="4"/>
  <c r="AY5" i="4"/>
  <c r="AX14" i="4"/>
  <c r="AY10" i="4"/>
  <c r="AZ10" i="4" s="1" a="1"/>
  <c r="AZ10" i="4" s="1"/>
  <c r="AX47" i="4"/>
  <c r="AY81" i="4"/>
  <c r="AZ81" i="4" s="1" a="1"/>
  <c r="AZ81" i="4" s="1"/>
  <c r="AX38" i="4"/>
  <c r="AY21" i="4"/>
  <c r="AX17" i="4"/>
  <c r="AY53" i="4"/>
  <c r="AX90" i="4"/>
  <c r="AY70" i="4"/>
  <c r="AZ70" i="4" s="1" a="1"/>
  <c r="AZ70" i="4" s="1"/>
  <c r="AX48" i="4"/>
  <c r="AY60" i="4"/>
  <c r="AZ60" i="4" s="1" a="1"/>
  <c r="AZ60" i="4" s="1"/>
  <c r="AX66" i="4"/>
  <c r="AY77" i="4"/>
  <c r="AX3" i="4"/>
  <c r="AY30" i="4"/>
  <c r="AX30" i="4"/>
  <c r="AY56" i="4"/>
  <c r="AZ56" i="4" s="1" a="1"/>
  <c r="AZ56" i="4" s="1"/>
  <c r="AX86" i="4"/>
  <c r="AY36" i="4"/>
  <c r="AZ36" i="4" s="1" a="1"/>
  <c r="AZ36" i="4" s="1"/>
  <c r="AX43" i="4"/>
  <c r="AY52" i="4"/>
  <c r="AX56" i="4"/>
  <c r="AY27" i="4"/>
  <c r="AX32" i="4"/>
  <c r="AY14" i="4"/>
  <c r="AZ14" i="4" s="1" a="1"/>
  <c r="AZ14" i="4" s="1"/>
  <c r="AX4" i="4"/>
  <c r="AY61" i="4"/>
  <c r="AZ61" i="4" s="1" a="1"/>
  <c r="AZ61" i="4" s="1"/>
  <c r="AX81" i="4"/>
  <c r="AY75" i="4"/>
  <c r="AX92" i="4"/>
  <c r="AY7" i="4"/>
  <c r="AX53" i="4"/>
  <c r="AY35" i="4"/>
  <c r="AZ35" i="4" s="1" a="1"/>
  <c r="AZ35" i="4" s="1"/>
  <c r="AX61" i="4"/>
  <c r="AY34" i="4"/>
  <c r="AZ34" i="4" s="1" a="1"/>
  <c r="AZ34" i="4" s="1"/>
  <c r="AX79" i="4"/>
  <c r="AY54" i="4"/>
  <c r="AX54" i="4"/>
  <c r="AY11" i="4"/>
  <c r="AX78" i="4"/>
  <c r="AY84" i="4"/>
  <c r="AZ84" i="4" s="1" a="1"/>
  <c r="AZ84" i="4" s="1"/>
  <c r="AX7" i="4"/>
  <c r="AY17" i="4"/>
  <c r="AZ17" i="4" s="1" a="1"/>
  <c r="AZ17" i="4" s="1"/>
  <c r="AX80" i="4"/>
  <c r="AY90" i="4"/>
  <c r="AX69" i="4"/>
  <c r="AY83" i="4"/>
  <c r="AX11" i="4"/>
  <c r="AY38" i="4"/>
  <c r="AZ38" i="4" s="1" a="1"/>
  <c r="AZ38" i="4" s="1"/>
  <c r="AX10" i="4"/>
  <c r="AY29" i="4"/>
  <c r="AZ29" i="4" s="1" a="1"/>
  <c r="AZ29" i="4" s="1"/>
  <c r="AX84" i="4"/>
  <c r="AY33" i="4"/>
  <c r="AX44" i="4"/>
  <c r="AY92" i="4"/>
  <c r="AX72" i="4"/>
  <c r="AY9" i="4"/>
  <c r="AZ9" i="4" s="1" a="1"/>
  <c r="AZ9" i="4" s="1"/>
  <c r="AX18" i="4"/>
  <c r="AY74" i="4"/>
  <c r="AZ74" i="4" s="1" a="1"/>
  <c r="AZ74" i="4" s="1"/>
  <c r="AX36" i="4"/>
  <c r="AY4" i="4"/>
  <c r="AX75" i="4"/>
  <c r="AY41" i="4"/>
  <c r="AX71" i="4"/>
  <c r="AY8" i="4"/>
  <c r="AZ8" i="4" s="1" a="1"/>
  <c r="AZ8" i="4" s="1"/>
  <c r="AX23" i="4"/>
  <c r="AY13" i="4"/>
  <c r="AZ13" i="4" s="1" a="1"/>
  <c r="AZ13" i="4" s="1"/>
  <c r="AX60" i="4"/>
  <c r="AY40" i="4"/>
  <c r="AX6" i="4"/>
  <c r="AY71" i="4"/>
  <c r="AX13" i="4"/>
  <c r="AY48" i="4"/>
  <c r="AZ48" i="4" s="1" a="1"/>
  <c r="AZ48" i="4" s="1"/>
  <c r="AX33" i="4"/>
  <c r="AY18" i="4"/>
  <c r="AZ18" i="4" s="1" a="1"/>
  <c r="AZ18" i="4" s="1"/>
  <c r="AX70" i="4"/>
  <c r="AY66" i="4"/>
  <c r="AX74" i="4"/>
  <c r="AY58" i="4"/>
  <c r="AX52" i="4"/>
  <c r="AY85" i="4"/>
  <c r="AZ85" i="4" s="1" a="1"/>
  <c r="AZ85" i="4" s="1"/>
  <c r="AX8" i="4"/>
  <c r="AY3" i="4"/>
  <c r="AZ3" i="4" s="1" a="1"/>
  <c r="AZ3" i="4" s="1"/>
  <c r="AX5" i="4"/>
  <c r="AY86" i="4"/>
  <c r="AX19" i="4"/>
  <c r="AY47" i="4"/>
  <c r="AX40" i="4"/>
  <c r="BA341" i="20" l="1"/>
  <c r="BB341" i="20" s="1"/>
  <c r="BA413" i="1"/>
  <c r="BB413" i="1" s="1"/>
  <c r="BA397" i="1"/>
  <c r="BB397" i="1" s="1"/>
  <c r="AZ333" i="1" a="1"/>
  <c r="AZ333" i="1" s="1"/>
  <c r="BA333" i="1" s="1"/>
  <c r="BB333" i="1" s="1"/>
  <c r="AX7" i="19" a="1"/>
  <c r="AX7" i="19" s="1"/>
  <c r="AX16" i="19" a="1"/>
  <c r="AX16" i="19" s="1"/>
  <c r="AX24" i="19" a="1"/>
  <c r="AX24" i="19" s="1"/>
  <c r="AX32" i="19" a="1"/>
  <c r="AX32" i="19" s="1"/>
  <c r="AX42" i="19" a="1"/>
  <c r="AX42" i="19" s="1"/>
  <c r="AX51" i="19" a="1"/>
  <c r="AX51" i="19" s="1"/>
  <c r="AX14" i="19" a="1"/>
  <c r="AX14" i="19" s="1"/>
  <c r="AX53" i="19" a="1"/>
  <c r="AX53" i="19" s="1"/>
  <c r="AX61" i="19" a="1"/>
  <c r="AX61" i="19" s="1"/>
  <c r="AX67" i="19" a="1"/>
  <c r="AX67" i="19" s="1"/>
  <c r="AX73" i="19" a="1"/>
  <c r="AX73" i="19" s="1"/>
  <c r="AX79" i="19" a="1"/>
  <c r="AX79" i="19" s="1"/>
  <c r="AX83" i="19" a="1"/>
  <c r="AX83" i="19" s="1"/>
  <c r="AX91" i="19" a="1"/>
  <c r="AX91" i="19" s="1"/>
  <c r="AX99" i="19" a="1"/>
  <c r="AX99" i="19" s="1"/>
  <c r="AX105" i="19" a="1"/>
  <c r="AX105" i="19" s="1"/>
  <c r="AX113" i="19" a="1"/>
  <c r="AX113" i="19" s="1"/>
  <c r="AX119" i="19" a="1"/>
  <c r="AX119" i="19" s="1"/>
  <c r="AX125" i="19" a="1"/>
  <c r="AX125" i="19" s="1"/>
  <c r="AX131" i="19" a="1"/>
  <c r="AX131" i="19" s="1"/>
  <c r="AX139" i="19" a="1"/>
  <c r="AX139" i="19" s="1"/>
  <c r="AX145" i="19" a="1"/>
  <c r="AX145" i="19" s="1"/>
  <c r="AX155" i="19" a="1"/>
  <c r="AX155" i="19" s="1"/>
  <c r="AX161" i="19" a="1"/>
  <c r="AX161" i="19" s="1"/>
  <c r="AX167" i="19" a="1"/>
  <c r="AX167" i="19" s="1"/>
  <c r="AX173" i="19" a="1"/>
  <c r="AX173" i="19" s="1"/>
  <c r="AX179" i="19" a="1"/>
  <c r="AX179" i="19" s="1"/>
  <c r="AX187" i="19" a="1"/>
  <c r="AX187" i="19" s="1"/>
  <c r="AX195" i="19" a="1"/>
  <c r="AX195" i="19" s="1"/>
  <c r="AX201" i="19" a="1"/>
  <c r="AX201" i="19" s="1"/>
  <c r="AX207" i="19" a="1"/>
  <c r="AX207" i="19" s="1"/>
  <c r="AX217" i="19" a="1"/>
  <c r="AX217" i="19" s="1"/>
  <c r="AX227" i="19" a="1"/>
  <c r="AX227" i="19" s="1"/>
  <c r="AX241" i="19" a="1"/>
  <c r="AX241" i="19" s="1"/>
  <c r="AX263" i="19" a="1"/>
  <c r="AX263" i="19" s="1"/>
  <c r="AY3" i="2" a="1"/>
  <c r="AY3" i="2" s="1"/>
  <c r="AZ3" i="2" s="1"/>
  <c r="BA3" i="2" s="1"/>
  <c r="AY4" i="6" a="1"/>
  <c r="AY4" i="6" s="1"/>
  <c r="AY7" i="6" a="1"/>
  <c r="AY7" i="6" s="1"/>
  <c r="AY9" i="6" a="1"/>
  <c r="AY9" i="6" s="1"/>
  <c r="AY11" i="6" a="1"/>
  <c r="AY11" i="6" s="1"/>
  <c r="AY13" i="6" a="1"/>
  <c r="AY13" i="6" s="1"/>
  <c r="AY15" i="6" a="1"/>
  <c r="AY15" i="6" s="1"/>
  <c r="AY17" i="6" a="1"/>
  <c r="AY17" i="6" s="1"/>
  <c r="AY5" i="6" a="1"/>
  <c r="AY5" i="6" s="1"/>
  <c r="AY20" i="6" a="1"/>
  <c r="AY20" i="6" s="1"/>
  <c r="AY22" i="6" a="1"/>
  <c r="AY22" i="6" s="1"/>
  <c r="AY24" i="6" a="1"/>
  <c r="AY24" i="6" s="1"/>
  <c r="AY26" i="6" a="1"/>
  <c r="AY26" i="6" s="1"/>
  <c r="AY28" i="6" a="1"/>
  <c r="AY28" i="6" s="1"/>
  <c r="AY30" i="6" a="1"/>
  <c r="AY30" i="6" s="1"/>
  <c r="AY32" i="6" a="1"/>
  <c r="AY32" i="6" s="1"/>
  <c r="AY34" i="6" a="1"/>
  <c r="AY34" i="6" s="1"/>
  <c r="AY36" i="6" a="1"/>
  <c r="AY36" i="6" s="1"/>
  <c r="AY38" i="6" a="1"/>
  <c r="AY38" i="6" s="1"/>
  <c r="AY40" i="6" a="1"/>
  <c r="AY40" i="6" s="1"/>
  <c r="AY42" i="6" a="1"/>
  <c r="AY42" i="6" s="1"/>
  <c r="AY44" i="6" a="1"/>
  <c r="AY44" i="6" s="1"/>
  <c r="AY46" i="6" a="1"/>
  <c r="AY46" i="6" s="1"/>
  <c r="AY48" i="6" a="1"/>
  <c r="AY48" i="6" s="1"/>
  <c r="AY50" i="6" a="1"/>
  <c r="AY50" i="6" s="1"/>
  <c r="AY52" i="6" a="1"/>
  <c r="AY52" i="6" s="1"/>
  <c r="AY54" i="6" a="1"/>
  <c r="AY54" i="6" s="1"/>
  <c r="AY56" i="6" a="1"/>
  <c r="AY56" i="6" s="1"/>
  <c r="AY58" i="6" a="1"/>
  <c r="AY58" i="6" s="1"/>
  <c r="AY60" i="6" a="1"/>
  <c r="AY60" i="6" s="1"/>
  <c r="AY62" i="6" a="1"/>
  <c r="AY62" i="6" s="1"/>
  <c r="AY64" i="6" a="1"/>
  <c r="AY64" i="6" s="1"/>
  <c r="AY66" i="6" a="1"/>
  <c r="AY66" i="6" s="1"/>
  <c r="AY68" i="6" a="1"/>
  <c r="AY68" i="6" s="1"/>
  <c r="AY70" i="6" a="1"/>
  <c r="AY70" i="6" s="1"/>
  <c r="AY72" i="6" a="1"/>
  <c r="AY72" i="6" s="1"/>
  <c r="AY74" i="6" a="1"/>
  <c r="AY74" i="6" s="1"/>
  <c r="AY76" i="6" a="1"/>
  <c r="AY76" i="6" s="1"/>
  <c r="AY78" i="6" a="1"/>
  <c r="AY78" i="6" s="1"/>
  <c r="AY80" i="6" a="1"/>
  <c r="AY80" i="6" s="1"/>
  <c r="AY82" i="6" a="1"/>
  <c r="AY82" i="6" s="1"/>
  <c r="AY84" i="6" a="1"/>
  <c r="AY84" i="6" s="1"/>
  <c r="AY86" i="6" a="1"/>
  <c r="AY86" i="6" s="1"/>
  <c r="AY88" i="6" a="1"/>
  <c r="AY88" i="6" s="1"/>
  <c r="AY90" i="6" a="1"/>
  <c r="AY90" i="6" s="1"/>
  <c r="AY92" i="6" a="1"/>
  <c r="AY92" i="6" s="1"/>
  <c r="AY94" i="6" a="1"/>
  <c r="AY94" i="6" s="1"/>
  <c r="AY96" i="6" a="1"/>
  <c r="AY96" i="6" s="1"/>
  <c r="AY98" i="6" a="1"/>
  <c r="AY98" i="6" s="1"/>
  <c r="AY100" i="6" a="1"/>
  <c r="AY100" i="6" s="1"/>
  <c r="AY102" i="6" a="1"/>
  <c r="AY102" i="6" s="1"/>
  <c r="AY104" i="6" a="1"/>
  <c r="AY104" i="6" s="1"/>
  <c r="AY106" i="6" a="1"/>
  <c r="AY106" i="6" s="1"/>
  <c r="AY108" i="6" a="1"/>
  <c r="AY108" i="6" s="1"/>
  <c r="AY110" i="6" a="1"/>
  <c r="AY110" i="6" s="1"/>
  <c r="AY112" i="6" a="1"/>
  <c r="AY112" i="6" s="1"/>
  <c r="AY114" i="6" a="1"/>
  <c r="AY114" i="6" s="1"/>
  <c r="AY116" i="6" a="1"/>
  <c r="AY116" i="6" s="1"/>
  <c r="AY118" i="6" a="1"/>
  <c r="AY118" i="6" s="1"/>
  <c r="AY120" i="6" a="1"/>
  <c r="AY120" i="6" s="1"/>
  <c r="AY122" i="6" a="1"/>
  <c r="AY122" i="6" s="1"/>
  <c r="AY124" i="6" a="1"/>
  <c r="AY124" i="6" s="1"/>
  <c r="AY126" i="6" a="1"/>
  <c r="AY126" i="6" s="1"/>
  <c r="AY128" i="6" a="1"/>
  <c r="AY128" i="6" s="1"/>
  <c r="AY130" i="6" a="1"/>
  <c r="AY130" i="6" s="1"/>
  <c r="AY132" i="6" a="1"/>
  <c r="AY132" i="6" s="1"/>
  <c r="AY134" i="6" a="1"/>
  <c r="AY134" i="6" s="1"/>
  <c r="AY136" i="6" a="1"/>
  <c r="AY136" i="6" s="1"/>
  <c r="AY138" i="6" a="1"/>
  <c r="AY138" i="6" s="1"/>
  <c r="AY140" i="6" a="1"/>
  <c r="AY140" i="6" s="1"/>
  <c r="AY142" i="6" a="1"/>
  <c r="AY142" i="6" s="1"/>
  <c r="AY144" i="6" a="1"/>
  <c r="AY144" i="6" s="1"/>
  <c r="AY146" i="6" a="1"/>
  <c r="AY146" i="6" s="1"/>
  <c r="AY148" i="6" a="1"/>
  <c r="AY148" i="6" s="1"/>
  <c r="AY150" i="6" a="1"/>
  <c r="AY150" i="6" s="1"/>
  <c r="AY152" i="6" a="1"/>
  <c r="AY152" i="6" s="1"/>
  <c r="AY154" i="6" a="1"/>
  <c r="AY154" i="6" s="1"/>
  <c r="AY156" i="6" a="1"/>
  <c r="AY156" i="6" s="1"/>
  <c r="AY158" i="6" a="1"/>
  <c r="AY158" i="6" s="1"/>
  <c r="AY160" i="6" a="1"/>
  <c r="AY160" i="6" s="1"/>
  <c r="AY162" i="6" a="1"/>
  <c r="AY162" i="6" s="1"/>
  <c r="AY164" i="6" a="1"/>
  <c r="AY164" i="6" s="1"/>
  <c r="AY166" i="6" a="1"/>
  <c r="AY166" i="6" s="1"/>
  <c r="AY168" i="6" a="1"/>
  <c r="AY168" i="6" s="1"/>
  <c r="AY170" i="6" a="1"/>
  <c r="AY170" i="6" s="1"/>
  <c r="AY172" i="6" a="1"/>
  <c r="AY172" i="6" s="1"/>
  <c r="AY174" i="6" a="1"/>
  <c r="AY174" i="6" s="1"/>
  <c r="AY176" i="6" a="1"/>
  <c r="AY176" i="6" s="1"/>
  <c r="AY178" i="6" a="1"/>
  <c r="AY178" i="6" s="1"/>
  <c r="AY180" i="6" a="1"/>
  <c r="AY180" i="6" s="1"/>
  <c r="AY182" i="6" a="1"/>
  <c r="AY182" i="6" s="1"/>
  <c r="AY184" i="6" a="1"/>
  <c r="AY184" i="6" s="1"/>
  <c r="AY186" i="6" a="1"/>
  <c r="AY186" i="6" s="1"/>
  <c r="AY188" i="6" a="1"/>
  <c r="AY188" i="6" s="1"/>
  <c r="AY190" i="6" a="1"/>
  <c r="AY190" i="6" s="1"/>
  <c r="AY192" i="6" a="1"/>
  <c r="AY192" i="6" s="1"/>
  <c r="AY194" i="6" a="1"/>
  <c r="AY194" i="6" s="1"/>
  <c r="AY196" i="6" a="1"/>
  <c r="AY196" i="6" s="1"/>
  <c r="AY198" i="6" a="1"/>
  <c r="AY198" i="6" s="1"/>
  <c r="AY200" i="6" a="1"/>
  <c r="AY200" i="6" s="1"/>
  <c r="AY202" i="6" a="1"/>
  <c r="AY202" i="6" s="1"/>
  <c r="AY204" i="6" a="1"/>
  <c r="AY204" i="6" s="1"/>
  <c r="AY206" i="6" a="1"/>
  <c r="AY206" i="6" s="1"/>
  <c r="AY208" i="6" a="1"/>
  <c r="AY208" i="6" s="1"/>
  <c r="AY210" i="6" a="1"/>
  <c r="AY210" i="6" s="1"/>
  <c r="AY212" i="6" a="1"/>
  <c r="AY212" i="6" s="1"/>
  <c r="AY214" i="6" a="1"/>
  <c r="AY214" i="6" s="1"/>
  <c r="AY216" i="6" a="1"/>
  <c r="AY216" i="6" s="1"/>
  <c r="AY218" i="6" a="1"/>
  <c r="AY218" i="6" s="1"/>
  <c r="AY220" i="6" a="1"/>
  <c r="AY220" i="6" s="1"/>
  <c r="AY222" i="6" a="1"/>
  <c r="AY222" i="6" s="1"/>
  <c r="AY224" i="6" a="1"/>
  <c r="AY224" i="6" s="1"/>
  <c r="AY226" i="6" a="1"/>
  <c r="AY226" i="6" s="1"/>
  <c r="AY228" i="6" a="1"/>
  <c r="AY228" i="6" s="1"/>
  <c r="AY230" i="6" a="1"/>
  <c r="AY230" i="6" s="1"/>
  <c r="AY232" i="6" a="1"/>
  <c r="AY232" i="6" s="1"/>
  <c r="AY234" i="6" a="1"/>
  <c r="AY234" i="6" s="1"/>
  <c r="AY236" i="6" a="1"/>
  <c r="AY236" i="6" s="1"/>
  <c r="AY238" i="6" a="1"/>
  <c r="AY238" i="6" s="1"/>
  <c r="AY240" i="6" a="1"/>
  <c r="AY240" i="6" s="1"/>
  <c r="AY242" i="6" a="1"/>
  <c r="AY242" i="6" s="1"/>
  <c r="AY244" i="6" a="1"/>
  <c r="AY244" i="6" s="1"/>
  <c r="AY246" i="6" a="1"/>
  <c r="AY246" i="6" s="1"/>
  <c r="AY248" i="6" a="1"/>
  <c r="AY248" i="6" s="1"/>
  <c r="AY250" i="6" a="1"/>
  <c r="AY250" i="6" s="1"/>
  <c r="AY252" i="6" a="1"/>
  <c r="AY252" i="6" s="1"/>
  <c r="AY254" i="6" a="1"/>
  <c r="AY254" i="6" s="1"/>
  <c r="AY256" i="6" a="1"/>
  <c r="AY256" i="6" s="1"/>
  <c r="AY258" i="6" a="1"/>
  <c r="AY258" i="6" s="1"/>
  <c r="AY260" i="6" a="1"/>
  <c r="AY260" i="6" s="1"/>
  <c r="AY262" i="6" a="1"/>
  <c r="AY262" i="6" s="1"/>
  <c r="AY264" i="6" a="1"/>
  <c r="AY264" i="6" s="1"/>
  <c r="AY266" i="6" a="1"/>
  <c r="AY266" i="6" s="1"/>
  <c r="AY268" i="6" a="1"/>
  <c r="AY268" i="6" s="1"/>
  <c r="AY270" i="6" a="1"/>
  <c r="AY270" i="6" s="1"/>
  <c r="AY272" i="6" a="1"/>
  <c r="AY272" i="6" s="1"/>
  <c r="AY274" i="6" a="1"/>
  <c r="AY274" i="6" s="1"/>
  <c r="AY276" i="6" a="1"/>
  <c r="AY276" i="6" s="1"/>
  <c r="AY278" i="6" a="1"/>
  <c r="AY278" i="6" s="1"/>
  <c r="AY280" i="6" a="1"/>
  <c r="AY280" i="6" s="1"/>
  <c r="AY282" i="6" a="1"/>
  <c r="AY282" i="6" s="1"/>
  <c r="AY284" i="6" a="1"/>
  <c r="AY284" i="6" s="1"/>
  <c r="AY286" i="6" a="1"/>
  <c r="AY286" i="6" s="1"/>
  <c r="AY288" i="6" a="1"/>
  <c r="AY288" i="6" s="1"/>
  <c r="AY290" i="6" a="1"/>
  <c r="AY290" i="6" s="1"/>
  <c r="AY292" i="6" a="1"/>
  <c r="AY292" i="6" s="1"/>
  <c r="AY294" i="6" a="1"/>
  <c r="AY294" i="6" s="1"/>
  <c r="AY296" i="6" a="1"/>
  <c r="AY296" i="6" s="1"/>
  <c r="AY298" i="6" a="1"/>
  <c r="AY298" i="6" s="1"/>
  <c r="AY300" i="6" a="1"/>
  <c r="AY300" i="6" s="1"/>
  <c r="AY4" i="8" a="1"/>
  <c r="AY4" i="8" s="1"/>
  <c r="AY301" i="8" a="1"/>
  <c r="AY301" i="8" s="1"/>
  <c r="AZ301" i="8" s="1"/>
  <c r="BA301" i="8" s="1"/>
  <c r="AY293" i="8" a="1"/>
  <c r="AY293" i="8" s="1"/>
  <c r="AZ293" i="8" s="1"/>
  <c r="BA293" i="8" s="1"/>
  <c r="AY285" i="8" a="1"/>
  <c r="AY285" i="8" s="1"/>
  <c r="AZ285" i="8" s="1"/>
  <c r="BA285" i="8" s="1"/>
  <c r="AY277" i="8" a="1"/>
  <c r="AY277" i="8" s="1"/>
  <c r="AZ277" i="8" s="1"/>
  <c r="BA277" i="8" s="1"/>
  <c r="AY269" i="8" a="1"/>
  <c r="AY269" i="8" s="1"/>
  <c r="AZ269" i="8" s="1"/>
  <c r="BA269" i="8" s="1"/>
  <c r="AY261" i="8" a="1"/>
  <c r="AY261" i="8" s="1"/>
  <c r="AZ261" i="8" s="1"/>
  <c r="BA261" i="8" s="1"/>
  <c r="AY253" i="8" a="1"/>
  <c r="AY253" i="8" s="1"/>
  <c r="AZ253" i="8" s="1"/>
  <c r="BA253" i="8" s="1"/>
  <c r="AY245" i="8" a="1"/>
  <c r="AY245" i="8" s="1"/>
  <c r="AZ245" i="8" s="1"/>
  <c r="BA245" i="8" s="1"/>
  <c r="AY237" i="8" a="1"/>
  <c r="AY237" i="8" s="1"/>
  <c r="AZ237" i="8" s="1"/>
  <c r="BA237" i="8" s="1"/>
  <c r="AY229" i="8" a="1"/>
  <c r="AY229" i="8" s="1"/>
  <c r="AZ229" i="8" s="1"/>
  <c r="BA229" i="8" s="1"/>
  <c r="AY221" i="8" a="1"/>
  <c r="AY221" i="8" s="1"/>
  <c r="AZ221" i="8" s="1"/>
  <c r="BA221" i="8" s="1"/>
  <c r="AY213" i="8" a="1"/>
  <c r="AY213" i="8" s="1"/>
  <c r="AZ213" i="8" s="1"/>
  <c r="BA213" i="8" s="1"/>
  <c r="AY205" i="8" a="1"/>
  <c r="AY205" i="8" s="1"/>
  <c r="AZ205" i="8" s="1"/>
  <c r="BA205" i="8" s="1"/>
  <c r="AY197" i="8" a="1"/>
  <c r="AY197" i="8" s="1"/>
  <c r="AZ197" i="8" s="1"/>
  <c r="BA197" i="8" s="1"/>
  <c r="AY189" i="8" a="1"/>
  <c r="AY189" i="8" s="1"/>
  <c r="AZ189" i="8" s="1"/>
  <c r="BA189" i="8" s="1"/>
  <c r="AY181" i="8" a="1"/>
  <c r="AY181" i="8" s="1"/>
  <c r="AZ181" i="8" s="1"/>
  <c r="BA181" i="8" s="1"/>
  <c r="AY173" i="8" a="1"/>
  <c r="AY173" i="8" s="1"/>
  <c r="AZ173" i="8" s="1"/>
  <c r="BA173" i="8" s="1"/>
  <c r="AY165" i="8" a="1"/>
  <c r="AY165" i="8" s="1"/>
  <c r="AZ165" i="8" s="1"/>
  <c r="BA165" i="8" s="1"/>
  <c r="AY157" i="8" a="1"/>
  <c r="AY157" i="8" s="1"/>
  <c r="AZ157" i="8" s="1"/>
  <c r="BA157" i="8" s="1"/>
  <c r="AY149" i="8" a="1"/>
  <c r="AY149" i="8" s="1"/>
  <c r="AZ149" i="8" s="1"/>
  <c r="BA149" i="8" s="1"/>
  <c r="AY141" i="8" a="1"/>
  <c r="AY141" i="8" s="1"/>
  <c r="AZ141" i="8" s="1"/>
  <c r="BA141" i="8" s="1"/>
  <c r="AY133" i="8" a="1"/>
  <c r="AY133" i="8" s="1"/>
  <c r="AZ133" i="8" s="1"/>
  <c r="BA133" i="8" s="1"/>
  <c r="AY125" i="8" a="1"/>
  <c r="AY125" i="8" s="1"/>
  <c r="AZ125" i="8" s="1"/>
  <c r="BA125" i="8" s="1"/>
  <c r="AY117" i="8" a="1"/>
  <c r="AY117" i="8" s="1"/>
  <c r="AZ117" i="8" s="1"/>
  <c r="BA117" i="8" s="1"/>
  <c r="AY109" i="8" a="1"/>
  <c r="AY109" i="8" s="1"/>
  <c r="AZ109" i="8" s="1"/>
  <c r="BA109" i="8" s="1"/>
  <c r="AY101" i="8" a="1"/>
  <c r="AY101" i="8" s="1"/>
  <c r="AZ101" i="8" s="1"/>
  <c r="BA101" i="8" s="1"/>
  <c r="AY93" i="8" a="1"/>
  <c r="AY93" i="8" s="1"/>
  <c r="AZ93" i="8" s="1"/>
  <c r="BA93" i="8" s="1"/>
  <c r="AY85" i="8" a="1"/>
  <c r="AY85" i="8" s="1"/>
  <c r="AZ85" i="8" s="1"/>
  <c r="BA85" i="8" s="1"/>
  <c r="AY77" i="8" a="1"/>
  <c r="AY77" i="8" s="1"/>
  <c r="AZ77" i="8" s="1"/>
  <c r="BA77" i="8" s="1"/>
  <c r="AY69" i="8" a="1"/>
  <c r="AY69" i="8" s="1"/>
  <c r="AZ69" i="8" s="1"/>
  <c r="BA69" i="8" s="1"/>
  <c r="AY61" i="8" a="1"/>
  <c r="AY61" i="8" s="1"/>
  <c r="AZ61" i="8" s="1"/>
  <c r="BA61" i="8" s="1"/>
  <c r="AY51" i="8" a="1"/>
  <c r="AY51" i="8" s="1"/>
  <c r="AY50" i="8" a="1"/>
  <c r="AY50" i="8" s="1"/>
  <c r="AZ39" i="8"/>
  <c r="BA39" i="8" s="1"/>
  <c r="AY34" i="8" a="1"/>
  <c r="AY34" i="8" s="1"/>
  <c r="AZ34" i="8" s="1"/>
  <c r="BA34" i="8" s="1"/>
  <c r="AY32" i="8" a="1"/>
  <c r="AY32" i="8" s="1"/>
  <c r="AZ32" i="8" s="1"/>
  <c r="BA32" i="8" s="1"/>
  <c r="AY17" i="8" a="1"/>
  <c r="AY17" i="8" s="1"/>
  <c r="AZ17" i="8" s="1"/>
  <c r="BA17" i="8" s="1"/>
  <c r="AZ296" i="2"/>
  <c r="BA296" i="2" s="1"/>
  <c r="AY292" i="2" a="1"/>
  <c r="AY292" i="2" s="1"/>
  <c r="AZ292" i="2" s="1"/>
  <c r="BA292" i="2" s="1"/>
  <c r="AY290" i="2" a="1"/>
  <c r="AY290" i="2" s="1"/>
  <c r="AZ290" i="2" s="1"/>
  <c r="BA290" i="2" s="1"/>
  <c r="AY278" i="2" a="1"/>
  <c r="AY278" i="2" s="1"/>
  <c r="AZ278" i="2" s="1"/>
  <c r="BA278" i="2" s="1"/>
  <c r="AZ264" i="2"/>
  <c r="BA264" i="2" s="1"/>
  <c r="AY260" i="2" a="1"/>
  <c r="AY260" i="2" s="1"/>
  <c r="AZ260" i="2" s="1"/>
  <c r="BA260" i="2" s="1"/>
  <c r="AY252" i="2" a="1"/>
  <c r="AY252" i="2" s="1"/>
  <c r="AZ252" i="2" s="1"/>
  <c r="BA252" i="2" s="1"/>
  <c r="AY247" i="2" a="1"/>
  <c r="AY247" i="2" s="1"/>
  <c r="AZ247" i="2" s="1"/>
  <c r="BA247" i="2" s="1"/>
  <c r="AY227" i="2" a="1"/>
  <c r="AY227" i="2" s="1"/>
  <c r="AY225" i="2" a="1"/>
  <c r="AY225" i="2" s="1"/>
  <c r="AY219" i="2" a="1"/>
  <c r="AY219" i="2" s="1"/>
  <c r="AY215" i="2" a="1"/>
  <c r="AY215" i="2" s="1"/>
  <c r="AZ215" i="2" s="1"/>
  <c r="BA215" i="2" s="1"/>
  <c r="AY201" i="2" a="1"/>
  <c r="AY201" i="2" s="1"/>
  <c r="AZ201" i="2" s="1"/>
  <c r="BA201" i="2" s="1"/>
  <c r="AY188" i="2" a="1"/>
  <c r="AY188" i="2" s="1"/>
  <c r="AZ187" i="2" s="1"/>
  <c r="BA187" i="2" s="1"/>
  <c r="AY163" i="2" a="1"/>
  <c r="AY163" i="2" s="1"/>
  <c r="AZ163" i="2" s="1"/>
  <c r="BA163" i="2" s="1"/>
  <c r="AY156" i="2" a="1"/>
  <c r="AY156" i="2" s="1"/>
  <c r="AZ155" i="2" s="1"/>
  <c r="BA155" i="2" s="1"/>
  <c r="AX5" i="19" a="1"/>
  <c r="AX5" i="19" s="1"/>
  <c r="AX13" i="19" a="1"/>
  <c r="AX13" i="19" s="1"/>
  <c r="AX22" i="19" a="1"/>
  <c r="AX22" i="19" s="1"/>
  <c r="AX28" i="19" a="1"/>
  <c r="AX28" i="19" s="1"/>
  <c r="AX39" i="19" a="1"/>
  <c r="AX39" i="19" s="1"/>
  <c r="AX47" i="19" a="1"/>
  <c r="AX47" i="19" s="1"/>
  <c r="AX31" i="19" a="1"/>
  <c r="AX31" i="19" s="1"/>
  <c r="AX10" i="19" a="1"/>
  <c r="AX10" i="19" s="1"/>
  <c r="AX33" i="19" a="1"/>
  <c r="AX33" i="19" s="1"/>
  <c r="AX55" i="19" a="1"/>
  <c r="AX55" i="19" s="1"/>
  <c r="AX59" i="19" a="1"/>
  <c r="AX59" i="19" s="1"/>
  <c r="AX63" i="19" a="1"/>
  <c r="AX63" i="19" s="1"/>
  <c r="AX69" i="19" a="1"/>
  <c r="AX69" i="19" s="1"/>
  <c r="AX75" i="19" a="1"/>
  <c r="AX75" i="19" s="1"/>
  <c r="AX81" i="19" a="1"/>
  <c r="AX81" i="19" s="1"/>
  <c r="AX87" i="19" a="1"/>
  <c r="AX87" i="19" s="1"/>
  <c r="AX93" i="19" a="1"/>
  <c r="AX93" i="19" s="1"/>
  <c r="AX97" i="19" a="1"/>
  <c r="AX97" i="19" s="1"/>
  <c r="AX103" i="19" a="1"/>
  <c r="AX103" i="19" s="1"/>
  <c r="AX109" i="19" a="1"/>
  <c r="AX109" i="19" s="1"/>
  <c r="AX111" i="19" a="1"/>
  <c r="AX111" i="19" s="1"/>
  <c r="AX117" i="19" a="1"/>
  <c r="AX117" i="19" s="1"/>
  <c r="AX123" i="19" a="1"/>
  <c r="AX123" i="19" s="1"/>
  <c r="AX129" i="19" a="1"/>
  <c r="AX129" i="19" s="1"/>
  <c r="AX135" i="19" a="1"/>
  <c r="AX135" i="19" s="1"/>
  <c r="AX141" i="19" a="1"/>
  <c r="AX141" i="19" s="1"/>
  <c r="AX147" i="19" a="1"/>
  <c r="AX147" i="19" s="1"/>
  <c r="AX153" i="19" a="1"/>
  <c r="AX153" i="19" s="1"/>
  <c r="AX159" i="19" a="1"/>
  <c r="AX159" i="19" s="1"/>
  <c r="AX165" i="19" a="1"/>
  <c r="AX165" i="19" s="1"/>
  <c r="AX171" i="19" a="1"/>
  <c r="AX171" i="19" s="1"/>
  <c r="AX177" i="19" a="1"/>
  <c r="AX177" i="19" s="1"/>
  <c r="AX183" i="19" a="1"/>
  <c r="AX183" i="19" s="1"/>
  <c r="AX189" i="19" a="1"/>
  <c r="AX189" i="19" s="1"/>
  <c r="AX193" i="19" a="1"/>
  <c r="AX193" i="19" s="1"/>
  <c r="AX199" i="19" a="1"/>
  <c r="AX199" i="19" s="1"/>
  <c r="AX205" i="19" a="1"/>
  <c r="AX205" i="19" s="1"/>
  <c r="AX211" i="19" a="1"/>
  <c r="AX211" i="19" s="1"/>
  <c r="AX213" i="19" a="1"/>
  <c r="AX213" i="19" s="1"/>
  <c r="AX219" i="19" a="1"/>
  <c r="AX219" i="19" s="1"/>
  <c r="AX223" i="19" a="1"/>
  <c r="AX223" i="19" s="1"/>
  <c r="AX229" i="19" a="1"/>
  <c r="AX229" i="19" s="1"/>
  <c r="AX233" i="19" a="1"/>
  <c r="AX233" i="19" s="1"/>
  <c r="AX237" i="19" a="1"/>
  <c r="AX237" i="19" s="1"/>
  <c r="AX243" i="19" a="1"/>
  <c r="AX243" i="19" s="1"/>
  <c r="AX249" i="19" a="1"/>
  <c r="AX249" i="19" s="1"/>
  <c r="AX253" i="19" a="1"/>
  <c r="AX253" i="19" s="1"/>
  <c r="AX259" i="19" a="1"/>
  <c r="AX259" i="19" s="1"/>
  <c r="AX265" i="19" a="1"/>
  <c r="AX265" i="19" s="1"/>
  <c r="AX269" i="19" a="1"/>
  <c r="AX269" i="19" s="1"/>
  <c r="AX273" i="19" a="1"/>
  <c r="AX273" i="19" s="1"/>
  <c r="AX277" i="19" a="1"/>
  <c r="AX277" i="19" s="1"/>
  <c r="AX281" i="19" a="1"/>
  <c r="AX281" i="19" s="1"/>
  <c r="AX283" i="19" a="1"/>
  <c r="AX283" i="19" s="1"/>
  <c r="AX287" i="19" a="1"/>
  <c r="AX287" i="19" s="1"/>
  <c r="AX291" i="19" a="1"/>
  <c r="AX291" i="19" s="1"/>
  <c r="AX295" i="19" a="1"/>
  <c r="AX295" i="19" s="1"/>
  <c r="AX297" i="19" a="1"/>
  <c r="AX297" i="19" s="1"/>
  <c r="AX301" i="19" a="1"/>
  <c r="AX301" i="19" s="1"/>
  <c r="AY301" i="19" s="1"/>
  <c r="AZ3" i="1" a="1"/>
  <c r="AZ3" i="1" s="1"/>
  <c r="BA3" i="1" s="1"/>
  <c r="BB3" i="1" s="1"/>
  <c r="AZ4" i="7" a="1"/>
  <c r="AZ4" i="7" s="1"/>
  <c r="AZ6" i="7" a="1"/>
  <c r="AZ6" i="7" s="1"/>
  <c r="AZ8" i="7" a="1"/>
  <c r="AZ8" i="7" s="1"/>
  <c r="AZ11" i="7" a="1"/>
  <c r="AZ11" i="7" s="1"/>
  <c r="AZ18" i="7" a="1"/>
  <c r="AZ18" i="7" s="1"/>
  <c r="AZ25" i="7" a="1"/>
  <c r="AZ25" i="7" s="1"/>
  <c r="AZ27" i="7" a="1"/>
  <c r="AZ27" i="7" s="1"/>
  <c r="AZ29" i="7" a="1"/>
  <c r="AZ29" i="7" s="1"/>
  <c r="AZ31" i="7" a="1"/>
  <c r="AZ31" i="7" s="1"/>
  <c r="AZ35" i="7" a="1"/>
  <c r="AZ35" i="7" s="1"/>
  <c r="AZ39" i="7" a="1"/>
  <c r="AZ39" i="7" s="1"/>
  <c r="AZ43" i="7" a="1"/>
  <c r="AZ43" i="7" s="1"/>
  <c r="AZ45" i="7" a="1"/>
  <c r="AZ45" i="7" s="1"/>
  <c r="AZ51" i="7" a="1"/>
  <c r="AZ51" i="7" s="1"/>
  <c r="AZ53" i="7" a="1"/>
  <c r="AZ53" i="7" s="1"/>
  <c r="AZ56" i="7" a="1"/>
  <c r="AZ56" i="7" s="1"/>
  <c r="AZ58" i="7" a="1"/>
  <c r="AZ58" i="7" s="1"/>
  <c r="AZ61" i="7" a="1"/>
  <c r="AZ61" i="7" s="1"/>
  <c r="AZ65" i="7" a="1"/>
  <c r="AZ65" i="7" s="1"/>
  <c r="AZ15" i="7" a="1"/>
  <c r="AZ15" i="7" s="1"/>
  <c r="AZ63" i="7" a="1"/>
  <c r="AZ63" i="7" s="1"/>
  <c r="AZ22" i="7" a="1"/>
  <c r="AZ22" i="7" s="1"/>
  <c r="AZ33" i="7" a="1"/>
  <c r="AZ33" i="7" s="1"/>
  <c r="AZ66" i="7" a="1"/>
  <c r="AZ66" i="7" s="1"/>
  <c r="AZ32" i="7" a="1"/>
  <c r="AZ32" i="7" s="1"/>
  <c r="AZ49" i="7" a="1"/>
  <c r="AZ49" i="7" s="1"/>
  <c r="AZ37" i="7" a="1"/>
  <c r="AZ37" i="7" s="1"/>
  <c r="AZ12" i="7" a="1"/>
  <c r="AZ12" i="7" s="1"/>
  <c r="AZ10" i="7" a="1"/>
  <c r="AZ10" i="7" s="1"/>
  <c r="AZ14" i="7" a="1"/>
  <c r="AZ14" i="7" s="1"/>
  <c r="AZ19" i="7" a="1"/>
  <c r="AZ19" i="7" s="1"/>
  <c r="AZ40" i="7" a="1"/>
  <c r="AZ40" i="7" s="1"/>
  <c r="AZ54" i="7" a="1"/>
  <c r="AZ54" i="7" s="1"/>
  <c r="AZ70" i="7" a="1"/>
  <c r="AZ70" i="7" s="1"/>
  <c r="AZ72" i="7" a="1"/>
  <c r="AZ72" i="7" s="1"/>
  <c r="AZ74" i="7" a="1"/>
  <c r="AZ74" i="7" s="1"/>
  <c r="AZ76" i="7" a="1"/>
  <c r="AZ76" i="7" s="1"/>
  <c r="AZ78" i="7" a="1"/>
  <c r="AZ78" i="7" s="1"/>
  <c r="AZ80" i="7" a="1"/>
  <c r="AZ80" i="7" s="1"/>
  <c r="AZ82" i="7" a="1"/>
  <c r="AZ82" i="7" s="1"/>
  <c r="AZ84" i="7" a="1"/>
  <c r="AZ84" i="7" s="1"/>
  <c r="AZ86" i="7" a="1"/>
  <c r="AZ86" i="7" s="1"/>
  <c r="AZ88" i="7" a="1"/>
  <c r="AZ88" i="7" s="1"/>
  <c r="AZ90" i="7" a="1"/>
  <c r="AZ90" i="7" s="1"/>
  <c r="AZ92" i="7" a="1"/>
  <c r="AZ92" i="7" s="1"/>
  <c r="AZ94" i="7" a="1"/>
  <c r="AZ94" i="7" s="1"/>
  <c r="AZ96" i="7" a="1"/>
  <c r="AZ96" i="7" s="1"/>
  <c r="AZ98" i="7" a="1"/>
  <c r="AZ98" i="7" s="1"/>
  <c r="AZ100" i="7" a="1"/>
  <c r="AZ100" i="7" s="1"/>
  <c r="AZ102" i="7" a="1"/>
  <c r="AZ102" i="7" s="1"/>
  <c r="AZ104" i="7" a="1"/>
  <c r="AZ104" i="7" s="1"/>
  <c r="AZ106" i="7" a="1"/>
  <c r="AZ106" i="7" s="1"/>
  <c r="AZ108" i="7" a="1"/>
  <c r="AZ108" i="7" s="1"/>
  <c r="AZ110" i="7" a="1"/>
  <c r="AZ110" i="7" s="1"/>
  <c r="AZ112" i="7" a="1"/>
  <c r="AZ112" i="7" s="1"/>
  <c r="AZ114" i="7" a="1"/>
  <c r="AZ114" i="7" s="1"/>
  <c r="AZ116" i="7" a="1"/>
  <c r="AZ116" i="7" s="1"/>
  <c r="AZ118" i="7" a="1"/>
  <c r="AZ118" i="7" s="1"/>
  <c r="AZ120" i="7" a="1"/>
  <c r="AZ120" i="7" s="1"/>
  <c r="AZ122" i="7" a="1"/>
  <c r="AZ122" i="7" s="1"/>
  <c r="AZ124" i="7" a="1"/>
  <c r="AZ124" i="7" s="1"/>
  <c r="AZ126" i="7" a="1"/>
  <c r="AZ126" i="7" s="1"/>
  <c r="AZ128" i="7" a="1"/>
  <c r="AZ128" i="7" s="1"/>
  <c r="AZ130" i="7" a="1"/>
  <c r="AZ130" i="7" s="1"/>
  <c r="AZ132" i="7" a="1"/>
  <c r="AZ132" i="7" s="1"/>
  <c r="AZ134" i="7" a="1"/>
  <c r="AZ134" i="7" s="1"/>
  <c r="AZ136" i="7" a="1"/>
  <c r="AZ136" i="7" s="1"/>
  <c r="AZ138" i="7" a="1"/>
  <c r="AZ138" i="7" s="1"/>
  <c r="AZ140" i="7" a="1"/>
  <c r="AZ140" i="7" s="1"/>
  <c r="AZ142" i="7" a="1"/>
  <c r="AZ142" i="7" s="1"/>
  <c r="AZ144" i="7" a="1"/>
  <c r="AZ144" i="7" s="1"/>
  <c r="AZ146" i="7" a="1"/>
  <c r="AZ146" i="7" s="1"/>
  <c r="AZ148" i="7" a="1"/>
  <c r="AZ148" i="7" s="1"/>
  <c r="AZ150" i="7" a="1"/>
  <c r="AZ150" i="7" s="1"/>
  <c r="AZ152" i="7" a="1"/>
  <c r="AZ152" i="7" s="1"/>
  <c r="AZ154" i="7" a="1"/>
  <c r="AZ154" i="7" s="1"/>
  <c r="AZ156" i="7" a="1"/>
  <c r="AZ156" i="7" s="1"/>
  <c r="AZ158" i="7" a="1"/>
  <c r="AZ158" i="7" s="1"/>
  <c r="AZ160" i="7" a="1"/>
  <c r="AZ160" i="7" s="1"/>
  <c r="AZ162" i="7" a="1"/>
  <c r="AZ162" i="7" s="1"/>
  <c r="AZ164" i="7" a="1"/>
  <c r="AZ164" i="7" s="1"/>
  <c r="AZ166" i="7" a="1"/>
  <c r="AZ166" i="7" s="1"/>
  <c r="AZ168" i="7" a="1"/>
  <c r="AZ168" i="7" s="1"/>
  <c r="AZ170" i="7" a="1"/>
  <c r="AZ170" i="7" s="1"/>
  <c r="AZ172" i="7" a="1"/>
  <c r="AZ172" i="7" s="1"/>
  <c r="AZ174" i="7" a="1"/>
  <c r="AZ174" i="7" s="1"/>
  <c r="AZ176" i="7" a="1"/>
  <c r="AZ176" i="7" s="1"/>
  <c r="AZ178" i="7" a="1"/>
  <c r="AZ178" i="7" s="1"/>
  <c r="AZ180" i="7" a="1"/>
  <c r="AZ180" i="7" s="1"/>
  <c r="AZ182" i="7" a="1"/>
  <c r="AZ182" i="7" s="1"/>
  <c r="AZ184" i="7" a="1"/>
  <c r="AZ184" i="7" s="1"/>
  <c r="AZ186" i="7" a="1"/>
  <c r="AZ186" i="7" s="1"/>
  <c r="AZ188" i="7" a="1"/>
  <c r="AZ188" i="7" s="1"/>
  <c r="AZ190" i="7" a="1"/>
  <c r="AZ190" i="7" s="1"/>
  <c r="AZ192" i="7" a="1"/>
  <c r="AZ192" i="7" s="1"/>
  <c r="AZ194" i="7" a="1"/>
  <c r="AZ194" i="7" s="1"/>
  <c r="AZ196" i="7" a="1"/>
  <c r="AZ196" i="7" s="1"/>
  <c r="AZ198" i="7" a="1"/>
  <c r="AZ198" i="7" s="1"/>
  <c r="AZ200" i="7" a="1"/>
  <c r="AZ200" i="7" s="1"/>
  <c r="AZ202" i="7" a="1"/>
  <c r="AZ202" i="7" s="1"/>
  <c r="AZ204" i="7" a="1"/>
  <c r="AZ204" i="7" s="1"/>
  <c r="AZ206" i="7" a="1"/>
  <c r="AZ206" i="7" s="1"/>
  <c r="AZ208" i="7" a="1"/>
  <c r="AZ208" i="7" s="1"/>
  <c r="AZ210" i="7" a="1"/>
  <c r="AZ210" i="7" s="1"/>
  <c r="AZ212" i="7" a="1"/>
  <c r="AZ212" i="7" s="1"/>
  <c r="AZ214" i="7" a="1"/>
  <c r="AZ214" i="7" s="1"/>
  <c r="AZ216" i="7" a="1"/>
  <c r="AZ216" i="7" s="1"/>
  <c r="AZ218" i="7" a="1"/>
  <c r="AZ218" i="7" s="1"/>
  <c r="AZ220" i="7" a="1"/>
  <c r="AZ220" i="7" s="1"/>
  <c r="AZ222" i="7" a="1"/>
  <c r="AZ222" i="7" s="1"/>
  <c r="AZ224" i="7" a="1"/>
  <c r="AZ224" i="7" s="1"/>
  <c r="AZ226" i="7" a="1"/>
  <c r="AZ226" i="7" s="1"/>
  <c r="AZ228" i="7" a="1"/>
  <c r="AZ228" i="7" s="1"/>
  <c r="AZ230" i="7" a="1"/>
  <c r="AZ230" i="7" s="1"/>
  <c r="AZ232" i="7" a="1"/>
  <c r="AZ232" i="7" s="1"/>
  <c r="AZ234" i="7" a="1"/>
  <c r="AZ234" i="7" s="1"/>
  <c r="AZ236" i="7" a="1"/>
  <c r="AZ236" i="7" s="1"/>
  <c r="AZ238" i="7" a="1"/>
  <c r="AZ238" i="7" s="1"/>
  <c r="AZ240" i="7" a="1"/>
  <c r="AZ240" i="7" s="1"/>
  <c r="AZ242" i="7" a="1"/>
  <c r="AZ242" i="7" s="1"/>
  <c r="AZ244" i="7" a="1"/>
  <c r="AZ244" i="7" s="1"/>
  <c r="AZ246" i="7" a="1"/>
  <c r="AZ246" i="7" s="1"/>
  <c r="AZ248" i="7" a="1"/>
  <c r="AZ248" i="7" s="1"/>
  <c r="AZ250" i="7" a="1"/>
  <c r="AZ250" i="7" s="1"/>
  <c r="AZ252" i="7" a="1"/>
  <c r="AZ252" i="7" s="1"/>
  <c r="AZ254" i="7" a="1"/>
  <c r="AZ254" i="7" s="1"/>
  <c r="AZ256" i="7" a="1"/>
  <c r="AZ256" i="7" s="1"/>
  <c r="AZ258" i="7" a="1"/>
  <c r="AZ258" i="7" s="1"/>
  <c r="AZ260" i="7" a="1"/>
  <c r="AZ260" i="7" s="1"/>
  <c r="AZ262" i="7" a="1"/>
  <c r="AZ262" i="7" s="1"/>
  <c r="AZ264" i="7" a="1"/>
  <c r="AZ264" i="7" s="1"/>
  <c r="AZ266" i="7" a="1"/>
  <c r="AZ266" i="7" s="1"/>
  <c r="AZ268" i="7" a="1"/>
  <c r="AZ268" i="7" s="1"/>
  <c r="AZ270" i="7" a="1"/>
  <c r="AZ270" i="7" s="1"/>
  <c r="AZ272" i="7" a="1"/>
  <c r="AZ272" i="7" s="1"/>
  <c r="AZ274" i="7" a="1"/>
  <c r="AZ274" i="7" s="1"/>
  <c r="AZ276" i="7" a="1"/>
  <c r="AZ276" i="7" s="1"/>
  <c r="AZ278" i="7" a="1"/>
  <c r="AZ278" i="7" s="1"/>
  <c r="AZ280" i="7" a="1"/>
  <c r="AZ280" i="7" s="1"/>
  <c r="AZ282" i="7" a="1"/>
  <c r="AZ282" i="7" s="1"/>
  <c r="AZ284" i="7" a="1"/>
  <c r="AZ284" i="7" s="1"/>
  <c r="AZ286" i="7" a="1"/>
  <c r="AZ286" i="7" s="1"/>
  <c r="AZ288" i="7" a="1"/>
  <c r="AZ288" i="7" s="1"/>
  <c r="AZ290" i="7" a="1"/>
  <c r="AZ290" i="7" s="1"/>
  <c r="AZ292" i="7" a="1"/>
  <c r="AZ292" i="7" s="1"/>
  <c r="AZ294" i="7" a="1"/>
  <c r="AZ294" i="7" s="1"/>
  <c r="AZ296" i="7" a="1"/>
  <c r="AZ296" i="7" s="1"/>
  <c r="AZ298" i="7" a="1"/>
  <c r="AZ298" i="7" s="1"/>
  <c r="AZ300" i="7" a="1"/>
  <c r="AZ300" i="7" s="1"/>
  <c r="AY6" i="16" a="1"/>
  <c r="AY6" i="16" s="1"/>
  <c r="AY7" i="16" a="1"/>
  <c r="AY7" i="16" s="1"/>
  <c r="AY8" i="16" a="1"/>
  <c r="AY8" i="16" s="1"/>
  <c r="AY10" i="16" a="1"/>
  <c r="AY10" i="16" s="1"/>
  <c r="AY11" i="16" a="1"/>
  <c r="AY11" i="16" s="1"/>
  <c r="AY12" i="16" a="1"/>
  <c r="AY12" i="16" s="1"/>
  <c r="AY13" i="16" a="1"/>
  <c r="AY13" i="16" s="1"/>
  <c r="AY14" i="16" a="1"/>
  <c r="AY14" i="16" s="1"/>
  <c r="AY15" i="16" a="1"/>
  <c r="AY15" i="16" s="1"/>
  <c r="AY17" i="16" a="1"/>
  <c r="AY17" i="16" s="1"/>
  <c r="AY16" i="16" a="1"/>
  <c r="AY16" i="16" s="1"/>
  <c r="AY9" i="16" a="1"/>
  <c r="AY9" i="16" s="1"/>
  <c r="AY4" i="16" a="1"/>
  <c r="AY4" i="16" s="1"/>
  <c r="AY3" i="16" a="1"/>
  <c r="AY3" i="16" s="1"/>
  <c r="AY5" i="16" a="1"/>
  <c r="AY5" i="16" s="1"/>
  <c r="AY18" i="16" a="1"/>
  <c r="AY18" i="16" s="1"/>
  <c r="AY19" i="16" a="1"/>
  <c r="AY19" i="16" s="1"/>
  <c r="AY20" i="16" a="1"/>
  <c r="AY20" i="16" s="1"/>
  <c r="AY21" i="16" a="1"/>
  <c r="AY21" i="16" s="1"/>
  <c r="AY22" i="16" a="1"/>
  <c r="AY22" i="16" s="1"/>
  <c r="AY23" i="16" a="1"/>
  <c r="AY23" i="16" s="1"/>
  <c r="AY24" i="16" a="1"/>
  <c r="AY24" i="16" s="1"/>
  <c r="AY25" i="16" a="1"/>
  <c r="AY25" i="16" s="1"/>
  <c r="AY26" i="16" a="1"/>
  <c r="AY26" i="16" s="1"/>
  <c r="AY27" i="16" a="1"/>
  <c r="AY27" i="16" s="1"/>
  <c r="AY28" i="16" a="1"/>
  <c r="AY28" i="16" s="1"/>
  <c r="AY29" i="16" a="1"/>
  <c r="AY29" i="16" s="1"/>
  <c r="AY30" i="16" a="1"/>
  <c r="AY30" i="16" s="1"/>
  <c r="AY31" i="16" a="1"/>
  <c r="AY31" i="16" s="1"/>
  <c r="AY32" i="16" a="1"/>
  <c r="AY32" i="16" s="1"/>
  <c r="AY33" i="16" a="1"/>
  <c r="AY33" i="16" s="1"/>
  <c r="AY34" i="16" a="1"/>
  <c r="AY34" i="16" s="1"/>
  <c r="AY35" i="16" a="1"/>
  <c r="AY35" i="16" s="1"/>
  <c r="AY36" i="16" a="1"/>
  <c r="AY36" i="16" s="1"/>
  <c r="AY37" i="16" a="1"/>
  <c r="AY37" i="16" s="1"/>
  <c r="AY38" i="16" a="1"/>
  <c r="AY38" i="16" s="1"/>
  <c r="AY39" i="16" a="1"/>
  <c r="AY39" i="16" s="1"/>
  <c r="AY40" i="16" a="1"/>
  <c r="AY40" i="16" s="1"/>
  <c r="AY41" i="16" a="1"/>
  <c r="AY41" i="16" s="1"/>
  <c r="AY42" i="16" a="1"/>
  <c r="AY42" i="16" s="1"/>
  <c r="AY43" i="16" a="1"/>
  <c r="AY43" i="16" s="1"/>
  <c r="AY44" i="16" a="1"/>
  <c r="AY44" i="16" s="1"/>
  <c r="AY45" i="16" a="1"/>
  <c r="AY45" i="16" s="1"/>
  <c r="AY46" i="16" a="1"/>
  <c r="AY46" i="16" s="1"/>
  <c r="AY47" i="16" a="1"/>
  <c r="AY47" i="16" s="1"/>
  <c r="AY48" i="16" a="1"/>
  <c r="AY48" i="16" s="1"/>
  <c r="AY49" i="16" a="1"/>
  <c r="AY49" i="16" s="1"/>
  <c r="AY50" i="16" a="1"/>
  <c r="AY50" i="16" s="1"/>
  <c r="AY51" i="16" a="1"/>
  <c r="AY51" i="16" s="1"/>
  <c r="AY52" i="16" a="1"/>
  <c r="AY52" i="16" s="1"/>
  <c r="AY53" i="16" a="1"/>
  <c r="AY53" i="16" s="1"/>
  <c r="AY54" i="16" a="1"/>
  <c r="AY54" i="16" s="1"/>
  <c r="AY55" i="16" a="1"/>
  <c r="AY55" i="16" s="1"/>
  <c r="AY56" i="16" a="1"/>
  <c r="AY56" i="16" s="1"/>
  <c r="AY57" i="16" a="1"/>
  <c r="AY57" i="16" s="1"/>
  <c r="AY58" i="16" a="1"/>
  <c r="AY58" i="16" s="1"/>
  <c r="AY59" i="16" a="1"/>
  <c r="AY59" i="16" s="1"/>
  <c r="AY60" i="16" a="1"/>
  <c r="AY60" i="16" s="1"/>
  <c r="AY61" i="16" a="1"/>
  <c r="AY61" i="16" s="1"/>
  <c r="AY62" i="16" a="1"/>
  <c r="AY62" i="16" s="1"/>
  <c r="AY63" i="16" a="1"/>
  <c r="AY63" i="16" s="1"/>
  <c r="AY64" i="16" a="1"/>
  <c r="AY64" i="16" s="1"/>
  <c r="AY65" i="16" a="1"/>
  <c r="AY65" i="16" s="1"/>
  <c r="AY66" i="16" a="1"/>
  <c r="AY66" i="16" s="1"/>
  <c r="AY67" i="16" a="1"/>
  <c r="AY67" i="16" s="1"/>
  <c r="AY68" i="16" a="1"/>
  <c r="AY68" i="16" s="1"/>
  <c r="AY69" i="16" a="1"/>
  <c r="AY69" i="16" s="1"/>
  <c r="AY70" i="16" a="1"/>
  <c r="AY70" i="16" s="1"/>
  <c r="AY71" i="16" a="1"/>
  <c r="AY71" i="16" s="1"/>
  <c r="AY72" i="16" a="1"/>
  <c r="AY72" i="16" s="1"/>
  <c r="AY73" i="16" a="1"/>
  <c r="AY73" i="16" s="1"/>
  <c r="AY74" i="16" a="1"/>
  <c r="AY74" i="16" s="1"/>
  <c r="AY75" i="16" a="1"/>
  <c r="AY75" i="16" s="1"/>
  <c r="AY76" i="16" a="1"/>
  <c r="AY76" i="16" s="1"/>
  <c r="AY77" i="16" a="1"/>
  <c r="AY77" i="16" s="1"/>
  <c r="AY78" i="16" a="1"/>
  <c r="AY78" i="16" s="1"/>
  <c r="AY79" i="16" a="1"/>
  <c r="AY79" i="16" s="1"/>
  <c r="AY80" i="16" a="1"/>
  <c r="AY80" i="16" s="1"/>
  <c r="AY81" i="16" a="1"/>
  <c r="AY81" i="16" s="1"/>
  <c r="AY82" i="16" a="1"/>
  <c r="AY82" i="16" s="1"/>
  <c r="AY83" i="16" a="1"/>
  <c r="AY83" i="16" s="1"/>
  <c r="AY84" i="16" a="1"/>
  <c r="AY84" i="16" s="1"/>
  <c r="AY85" i="16" a="1"/>
  <c r="AY85" i="16" s="1"/>
  <c r="AY86" i="16" a="1"/>
  <c r="AY86" i="16" s="1"/>
  <c r="AY87" i="16" a="1"/>
  <c r="AY87" i="16" s="1"/>
  <c r="AY88" i="16" a="1"/>
  <c r="AY88" i="16" s="1"/>
  <c r="AY89" i="16" a="1"/>
  <c r="AY89" i="16" s="1"/>
  <c r="AY90" i="16" a="1"/>
  <c r="AY90" i="16" s="1"/>
  <c r="AY91" i="16" a="1"/>
  <c r="AY91" i="16" s="1"/>
  <c r="AY92" i="16" a="1"/>
  <c r="AY92" i="16" s="1"/>
  <c r="AY93" i="16" a="1"/>
  <c r="AY93" i="16" s="1"/>
  <c r="AY94" i="16" a="1"/>
  <c r="AY94" i="16" s="1"/>
  <c r="AY95" i="16" a="1"/>
  <c r="AY95" i="16" s="1"/>
  <c r="AY96" i="16" a="1"/>
  <c r="AY96" i="16" s="1"/>
  <c r="AY97" i="16" a="1"/>
  <c r="AY97" i="16" s="1"/>
  <c r="AY98" i="16" a="1"/>
  <c r="AY98" i="16" s="1"/>
  <c r="AY99" i="16" a="1"/>
  <c r="AY99" i="16" s="1"/>
  <c r="AY100" i="16" a="1"/>
  <c r="AY100" i="16" s="1"/>
  <c r="AY101" i="16" a="1"/>
  <c r="AY101" i="16" s="1"/>
  <c r="AY102" i="16" a="1"/>
  <c r="AY102" i="16" s="1"/>
  <c r="AY103" i="16" a="1"/>
  <c r="AY103" i="16" s="1"/>
  <c r="AY104" i="16" a="1"/>
  <c r="AY104" i="16" s="1"/>
  <c r="AY105" i="16" a="1"/>
  <c r="AY105" i="16" s="1"/>
  <c r="AY106" i="16" a="1"/>
  <c r="AY106" i="16" s="1"/>
  <c r="AY107" i="16" a="1"/>
  <c r="AY107" i="16" s="1"/>
  <c r="AY108" i="16" a="1"/>
  <c r="AY108" i="16" s="1"/>
  <c r="AY109" i="16" a="1"/>
  <c r="AY109" i="16" s="1"/>
  <c r="AY110" i="16" a="1"/>
  <c r="AY110" i="16" s="1"/>
  <c r="AY111" i="16" a="1"/>
  <c r="AY111" i="16" s="1"/>
  <c r="AY112" i="16" a="1"/>
  <c r="AY112" i="16" s="1"/>
  <c r="AY113" i="16" a="1"/>
  <c r="AY113" i="16" s="1"/>
  <c r="AY114" i="16" a="1"/>
  <c r="AY114" i="16" s="1"/>
  <c r="AY115" i="16" a="1"/>
  <c r="AY115" i="16" s="1"/>
  <c r="AY116" i="16" a="1"/>
  <c r="AY116" i="16" s="1"/>
  <c r="AY117" i="16" a="1"/>
  <c r="AY117" i="16" s="1"/>
  <c r="AY118" i="16" a="1"/>
  <c r="AY118" i="16" s="1"/>
  <c r="AY119" i="16" a="1"/>
  <c r="AY119" i="16" s="1"/>
  <c r="AY120" i="16" a="1"/>
  <c r="AY120" i="16" s="1"/>
  <c r="AY121" i="16" a="1"/>
  <c r="AY121" i="16" s="1"/>
  <c r="AY122" i="16" a="1"/>
  <c r="AY122" i="16" s="1"/>
  <c r="AY123" i="16" a="1"/>
  <c r="AY123" i="16" s="1"/>
  <c r="AY124" i="16" a="1"/>
  <c r="AY124" i="16" s="1"/>
  <c r="AY125" i="16" a="1"/>
  <c r="AY125" i="16" s="1"/>
  <c r="AY126" i="16" a="1"/>
  <c r="AY126" i="16" s="1"/>
  <c r="AY127" i="16" a="1"/>
  <c r="AY127" i="16" s="1"/>
  <c r="AY128" i="16" a="1"/>
  <c r="AY128" i="16" s="1"/>
  <c r="AY129" i="16" a="1"/>
  <c r="AY129" i="16" s="1"/>
  <c r="AY130" i="16" a="1"/>
  <c r="AY130" i="16" s="1"/>
  <c r="AY131" i="16" a="1"/>
  <c r="AY131" i="16" s="1"/>
  <c r="AY132" i="16" a="1"/>
  <c r="AY132" i="16" s="1"/>
  <c r="AY133" i="16" a="1"/>
  <c r="AY133" i="16" s="1"/>
  <c r="AY134" i="16" a="1"/>
  <c r="AY134" i="16" s="1"/>
  <c r="AY135" i="16" a="1"/>
  <c r="AY135" i="16" s="1"/>
  <c r="AY136" i="16" a="1"/>
  <c r="AY136" i="16" s="1"/>
  <c r="AY137" i="16" a="1"/>
  <c r="AY137" i="16" s="1"/>
  <c r="AY138" i="16" a="1"/>
  <c r="AY138" i="16" s="1"/>
  <c r="AY139" i="16" a="1"/>
  <c r="AY139" i="16" s="1"/>
  <c r="AY140" i="16" a="1"/>
  <c r="AY140" i="16" s="1"/>
  <c r="AY141" i="16" a="1"/>
  <c r="AY141" i="16" s="1"/>
  <c r="AY142" i="16" a="1"/>
  <c r="AY142" i="16" s="1"/>
  <c r="AY143" i="16" a="1"/>
  <c r="AY143" i="16" s="1"/>
  <c r="AY144" i="16" a="1"/>
  <c r="AY144" i="16" s="1"/>
  <c r="AY145" i="16" a="1"/>
  <c r="AY145" i="16" s="1"/>
  <c r="AY146" i="16" a="1"/>
  <c r="AY146" i="16" s="1"/>
  <c r="AY147" i="16" a="1"/>
  <c r="AY147" i="16" s="1"/>
  <c r="AY148" i="16" a="1"/>
  <c r="AY148" i="16" s="1"/>
  <c r="AY149" i="16" a="1"/>
  <c r="AY149" i="16" s="1"/>
  <c r="AY150" i="16" a="1"/>
  <c r="AY150" i="16" s="1"/>
  <c r="AY151" i="16" a="1"/>
  <c r="AY151" i="16" s="1"/>
  <c r="AY152" i="16" a="1"/>
  <c r="AY152" i="16" s="1"/>
  <c r="AY153" i="16" a="1"/>
  <c r="AY153" i="16" s="1"/>
  <c r="AY154" i="16" a="1"/>
  <c r="AY154" i="16" s="1"/>
  <c r="AY155" i="16" a="1"/>
  <c r="AY155" i="16" s="1"/>
  <c r="AY156" i="16" a="1"/>
  <c r="AY156" i="16" s="1"/>
  <c r="AY157" i="16" a="1"/>
  <c r="AY157" i="16" s="1"/>
  <c r="AY158" i="16" a="1"/>
  <c r="AY158" i="16" s="1"/>
  <c r="AY159" i="16" a="1"/>
  <c r="AY159" i="16" s="1"/>
  <c r="AY160" i="16" a="1"/>
  <c r="AY160" i="16" s="1"/>
  <c r="AY161" i="16" a="1"/>
  <c r="AY161" i="16" s="1"/>
  <c r="AY162" i="16" a="1"/>
  <c r="AY162" i="16" s="1"/>
  <c r="AY163" i="16" a="1"/>
  <c r="AY163" i="16" s="1"/>
  <c r="AY164" i="16" a="1"/>
  <c r="AY164" i="16" s="1"/>
  <c r="AY165" i="16" a="1"/>
  <c r="AY165" i="16" s="1"/>
  <c r="AY166" i="16" a="1"/>
  <c r="AY166" i="16" s="1"/>
  <c r="AY167" i="16" a="1"/>
  <c r="AY167" i="16" s="1"/>
  <c r="AY168" i="16" a="1"/>
  <c r="AY168" i="16" s="1"/>
  <c r="AY169" i="16" a="1"/>
  <c r="AY169" i="16" s="1"/>
  <c r="AY170" i="16" a="1"/>
  <c r="AY170" i="16" s="1"/>
  <c r="AY171" i="16" a="1"/>
  <c r="AY171" i="16" s="1"/>
  <c r="AY172" i="16" a="1"/>
  <c r="AY172" i="16" s="1"/>
  <c r="AY173" i="16" a="1"/>
  <c r="AY173" i="16" s="1"/>
  <c r="AY174" i="16" a="1"/>
  <c r="AY174" i="16" s="1"/>
  <c r="AY175" i="16" a="1"/>
  <c r="AY175" i="16" s="1"/>
  <c r="AY176" i="16" a="1"/>
  <c r="AY176" i="16" s="1"/>
  <c r="AY177" i="16" a="1"/>
  <c r="AY177" i="16" s="1"/>
  <c r="AY178" i="16" a="1"/>
  <c r="AY178" i="16" s="1"/>
  <c r="AY179" i="16" a="1"/>
  <c r="AY179" i="16" s="1"/>
  <c r="AY180" i="16" a="1"/>
  <c r="AY180" i="16" s="1"/>
  <c r="AY181" i="16" a="1"/>
  <c r="AY181" i="16" s="1"/>
  <c r="AY182" i="16" a="1"/>
  <c r="AY182" i="16" s="1"/>
  <c r="AY183" i="16" a="1"/>
  <c r="AY183" i="16" s="1"/>
  <c r="AY184" i="16" a="1"/>
  <c r="AY184" i="16" s="1"/>
  <c r="AY185" i="16" a="1"/>
  <c r="AY185" i="16" s="1"/>
  <c r="AY186" i="16" a="1"/>
  <c r="AY186" i="16" s="1"/>
  <c r="AY187" i="16" a="1"/>
  <c r="AY187" i="16" s="1"/>
  <c r="AY188" i="16" a="1"/>
  <c r="AY188" i="16" s="1"/>
  <c r="AY189" i="16" a="1"/>
  <c r="AY189" i="16" s="1"/>
  <c r="AY190" i="16" a="1"/>
  <c r="AY190" i="16" s="1"/>
  <c r="AY191" i="16" a="1"/>
  <c r="AY191" i="16" s="1"/>
  <c r="AY192" i="16" a="1"/>
  <c r="AY192" i="16" s="1"/>
  <c r="AY193" i="16" a="1"/>
  <c r="AY193" i="16" s="1"/>
  <c r="AY194" i="16" a="1"/>
  <c r="AY194" i="16" s="1"/>
  <c r="AY195" i="16" a="1"/>
  <c r="AY195" i="16" s="1"/>
  <c r="AY196" i="16" a="1"/>
  <c r="AY196" i="16" s="1"/>
  <c r="AY197" i="16" a="1"/>
  <c r="AY197" i="16" s="1"/>
  <c r="AY198" i="16" a="1"/>
  <c r="AY198" i="16" s="1"/>
  <c r="AY199" i="16" a="1"/>
  <c r="AY199" i="16" s="1"/>
  <c r="AY200" i="16" a="1"/>
  <c r="AY200" i="16" s="1"/>
  <c r="AY201" i="16" a="1"/>
  <c r="AY201" i="16" s="1"/>
  <c r="AY202" i="16" a="1"/>
  <c r="AY202" i="16" s="1"/>
  <c r="AY203" i="16" a="1"/>
  <c r="AY203" i="16" s="1"/>
  <c r="AY204" i="16" a="1"/>
  <c r="AY204" i="16" s="1"/>
  <c r="AY205" i="16" a="1"/>
  <c r="AY205" i="16" s="1"/>
  <c r="AY206" i="16" a="1"/>
  <c r="AY206" i="16" s="1"/>
  <c r="AY207" i="16" a="1"/>
  <c r="AY207" i="16" s="1"/>
  <c r="AY208" i="16" a="1"/>
  <c r="AY208" i="16" s="1"/>
  <c r="AY209" i="16" a="1"/>
  <c r="AY209" i="16" s="1"/>
  <c r="AY210" i="16" a="1"/>
  <c r="AY210" i="16" s="1"/>
  <c r="AY211" i="16" a="1"/>
  <c r="AY211" i="16" s="1"/>
  <c r="AY212" i="16" a="1"/>
  <c r="AY212" i="16" s="1"/>
  <c r="AY213" i="16" a="1"/>
  <c r="AY213" i="16" s="1"/>
  <c r="AY214" i="16" a="1"/>
  <c r="AY214" i="16" s="1"/>
  <c r="AY215" i="16" a="1"/>
  <c r="AY215" i="16" s="1"/>
  <c r="AY216" i="16" a="1"/>
  <c r="AY216" i="16" s="1"/>
  <c r="AY217" i="16" a="1"/>
  <c r="AY217" i="16" s="1"/>
  <c r="AY218" i="16" a="1"/>
  <c r="AY218" i="16" s="1"/>
  <c r="AY219" i="16" a="1"/>
  <c r="AY219" i="16" s="1"/>
  <c r="AY220" i="16" a="1"/>
  <c r="AY220" i="16" s="1"/>
  <c r="AY221" i="16" a="1"/>
  <c r="AY221" i="16" s="1"/>
  <c r="AY222" i="16" a="1"/>
  <c r="AY222" i="16" s="1"/>
  <c r="AY223" i="16" a="1"/>
  <c r="AY223" i="16" s="1"/>
  <c r="AY224" i="16" a="1"/>
  <c r="AY224" i="16" s="1"/>
  <c r="AY225" i="16" a="1"/>
  <c r="AY225" i="16" s="1"/>
  <c r="AY226" i="16" a="1"/>
  <c r="AY226" i="16" s="1"/>
  <c r="AY227" i="16" a="1"/>
  <c r="AY227" i="16" s="1"/>
  <c r="AY228" i="16" a="1"/>
  <c r="AY228" i="16" s="1"/>
  <c r="AY229" i="16" a="1"/>
  <c r="AY229" i="16" s="1"/>
  <c r="AY230" i="16" a="1"/>
  <c r="AY230" i="16" s="1"/>
  <c r="AY231" i="16" a="1"/>
  <c r="AY231" i="16" s="1"/>
  <c r="AY232" i="16" a="1"/>
  <c r="AY232" i="16" s="1"/>
  <c r="AY233" i="16" a="1"/>
  <c r="AY233" i="16" s="1"/>
  <c r="AY234" i="16" a="1"/>
  <c r="AY234" i="16" s="1"/>
  <c r="AY235" i="16" a="1"/>
  <c r="AY235" i="16" s="1"/>
  <c r="AY236" i="16" a="1"/>
  <c r="AY236" i="16" s="1"/>
  <c r="AY237" i="16" a="1"/>
  <c r="AY237" i="16" s="1"/>
  <c r="AY238" i="16" a="1"/>
  <c r="AY238" i="16" s="1"/>
  <c r="AY239" i="16" a="1"/>
  <c r="AY239" i="16" s="1"/>
  <c r="AY240" i="16" a="1"/>
  <c r="AY240" i="16" s="1"/>
  <c r="AY241" i="16" a="1"/>
  <c r="AY241" i="16" s="1"/>
  <c r="AY242" i="16" a="1"/>
  <c r="AY242" i="16" s="1"/>
  <c r="AY243" i="16" a="1"/>
  <c r="AY243" i="16" s="1"/>
  <c r="AY244" i="16" a="1"/>
  <c r="AY244" i="16" s="1"/>
  <c r="AY245" i="16" a="1"/>
  <c r="AY245" i="16" s="1"/>
  <c r="AY246" i="16" a="1"/>
  <c r="AY246" i="16" s="1"/>
  <c r="AY247" i="16" a="1"/>
  <c r="AY247" i="16" s="1"/>
  <c r="AY248" i="16" a="1"/>
  <c r="AY248" i="16" s="1"/>
  <c r="AY249" i="16" a="1"/>
  <c r="AY249" i="16" s="1"/>
  <c r="AY250" i="16" a="1"/>
  <c r="AY250" i="16" s="1"/>
  <c r="AY251" i="16" a="1"/>
  <c r="AY251" i="16" s="1"/>
  <c r="AY252" i="16" a="1"/>
  <c r="AY252" i="16" s="1"/>
  <c r="AY253" i="16" a="1"/>
  <c r="AY253" i="16" s="1"/>
  <c r="AY254" i="16" a="1"/>
  <c r="AY254" i="16" s="1"/>
  <c r="AY255" i="16" a="1"/>
  <c r="AY255" i="16" s="1"/>
  <c r="AY256" i="16" a="1"/>
  <c r="AY256" i="16" s="1"/>
  <c r="AY257" i="16" a="1"/>
  <c r="AY257" i="16" s="1"/>
  <c r="AY258" i="16" a="1"/>
  <c r="AY258" i="16" s="1"/>
  <c r="AY259" i="16" a="1"/>
  <c r="AY259" i="16" s="1"/>
  <c r="AY260" i="16" a="1"/>
  <c r="AY260" i="16" s="1"/>
  <c r="AY261" i="16" a="1"/>
  <c r="AY261" i="16" s="1"/>
  <c r="AY262" i="16" a="1"/>
  <c r="AY262" i="16" s="1"/>
  <c r="AY263" i="16" a="1"/>
  <c r="AY263" i="16" s="1"/>
  <c r="AY264" i="16" a="1"/>
  <c r="AY264" i="16" s="1"/>
  <c r="AY265" i="16" a="1"/>
  <c r="AY265" i="16" s="1"/>
  <c r="AY266" i="16" a="1"/>
  <c r="AY266" i="16" s="1"/>
  <c r="AY267" i="16" a="1"/>
  <c r="AY267" i="16" s="1"/>
  <c r="AY268" i="16" a="1"/>
  <c r="AY268" i="16" s="1"/>
  <c r="AY269" i="16" a="1"/>
  <c r="AY269" i="16" s="1"/>
  <c r="AY270" i="16" a="1"/>
  <c r="AY270" i="16" s="1"/>
  <c r="AY271" i="16" a="1"/>
  <c r="AY271" i="16" s="1"/>
  <c r="AY272" i="16" a="1"/>
  <c r="AY272" i="16" s="1"/>
  <c r="AY273" i="16" a="1"/>
  <c r="AY273" i="16" s="1"/>
  <c r="AY274" i="16" a="1"/>
  <c r="AY274" i="16" s="1"/>
  <c r="AY275" i="16" a="1"/>
  <c r="AY275" i="16" s="1"/>
  <c r="AY276" i="16" a="1"/>
  <c r="AY276" i="16" s="1"/>
  <c r="AY277" i="16" a="1"/>
  <c r="AY277" i="16" s="1"/>
  <c r="AY278" i="16" a="1"/>
  <c r="AY278" i="16" s="1"/>
  <c r="AY279" i="16" a="1"/>
  <c r="AY279" i="16" s="1"/>
  <c r="AY280" i="16" a="1"/>
  <c r="AY280" i="16" s="1"/>
  <c r="AY281" i="16" a="1"/>
  <c r="AY281" i="16" s="1"/>
  <c r="AY282" i="16" a="1"/>
  <c r="AY282" i="16" s="1"/>
  <c r="AY283" i="16" a="1"/>
  <c r="AY283" i="16" s="1"/>
  <c r="AY284" i="16" a="1"/>
  <c r="AY284" i="16" s="1"/>
  <c r="AY285" i="16" a="1"/>
  <c r="AY285" i="16" s="1"/>
  <c r="AY286" i="16" a="1"/>
  <c r="AY286" i="16" s="1"/>
  <c r="AY287" i="16" a="1"/>
  <c r="AY287" i="16" s="1"/>
  <c r="AY288" i="16" a="1"/>
  <c r="AY288" i="16" s="1"/>
  <c r="AY289" i="16" a="1"/>
  <c r="AY289" i="16" s="1"/>
  <c r="AY290" i="16" a="1"/>
  <c r="AY290" i="16" s="1"/>
  <c r="AY291" i="16" a="1"/>
  <c r="AY291" i="16" s="1"/>
  <c r="AY292" i="16" a="1"/>
  <c r="AY292" i="16" s="1"/>
  <c r="AY293" i="16" a="1"/>
  <c r="AY293" i="16" s="1"/>
  <c r="AY294" i="16" a="1"/>
  <c r="AY294" i="16" s="1"/>
  <c r="AY295" i="16" a="1"/>
  <c r="AY295" i="16" s="1"/>
  <c r="AY296" i="16" a="1"/>
  <c r="AY296" i="16" s="1"/>
  <c r="AY297" i="16" a="1"/>
  <c r="AY297" i="16" s="1"/>
  <c r="AY298" i="16" a="1"/>
  <c r="AY298" i="16" s="1"/>
  <c r="AY299" i="16" a="1"/>
  <c r="AY299" i="16" s="1"/>
  <c r="AY300" i="16" a="1"/>
  <c r="AY300" i="16" s="1"/>
  <c r="AY301" i="16" a="1"/>
  <c r="AY301" i="16" s="1"/>
  <c r="AY3" i="11" a="1"/>
  <c r="AY3" i="11" s="1"/>
  <c r="AY7" i="11" a="1"/>
  <c r="AY7" i="11" s="1"/>
  <c r="AY9" i="11" a="1"/>
  <c r="AY9" i="11" s="1"/>
  <c r="AY11" i="11" a="1"/>
  <c r="AY11" i="11" s="1"/>
  <c r="AY13" i="11" a="1"/>
  <c r="AY13" i="11" s="1"/>
  <c r="AY16" i="11" a="1"/>
  <c r="AY16" i="11" s="1"/>
  <c r="AY18" i="11" a="1"/>
  <c r="AY18" i="11" s="1"/>
  <c r="AY20" i="11" a="1"/>
  <c r="AY20" i="11" s="1"/>
  <c r="AY6" i="11" a="1"/>
  <c r="AY6" i="11" s="1"/>
  <c r="AY21" i="11" a="1"/>
  <c r="AY21" i="11" s="1"/>
  <c r="AY23" i="11" a="1"/>
  <c r="AY23" i="11" s="1"/>
  <c r="AY25" i="11" a="1"/>
  <c r="AY25" i="11" s="1"/>
  <c r="AY27" i="11" a="1"/>
  <c r="AY27" i="11" s="1"/>
  <c r="AY29" i="11" a="1"/>
  <c r="AY29" i="11" s="1"/>
  <c r="AY31" i="11" a="1"/>
  <c r="AY31" i="11" s="1"/>
  <c r="AY33" i="11" a="1"/>
  <c r="AY33" i="11" s="1"/>
  <c r="AY35" i="11" a="1"/>
  <c r="AY35" i="11" s="1"/>
  <c r="AY37" i="11" a="1"/>
  <c r="AY37" i="11" s="1"/>
  <c r="AY39" i="11" a="1"/>
  <c r="AY39" i="11" s="1"/>
  <c r="AY41" i="11" a="1"/>
  <c r="AY41" i="11" s="1"/>
  <c r="AY43" i="11" a="1"/>
  <c r="AY43" i="11" s="1"/>
  <c r="AY45" i="11" a="1"/>
  <c r="AY45" i="11" s="1"/>
  <c r="AY47" i="11" a="1"/>
  <c r="AY47" i="11" s="1"/>
  <c r="AY49" i="11" a="1"/>
  <c r="AY49" i="11" s="1"/>
  <c r="AY51" i="11" a="1"/>
  <c r="AY51" i="11" s="1"/>
  <c r="AY53" i="11" a="1"/>
  <c r="AY53" i="11" s="1"/>
  <c r="AY55" i="11" a="1"/>
  <c r="AY55" i="11" s="1"/>
  <c r="AY57" i="11" a="1"/>
  <c r="AY57" i="11" s="1"/>
  <c r="AY59" i="11" a="1"/>
  <c r="AY59" i="11" s="1"/>
  <c r="AY61" i="11" a="1"/>
  <c r="AY61" i="11" s="1"/>
  <c r="AY63" i="11" a="1"/>
  <c r="AY63" i="11" s="1"/>
  <c r="AY65" i="11" a="1"/>
  <c r="AY65" i="11" s="1"/>
  <c r="AY67" i="11" a="1"/>
  <c r="AY67" i="11" s="1"/>
  <c r="AY69" i="11" a="1"/>
  <c r="AY69" i="11" s="1"/>
  <c r="AY71" i="11" a="1"/>
  <c r="AY71" i="11" s="1"/>
  <c r="AY73" i="11" a="1"/>
  <c r="AY73" i="11" s="1"/>
  <c r="AY75" i="11" a="1"/>
  <c r="AY75" i="11" s="1"/>
  <c r="AY77" i="11" a="1"/>
  <c r="AY77" i="11" s="1"/>
  <c r="AY79" i="11" a="1"/>
  <c r="AY79" i="11" s="1"/>
  <c r="AY81" i="11" a="1"/>
  <c r="AY81" i="11" s="1"/>
  <c r="AY83" i="11" a="1"/>
  <c r="AY83" i="11" s="1"/>
  <c r="AY85" i="11" a="1"/>
  <c r="AY85" i="11" s="1"/>
  <c r="AY87" i="11" a="1"/>
  <c r="AY87" i="11" s="1"/>
  <c r="AY89" i="11" a="1"/>
  <c r="AY89" i="11" s="1"/>
  <c r="AY91" i="11" a="1"/>
  <c r="AY91" i="11" s="1"/>
  <c r="AY93" i="11" a="1"/>
  <c r="AY93" i="11" s="1"/>
  <c r="AY95" i="11" a="1"/>
  <c r="AY95" i="11" s="1"/>
  <c r="AY97" i="11" a="1"/>
  <c r="AY97" i="11" s="1"/>
  <c r="AY99" i="11" a="1"/>
  <c r="AY99" i="11" s="1"/>
  <c r="AY101" i="11" a="1"/>
  <c r="AY101" i="11" s="1"/>
  <c r="AY103" i="11" a="1"/>
  <c r="AY103" i="11" s="1"/>
  <c r="AY105" i="11" a="1"/>
  <c r="AY105" i="11" s="1"/>
  <c r="AY107" i="11" a="1"/>
  <c r="AY107" i="11" s="1"/>
  <c r="AY109" i="11" a="1"/>
  <c r="AY109" i="11" s="1"/>
  <c r="AY111" i="11" a="1"/>
  <c r="AY111" i="11" s="1"/>
  <c r="AY113" i="11" a="1"/>
  <c r="AY113" i="11" s="1"/>
  <c r="AY115" i="11" a="1"/>
  <c r="AY115" i="11" s="1"/>
  <c r="AY117" i="11" a="1"/>
  <c r="AY117" i="11" s="1"/>
  <c r="AY119" i="11" a="1"/>
  <c r="AY119" i="11" s="1"/>
  <c r="AY121" i="11" a="1"/>
  <c r="AY121" i="11" s="1"/>
  <c r="AY123" i="11" a="1"/>
  <c r="AY123" i="11" s="1"/>
  <c r="AY125" i="11" a="1"/>
  <c r="AY125" i="11" s="1"/>
  <c r="AY127" i="11" a="1"/>
  <c r="AY127" i="11" s="1"/>
  <c r="AY129" i="11" a="1"/>
  <c r="AY129" i="11" s="1"/>
  <c r="AY131" i="11" a="1"/>
  <c r="AY131" i="11" s="1"/>
  <c r="AY133" i="11" a="1"/>
  <c r="AY133" i="11" s="1"/>
  <c r="AY135" i="11" a="1"/>
  <c r="AY135" i="11" s="1"/>
  <c r="AY137" i="11" a="1"/>
  <c r="AY137" i="11" s="1"/>
  <c r="AY139" i="11" a="1"/>
  <c r="AY139" i="11" s="1"/>
  <c r="AY141" i="11" a="1"/>
  <c r="AY141" i="11" s="1"/>
  <c r="AY143" i="11" a="1"/>
  <c r="AY143" i="11" s="1"/>
  <c r="AY145" i="11" a="1"/>
  <c r="AY145" i="11" s="1"/>
  <c r="AY147" i="11" a="1"/>
  <c r="AY147" i="11" s="1"/>
  <c r="AY149" i="11" a="1"/>
  <c r="AY149" i="11" s="1"/>
  <c r="AY151" i="11" a="1"/>
  <c r="AY151" i="11" s="1"/>
  <c r="AY153" i="11" a="1"/>
  <c r="AY153" i="11" s="1"/>
  <c r="AY155" i="11" a="1"/>
  <c r="AY155" i="11" s="1"/>
  <c r="AY157" i="11" a="1"/>
  <c r="AY157" i="11" s="1"/>
  <c r="AY159" i="11" a="1"/>
  <c r="AY159" i="11" s="1"/>
  <c r="AY161" i="11" a="1"/>
  <c r="AY161" i="11" s="1"/>
  <c r="AY163" i="11" a="1"/>
  <c r="AY163" i="11" s="1"/>
  <c r="AY165" i="11" a="1"/>
  <c r="AY165" i="11" s="1"/>
  <c r="AY167" i="11" a="1"/>
  <c r="AY167" i="11" s="1"/>
  <c r="AY169" i="11" a="1"/>
  <c r="AY169" i="11" s="1"/>
  <c r="AY171" i="11" a="1"/>
  <c r="AY171" i="11" s="1"/>
  <c r="AY173" i="11" a="1"/>
  <c r="AY173" i="11" s="1"/>
  <c r="AY175" i="11" a="1"/>
  <c r="AY175" i="11" s="1"/>
  <c r="AY177" i="11" a="1"/>
  <c r="AY177" i="11" s="1"/>
  <c r="AY179" i="11" a="1"/>
  <c r="AY179" i="11" s="1"/>
  <c r="AY181" i="11" a="1"/>
  <c r="AY181" i="11" s="1"/>
  <c r="AY183" i="11" a="1"/>
  <c r="AY183" i="11" s="1"/>
  <c r="AY185" i="11" a="1"/>
  <c r="AY185" i="11" s="1"/>
  <c r="AY187" i="11" a="1"/>
  <c r="AY187" i="11" s="1"/>
  <c r="AY189" i="11" a="1"/>
  <c r="AY189" i="11" s="1"/>
  <c r="AY191" i="11" a="1"/>
  <c r="AY191" i="11" s="1"/>
  <c r="AY193" i="11" a="1"/>
  <c r="AY193" i="11" s="1"/>
  <c r="AY195" i="11" a="1"/>
  <c r="AY195" i="11" s="1"/>
  <c r="AY197" i="11" a="1"/>
  <c r="AY197" i="11" s="1"/>
  <c r="AY199" i="11" a="1"/>
  <c r="AY199" i="11" s="1"/>
  <c r="AY201" i="11" a="1"/>
  <c r="AY201" i="11" s="1"/>
  <c r="AY203" i="11" a="1"/>
  <c r="AY203" i="11" s="1"/>
  <c r="AY205" i="11" a="1"/>
  <c r="AY205" i="11" s="1"/>
  <c r="AY207" i="11" a="1"/>
  <c r="AY207" i="11" s="1"/>
  <c r="AY209" i="11" a="1"/>
  <c r="AY209" i="11" s="1"/>
  <c r="AY211" i="11" a="1"/>
  <c r="AY211" i="11" s="1"/>
  <c r="AY213" i="11" a="1"/>
  <c r="AY213" i="11" s="1"/>
  <c r="AY215" i="11" a="1"/>
  <c r="AY215" i="11" s="1"/>
  <c r="AY217" i="11" a="1"/>
  <c r="AY217" i="11" s="1"/>
  <c r="AY219" i="11" a="1"/>
  <c r="AY219" i="11" s="1"/>
  <c r="AY221" i="11" a="1"/>
  <c r="AY221" i="11" s="1"/>
  <c r="AY223" i="11" a="1"/>
  <c r="AY223" i="11" s="1"/>
  <c r="AY225" i="11" a="1"/>
  <c r="AY225" i="11" s="1"/>
  <c r="AY227" i="11" a="1"/>
  <c r="AY227" i="11" s="1"/>
  <c r="AY229" i="11" a="1"/>
  <c r="AY229" i="11" s="1"/>
  <c r="AY231" i="11" a="1"/>
  <c r="AY231" i="11" s="1"/>
  <c r="AY233" i="11" a="1"/>
  <c r="AY233" i="11" s="1"/>
  <c r="AY235" i="11" a="1"/>
  <c r="AY235" i="11" s="1"/>
  <c r="AY237" i="11" a="1"/>
  <c r="AY237" i="11" s="1"/>
  <c r="AY239" i="11" a="1"/>
  <c r="AY239" i="11" s="1"/>
  <c r="AY241" i="11" a="1"/>
  <c r="AY241" i="11" s="1"/>
  <c r="AY243" i="11" a="1"/>
  <c r="AY243" i="11" s="1"/>
  <c r="AY245" i="11" a="1"/>
  <c r="AY245" i="11" s="1"/>
  <c r="AY247" i="11" a="1"/>
  <c r="AY247" i="11" s="1"/>
  <c r="AY249" i="11" a="1"/>
  <c r="AY249" i="11" s="1"/>
  <c r="AY251" i="11" a="1"/>
  <c r="AY251" i="11" s="1"/>
  <c r="AY253" i="11" a="1"/>
  <c r="AY253" i="11" s="1"/>
  <c r="AY255" i="11" a="1"/>
  <c r="AY255" i="11" s="1"/>
  <c r="AY257" i="11" a="1"/>
  <c r="AY257" i="11" s="1"/>
  <c r="AY259" i="11" a="1"/>
  <c r="AY259" i="11" s="1"/>
  <c r="AY261" i="11" a="1"/>
  <c r="AY261" i="11" s="1"/>
  <c r="AY263" i="11" a="1"/>
  <c r="AY263" i="11" s="1"/>
  <c r="AY265" i="11" a="1"/>
  <c r="AY265" i="11" s="1"/>
  <c r="AY267" i="11" a="1"/>
  <c r="AY267" i="11" s="1"/>
  <c r="AY269" i="11" a="1"/>
  <c r="AY269" i="11" s="1"/>
  <c r="AY271" i="11" a="1"/>
  <c r="AY271" i="11" s="1"/>
  <c r="AY273" i="11" a="1"/>
  <c r="AY273" i="11" s="1"/>
  <c r="AY275" i="11" a="1"/>
  <c r="AY275" i="11" s="1"/>
  <c r="AY277" i="11" a="1"/>
  <c r="AY277" i="11" s="1"/>
  <c r="AY279" i="11" a="1"/>
  <c r="AY279" i="11" s="1"/>
  <c r="AY281" i="11" a="1"/>
  <c r="AY281" i="11" s="1"/>
  <c r="AY283" i="11" a="1"/>
  <c r="AY283" i="11" s="1"/>
  <c r="AY285" i="11" a="1"/>
  <c r="AY285" i="11" s="1"/>
  <c r="AY287" i="11" a="1"/>
  <c r="AY287" i="11" s="1"/>
  <c r="AY289" i="11" a="1"/>
  <c r="AY289" i="11" s="1"/>
  <c r="AY291" i="11" a="1"/>
  <c r="AY291" i="11" s="1"/>
  <c r="AY293" i="11" a="1"/>
  <c r="AY293" i="11" s="1"/>
  <c r="AY295" i="11" a="1"/>
  <c r="AY295" i="11" s="1"/>
  <c r="AY297" i="11" a="1"/>
  <c r="AY297" i="11" s="1"/>
  <c r="AY299" i="11" a="1"/>
  <c r="AY299" i="11" s="1"/>
  <c r="AY301" i="11" a="1"/>
  <c r="AY301" i="11" s="1"/>
  <c r="AZ301" i="11" s="1"/>
  <c r="AZ299" i="8"/>
  <c r="BA299" i="8" s="1"/>
  <c r="AZ291" i="8"/>
  <c r="BA291" i="8" s="1"/>
  <c r="AZ283" i="8"/>
  <c r="BA283" i="8" s="1"/>
  <c r="AZ275" i="8"/>
  <c r="BA275" i="8" s="1"/>
  <c r="AZ267" i="8"/>
  <c r="BA267" i="8" s="1"/>
  <c r="AZ259" i="8"/>
  <c r="BA259" i="8" s="1"/>
  <c r="AZ251" i="8"/>
  <c r="BA251" i="8" s="1"/>
  <c r="AZ243" i="8"/>
  <c r="BA243" i="8" s="1"/>
  <c r="AZ235" i="8"/>
  <c r="BA235" i="8" s="1"/>
  <c r="AZ227" i="8"/>
  <c r="BA227" i="8" s="1"/>
  <c r="AZ219" i="8"/>
  <c r="BA219" i="8" s="1"/>
  <c r="AZ211" i="8"/>
  <c r="BA211" i="8" s="1"/>
  <c r="AZ203" i="8"/>
  <c r="BA203" i="8" s="1"/>
  <c r="AZ195" i="8"/>
  <c r="BA195" i="8" s="1"/>
  <c r="AZ187" i="8"/>
  <c r="BA187" i="8" s="1"/>
  <c r="AZ179" i="8"/>
  <c r="BA179" i="8" s="1"/>
  <c r="AZ171" i="8"/>
  <c r="BA171" i="8" s="1"/>
  <c r="AZ163" i="8"/>
  <c r="BA163" i="8" s="1"/>
  <c r="AZ155" i="8"/>
  <c r="BA155" i="8" s="1"/>
  <c r="AZ147" i="8"/>
  <c r="BA147" i="8" s="1"/>
  <c r="AZ139" i="8"/>
  <c r="BA139" i="8" s="1"/>
  <c r="AZ131" i="8"/>
  <c r="BA131" i="8" s="1"/>
  <c r="AZ123" i="8"/>
  <c r="BA123" i="8" s="1"/>
  <c r="AZ115" i="8"/>
  <c r="BA115" i="8" s="1"/>
  <c r="AZ107" i="8"/>
  <c r="BA107" i="8" s="1"/>
  <c r="AZ99" i="8"/>
  <c r="BA99" i="8" s="1"/>
  <c r="AZ91" i="8"/>
  <c r="BA91" i="8" s="1"/>
  <c r="AZ83" i="8"/>
  <c r="BA83" i="8" s="1"/>
  <c r="AZ75" i="8"/>
  <c r="BA75" i="8" s="1"/>
  <c r="AZ67" i="8"/>
  <c r="BA67" i="8" s="1"/>
  <c r="AZ59" i="8"/>
  <c r="BA59" i="8" s="1"/>
  <c r="AZ13" i="8"/>
  <c r="BA13" i="8" s="1"/>
  <c r="AZ53" i="8"/>
  <c r="BA53" i="8" s="1"/>
  <c r="AY42" i="8" a="1"/>
  <c r="AY42" i="8" s="1"/>
  <c r="AZ41" i="8" s="1"/>
  <c r="BA41" i="8" s="1"/>
  <c r="AZ30" i="8"/>
  <c r="BA30" i="8" s="1"/>
  <c r="AY27" i="8" a="1"/>
  <c r="AY27" i="8" s="1"/>
  <c r="AZ27" i="8" s="1"/>
  <c r="BA27" i="8" s="1"/>
  <c r="AZ24" i="8"/>
  <c r="BA24" i="8" s="1"/>
  <c r="AY23" i="8" a="1"/>
  <c r="AY23" i="8" s="1"/>
  <c r="AZ23" i="8" s="1"/>
  <c r="BA23" i="8" s="1"/>
  <c r="AZ18" i="8"/>
  <c r="BA18" i="8" s="1"/>
  <c r="AZ301" i="2"/>
  <c r="BA301" i="2" s="1"/>
  <c r="AY298" i="2" a="1"/>
  <c r="AY298" i="2" s="1"/>
  <c r="AZ297" i="2" s="1"/>
  <c r="BA297" i="2" s="1"/>
  <c r="AZ288" i="2"/>
  <c r="BA288" i="2" s="1"/>
  <c r="AY286" i="2" a="1"/>
  <c r="AY286" i="2" s="1"/>
  <c r="AZ286" i="2" s="1"/>
  <c r="BA286" i="2" s="1"/>
  <c r="AZ284" i="2"/>
  <c r="BA284" i="2" s="1"/>
  <c r="AY283" i="2" a="1"/>
  <c r="AY283" i="2" s="1"/>
  <c r="AZ283" i="2" s="1"/>
  <c r="BA283" i="2" s="1"/>
  <c r="AZ279" i="2"/>
  <c r="BA279" i="2" s="1"/>
  <c r="AY266" i="2" a="1"/>
  <c r="AY266" i="2" s="1"/>
  <c r="AZ265" i="2" s="1"/>
  <c r="BA265" i="2" s="1"/>
  <c r="AZ259" i="2"/>
  <c r="BA259" i="2" s="1"/>
  <c r="AY254" i="2" a="1"/>
  <c r="AY254" i="2" s="1"/>
  <c r="AZ254" i="2" s="1"/>
  <c r="BA254" i="2" s="1"/>
  <c r="AY224" i="2" a="1"/>
  <c r="AY224" i="2" s="1"/>
  <c r="AZ223" i="2" s="1"/>
  <c r="BA223" i="2" s="1"/>
  <c r="AY220" i="2" a="1"/>
  <c r="AY220" i="2" s="1"/>
  <c r="AZ220" i="2" s="1"/>
  <c r="BA220" i="2" s="1"/>
  <c r="AY217" i="2" a="1"/>
  <c r="AY217" i="2" s="1"/>
  <c r="AZ216" i="2" s="1"/>
  <c r="BA216" i="2" s="1"/>
  <c r="AY192" i="2" a="1"/>
  <c r="AY192" i="2" s="1"/>
  <c r="AZ192" i="2" s="1"/>
  <c r="BA192" i="2" s="1"/>
  <c r="AY183" i="2" a="1"/>
  <c r="AY183" i="2" s="1"/>
  <c r="AZ183" i="2" s="1"/>
  <c r="BA183" i="2" s="1"/>
  <c r="AY169" i="2" a="1"/>
  <c r="AY169" i="2" s="1"/>
  <c r="AZ169" i="2" s="1"/>
  <c r="BA169" i="2" s="1"/>
  <c r="AY162" i="2" a="1"/>
  <c r="AY162" i="2" s="1"/>
  <c r="AX3" i="19" a="1"/>
  <c r="AX3" i="19" s="1"/>
  <c r="AX9" i="19" a="1"/>
  <c r="AX9" i="19" s="1"/>
  <c r="AX19" i="19" a="1"/>
  <c r="AX19" i="19" s="1"/>
  <c r="AX26" i="19" a="1"/>
  <c r="AX26" i="19" s="1"/>
  <c r="AX37" i="19" a="1"/>
  <c r="AX37" i="19" s="1"/>
  <c r="AX44" i="19" a="1"/>
  <c r="AX44" i="19" s="1"/>
  <c r="AX49" i="19" a="1"/>
  <c r="AX49" i="19" s="1"/>
  <c r="AX18" i="19" a="1"/>
  <c r="AX18" i="19" s="1"/>
  <c r="AX35" i="19" a="1"/>
  <c r="AX35" i="19" s="1"/>
  <c r="AX57" i="19" a="1"/>
  <c r="AX57" i="19" s="1"/>
  <c r="AX65" i="19" a="1"/>
  <c r="AX65" i="19" s="1"/>
  <c r="AX71" i="19" a="1"/>
  <c r="AX71" i="19" s="1"/>
  <c r="AX77" i="19" a="1"/>
  <c r="AX77" i="19" s="1"/>
  <c r="AX85" i="19" a="1"/>
  <c r="AX85" i="19" s="1"/>
  <c r="AX89" i="19" a="1"/>
  <c r="AX89" i="19" s="1"/>
  <c r="AX95" i="19" a="1"/>
  <c r="AX95" i="19" s="1"/>
  <c r="AX101" i="19" a="1"/>
  <c r="AX101" i="19" s="1"/>
  <c r="AX107" i="19" a="1"/>
  <c r="AX107" i="19" s="1"/>
  <c r="AX115" i="19" a="1"/>
  <c r="AX115" i="19" s="1"/>
  <c r="AX121" i="19" a="1"/>
  <c r="AX121" i="19" s="1"/>
  <c r="AX127" i="19" a="1"/>
  <c r="AX127" i="19" s="1"/>
  <c r="AX133" i="19" a="1"/>
  <c r="AX133" i="19" s="1"/>
  <c r="AX137" i="19" a="1"/>
  <c r="AX137" i="19" s="1"/>
  <c r="AX143" i="19" a="1"/>
  <c r="AX143" i="19" s="1"/>
  <c r="AX149" i="19" a="1"/>
  <c r="AX149" i="19" s="1"/>
  <c r="AX151" i="19" a="1"/>
  <c r="AX151" i="19" s="1"/>
  <c r="AX157" i="19" a="1"/>
  <c r="AX157" i="19" s="1"/>
  <c r="AX163" i="19" a="1"/>
  <c r="AX163" i="19" s="1"/>
  <c r="AX169" i="19" a="1"/>
  <c r="AX169" i="19" s="1"/>
  <c r="AX175" i="19" a="1"/>
  <c r="AX175" i="19" s="1"/>
  <c r="AX181" i="19" a="1"/>
  <c r="AX181" i="19" s="1"/>
  <c r="AX185" i="19" a="1"/>
  <c r="AX185" i="19" s="1"/>
  <c r="AX191" i="19" a="1"/>
  <c r="AX191" i="19" s="1"/>
  <c r="AX197" i="19" a="1"/>
  <c r="AX197" i="19" s="1"/>
  <c r="AX203" i="19" a="1"/>
  <c r="AX203" i="19" s="1"/>
  <c r="AX209" i="19" a="1"/>
  <c r="AX209" i="19" s="1"/>
  <c r="AX215" i="19" a="1"/>
  <c r="AX215" i="19" s="1"/>
  <c r="AX221" i="19" a="1"/>
  <c r="AX221" i="19" s="1"/>
  <c r="AX225" i="19" a="1"/>
  <c r="AX225" i="19" s="1"/>
  <c r="AX231" i="19" a="1"/>
  <c r="AX231" i="19" s="1"/>
  <c r="AX235" i="19" a="1"/>
  <c r="AX235" i="19" s="1"/>
  <c r="AX239" i="19" a="1"/>
  <c r="AX239" i="19" s="1"/>
  <c r="AX245" i="19" a="1"/>
  <c r="AX245" i="19" s="1"/>
  <c r="AX247" i="19" a="1"/>
  <c r="AX247" i="19" s="1"/>
  <c r="AX251" i="19" a="1"/>
  <c r="AX251" i="19" s="1"/>
  <c r="AX255" i="19" a="1"/>
  <c r="AX255" i="19" s="1"/>
  <c r="AX257" i="19" a="1"/>
  <c r="AX257" i="19" s="1"/>
  <c r="AX261" i="19" a="1"/>
  <c r="AX261" i="19" s="1"/>
  <c r="AX267" i="19" a="1"/>
  <c r="AX267" i="19" s="1"/>
  <c r="AX271" i="19" a="1"/>
  <c r="AX271" i="19" s="1"/>
  <c r="AX275" i="19" a="1"/>
  <c r="AX275" i="19" s="1"/>
  <c r="AX279" i="19" a="1"/>
  <c r="AX279" i="19" s="1"/>
  <c r="AX285" i="19" a="1"/>
  <c r="AX285" i="19" s="1"/>
  <c r="AX289" i="19" a="1"/>
  <c r="AX289" i="19" s="1"/>
  <c r="AX293" i="19" a="1"/>
  <c r="AX293" i="19" s="1"/>
  <c r="AX299" i="19" a="1"/>
  <c r="AX299" i="19" s="1"/>
  <c r="AX4" i="19" a="1"/>
  <c r="AX4" i="19" s="1"/>
  <c r="AX6" i="19" a="1"/>
  <c r="AX6" i="19" s="1"/>
  <c r="AX8" i="19" a="1"/>
  <c r="AX8" i="19" s="1"/>
  <c r="AX12" i="19" a="1"/>
  <c r="AX12" i="19" s="1"/>
  <c r="AX15" i="19" a="1"/>
  <c r="AX15" i="19" s="1"/>
  <c r="AX17" i="19" a="1"/>
  <c r="AX17" i="19" s="1"/>
  <c r="AX20" i="19" a="1"/>
  <c r="AX20" i="19" s="1"/>
  <c r="AX23" i="19" a="1"/>
  <c r="AX23" i="19" s="1"/>
  <c r="AX25" i="19" a="1"/>
  <c r="AX25" i="19" s="1"/>
  <c r="AX27" i="19" a="1"/>
  <c r="AX27" i="19" s="1"/>
  <c r="AX30" i="19" a="1"/>
  <c r="AX30" i="19" s="1"/>
  <c r="AX36" i="19" a="1"/>
  <c r="AX36" i="19" s="1"/>
  <c r="AX38" i="19" a="1"/>
  <c r="AX38" i="19" s="1"/>
  <c r="AX40" i="19" a="1"/>
  <c r="AX40" i="19" s="1"/>
  <c r="AX43" i="19" a="1"/>
  <c r="AX43" i="19" s="1"/>
  <c r="AX46" i="19" a="1"/>
  <c r="AX46" i="19" s="1"/>
  <c r="AX48" i="19" a="1"/>
  <c r="AX48" i="19" s="1"/>
  <c r="AX50" i="19" a="1"/>
  <c r="AX50" i="19" s="1"/>
  <c r="AX52" i="19" a="1"/>
  <c r="AX52" i="19" s="1"/>
  <c r="AX45" i="19" a="1"/>
  <c r="AX45" i="19" s="1"/>
  <c r="AX21" i="19" a="1"/>
  <c r="AX21" i="19" s="1"/>
  <c r="AX11" i="19" a="1"/>
  <c r="AX11" i="19" s="1"/>
  <c r="AX29" i="19" a="1"/>
  <c r="AX29" i="19" s="1"/>
  <c r="AX34" i="19" a="1"/>
  <c r="AX34" i="19" s="1"/>
  <c r="AX41" i="19" a="1"/>
  <c r="AX41" i="19" s="1"/>
  <c r="AX54" i="19" a="1"/>
  <c r="AX54" i="19" s="1"/>
  <c r="AX56" i="19" a="1"/>
  <c r="AX56" i="19" s="1"/>
  <c r="AX58" i="19" a="1"/>
  <c r="AX58" i="19" s="1"/>
  <c r="AX60" i="19" a="1"/>
  <c r="AX60" i="19" s="1"/>
  <c r="AY59" i="19" s="1"/>
  <c r="AX62" i="19" a="1"/>
  <c r="AX62" i="19" s="1"/>
  <c r="AY61" i="19" s="1"/>
  <c r="AX64" i="19" a="1"/>
  <c r="AX64" i="19" s="1"/>
  <c r="AX66" i="19" a="1"/>
  <c r="AX66" i="19" s="1"/>
  <c r="AX68" i="19" a="1"/>
  <c r="AX68" i="19" s="1"/>
  <c r="AX70" i="19" a="1"/>
  <c r="AX70" i="19" s="1"/>
  <c r="AX72" i="19" a="1"/>
  <c r="AX72" i="19" s="1"/>
  <c r="AX74" i="19" a="1"/>
  <c r="AX74" i="19" s="1"/>
  <c r="AX76" i="19" a="1"/>
  <c r="AX76" i="19" s="1"/>
  <c r="AX78" i="19" a="1"/>
  <c r="AX78" i="19" s="1"/>
  <c r="AX80" i="19" a="1"/>
  <c r="AX80" i="19" s="1"/>
  <c r="AX82" i="19" a="1"/>
  <c r="AX82" i="19" s="1"/>
  <c r="AX84" i="19" a="1"/>
  <c r="AX84" i="19" s="1"/>
  <c r="AX86" i="19" a="1"/>
  <c r="AX86" i="19" s="1"/>
  <c r="AX88" i="19" a="1"/>
  <c r="AX88" i="19" s="1"/>
  <c r="AX90" i="19" a="1"/>
  <c r="AX90" i="19" s="1"/>
  <c r="AX92" i="19" a="1"/>
  <c r="AX92" i="19" s="1"/>
  <c r="AX94" i="19" a="1"/>
  <c r="AX94" i="19" s="1"/>
  <c r="AX96" i="19" a="1"/>
  <c r="AX96" i="19" s="1"/>
  <c r="AX98" i="19" a="1"/>
  <c r="AX98" i="19" s="1"/>
  <c r="AX100" i="19" a="1"/>
  <c r="AX100" i="19" s="1"/>
  <c r="AX102" i="19" a="1"/>
  <c r="AX102" i="19" s="1"/>
  <c r="AX104" i="19" a="1"/>
  <c r="AX104" i="19" s="1"/>
  <c r="AX106" i="19" a="1"/>
  <c r="AX106" i="19" s="1"/>
  <c r="AX108" i="19" a="1"/>
  <c r="AX108" i="19" s="1"/>
  <c r="AX110" i="19" a="1"/>
  <c r="AX110" i="19" s="1"/>
  <c r="AX112" i="19" a="1"/>
  <c r="AX112" i="19" s="1"/>
  <c r="AX114" i="19" a="1"/>
  <c r="AX114" i="19" s="1"/>
  <c r="AX116" i="19" a="1"/>
  <c r="AX116" i="19" s="1"/>
  <c r="AX118" i="19" a="1"/>
  <c r="AX118" i="19" s="1"/>
  <c r="AY117" i="19" s="1"/>
  <c r="AX120" i="19" a="1"/>
  <c r="AX120" i="19" s="1"/>
  <c r="AX122" i="19" a="1"/>
  <c r="AX122" i="19" s="1"/>
  <c r="AX124" i="19" a="1"/>
  <c r="AX124" i="19" s="1"/>
  <c r="AY123" i="19" s="1"/>
  <c r="AX126" i="19" a="1"/>
  <c r="AX126" i="19" s="1"/>
  <c r="AX128" i="19" a="1"/>
  <c r="AX128" i="19" s="1"/>
  <c r="AX130" i="19" a="1"/>
  <c r="AX130" i="19" s="1"/>
  <c r="AX132" i="19" a="1"/>
  <c r="AX132" i="19" s="1"/>
  <c r="AX134" i="19" a="1"/>
  <c r="AX134" i="19" s="1"/>
  <c r="AX136" i="19" a="1"/>
  <c r="AX136" i="19" s="1"/>
  <c r="AX138" i="19" a="1"/>
  <c r="AX138" i="19" s="1"/>
  <c r="AX140" i="19" a="1"/>
  <c r="AX140" i="19" s="1"/>
  <c r="AX142" i="19" a="1"/>
  <c r="AX142" i="19" s="1"/>
  <c r="AY141" i="19" s="1"/>
  <c r="AX144" i="19" a="1"/>
  <c r="AX144" i="19" s="1"/>
  <c r="AX146" i="19" a="1"/>
  <c r="AX146" i="19" s="1"/>
  <c r="AX148" i="19" a="1"/>
  <c r="AX148" i="19" s="1"/>
  <c r="AY147" i="19" s="1"/>
  <c r="AX150" i="19" a="1"/>
  <c r="AX150" i="19" s="1"/>
  <c r="AX152" i="19" a="1"/>
  <c r="AX152" i="19" s="1"/>
  <c r="AX154" i="19" a="1"/>
  <c r="AX154" i="19" s="1"/>
  <c r="AX156" i="19" a="1"/>
  <c r="AX156" i="19" s="1"/>
  <c r="AX158" i="19" a="1"/>
  <c r="AX158" i="19" s="1"/>
  <c r="AX160" i="19" a="1"/>
  <c r="AX160" i="19" s="1"/>
  <c r="AX162" i="19" a="1"/>
  <c r="AX162" i="19" s="1"/>
  <c r="AY162" i="19" s="1"/>
  <c r="AX164" i="19" a="1"/>
  <c r="AX164" i="19" s="1"/>
  <c r="AX166" i="19" a="1"/>
  <c r="AX166" i="19" s="1"/>
  <c r="AY165" i="19" s="1"/>
  <c r="AX168" i="19" a="1"/>
  <c r="AX168" i="19" s="1"/>
  <c r="AX170" i="19" a="1"/>
  <c r="AX170" i="19" s="1"/>
  <c r="AX172" i="19" a="1"/>
  <c r="AX172" i="19" s="1"/>
  <c r="AY171" i="19" s="1"/>
  <c r="AX174" i="19" a="1"/>
  <c r="AX174" i="19" s="1"/>
  <c r="AX176" i="19" a="1"/>
  <c r="AX176" i="19" s="1"/>
  <c r="AX178" i="19" a="1"/>
  <c r="AX178" i="19" s="1"/>
  <c r="AX180" i="19" a="1"/>
  <c r="AX180" i="19" s="1"/>
  <c r="AX182" i="19" a="1"/>
  <c r="AX182" i="19" s="1"/>
  <c r="AX184" i="19" a="1"/>
  <c r="AX184" i="19" s="1"/>
  <c r="AX186" i="19" a="1"/>
  <c r="AX186" i="19" s="1"/>
  <c r="AX188" i="19" a="1"/>
  <c r="AX188" i="19" s="1"/>
  <c r="AX190" i="19" a="1"/>
  <c r="AX190" i="19" s="1"/>
  <c r="AY189" i="19" s="1"/>
  <c r="AX192" i="19" a="1"/>
  <c r="AX192" i="19" s="1"/>
  <c r="AX194" i="19" a="1"/>
  <c r="AX194" i="19" s="1"/>
  <c r="AX196" i="19" a="1"/>
  <c r="AX196" i="19" s="1"/>
  <c r="AX198" i="19" a="1"/>
  <c r="AX198" i="19" s="1"/>
  <c r="AX200" i="19" a="1"/>
  <c r="AX200" i="19" s="1"/>
  <c r="AX202" i="19" a="1"/>
  <c r="AX202" i="19" s="1"/>
  <c r="AX204" i="19" a="1"/>
  <c r="AX204" i="19" s="1"/>
  <c r="AX206" i="19" a="1"/>
  <c r="AX206" i="19" s="1"/>
  <c r="AX208" i="19" a="1"/>
  <c r="AX208" i="19" s="1"/>
  <c r="AX210" i="19" a="1"/>
  <c r="AX210" i="19" s="1"/>
  <c r="AX212" i="19" a="1"/>
  <c r="AX212" i="19" s="1"/>
  <c r="AX214" i="19" a="1"/>
  <c r="AX214" i="19" s="1"/>
  <c r="AX216" i="19" a="1"/>
  <c r="AX216" i="19" s="1"/>
  <c r="AX218" i="19" a="1"/>
  <c r="AX218" i="19" s="1"/>
  <c r="AX220" i="19" a="1"/>
  <c r="AX220" i="19" s="1"/>
  <c r="AX222" i="19" a="1"/>
  <c r="AX222" i="19" s="1"/>
  <c r="AX224" i="19" a="1"/>
  <c r="AX224" i="19" s="1"/>
  <c r="AX226" i="19" a="1"/>
  <c r="AX226" i="19" s="1"/>
  <c r="AX228" i="19" a="1"/>
  <c r="AX228" i="19" s="1"/>
  <c r="AX230" i="19" a="1"/>
  <c r="AX230" i="19" s="1"/>
  <c r="AX232" i="19" a="1"/>
  <c r="AX232" i="19" s="1"/>
  <c r="AX234" i="19" a="1"/>
  <c r="AX234" i="19" s="1"/>
  <c r="AX236" i="19" a="1"/>
  <c r="AX236" i="19" s="1"/>
  <c r="AX238" i="19" a="1"/>
  <c r="AX238" i="19" s="1"/>
  <c r="AX240" i="19" a="1"/>
  <c r="AX240" i="19" s="1"/>
  <c r="AX242" i="19" a="1"/>
  <c r="AX242" i="19" s="1"/>
  <c r="AX244" i="19" a="1"/>
  <c r="AX244" i="19" s="1"/>
  <c r="AX246" i="19" a="1"/>
  <c r="AX246" i="19" s="1"/>
  <c r="AX248" i="19" a="1"/>
  <c r="AX248" i="19" s="1"/>
  <c r="AX250" i="19" a="1"/>
  <c r="AX250" i="19" s="1"/>
  <c r="AX252" i="19" a="1"/>
  <c r="AX252" i="19" s="1"/>
  <c r="AX254" i="19" a="1"/>
  <c r="AX254" i="19" s="1"/>
  <c r="AX256" i="19" a="1"/>
  <c r="AX256" i="19" s="1"/>
  <c r="AX258" i="19" a="1"/>
  <c r="AX258" i="19" s="1"/>
  <c r="AX260" i="19" a="1"/>
  <c r="AX260" i="19" s="1"/>
  <c r="AX262" i="19" a="1"/>
  <c r="AX262" i="19" s="1"/>
  <c r="AX264" i="19" a="1"/>
  <c r="AX264" i="19" s="1"/>
  <c r="AX266" i="19" a="1"/>
  <c r="AX266" i="19" s="1"/>
  <c r="AX268" i="19" a="1"/>
  <c r="AX268" i="19" s="1"/>
  <c r="AX270" i="19" a="1"/>
  <c r="AX270" i="19" s="1"/>
  <c r="AX272" i="19" a="1"/>
  <c r="AX272" i="19" s="1"/>
  <c r="AX274" i="19" a="1"/>
  <c r="AX274" i="19" s="1"/>
  <c r="AX276" i="19" a="1"/>
  <c r="AX276" i="19" s="1"/>
  <c r="AX278" i="19" a="1"/>
  <c r="AX278" i="19" s="1"/>
  <c r="AX280" i="19" a="1"/>
  <c r="AX280" i="19" s="1"/>
  <c r="AX282" i="19" a="1"/>
  <c r="AX282" i="19" s="1"/>
  <c r="AX284" i="19" a="1"/>
  <c r="AX284" i="19" s="1"/>
  <c r="AX286" i="19" a="1"/>
  <c r="AX286" i="19" s="1"/>
  <c r="AX288" i="19" a="1"/>
  <c r="AX288" i="19" s="1"/>
  <c r="AX290" i="19" a="1"/>
  <c r="AX290" i="19" s="1"/>
  <c r="AX292" i="19" a="1"/>
  <c r="AX292" i="19" s="1"/>
  <c r="AX294" i="19" a="1"/>
  <c r="AX294" i="19" s="1"/>
  <c r="AX296" i="19" a="1"/>
  <c r="AX296" i="19" s="1"/>
  <c r="AX298" i="19" a="1"/>
  <c r="AX298" i="19" s="1"/>
  <c r="AX300" i="19" a="1"/>
  <c r="AX300" i="19" s="1"/>
  <c r="AY3" i="15" a="1"/>
  <c r="AY3" i="15" s="1"/>
  <c r="AY4" i="15" a="1"/>
  <c r="AY4" i="15" s="1"/>
  <c r="AY5" i="15" a="1"/>
  <c r="AY5" i="15" s="1"/>
  <c r="AY8" i="15" a="1"/>
  <c r="AY8" i="15" s="1"/>
  <c r="AY9" i="15" a="1"/>
  <c r="AY9" i="15" s="1"/>
  <c r="AY10" i="15" a="1"/>
  <c r="AY10" i="15" s="1"/>
  <c r="AY12" i="15" a="1"/>
  <c r="AY12" i="15" s="1"/>
  <c r="AY13" i="15" a="1"/>
  <c r="AY13" i="15" s="1"/>
  <c r="AY14" i="15" a="1"/>
  <c r="AY14" i="15" s="1"/>
  <c r="AY15" i="15" a="1"/>
  <c r="AY15" i="15" s="1"/>
  <c r="AY16" i="15" a="1"/>
  <c r="AY16" i="15" s="1"/>
  <c r="AY17" i="15" a="1"/>
  <c r="AY17" i="15" s="1"/>
  <c r="AY19" i="15" a="1"/>
  <c r="AY19" i="15" s="1"/>
  <c r="AY20" i="15" a="1"/>
  <c r="AY20" i="15" s="1"/>
  <c r="AY22" i="15" a="1"/>
  <c r="AY22" i="15" s="1"/>
  <c r="AY11" i="15" a="1"/>
  <c r="AY11" i="15" s="1"/>
  <c r="AY6" i="15" a="1"/>
  <c r="AY6" i="15" s="1"/>
  <c r="AY18" i="15" a="1"/>
  <c r="AY18" i="15" s="1"/>
  <c r="AY21" i="15" a="1"/>
  <c r="AY21" i="15" s="1"/>
  <c r="AY7" i="15" a="1"/>
  <c r="AY7" i="15" s="1"/>
  <c r="AY23" i="15" a="1"/>
  <c r="AY23" i="15" s="1"/>
  <c r="AY24" i="15" a="1"/>
  <c r="AY24" i="15" s="1"/>
  <c r="AY25" i="15" a="1"/>
  <c r="AY25" i="15" s="1"/>
  <c r="AY26" i="15" a="1"/>
  <c r="AY26" i="15" s="1"/>
  <c r="AY27" i="15" a="1"/>
  <c r="AY27" i="15" s="1"/>
  <c r="AY28" i="15" a="1"/>
  <c r="AY28" i="15" s="1"/>
  <c r="AY29" i="15" a="1"/>
  <c r="AY29" i="15" s="1"/>
  <c r="AY30" i="15" a="1"/>
  <c r="AY30" i="15" s="1"/>
  <c r="AY31" i="15" a="1"/>
  <c r="AY31" i="15" s="1"/>
  <c r="AY32" i="15" a="1"/>
  <c r="AY32" i="15" s="1"/>
  <c r="AY33" i="15" a="1"/>
  <c r="AY33" i="15" s="1"/>
  <c r="AY34" i="15" a="1"/>
  <c r="AY34" i="15" s="1"/>
  <c r="AY35" i="15" a="1"/>
  <c r="AY35" i="15" s="1"/>
  <c r="AY36" i="15" a="1"/>
  <c r="AY36" i="15" s="1"/>
  <c r="AY37" i="15" a="1"/>
  <c r="AY37" i="15" s="1"/>
  <c r="AY38" i="15" a="1"/>
  <c r="AY38" i="15" s="1"/>
  <c r="AY39" i="15" a="1"/>
  <c r="AY39" i="15" s="1"/>
  <c r="AY40" i="15" a="1"/>
  <c r="AY40" i="15" s="1"/>
  <c r="AY41" i="15" a="1"/>
  <c r="AY41" i="15" s="1"/>
  <c r="AY42" i="15" a="1"/>
  <c r="AY42" i="15" s="1"/>
  <c r="AY43" i="15" a="1"/>
  <c r="AY43" i="15" s="1"/>
  <c r="AY44" i="15" a="1"/>
  <c r="AY44" i="15" s="1"/>
  <c r="AY45" i="15" a="1"/>
  <c r="AY45" i="15" s="1"/>
  <c r="AY46" i="15" a="1"/>
  <c r="AY46" i="15" s="1"/>
  <c r="AY47" i="15" a="1"/>
  <c r="AY47" i="15" s="1"/>
  <c r="AY48" i="15" a="1"/>
  <c r="AY48" i="15" s="1"/>
  <c r="AY49" i="15" a="1"/>
  <c r="AY49" i="15" s="1"/>
  <c r="AY50" i="15" a="1"/>
  <c r="AY50" i="15" s="1"/>
  <c r="AY51" i="15" a="1"/>
  <c r="AY51" i="15" s="1"/>
  <c r="AY52" i="15" a="1"/>
  <c r="AY52" i="15" s="1"/>
  <c r="AY53" i="15" a="1"/>
  <c r="AY53" i="15" s="1"/>
  <c r="AY54" i="15" a="1"/>
  <c r="AY54" i="15" s="1"/>
  <c r="AY55" i="15" a="1"/>
  <c r="AY55" i="15" s="1"/>
  <c r="AY56" i="15" a="1"/>
  <c r="AY56" i="15" s="1"/>
  <c r="AY57" i="15" a="1"/>
  <c r="AY57" i="15" s="1"/>
  <c r="AY58" i="15" a="1"/>
  <c r="AY58" i="15" s="1"/>
  <c r="AY59" i="15" a="1"/>
  <c r="AY59" i="15" s="1"/>
  <c r="AY60" i="15" a="1"/>
  <c r="AY60" i="15" s="1"/>
  <c r="AY61" i="15" a="1"/>
  <c r="AY61" i="15" s="1"/>
  <c r="AY62" i="15" a="1"/>
  <c r="AY62" i="15" s="1"/>
  <c r="AY63" i="15" a="1"/>
  <c r="AY63" i="15" s="1"/>
  <c r="AY64" i="15" a="1"/>
  <c r="AY64" i="15" s="1"/>
  <c r="AY65" i="15" a="1"/>
  <c r="AY65" i="15" s="1"/>
  <c r="AY66" i="15" a="1"/>
  <c r="AY66" i="15" s="1"/>
  <c r="AY67" i="15" a="1"/>
  <c r="AY67" i="15" s="1"/>
  <c r="AY68" i="15" a="1"/>
  <c r="AY68" i="15" s="1"/>
  <c r="AY69" i="15" a="1"/>
  <c r="AY69" i="15" s="1"/>
  <c r="AY70" i="15" a="1"/>
  <c r="AY70" i="15" s="1"/>
  <c r="AY71" i="15" a="1"/>
  <c r="AY71" i="15" s="1"/>
  <c r="AY72" i="15" a="1"/>
  <c r="AY72" i="15" s="1"/>
  <c r="AY73" i="15" a="1"/>
  <c r="AY73" i="15" s="1"/>
  <c r="AY74" i="15" a="1"/>
  <c r="AY74" i="15" s="1"/>
  <c r="AY75" i="15" a="1"/>
  <c r="AY75" i="15" s="1"/>
  <c r="AY76" i="15" a="1"/>
  <c r="AY76" i="15" s="1"/>
  <c r="AY77" i="15" a="1"/>
  <c r="AY77" i="15" s="1"/>
  <c r="AY78" i="15" a="1"/>
  <c r="AY78" i="15" s="1"/>
  <c r="AY79" i="15" a="1"/>
  <c r="AY79" i="15" s="1"/>
  <c r="AY80" i="15" a="1"/>
  <c r="AY80" i="15" s="1"/>
  <c r="AY81" i="15" a="1"/>
  <c r="AY81" i="15" s="1"/>
  <c r="AY82" i="15" a="1"/>
  <c r="AY82" i="15" s="1"/>
  <c r="AY83" i="15" a="1"/>
  <c r="AY83" i="15" s="1"/>
  <c r="AY84" i="15" a="1"/>
  <c r="AY84" i="15" s="1"/>
  <c r="AY85" i="15" a="1"/>
  <c r="AY85" i="15" s="1"/>
  <c r="AY86" i="15" a="1"/>
  <c r="AY86" i="15" s="1"/>
  <c r="AY87" i="15" a="1"/>
  <c r="AY87" i="15" s="1"/>
  <c r="AY88" i="15" a="1"/>
  <c r="AY88" i="15" s="1"/>
  <c r="AY89" i="15" a="1"/>
  <c r="AY89" i="15" s="1"/>
  <c r="AY90" i="15" a="1"/>
  <c r="AY90" i="15" s="1"/>
  <c r="AY91" i="15" a="1"/>
  <c r="AY91" i="15" s="1"/>
  <c r="AY92" i="15" a="1"/>
  <c r="AY92" i="15" s="1"/>
  <c r="AY93" i="15" a="1"/>
  <c r="AY93" i="15" s="1"/>
  <c r="AY94" i="15" a="1"/>
  <c r="AY94" i="15" s="1"/>
  <c r="AY95" i="15" a="1"/>
  <c r="AY95" i="15" s="1"/>
  <c r="AY96" i="15" a="1"/>
  <c r="AY96" i="15" s="1"/>
  <c r="AY97" i="15" a="1"/>
  <c r="AY97" i="15" s="1"/>
  <c r="AY98" i="15" a="1"/>
  <c r="AY98" i="15" s="1"/>
  <c r="AY99" i="15" a="1"/>
  <c r="AY99" i="15" s="1"/>
  <c r="AY100" i="15" a="1"/>
  <c r="AY100" i="15" s="1"/>
  <c r="AY101" i="15" a="1"/>
  <c r="AY101" i="15" s="1"/>
  <c r="AY102" i="15" a="1"/>
  <c r="AY102" i="15" s="1"/>
  <c r="AY103" i="15" a="1"/>
  <c r="AY103" i="15" s="1"/>
  <c r="AY104" i="15" a="1"/>
  <c r="AY104" i="15" s="1"/>
  <c r="AY105" i="15" a="1"/>
  <c r="AY105" i="15" s="1"/>
  <c r="AY106" i="15" a="1"/>
  <c r="AY106" i="15" s="1"/>
  <c r="AY107" i="15" a="1"/>
  <c r="AY107" i="15" s="1"/>
  <c r="AY108" i="15" a="1"/>
  <c r="AY108" i="15" s="1"/>
  <c r="AY109" i="15" a="1"/>
  <c r="AY109" i="15" s="1"/>
  <c r="AY110" i="15" a="1"/>
  <c r="AY110" i="15" s="1"/>
  <c r="AY111" i="15" a="1"/>
  <c r="AY111" i="15" s="1"/>
  <c r="AY112" i="15" a="1"/>
  <c r="AY112" i="15" s="1"/>
  <c r="AY113" i="15" a="1"/>
  <c r="AY113" i="15" s="1"/>
  <c r="AY114" i="15" a="1"/>
  <c r="AY114" i="15" s="1"/>
  <c r="AY115" i="15" a="1"/>
  <c r="AY115" i="15" s="1"/>
  <c r="AY116" i="15" a="1"/>
  <c r="AY116" i="15" s="1"/>
  <c r="AY117" i="15" a="1"/>
  <c r="AY117" i="15" s="1"/>
  <c r="AY118" i="15" a="1"/>
  <c r="AY118" i="15" s="1"/>
  <c r="AY119" i="15" a="1"/>
  <c r="AY119" i="15" s="1"/>
  <c r="AY120" i="15" a="1"/>
  <c r="AY120" i="15" s="1"/>
  <c r="AY121" i="15" a="1"/>
  <c r="AY121" i="15" s="1"/>
  <c r="AY122" i="15" a="1"/>
  <c r="AY122" i="15" s="1"/>
  <c r="AY123" i="15" a="1"/>
  <c r="AY123" i="15" s="1"/>
  <c r="AY124" i="15" a="1"/>
  <c r="AY124" i="15" s="1"/>
  <c r="AY125" i="15" a="1"/>
  <c r="AY125" i="15" s="1"/>
  <c r="AY126" i="15" a="1"/>
  <c r="AY126" i="15" s="1"/>
  <c r="AY127" i="15" a="1"/>
  <c r="AY127" i="15" s="1"/>
  <c r="AY128" i="15" a="1"/>
  <c r="AY128" i="15" s="1"/>
  <c r="AY129" i="15" a="1"/>
  <c r="AY129" i="15" s="1"/>
  <c r="AY130" i="15" a="1"/>
  <c r="AY130" i="15" s="1"/>
  <c r="AY131" i="15" a="1"/>
  <c r="AY131" i="15" s="1"/>
  <c r="AY132" i="15" a="1"/>
  <c r="AY132" i="15" s="1"/>
  <c r="AY133" i="15" a="1"/>
  <c r="AY133" i="15" s="1"/>
  <c r="AY134" i="15" a="1"/>
  <c r="AY134" i="15" s="1"/>
  <c r="AY135" i="15" a="1"/>
  <c r="AY135" i="15" s="1"/>
  <c r="AY136" i="15" a="1"/>
  <c r="AY136" i="15" s="1"/>
  <c r="AY137" i="15" a="1"/>
  <c r="AY137" i="15" s="1"/>
  <c r="AY138" i="15" a="1"/>
  <c r="AY138" i="15" s="1"/>
  <c r="AY139" i="15" a="1"/>
  <c r="AY139" i="15" s="1"/>
  <c r="AY140" i="15" a="1"/>
  <c r="AY140" i="15" s="1"/>
  <c r="AY141" i="15" a="1"/>
  <c r="AY141" i="15" s="1"/>
  <c r="AY142" i="15" a="1"/>
  <c r="AY142" i="15" s="1"/>
  <c r="AY143" i="15" a="1"/>
  <c r="AY143" i="15" s="1"/>
  <c r="AY144" i="15" a="1"/>
  <c r="AY144" i="15" s="1"/>
  <c r="AY145" i="15" a="1"/>
  <c r="AY145" i="15" s="1"/>
  <c r="AY146" i="15" a="1"/>
  <c r="AY146" i="15" s="1"/>
  <c r="AY147" i="15" a="1"/>
  <c r="AY147" i="15" s="1"/>
  <c r="AY148" i="15" a="1"/>
  <c r="AY148" i="15" s="1"/>
  <c r="AY149" i="15" a="1"/>
  <c r="AY149" i="15" s="1"/>
  <c r="AY150" i="15" a="1"/>
  <c r="AY150" i="15" s="1"/>
  <c r="AY151" i="15" a="1"/>
  <c r="AY151" i="15" s="1"/>
  <c r="AY152" i="15" a="1"/>
  <c r="AY152" i="15" s="1"/>
  <c r="AY153" i="15" a="1"/>
  <c r="AY153" i="15" s="1"/>
  <c r="AY154" i="15" a="1"/>
  <c r="AY154" i="15" s="1"/>
  <c r="AY155" i="15" a="1"/>
  <c r="AY155" i="15" s="1"/>
  <c r="AY156" i="15" a="1"/>
  <c r="AY156" i="15" s="1"/>
  <c r="AY157" i="15" a="1"/>
  <c r="AY157" i="15" s="1"/>
  <c r="AY158" i="15" a="1"/>
  <c r="AY158" i="15" s="1"/>
  <c r="AY159" i="15" a="1"/>
  <c r="AY159" i="15" s="1"/>
  <c r="AY160" i="15" a="1"/>
  <c r="AY160" i="15" s="1"/>
  <c r="AY161" i="15" a="1"/>
  <c r="AY161" i="15" s="1"/>
  <c r="AY162" i="15" a="1"/>
  <c r="AY162" i="15" s="1"/>
  <c r="AY163" i="15" a="1"/>
  <c r="AY163" i="15" s="1"/>
  <c r="AY164" i="15" a="1"/>
  <c r="AY164" i="15" s="1"/>
  <c r="AY165" i="15" a="1"/>
  <c r="AY165" i="15" s="1"/>
  <c r="AY166" i="15" a="1"/>
  <c r="AY166" i="15" s="1"/>
  <c r="AY167" i="15" a="1"/>
  <c r="AY167" i="15" s="1"/>
  <c r="AY168" i="15" a="1"/>
  <c r="AY168" i="15" s="1"/>
  <c r="AY169" i="15" a="1"/>
  <c r="AY169" i="15" s="1"/>
  <c r="AY170" i="15" a="1"/>
  <c r="AY170" i="15" s="1"/>
  <c r="AY171" i="15" a="1"/>
  <c r="AY171" i="15" s="1"/>
  <c r="AY172" i="15" a="1"/>
  <c r="AY172" i="15" s="1"/>
  <c r="AY173" i="15" a="1"/>
  <c r="AY173" i="15" s="1"/>
  <c r="AY174" i="15" a="1"/>
  <c r="AY174" i="15" s="1"/>
  <c r="AY175" i="15" a="1"/>
  <c r="AY175" i="15" s="1"/>
  <c r="AY176" i="15" a="1"/>
  <c r="AY176" i="15" s="1"/>
  <c r="AY177" i="15" a="1"/>
  <c r="AY177" i="15" s="1"/>
  <c r="AY178" i="15" a="1"/>
  <c r="AY178" i="15" s="1"/>
  <c r="AY179" i="15" a="1"/>
  <c r="AY179" i="15" s="1"/>
  <c r="AY180" i="15" a="1"/>
  <c r="AY180" i="15" s="1"/>
  <c r="AY181" i="15" a="1"/>
  <c r="AY181" i="15" s="1"/>
  <c r="AY182" i="15" a="1"/>
  <c r="AY182" i="15" s="1"/>
  <c r="AY183" i="15" a="1"/>
  <c r="AY183" i="15" s="1"/>
  <c r="AY184" i="15" a="1"/>
  <c r="AY184" i="15" s="1"/>
  <c r="AY185" i="15" a="1"/>
  <c r="AY185" i="15" s="1"/>
  <c r="AY186" i="15" a="1"/>
  <c r="AY186" i="15" s="1"/>
  <c r="AY187" i="15" a="1"/>
  <c r="AY187" i="15" s="1"/>
  <c r="AY188" i="15" a="1"/>
  <c r="AY188" i="15" s="1"/>
  <c r="AY189" i="15" a="1"/>
  <c r="AY189" i="15" s="1"/>
  <c r="AY190" i="15" a="1"/>
  <c r="AY190" i="15" s="1"/>
  <c r="AY191" i="15" a="1"/>
  <c r="AY191" i="15" s="1"/>
  <c r="AY192" i="15" a="1"/>
  <c r="AY192" i="15" s="1"/>
  <c r="AY193" i="15" a="1"/>
  <c r="AY193" i="15" s="1"/>
  <c r="AY194" i="15" a="1"/>
  <c r="AY194" i="15" s="1"/>
  <c r="AY195" i="15" a="1"/>
  <c r="AY195" i="15" s="1"/>
  <c r="AY196" i="15" a="1"/>
  <c r="AY196" i="15" s="1"/>
  <c r="AY197" i="15" a="1"/>
  <c r="AY197" i="15" s="1"/>
  <c r="AY198" i="15" a="1"/>
  <c r="AY198" i="15" s="1"/>
  <c r="AY199" i="15" a="1"/>
  <c r="AY199" i="15" s="1"/>
  <c r="AY200" i="15" a="1"/>
  <c r="AY200" i="15" s="1"/>
  <c r="AY201" i="15" a="1"/>
  <c r="AY201" i="15" s="1"/>
  <c r="AY202" i="15" a="1"/>
  <c r="AY202" i="15" s="1"/>
  <c r="AY203" i="15" a="1"/>
  <c r="AY203" i="15" s="1"/>
  <c r="AY204" i="15" a="1"/>
  <c r="AY204" i="15" s="1"/>
  <c r="AY205" i="15" a="1"/>
  <c r="AY205" i="15" s="1"/>
  <c r="AY206" i="15" a="1"/>
  <c r="AY206" i="15" s="1"/>
  <c r="AY207" i="15" a="1"/>
  <c r="AY207" i="15" s="1"/>
  <c r="AY208" i="15" a="1"/>
  <c r="AY208" i="15" s="1"/>
  <c r="AY209" i="15" a="1"/>
  <c r="AY209" i="15" s="1"/>
  <c r="AY210" i="15" a="1"/>
  <c r="AY210" i="15" s="1"/>
  <c r="AY211" i="15" a="1"/>
  <c r="AY211" i="15" s="1"/>
  <c r="AY212" i="15" a="1"/>
  <c r="AY212" i="15" s="1"/>
  <c r="AY213" i="15" a="1"/>
  <c r="AY213" i="15" s="1"/>
  <c r="AY214" i="15" a="1"/>
  <c r="AY214" i="15" s="1"/>
  <c r="AY215" i="15" a="1"/>
  <c r="AY215" i="15" s="1"/>
  <c r="AY216" i="15" a="1"/>
  <c r="AY216" i="15" s="1"/>
  <c r="AY217" i="15" a="1"/>
  <c r="AY217" i="15" s="1"/>
  <c r="AY218" i="15" a="1"/>
  <c r="AY218" i="15" s="1"/>
  <c r="AY219" i="15" a="1"/>
  <c r="AY219" i="15" s="1"/>
  <c r="AY220" i="15" a="1"/>
  <c r="AY220" i="15" s="1"/>
  <c r="AY221" i="15" a="1"/>
  <c r="AY221" i="15" s="1"/>
  <c r="AY222" i="15" a="1"/>
  <c r="AY222" i="15" s="1"/>
  <c r="AY223" i="15" a="1"/>
  <c r="AY223" i="15" s="1"/>
  <c r="AY224" i="15" a="1"/>
  <c r="AY224" i="15" s="1"/>
  <c r="AY225" i="15" a="1"/>
  <c r="AY225" i="15" s="1"/>
  <c r="AY226" i="15" a="1"/>
  <c r="AY226" i="15" s="1"/>
  <c r="AY227" i="15" a="1"/>
  <c r="AY227" i="15" s="1"/>
  <c r="AY228" i="15" a="1"/>
  <c r="AY228" i="15" s="1"/>
  <c r="AY229" i="15" a="1"/>
  <c r="AY229" i="15" s="1"/>
  <c r="AY230" i="15" a="1"/>
  <c r="AY230" i="15" s="1"/>
  <c r="AY231" i="15" a="1"/>
  <c r="AY231" i="15" s="1"/>
  <c r="AY232" i="15" a="1"/>
  <c r="AY232" i="15" s="1"/>
  <c r="AY233" i="15" a="1"/>
  <c r="AY233" i="15" s="1"/>
  <c r="AY234" i="15" a="1"/>
  <c r="AY234" i="15" s="1"/>
  <c r="AY235" i="15" a="1"/>
  <c r="AY235" i="15" s="1"/>
  <c r="AY236" i="15" a="1"/>
  <c r="AY236" i="15" s="1"/>
  <c r="AY237" i="15" a="1"/>
  <c r="AY237" i="15" s="1"/>
  <c r="AY238" i="15" a="1"/>
  <c r="AY238" i="15" s="1"/>
  <c r="AY239" i="15" a="1"/>
  <c r="AY239" i="15" s="1"/>
  <c r="AY240" i="15" a="1"/>
  <c r="AY240" i="15" s="1"/>
  <c r="AY241" i="15" a="1"/>
  <c r="AY241" i="15" s="1"/>
  <c r="AY242" i="15" a="1"/>
  <c r="AY242" i="15" s="1"/>
  <c r="AY243" i="15" a="1"/>
  <c r="AY243" i="15" s="1"/>
  <c r="AY244" i="15" a="1"/>
  <c r="AY244" i="15" s="1"/>
  <c r="AY245" i="15" a="1"/>
  <c r="AY245" i="15" s="1"/>
  <c r="AY246" i="15" a="1"/>
  <c r="AY246" i="15" s="1"/>
  <c r="AY247" i="15" a="1"/>
  <c r="AY247" i="15" s="1"/>
  <c r="AY248" i="15" a="1"/>
  <c r="AY248" i="15" s="1"/>
  <c r="AY249" i="15" a="1"/>
  <c r="AY249" i="15" s="1"/>
  <c r="AY250" i="15" a="1"/>
  <c r="AY250" i="15" s="1"/>
  <c r="AY251" i="15" a="1"/>
  <c r="AY251" i="15" s="1"/>
  <c r="AY252" i="15" a="1"/>
  <c r="AY252" i="15" s="1"/>
  <c r="AY253" i="15" a="1"/>
  <c r="AY253" i="15" s="1"/>
  <c r="AY254" i="15" a="1"/>
  <c r="AY254" i="15" s="1"/>
  <c r="AY255" i="15" a="1"/>
  <c r="AY255" i="15" s="1"/>
  <c r="AY256" i="15" a="1"/>
  <c r="AY256" i="15" s="1"/>
  <c r="AY257" i="15" a="1"/>
  <c r="AY257" i="15" s="1"/>
  <c r="AY258" i="15" a="1"/>
  <c r="AY258" i="15" s="1"/>
  <c r="AY259" i="15" a="1"/>
  <c r="AY259" i="15" s="1"/>
  <c r="AY260" i="15" a="1"/>
  <c r="AY260" i="15" s="1"/>
  <c r="AY261" i="15" a="1"/>
  <c r="AY261" i="15" s="1"/>
  <c r="AY262" i="15" a="1"/>
  <c r="AY262" i="15" s="1"/>
  <c r="AY263" i="15" a="1"/>
  <c r="AY263" i="15" s="1"/>
  <c r="AY264" i="15" a="1"/>
  <c r="AY264" i="15" s="1"/>
  <c r="AY265" i="15" a="1"/>
  <c r="AY265" i="15" s="1"/>
  <c r="AY266" i="15" a="1"/>
  <c r="AY266" i="15" s="1"/>
  <c r="AY267" i="15" a="1"/>
  <c r="AY267" i="15" s="1"/>
  <c r="AY268" i="15" a="1"/>
  <c r="AY268" i="15" s="1"/>
  <c r="AY269" i="15" a="1"/>
  <c r="AY269" i="15" s="1"/>
  <c r="AY270" i="15" a="1"/>
  <c r="AY270" i="15" s="1"/>
  <c r="AY271" i="15" a="1"/>
  <c r="AY271" i="15" s="1"/>
  <c r="AY272" i="15" a="1"/>
  <c r="AY272" i="15" s="1"/>
  <c r="AY273" i="15" a="1"/>
  <c r="AY273" i="15" s="1"/>
  <c r="AY274" i="15" a="1"/>
  <c r="AY274" i="15" s="1"/>
  <c r="AY275" i="15" a="1"/>
  <c r="AY275" i="15" s="1"/>
  <c r="AY276" i="15" a="1"/>
  <c r="AY276" i="15" s="1"/>
  <c r="AY277" i="15" a="1"/>
  <c r="AY277" i="15" s="1"/>
  <c r="AY278" i="15" a="1"/>
  <c r="AY278" i="15" s="1"/>
  <c r="AY279" i="15" a="1"/>
  <c r="AY279" i="15" s="1"/>
  <c r="AY280" i="15" a="1"/>
  <c r="AY280" i="15" s="1"/>
  <c r="AY281" i="15" a="1"/>
  <c r="AY281" i="15" s="1"/>
  <c r="AY282" i="15" a="1"/>
  <c r="AY282" i="15" s="1"/>
  <c r="AY283" i="15" a="1"/>
  <c r="AY283" i="15" s="1"/>
  <c r="AY284" i="15" a="1"/>
  <c r="AY284" i="15" s="1"/>
  <c r="AY285" i="15" a="1"/>
  <c r="AY285" i="15" s="1"/>
  <c r="AY286" i="15" a="1"/>
  <c r="AY286" i="15" s="1"/>
  <c r="AY287" i="15" a="1"/>
  <c r="AY287" i="15" s="1"/>
  <c r="AY288" i="15" a="1"/>
  <c r="AY288" i="15" s="1"/>
  <c r="AY289" i="15" a="1"/>
  <c r="AY289" i="15" s="1"/>
  <c r="AY290" i="15" a="1"/>
  <c r="AY290" i="15" s="1"/>
  <c r="AY291" i="15" a="1"/>
  <c r="AY291" i="15" s="1"/>
  <c r="AY292" i="15" a="1"/>
  <c r="AY292" i="15" s="1"/>
  <c r="AY293" i="15" a="1"/>
  <c r="AY293" i="15" s="1"/>
  <c r="AY294" i="15" a="1"/>
  <c r="AY294" i="15" s="1"/>
  <c r="AY295" i="15" a="1"/>
  <c r="AY295" i="15" s="1"/>
  <c r="AY296" i="15" a="1"/>
  <c r="AY296" i="15" s="1"/>
  <c r="AY297" i="15" a="1"/>
  <c r="AY297" i="15" s="1"/>
  <c r="AY298" i="15" a="1"/>
  <c r="AY298" i="15" s="1"/>
  <c r="AY299" i="15" a="1"/>
  <c r="AY299" i="15" s="1"/>
  <c r="AY300" i="15" a="1"/>
  <c r="AY300" i="15" s="1"/>
  <c r="AY301" i="15" a="1"/>
  <c r="AY301" i="15" s="1"/>
  <c r="AY3" i="6" a="1"/>
  <c r="AY3" i="6" s="1"/>
  <c r="AY6" i="6" a="1"/>
  <c r="AY6" i="6" s="1"/>
  <c r="AY8" i="6" a="1"/>
  <c r="AY8" i="6" s="1"/>
  <c r="AY10" i="6" a="1"/>
  <c r="AY10" i="6" s="1"/>
  <c r="AY12" i="6" a="1"/>
  <c r="AY12" i="6" s="1"/>
  <c r="AY14" i="6" a="1"/>
  <c r="AY14" i="6" s="1"/>
  <c r="AY16" i="6" a="1"/>
  <c r="AY16" i="6" s="1"/>
  <c r="AY18" i="6" a="1"/>
  <c r="AY18" i="6" s="1"/>
  <c r="AY19" i="6" a="1"/>
  <c r="AY19" i="6" s="1"/>
  <c r="AY21" i="6" a="1"/>
  <c r="AY21" i="6" s="1"/>
  <c r="AY23" i="6" a="1"/>
  <c r="AY23" i="6" s="1"/>
  <c r="AY25" i="6" a="1"/>
  <c r="AY25" i="6" s="1"/>
  <c r="AY27" i="6" a="1"/>
  <c r="AY27" i="6" s="1"/>
  <c r="AY29" i="6" a="1"/>
  <c r="AY29" i="6" s="1"/>
  <c r="AY31" i="6" a="1"/>
  <c r="AY31" i="6" s="1"/>
  <c r="AY33" i="6" a="1"/>
  <c r="AY33" i="6" s="1"/>
  <c r="AY35" i="6" a="1"/>
  <c r="AY35" i="6" s="1"/>
  <c r="AY37" i="6" a="1"/>
  <c r="AY37" i="6" s="1"/>
  <c r="AY39" i="6" a="1"/>
  <c r="AY39" i="6" s="1"/>
  <c r="AY41" i="6" a="1"/>
  <c r="AY41" i="6" s="1"/>
  <c r="AY43" i="6" a="1"/>
  <c r="AY43" i="6" s="1"/>
  <c r="AY45" i="6" a="1"/>
  <c r="AY45" i="6" s="1"/>
  <c r="AY47" i="6" a="1"/>
  <c r="AY47" i="6" s="1"/>
  <c r="AY49" i="6" a="1"/>
  <c r="AY49" i="6" s="1"/>
  <c r="AY51" i="6" a="1"/>
  <c r="AY51" i="6" s="1"/>
  <c r="AY53" i="6" a="1"/>
  <c r="AY53" i="6" s="1"/>
  <c r="AZ53" i="6" s="1"/>
  <c r="AY55" i="6" a="1"/>
  <c r="AY55" i="6" s="1"/>
  <c r="AY57" i="6" a="1"/>
  <c r="AY57" i="6" s="1"/>
  <c r="AY59" i="6" a="1"/>
  <c r="AY59" i="6" s="1"/>
  <c r="AY61" i="6" a="1"/>
  <c r="AY61" i="6" s="1"/>
  <c r="AZ61" i="6" s="1"/>
  <c r="AY63" i="6" a="1"/>
  <c r="AY63" i="6" s="1"/>
  <c r="AY65" i="6" a="1"/>
  <c r="AY65" i="6" s="1"/>
  <c r="AY67" i="6" a="1"/>
  <c r="AY67" i="6" s="1"/>
  <c r="AY69" i="6" a="1"/>
  <c r="AY69" i="6" s="1"/>
  <c r="AZ69" i="6" s="1"/>
  <c r="AY71" i="6" a="1"/>
  <c r="AY71" i="6" s="1"/>
  <c r="AY73" i="6" a="1"/>
  <c r="AY73" i="6" s="1"/>
  <c r="AY75" i="6" a="1"/>
  <c r="AY75" i="6" s="1"/>
  <c r="AY77" i="6" a="1"/>
  <c r="AY77" i="6" s="1"/>
  <c r="AZ77" i="6" s="1"/>
  <c r="AY79" i="6" a="1"/>
  <c r="AY79" i="6" s="1"/>
  <c r="AY81" i="6" a="1"/>
  <c r="AY81" i="6" s="1"/>
  <c r="AY83" i="6" a="1"/>
  <c r="AY83" i="6" s="1"/>
  <c r="AZ83" i="6" s="1"/>
  <c r="AY85" i="6" a="1"/>
  <c r="AY85" i="6" s="1"/>
  <c r="AZ85" i="6" s="1"/>
  <c r="AY87" i="6" a="1"/>
  <c r="AY87" i="6" s="1"/>
  <c r="AY89" i="6" a="1"/>
  <c r="AY89" i="6" s="1"/>
  <c r="AY91" i="6" a="1"/>
  <c r="AY91" i="6" s="1"/>
  <c r="AZ91" i="6" s="1"/>
  <c r="AY93" i="6" a="1"/>
  <c r="AY93" i="6" s="1"/>
  <c r="AZ93" i="6" s="1"/>
  <c r="AY95" i="6" a="1"/>
  <c r="AY95" i="6" s="1"/>
  <c r="AY97" i="6" a="1"/>
  <c r="AY97" i="6" s="1"/>
  <c r="AY99" i="6" a="1"/>
  <c r="AY99" i="6" s="1"/>
  <c r="AZ99" i="6" s="1"/>
  <c r="AY101" i="6" a="1"/>
  <c r="AY101" i="6" s="1"/>
  <c r="AZ101" i="6" s="1"/>
  <c r="AY103" i="6" a="1"/>
  <c r="AY103" i="6" s="1"/>
  <c r="AY105" i="6" a="1"/>
  <c r="AY105" i="6" s="1"/>
  <c r="AY107" i="6" a="1"/>
  <c r="AY107" i="6" s="1"/>
  <c r="AY109" i="6" a="1"/>
  <c r="AY109" i="6" s="1"/>
  <c r="AZ109" i="6" s="1"/>
  <c r="AY111" i="6" a="1"/>
  <c r="AY111" i="6" s="1"/>
  <c r="AY113" i="6" a="1"/>
  <c r="AY113" i="6" s="1"/>
  <c r="AY115" i="6" a="1"/>
  <c r="AY115" i="6" s="1"/>
  <c r="AY117" i="6" a="1"/>
  <c r="AY117" i="6" s="1"/>
  <c r="AZ117" i="6" s="1"/>
  <c r="AY119" i="6" a="1"/>
  <c r="AY119" i="6" s="1"/>
  <c r="AY121" i="6" a="1"/>
  <c r="AY121" i="6" s="1"/>
  <c r="AY123" i="6" a="1"/>
  <c r="AY123" i="6" s="1"/>
  <c r="AY125" i="6" a="1"/>
  <c r="AY125" i="6" s="1"/>
  <c r="AZ125" i="6" s="1"/>
  <c r="AY127" i="6" a="1"/>
  <c r="AY127" i="6" s="1"/>
  <c r="AY129" i="6" a="1"/>
  <c r="AY129" i="6" s="1"/>
  <c r="AY131" i="6" a="1"/>
  <c r="AY131" i="6" s="1"/>
  <c r="AY133" i="6" a="1"/>
  <c r="AY133" i="6" s="1"/>
  <c r="AZ133" i="6" s="1"/>
  <c r="AY135" i="6" a="1"/>
  <c r="AY135" i="6" s="1"/>
  <c r="AY137" i="6" a="1"/>
  <c r="AY137" i="6" s="1"/>
  <c r="AY139" i="6" a="1"/>
  <c r="AY139" i="6" s="1"/>
  <c r="AY141" i="6" a="1"/>
  <c r="AY141" i="6" s="1"/>
  <c r="AZ141" i="6" s="1"/>
  <c r="AY143" i="6" a="1"/>
  <c r="AY143" i="6" s="1"/>
  <c r="AY145" i="6" a="1"/>
  <c r="AY145" i="6" s="1"/>
  <c r="AY147" i="6" a="1"/>
  <c r="AY147" i="6" s="1"/>
  <c r="AY149" i="6" a="1"/>
  <c r="AY149" i="6" s="1"/>
  <c r="AZ149" i="6" s="1"/>
  <c r="AY151" i="6" a="1"/>
  <c r="AY151" i="6" s="1"/>
  <c r="AY153" i="6" a="1"/>
  <c r="AY153" i="6" s="1"/>
  <c r="AY155" i="6" a="1"/>
  <c r="AY155" i="6" s="1"/>
  <c r="AZ155" i="6" s="1"/>
  <c r="AY157" i="6" a="1"/>
  <c r="AY157" i="6" s="1"/>
  <c r="AZ157" i="6" s="1"/>
  <c r="AY159" i="6" a="1"/>
  <c r="AY159" i="6" s="1"/>
  <c r="AY161" i="6" a="1"/>
  <c r="AY161" i="6" s="1"/>
  <c r="AY163" i="6" a="1"/>
  <c r="AY163" i="6" s="1"/>
  <c r="AZ163" i="6" s="1"/>
  <c r="AY165" i="6" a="1"/>
  <c r="AY165" i="6" s="1"/>
  <c r="AZ165" i="6" s="1"/>
  <c r="AY167" i="6" a="1"/>
  <c r="AY167" i="6" s="1"/>
  <c r="AY169" i="6" a="1"/>
  <c r="AY169" i="6" s="1"/>
  <c r="AY171" i="6" a="1"/>
  <c r="AY171" i="6" s="1"/>
  <c r="AY173" i="6" a="1"/>
  <c r="AY173" i="6" s="1"/>
  <c r="AZ173" i="6" s="1"/>
  <c r="AY175" i="6" a="1"/>
  <c r="AY175" i="6" s="1"/>
  <c r="AY177" i="6" a="1"/>
  <c r="AY177" i="6" s="1"/>
  <c r="AY179" i="6" a="1"/>
  <c r="AY179" i="6" s="1"/>
  <c r="AY181" i="6" a="1"/>
  <c r="AY181" i="6" s="1"/>
  <c r="AZ181" i="6" s="1"/>
  <c r="AY183" i="6" a="1"/>
  <c r="AY183" i="6" s="1"/>
  <c r="AY185" i="6" a="1"/>
  <c r="AY185" i="6" s="1"/>
  <c r="AY187" i="6" a="1"/>
  <c r="AY187" i="6" s="1"/>
  <c r="AY189" i="6" a="1"/>
  <c r="AY189" i="6" s="1"/>
  <c r="AZ189" i="6" s="1"/>
  <c r="AY191" i="6" a="1"/>
  <c r="AY191" i="6" s="1"/>
  <c r="AY193" i="6" a="1"/>
  <c r="AY193" i="6" s="1"/>
  <c r="AY195" i="6" a="1"/>
  <c r="AY195" i="6" s="1"/>
  <c r="AY197" i="6" a="1"/>
  <c r="AY197" i="6" s="1"/>
  <c r="AZ197" i="6" s="1"/>
  <c r="AY199" i="6" a="1"/>
  <c r="AY199" i="6" s="1"/>
  <c r="AY201" i="6" a="1"/>
  <c r="AY201" i="6" s="1"/>
  <c r="AY203" i="6" a="1"/>
  <c r="AY203" i="6" s="1"/>
  <c r="AY205" i="6" a="1"/>
  <c r="AY205" i="6" s="1"/>
  <c r="AZ205" i="6" s="1"/>
  <c r="AY207" i="6" a="1"/>
  <c r="AY207" i="6" s="1"/>
  <c r="AY209" i="6" a="1"/>
  <c r="AY209" i="6" s="1"/>
  <c r="AY211" i="6" a="1"/>
  <c r="AY211" i="6" s="1"/>
  <c r="AY213" i="6" a="1"/>
  <c r="AY213" i="6" s="1"/>
  <c r="AZ213" i="6" s="1"/>
  <c r="AY215" i="6" a="1"/>
  <c r="AY215" i="6" s="1"/>
  <c r="AY217" i="6" a="1"/>
  <c r="AY217" i="6" s="1"/>
  <c r="AY219" i="6" a="1"/>
  <c r="AY219" i="6" s="1"/>
  <c r="AY221" i="6" a="1"/>
  <c r="AY221" i="6" s="1"/>
  <c r="AZ221" i="6" s="1"/>
  <c r="AY223" i="6" a="1"/>
  <c r="AY223" i="6" s="1"/>
  <c r="AY225" i="6" a="1"/>
  <c r="AY225" i="6" s="1"/>
  <c r="AY227" i="6" a="1"/>
  <c r="AY227" i="6" s="1"/>
  <c r="AY229" i="6" a="1"/>
  <c r="AY229" i="6" s="1"/>
  <c r="AZ229" i="6" s="1"/>
  <c r="AY231" i="6" a="1"/>
  <c r="AY231" i="6" s="1"/>
  <c r="AY233" i="6" a="1"/>
  <c r="AY233" i="6" s="1"/>
  <c r="AY235" i="6" a="1"/>
  <c r="AY235" i="6" s="1"/>
  <c r="AY237" i="6" a="1"/>
  <c r="AY237" i="6" s="1"/>
  <c r="AZ237" i="6" s="1"/>
  <c r="AY239" i="6" a="1"/>
  <c r="AY239" i="6" s="1"/>
  <c r="AY241" i="6" a="1"/>
  <c r="AY241" i="6" s="1"/>
  <c r="AY243" i="6" a="1"/>
  <c r="AY243" i="6" s="1"/>
  <c r="AY245" i="6" a="1"/>
  <c r="AY245" i="6" s="1"/>
  <c r="AZ245" i="6" s="1"/>
  <c r="AY247" i="6" a="1"/>
  <c r="AY247" i="6" s="1"/>
  <c r="AY249" i="6" a="1"/>
  <c r="AY249" i="6" s="1"/>
  <c r="AY251" i="6" a="1"/>
  <c r="AY251" i="6" s="1"/>
  <c r="AY253" i="6" a="1"/>
  <c r="AY253" i="6" s="1"/>
  <c r="AZ253" i="6" s="1"/>
  <c r="AY255" i="6" a="1"/>
  <c r="AY255" i="6" s="1"/>
  <c r="AY257" i="6" a="1"/>
  <c r="AY257" i="6" s="1"/>
  <c r="AY259" i="6" a="1"/>
  <c r="AY259" i="6" s="1"/>
  <c r="AY261" i="6" a="1"/>
  <c r="AY261" i="6" s="1"/>
  <c r="AZ261" i="6" s="1"/>
  <c r="AY263" i="6" a="1"/>
  <c r="AY263" i="6" s="1"/>
  <c r="AY265" i="6" a="1"/>
  <c r="AY265" i="6" s="1"/>
  <c r="AY267" i="6" a="1"/>
  <c r="AY267" i="6" s="1"/>
  <c r="AY269" i="6" a="1"/>
  <c r="AY269" i="6" s="1"/>
  <c r="AZ269" i="6" s="1"/>
  <c r="AY271" i="6" a="1"/>
  <c r="AY271" i="6" s="1"/>
  <c r="AY273" i="6" a="1"/>
  <c r="AY273" i="6" s="1"/>
  <c r="AY275" i="6" a="1"/>
  <c r="AY275" i="6" s="1"/>
  <c r="AY277" i="6" a="1"/>
  <c r="AY277" i="6" s="1"/>
  <c r="AZ277" i="6" s="1"/>
  <c r="AY279" i="6" a="1"/>
  <c r="AY279" i="6" s="1"/>
  <c r="AY281" i="6" a="1"/>
  <c r="AY281" i="6" s="1"/>
  <c r="AY283" i="6" a="1"/>
  <c r="AY283" i="6" s="1"/>
  <c r="AY285" i="6" a="1"/>
  <c r="AY285" i="6" s="1"/>
  <c r="AZ285" i="6" s="1"/>
  <c r="AY287" i="6" a="1"/>
  <c r="AY287" i="6" s="1"/>
  <c r="AY289" i="6" a="1"/>
  <c r="AY289" i="6" s="1"/>
  <c r="AY291" i="6" a="1"/>
  <c r="AY291" i="6" s="1"/>
  <c r="AY293" i="6" a="1"/>
  <c r="AY293" i="6" s="1"/>
  <c r="AZ293" i="6" s="1"/>
  <c r="AY295" i="6" a="1"/>
  <c r="AY295" i="6" s="1"/>
  <c r="AY297" i="6" a="1"/>
  <c r="AY297" i="6" s="1"/>
  <c r="AY299" i="6" a="1"/>
  <c r="AY299" i="6" s="1"/>
  <c r="AY301" i="6" a="1"/>
  <c r="AY301" i="6" s="1"/>
  <c r="AZ301" i="6" s="1"/>
  <c r="AZ302" i="8"/>
  <c r="BA302" i="8" s="1"/>
  <c r="AZ300" i="8"/>
  <c r="BA300" i="8" s="1"/>
  <c r="AY297" i="8" a="1"/>
  <c r="AY297" i="8" s="1"/>
  <c r="AZ294" i="8"/>
  <c r="BA294" i="8" s="1"/>
  <c r="AY289" i="8" a="1"/>
  <c r="AY289" i="8" s="1"/>
  <c r="AZ286" i="8"/>
  <c r="BA286" i="8" s="1"/>
  <c r="AY281" i="8" a="1"/>
  <c r="AY281" i="8" s="1"/>
  <c r="AZ278" i="8"/>
  <c r="BA278" i="8" s="1"/>
  <c r="AY273" i="8" a="1"/>
  <c r="AY273" i="8" s="1"/>
  <c r="AZ270" i="8"/>
  <c r="BA270" i="8" s="1"/>
  <c r="AY265" i="8" a="1"/>
  <c r="AY265" i="8" s="1"/>
  <c r="AZ262" i="8"/>
  <c r="BA262" i="8" s="1"/>
  <c r="AY257" i="8" a="1"/>
  <c r="AY257" i="8" s="1"/>
  <c r="AZ254" i="8"/>
  <c r="BA254" i="8" s="1"/>
  <c r="AY249" i="8" a="1"/>
  <c r="AY249" i="8" s="1"/>
  <c r="AZ246" i="8"/>
  <c r="BA246" i="8" s="1"/>
  <c r="AY241" i="8" a="1"/>
  <c r="AY241" i="8" s="1"/>
  <c r="AZ238" i="8"/>
  <c r="BA238" i="8" s="1"/>
  <c r="AY233" i="8" a="1"/>
  <c r="AY233" i="8" s="1"/>
  <c r="AZ230" i="8"/>
  <c r="BA230" i="8" s="1"/>
  <c r="AY225" i="8" a="1"/>
  <c r="AY225" i="8" s="1"/>
  <c r="AZ222" i="8"/>
  <c r="BA222" i="8" s="1"/>
  <c r="AY217" i="8" a="1"/>
  <c r="AY217" i="8" s="1"/>
  <c r="AZ214" i="8"/>
  <c r="BA214" i="8" s="1"/>
  <c r="AY209" i="8" a="1"/>
  <c r="AY209" i="8" s="1"/>
  <c r="AZ206" i="8"/>
  <c r="BA206" i="8" s="1"/>
  <c r="AY201" i="8" a="1"/>
  <c r="AY201" i="8" s="1"/>
  <c r="AZ198" i="8"/>
  <c r="BA198" i="8" s="1"/>
  <c r="AY193" i="8" a="1"/>
  <c r="AY193" i="8" s="1"/>
  <c r="AZ190" i="8"/>
  <c r="BA190" i="8" s="1"/>
  <c r="AY185" i="8" a="1"/>
  <c r="AY185" i="8" s="1"/>
  <c r="AZ182" i="8"/>
  <c r="BA182" i="8" s="1"/>
  <c r="AZ180" i="8"/>
  <c r="BA180" i="8" s="1"/>
  <c r="AY177" i="8" a="1"/>
  <c r="AY177" i="8" s="1"/>
  <c r="AZ174" i="8"/>
  <c r="BA174" i="8" s="1"/>
  <c r="AY169" i="8" a="1"/>
  <c r="AY169" i="8" s="1"/>
  <c r="AZ166" i="8"/>
  <c r="BA166" i="8" s="1"/>
  <c r="AY161" i="8" a="1"/>
  <c r="AY161" i="8" s="1"/>
  <c r="AZ158" i="8"/>
  <c r="BA158" i="8" s="1"/>
  <c r="AY153" i="8" a="1"/>
  <c r="AY153" i="8" s="1"/>
  <c r="AZ150" i="8"/>
  <c r="BA150" i="8" s="1"/>
  <c r="AY145" i="8" a="1"/>
  <c r="AY145" i="8" s="1"/>
  <c r="AZ142" i="8"/>
  <c r="BA142" i="8" s="1"/>
  <c r="AZ140" i="8"/>
  <c r="BA140" i="8" s="1"/>
  <c r="AY137" i="8" a="1"/>
  <c r="AY137" i="8" s="1"/>
  <c r="AZ134" i="8"/>
  <c r="BA134" i="8" s="1"/>
  <c r="AY129" i="8" a="1"/>
  <c r="AY129" i="8" s="1"/>
  <c r="AZ126" i="8"/>
  <c r="BA126" i="8" s="1"/>
  <c r="AY121" i="8" a="1"/>
  <c r="AY121" i="8" s="1"/>
  <c r="AZ118" i="8"/>
  <c r="BA118" i="8" s="1"/>
  <c r="AY113" i="8" a="1"/>
  <c r="AY113" i="8" s="1"/>
  <c r="AZ110" i="8"/>
  <c r="BA110" i="8" s="1"/>
  <c r="AY105" i="8" a="1"/>
  <c r="AY105" i="8" s="1"/>
  <c r="AZ102" i="8"/>
  <c r="BA102" i="8" s="1"/>
  <c r="AY97" i="8" a="1"/>
  <c r="AY97" i="8" s="1"/>
  <c r="AZ94" i="8"/>
  <c r="BA94" i="8" s="1"/>
  <c r="AY89" i="8" a="1"/>
  <c r="AY89" i="8" s="1"/>
  <c r="AZ86" i="8"/>
  <c r="BA86" i="8" s="1"/>
  <c r="AY81" i="8" a="1"/>
  <c r="AY81" i="8" s="1"/>
  <c r="AZ78" i="8"/>
  <c r="BA78" i="8" s="1"/>
  <c r="AY73" i="8" a="1"/>
  <c r="AY73" i="8" s="1"/>
  <c r="AZ70" i="8"/>
  <c r="BA70" i="8" s="1"/>
  <c r="AY65" i="8" a="1"/>
  <c r="AY65" i="8" s="1"/>
  <c r="AZ62" i="8"/>
  <c r="BA62" i="8" s="1"/>
  <c r="AY57" i="8" a="1"/>
  <c r="AY57" i="8" s="1"/>
  <c r="AZ40" i="8"/>
  <c r="BA40" i="8" s="1"/>
  <c r="AY12" i="8" a="1"/>
  <c r="AY12" i="8" s="1"/>
  <c r="AZ35" i="8"/>
  <c r="BA35" i="8" s="1"/>
  <c r="AY49" i="8" a="1"/>
  <c r="AY49" i="8" s="1"/>
  <c r="AY37" i="8" a="1"/>
  <c r="AY37" i="8" s="1"/>
  <c r="AZ36" i="8" s="1"/>
  <c r="BA36" i="8" s="1"/>
  <c r="AZ29" i="8"/>
  <c r="BA29" i="8" s="1"/>
  <c r="AZ19" i="8"/>
  <c r="BA19" i="8" s="1"/>
  <c r="AY15" i="8" a="1"/>
  <c r="AY15" i="8" s="1"/>
  <c r="AZ15" i="8" s="1"/>
  <c r="BA15" i="8" s="1"/>
  <c r="AY9" i="8" a="1"/>
  <c r="AY9" i="8" s="1"/>
  <c r="AY294" i="2" a="1"/>
  <c r="AY294" i="2" s="1"/>
  <c r="AZ293" i="2" s="1"/>
  <c r="BA293" i="2" s="1"/>
  <c r="AZ287" i="2"/>
  <c r="BA287" i="2" s="1"/>
  <c r="AZ280" i="2"/>
  <c r="BA280" i="2" s="1"/>
  <c r="AY276" i="2" a="1"/>
  <c r="AY276" i="2" s="1"/>
  <c r="AZ276" i="2" s="1"/>
  <c r="BA276" i="2" s="1"/>
  <c r="AY274" i="2" a="1"/>
  <c r="AY274" i="2" s="1"/>
  <c r="AZ274" i="2" s="1"/>
  <c r="BA274" i="2" s="1"/>
  <c r="AY262" i="2" a="1"/>
  <c r="AY262" i="2" s="1"/>
  <c r="AZ261" i="2" s="1"/>
  <c r="BA261" i="2" s="1"/>
  <c r="AZ255" i="2"/>
  <c r="BA255" i="2" s="1"/>
  <c r="AY251" i="2" a="1"/>
  <c r="AY251" i="2" s="1"/>
  <c r="AY249" i="2" a="1"/>
  <c r="AY249" i="2" s="1"/>
  <c r="AZ248" i="2" s="1"/>
  <c r="BA248" i="2" s="1"/>
  <c r="AY222" i="2" a="1"/>
  <c r="AY222" i="2" s="1"/>
  <c r="AZ222" i="2" s="1"/>
  <c r="BA222" i="2" s="1"/>
  <c r="AY205" i="2" a="1"/>
  <c r="AY205" i="2" s="1"/>
  <c r="AZ204" i="2" s="1"/>
  <c r="BA204" i="2" s="1"/>
  <c r="AY195" i="2" a="1"/>
  <c r="AY195" i="2" s="1"/>
  <c r="AZ195" i="2" s="1"/>
  <c r="BA195" i="2" s="1"/>
  <c r="AY182" i="2" a="1"/>
  <c r="AY182" i="2" s="1"/>
  <c r="AZ181" i="2" s="1"/>
  <c r="BA181" i="2" s="1"/>
  <c r="AZ3" i="14" a="1"/>
  <c r="AZ3" i="14" s="1"/>
  <c r="AZ6" i="14" a="1"/>
  <c r="AZ6" i="14" s="1"/>
  <c r="AZ7" i="14" a="1"/>
  <c r="AZ7" i="14" s="1"/>
  <c r="AZ5" i="14" a="1"/>
  <c r="AZ5" i="14" s="1"/>
  <c r="AZ8" i="14" a="1"/>
  <c r="AZ8" i="14" s="1"/>
  <c r="AZ9" i="14" a="1"/>
  <c r="AZ9" i="14" s="1"/>
  <c r="AZ10" i="14" a="1"/>
  <c r="AZ10" i="14" s="1"/>
  <c r="AZ13" i="14" a="1"/>
  <c r="AZ13" i="14" s="1"/>
  <c r="AZ14" i="14" a="1"/>
  <c r="AZ14" i="14" s="1"/>
  <c r="AZ15" i="14" a="1"/>
  <c r="AZ15" i="14" s="1"/>
  <c r="AZ16" i="14" a="1"/>
  <c r="AZ16" i="14" s="1"/>
  <c r="AZ19" i="14" a="1"/>
  <c r="AZ19" i="14" s="1"/>
  <c r="AZ20" i="14" a="1"/>
  <c r="AZ20" i="14" s="1"/>
  <c r="AZ23" i="14" a="1"/>
  <c r="AZ23" i="14" s="1"/>
  <c r="AZ29" i="14" a="1"/>
  <c r="AZ29" i="14" s="1"/>
  <c r="AZ30" i="14" a="1"/>
  <c r="AZ30" i="14" s="1"/>
  <c r="AZ31" i="14" a="1"/>
  <c r="AZ31" i="14" s="1"/>
  <c r="AZ32" i="14" a="1"/>
  <c r="AZ32" i="14" s="1"/>
  <c r="AZ33" i="14" a="1"/>
  <c r="AZ33" i="14" s="1"/>
  <c r="AZ34" i="14" a="1"/>
  <c r="AZ34" i="14" s="1"/>
  <c r="AZ38" i="14" a="1"/>
  <c r="AZ38" i="14" s="1"/>
  <c r="AZ39" i="14" a="1"/>
  <c r="AZ39" i="14" s="1"/>
  <c r="AZ41" i="14" a="1"/>
  <c r="AZ41" i="14" s="1"/>
  <c r="AZ42" i="14" a="1"/>
  <c r="AZ42" i="14" s="1"/>
  <c r="AZ43" i="14" a="1"/>
  <c r="AZ43" i="14" s="1"/>
  <c r="AZ44" i="14" a="1"/>
  <c r="AZ44" i="14" s="1"/>
  <c r="AZ45" i="14" a="1"/>
  <c r="AZ45" i="14" s="1"/>
  <c r="AZ48" i="14" a="1"/>
  <c r="AZ48" i="14" s="1"/>
  <c r="AZ51" i="14" a="1"/>
  <c r="AZ51" i="14" s="1"/>
  <c r="AZ52" i="14" a="1"/>
  <c r="AZ52" i="14" s="1"/>
  <c r="AZ53" i="14" a="1"/>
  <c r="AZ53" i="14" s="1"/>
  <c r="AZ55" i="14" a="1"/>
  <c r="AZ55" i="14" s="1"/>
  <c r="AZ58" i="14" a="1"/>
  <c r="AZ58" i="14" s="1"/>
  <c r="AZ28" i="14" a="1"/>
  <c r="AZ28" i="14" s="1"/>
  <c r="AZ40" i="14" a="1"/>
  <c r="AZ40" i="14" s="1"/>
  <c r="AZ57" i="14" a="1"/>
  <c r="AZ57" i="14" s="1"/>
  <c r="AZ54" i="14" a="1"/>
  <c r="AZ54" i="14" s="1"/>
  <c r="AZ12" i="14" a="1"/>
  <c r="AZ12" i="14" s="1"/>
  <c r="AZ4" i="14" a="1"/>
  <c r="AZ4" i="14" s="1"/>
  <c r="AZ26" i="14" a="1"/>
  <c r="AZ26" i="14" s="1"/>
  <c r="AZ35" i="14" a="1"/>
  <c r="AZ35" i="14" s="1"/>
  <c r="AZ47" i="14" a="1"/>
  <c r="AZ47" i="14" s="1"/>
  <c r="AZ22" i="14" a="1"/>
  <c r="AZ22" i="14" s="1"/>
  <c r="AZ21" i="14" a="1"/>
  <c r="AZ21" i="14" s="1"/>
  <c r="AZ49" i="14" a="1"/>
  <c r="AZ49" i="14" s="1"/>
  <c r="AZ46" i="14" a="1"/>
  <c r="AZ46" i="14" s="1"/>
  <c r="AZ17" i="14" a="1"/>
  <c r="AZ17" i="14" s="1"/>
  <c r="AZ25" i="14" a="1"/>
  <c r="AZ25" i="14" s="1"/>
  <c r="AZ24" i="14" a="1"/>
  <c r="AZ24" i="14" s="1"/>
  <c r="AZ36" i="14" a="1"/>
  <c r="AZ36" i="14" s="1"/>
  <c r="AZ11" i="14" a="1"/>
  <c r="AZ11" i="14" s="1"/>
  <c r="AZ50" i="14" a="1"/>
  <c r="AZ50" i="14" s="1"/>
  <c r="AZ27" i="14" a="1"/>
  <c r="AZ27" i="14" s="1"/>
  <c r="AZ37" i="14" a="1"/>
  <c r="AZ37" i="14" s="1"/>
  <c r="AZ18" i="14" a="1"/>
  <c r="AZ18" i="14" s="1"/>
  <c r="AZ59" i="14" a="1"/>
  <c r="AZ59" i="14" s="1"/>
  <c r="AZ56" i="14" a="1"/>
  <c r="AZ56" i="14" s="1"/>
  <c r="AZ60" i="14" a="1"/>
  <c r="AZ60" i="14" s="1"/>
  <c r="AZ61" i="14" a="1"/>
  <c r="AZ61" i="14" s="1"/>
  <c r="AZ62" i="14" a="1"/>
  <c r="AZ62" i="14" s="1"/>
  <c r="AZ63" i="14" a="1"/>
  <c r="AZ63" i="14" s="1"/>
  <c r="AZ64" i="14" a="1"/>
  <c r="AZ64" i="14" s="1"/>
  <c r="AZ65" i="14" a="1"/>
  <c r="AZ65" i="14" s="1"/>
  <c r="AZ66" i="14" a="1"/>
  <c r="AZ66" i="14" s="1"/>
  <c r="AZ67" i="14" a="1"/>
  <c r="AZ67" i="14" s="1"/>
  <c r="AZ68" i="14" a="1"/>
  <c r="AZ68" i="14" s="1"/>
  <c r="AZ69" i="14" a="1"/>
  <c r="AZ69" i="14" s="1"/>
  <c r="AZ70" i="14" a="1"/>
  <c r="AZ70" i="14" s="1"/>
  <c r="AZ71" i="14" a="1"/>
  <c r="AZ71" i="14" s="1"/>
  <c r="AZ72" i="14" a="1"/>
  <c r="AZ72" i="14" s="1"/>
  <c r="AZ73" i="14" a="1"/>
  <c r="AZ73" i="14" s="1"/>
  <c r="AZ74" i="14" a="1"/>
  <c r="AZ74" i="14" s="1"/>
  <c r="AZ75" i="14" a="1"/>
  <c r="AZ75" i="14" s="1"/>
  <c r="AZ76" i="14" a="1"/>
  <c r="AZ76" i="14" s="1"/>
  <c r="AZ77" i="14" a="1"/>
  <c r="AZ77" i="14" s="1"/>
  <c r="AZ78" i="14" a="1"/>
  <c r="AZ78" i="14" s="1"/>
  <c r="AZ79" i="14" a="1"/>
  <c r="AZ79" i="14" s="1"/>
  <c r="AZ80" i="14" a="1"/>
  <c r="AZ80" i="14" s="1"/>
  <c r="AZ81" i="14" a="1"/>
  <c r="AZ81" i="14" s="1"/>
  <c r="AZ82" i="14" a="1"/>
  <c r="AZ82" i="14" s="1"/>
  <c r="AZ83" i="14" a="1"/>
  <c r="AZ83" i="14" s="1"/>
  <c r="AZ84" i="14" a="1"/>
  <c r="AZ84" i="14" s="1"/>
  <c r="AZ85" i="14" a="1"/>
  <c r="AZ85" i="14" s="1"/>
  <c r="AZ86" i="14" a="1"/>
  <c r="AZ86" i="14" s="1"/>
  <c r="AZ87" i="14" a="1"/>
  <c r="AZ87" i="14" s="1"/>
  <c r="AZ88" i="14" a="1"/>
  <c r="AZ88" i="14" s="1"/>
  <c r="AZ89" i="14" a="1"/>
  <c r="AZ89" i="14" s="1"/>
  <c r="AZ90" i="14" a="1"/>
  <c r="AZ90" i="14" s="1"/>
  <c r="AZ91" i="14" a="1"/>
  <c r="AZ91" i="14" s="1"/>
  <c r="AZ92" i="14" a="1"/>
  <c r="AZ92" i="14" s="1"/>
  <c r="AZ93" i="14" a="1"/>
  <c r="AZ93" i="14" s="1"/>
  <c r="AZ94" i="14" a="1"/>
  <c r="AZ94" i="14" s="1"/>
  <c r="AZ95" i="14" a="1"/>
  <c r="AZ95" i="14" s="1"/>
  <c r="AZ96" i="14" a="1"/>
  <c r="AZ96" i="14" s="1"/>
  <c r="AZ97" i="14" a="1"/>
  <c r="AZ97" i="14" s="1"/>
  <c r="AZ98" i="14" a="1"/>
  <c r="AZ98" i="14" s="1"/>
  <c r="AZ99" i="14" a="1"/>
  <c r="AZ99" i="14" s="1"/>
  <c r="AZ100" i="14" a="1"/>
  <c r="AZ100" i="14" s="1"/>
  <c r="AZ101" i="14" a="1"/>
  <c r="AZ101" i="14" s="1"/>
  <c r="AZ102" i="14" a="1"/>
  <c r="AZ102" i="14" s="1"/>
  <c r="AZ103" i="14" a="1"/>
  <c r="AZ103" i="14" s="1"/>
  <c r="AZ104" i="14" a="1"/>
  <c r="AZ104" i="14" s="1"/>
  <c r="AZ105" i="14" a="1"/>
  <c r="AZ105" i="14" s="1"/>
  <c r="AZ106" i="14" a="1"/>
  <c r="AZ106" i="14" s="1"/>
  <c r="AZ107" i="14" a="1"/>
  <c r="AZ107" i="14" s="1"/>
  <c r="AZ108" i="14" a="1"/>
  <c r="AZ108" i="14" s="1"/>
  <c r="AZ109" i="14" a="1"/>
  <c r="AZ109" i="14" s="1"/>
  <c r="AZ110" i="14" a="1"/>
  <c r="AZ110" i="14" s="1"/>
  <c r="AZ111" i="14" a="1"/>
  <c r="AZ111" i="14" s="1"/>
  <c r="AZ112" i="14" a="1"/>
  <c r="AZ112" i="14" s="1"/>
  <c r="AZ113" i="14" a="1"/>
  <c r="AZ113" i="14" s="1"/>
  <c r="AZ114" i="14" a="1"/>
  <c r="AZ114" i="14" s="1"/>
  <c r="AZ115" i="14" a="1"/>
  <c r="AZ115" i="14" s="1"/>
  <c r="AZ116" i="14" a="1"/>
  <c r="AZ116" i="14" s="1"/>
  <c r="AZ117" i="14" a="1"/>
  <c r="AZ117" i="14" s="1"/>
  <c r="AZ118" i="14" a="1"/>
  <c r="AZ118" i="14" s="1"/>
  <c r="AZ119" i="14" a="1"/>
  <c r="AZ119" i="14" s="1"/>
  <c r="AZ120" i="14" a="1"/>
  <c r="AZ120" i="14" s="1"/>
  <c r="AZ121" i="14" a="1"/>
  <c r="AZ121" i="14" s="1"/>
  <c r="AZ122" i="14" a="1"/>
  <c r="AZ122" i="14" s="1"/>
  <c r="AZ123" i="14" a="1"/>
  <c r="AZ123" i="14" s="1"/>
  <c r="AZ124" i="14" a="1"/>
  <c r="AZ124" i="14" s="1"/>
  <c r="AZ125" i="14" a="1"/>
  <c r="AZ125" i="14" s="1"/>
  <c r="AZ126" i="14" a="1"/>
  <c r="AZ126" i="14" s="1"/>
  <c r="AZ127" i="14" a="1"/>
  <c r="AZ127" i="14" s="1"/>
  <c r="AZ128" i="14" a="1"/>
  <c r="AZ128" i="14" s="1"/>
  <c r="AZ129" i="14" a="1"/>
  <c r="AZ129" i="14" s="1"/>
  <c r="AZ130" i="14" a="1"/>
  <c r="AZ130" i="14" s="1"/>
  <c r="AZ131" i="14" a="1"/>
  <c r="AZ131" i="14" s="1"/>
  <c r="AZ132" i="14" a="1"/>
  <c r="AZ132" i="14" s="1"/>
  <c r="AZ133" i="14" a="1"/>
  <c r="AZ133" i="14" s="1"/>
  <c r="AZ134" i="14" a="1"/>
  <c r="AZ134" i="14" s="1"/>
  <c r="AZ135" i="14" a="1"/>
  <c r="AZ135" i="14" s="1"/>
  <c r="AZ136" i="14" a="1"/>
  <c r="AZ136" i="14" s="1"/>
  <c r="AZ137" i="14" a="1"/>
  <c r="AZ137" i="14" s="1"/>
  <c r="AZ138" i="14" a="1"/>
  <c r="AZ138" i="14" s="1"/>
  <c r="AZ139" i="14" a="1"/>
  <c r="AZ139" i="14" s="1"/>
  <c r="AZ140" i="14" a="1"/>
  <c r="AZ140" i="14" s="1"/>
  <c r="AZ141" i="14" a="1"/>
  <c r="AZ141" i="14" s="1"/>
  <c r="AZ142" i="14" a="1"/>
  <c r="AZ142" i="14" s="1"/>
  <c r="AZ143" i="14" a="1"/>
  <c r="AZ143" i="14" s="1"/>
  <c r="AZ144" i="14" a="1"/>
  <c r="AZ144" i="14" s="1"/>
  <c r="AZ145" i="14" a="1"/>
  <c r="AZ145" i="14" s="1"/>
  <c r="AZ146" i="14" a="1"/>
  <c r="AZ146" i="14" s="1"/>
  <c r="AZ147" i="14" a="1"/>
  <c r="AZ147" i="14" s="1"/>
  <c r="AZ148" i="14" a="1"/>
  <c r="AZ148" i="14" s="1"/>
  <c r="AZ149" i="14" a="1"/>
  <c r="AZ149" i="14" s="1"/>
  <c r="AZ150" i="14" a="1"/>
  <c r="AZ150" i="14" s="1"/>
  <c r="AZ151" i="14" a="1"/>
  <c r="AZ151" i="14" s="1"/>
  <c r="AZ152" i="14" a="1"/>
  <c r="AZ152" i="14" s="1"/>
  <c r="AZ153" i="14" a="1"/>
  <c r="AZ153" i="14" s="1"/>
  <c r="AZ154" i="14" a="1"/>
  <c r="AZ154" i="14" s="1"/>
  <c r="AZ155" i="14" a="1"/>
  <c r="AZ155" i="14" s="1"/>
  <c r="AZ156" i="14" a="1"/>
  <c r="AZ156" i="14" s="1"/>
  <c r="AZ157" i="14" a="1"/>
  <c r="AZ157" i="14" s="1"/>
  <c r="AZ158" i="14" a="1"/>
  <c r="AZ158" i="14" s="1"/>
  <c r="AZ159" i="14" a="1"/>
  <c r="AZ159" i="14" s="1"/>
  <c r="AZ160" i="14" a="1"/>
  <c r="AZ160" i="14" s="1"/>
  <c r="AZ161" i="14" a="1"/>
  <c r="AZ161" i="14" s="1"/>
  <c r="AZ162" i="14" a="1"/>
  <c r="AZ162" i="14" s="1"/>
  <c r="AZ163" i="14" a="1"/>
  <c r="AZ163" i="14" s="1"/>
  <c r="AZ164" i="14" a="1"/>
  <c r="AZ164" i="14" s="1"/>
  <c r="AZ165" i="14" a="1"/>
  <c r="AZ165" i="14" s="1"/>
  <c r="AZ166" i="14" a="1"/>
  <c r="AZ166" i="14" s="1"/>
  <c r="AZ167" i="14" a="1"/>
  <c r="AZ167" i="14" s="1"/>
  <c r="AZ168" i="14" a="1"/>
  <c r="AZ168" i="14" s="1"/>
  <c r="AZ169" i="14" a="1"/>
  <c r="AZ169" i="14" s="1"/>
  <c r="AZ170" i="14" a="1"/>
  <c r="AZ170" i="14" s="1"/>
  <c r="AZ171" i="14" a="1"/>
  <c r="AZ171" i="14" s="1"/>
  <c r="AZ172" i="14" a="1"/>
  <c r="AZ172" i="14" s="1"/>
  <c r="AZ173" i="14" a="1"/>
  <c r="AZ173" i="14" s="1"/>
  <c r="AZ174" i="14" a="1"/>
  <c r="AZ174" i="14" s="1"/>
  <c r="AZ175" i="14" a="1"/>
  <c r="AZ175" i="14" s="1"/>
  <c r="AZ176" i="14" a="1"/>
  <c r="AZ176" i="14" s="1"/>
  <c r="AZ177" i="14" a="1"/>
  <c r="AZ177" i="14" s="1"/>
  <c r="AZ178" i="14" a="1"/>
  <c r="AZ178" i="14" s="1"/>
  <c r="AZ179" i="14" a="1"/>
  <c r="AZ179" i="14" s="1"/>
  <c r="AZ180" i="14" a="1"/>
  <c r="AZ180" i="14" s="1"/>
  <c r="AZ181" i="14" a="1"/>
  <c r="AZ181" i="14" s="1"/>
  <c r="AZ182" i="14" a="1"/>
  <c r="AZ182" i="14" s="1"/>
  <c r="AZ183" i="14" a="1"/>
  <c r="AZ183" i="14" s="1"/>
  <c r="AZ184" i="14" a="1"/>
  <c r="AZ184" i="14" s="1"/>
  <c r="AZ185" i="14" a="1"/>
  <c r="AZ185" i="14" s="1"/>
  <c r="AZ186" i="14" a="1"/>
  <c r="AZ186" i="14" s="1"/>
  <c r="AZ187" i="14" a="1"/>
  <c r="AZ187" i="14" s="1"/>
  <c r="AZ188" i="14" a="1"/>
  <c r="AZ188" i="14" s="1"/>
  <c r="AZ189" i="14" a="1"/>
  <c r="AZ189" i="14" s="1"/>
  <c r="AZ190" i="14" a="1"/>
  <c r="AZ190" i="14" s="1"/>
  <c r="AZ191" i="14" a="1"/>
  <c r="AZ191" i="14" s="1"/>
  <c r="AZ192" i="14" a="1"/>
  <c r="AZ192" i="14" s="1"/>
  <c r="AZ193" i="14" a="1"/>
  <c r="AZ193" i="14" s="1"/>
  <c r="AZ194" i="14" a="1"/>
  <c r="AZ194" i="14" s="1"/>
  <c r="AZ195" i="14" a="1"/>
  <c r="AZ195" i="14" s="1"/>
  <c r="AZ196" i="14" a="1"/>
  <c r="AZ196" i="14" s="1"/>
  <c r="AZ197" i="14" a="1"/>
  <c r="AZ197" i="14" s="1"/>
  <c r="AZ198" i="14" a="1"/>
  <c r="AZ198" i="14" s="1"/>
  <c r="AZ199" i="14" a="1"/>
  <c r="AZ199" i="14" s="1"/>
  <c r="AZ200" i="14" a="1"/>
  <c r="AZ200" i="14" s="1"/>
  <c r="AZ201" i="14" a="1"/>
  <c r="AZ201" i="14" s="1"/>
  <c r="AZ202" i="14" a="1"/>
  <c r="AZ202" i="14" s="1"/>
  <c r="AZ203" i="14" a="1"/>
  <c r="AZ203" i="14" s="1"/>
  <c r="AZ204" i="14" a="1"/>
  <c r="AZ204" i="14" s="1"/>
  <c r="AZ205" i="14" a="1"/>
  <c r="AZ205" i="14" s="1"/>
  <c r="AZ206" i="14" a="1"/>
  <c r="AZ206" i="14" s="1"/>
  <c r="AZ207" i="14" a="1"/>
  <c r="AZ207" i="14" s="1"/>
  <c r="AZ208" i="14" a="1"/>
  <c r="AZ208" i="14" s="1"/>
  <c r="AZ209" i="14" a="1"/>
  <c r="AZ209" i="14" s="1"/>
  <c r="AZ210" i="14" a="1"/>
  <c r="AZ210" i="14" s="1"/>
  <c r="AZ211" i="14" a="1"/>
  <c r="AZ211" i="14" s="1"/>
  <c r="AZ212" i="14" a="1"/>
  <c r="AZ212" i="14" s="1"/>
  <c r="AZ213" i="14" a="1"/>
  <c r="AZ213" i="14" s="1"/>
  <c r="AZ214" i="14" a="1"/>
  <c r="AZ214" i="14" s="1"/>
  <c r="AZ215" i="14" a="1"/>
  <c r="AZ215" i="14" s="1"/>
  <c r="AZ216" i="14" a="1"/>
  <c r="AZ216" i="14" s="1"/>
  <c r="AZ217" i="14" a="1"/>
  <c r="AZ217" i="14" s="1"/>
  <c r="AZ218" i="14" a="1"/>
  <c r="AZ218" i="14" s="1"/>
  <c r="AZ219" i="14" a="1"/>
  <c r="AZ219" i="14" s="1"/>
  <c r="AZ220" i="14" a="1"/>
  <c r="AZ220" i="14" s="1"/>
  <c r="AZ221" i="14" a="1"/>
  <c r="AZ221" i="14" s="1"/>
  <c r="AZ222" i="14" a="1"/>
  <c r="AZ222" i="14" s="1"/>
  <c r="AZ223" i="14" a="1"/>
  <c r="AZ223" i="14" s="1"/>
  <c r="AZ224" i="14" a="1"/>
  <c r="AZ224" i="14" s="1"/>
  <c r="AZ225" i="14" a="1"/>
  <c r="AZ225" i="14" s="1"/>
  <c r="AZ226" i="14" a="1"/>
  <c r="AZ226" i="14" s="1"/>
  <c r="AZ227" i="14" a="1"/>
  <c r="AZ227" i="14" s="1"/>
  <c r="AZ228" i="14" a="1"/>
  <c r="AZ228" i="14" s="1"/>
  <c r="AZ229" i="14" a="1"/>
  <c r="AZ229" i="14" s="1"/>
  <c r="AZ230" i="14" a="1"/>
  <c r="AZ230" i="14" s="1"/>
  <c r="AZ231" i="14" a="1"/>
  <c r="AZ231" i="14" s="1"/>
  <c r="AZ232" i="14" a="1"/>
  <c r="AZ232" i="14" s="1"/>
  <c r="AZ233" i="14" a="1"/>
  <c r="AZ233" i="14" s="1"/>
  <c r="AZ234" i="14" a="1"/>
  <c r="AZ234" i="14" s="1"/>
  <c r="AZ235" i="14" a="1"/>
  <c r="AZ235" i="14" s="1"/>
  <c r="AZ236" i="14" a="1"/>
  <c r="AZ236" i="14" s="1"/>
  <c r="AZ237" i="14" a="1"/>
  <c r="AZ237" i="14" s="1"/>
  <c r="AZ238" i="14" a="1"/>
  <c r="AZ238" i="14" s="1"/>
  <c r="AZ239" i="14" a="1"/>
  <c r="AZ239" i="14" s="1"/>
  <c r="AZ240" i="14" a="1"/>
  <c r="AZ240" i="14" s="1"/>
  <c r="AZ241" i="14" a="1"/>
  <c r="AZ241" i="14" s="1"/>
  <c r="AZ242" i="14" a="1"/>
  <c r="AZ242" i="14" s="1"/>
  <c r="AZ243" i="14" a="1"/>
  <c r="AZ243" i="14" s="1"/>
  <c r="AZ244" i="14" a="1"/>
  <c r="AZ244" i="14" s="1"/>
  <c r="AZ245" i="14" a="1"/>
  <c r="AZ245" i="14" s="1"/>
  <c r="AZ246" i="14" a="1"/>
  <c r="AZ246" i="14" s="1"/>
  <c r="AZ247" i="14" a="1"/>
  <c r="AZ247" i="14" s="1"/>
  <c r="AZ248" i="14" a="1"/>
  <c r="AZ248" i="14" s="1"/>
  <c r="AZ249" i="14" a="1"/>
  <c r="AZ249" i="14" s="1"/>
  <c r="AZ250" i="14" a="1"/>
  <c r="AZ250" i="14" s="1"/>
  <c r="AZ251" i="14" a="1"/>
  <c r="AZ251" i="14" s="1"/>
  <c r="AZ252" i="14" a="1"/>
  <c r="AZ252" i="14" s="1"/>
  <c r="AZ253" i="14" a="1"/>
  <c r="AZ253" i="14" s="1"/>
  <c r="AZ254" i="14" a="1"/>
  <c r="AZ254" i="14" s="1"/>
  <c r="AZ255" i="14" a="1"/>
  <c r="AZ255" i="14" s="1"/>
  <c r="AZ256" i="14" a="1"/>
  <c r="AZ256" i="14" s="1"/>
  <c r="AZ257" i="14" a="1"/>
  <c r="AZ257" i="14" s="1"/>
  <c r="AZ258" i="14" a="1"/>
  <c r="AZ258" i="14" s="1"/>
  <c r="AZ259" i="14" a="1"/>
  <c r="AZ259" i="14" s="1"/>
  <c r="AZ260" i="14" a="1"/>
  <c r="AZ260" i="14" s="1"/>
  <c r="AZ261" i="14" a="1"/>
  <c r="AZ261" i="14" s="1"/>
  <c r="AZ262" i="14" a="1"/>
  <c r="AZ262" i="14" s="1"/>
  <c r="AZ263" i="14" a="1"/>
  <c r="AZ263" i="14" s="1"/>
  <c r="AZ264" i="14" a="1"/>
  <c r="AZ264" i="14" s="1"/>
  <c r="AZ265" i="14" a="1"/>
  <c r="AZ265" i="14" s="1"/>
  <c r="AZ266" i="14" a="1"/>
  <c r="AZ266" i="14" s="1"/>
  <c r="AZ267" i="14" a="1"/>
  <c r="AZ267" i="14" s="1"/>
  <c r="AZ268" i="14" a="1"/>
  <c r="AZ268" i="14" s="1"/>
  <c r="AZ269" i="14" a="1"/>
  <c r="AZ269" i="14" s="1"/>
  <c r="AZ270" i="14" a="1"/>
  <c r="AZ270" i="14" s="1"/>
  <c r="AZ271" i="14" a="1"/>
  <c r="AZ271" i="14" s="1"/>
  <c r="AZ272" i="14" a="1"/>
  <c r="AZ272" i="14" s="1"/>
  <c r="AZ273" i="14" a="1"/>
  <c r="AZ273" i="14" s="1"/>
  <c r="AZ274" i="14" a="1"/>
  <c r="AZ274" i="14" s="1"/>
  <c r="AZ275" i="14" a="1"/>
  <c r="AZ275" i="14" s="1"/>
  <c r="AZ276" i="14" a="1"/>
  <c r="AZ276" i="14" s="1"/>
  <c r="AZ277" i="14" a="1"/>
  <c r="AZ277" i="14" s="1"/>
  <c r="AZ278" i="14" a="1"/>
  <c r="AZ278" i="14" s="1"/>
  <c r="AZ279" i="14" a="1"/>
  <c r="AZ279" i="14" s="1"/>
  <c r="AZ280" i="14" a="1"/>
  <c r="AZ280" i="14" s="1"/>
  <c r="AZ281" i="14" a="1"/>
  <c r="AZ281" i="14" s="1"/>
  <c r="AZ282" i="14" a="1"/>
  <c r="AZ282" i="14" s="1"/>
  <c r="AZ283" i="14" a="1"/>
  <c r="AZ283" i="14" s="1"/>
  <c r="AZ284" i="14" a="1"/>
  <c r="AZ284" i="14" s="1"/>
  <c r="AZ285" i="14" a="1"/>
  <c r="AZ285" i="14" s="1"/>
  <c r="AZ286" i="14" a="1"/>
  <c r="AZ286" i="14" s="1"/>
  <c r="AZ287" i="14" a="1"/>
  <c r="AZ287" i="14" s="1"/>
  <c r="AZ288" i="14" a="1"/>
  <c r="AZ288" i="14" s="1"/>
  <c r="AZ289" i="14" a="1"/>
  <c r="AZ289" i="14" s="1"/>
  <c r="AZ290" i="14" a="1"/>
  <c r="AZ290" i="14" s="1"/>
  <c r="AZ291" i="14" a="1"/>
  <c r="AZ291" i="14" s="1"/>
  <c r="AZ292" i="14" a="1"/>
  <c r="AZ292" i="14" s="1"/>
  <c r="AZ293" i="14" a="1"/>
  <c r="AZ293" i="14" s="1"/>
  <c r="AZ294" i="14" a="1"/>
  <c r="AZ294" i="14" s="1"/>
  <c r="AZ295" i="14" a="1"/>
  <c r="AZ295" i="14" s="1"/>
  <c r="AZ296" i="14" a="1"/>
  <c r="AZ296" i="14" s="1"/>
  <c r="AZ297" i="14" a="1"/>
  <c r="AZ297" i="14" s="1"/>
  <c r="AZ298" i="14" a="1"/>
  <c r="AZ298" i="14" s="1"/>
  <c r="AZ299" i="14" a="1"/>
  <c r="AZ299" i="14" s="1"/>
  <c r="AZ300" i="14" a="1"/>
  <c r="AZ300" i="14" s="1"/>
  <c r="AZ301" i="14" a="1"/>
  <c r="AZ301" i="14" s="1"/>
  <c r="AZ3" i="7" a="1"/>
  <c r="AZ3" i="7" s="1"/>
  <c r="AZ5" i="7" a="1"/>
  <c r="AZ5" i="7" s="1"/>
  <c r="AZ7" i="7" a="1"/>
  <c r="AZ7" i="7" s="1"/>
  <c r="AZ9" i="7" a="1"/>
  <c r="AZ9" i="7" s="1"/>
  <c r="AZ17" i="7" a="1"/>
  <c r="AZ17" i="7" s="1"/>
  <c r="AZ23" i="7" a="1"/>
  <c r="AZ23" i="7" s="1"/>
  <c r="AZ26" i="7" a="1"/>
  <c r="AZ26" i="7" s="1"/>
  <c r="AZ28" i="7" a="1"/>
  <c r="AZ28" i="7" s="1"/>
  <c r="AZ30" i="7" a="1"/>
  <c r="AZ30" i="7" s="1"/>
  <c r="AZ34" i="7" a="1"/>
  <c r="AZ34" i="7" s="1"/>
  <c r="AZ38" i="7" a="1"/>
  <c r="AZ38" i="7" s="1"/>
  <c r="AZ42" i="7" a="1"/>
  <c r="AZ42" i="7" s="1"/>
  <c r="AZ44" i="7" a="1"/>
  <c r="AZ44" i="7" s="1"/>
  <c r="AZ47" i="7" a="1"/>
  <c r="AZ47" i="7" s="1"/>
  <c r="AZ52" i="7" a="1"/>
  <c r="AZ52" i="7" s="1"/>
  <c r="AZ55" i="7" a="1"/>
  <c r="AZ55" i="7" s="1"/>
  <c r="AZ57" i="7" a="1"/>
  <c r="AZ57" i="7" s="1"/>
  <c r="AZ59" i="7" a="1"/>
  <c r="AZ59" i="7" s="1"/>
  <c r="AZ62" i="7" a="1"/>
  <c r="AZ62" i="7" s="1"/>
  <c r="BA62" i="7" s="1"/>
  <c r="AZ67" i="7" a="1"/>
  <c r="AZ67" i="7" s="1"/>
  <c r="AZ68" i="7" a="1"/>
  <c r="AZ68" i="7" s="1"/>
  <c r="AZ20" i="7" a="1"/>
  <c r="AZ20" i="7" s="1"/>
  <c r="AZ41" i="7" a="1"/>
  <c r="AZ41" i="7" s="1"/>
  <c r="AZ48" i="7" a="1"/>
  <c r="AZ48" i="7" s="1"/>
  <c r="AZ24" i="7" a="1"/>
  <c r="AZ24" i="7" s="1"/>
  <c r="AZ36" i="7" a="1"/>
  <c r="AZ36" i="7" s="1"/>
  <c r="AZ50" i="7" a="1"/>
  <c r="AZ50" i="7" s="1"/>
  <c r="AZ64" i="7" a="1"/>
  <c r="AZ64" i="7" s="1"/>
  <c r="AZ60" i="7" a="1"/>
  <c r="AZ60" i="7" s="1"/>
  <c r="AZ13" i="7" a="1"/>
  <c r="AZ13" i="7" s="1"/>
  <c r="AZ16" i="7" a="1"/>
  <c r="AZ16" i="7" s="1"/>
  <c r="AZ21" i="7" a="1"/>
  <c r="AZ21" i="7" s="1"/>
  <c r="AZ46" i="7" a="1"/>
  <c r="AZ46" i="7" s="1"/>
  <c r="AZ69" i="7" a="1"/>
  <c r="AZ69" i="7" s="1"/>
  <c r="AZ71" i="7" a="1"/>
  <c r="AZ71" i="7" s="1"/>
  <c r="AZ73" i="7" a="1"/>
  <c r="AZ73" i="7" s="1"/>
  <c r="AZ75" i="7" a="1"/>
  <c r="AZ75" i="7" s="1"/>
  <c r="AZ77" i="7" a="1"/>
  <c r="AZ77" i="7" s="1"/>
  <c r="AZ79" i="7" a="1"/>
  <c r="AZ79" i="7" s="1"/>
  <c r="AZ81" i="7" a="1"/>
  <c r="AZ81" i="7" s="1"/>
  <c r="AZ83" i="7" a="1"/>
  <c r="AZ83" i="7" s="1"/>
  <c r="AZ85" i="7" a="1"/>
  <c r="AZ85" i="7" s="1"/>
  <c r="AZ87" i="7" a="1"/>
  <c r="AZ87" i="7" s="1"/>
  <c r="AZ89" i="7" a="1"/>
  <c r="AZ89" i="7" s="1"/>
  <c r="AZ91" i="7" a="1"/>
  <c r="AZ91" i="7" s="1"/>
  <c r="AZ93" i="7" a="1"/>
  <c r="AZ93" i="7" s="1"/>
  <c r="AZ95" i="7" a="1"/>
  <c r="AZ95" i="7" s="1"/>
  <c r="AZ97" i="7" a="1"/>
  <c r="AZ97" i="7" s="1"/>
  <c r="AZ99" i="7" a="1"/>
  <c r="AZ99" i="7" s="1"/>
  <c r="AZ101" i="7" a="1"/>
  <c r="AZ101" i="7" s="1"/>
  <c r="AZ103" i="7" a="1"/>
  <c r="AZ103" i="7" s="1"/>
  <c r="AZ105" i="7" a="1"/>
  <c r="AZ105" i="7" s="1"/>
  <c r="AZ107" i="7" a="1"/>
  <c r="AZ107" i="7" s="1"/>
  <c r="AZ109" i="7" a="1"/>
  <c r="AZ109" i="7" s="1"/>
  <c r="AZ111" i="7" a="1"/>
  <c r="AZ111" i="7" s="1"/>
  <c r="AZ113" i="7" a="1"/>
  <c r="AZ113" i="7" s="1"/>
  <c r="AZ115" i="7" a="1"/>
  <c r="AZ115" i="7" s="1"/>
  <c r="AZ117" i="7" a="1"/>
  <c r="AZ117" i="7" s="1"/>
  <c r="AZ119" i="7" a="1"/>
  <c r="AZ119" i="7" s="1"/>
  <c r="AZ121" i="7" a="1"/>
  <c r="AZ121" i="7" s="1"/>
  <c r="AZ123" i="7" a="1"/>
  <c r="AZ123" i="7" s="1"/>
  <c r="AZ125" i="7" a="1"/>
  <c r="AZ125" i="7" s="1"/>
  <c r="AZ127" i="7" a="1"/>
  <c r="AZ127" i="7" s="1"/>
  <c r="AZ129" i="7" a="1"/>
  <c r="AZ129" i="7" s="1"/>
  <c r="AZ131" i="7" a="1"/>
  <c r="AZ131" i="7" s="1"/>
  <c r="AZ133" i="7" a="1"/>
  <c r="AZ133" i="7" s="1"/>
  <c r="AZ135" i="7" a="1"/>
  <c r="AZ135" i="7" s="1"/>
  <c r="AZ137" i="7" a="1"/>
  <c r="AZ137" i="7" s="1"/>
  <c r="AZ139" i="7" a="1"/>
  <c r="AZ139" i="7" s="1"/>
  <c r="AZ141" i="7" a="1"/>
  <c r="AZ141" i="7" s="1"/>
  <c r="AZ143" i="7" a="1"/>
  <c r="AZ143" i="7" s="1"/>
  <c r="AZ145" i="7" a="1"/>
  <c r="AZ145" i="7" s="1"/>
  <c r="AZ147" i="7" a="1"/>
  <c r="AZ147" i="7" s="1"/>
  <c r="AZ149" i="7" a="1"/>
  <c r="AZ149" i="7" s="1"/>
  <c r="AZ151" i="7" a="1"/>
  <c r="AZ151" i="7" s="1"/>
  <c r="AZ153" i="7" a="1"/>
  <c r="AZ153" i="7" s="1"/>
  <c r="AZ155" i="7" a="1"/>
  <c r="AZ155" i="7" s="1"/>
  <c r="AZ157" i="7" a="1"/>
  <c r="AZ157" i="7" s="1"/>
  <c r="AZ159" i="7" a="1"/>
  <c r="AZ159" i="7" s="1"/>
  <c r="AZ161" i="7" a="1"/>
  <c r="AZ161" i="7" s="1"/>
  <c r="AZ163" i="7" a="1"/>
  <c r="AZ163" i="7" s="1"/>
  <c r="AZ165" i="7" a="1"/>
  <c r="AZ165" i="7" s="1"/>
  <c r="AZ167" i="7" a="1"/>
  <c r="AZ167" i="7" s="1"/>
  <c r="AZ169" i="7" a="1"/>
  <c r="AZ169" i="7" s="1"/>
  <c r="AZ171" i="7" a="1"/>
  <c r="AZ171" i="7" s="1"/>
  <c r="AZ173" i="7" a="1"/>
  <c r="AZ173" i="7" s="1"/>
  <c r="AZ175" i="7" a="1"/>
  <c r="AZ175" i="7" s="1"/>
  <c r="AZ177" i="7" a="1"/>
  <c r="AZ177" i="7" s="1"/>
  <c r="AZ179" i="7" a="1"/>
  <c r="AZ179" i="7" s="1"/>
  <c r="AZ181" i="7" a="1"/>
  <c r="AZ181" i="7" s="1"/>
  <c r="AZ183" i="7" a="1"/>
  <c r="AZ183" i="7" s="1"/>
  <c r="AZ185" i="7" a="1"/>
  <c r="AZ185" i="7" s="1"/>
  <c r="AZ187" i="7" a="1"/>
  <c r="AZ187" i="7" s="1"/>
  <c r="AZ189" i="7" a="1"/>
  <c r="AZ189" i="7" s="1"/>
  <c r="AZ191" i="7" a="1"/>
  <c r="AZ191" i="7" s="1"/>
  <c r="AZ193" i="7" a="1"/>
  <c r="AZ193" i="7" s="1"/>
  <c r="AZ195" i="7" a="1"/>
  <c r="AZ195" i="7" s="1"/>
  <c r="AZ197" i="7" a="1"/>
  <c r="AZ197" i="7" s="1"/>
  <c r="AZ199" i="7" a="1"/>
  <c r="AZ199" i="7" s="1"/>
  <c r="AZ201" i="7" a="1"/>
  <c r="AZ201" i="7" s="1"/>
  <c r="AZ203" i="7" a="1"/>
  <c r="AZ203" i="7" s="1"/>
  <c r="AZ205" i="7" a="1"/>
  <c r="AZ205" i="7" s="1"/>
  <c r="AZ207" i="7" a="1"/>
  <c r="AZ207" i="7" s="1"/>
  <c r="AZ209" i="7" a="1"/>
  <c r="AZ209" i="7" s="1"/>
  <c r="AZ211" i="7" a="1"/>
  <c r="AZ211" i="7" s="1"/>
  <c r="AZ213" i="7" a="1"/>
  <c r="AZ213" i="7" s="1"/>
  <c r="AZ215" i="7" a="1"/>
  <c r="AZ215" i="7" s="1"/>
  <c r="AZ217" i="7" a="1"/>
  <c r="AZ217" i="7" s="1"/>
  <c r="AZ219" i="7" a="1"/>
  <c r="AZ219" i="7" s="1"/>
  <c r="AZ221" i="7" a="1"/>
  <c r="AZ221" i="7" s="1"/>
  <c r="AZ223" i="7" a="1"/>
  <c r="AZ223" i="7" s="1"/>
  <c r="AZ225" i="7" a="1"/>
  <c r="AZ225" i="7" s="1"/>
  <c r="AZ227" i="7" a="1"/>
  <c r="AZ227" i="7" s="1"/>
  <c r="AZ229" i="7" a="1"/>
  <c r="AZ229" i="7" s="1"/>
  <c r="AZ231" i="7" a="1"/>
  <c r="AZ231" i="7" s="1"/>
  <c r="AZ233" i="7" a="1"/>
  <c r="AZ233" i="7" s="1"/>
  <c r="AZ235" i="7" a="1"/>
  <c r="AZ235" i="7" s="1"/>
  <c r="AZ237" i="7" a="1"/>
  <c r="AZ237" i="7" s="1"/>
  <c r="AZ239" i="7" a="1"/>
  <c r="AZ239" i="7" s="1"/>
  <c r="AZ241" i="7" a="1"/>
  <c r="AZ241" i="7" s="1"/>
  <c r="AZ243" i="7" a="1"/>
  <c r="AZ243" i="7" s="1"/>
  <c r="AZ245" i="7" a="1"/>
  <c r="AZ245" i="7" s="1"/>
  <c r="AZ247" i="7" a="1"/>
  <c r="AZ247" i="7" s="1"/>
  <c r="AZ249" i="7" a="1"/>
  <c r="AZ249" i="7" s="1"/>
  <c r="AZ251" i="7" a="1"/>
  <c r="AZ251" i="7" s="1"/>
  <c r="AZ253" i="7" a="1"/>
  <c r="AZ253" i="7" s="1"/>
  <c r="AZ255" i="7" a="1"/>
  <c r="AZ255" i="7" s="1"/>
  <c r="AZ257" i="7" a="1"/>
  <c r="AZ257" i="7" s="1"/>
  <c r="AZ259" i="7" a="1"/>
  <c r="AZ259" i="7" s="1"/>
  <c r="AZ261" i="7" a="1"/>
  <c r="AZ261" i="7" s="1"/>
  <c r="AZ263" i="7" a="1"/>
  <c r="AZ263" i="7" s="1"/>
  <c r="AZ265" i="7" a="1"/>
  <c r="AZ265" i="7" s="1"/>
  <c r="AZ267" i="7" a="1"/>
  <c r="AZ267" i="7" s="1"/>
  <c r="AZ269" i="7" a="1"/>
  <c r="AZ269" i="7" s="1"/>
  <c r="AZ271" i="7" a="1"/>
  <c r="AZ271" i="7" s="1"/>
  <c r="AZ273" i="7" a="1"/>
  <c r="AZ273" i="7" s="1"/>
  <c r="AZ275" i="7" a="1"/>
  <c r="AZ275" i="7" s="1"/>
  <c r="AZ277" i="7" a="1"/>
  <c r="AZ277" i="7" s="1"/>
  <c r="AZ279" i="7" a="1"/>
  <c r="AZ279" i="7" s="1"/>
  <c r="AZ281" i="7" a="1"/>
  <c r="AZ281" i="7" s="1"/>
  <c r="AZ283" i="7" a="1"/>
  <c r="AZ283" i="7" s="1"/>
  <c r="AZ285" i="7" a="1"/>
  <c r="AZ285" i="7" s="1"/>
  <c r="AZ287" i="7" a="1"/>
  <c r="AZ287" i="7" s="1"/>
  <c r="AZ289" i="7" a="1"/>
  <c r="AZ289" i="7" s="1"/>
  <c r="AZ291" i="7" a="1"/>
  <c r="AZ291" i="7" s="1"/>
  <c r="AZ293" i="7" a="1"/>
  <c r="AZ293" i="7" s="1"/>
  <c r="AZ295" i="7" a="1"/>
  <c r="AZ295" i="7" s="1"/>
  <c r="AZ297" i="7" a="1"/>
  <c r="AZ297" i="7" s="1"/>
  <c r="AZ299" i="7" a="1"/>
  <c r="AZ299" i="7" s="1"/>
  <c r="AZ301" i="7" a="1"/>
  <c r="AZ301" i="7" s="1"/>
  <c r="BA301" i="7" s="1"/>
  <c r="AY4" i="11" a="1"/>
  <c r="AY4" i="11" s="1"/>
  <c r="AY8" i="11" a="1"/>
  <c r="AY8" i="11" s="1"/>
  <c r="AY10" i="11" a="1"/>
  <c r="AY10" i="11" s="1"/>
  <c r="AY12" i="11" a="1"/>
  <c r="AY12" i="11" s="1"/>
  <c r="AY14" i="11" a="1"/>
  <c r="AY14" i="11" s="1"/>
  <c r="AY17" i="11" a="1"/>
  <c r="AY17" i="11" s="1"/>
  <c r="AY19" i="11" a="1"/>
  <c r="AY19" i="11" s="1"/>
  <c r="AY5" i="11" a="1"/>
  <c r="AY5" i="11" s="1"/>
  <c r="AY15" i="11" a="1"/>
  <c r="AY15" i="11" s="1"/>
  <c r="AY22" i="11" a="1"/>
  <c r="AY22" i="11" s="1"/>
  <c r="AY24" i="11" a="1"/>
  <c r="AY24" i="11" s="1"/>
  <c r="AY26" i="11" a="1"/>
  <c r="AY26" i="11" s="1"/>
  <c r="AY28" i="11" a="1"/>
  <c r="AY28" i="11" s="1"/>
  <c r="AY30" i="11" a="1"/>
  <c r="AY30" i="11" s="1"/>
  <c r="AY32" i="11" a="1"/>
  <c r="AY32" i="11" s="1"/>
  <c r="AY34" i="11" a="1"/>
  <c r="AY34" i="11" s="1"/>
  <c r="AY36" i="11" a="1"/>
  <c r="AY36" i="11" s="1"/>
  <c r="AY38" i="11" a="1"/>
  <c r="AY38" i="11" s="1"/>
  <c r="AY40" i="11" a="1"/>
  <c r="AY40" i="11" s="1"/>
  <c r="AY42" i="11" a="1"/>
  <c r="AY42" i="11" s="1"/>
  <c r="AY44" i="11" a="1"/>
  <c r="AY44" i="11" s="1"/>
  <c r="AY46" i="11" a="1"/>
  <c r="AY46" i="11" s="1"/>
  <c r="AY48" i="11" a="1"/>
  <c r="AY48" i="11" s="1"/>
  <c r="AY50" i="11" a="1"/>
  <c r="AY50" i="11" s="1"/>
  <c r="AY52" i="11" a="1"/>
  <c r="AY52" i="11" s="1"/>
  <c r="AY54" i="11" a="1"/>
  <c r="AY54" i="11" s="1"/>
  <c r="AY56" i="11" a="1"/>
  <c r="AY56" i="11" s="1"/>
  <c r="AY58" i="11" a="1"/>
  <c r="AY58" i="11" s="1"/>
  <c r="AY60" i="11" a="1"/>
  <c r="AY60" i="11" s="1"/>
  <c r="AY62" i="11" a="1"/>
  <c r="AY62" i="11" s="1"/>
  <c r="AY64" i="11" a="1"/>
  <c r="AY64" i="11" s="1"/>
  <c r="AY66" i="11" a="1"/>
  <c r="AY66" i="11" s="1"/>
  <c r="AY68" i="11" a="1"/>
  <c r="AY68" i="11" s="1"/>
  <c r="AY70" i="11" a="1"/>
  <c r="AY70" i="11" s="1"/>
  <c r="AY72" i="11" a="1"/>
  <c r="AY72" i="11" s="1"/>
  <c r="AY74" i="11" a="1"/>
  <c r="AY74" i="11" s="1"/>
  <c r="AY76" i="11" a="1"/>
  <c r="AY76" i="11" s="1"/>
  <c r="AY78" i="11" a="1"/>
  <c r="AY78" i="11" s="1"/>
  <c r="AY80" i="11" a="1"/>
  <c r="AY80" i="11" s="1"/>
  <c r="AY82" i="11" a="1"/>
  <c r="AY82" i="11" s="1"/>
  <c r="AY84" i="11" a="1"/>
  <c r="AY84" i="11" s="1"/>
  <c r="AY86" i="11" a="1"/>
  <c r="AY86" i="11" s="1"/>
  <c r="AY88" i="11" a="1"/>
  <c r="AY88" i="11" s="1"/>
  <c r="AY90" i="11" a="1"/>
  <c r="AY90" i="11" s="1"/>
  <c r="AY92" i="11" a="1"/>
  <c r="AY92" i="11" s="1"/>
  <c r="AY94" i="11" a="1"/>
  <c r="AY94" i="11" s="1"/>
  <c r="AY96" i="11" a="1"/>
  <c r="AY96" i="11" s="1"/>
  <c r="AY98" i="11" a="1"/>
  <c r="AY98" i="11" s="1"/>
  <c r="AY100" i="11" a="1"/>
  <c r="AY100" i="11" s="1"/>
  <c r="AY102" i="11" a="1"/>
  <c r="AY102" i="11" s="1"/>
  <c r="AY104" i="11" a="1"/>
  <c r="AY104" i="11" s="1"/>
  <c r="AY106" i="11" a="1"/>
  <c r="AY106" i="11" s="1"/>
  <c r="AY108" i="11" a="1"/>
  <c r="AY108" i="11" s="1"/>
  <c r="AY110" i="11" a="1"/>
  <c r="AY110" i="11" s="1"/>
  <c r="AY112" i="11" a="1"/>
  <c r="AY112" i="11" s="1"/>
  <c r="AY114" i="11" a="1"/>
  <c r="AY114" i="11" s="1"/>
  <c r="AY116" i="11" a="1"/>
  <c r="AY116" i="11" s="1"/>
  <c r="AY118" i="11" a="1"/>
  <c r="AY118" i="11" s="1"/>
  <c r="AY120" i="11" a="1"/>
  <c r="AY120" i="11" s="1"/>
  <c r="AY122" i="11" a="1"/>
  <c r="AY122" i="11" s="1"/>
  <c r="AY124" i="11" a="1"/>
  <c r="AY124" i="11" s="1"/>
  <c r="AY126" i="11" a="1"/>
  <c r="AY126" i="11" s="1"/>
  <c r="AY128" i="11" a="1"/>
  <c r="AY128" i="11" s="1"/>
  <c r="AY130" i="11" a="1"/>
  <c r="AY130" i="11" s="1"/>
  <c r="AY132" i="11" a="1"/>
  <c r="AY132" i="11" s="1"/>
  <c r="AY134" i="11" a="1"/>
  <c r="AY134" i="11" s="1"/>
  <c r="AY136" i="11" a="1"/>
  <c r="AY136" i="11" s="1"/>
  <c r="AY138" i="11" a="1"/>
  <c r="AY138" i="11" s="1"/>
  <c r="AY140" i="11" a="1"/>
  <c r="AY140" i="11" s="1"/>
  <c r="AY142" i="11" a="1"/>
  <c r="AY142" i="11" s="1"/>
  <c r="AY144" i="11" a="1"/>
  <c r="AY144" i="11" s="1"/>
  <c r="AY146" i="11" a="1"/>
  <c r="AY146" i="11" s="1"/>
  <c r="AY148" i="11" a="1"/>
  <c r="AY148" i="11" s="1"/>
  <c r="AY150" i="11" a="1"/>
  <c r="AY150" i="11" s="1"/>
  <c r="AY152" i="11" a="1"/>
  <c r="AY152" i="11" s="1"/>
  <c r="AY154" i="11" a="1"/>
  <c r="AY154" i="11" s="1"/>
  <c r="AY156" i="11" a="1"/>
  <c r="AY156" i="11" s="1"/>
  <c r="AY158" i="11" a="1"/>
  <c r="AY158" i="11" s="1"/>
  <c r="AY160" i="11" a="1"/>
  <c r="AY160" i="11" s="1"/>
  <c r="AY162" i="11" a="1"/>
  <c r="AY162" i="11" s="1"/>
  <c r="AY164" i="11" a="1"/>
  <c r="AY164" i="11" s="1"/>
  <c r="AY166" i="11" a="1"/>
  <c r="AY166" i="11" s="1"/>
  <c r="AY168" i="11" a="1"/>
  <c r="AY168" i="11" s="1"/>
  <c r="AY170" i="11" a="1"/>
  <c r="AY170" i="11" s="1"/>
  <c r="AY172" i="11" a="1"/>
  <c r="AY172" i="11" s="1"/>
  <c r="AY174" i="11" a="1"/>
  <c r="AY174" i="11" s="1"/>
  <c r="AY176" i="11" a="1"/>
  <c r="AY176" i="11" s="1"/>
  <c r="AY178" i="11" a="1"/>
  <c r="AY178" i="11" s="1"/>
  <c r="AY180" i="11" a="1"/>
  <c r="AY180" i="11" s="1"/>
  <c r="AY182" i="11" a="1"/>
  <c r="AY182" i="11" s="1"/>
  <c r="AY184" i="11" a="1"/>
  <c r="AY184" i="11" s="1"/>
  <c r="AY186" i="11" a="1"/>
  <c r="AY186" i="11" s="1"/>
  <c r="AY188" i="11" a="1"/>
  <c r="AY188" i="11" s="1"/>
  <c r="AY190" i="11" a="1"/>
  <c r="AY190" i="11" s="1"/>
  <c r="AY192" i="11" a="1"/>
  <c r="AY192" i="11" s="1"/>
  <c r="AY194" i="11" a="1"/>
  <c r="AY194" i="11" s="1"/>
  <c r="AY196" i="11" a="1"/>
  <c r="AY196" i="11" s="1"/>
  <c r="AY198" i="11" a="1"/>
  <c r="AY198" i="11" s="1"/>
  <c r="AY200" i="11" a="1"/>
  <c r="AY200" i="11" s="1"/>
  <c r="AY202" i="11" a="1"/>
  <c r="AY202" i="11" s="1"/>
  <c r="AY204" i="11" a="1"/>
  <c r="AY204" i="11" s="1"/>
  <c r="AY206" i="11" a="1"/>
  <c r="AY206" i="11" s="1"/>
  <c r="AY208" i="11" a="1"/>
  <c r="AY208" i="11" s="1"/>
  <c r="AY210" i="11" a="1"/>
  <c r="AY210" i="11" s="1"/>
  <c r="AY212" i="11" a="1"/>
  <c r="AY212" i="11" s="1"/>
  <c r="AY214" i="11" a="1"/>
  <c r="AY214" i="11" s="1"/>
  <c r="AY216" i="11" a="1"/>
  <c r="AY216" i="11" s="1"/>
  <c r="AY218" i="11" a="1"/>
  <c r="AY218" i="11" s="1"/>
  <c r="AY220" i="11" a="1"/>
  <c r="AY220" i="11" s="1"/>
  <c r="AY222" i="11" a="1"/>
  <c r="AY222" i="11" s="1"/>
  <c r="AY224" i="11" a="1"/>
  <c r="AY224" i="11" s="1"/>
  <c r="AY226" i="11" a="1"/>
  <c r="AY226" i="11" s="1"/>
  <c r="AY228" i="11" a="1"/>
  <c r="AY228" i="11" s="1"/>
  <c r="AY230" i="11" a="1"/>
  <c r="AY230" i="11" s="1"/>
  <c r="AY232" i="11" a="1"/>
  <c r="AY232" i="11" s="1"/>
  <c r="AY234" i="11" a="1"/>
  <c r="AY234" i="11" s="1"/>
  <c r="AY236" i="11" a="1"/>
  <c r="AY236" i="11" s="1"/>
  <c r="AY238" i="11" a="1"/>
  <c r="AY238" i="11" s="1"/>
  <c r="AY240" i="11" a="1"/>
  <c r="AY240" i="11" s="1"/>
  <c r="AY242" i="11" a="1"/>
  <c r="AY242" i="11" s="1"/>
  <c r="AY244" i="11" a="1"/>
  <c r="AY244" i="11" s="1"/>
  <c r="AY246" i="11" a="1"/>
  <c r="AY246" i="11" s="1"/>
  <c r="AY248" i="11" a="1"/>
  <c r="AY248" i="11" s="1"/>
  <c r="AY250" i="11" a="1"/>
  <c r="AY250" i="11" s="1"/>
  <c r="AY252" i="11" a="1"/>
  <c r="AY252" i="11" s="1"/>
  <c r="AY254" i="11" a="1"/>
  <c r="AY254" i="11" s="1"/>
  <c r="AY256" i="11" a="1"/>
  <c r="AY256" i="11" s="1"/>
  <c r="AY258" i="11" a="1"/>
  <c r="AY258" i="11" s="1"/>
  <c r="AY260" i="11" a="1"/>
  <c r="AY260" i="11" s="1"/>
  <c r="AY262" i="11" a="1"/>
  <c r="AY262" i="11" s="1"/>
  <c r="AY264" i="11" a="1"/>
  <c r="AY264" i="11" s="1"/>
  <c r="AY266" i="11" a="1"/>
  <c r="AY266" i="11" s="1"/>
  <c r="AY268" i="11" a="1"/>
  <c r="AY268" i="11" s="1"/>
  <c r="AY270" i="11" a="1"/>
  <c r="AY270" i="11" s="1"/>
  <c r="AY272" i="11" a="1"/>
  <c r="AY272" i="11" s="1"/>
  <c r="AY274" i="11" a="1"/>
  <c r="AY274" i="11" s="1"/>
  <c r="AY276" i="11" a="1"/>
  <c r="AY276" i="11" s="1"/>
  <c r="AY278" i="11" a="1"/>
  <c r="AY278" i="11" s="1"/>
  <c r="AY280" i="11" a="1"/>
  <c r="AY280" i="11" s="1"/>
  <c r="AY282" i="11" a="1"/>
  <c r="AY282" i="11" s="1"/>
  <c r="AY284" i="11" a="1"/>
  <c r="AY284" i="11" s="1"/>
  <c r="AY286" i="11" a="1"/>
  <c r="AY286" i="11" s="1"/>
  <c r="AY288" i="11" a="1"/>
  <c r="AY288" i="11" s="1"/>
  <c r="AY290" i="11" a="1"/>
  <c r="AY290" i="11" s="1"/>
  <c r="AY292" i="11" a="1"/>
  <c r="AY292" i="11" s="1"/>
  <c r="AY294" i="11" a="1"/>
  <c r="AY294" i="11" s="1"/>
  <c r="AY296" i="11" a="1"/>
  <c r="AY296" i="11" s="1"/>
  <c r="AY298" i="11" a="1"/>
  <c r="AY298" i="11" s="1"/>
  <c r="AY300" i="11" a="1"/>
  <c r="AY300" i="11" s="1"/>
  <c r="AY304" i="8" a="1"/>
  <c r="AY304" i="8" s="1"/>
  <c r="AZ304" i="8" s="1"/>
  <c r="BA304" i="8" s="1"/>
  <c r="AY298" i="8" a="1"/>
  <c r="AY298" i="8" s="1"/>
  <c r="AZ298" i="8" s="1"/>
  <c r="BA298" i="8" s="1"/>
  <c r="AY296" i="8" a="1"/>
  <c r="AY296" i="8" s="1"/>
  <c r="AY290" i="8" a="1"/>
  <c r="AY290" i="8" s="1"/>
  <c r="AZ290" i="8" s="1"/>
  <c r="BA290" i="8" s="1"/>
  <c r="AY288" i="8" a="1"/>
  <c r="AY288" i="8" s="1"/>
  <c r="AY282" i="8" a="1"/>
  <c r="AY282" i="8" s="1"/>
  <c r="AZ282" i="8" s="1"/>
  <c r="BA282" i="8" s="1"/>
  <c r="AY280" i="8" a="1"/>
  <c r="AY280" i="8" s="1"/>
  <c r="AY274" i="8" a="1"/>
  <c r="AY274" i="8" s="1"/>
  <c r="AZ274" i="8" s="1"/>
  <c r="BA274" i="8" s="1"/>
  <c r="AY272" i="8" a="1"/>
  <c r="AY272" i="8" s="1"/>
  <c r="AY266" i="8" a="1"/>
  <c r="AY266" i="8" s="1"/>
  <c r="AZ266" i="8" s="1"/>
  <c r="BA266" i="8" s="1"/>
  <c r="AY264" i="8" a="1"/>
  <c r="AY264" i="8" s="1"/>
  <c r="AY258" i="8" a="1"/>
  <c r="AY258" i="8" s="1"/>
  <c r="AZ258" i="8" s="1"/>
  <c r="BA258" i="8" s="1"/>
  <c r="AY256" i="8" a="1"/>
  <c r="AY256" i="8" s="1"/>
  <c r="AY250" i="8" a="1"/>
  <c r="AY250" i="8" s="1"/>
  <c r="AZ250" i="8" s="1"/>
  <c r="BA250" i="8" s="1"/>
  <c r="AY248" i="8" a="1"/>
  <c r="AY248" i="8" s="1"/>
  <c r="AY242" i="8" a="1"/>
  <c r="AY242" i="8" s="1"/>
  <c r="AZ242" i="8" s="1"/>
  <c r="BA242" i="8" s="1"/>
  <c r="AY240" i="8" a="1"/>
  <c r="AY240" i="8" s="1"/>
  <c r="AY234" i="8" a="1"/>
  <c r="AY234" i="8" s="1"/>
  <c r="AZ234" i="8" s="1"/>
  <c r="BA234" i="8" s="1"/>
  <c r="AY232" i="8" a="1"/>
  <c r="AY232" i="8" s="1"/>
  <c r="AY226" i="8" a="1"/>
  <c r="AY226" i="8" s="1"/>
  <c r="AZ226" i="8" s="1"/>
  <c r="BA226" i="8" s="1"/>
  <c r="AY224" i="8" a="1"/>
  <c r="AY224" i="8" s="1"/>
  <c r="AY218" i="8" a="1"/>
  <c r="AY218" i="8" s="1"/>
  <c r="AZ218" i="8" s="1"/>
  <c r="BA218" i="8" s="1"/>
  <c r="AY216" i="8" a="1"/>
  <c r="AY216" i="8" s="1"/>
  <c r="AY210" i="8" a="1"/>
  <c r="AY210" i="8" s="1"/>
  <c r="AZ210" i="8" s="1"/>
  <c r="BA210" i="8" s="1"/>
  <c r="AY208" i="8" a="1"/>
  <c r="AY208" i="8" s="1"/>
  <c r="AY202" i="8" a="1"/>
  <c r="AY202" i="8" s="1"/>
  <c r="AZ202" i="8" s="1"/>
  <c r="BA202" i="8" s="1"/>
  <c r="AY200" i="8" a="1"/>
  <c r="AY200" i="8" s="1"/>
  <c r="AY194" i="8" a="1"/>
  <c r="AY194" i="8" s="1"/>
  <c r="AZ194" i="8" s="1"/>
  <c r="BA194" i="8" s="1"/>
  <c r="AY192" i="8" a="1"/>
  <c r="AY192" i="8" s="1"/>
  <c r="AY186" i="8" a="1"/>
  <c r="AY186" i="8" s="1"/>
  <c r="AZ186" i="8" s="1"/>
  <c r="BA186" i="8" s="1"/>
  <c r="AY184" i="8" a="1"/>
  <c r="AY184" i="8" s="1"/>
  <c r="AY178" i="8" a="1"/>
  <c r="AY178" i="8" s="1"/>
  <c r="AZ178" i="8" s="1"/>
  <c r="BA178" i="8" s="1"/>
  <c r="AY176" i="8" a="1"/>
  <c r="AY176" i="8" s="1"/>
  <c r="AY170" i="8" a="1"/>
  <c r="AY170" i="8" s="1"/>
  <c r="AZ170" i="8" s="1"/>
  <c r="BA170" i="8" s="1"/>
  <c r="AY168" i="8" a="1"/>
  <c r="AY168" i="8" s="1"/>
  <c r="AY162" i="8" a="1"/>
  <c r="AY162" i="8" s="1"/>
  <c r="AZ162" i="8" s="1"/>
  <c r="BA162" i="8" s="1"/>
  <c r="AY160" i="8" a="1"/>
  <c r="AY160" i="8" s="1"/>
  <c r="AY154" i="8" a="1"/>
  <c r="AY154" i="8" s="1"/>
  <c r="AZ154" i="8" s="1"/>
  <c r="BA154" i="8" s="1"/>
  <c r="AY152" i="8" a="1"/>
  <c r="AY152" i="8" s="1"/>
  <c r="AY146" i="8" a="1"/>
  <c r="AY146" i="8" s="1"/>
  <c r="AZ146" i="8" s="1"/>
  <c r="BA146" i="8" s="1"/>
  <c r="AY144" i="8" a="1"/>
  <c r="AY144" i="8" s="1"/>
  <c r="AY138" i="8" a="1"/>
  <c r="AY138" i="8" s="1"/>
  <c r="AZ138" i="8" s="1"/>
  <c r="BA138" i="8" s="1"/>
  <c r="AY136" i="8" a="1"/>
  <c r="AY136" i="8" s="1"/>
  <c r="AY130" i="8" a="1"/>
  <c r="AY130" i="8" s="1"/>
  <c r="AZ130" i="8" s="1"/>
  <c r="BA130" i="8" s="1"/>
  <c r="AY128" i="8" a="1"/>
  <c r="AY128" i="8" s="1"/>
  <c r="AY122" i="8" a="1"/>
  <c r="AY122" i="8" s="1"/>
  <c r="AZ122" i="8" s="1"/>
  <c r="BA122" i="8" s="1"/>
  <c r="AY120" i="8" a="1"/>
  <c r="AY120" i="8" s="1"/>
  <c r="AY114" i="8" a="1"/>
  <c r="AY114" i="8" s="1"/>
  <c r="AZ114" i="8" s="1"/>
  <c r="BA114" i="8" s="1"/>
  <c r="AY112" i="8" a="1"/>
  <c r="AY112" i="8" s="1"/>
  <c r="AY106" i="8" a="1"/>
  <c r="AY106" i="8" s="1"/>
  <c r="AZ106" i="8" s="1"/>
  <c r="BA106" i="8" s="1"/>
  <c r="AY104" i="8" a="1"/>
  <c r="AY104" i="8" s="1"/>
  <c r="AY98" i="8" a="1"/>
  <c r="AY98" i="8" s="1"/>
  <c r="AZ98" i="8" s="1"/>
  <c r="BA98" i="8" s="1"/>
  <c r="AY96" i="8" a="1"/>
  <c r="AY96" i="8" s="1"/>
  <c r="AY90" i="8" a="1"/>
  <c r="AY90" i="8" s="1"/>
  <c r="AZ90" i="8" s="1"/>
  <c r="BA90" i="8" s="1"/>
  <c r="AY88" i="8" a="1"/>
  <c r="AY88" i="8" s="1"/>
  <c r="AY82" i="8" a="1"/>
  <c r="AY82" i="8" s="1"/>
  <c r="AZ82" i="8" s="1"/>
  <c r="BA82" i="8" s="1"/>
  <c r="AY80" i="8" a="1"/>
  <c r="AY80" i="8" s="1"/>
  <c r="AY74" i="8" a="1"/>
  <c r="AY74" i="8" s="1"/>
  <c r="AZ74" i="8" s="1"/>
  <c r="BA74" i="8" s="1"/>
  <c r="AY72" i="8" a="1"/>
  <c r="AY72" i="8" s="1"/>
  <c r="AY66" i="8" a="1"/>
  <c r="AY66" i="8" s="1"/>
  <c r="AZ66" i="8" s="1"/>
  <c r="BA66" i="8" s="1"/>
  <c r="AY64" i="8" a="1"/>
  <c r="AY64" i="8" s="1"/>
  <c r="AY58" i="8" a="1"/>
  <c r="AY58" i="8" s="1"/>
  <c r="AZ58" i="8" s="1"/>
  <c r="BA58" i="8" s="1"/>
  <c r="AY56" i="8" a="1"/>
  <c r="AY56" i="8" s="1"/>
  <c r="AY11" i="8" a="1"/>
  <c r="AY11" i="8" s="1"/>
  <c r="AY10" i="8" a="1"/>
  <c r="AY10" i="8" s="1"/>
  <c r="AY52" i="8" a="1"/>
  <c r="AY52" i="8" s="1"/>
  <c r="AZ52" i="8" s="1"/>
  <c r="BA52" i="8" s="1"/>
  <c r="AY46" i="8" a="1"/>
  <c r="AY46" i="8" s="1"/>
  <c r="AY48" i="8" a="1"/>
  <c r="AY48" i="8" s="1"/>
  <c r="AZ44" i="8"/>
  <c r="BA44" i="8" s="1"/>
  <c r="AY43" i="8" a="1"/>
  <c r="AY43" i="8" s="1"/>
  <c r="AZ43" i="8" s="1"/>
  <c r="BA43" i="8" s="1"/>
  <c r="AZ38" i="8"/>
  <c r="BA38" i="8" s="1"/>
  <c r="AY22" i="8" a="1"/>
  <c r="AY22" i="8" s="1"/>
  <c r="AZ21" i="8" s="1"/>
  <c r="BA21" i="8" s="1"/>
  <c r="AZ7" i="8"/>
  <c r="BA7" i="8" s="1"/>
  <c r="AY6" i="8" a="1"/>
  <c r="AY6" i="8" s="1"/>
  <c r="AZ6" i="8" s="1"/>
  <c r="BA6" i="8" s="1"/>
  <c r="AY5" i="8" a="1"/>
  <c r="AY5" i="8" s="1"/>
  <c r="AZ300" i="2"/>
  <c r="BA300" i="2" s="1"/>
  <c r="AY299" i="2" a="1"/>
  <c r="AY299" i="2" s="1"/>
  <c r="AZ295" i="2"/>
  <c r="BA295" i="2" s="1"/>
  <c r="AY282" i="2" a="1"/>
  <c r="AY282" i="2" s="1"/>
  <c r="AZ281" i="2" s="1"/>
  <c r="BA281" i="2" s="1"/>
  <c r="AZ272" i="2"/>
  <c r="BA272" i="2" s="1"/>
  <c r="AY271" i="2" a="1"/>
  <c r="AY271" i="2" s="1"/>
  <c r="AZ271" i="2" s="1"/>
  <c r="BA271" i="2" s="1"/>
  <c r="AY270" i="2" a="1"/>
  <c r="AY270" i="2" s="1"/>
  <c r="AZ269" i="2" s="1"/>
  <c r="BA269" i="2" s="1"/>
  <c r="AZ268" i="2"/>
  <c r="BA268" i="2" s="1"/>
  <c r="AY267" i="2" a="1"/>
  <c r="AY267" i="2" s="1"/>
  <c r="AZ263" i="2"/>
  <c r="BA263" i="2" s="1"/>
  <c r="AY258" i="2" a="1"/>
  <c r="AY258" i="2" s="1"/>
  <c r="AZ258" i="2" s="1"/>
  <c r="BA258" i="2" s="1"/>
  <c r="AY257" i="2" a="1"/>
  <c r="AY257" i="2" s="1"/>
  <c r="AY237" i="2" a="1"/>
  <c r="AY237" i="2" s="1"/>
  <c r="AZ236" i="2" s="1"/>
  <c r="BA236" i="2" s="1"/>
  <c r="AY234" i="2" a="1"/>
  <c r="AY234" i="2" s="1"/>
  <c r="AZ233" i="2" s="1"/>
  <c r="BA233" i="2" s="1"/>
  <c r="AY194" i="2" a="1"/>
  <c r="AY194" i="2" s="1"/>
  <c r="AY189" i="2" a="1"/>
  <c r="AY189" i="2" s="1"/>
  <c r="AZ189" i="2" s="1"/>
  <c r="BA189" i="2" s="1"/>
  <c r="AY160" i="2" a="1"/>
  <c r="AY160" i="2" s="1"/>
  <c r="AZ160" i="2" s="1"/>
  <c r="BA160" i="2" s="1"/>
  <c r="AY157" i="2" a="1"/>
  <c r="AY157" i="2" s="1"/>
  <c r="AZ157" i="2" s="1"/>
  <c r="BA157" i="2" s="1"/>
  <c r="AY244" i="2" a="1"/>
  <c r="AY244" i="2" s="1"/>
  <c r="AZ244" i="2" s="1"/>
  <c r="BA244" i="2" s="1"/>
  <c r="AY242" i="2" a="1"/>
  <c r="AY242" i="2" s="1"/>
  <c r="AZ242" i="2" s="1"/>
  <c r="BA242" i="2" s="1"/>
  <c r="AY230" i="2" a="1"/>
  <c r="AY230" i="2" s="1"/>
  <c r="AZ230" i="2" s="1"/>
  <c r="BA230" i="2" s="1"/>
  <c r="AY212" i="2" a="1"/>
  <c r="AY212" i="2" s="1"/>
  <c r="AZ212" i="2" s="1"/>
  <c r="BA212" i="2" s="1"/>
  <c r="AY210" i="2" a="1"/>
  <c r="AY210" i="2" s="1"/>
  <c r="AZ209" i="2" s="1"/>
  <c r="BA209" i="2" s="1"/>
  <c r="AZ186" i="2"/>
  <c r="BA186" i="2" s="1"/>
  <c r="AZ184" i="2"/>
  <c r="BA184" i="2" s="1"/>
  <c r="AZ180" i="2"/>
  <c r="BA180" i="2" s="1"/>
  <c r="AZ175" i="2"/>
  <c r="BA175" i="2" s="1"/>
  <c r="AZ174" i="2"/>
  <c r="BA174" i="2" s="1"/>
  <c r="AZ154" i="2"/>
  <c r="BA154" i="2" s="1"/>
  <c r="AZ152" i="2"/>
  <c r="BA152" i="2" s="1"/>
  <c r="AZ149" i="2"/>
  <c r="BA149" i="2" s="1"/>
  <c r="AZ148" i="2"/>
  <c r="BA148" i="2" s="1"/>
  <c r="AZ143" i="2"/>
  <c r="BA143" i="2" s="1"/>
  <c r="AZ142" i="2"/>
  <c r="BA142" i="2" s="1"/>
  <c r="AZ129" i="2"/>
  <c r="BA129" i="2" s="1"/>
  <c r="AZ123" i="2"/>
  <c r="BA123" i="2" s="1"/>
  <c r="AZ122" i="2"/>
  <c r="BA122" i="2" s="1"/>
  <c r="AZ120" i="2"/>
  <c r="BA120" i="2" s="1"/>
  <c r="AZ117" i="2"/>
  <c r="BA117" i="2" s="1"/>
  <c r="AZ116" i="2"/>
  <c r="BA116" i="2" s="1"/>
  <c r="AZ111" i="2"/>
  <c r="BA111" i="2" s="1"/>
  <c r="AZ110" i="2"/>
  <c r="BA110" i="2" s="1"/>
  <c r="AZ97" i="2"/>
  <c r="BA97" i="2" s="1"/>
  <c r="AZ91" i="2"/>
  <c r="BA91" i="2" s="1"/>
  <c r="AZ90" i="2"/>
  <c r="BA90" i="2" s="1"/>
  <c r="AZ88" i="2"/>
  <c r="BA88" i="2" s="1"/>
  <c r="AZ85" i="2"/>
  <c r="BA85" i="2" s="1"/>
  <c r="AZ84" i="2"/>
  <c r="BA84" i="2" s="1"/>
  <c r="AZ79" i="2"/>
  <c r="BA79" i="2" s="1"/>
  <c r="AZ78" i="2"/>
  <c r="BA78" i="2" s="1"/>
  <c r="AZ67" i="2"/>
  <c r="BA67" i="2" s="1"/>
  <c r="AZ63" i="2"/>
  <c r="BA63" i="2" s="1"/>
  <c r="AZ59" i="2"/>
  <c r="BA59" i="2" s="1"/>
  <c r="AZ58" i="2"/>
  <c r="BA58" i="2" s="1"/>
  <c r="AZ39" i="2"/>
  <c r="BA39" i="2" s="1"/>
  <c r="AZ7" i="2"/>
  <c r="BA7" i="2" s="1"/>
  <c r="AZ35" i="2"/>
  <c r="BA35" i="2" s="1"/>
  <c r="AZ31" i="2"/>
  <c r="BA31" i="2" s="1"/>
  <c r="AZ30" i="2"/>
  <c r="BA30" i="2" s="1"/>
  <c r="AZ10" i="2"/>
  <c r="BA10" i="2" s="1"/>
  <c r="BA293" i="1"/>
  <c r="BB293" i="1" s="1"/>
  <c r="BA292" i="1"/>
  <c r="BB292" i="1" s="1"/>
  <c r="BA273" i="1"/>
  <c r="BB273" i="1" s="1"/>
  <c r="BA269" i="1"/>
  <c r="BB269" i="1" s="1"/>
  <c r="BA265" i="1"/>
  <c r="BB265" i="1" s="1"/>
  <c r="BA261" i="1"/>
  <c r="BB261" i="1" s="1"/>
  <c r="BA260" i="1"/>
  <c r="BB260" i="1" s="1"/>
  <c r="BA241" i="1"/>
  <c r="BB241" i="1" s="1"/>
  <c r="BA237" i="1"/>
  <c r="BB237" i="1" s="1"/>
  <c r="BA233" i="1"/>
  <c r="BB233" i="1" s="1"/>
  <c r="BA229" i="1"/>
  <c r="BB229" i="1" s="1"/>
  <c r="BA227" i="1"/>
  <c r="BB227" i="1" s="1"/>
  <c r="BA166" i="1"/>
  <c r="BB166" i="1" s="1"/>
  <c r="BA131" i="1"/>
  <c r="BB131" i="1" s="1"/>
  <c r="BA88" i="1"/>
  <c r="BB88" i="1" s="1"/>
  <c r="BA180" i="1"/>
  <c r="BB180" i="1" s="1"/>
  <c r="BA163" i="1"/>
  <c r="BB163" i="1" s="1"/>
  <c r="BA92" i="1"/>
  <c r="BB92" i="1" s="1"/>
  <c r="BA220" i="1"/>
  <c r="BB220" i="1" s="1"/>
  <c r="BA219" i="1"/>
  <c r="BB219" i="1" s="1"/>
  <c r="BA212" i="1"/>
  <c r="BB212" i="1" s="1"/>
  <c r="BA207" i="1"/>
  <c r="BB207" i="1" s="1"/>
  <c r="BA205" i="1"/>
  <c r="BB205" i="1" s="1"/>
  <c r="BA198" i="1"/>
  <c r="BB198" i="1" s="1"/>
  <c r="BA197" i="1"/>
  <c r="BB197" i="1" s="1"/>
  <c r="BA173" i="1"/>
  <c r="BB173" i="1" s="1"/>
  <c r="AY250" i="2" a="1"/>
  <c r="AY250" i="2" s="1"/>
  <c r="AZ240" i="2"/>
  <c r="BA240" i="2" s="1"/>
  <c r="AY238" i="2" a="1"/>
  <c r="AY238" i="2" s="1"/>
  <c r="AY235" i="2" a="1"/>
  <c r="AY235" i="2" s="1"/>
  <c r="AZ235" i="2" s="1"/>
  <c r="BA235" i="2" s="1"/>
  <c r="AZ231" i="2"/>
  <c r="BA231" i="2" s="1"/>
  <c r="AY218" i="2" a="1"/>
  <c r="AY218" i="2" s="1"/>
  <c r="AZ218" i="2" s="1"/>
  <c r="BA218" i="2" s="1"/>
  <c r="AZ208" i="2"/>
  <c r="BA208" i="2" s="1"/>
  <c r="AY206" i="2" a="1"/>
  <c r="AY206" i="2" s="1"/>
  <c r="AZ199" i="2"/>
  <c r="BA199" i="2" s="1"/>
  <c r="AZ198" i="2"/>
  <c r="BA198" i="2" s="1"/>
  <c r="AZ185" i="2"/>
  <c r="BA185" i="2" s="1"/>
  <c r="AZ179" i="2"/>
  <c r="BA179" i="2" s="1"/>
  <c r="AZ178" i="2"/>
  <c r="BA178" i="2" s="1"/>
  <c r="AZ176" i="2"/>
  <c r="BA176" i="2" s="1"/>
  <c r="AZ173" i="2"/>
  <c r="BA173" i="2" s="1"/>
  <c r="AZ172" i="2"/>
  <c r="BA172" i="2" s="1"/>
  <c r="AZ167" i="2"/>
  <c r="BA167" i="2" s="1"/>
  <c r="AZ166" i="2"/>
  <c r="BA166" i="2" s="1"/>
  <c r="AZ153" i="2"/>
  <c r="BA153" i="2" s="1"/>
  <c r="AZ147" i="2"/>
  <c r="BA147" i="2" s="1"/>
  <c r="AZ146" i="2"/>
  <c r="BA146" i="2" s="1"/>
  <c r="AZ144" i="2"/>
  <c r="BA144" i="2" s="1"/>
  <c r="AZ141" i="2"/>
  <c r="BA141" i="2" s="1"/>
  <c r="AZ140" i="2"/>
  <c r="BA140" i="2" s="1"/>
  <c r="AZ135" i="2"/>
  <c r="BA135" i="2" s="1"/>
  <c r="AZ134" i="2"/>
  <c r="BA134" i="2" s="1"/>
  <c r="AZ121" i="2"/>
  <c r="BA121" i="2" s="1"/>
  <c r="AZ115" i="2"/>
  <c r="BA115" i="2" s="1"/>
  <c r="AZ114" i="2"/>
  <c r="BA114" i="2" s="1"/>
  <c r="AZ112" i="2"/>
  <c r="BA112" i="2" s="1"/>
  <c r="AZ109" i="2"/>
  <c r="BA109" i="2" s="1"/>
  <c r="AZ108" i="2"/>
  <c r="BA108" i="2" s="1"/>
  <c r="AZ103" i="2"/>
  <c r="BA103" i="2" s="1"/>
  <c r="AZ102" i="2"/>
  <c r="BA102" i="2" s="1"/>
  <c r="AZ89" i="2"/>
  <c r="BA89" i="2" s="1"/>
  <c r="AZ83" i="2"/>
  <c r="BA83" i="2" s="1"/>
  <c r="AZ82" i="2"/>
  <c r="BA82" i="2" s="1"/>
  <c r="AZ80" i="2"/>
  <c r="BA80" i="2" s="1"/>
  <c r="AZ77" i="2"/>
  <c r="BA77" i="2" s="1"/>
  <c r="AZ76" i="2"/>
  <c r="BA76" i="2" s="1"/>
  <c r="AZ71" i="2"/>
  <c r="BA71" i="2" s="1"/>
  <c r="AZ70" i="2"/>
  <c r="BA70" i="2" s="1"/>
  <c r="AZ69" i="2"/>
  <c r="BA69" i="2" s="1"/>
  <c r="AZ68" i="2"/>
  <c r="BA68" i="2" s="1"/>
  <c r="AZ66" i="2"/>
  <c r="BA66" i="2" s="1"/>
  <c r="AZ65" i="2"/>
  <c r="BA65" i="2" s="1"/>
  <c r="AZ64" i="2"/>
  <c r="BA64" i="2" s="1"/>
  <c r="AZ62" i="2"/>
  <c r="BA62" i="2" s="1"/>
  <c r="AZ61" i="2"/>
  <c r="BA61" i="2" s="1"/>
  <c r="AZ60" i="2"/>
  <c r="BA60" i="2" s="1"/>
  <c r="AZ41" i="2"/>
  <c r="BA41" i="2" s="1"/>
  <c r="AZ40" i="2"/>
  <c r="BA40" i="2" s="1"/>
  <c r="AZ18" i="2"/>
  <c r="BA18" i="2" s="1"/>
  <c r="AZ9" i="2"/>
  <c r="BA9" i="2" s="1"/>
  <c r="AZ8" i="2"/>
  <c r="BA8" i="2" s="1"/>
  <c r="AZ38" i="2"/>
  <c r="BA38" i="2" s="1"/>
  <c r="AZ37" i="2"/>
  <c r="BA37" i="2" s="1"/>
  <c r="AZ36" i="2"/>
  <c r="BA36" i="2" s="1"/>
  <c r="AZ34" i="2"/>
  <c r="BA34" i="2" s="1"/>
  <c r="AZ33" i="2"/>
  <c r="BA33" i="2" s="1"/>
  <c r="AZ32" i="2"/>
  <c r="BA32" i="2" s="1"/>
  <c r="AZ12" i="2"/>
  <c r="BA12" i="2" s="1"/>
  <c r="AZ11" i="2"/>
  <c r="BA11" i="2" s="1"/>
  <c r="AZ6" i="2"/>
  <c r="BA6" i="2" s="1"/>
  <c r="AZ5" i="2"/>
  <c r="BA5" i="2" s="1"/>
  <c r="AZ4" i="2"/>
  <c r="BA4" i="2" s="1"/>
  <c r="BA296" i="1"/>
  <c r="BB296" i="1" s="1"/>
  <c r="BA295" i="1"/>
  <c r="BB295" i="1" s="1"/>
  <c r="BA294" i="1"/>
  <c r="BB294" i="1" s="1"/>
  <c r="BA275" i="1"/>
  <c r="BB275" i="1" s="1"/>
  <c r="BA274" i="1"/>
  <c r="BB274" i="1" s="1"/>
  <c r="BA272" i="1"/>
  <c r="BB272" i="1" s="1"/>
  <c r="BA271" i="1"/>
  <c r="BB271" i="1" s="1"/>
  <c r="BA270" i="1"/>
  <c r="BB270" i="1" s="1"/>
  <c r="BA268" i="1"/>
  <c r="BB268" i="1" s="1"/>
  <c r="BA267" i="1"/>
  <c r="BB267" i="1" s="1"/>
  <c r="BA266" i="1"/>
  <c r="BB266" i="1" s="1"/>
  <c r="BA264" i="1"/>
  <c r="BB264" i="1" s="1"/>
  <c r="BA263" i="1"/>
  <c r="BB263" i="1" s="1"/>
  <c r="BA262" i="1"/>
  <c r="BB262" i="1" s="1"/>
  <c r="BA243" i="1"/>
  <c r="BB243" i="1" s="1"/>
  <c r="BA242" i="1"/>
  <c r="BB242" i="1" s="1"/>
  <c r="BA240" i="1"/>
  <c r="BB240" i="1" s="1"/>
  <c r="BA239" i="1"/>
  <c r="BB239" i="1" s="1"/>
  <c r="BA238" i="1"/>
  <c r="BB238" i="1" s="1"/>
  <c r="BA236" i="1"/>
  <c r="BB236" i="1" s="1"/>
  <c r="BA235" i="1"/>
  <c r="BB235" i="1" s="1"/>
  <c r="BA234" i="1"/>
  <c r="BB234" i="1" s="1"/>
  <c r="BA232" i="1"/>
  <c r="BB232" i="1" s="1"/>
  <c r="BA231" i="1"/>
  <c r="BB231" i="1" s="1"/>
  <c r="BA230" i="1"/>
  <c r="BB230" i="1" s="1"/>
  <c r="BA129" i="1"/>
  <c r="BB129" i="1" s="1"/>
  <c r="BA87" i="1"/>
  <c r="BB87" i="1" s="1"/>
  <c r="BA89" i="1"/>
  <c r="BB89" i="1" s="1"/>
  <c r="BA130" i="1"/>
  <c r="BB130" i="1" s="1"/>
  <c r="BA90" i="1"/>
  <c r="BB90" i="1" s="1"/>
  <c r="BA164" i="1"/>
  <c r="BB164" i="1" s="1"/>
  <c r="BA145" i="1"/>
  <c r="BB145" i="1" s="1"/>
  <c r="BA144" i="1"/>
  <c r="BB144" i="1" s="1"/>
  <c r="BA177" i="1"/>
  <c r="BB177" i="1" s="1"/>
  <c r="BA228" i="1"/>
  <c r="BB228" i="1" s="1"/>
  <c r="BA225" i="1"/>
  <c r="BB225" i="1" s="1"/>
  <c r="BA136" i="1"/>
  <c r="BB136" i="1" s="1"/>
  <c r="BA218" i="1"/>
  <c r="BB218" i="1" s="1"/>
  <c r="BA217" i="1"/>
  <c r="BB217" i="1" s="1"/>
  <c r="BA204" i="1"/>
  <c r="BB204" i="1" s="1"/>
  <c r="BA203" i="1"/>
  <c r="BB203" i="1" s="1"/>
  <c r="BA196" i="1"/>
  <c r="BB196" i="1" s="1"/>
  <c r="BA195" i="1"/>
  <c r="BB195" i="1" s="1"/>
  <c r="BA191" i="1"/>
  <c r="BB191" i="1" s="1"/>
  <c r="BA190" i="1"/>
  <c r="BB190" i="1" s="1"/>
  <c r="BA189" i="1"/>
  <c r="BB189" i="1" s="1"/>
  <c r="BA187" i="1"/>
  <c r="BB187" i="1" s="1"/>
  <c r="BA185" i="1"/>
  <c r="BB185" i="1" s="1"/>
  <c r="BA184" i="1"/>
  <c r="BB184" i="1" s="1"/>
  <c r="BA183" i="1"/>
  <c r="BB183" i="1" s="1"/>
  <c r="BA182" i="1"/>
  <c r="BB182" i="1" s="1"/>
  <c r="BA174" i="1"/>
  <c r="BB174" i="1" s="1"/>
  <c r="BA172" i="1"/>
  <c r="BB172" i="1" s="1"/>
  <c r="BA171" i="1"/>
  <c r="BB171" i="1" s="1"/>
  <c r="BA170" i="1"/>
  <c r="BB170" i="1" s="1"/>
  <c r="BA169" i="1"/>
  <c r="BB169" i="1" s="1"/>
  <c r="BA161" i="1"/>
  <c r="BB161" i="1" s="1"/>
  <c r="BA160" i="1"/>
  <c r="BB160" i="1" s="1"/>
  <c r="BA159" i="1"/>
  <c r="BB159" i="1" s="1"/>
  <c r="BA158" i="1"/>
  <c r="BB158" i="1" s="1"/>
  <c r="BA154" i="1"/>
  <c r="BB154" i="1" s="1"/>
  <c r="AY246" i="2" a="1"/>
  <c r="AY246" i="2" s="1"/>
  <c r="AZ245" i="2" s="1"/>
  <c r="BA245" i="2" s="1"/>
  <c r="AZ239" i="2"/>
  <c r="BA239" i="2" s="1"/>
  <c r="AZ232" i="2"/>
  <c r="BA232" i="2" s="1"/>
  <c r="AY228" i="2" a="1"/>
  <c r="AY228" i="2" s="1"/>
  <c r="AZ228" i="2" s="1"/>
  <c r="BA228" i="2" s="1"/>
  <c r="AY226" i="2" a="1"/>
  <c r="AY226" i="2" s="1"/>
  <c r="AY214" i="2" a="1"/>
  <c r="AY214" i="2" s="1"/>
  <c r="AZ213" i="2" s="1"/>
  <c r="BA213" i="2" s="1"/>
  <c r="AZ207" i="2"/>
  <c r="BA207" i="2" s="1"/>
  <c r="AZ203" i="2"/>
  <c r="BA203" i="2" s="1"/>
  <c r="AZ202" i="2"/>
  <c r="BA202" i="2" s="1"/>
  <c r="AZ197" i="2"/>
  <c r="BA197" i="2" s="1"/>
  <c r="AZ196" i="2"/>
  <c r="BA196" i="2" s="1"/>
  <c r="AZ190" i="2"/>
  <c r="BA190" i="2" s="1"/>
  <c r="AZ177" i="2"/>
  <c r="BA177" i="2" s="1"/>
  <c r="AZ171" i="2"/>
  <c r="BA171" i="2" s="1"/>
  <c r="AZ170" i="2"/>
  <c r="BA170" i="2" s="1"/>
  <c r="AZ165" i="2"/>
  <c r="BA165" i="2" s="1"/>
  <c r="AZ164" i="2"/>
  <c r="BA164" i="2" s="1"/>
  <c r="AZ158" i="2"/>
  <c r="BA158" i="2" s="1"/>
  <c r="AZ145" i="2"/>
  <c r="BA145" i="2" s="1"/>
  <c r="AZ139" i="2"/>
  <c r="BA139" i="2" s="1"/>
  <c r="AZ138" i="2"/>
  <c r="BA138" i="2" s="1"/>
  <c r="AZ136" i="2"/>
  <c r="BA136" i="2" s="1"/>
  <c r="AZ133" i="2"/>
  <c r="BA133" i="2" s="1"/>
  <c r="AZ132" i="2"/>
  <c r="BA132" i="2" s="1"/>
  <c r="AZ127" i="2"/>
  <c r="BA127" i="2" s="1"/>
  <c r="AZ126" i="2"/>
  <c r="BA126" i="2" s="1"/>
  <c r="AZ113" i="2"/>
  <c r="BA113" i="2" s="1"/>
  <c r="AZ107" i="2"/>
  <c r="BA107" i="2" s="1"/>
  <c r="AZ106" i="2"/>
  <c r="BA106" i="2" s="1"/>
  <c r="AZ104" i="2"/>
  <c r="BA104" i="2" s="1"/>
  <c r="AZ101" i="2"/>
  <c r="BA101" i="2" s="1"/>
  <c r="AZ100" i="2"/>
  <c r="BA100" i="2" s="1"/>
  <c r="AZ95" i="2"/>
  <c r="BA95" i="2" s="1"/>
  <c r="AZ94" i="2"/>
  <c r="BA94" i="2" s="1"/>
  <c r="AZ81" i="2"/>
  <c r="BA81" i="2" s="1"/>
  <c r="AZ75" i="2"/>
  <c r="BA75" i="2" s="1"/>
  <c r="AZ74" i="2"/>
  <c r="BA74" i="2" s="1"/>
  <c r="AZ72" i="2"/>
  <c r="BA72" i="2" s="1"/>
  <c r="AZ55" i="2"/>
  <c r="BA55" i="2" s="1"/>
  <c r="AZ51" i="2"/>
  <c r="BA51" i="2" s="1"/>
  <c r="AZ47" i="2"/>
  <c r="BA47" i="2" s="1"/>
  <c r="AZ43" i="2"/>
  <c r="BA43" i="2" s="1"/>
  <c r="AZ42" i="2"/>
  <c r="BA42" i="2" s="1"/>
  <c r="AZ27" i="2"/>
  <c r="BA27" i="2" s="1"/>
  <c r="AZ23" i="2"/>
  <c r="BA23" i="2" s="1"/>
  <c r="AZ19" i="2"/>
  <c r="BA19" i="2" s="1"/>
  <c r="AZ14" i="2"/>
  <c r="BA14" i="2" s="1"/>
  <c r="AZ13" i="2"/>
  <c r="BA13" i="2" s="1"/>
  <c r="BA289" i="1"/>
  <c r="BB289" i="1" s="1"/>
  <c r="BA285" i="1"/>
  <c r="BB285" i="1" s="1"/>
  <c r="BA281" i="1"/>
  <c r="BB281" i="1" s="1"/>
  <c r="BA277" i="1"/>
  <c r="BB277" i="1" s="1"/>
  <c r="BA276" i="1"/>
  <c r="BB276" i="1" s="1"/>
  <c r="BA257" i="1"/>
  <c r="BB257" i="1" s="1"/>
  <c r="BA253" i="1"/>
  <c r="BB253" i="1" s="1"/>
  <c r="BA249" i="1"/>
  <c r="BB249" i="1" s="1"/>
  <c r="BA245" i="1"/>
  <c r="BB245" i="1" s="1"/>
  <c r="BA244" i="1"/>
  <c r="BB244" i="1" s="1"/>
  <c r="BA100" i="1"/>
  <c r="BB100" i="1" s="1"/>
  <c r="BA165" i="1"/>
  <c r="BB165" i="1" s="1"/>
  <c r="BA117" i="1"/>
  <c r="BB117" i="1" s="1"/>
  <c r="BA97" i="1"/>
  <c r="BB97" i="1" s="1"/>
  <c r="BA188" i="1"/>
  <c r="BB188" i="1" s="1"/>
  <c r="BA186" i="1"/>
  <c r="BB186" i="1" s="1"/>
  <c r="BA222" i="1"/>
  <c r="BB222" i="1" s="1"/>
  <c r="BA206" i="1"/>
  <c r="BB206" i="1" s="1"/>
  <c r="BA75" i="1"/>
  <c r="BB75" i="1" s="1"/>
  <c r="BA224" i="1"/>
  <c r="BB224" i="1" s="1"/>
  <c r="BA216" i="1"/>
  <c r="BB216" i="1" s="1"/>
  <c r="BA215" i="1"/>
  <c r="BB215" i="1" s="1"/>
  <c r="BA202" i="1"/>
  <c r="BB202" i="1" s="1"/>
  <c r="BA201" i="1"/>
  <c r="BB201" i="1" s="1"/>
  <c r="BA194" i="1"/>
  <c r="BB194" i="1" s="1"/>
  <c r="BA193" i="1"/>
  <c r="BB193" i="1" s="1"/>
  <c r="BA192" i="1"/>
  <c r="BB192" i="1" s="1"/>
  <c r="BA181" i="1"/>
  <c r="BB181" i="1" s="1"/>
  <c r="BA179" i="1"/>
  <c r="BB179" i="1" s="1"/>
  <c r="BA157" i="1"/>
  <c r="BB157" i="1" s="1"/>
  <c r="BA156" i="1"/>
  <c r="BB156" i="1" s="1"/>
  <c r="BA155" i="1"/>
  <c r="BB155" i="1" s="1"/>
  <c r="AZ150" i="1" a="1"/>
  <c r="AZ150" i="1" s="1"/>
  <c r="BA150" i="1" s="1"/>
  <c r="BB150" i="1" s="1"/>
  <c r="AZ151" i="2"/>
  <c r="BA151" i="2" s="1"/>
  <c r="AZ150" i="2"/>
  <c r="BA150" i="2" s="1"/>
  <c r="AZ137" i="2"/>
  <c r="BA137" i="2" s="1"/>
  <c r="AZ131" i="2"/>
  <c r="BA131" i="2" s="1"/>
  <c r="AZ130" i="2"/>
  <c r="BA130" i="2" s="1"/>
  <c r="AZ128" i="2"/>
  <c r="BA128" i="2" s="1"/>
  <c r="AZ125" i="2"/>
  <c r="BA125" i="2" s="1"/>
  <c r="AZ124" i="2"/>
  <c r="BA124" i="2" s="1"/>
  <c r="AZ119" i="2"/>
  <c r="BA119" i="2" s="1"/>
  <c r="AZ118" i="2"/>
  <c r="BA118" i="2" s="1"/>
  <c r="AZ105" i="2"/>
  <c r="BA105" i="2" s="1"/>
  <c r="AZ99" i="2"/>
  <c r="BA99" i="2" s="1"/>
  <c r="AZ98" i="2"/>
  <c r="BA98" i="2" s="1"/>
  <c r="AZ96" i="2"/>
  <c r="BA96" i="2" s="1"/>
  <c r="AZ93" i="2"/>
  <c r="BA93" i="2" s="1"/>
  <c r="AZ92" i="2"/>
  <c r="BA92" i="2" s="1"/>
  <c r="AZ87" i="2"/>
  <c r="BA87" i="2" s="1"/>
  <c r="AZ86" i="2"/>
  <c r="BA86" i="2" s="1"/>
  <c r="AZ73" i="2"/>
  <c r="BA73" i="2" s="1"/>
  <c r="AZ57" i="2"/>
  <c r="BA57" i="2" s="1"/>
  <c r="AZ56" i="2"/>
  <c r="BA56" i="2" s="1"/>
  <c r="AZ54" i="2"/>
  <c r="BA54" i="2" s="1"/>
  <c r="AZ53" i="2"/>
  <c r="BA53" i="2" s="1"/>
  <c r="AZ52" i="2"/>
  <c r="BA52" i="2" s="1"/>
  <c r="AZ50" i="2"/>
  <c r="BA50" i="2" s="1"/>
  <c r="AZ49" i="2"/>
  <c r="BA49" i="2" s="1"/>
  <c r="AZ48" i="2"/>
  <c r="BA48" i="2" s="1"/>
  <c r="AZ46" i="2"/>
  <c r="BA46" i="2" s="1"/>
  <c r="AZ45" i="2"/>
  <c r="BA45" i="2" s="1"/>
  <c r="AZ44" i="2"/>
  <c r="BA44" i="2" s="1"/>
  <c r="AZ29" i="2"/>
  <c r="BA29" i="2" s="1"/>
  <c r="AZ28" i="2"/>
  <c r="BA28" i="2" s="1"/>
  <c r="AZ26" i="2"/>
  <c r="BA26" i="2" s="1"/>
  <c r="AZ25" i="2"/>
  <c r="BA25" i="2" s="1"/>
  <c r="AZ24" i="2"/>
  <c r="BA24" i="2" s="1"/>
  <c r="AZ22" i="2"/>
  <c r="BA22" i="2" s="1"/>
  <c r="AZ21" i="2"/>
  <c r="BA21" i="2" s="1"/>
  <c r="AZ20" i="2"/>
  <c r="BA20" i="2" s="1"/>
  <c r="AZ17" i="2"/>
  <c r="BA17" i="2" s="1"/>
  <c r="AZ16" i="2"/>
  <c r="BA16" i="2" s="1"/>
  <c r="AZ15" i="2"/>
  <c r="BA15" i="2" s="1"/>
  <c r="BA291" i="1"/>
  <c r="BB291" i="1" s="1"/>
  <c r="BA290" i="1"/>
  <c r="BB290" i="1" s="1"/>
  <c r="BA288" i="1"/>
  <c r="BB288" i="1" s="1"/>
  <c r="BA287" i="1"/>
  <c r="BB287" i="1" s="1"/>
  <c r="BA286" i="1"/>
  <c r="BB286" i="1" s="1"/>
  <c r="BA284" i="1"/>
  <c r="BB284" i="1" s="1"/>
  <c r="BA283" i="1"/>
  <c r="BB283" i="1" s="1"/>
  <c r="BA282" i="1"/>
  <c r="BB282" i="1" s="1"/>
  <c r="BA280" i="1"/>
  <c r="BB280" i="1" s="1"/>
  <c r="BA279" i="1"/>
  <c r="BB279" i="1" s="1"/>
  <c r="BA278" i="1"/>
  <c r="BB278" i="1" s="1"/>
  <c r="BA259" i="1"/>
  <c r="BB259" i="1" s="1"/>
  <c r="BA258" i="1"/>
  <c r="BB258" i="1" s="1"/>
  <c r="BA256" i="1"/>
  <c r="BB256" i="1" s="1"/>
  <c r="BA255" i="1"/>
  <c r="BB255" i="1" s="1"/>
  <c r="BA254" i="1"/>
  <c r="BB254" i="1" s="1"/>
  <c r="BA252" i="1"/>
  <c r="BB252" i="1" s="1"/>
  <c r="BA251" i="1"/>
  <c r="BB251" i="1" s="1"/>
  <c r="BA250" i="1"/>
  <c r="BB250" i="1" s="1"/>
  <c r="BA248" i="1"/>
  <c r="BB248" i="1" s="1"/>
  <c r="BA247" i="1"/>
  <c r="BB247" i="1" s="1"/>
  <c r="BA246" i="1"/>
  <c r="BB246" i="1" s="1"/>
  <c r="BA226" i="1"/>
  <c r="BB226" i="1" s="1"/>
  <c r="BA23" i="1"/>
  <c r="BB23" i="1" s="1"/>
  <c r="BA210" i="1"/>
  <c r="BB210" i="1" s="1"/>
  <c r="BA133" i="1"/>
  <c r="BB133" i="1" s="1"/>
  <c r="BA162" i="1"/>
  <c r="BB162" i="1" s="1"/>
  <c r="BA96" i="1"/>
  <c r="BB96" i="1" s="1"/>
  <c r="BA116" i="1"/>
  <c r="BB116" i="1" s="1"/>
  <c r="BA118" i="1"/>
  <c r="BB118" i="1" s="1"/>
  <c r="BA167" i="1"/>
  <c r="BB167" i="1" s="1"/>
  <c r="BA168" i="1"/>
  <c r="BB168" i="1" s="1"/>
  <c r="BA175" i="1"/>
  <c r="BB175" i="1" s="1"/>
  <c r="BA178" i="1"/>
  <c r="BB178" i="1" s="1"/>
  <c r="BA119" i="1"/>
  <c r="BB119" i="1" s="1"/>
  <c r="BA176" i="1"/>
  <c r="BB176" i="1" s="1"/>
  <c r="BA79" i="1"/>
  <c r="BB79" i="1" s="1"/>
  <c r="BA82" i="1"/>
  <c r="BB82" i="1" s="1"/>
  <c r="BA93" i="1"/>
  <c r="BB93" i="1" s="1"/>
  <c r="BA223" i="1"/>
  <c r="BB223" i="1" s="1"/>
  <c r="BA221" i="1"/>
  <c r="BB221" i="1" s="1"/>
  <c r="BA214" i="1"/>
  <c r="BB214" i="1" s="1"/>
  <c r="BA213" i="1"/>
  <c r="BB213" i="1" s="1"/>
  <c r="BA208" i="1"/>
  <c r="BB208" i="1" s="1"/>
  <c r="BA200" i="1"/>
  <c r="BB200" i="1" s="1"/>
  <c r="BA199" i="1"/>
  <c r="BB199" i="1" s="1"/>
  <c r="BA125" i="1"/>
  <c r="BB125" i="1" s="1"/>
  <c r="BA113" i="1"/>
  <c r="BB113" i="1" s="1"/>
  <c r="BA110" i="1"/>
  <c r="BB110" i="1" s="1"/>
  <c r="BA105" i="1"/>
  <c r="BB105" i="1" s="1"/>
  <c r="BA102" i="1"/>
  <c r="BB102" i="1" s="1"/>
  <c r="AZ99" i="1" a="1"/>
  <c r="AZ99" i="1" s="1"/>
  <c r="BA99" i="1" s="1"/>
  <c r="BB99" i="1" s="1"/>
  <c r="BA94" i="1"/>
  <c r="BB94" i="1" s="1"/>
  <c r="BA84" i="1"/>
  <c r="BB84" i="1" s="1"/>
  <c r="BA77" i="1"/>
  <c r="BB77" i="1" s="1"/>
  <c r="BA73" i="1"/>
  <c r="BB73" i="1" s="1"/>
  <c r="BA68" i="1"/>
  <c r="BB68" i="1" s="1"/>
  <c r="BA65" i="1"/>
  <c r="BB65" i="1" s="1"/>
  <c r="BA60" i="1"/>
  <c r="BB60" i="1" s="1"/>
  <c r="BA57" i="1"/>
  <c r="BB57" i="1" s="1"/>
  <c r="AZ55" i="1" a="1"/>
  <c r="AZ55" i="1" s="1"/>
  <c r="BA55" i="1" s="1"/>
  <c r="BB55" i="1" s="1"/>
  <c r="BA52" i="1"/>
  <c r="BB52" i="1" s="1"/>
  <c r="BA49" i="1"/>
  <c r="BB49" i="1" s="1"/>
  <c r="BA44" i="1"/>
  <c r="BB44" i="1" s="1"/>
  <c r="BA41" i="1"/>
  <c r="BB41" i="1" s="1"/>
  <c r="BA36" i="1"/>
  <c r="BB36" i="1" s="1"/>
  <c r="BA28" i="1"/>
  <c r="BB28" i="1" s="1"/>
  <c r="BA25" i="1"/>
  <c r="BB25" i="1" s="1"/>
  <c r="AZ22" i="1" a="1"/>
  <c r="AZ22" i="1" s="1"/>
  <c r="BA22" i="1" s="1"/>
  <c r="BB22" i="1" s="1"/>
  <c r="BA19" i="1"/>
  <c r="BB19" i="1" s="1"/>
  <c r="BA16" i="1"/>
  <c r="BB16" i="1" s="1"/>
  <c r="BA11" i="1"/>
  <c r="BB11" i="1" s="1"/>
  <c r="BA8" i="1"/>
  <c r="BB8" i="1" s="1"/>
  <c r="BA667" i="1"/>
  <c r="BB667" i="1" s="1"/>
  <c r="BA663" i="1"/>
  <c r="BB663" i="1" s="1"/>
  <c r="BA659" i="1"/>
  <c r="BB659" i="1" s="1"/>
  <c r="BA655" i="1"/>
  <c r="BB655" i="1" s="1"/>
  <c r="BA651" i="1"/>
  <c r="BB651" i="1" s="1"/>
  <c r="BA647" i="1"/>
  <c r="BB647" i="1" s="1"/>
  <c r="BA643" i="1"/>
  <c r="BB643" i="1" s="1"/>
  <c r="BA639" i="1"/>
  <c r="BB639" i="1" s="1"/>
  <c r="BA635" i="1"/>
  <c r="BB635" i="1" s="1"/>
  <c r="BA628" i="1"/>
  <c r="BB628" i="1" s="1"/>
  <c r="BA627" i="1"/>
  <c r="BB627" i="1" s="1"/>
  <c r="BA626" i="1"/>
  <c r="BB626" i="1" s="1"/>
  <c r="BA625" i="1"/>
  <c r="BB625" i="1" s="1"/>
  <c r="BA620" i="1"/>
  <c r="BB620" i="1" s="1"/>
  <c r="BA616" i="1"/>
  <c r="BB616" i="1" s="1"/>
  <c r="BA608" i="1"/>
  <c r="BB608" i="1" s="1"/>
  <c r="BA600" i="1"/>
  <c r="BB600" i="1" s="1"/>
  <c r="BA592" i="1"/>
  <c r="BB592" i="1" s="1"/>
  <c r="BA584" i="1"/>
  <c r="BB584" i="1" s="1"/>
  <c r="BA581" i="1"/>
  <c r="BB581" i="1" s="1"/>
  <c r="BA578" i="1"/>
  <c r="BB578" i="1" s="1"/>
  <c r="BA575" i="1"/>
  <c r="BB575" i="1" s="1"/>
  <c r="BA568" i="1"/>
  <c r="BB568" i="1" s="1"/>
  <c r="BA565" i="1"/>
  <c r="BB565" i="1" s="1"/>
  <c r="BA562" i="1"/>
  <c r="BB562" i="1" s="1"/>
  <c r="BA557" i="1"/>
  <c r="BB557" i="1" s="1"/>
  <c r="BA553" i="1"/>
  <c r="BB553" i="1" s="1"/>
  <c r="BA549" i="1"/>
  <c r="BB549" i="1" s="1"/>
  <c r="BA545" i="1"/>
  <c r="BB545" i="1" s="1"/>
  <c r="BA541" i="1"/>
  <c r="BB541" i="1" s="1"/>
  <c r="BA537" i="1"/>
  <c r="BB537" i="1" s="1"/>
  <c r="BA533" i="1"/>
  <c r="BB533" i="1" s="1"/>
  <c r="BA529" i="1"/>
  <c r="BB529" i="1" s="1"/>
  <c r="BA525" i="1"/>
  <c r="BB525" i="1" s="1"/>
  <c r="BA521" i="1"/>
  <c r="BB521" i="1" s="1"/>
  <c r="BA517" i="1"/>
  <c r="BB517" i="1" s="1"/>
  <c r="BA513" i="1"/>
  <c r="BB513" i="1" s="1"/>
  <c r="BA509" i="1"/>
  <c r="BB509" i="1" s="1"/>
  <c r="BA486" i="1"/>
  <c r="BB486" i="1" s="1"/>
  <c r="AZ461" i="1" a="1"/>
  <c r="AZ461" i="1" s="1"/>
  <c r="BA460" i="1" s="1"/>
  <c r="BB460" i="1" s="1"/>
  <c r="AZ453" i="1" a="1"/>
  <c r="AZ453" i="1" s="1"/>
  <c r="BA452" i="1" s="1"/>
  <c r="BB452" i="1" s="1"/>
  <c r="AZ445" i="1" a="1"/>
  <c r="AZ445" i="1" s="1"/>
  <c r="BA444" i="1" s="1"/>
  <c r="BB444" i="1" s="1"/>
  <c r="AZ437" i="1" a="1"/>
  <c r="AZ437" i="1" s="1"/>
  <c r="BA436" i="1" s="1"/>
  <c r="BB436" i="1" s="1"/>
  <c r="AZ429" i="1" a="1"/>
  <c r="AZ429" i="1" s="1"/>
  <c r="BA428" i="1" s="1"/>
  <c r="BB428" i="1" s="1"/>
  <c r="AZ421" i="1" a="1"/>
  <c r="AZ421" i="1" s="1"/>
  <c r="BA420" i="1" s="1"/>
  <c r="BB420" i="1" s="1"/>
  <c r="AZ411" i="1" a="1"/>
  <c r="AZ411" i="1" s="1"/>
  <c r="BA411" i="1" s="1"/>
  <c r="BB411" i="1" s="1"/>
  <c r="AZ403" i="1" a="1"/>
  <c r="AZ403" i="1" s="1"/>
  <c r="BA403" i="1" s="1"/>
  <c r="BB403" i="1" s="1"/>
  <c r="AZ394" i="1" a="1"/>
  <c r="AZ394" i="1" s="1"/>
  <c r="AZ375" i="1" a="1"/>
  <c r="AZ375" i="1" s="1"/>
  <c r="BA374" i="1" s="1"/>
  <c r="BB374" i="1" s="1"/>
  <c r="AZ373" i="1" a="1"/>
  <c r="AZ373" i="1" s="1"/>
  <c r="BA373" i="1" s="1"/>
  <c r="BB373" i="1" s="1"/>
  <c r="AZ359" i="1" a="1"/>
  <c r="AZ359" i="1" s="1"/>
  <c r="BA358" i="1" s="1"/>
  <c r="BB358" i="1" s="1"/>
  <c r="AZ357" i="1" a="1"/>
  <c r="AZ357" i="1" s="1"/>
  <c r="BA357" i="1" s="1"/>
  <c r="BB357" i="1" s="1"/>
  <c r="AZ337" i="1" a="1"/>
  <c r="AZ337" i="1" s="1"/>
  <c r="BA337" i="1" s="1"/>
  <c r="BB337" i="1" s="1"/>
  <c r="AZ298" i="1" a="1"/>
  <c r="AZ298" i="1" s="1"/>
  <c r="BA298" i="1" s="1"/>
  <c r="BB298" i="1" s="1"/>
  <c r="BA137" i="1"/>
  <c r="BB137" i="1" s="1"/>
  <c r="BA128" i="1"/>
  <c r="BB128" i="1" s="1"/>
  <c r="BA123" i="1"/>
  <c r="BB123" i="1" s="1"/>
  <c r="BA120" i="1"/>
  <c r="BB120" i="1" s="1"/>
  <c r="BA111" i="1"/>
  <c r="BB111" i="1" s="1"/>
  <c r="BA108" i="1"/>
  <c r="BB108" i="1" s="1"/>
  <c r="BA103" i="1"/>
  <c r="BB103" i="1" s="1"/>
  <c r="BA85" i="1"/>
  <c r="BB85" i="1" s="1"/>
  <c r="BA81" i="1"/>
  <c r="BB81" i="1" s="1"/>
  <c r="BA74" i="1"/>
  <c r="BB74" i="1" s="1"/>
  <c r="BA71" i="1"/>
  <c r="BB71" i="1" s="1"/>
  <c r="BA66" i="1"/>
  <c r="BB66" i="1" s="1"/>
  <c r="BA63" i="1"/>
  <c r="BB63" i="1" s="1"/>
  <c r="BA58" i="1"/>
  <c r="BB58" i="1" s="1"/>
  <c r="BA50" i="1"/>
  <c r="BB50" i="1" s="1"/>
  <c r="BA47" i="1"/>
  <c r="BB47" i="1" s="1"/>
  <c r="BA42" i="1"/>
  <c r="BB42" i="1" s="1"/>
  <c r="BA39" i="1"/>
  <c r="BB39" i="1" s="1"/>
  <c r="BA34" i="1"/>
  <c r="BB34" i="1" s="1"/>
  <c r="BA31" i="1"/>
  <c r="BB31" i="1" s="1"/>
  <c r="BA26" i="1"/>
  <c r="BB26" i="1" s="1"/>
  <c r="BA17" i="1"/>
  <c r="BB17" i="1" s="1"/>
  <c r="BA14" i="1"/>
  <c r="BB14" i="1" s="1"/>
  <c r="BA9" i="1"/>
  <c r="BB9" i="1" s="1"/>
  <c r="BA4" i="1"/>
  <c r="BB4" i="1" s="1"/>
  <c r="AZ737" i="1" a="1"/>
  <c r="AZ737" i="1" s="1"/>
  <c r="BA736" i="1" s="1"/>
  <c r="BB736" i="1" s="1"/>
  <c r="BA732" i="1"/>
  <c r="BB732" i="1" s="1"/>
  <c r="BA728" i="1"/>
  <c r="BB728" i="1" s="1"/>
  <c r="BA724" i="1"/>
  <c r="BB724" i="1" s="1"/>
  <c r="AZ721" i="1" a="1"/>
  <c r="AZ721" i="1" s="1"/>
  <c r="BA720" i="1" s="1"/>
  <c r="BB720" i="1" s="1"/>
  <c r="BA716" i="1"/>
  <c r="BB716" i="1" s="1"/>
  <c r="BA712" i="1"/>
  <c r="BB712" i="1" s="1"/>
  <c r="BA708" i="1"/>
  <c r="BB708" i="1" s="1"/>
  <c r="AZ705" i="1" a="1"/>
  <c r="AZ705" i="1" s="1"/>
  <c r="BA704" i="1" s="1"/>
  <c r="BB704" i="1" s="1"/>
  <c r="BA700" i="1"/>
  <c r="BB700" i="1" s="1"/>
  <c r="BA696" i="1"/>
  <c r="BB696" i="1" s="1"/>
  <c r="BA692" i="1"/>
  <c r="BB692" i="1" s="1"/>
  <c r="AZ689" i="1" a="1"/>
  <c r="AZ689" i="1" s="1"/>
  <c r="BA688" i="1" s="1"/>
  <c r="BB688" i="1" s="1"/>
  <c r="BA684" i="1"/>
  <c r="BB684" i="1" s="1"/>
  <c r="BA680" i="1"/>
  <c r="BB680" i="1" s="1"/>
  <c r="BA676" i="1"/>
  <c r="BB676" i="1" s="1"/>
  <c r="AZ673" i="1" a="1"/>
  <c r="AZ673" i="1" s="1"/>
  <c r="BA672" i="1" s="1"/>
  <c r="BB672" i="1" s="1"/>
  <c r="BA668" i="1"/>
  <c r="BB668" i="1" s="1"/>
  <c r="BA664" i="1"/>
  <c r="BB664" i="1" s="1"/>
  <c r="BA660" i="1"/>
  <c r="BB660" i="1" s="1"/>
  <c r="AZ657" i="1" a="1"/>
  <c r="AZ657" i="1" s="1"/>
  <c r="BA656" i="1" s="1"/>
  <c r="BB656" i="1" s="1"/>
  <c r="BA652" i="1"/>
  <c r="BB652" i="1" s="1"/>
  <c r="BA648" i="1"/>
  <c r="BB648" i="1" s="1"/>
  <c r="BA644" i="1"/>
  <c r="BB644" i="1" s="1"/>
  <c r="AZ641" i="1" a="1"/>
  <c r="AZ641" i="1" s="1"/>
  <c r="BA640" i="1" s="1"/>
  <c r="BB640" i="1" s="1"/>
  <c r="BA636" i="1"/>
  <c r="BB636" i="1" s="1"/>
  <c r="BA632" i="1"/>
  <c r="BB632" i="1" s="1"/>
  <c r="BA631" i="1"/>
  <c r="BB631" i="1" s="1"/>
  <c r="BA630" i="1"/>
  <c r="BB630" i="1" s="1"/>
  <c r="BA629" i="1"/>
  <c r="BB629" i="1" s="1"/>
  <c r="BA621" i="1"/>
  <c r="BB621" i="1" s="1"/>
  <c r="BA618" i="1"/>
  <c r="BB618" i="1" s="1"/>
  <c r="BA617" i="1"/>
  <c r="BB617" i="1" s="1"/>
  <c r="BA612" i="1"/>
  <c r="BB612" i="1" s="1"/>
  <c r="BA609" i="1"/>
  <c r="BB609" i="1" s="1"/>
  <c r="BA604" i="1"/>
  <c r="BB604" i="1" s="1"/>
  <c r="BA601" i="1"/>
  <c r="BB601" i="1" s="1"/>
  <c r="BA596" i="1"/>
  <c r="BB596" i="1" s="1"/>
  <c r="BA593" i="1"/>
  <c r="BB593" i="1" s="1"/>
  <c r="BA588" i="1"/>
  <c r="BB588" i="1" s="1"/>
  <c r="BA585" i="1"/>
  <c r="BB585" i="1" s="1"/>
  <c r="BA582" i="1"/>
  <c r="BB582" i="1" s="1"/>
  <c r="BA579" i="1"/>
  <c r="BB579" i="1" s="1"/>
  <c r="BA572" i="1"/>
  <c r="BB572" i="1" s="1"/>
  <c r="BA569" i="1"/>
  <c r="BB569" i="1" s="1"/>
  <c r="BA566" i="1"/>
  <c r="BB566" i="1" s="1"/>
  <c r="BA563" i="1"/>
  <c r="BB563" i="1" s="1"/>
  <c r="BA556" i="1"/>
  <c r="BB556" i="1" s="1"/>
  <c r="BA552" i="1"/>
  <c r="BB552" i="1" s="1"/>
  <c r="BA548" i="1"/>
  <c r="BB548" i="1" s="1"/>
  <c r="BA544" i="1"/>
  <c r="BB544" i="1" s="1"/>
  <c r="BA540" i="1"/>
  <c r="BB540" i="1" s="1"/>
  <c r="BA536" i="1"/>
  <c r="BB536" i="1" s="1"/>
  <c r="BA532" i="1"/>
  <c r="BB532" i="1" s="1"/>
  <c r="BA528" i="1"/>
  <c r="BB528" i="1" s="1"/>
  <c r="BA524" i="1"/>
  <c r="BB524" i="1" s="1"/>
  <c r="BA520" i="1"/>
  <c r="BB520" i="1" s="1"/>
  <c r="BA516" i="1"/>
  <c r="BB516" i="1" s="1"/>
  <c r="BA512" i="1"/>
  <c r="BB512" i="1" s="1"/>
  <c r="BA508" i="1"/>
  <c r="BB508" i="1" s="1"/>
  <c r="AZ488" i="1" a="1"/>
  <c r="AZ488" i="1" s="1"/>
  <c r="BA488" i="1" s="1"/>
  <c r="BB488" i="1" s="1"/>
  <c r="AZ396" i="1" a="1"/>
  <c r="AZ396" i="1" s="1"/>
  <c r="BA396" i="1" s="1"/>
  <c r="BB396" i="1" s="1"/>
  <c r="AZ388" i="1" a="1"/>
  <c r="AZ388" i="1" s="1"/>
  <c r="AZ378" i="1" a="1"/>
  <c r="AZ378" i="1" s="1"/>
  <c r="AZ362" i="1" a="1"/>
  <c r="AZ362" i="1" s="1"/>
  <c r="AZ348" i="1" a="1"/>
  <c r="AZ348" i="1" s="1"/>
  <c r="BA348" i="1" s="1"/>
  <c r="BB348" i="1" s="1"/>
  <c r="AZ340" i="1" a="1"/>
  <c r="AZ340" i="1" s="1"/>
  <c r="BA339" i="1" s="1"/>
  <c r="BB339" i="1" s="1"/>
  <c r="AZ329" i="1" a="1"/>
  <c r="AZ329" i="1" s="1"/>
  <c r="BA329" i="1" s="1"/>
  <c r="BB329" i="1" s="1"/>
  <c r="AZ318" i="1" a="1"/>
  <c r="AZ318" i="1" s="1"/>
  <c r="BA318" i="1" s="1"/>
  <c r="BB318" i="1" s="1"/>
  <c r="AZ310" i="1" a="1"/>
  <c r="AZ310" i="1" s="1"/>
  <c r="BA310" i="1" s="1"/>
  <c r="BB310" i="1" s="1"/>
  <c r="AZ302" i="1" a="1"/>
  <c r="AZ302" i="1" s="1"/>
  <c r="BA302" i="1" s="1"/>
  <c r="BB302" i="1" s="1"/>
  <c r="BA151" i="1"/>
  <c r="BB151" i="1" s="1"/>
  <c r="BA148" i="1"/>
  <c r="BB148" i="1" s="1"/>
  <c r="BA147" i="1"/>
  <c r="BB147" i="1" s="1"/>
  <c r="BA146" i="1"/>
  <c r="BB146" i="1" s="1"/>
  <c r="BA143" i="1"/>
  <c r="BB143" i="1" s="1"/>
  <c r="BA142" i="1"/>
  <c r="BB142" i="1" s="1"/>
  <c r="BA141" i="1"/>
  <c r="BB141" i="1" s="1"/>
  <c r="BA140" i="1"/>
  <c r="BB140" i="1" s="1"/>
  <c r="BA135" i="1"/>
  <c r="BB135" i="1" s="1"/>
  <c r="BA126" i="1"/>
  <c r="BB126" i="1" s="1"/>
  <c r="BA114" i="1"/>
  <c r="BB114" i="1" s="1"/>
  <c r="BA109" i="1"/>
  <c r="BB109" i="1" s="1"/>
  <c r="BA106" i="1"/>
  <c r="BB106" i="1" s="1"/>
  <c r="BA101" i="1"/>
  <c r="BB101" i="1" s="1"/>
  <c r="BA95" i="1"/>
  <c r="BB95" i="1" s="1"/>
  <c r="BA83" i="1"/>
  <c r="BB83" i="1" s="1"/>
  <c r="BA78" i="1"/>
  <c r="BB78" i="1" s="1"/>
  <c r="BA69" i="1"/>
  <c r="BB69" i="1" s="1"/>
  <c r="BA64" i="1"/>
  <c r="BB64" i="1" s="1"/>
  <c r="BA61" i="1"/>
  <c r="BB61" i="1" s="1"/>
  <c r="BA56" i="1"/>
  <c r="BB56" i="1" s="1"/>
  <c r="BA48" i="1"/>
  <c r="BB48" i="1" s="1"/>
  <c r="BA45" i="1"/>
  <c r="BB45" i="1" s="1"/>
  <c r="BA40" i="1"/>
  <c r="BB40" i="1" s="1"/>
  <c r="BA37" i="1"/>
  <c r="BB37" i="1" s="1"/>
  <c r="BA29" i="1"/>
  <c r="BB29" i="1" s="1"/>
  <c r="BA24" i="1"/>
  <c r="BB24" i="1" s="1"/>
  <c r="BA20" i="1"/>
  <c r="BB20" i="1" s="1"/>
  <c r="BA15" i="1"/>
  <c r="BB15" i="1" s="1"/>
  <c r="BA12" i="1"/>
  <c r="BB12" i="1" s="1"/>
  <c r="BA5" i="1"/>
  <c r="BB5" i="1" s="1"/>
  <c r="BA733" i="1"/>
  <c r="BB733" i="1" s="1"/>
  <c r="BA729" i="1"/>
  <c r="BB729" i="1" s="1"/>
  <c r="BA725" i="1"/>
  <c r="BB725" i="1" s="1"/>
  <c r="BA717" i="1"/>
  <c r="BB717" i="1" s="1"/>
  <c r="BA713" i="1"/>
  <c r="BB713" i="1" s="1"/>
  <c r="BA709" i="1"/>
  <c r="BB709" i="1" s="1"/>
  <c r="BA701" i="1"/>
  <c r="BB701" i="1" s="1"/>
  <c r="BA697" i="1"/>
  <c r="BB697" i="1" s="1"/>
  <c r="BA693" i="1"/>
  <c r="BB693" i="1" s="1"/>
  <c r="BA685" i="1"/>
  <c r="BB685" i="1" s="1"/>
  <c r="BA681" i="1"/>
  <c r="BB681" i="1" s="1"/>
  <c r="BA677" i="1"/>
  <c r="BB677" i="1" s="1"/>
  <c r="BA669" i="1"/>
  <c r="BB669" i="1" s="1"/>
  <c r="BA665" i="1"/>
  <c r="BB665" i="1" s="1"/>
  <c r="BA661" i="1"/>
  <c r="BB661" i="1" s="1"/>
  <c r="BA653" i="1"/>
  <c r="BB653" i="1" s="1"/>
  <c r="BA649" i="1"/>
  <c r="BB649" i="1" s="1"/>
  <c r="BA645" i="1"/>
  <c r="BB645" i="1" s="1"/>
  <c r="BA637" i="1"/>
  <c r="BB637" i="1" s="1"/>
  <c r="BA633" i="1"/>
  <c r="BB633" i="1" s="1"/>
  <c r="BA623" i="1"/>
  <c r="BB623" i="1" s="1"/>
  <c r="BA622" i="1"/>
  <c r="BB622" i="1" s="1"/>
  <c r="BA619" i="1"/>
  <c r="BB619" i="1" s="1"/>
  <c r="BA613" i="1"/>
  <c r="BB613" i="1" s="1"/>
  <c r="BA610" i="1"/>
  <c r="BB610" i="1" s="1"/>
  <c r="BA605" i="1"/>
  <c r="BB605" i="1" s="1"/>
  <c r="BA602" i="1"/>
  <c r="BB602" i="1" s="1"/>
  <c r="BA597" i="1"/>
  <c r="BB597" i="1" s="1"/>
  <c r="BA594" i="1"/>
  <c r="BB594" i="1" s="1"/>
  <c r="BA589" i="1"/>
  <c r="BB589" i="1" s="1"/>
  <c r="BA586" i="1"/>
  <c r="BB586" i="1" s="1"/>
  <c r="BA583" i="1"/>
  <c r="BB583" i="1" s="1"/>
  <c r="BA576" i="1"/>
  <c r="BB576" i="1" s="1"/>
  <c r="BA573" i="1"/>
  <c r="BA570" i="1"/>
  <c r="BB570" i="1" s="1"/>
  <c r="BA567" i="1"/>
  <c r="BB567" i="1" s="1"/>
  <c r="BA560" i="1"/>
  <c r="BB560" i="1" s="1"/>
  <c r="BA559" i="1"/>
  <c r="BB559" i="1" s="1"/>
  <c r="BA555" i="1"/>
  <c r="BB555" i="1" s="1"/>
  <c r="BA551" i="1"/>
  <c r="BB551" i="1" s="1"/>
  <c r="BA547" i="1"/>
  <c r="BB547" i="1" s="1"/>
  <c r="BA543" i="1"/>
  <c r="BB543" i="1" s="1"/>
  <c r="BA539" i="1"/>
  <c r="BB539" i="1" s="1"/>
  <c r="BA535" i="1"/>
  <c r="BB535" i="1" s="1"/>
  <c r="BA531" i="1"/>
  <c r="BB531" i="1" s="1"/>
  <c r="BA527" i="1"/>
  <c r="BB527" i="1" s="1"/>
  <c r="BA523" i="1"/>
  <c r="BB523" i="1" s="1"/>
  <c r="BA519" i="1"/>
  <c r="BB519" i="1" s="1"/>
  <c r="BA515" i="1"/>
  <c r="BB515" i="1" s="1"/>
  <c r="BA511" i="1"/>
  <c r="BB511" i="1" s="1"/>
  <c r="BA507" i="1"/>
  <c r="BB507" i="1" s="1"/>
  <c r="AZ492" i="1" a="1"/>
  <c r="AZ492" i="1" s="1"/>
  <c r="BA492" i="1" s="1"/>
  <c r="BB492" i="1" s="1"/>
  <c r="AZ463" i="1" a="1"/>
  <c r="AZ463" i="1" s="1"/>
  <c r="BA463" i="1" s="1"/>
  <c r="BB463" i="1" s="1"/>
  <c r="AZ455" i="1" a="1"/>
  <c r="AZ455" i="1" s="1"/>
  <c r="BA455" i="1" s="1"/>
  <c r="BB455" i="1" s="1"/>
  <c r="AZ447" i="1" a="1"/>
  <c r="AZ447" i="1" s="1"/>
  <c r="BA447" i="1" s="1"/>
  <c r="BB447" i="1" s="1"/>
  <c r="AZ439" i="1" a="1"/>
  <c r="AZ439" i="1" s="1"/>
  <c r="BA439" i="1" s="1"/>
  <c r="BB439" i="1" s="1"/>
  <c r="AZ431" i="1" a="1"/>
  <c r="AZ431" i="1" s="1"/>
  <c r="BA431" i="1" s="1"/>
  <c r="BB431" i="1" s="1"/>
  <c r="AZ423" i="1" a="1"/>
  <c r="AZ423" i="1" s="1"/>
  <c r="BA423" i="1" s="1"/>
  <c r="BB423" i="1" s="1"/>
  <c r="AZ415" i="1" a="1"/>
  <c r="AZ415" i="1" s="1"/>
  <c r="BA415" i="1" s="1"/>
  <c r="BB415" i="1" s="1"/>
  <c r="AZ407" i="1" a="1"/>
  <c r="AZ407" i="1" s="1"/>
  <c r="BA407" i="1" s="1"/>
  <c r="BB407" i="1" s="1"/>
  <c r="AZ399" i="1" a="1"/>
  <c r="AZ399" i="1" s="1"/>
  <c r="BA399" i="1" s="1"/>
  <c r="BB399" i="1" s="1"/>
  <c r="AZ390" i="1" a="1"/>
  <c r="AZ390" i="1" s="1"/>
  <c r="AZ383" i="1" a="1"/>
  <c r="AZ383" i="1" s="1"/>
  <c r="BA382" i="1" s="1"/>
  <c r="BB382" i="1" s="1"/>
  <c r="AZ381" i="1" a="1"/>
  <c r="AZ381" i="1" s="1"/>
  <c r="BA381" i="1" s="1"/>
  <c r="BB381" i="1" s="1"/>
  <c r="AZ367" i="1" a="1"/>
  <c r="AZ367" i="1" s="1"/>
  <c r="AZ365" i="1" a="1"/>
  <c r="AZ365" i="1" s="1"/>
  <c r="BA365" i="1" s="1"/>
  <c r="BB365" i="1" s="1"/>
  <c r="AZ351" i="1" a="1"/>
  <c r="AZ351" i="1" s="1"/>
  <c r="BA350" i="1" s="1"/>
  <c r="BB350" i="1" s="1"/>
  <c r="AZ332" i="1" a="1"/>
  <c r="AZ332" i="1" s="1"/>
  <c r="AZ321" i="1" a="1"/>
  <c r="AZ321" i="1" s="1"/>
  <c r="BA321" i="1" s="1"/>
  <c r="BB321" i="1" s="1"/>
  <c r="BB573" i="1"/>
  <c r="BA153" i="1"/>
  <c r="BB153" i="1" s="1"/>
  <c r="BA152" i="1"/>
  <c r="BB152" i="1" s="1"/>
  <c r="BA139" i="1"/>
  <c r="BB139" i="1" s="1"/>
  <c r="BA138" i="1"/>
  <c r="BB138" i="1" s="1"/>
  <c r="BA127" i="1"/>
  <c r="BB127" i="1" s="1"/>
  <c r="BA124" i="1"/>
  <c r="BB124" i="1" s="1"/>
  <c r="AZ122" i="1" a="1"/>
  <c r="AZ122" i="1" s="1"/>
  <c r="BA122" i="1" s="1"/>
  <c r="BB122" i="1" s="1"/>
  <c r="BA115" i="1"/>
  <c r="BB115" i="1" s="1"/>
  <c r="BA112" i="1"/>
  <c r="BB112" i="1" s="1"/>
  <c r="BA107" i="1"/>
  <c r="BB107" i="1" s="1"/>
  <c r="BA104" i="1"/>
  <c r="BB104" i="1" s="1"/>
  <c r="BA86" i="1"/>
  <c r="BB86" i="1" s="1"/>
  <c r="BA80" i="1"/>
  <c r="BB80" i="1" s="1"/>
  <c r="BA76" i="1"/>
  <c r="BB76" i="1" s="1"/>
  <c r="BA70" i="1"/>
  <c r="BB70" i="1" s="1"/>
  <c r="BA67" i="1"/>
  <c r="BB67" i="1" s="1"/>
  <c r="BA62" i="1"/>
  <c r="BB62" i="1" s="1"/>
  <c r="BA59" i="1"/>
  <c r="BB59" i="1" s="1"/>
  <c r="BA51" i="1"/>
  <c r="BB51" i="1" s="1"/>
  <c r="BA46" i="1"/>
  <c r="BB46" i="1" s="1"/>
  <c r="BA43" i="1"/>
  <c r="BB43" i="1" s="1"/>
  <c r="BA38" i="1"/>
  <c r="BB38" i="1" s="1"/>
  <c r="BA35" i="1"/>
  <c r="BB35" i="1" s="1"/>
  <c r="AZ33" i="1" a="1"/>
  <c r="AZ33" i="1" s="1"/>
  <c r="BA33" i="1" s="1"/>
  <c r="BB33" i="1" s="1"/>
  <c r="BA30" i="1"/>
  <c r="BB30" i="1" s="1"/>
  <c r="BA27" i="1"/>
  <c r="BB27" i="1" s="1"/>
  <c r="BA18" i="1"/>
  <c r="BB18" i="1" s="1"/>
  <c r="BA13" i="1"/>
  <c r="BB13" i="1" s="1"/>
  <c r="BA10" i="1"/>
  <c r="BB10" i="1" s="1"/>
  <c r="BA7" i="1"/>
  <c r="BB7" i="1" s="1"/>
  <c r="BA6" i="1"/>
  <c r="BB6" i="1" s="1"/>
  <c r="AZ766" i="1" a="1"/>
  <c r="AZ766" i="1" s="1"/>
  <c r="BA766" i="1" s="1"/>
  <c r="BB766" i="1" s="1"/>
  <c r="AZ765" i="1" a="1"/>
  <c r="AZ765" i="1" s="1"/>
  <c r="AZ764" i="1" a="1"/>
  <c r="AZ764" i="1" s="1"/>
  <c r="AZ763" i="1" a="1"/>
  <c r="AZ763" i="1" s="1"/>
  <c r="AZ762" i="1" a="1"/>
  <c r="AZ762" i="1" s="1"/>
  <c r="AZ761" i="1" a="1"/>
  <c r="AZ761" i="1" s="1"/>
  <c r="AZ760" i="1" a="1"/>
  <c r="AZ760" i="1" s="1"/>
  <c r="AZ759" i="1" a="1"/>
  <c r="AZ759" i="1" s="1"/>
  <c r="AZ758" i="1" a="1"/>
  <c r="AZ758" i="1" s="1"/>
  <c r="AZ757" i="1" a="1"/>
  <c r="AZ757" i="1" s="1"/>
  <c r="AZ756" i="1" a="1"/>
  <c r="AZ756" i="1" s="1"/>
  <c r="AZ755" i="1" a="1"/>
  <c r="AZ755" i="1" s="1"/>
  <c r="AZ754" i="1" a="1"/>
  <c r="AZ754" i="1" s="1"/>
  <c r="AZ753" i="1" a="1"/>
  <c r="AZ753" i="1" s="1"/>
  <c r="AZ752" i="1" a="1"/>
  <c r="AZ752" i="1" s="1"/>
  <c r="AZ751" i="1" a="1"/>
  <c r="AZ751" i="1" s="1"/>
  <c r="AZ750" i="1" a="1"/>
  <c r="AZ750" i="1" s="1"/>
  <c r="AZ749" i="1" a="1"/>
  <c r="AZ749" i="1" s="1"/>
  <c r="AZ748" i="1" a="1"/>
  <c r="AZ748" i="1" s="1"/>
  <c r="AZ747" i="1" a="1"/>
  <c r="AZ747" i="1" s="1"/>
  <c r="AZ746" i="1" a="1"/>
  <c r="AZ746" i="1" s="1"/>
  <c r="AZ745" i="1" a="1"/>
  <c r="AZ745" i="1" s="1"/>
  <c r="AZ744" i="1" a="1"/>
  <c r="AZ744" i="1" s="1"/>
  <c r="AZ743" i="1" a="1"/>
  <c r="AZ743" i="1" s="1"/>
  <c r="AZ742" i="1" a="1"/>
  <c r="AZ742" i="1" s="1"/>
  <c r="AZ741" i="1" a="1"/>
  <c r="AZ741" i="1" s="1"/>
  <c r="AZ740" i="1" a="1"/>
  <c r="AZ740" i="1" s="1"/>
  <c r="BA738" i="1"/>
  <c r="BB738" i="1" s="1"/>
  <c r="AZ735" i="1" a="1"/>
  <c r="AZ735" i="1" s="1"/>
  <c r="BA735" i="1" s="1"/>
  <c r="BB735" i="1" s="1"/>
  <c r="AZ731" i="1" a="1"/>
  <c r="AZ731" i="1" s="1"/>
  <c r="AZ727" i="1" a="1"/>
  <c r="AZ727" i="1" s="1"/>
  <c r="BA727" i="1" s="1"/>
  <c r="BB727" i="1" s="1"/>
  <c r="AZ723" i="1" a="1"/>
  <c r="AZ723" i="1" s="1"/>
  <c r="AZ719" i="1" a="1"/>
  <c r="AZ719" i="1" s="1"/>
  <c r="BA719" i="1" s="1"/>
  <c r="BB719" i="1" s="1"/>
  <c r="AZ715" i="1" a="1"/>
  <c r="AZ715" i="1" s="1"/>
  <c r="AZ711" i="1" a="1"/>
  <c r="AZ711" i="1" s="1"/>
  <c r="BA711" i="1" s="1"/>
  <c r="BB711" i="1" s="1"/>
  <c r="AZ707" i="1" a="1"/>
  <c r="AZ707" i="1" s="1"/>
  <c r="AZ703" i="1" a="1"/>
  <c r="AZ703" i="1" s="1"/>
  <c r="BA703" i="1" s="1"/>
  <c r="BB703" i="1" s="1"/>
  <c r="AZ699" i="1" a="1"/>
  <c r="AZ699" i="1" s="1"/>
  <c r="AZ695" i="1" a="1"/>
  <c r="AZ695" i="1" s="1"/>
  <c r="BA695" i="1" s="1"/>
  <c r="BB695" i="1" s="1"/>
  <c r="AZ691" i="1" a="1"/>
  <c r="AZ691" i="1" s="1"/>
  <c r="AZ687" i="1" a="1"/>
  <c r="AZ687" i="1" s="1"/>
  <c r="BA687" i="1" s="1"/>
  <c r="BB687" i="1" s="1"/>
  <c r="AZ683" i="1" a="1"/>
  <c r="AZ683" i="1" s="1"/>
  <c r="AZ679" i="1" a="1"/>
  <c r="AZ679" i="1" s="1"/>
  <c r="BA679" i="1" s="1"/>
  <c r="BB679" i="1" s="1"/>
  <c r="AZ675" i="1" a="1"/>
  <c r="AZ675" i="1" s="1"/>
  <c r="AZ671" i="1" a="1"/>
  <c r="AZ671" i="1" s="1"/>
  <c r="BA671" i="1" s="1"/>
  <c r="BB671" i="1" s="1"/>
  <c r="BA666" i="1"/>
  <c r="BB666" i="1" s="1"/>
  <c r="BA662" i="1"/>
  <c r="BB662" i="1" s="1"/>
  <c r="BA658" i="1"/>
  <c r="BB658" i="1" s="1"/>
  <c r="BA654" i="1"/>
  <c r="BB654" i="1" s="1"/>
  <c r="BA650" i="1"/>
  <c r="BB650" i="1" s="1"/>
  <c r="BA646" i="1"/>
  <c r="BB646" i="1" s="1"/>
  <c r="BA642" i="1"/>
  <c r="BB642" i="1" s="1"/>
  <c r="BA638" i="1"/>
  <c r="BB638" i="1" s="1"/>
  <c r="BA634" i="1"/>
  <c r="BB634" i="1" s="1"/>
  <c r="BA624" i="1"/>
  <c r="BB624" i="1" s="1"/>
  <c r="BA615" i="1"/>
  <c r="BB615" i="1" s="1"/>
  <c r="BA614" i="1"/>
  <c r="BB614" i="1" s="1"/>
  <c r="BA611" i="1"/>
  <c r="BB611" i="1" s="1"/>
  <c r="BA607" i="1"/>
  <c r="BB607" i="1" s="1"/>
  <c r="BA606" i="1"/>
  <c r="BB606" i="1" s="1"/>
  <c r="BA603" i="1"/>
  <c r="BB603" i="1" s="1"/>
  <c r="BA599" i="1"/>
  <c r="BB599" i="1" s="1"/>
  <c r="BA598" i="1"/>
  <c r="BB598" i="1" s="1"/>
  <c r="BA595" i="1"/>
  <c r="BB595" i="1" s="1"/>
  <c r="BA591" i="1"/>
  <c r="BB591" i="1" s="1"/>
  <c r="BA590" i="1"/>
  <c r="BB590" i="1" s="1"/>
  <c r="BA587" i="1"/>
  <c r="BB587" i="1" s="1"/>
  <c r="BA580" i="1"/>
  <c r="BB580" i="1" s="1"/>
  <c r="BA577" i="1"/>
  <c r="BB577" i="1" s="1"/>
  <c r="BA574" i="1"/>
  <c r="BB574" i="1" s="1"/>
  <c r="BA571" i="1"/>
  <c r="BB571" i="1" s="1"/>
  <c r="BA564" i="1"/>
  <c r="BB564" i="1" s="1"/>
  <c r="BA561" i="1"/>
  <c r="BB561" i="1" s="1"/>
  <c r="BA558" i="1"/>
  <c r="BB558" i="1" s="1"/>
  <c r="BA554" i="1"/>
  <c r="BB554" i="1" s="1"/>
  <c r="BA550" i="1"/>
  <c r="BB550" i="1" s="1"/>
  <c r="BA546" i="1"/>
  <c r="BB546" i="1" s="1"/>
  <c r="BA542" i="1"/>
  <c r="BB542" i="1" s="1"/>
  <c r="BA538" i="1"/>
  <c r="BB538" i="1" s="1"/>
  <c r="BA534" i="1"/>
  <c r="BB534" i="1" s="1"/>
  <c r="BA530" i="1"/>
  <c r="BB530" i="1" s="1"/>
  <c r="BA526" i="1"/>
  <c r="BB526" i="1" s="1"/>
  <c r="BA522" i="1"/>
  <c r="BB522" i="1" s="1"/>
  <c r="BA518" i="1"/>
  <c r="BB518" i="1" s="1"/>
  <c r="BA514" i="1"/>
  <c r="BB514" i="1" s="1"/>
  <c r="BA510" i="1"/>
  <c r="BB510" i="1" s="1"/>
  <c r="BA506" i="1"/>
  <c r="BB506" i="1" s="1"/>
  <c r="AZ504" i="1" a="1"/>
  <c r="AZ504" i="1" s="1"/>
  <c r="BA504" i="1" s="1"/>
  <c r="BB504" i="1" s="1"/>
  <c r="BA502" i="1"/>
  <c r="BB502" i="1" s="1"/>
  <c r="AZ500" i="1" a="1"/>
  <c r="AZ500" i="1" s="1"/>
  <c r="BA499" i="1" s="1"/>
  <c r="BB499" i="1" s="1"/>
  <c r="BA498" i="1"/>
  <c r="BB498" i="1" s="1"/>
  <c r="AZ496" i="1" a="1"/>
  <c r="AZ496" i="1" s="1"/>
  <c r="BA495" i="1" s="1"/>
  <c r="BB495" i="1" s="1"/>
  <c r="BA494" i="1"/>
  <c r="BB494" i="1" s="1"/>
  <c r="BA493" i="1"/>
  <c r="BB493" i="1" s="1"/>
  <c r="AZ481" i="1" a="1"/>
  <c r="AZ481" i="1" s="1"/>
  <c r="AZ473" i="1" a="1"/>
  <c r="AZ473" i="1" s="1"/>
  <c r="AZ466" i="1" a="1"/>
  <c r="AZ466" i="1" s="1"/>
  <c r="BA466" i="1" s="1"/>
  <c r="BB466" i="1" s="1"/>
  <c r="AZ458" i="1" a="1"/>
  <c r="AZ458" i="1" s="1"/>
  <c r="BA458" i="1" s="1"/>
  <c r="BB458" i="1" s="1"/>
  <c r="AZ450" i="1" a="1"/>
  <c r="AZ450" i="1" s="1"/>
  <c r="BA450" i="1" s="1"/>
  <c r="BB450" i="1" s="1"/>
  <c r="AZ442" i="1" a="1"/>
  <c r="AZ442" i="1" s="1"/>
  <c r="BA442" i="1" s="1"/>
  <c r="BB442" i="1" s="1"/>
  <c r="AZ434" i="1" a="1"/>
  <c r="AZ434" i="1" s="1"/>
  <c r="BA434" i="1" s="1"/>
  <c r="BB434" i="1" s="1"/>
  <c r="AZ426" i="1" a="1"/>
  <c r="AZ426" i="1" s="1"/>
  <c r="BA426" i="1" s="1"/>
  <c r="BB426" i="1" s="1"/>
  <c r="AZ418" i="1" a="1"/>
  <c r="AZ418" i="1" s="1"/>
  <c r="BA418" i="1" s="1"/>
  <c r="BB418" i="1" s="1"/>
  <c r="AZ392" i="1" a="1"/>
  <c r="AZ392" i="1" s="1"/>
  <c r="AZ386" i="1" a="1"/>
  <c r="AZ386" i="1" s="1"/>
  <c r="AZ370" i="1" a="1"/>
  <c r="AZ370" i="1" s="1"/>
  <c r="AZ354" i="1" a="1"/>
  <c r="AZ354" i="1" s="1"/>
  <c r="BA349" i="1"/>
  <c r="BB349" i="1" s="1"/>
  <c r="AZ324" i="1" a="1"/>
  <c r="AZ324" i="1" s="1"/>
  <c r="BA323" i="1" s="1"/>
  <c r="BB323" i="1" s="1"/>
  <c r="AZ314" i="1" a="1"/>
  <c r="AZ314" i="1" s="1"/>
  <c r="BA314" i="1" s="1"/>
  <c r="BB314" i="1" s="1"/>
  <c r="AZ306" i="1" a="1"/>
  <c r="AZ306" i="1" s="1"/>
  <c r="BA305" i="1" s="1"/>
  <c r="BB305" i="1" s="1"/>
  <c r="AZ480" i="1" a="1"/>
  <c r="AZ480" i="1" s="1"/>
  <c r="BA479" i="1" s="1"/>
  <c r="BB479" i="1" s="1"/>
  <c r="AZ478" i="1" a="1"/>
  <c r="AZ478" i="1" s="1"/>
  <c r="BA478" i="1" s="1"/>
  <c r="BB478" i="1" s="1"/>
  <c r="AZ472" i="1" a="1"/>
  <c r="AZ472" i="1" s="1"/>
  <c r="AZ470" i="1" a="1"/>
  <c r="AZ470" i="1" s="1"/>
  <c r="BA470" i="1" s="1"/>
  <c r="BB470" i="1" s="1"/>
  <c r="BA464" i="1"/>
  <c r="BB464" i="1" s="1"/>
  <c r="BA456" i="1"/>
  <c r="BB456" i="1" s="1"/>
  <c r="BA448" i="1"/>
  <c r="BB448" i="1" s="1"/>
  <c r="BA440" i="1"/>
  <c r="BB440" i="1" s="1"/>
  <c r="BA432" i="1"/>
  <c r="BB432" i="1" s="1"/>
  <c r="BA424" i="1"/>
  <c r="BB424" i="1" s="1"/>
  <c r="BA416" i="1"/>
  <c r="BB416" i="1" s="1"/>
  <c r="BA412" i="1"/>
  <c r="BB412" i="1" s="1"/>
  <c r="BA408" i="1"/>
  <c r="BB408" i="1" s="1"/>
  <c r="BA404" i="1"/>
  <c r="BB404" i="1" s="1"/>
  <c r="BA400" i="1"/>
  <c r="BB400" i="1" s="1"/>
  <c r="AZ380" i="1" a="1"/>
  <c r="AZ380" i="1" s="1"/>
  <c r="AZ372" i="1" a="1"/>
  <c r="AZ372" i="1" s="1"/>
  <c r="AZ364" i="1" a="1"/>
  <c r="AZ364" i="1" s="1"/>
  <c r="AZ356" i="1" a="1"/>
  <c r="AZ356" i="1" s="1"/>
  <c r="BA345" i="1"/>
  <c r="BB345" i="1" s="1"/>
  <c r="AZ343" i="1" a="1"/>
  <c r="AZ343" i="1" s="1"/>
  <c r="AZ341" i="1" a="1"/>
  <c r="AZ341" i="1" s="1"/>
  <c r="BA338" i="1"/>
  <c r="BB338" i="1" s="1"/>
  <c r="BA335" i="1"/>
  <c r="BB335" i="1" s="1"/>
  <c r="BA330" i="1"/>
  <c r="BB330" i="1" s="1"/>
  <c r="BA327" i="1"/>
  <c r="BB327" i="1" s="1"/>
  <c r="BA322" i="1"/>
  <c r="BB322" i="1" s="1"/>
  <c r="BA319" i="1"/>
  <c r="BB319" i="1" s="1"/>
  <c r="BA315" i="1"/>
  <c r="BB315" i="1" s="1"/>
  <c r="BA311" i="1"/>
  <c r="BB311" i="1" s="1"/>
  <c r="BA307" i="1"/>
  <c r="BB307" i="1" s="1"/>
  <c r="BA303" i="1"/>
  <c r="BB303" i="1" s="1"/>
  <c r="BA490" i="1"/>
  <c r="BB490" i="1" s="1"/>
  <c r="AZ485" i="1" a="1"/>
  <c r="AZ485" i="1" s="1"/>
  <c r="BA485" i="1" s="1"/>
  <c r="BB485" i="1" s="1"/>
  <c r="AZ469" i="1" a="1"/>
  <c r="AZ469" i="1" s="1"/>
  <c r="AZ462" i="1" a="1"/>
  <c r="AZ462" i="1" s="1"/>
  <c r="BA459" i="1"/>
  <c r="BB459" i="1" s="1"/>
  <c r="AZ454" i="1" a="1"/>
  <c r="AZ454" i="1" s="1"/>
  <c r="BA451" i="1"/>
  <c r="BB451" i="1" s="1"/>
  <c r="AZ446" i="1" a="1"/>
  <c r="AZ446" i="1" s="1"/>
  <c r="BA443" i="1"/>
  <c r="BB443" i="1" s="1"/>
  <c r="AZ438" i="1" a="1"/>
  <c r="AZ438" i="1" s="1"/>
  <c r="BA435" i="1"/>
  <c r="BB435" i="1" s="1"/>
  <c r="AZ430" i="1" a="1"/>
  <c r="AZ430" i="1" s="1"/>
  <c r="BA427" i="1"/>
  <c r="BB427" i="1" s="1"/>
  <c r="AZ422" i="1" a="1"/>
  <c r="AZ422" i="1" s="1"/>
  <c r="BA419" i="1"/>
  <c r="BB419" i="1" s="1"/>
  <c r="BA409" i="1"/>
  <c r="BB409" i="1" s="1"/>
  <c r="BA405" i="1"/>
  <c r="BB405" i="1" s="1"/>
  <c r="BA401" i="1"/>
  <c r="BB401" i="1" s="1"/>
  <c r="AZ395" i="1" a="1"/>
  <c r="AZ395" i="1" s="1"/>
  <c r="AZ393" i="1" a="1"/>
  <c r="AZ393" i="1" s="1"/>
  <c r="AZ391" i="1" a="1"/>
  <c r="AZ391" i="1" s="1"/>
  <c r="AZ389" i="1" a="1"/>
  <c r="AZ389" i="1" s="1"/>
  <c r="AZ387" i="1" a="1"/>
  <c r="AZ387" i="1" s="1"/>
  <c r="AZ385" i="1" a="1"/>
  <c r="AZ385" i="1" s="1"/>
  <c r="AZ379" i="1" a="1"/>
  <c r="AZ379" i="1" s="1"/>
  <c r="AZ377" i="1" a="1"/>
  <c r="AZ377" i="1" s="1"/>
  <c r="AZ371" i="1" a="1"/>
  <c r="AZ371" i="1" s="1"/>
  <c r="AZ369" i="1" a="1"/>
  <c r="AZ369" i="1" s="1"/>
  <c r="AZ363" i="1" a="1"/>
  <c r="AZ363" i="1" s="1"/>
  <c r="AZ361" i="1" a="1"/>
  <c r="AZ361" i="1" s="1"/>
  <c r="AZ355" i="1" a="1"/>
  <c r="AZ355" i="1" s="1"/>
  <c r="AZ353" i="1" a="1"/>
  <c r="AZ353" i="1" s="1"/>
  <c r="AZ347" i="1" a="1"/>
  <c r="AZ347" i="1" s="1"/>
  <c r="BA346" i="1" s="1"/>
  <c r="BB346" i="1" s="1"/>
  <c r="BA325" i="1"/>
  <c r="BB325" i="1" s="1"/>
  <c r="BA316" i="1"/>
  <c r="BB316" i="1" s="1"/>
  <c r="BA312" i="1"/>
  <c r="BB312" i="1" s="1"/>
  <c r="BA308" i="1"/>
  <c r="BB308" i="1" s="1"/>
  <c r="BA304" i="1"/>
  <c r="BB304" i="1" s="1"/>
  <c r="BA300" i="1"/>
  <c r="BB300" i="1" s="1"/>
  <c r="BA505" i="1"/>
  <c r="BB505" i="1" s="1"/>
  <c r="BA501" i="1"/>
  <c r="BB501" i="1" s="1"/>
  <c r="BA497" i="1"/>
  <c r="BB497" i="1" s="1"/>
  <c r="BA489" i="1"/>
  <c r="BB489" i="1" s="1"/>
  <c r="AZ484" i="1" a="1"/>
  <c r="AZ484" i="1" s="1"/>
  <c r="BA483" i="1" s="1"/>
  <c r="BB483" i="1" s="1"/>
  <c r="AZ482" i="1" a="1"/>
  <c r="AZ482" i="1" s="1"/>
  <c r="BA482" i="1" s="1"/>
  <c r="BB482" i="1" s="1"/>
  <c r="AZ476" i="1" a="1"/>
  <c r="AZ476" i="1" s="1"/>
  <c r="BA475" i="1" s="1"/>
  <c r="BB475" i="1" s="1"/>
  <c r="AZ474" i="1" a="1"/>
  <c r="AZ474" i="1" s="1"/>
  <c r="BA474" i="1" s="1"/>
  <c r="BB474" i="1" s="1"/>
  <c r="AZ468" i="1" a="1"/>
  <c r="AZ468" i="1" s="1"/>
  <c r="AZ384" i="1" a="1"/>
  <c r="AZ384" i="1" s="1"/>
  <c r="AZ376" i="1" a="1"/>
  <c r="AZ376" i="1" s="1"/>
  <c r="AZ368" i="1" a="1"/>
  <c r="AZ368" i="1" s="1"/>
  <c r="AZ360" i="1" a="1"/>
  <c r="AZ360" i="1" s="1"/>
  <c r="AZ352" i="1" a="1"/>
  <c r="AZ352" i="1" s="1"/>
  <c r="AZ344" i="1" a="1"/>
  <c r="AZ344" i="1" s="1"/>
  <c r="BA344" i="1" s="1"/>
  <c r="BB344" i="1" s="1"/>
  <c r="AZ342" i="1" a="1"/>
  <c r="AZ342" i="1" s="1"/>
  <c r="BA334" i="1"/>
  <c r="BB334" i="1" s="1"/>
  <c r="BA326" i="1"/>
  <c r="BB326" i="1" s="1"/>
  <c r="BA299" i="1"/>
  <c r="BB299" i="1" s="1"/>
  <c r="AX300" i="18"/>
  <c r="AY300" i="18" s="1"/>
  <c r="AX296" i="18"/>
  <c r="AY296" i="18" s="1"/>
  <c r="AX292" i="18"/>
  <c r="AY292" i="18" s="1"/>
  <c r="AX288" i="18"/>
  <c r="AY288" i="18" s="1"/>
  <c r="AX284" i="18"/>
  <c r="AY284" i="18" s="1"/>
  <c r="AX280" i="18"/>
  <c r="AX276" i="18"/>
  <c r="AY276" i="18" s="1"/>
  <c r="AX272" i="18"/>
  <c r="AY272" i="18" s="1"/>
  <c r="AX268" i="18"/>
  <c r="AY268" i="18" s="1"/>
  <c r="AX264" i="18"/>
  <c r="AY264" i="18" s="1"/>
  <c r="AX260" i="18"/>
  <c r="AY260" i="18" s="1"/>
  <c r="AX256" i="18"/>
  <c r="AY256" i="18" s="1"/>
  <c r="AX252" i="18"/>
  <c r="AY252" i="18" s="1"/>
  <c r="AX248" i="18"/>
  <c r="AY248" i="18" s="1"/>
  <c r="AX244" i="18"/>
  <c r="AY244" i="18" s="1"/>
  <c r="AX240" i="18"/>
  <c r="AY240" i="18" s="1"/>
  <c r="AX236" i="18"/>
  <c r="AY236" i="18" s="1"/>
  <c r="AX232" i="18"/>
  <c r="AY232" i="18" s="1"/>
  <c r="AX228" i="18"/>
  <c r="AY228" i="18" s="1"/>
  <c r="AX224" i="18"/>
  <c r="AY224" i="18" s="1"/>
  <c r="AX220" i="18"/>
  <c r="AY220" i="18" s="1"/>
  <c r="AX216" i="18"/>
  <c r="AY216" i="18" s="1"/>
  <c r="AX212" i="18"/>
  <c r="AY212" i="18" s="1"/>
  <c r="AX208" i="18"/>
  <c r="AY208" i="18" s="1"/>
  <c r="AX204" i="18"/>
  <c r="AY204" i="18" s="1"/>
  <c r="AX200" i="18"/>
  <c r="AY200" i="18" s="1"/>
  <c r="AX196" i="18"/>
  <c r="AY196" i="18" s="1"/>
  <c r="AX192" i="18"/>
  <c r="AY192" i="18" s="1"/>
  <c r="AX188" i="18"/>
  <c r="AY188" i="18" s="1"/>
  <c r="AX184" i="18"/>
  <c r="AY184" i="18" s="1"/>
  <c r="AX180" i="18"/>
  <c r="AY180" i="18" s="1"/>
  <c r="AX176" i="18"/>
  <c r="AY176" i="18" s="1"/>
  <c r="AX172" i="18"/>
  <c r="AY172" i="18" s="1"/>
  <c r="AX168" i="18"/>
  <c r="AY168" i="18" s="1"/>
  <c r="AX164" i="18"/>
  <c r="AY164" i="18" s="1"/>
  <c r="AX160" i="18"/>
  <c r="AY160" i="18" s="1"/>
  <c r="AX156" i="18"/>
  <c r="AY156" i="18" s="1"/>
  <c r="AX152" i="18"/>
  <c r="AY152" i="18" s="1"/>
  <c r="AX148" i="18"/>
  <c r="AY148" i="18" s="1"/>
  <c r="AX144" i="18"/>
  <c r="AY144" i="18" s="1"/>
  <c r="AX140" i="18"/>
  <c r="AY140" i="18" s="1"/>
  <c r="AX136" i="18"/>
  <c r="AY136" i="18" s="1"/>
  <c r="AX132" i="18"/>
  <c r="AY132" i="18" s="1"/>
  <c r="AX128" i="18"/>
  <c r="AY128" i="18" s="1"/>
  <c r="AX124" i="18"/>
  <c r="AY124" i="18" s="1"/>
  <c r="AX120" i="18"/>
  <c r="AY120" i="18" s="1"/>
  <c r="AX116" i="18"/>
  <c r="AX112" i="18"/>
  <c r="AY112" i="18" s="1"/>
  <c r="AX108" i="18"/>
  <c r="AY108" i="18" s="1"/>
  <c r="AX104" i="18"/>
  <c r="AY104" i="18" s="1"/>
  <c r="AX100" i="18"/>
  <c r="AY100" i="18" s="1"/>
  <c r="AX96" i="18"/>
  <c r="AY96" i="18" s="1"/>
  <c r="AX92" i="18"/>
  <c r="AY92" i="18" s="1"/>
  <c r="AX88" i="18"/>
  <c r="AY88" i="18" s="1"/>
  <c r="AX84" i="18"/>
  <c r="AY84" i="18" s="1"/>
  <c r="AX80" i="18"/>
  <c r="AY80" i="18" s="1"/>
  <c r="AX76" i="18"/>
  <c r="AY76" i="18" s="1"/>
  <c r="AX72" i="18"/>
  <c r="AY72" i="18" s="1"/>
  <c r="AX68" i="18"/>
  <c r="AY68" i="18" s="1"/>
  <c r="AX64" i="18"/>
  <c r="AY64" i="18" s="1"/>
  <c r="AX60" i="18"/>
  <c r="AY60" i="18" s="1"/>
  <c r="AX56" i="18"/>
  <c r="AY56" i="18" s="1"/>
  <c r="AX52" i="18"/>
  <c r="AX48" i="18"/>
  <c r="AY48" i="18" s="1"/>
  <c r="AX44" i="18"/>
  <c r="AY44" i="18" s="1"/>
  <c r="AX17" i="18"/>
  <c r="AY17" i="18" s="1"/>
  <c r="AX16" i="18"/>
  <c r="AY16" i="18" s="1"/>
  <c r="AX31" i="18"/>
  <c r="AY31" i="18" s="1"/>
  <c r="AX37" i="18"/>
  <c r="AY37" i="18" s="1"/>
  <c r="AX33" i="18"/>
  <c r="AY33" i="18" s="1"/>
  <c r="AX28" i="18"/>
  <c r="AY28" i="18" s="1"/>
  <c r="AX24" i="18"/>
  <c r="AY24" i="18" s="1"/>
  <c r="AX15" i="18"/>
  <c r="AY15" i="18" s="1"/>
  <c r="AX10" i="18"/>
  <c r="AY10" i="18" s="1"/>
  <c r="AX4" i="18"/>
  <c r="AY4" i="18" s="1"/>
  <c r="AX299" i="18"/>
  <c r="AY299" i="18" s="1"/>
  <c r="AX295" i="18"/>
  <c r="AY295" i="18" s="1"/>
  <c r="AX291" i="18"/>
  <c r="AY291" i="18" s="1"/>
  <c r="AX287" i="18"/>
  <c r="AY287" i="18" s="1"/>
  <c r="AX283" i="18"/>
  <c r="AY283" i="18" s="1"/>
  <c r="AX279" i="18"/>
  <c r="AY279" i="18" s="1"/>
  <c r="AX275" i="18"/>
  <c r="AY275" i="18" s="1"/>
  <c r="AX271" i="18"/>
  <c r="AY271" i="18" s="1"/>
  <c r="AX267" i="18"/>
  <c r="AY267" i="18" s="1"/>
  <c r="AX263" i="18"/>
  <c r="AY263" i="18" s="1"/>
  <c r="AX259" i="18"/>
  <c r="AY259" i="18" s="1"/>
  <c r="AX255" i="18"/>
  <c r="AY255" i="18" s="1"/>
  <c r="AX251" i="18"/>
  <c r="AY251" i="18" s="1"/>
  <c r="AX247" i="18"/>
  <c r="AY247" i="18" s="1"/>
  <c r="AX243" i="18"/>
  <c r="AY243" i="18" s="1"/>
  <c r="AX239" i="18"/>
  <c r="AY239" i="18" s="1"/>
  <c r="AX235" i="18"/>
  <c r="AY235" i="18" s="1"/>
  <c r="AX231" i="18"/>
  <c r="AY231" i="18" s="1"/>
  <c r="AX227" i="18"/>
  <c r="AY227" i="18" s="1"/>
  <c r="AX223" i="18"/>
  <c r="AY223" i="18" s="1"/>
  <c r="AX219" i="18"/>
  <c r="AY219" i="18" s="1"/>
  <c r="AX215" i="18"/>
  <c r="AY215" i="18" s="1"/>
  <c r="AX211" i="18"/>
  <c r="AY211" i="18" s="1"/>
  <c r="AX207" i="18"/>
  <c r="AX203" i="18"/>
  <c r="AY203" i="18" s="1"/>
  <c r="AX199" i="18"/>
  <c r="AY199" i="18" s="1"/>
  <c r="AX195" i="18"/>
  <c r="AY195" i="18" s="1"/>
  <c r="AX191" i="18"/>
  <c r="AX187" i="18"/>
  <c r="AY187" i="18" s="1"/>
  <c r="AX183" i="18"/>
  <c r="AY183" i="18" s="1"/>
  <c r="AX179" i="18"/>
  <c r="AY179" i="18" s="1"/>
  <c r="AX175" i="18"/>
  <c r="AY175" i="18" s="1"/>
  <c r="AX171" i="18"/>
  <c r="AY171" i="18" s="1"/>
  <c r="AX167" i="18"/>
  <c r="AY167" i="18" s="1"/>
  <c r="AX163" i="18"/>
  <c r="AY163" i="18" s="1"/>
  <c r="AX159" i="18"/>
  <c r="AY159" i="18" s="1"/>
  <c r="AX155" i="18"/>
  <c r="AY155" i="18" s="1"/>
  <c r="AX151" i="18"/>
  <c r="AY151" i="18" s="1"/>
  <c r="AX147" i="18"/>
  <c r="AY147" i="18" s="1"/>
  <c r="AX143" i="18"/>
  <c r="AY143" i="18" s="1"/>
  <c r="AX139" i="18"/>
  <c r="AY139" i="18" s="1"/>
  <c r="AX135" i="18"/>
  <c r="AY135" i="18" s="1"/>
  <c r="AX131" i="18"/>
  <c r="AY131" i="18" s="1"/>
  <c r="AX127" i="18"/>
  <c r="AX123" i="18"/>
  <c r="AY123" i="18" s="1"/>
  <c r="AX119" i="18"/>
  <c r="AY119" i="18" s="1"/>
  <c r="AX115" i="18"/>
  <c r="AY115" i="18" s="1"/>
  <c r="AX111" i="18"/>
  <c r="AY111" i="18" s="1"/>
  <c r="AX107" i="18"/>
  <c r="AY107" i="18" s="1"/>
  <c r="AX103" i="18"/>
  <c r="AY103" i="18" s="1"/>
  <c r="AX99" i="18"/>
  <c r="AY99" i="18" s="1"/>
  <c r="AX95" i="18"/>
  <c r="AY95" i="18" s="1"/>
  <c r="AX91" i="18"/>
  <c r="AY91" i="18" s="1"/>
  <c r="AX87" i="18"/>
  <c r="AY87" i="18" s="1"/>
  <c r="AX83" i="18"/>
  <c r="AY83" i="18" s="1"/>
  <c r="AX79" i="18"/>
  <c r="AY79" i="18" s="1"/>
  <c r="AX75" i="18"/>
  <c r="AY75" i="18" s="1"/>
  <c r="AX71" i="18"/>
  <c r="AY71" i="18" s="1"/>
  <c r="AX67" i="18"/>
  <c r="AY67" i="18" s="1"/>
  <c r="AX63" i="18"/>
  <c r="AY63" i="18" s="1"/>
  <c r="AX59" i="18"/>
  <c r="AY59" i="18" s="1"/>
  <c r="AX55" i="18"/>
  <c r="AY55" i="18" s="1"/>
  <c r="AX51" i="18"/>
  <c r="AX47" i="18"/>
  <c r="AX43" i="18"/>
  <c r="AY43" i="18" s="1"/>
  <c r="AX36" i="18"/>
  <c r="AY36" i="18" s="1"/>
  <c r="AX18" i="18"/>
  <c r="AY18" i="18" s="1"/>
  <c r="AX8" i="18"/>
  <c r="AY8" i="18" s="1"/>
  <c r="AX39" i="18"/>
  <c r="AY39" i="18" s="1"/>
  <c r="AX32" i="18"/>
  <c r="AY32" i="18" s="1"/>
  <c r="AX27" i="18"/>
  <c r="AY27" i="18" s="1"/>
  <c r="AX22" i="18"/>
  <c r="AY22" i="18" s="1"/>
  <c r="AX14" i="18"/>
  <c r="AY14" i="18" s="1"/>
  <c r="AX7" i="18"/>
  <c r="AY7" i="18" s="1"/>
  <c r="AX3" i="18"/>
  <c r="AY3" i="18" s="1"/>
  <c r="AX298" i="18"/>
  <c r="AY298" i="18" s="1"/>
  <c r="AX294" i="18"/>
  <c r="AY294" i="18" s="1"/>
  <c r="AX290" i="18"/>
  <c r="AY290" i="18" s="1"/>
  <c r="AX286" i="18"/>
  <c r="AY286" i="18" s="1"/>
  <c r="AX282" i="18"/>
  <c r="AY282" i="18" s="1"/>
  <c r="AX278" i="18"/>
  <c r="AY278" i="18" s="1"/>
  <c r="AX274" i="18"/>
  <c r="AY274" i="18" s="1"/>
  <c r="AX270" i="18"/>
  <c r="AY270" i="18" s="1"/>
  <c r="AX266" i="18"/>
  <c r="AY266" i="18" s="1"/>
  <c r="AX262" i="18"/>
  <c r="AY262" i="18" s="1"/>
  <c r="AX258" i="18"/>
  <c r="AY258" i="18" s="1"/>
  <c r="AX254" i="18"/>
  <c r="AY254" i="18" s="1"/>
  <c r="AX250" i="18"/>
  <c r="AY250" i="18" s="1"/>
  <c r="AX246" i="18"/>
  <c r="AY246" i="18" s="1"/>
  <c r="AX242" i="18"/>
  <c r="AY242" i="18" s="1"/>
  <c r="AX238" i="18"/>
  <c r="AY238" i="18" s="1"/>
  <c r="AX234" i="18"/>
  <c r="AY234" i="18" s="1"/>
  <c r="AX230" i="18"/>
  <c r="AY230" i="18" s="1"/>
  <c r="AX226" i="18"/>
  <c r="AY226" i="18" s="1"/>
  <c r="AX222" i="18"/>
  <c r="AY222" i="18" s="1"/>
  <c r="AX218" i="18"/>
  <c r="AY218" i="18" s="1"/>
  <c r="AX214" i="18"/>
  <c r="AY214" i="18" s="1"/>
  <c r="AX210" i="18"/>
  <c r="AY210" i="18" s="1"/>
  <c r="AX206" i="18"/>
  <c r="AY206" i="18" s="1"/>
  <c r="AX202" i="18"/>
  <c r="AY202" i="18" s="1"/>
  <c r="AX198" i="18"/>
  <c r="AY198" i="18" s="1"/>
  <c r="AX194" i="18"/>
  <c r="AY194" i="18" s="1"/>
  <c r="AX190" i="18"/>
  <c r="AY190" i="18" s="1"/>
  <c r="AX186" i="18"/>
  <c r="AY186" i="18" s="1"/>
  <c r="AX182" i="18"/>
  <c r="AY182" i="18" s="1"/>
  <c r="AX178" i="18"/>
  <c r="AY178" i="18" s="1"/>
  <c r="AX174" i="18"/>
  <c r="AX170" i="18"/>
  <c r="AY170" i="18" s="1"/>
  <c r="AX166" i="18"/>
  <c r="AY166" i="18" s="1"/>
  <c r="AX162" i="18"/>
  <c r="AY162" i="18" s="1"/>
  <c r="AX158" i="18"/>
  <c r="AY158" i="18" s="1"/>
  <c r="AX154" i="18"/>
  <c r="AY154" i="18" s="1"/>
  <c r="AX150" i="18"/>
  <c r="AY150" i="18" s="1"/>
  <c r="AX146" i="18"/>
  <c r="AY146" i="18" s="1"/>
  <c r="AX142" i="18"/>
  <c r="AY142" i="18" s="1"/>
  <c r="AX138" i="18"/>
  <c r="AY138" i="18" s="1"/>
  <c r="AX134" i="18"/>
  <c r="AY134" i="18" s="1"/>
  <c r="AX130" i="18"/>
  <c r="AY130" i="18" s="1"/>
  <c r="AX126" i="18"/>
  <c r="AY126" i="18" s="1"/>
  <c r="AX122" i="18"/>
  <c r="AY122" i="18" s="1"/>
  <c r="AX118" i="18"/>
  <c r="AY118" i="18" s="1"/>
  <c r="AX114" i="18"/>
  <c r="AY114" i="18" s="1"/>
  <c r="AX110" i="18"/>
  <c r="AY110" i="18" s="1"/>
  <c r="AX106" i="18"/>
  <c r="AY106" i="18" s="1"/>
  <c r="AX102" i="18"/>
  <c r="AY102" i="18" s="1"/>
  <c r="AX98" i="18"/>
  <c r="AY98" i="18" s="1"/>
  <c r="AX94" i="18"/>
  <c r="AY94" i="18" s="1"/>
  <c r="AX90" i="18"/>
  <c r="AY90" i="18" s="1"/>
  <c r="AX86" i="18"/>
  <c r="AY86" i="18" s="1"/>
  <c r="AX82" i="18"/>
  <c r="AY82" i="18" s="1"/>
  <c r="AX78" i="18"/>
  <c r="AY78" i="18" s="1"/>
  <c r="AX74" i="18"/>
  <c r="AY74" i="18" s="1"/>
  <c r="AX70" i="18"/>
  <c r="AY70" i="18" s="1"/>
  <c r="AX66" i="18"/>
  <c r="AY66" i="18" s="1"/>
  <c r="AX62" i="18"/>
  <c r="AY62" i="18" s="1"/>
  <c r="AX58" i="18"/>
  <c r="AY58" i="18" s="1"/>
  <c r="AX54" i="18"/>
  <c r="AY54" i="18" s="1"/>
  <c r="AX50" i="18"/>
  <c r="AY50" i="18" s="1"/>
  <c r="AX46" i="18"/>
  <c r="AY46" i="18" s="1"/>
  <c r="AX42" i="18"/>
  <c r="AY42" i="18" s="1"/>
  <c r="AX9" i="18"/>
  <c r="AY9" i="18" s="1"/>
  <c r="AX21" i="18"/>
  <c r="AY21" i="18" s="1"/>
  <c r="AX40" i="18"/>
  <c r="AY40" i="18" s="1"/>
  <c r="AX35" i="18"/>
  <c r="AY35" i="18" s="1"/>
  <c r="AX30" i="18"/>
  <c r="AY30" i="18" s="1"/>
  <c r="AX26" i="18"/>
  <c r="AY26" i="18" s="1"/>
  <c r="AX20" i="18"/>
  <c r="AY20" i="18" s="1"/>
  <c r="AX13" i="18"/>
  <c r="AY13" i="18" s="1"/>
  <c r="AX6" i="18"/>
  <c r="AY6" i="18" s="1"/>
  <c r="AX301" i="18"/>
  <c r="AY301" i="18" s="1"/>
  <c r="AX297" i="18"/>
  <c r="AY297" i="18" s="1"/>
  <c r="AX293" i="18"/>
  <c r="AY293" i="18" s="1"/>
  <c r="AX289" i="18"/>
  <c r="AY289" i="18" s="1"/>
  <c r="AX285" i="18"/>
  <c r="AY285" i="18" s="1"/>
  <c r="AX281" i="18"/>
  <c r="AY281" i="18" s="1"/>
  <c r="AX277" i="18"/>
  <c r="AY277" i="18" s="1"/>
  <c r="AX273" i="18"/>
  <c r="AY273" i="18" s="1"/>
  <c r="AX269" i="18"/>
  <c r="AY269" i="18" s="1"/>
  <c r="AX265" i="18"/>
  <c r="AY265" i="18" s="1"/>
  <c r="AX261" i="18"/>
  <c r="AY261" i="18" s="1"/>
  <c r="AX257" i="18"/>
  <c r="AY257" i="18" s="1"/>
  <c r="AX253" i="18"/>
  <c r="AY253" i="18" s="1"/>
  <c r="AX249" i="18"/>
  <c r="AY249" i="18" s="1"/>
  <c r="AX245" i="18"/>
  <c r="AY245" i="18" s="1"/>
  <c r="AX241" i="18"/>
  <c r="AY241" i="18" s="1"/>
  <c r="AX237" i="18"/>
  <c r="AY237" i="18" s="1"/>
  <c r="AX233" i="18"/>
  <c r="AY233" i="18" s="1"/>
  <c r="AX229" i="18"/>
  <c r="AY229" i="18" s="1"/>
  <c r="AX225" i="18"/>
  <c r="AY225" i="18" s="1"/>
  <c r="AX221" i="18"/>
  <c r="AY221" i="18" s="1"/>
  <c r="AX217" i="18"/>
  <c r="AY217" i="18" s="1"/>
  <c r="AX213" i="18"/>
  <c r="AY213" i="18" s="1"/>
  <c r="AX209" i="18"/>
  <c r="AY209" i="18" s="1"/>
  <c r="AX205" i="18"/>
  <c r="AY205" i="18" s="1"/>
  <c r="AX201" i="18"/>
  <c r="AY201" i="18" s="1"/>
  <c r="AX197" i="18"/>
  <c r="AY197" i="18" s="1"/>
  <c r="AX193" i="18"/>
  <c r="AY193" i="18" s="1"/>
  <c r="AX189" i="18"/>
  <c r="AY189" i="18" s="1"/>
  <c r="AX185" i="18"/>
  <c r="AY185" i="18" s="1"/>
  <c r="AX181" i="18"/>
  <c r="AY181" i="18" s="1"/>
  <c r="AX177" i="18"/>
  <c r="AY177" i="18" s="1"/>
  <c r="AX173" i="18"/>
  <c r="AY173" i="18" s="1"/>
  <c r="AX169" i="18"/>
  <c r="AY169" i="18" s="1"/>
  <c r="AX165" i="18"/>
  <c r="AY165" i="18" s="1"/>
  <c r="AX161" i="18"/>
  <c r="AY161" i="18" s="1"/>
  <c r="AX157" i="18"/>
  <c r="AY157" i="18" s="1"/>
  <c r="AX153" i="18"/>
  <c r="AY153" i="18" s="1"/>
  <c r="AX149" i="18"/>
  <c r="AY149" i="18" s="1"/>
  <c r="AX145" i="18"/>
  <c r="AY145" i="18" s="1"/>
  <c r="AX141" i="18"/>
  <c r="AY141" i="18" s="1"/>
  <c r="AX137" i="18"/>
  <c r="AY137" i="18" s="1"/>
  <c r="AX133" i="18"/>
  <c r="AY133" i="18" s="1"/>
  <c r="AX129" i="18"/>
  <c r="AY129" i="18" s="1"/>
  <c r="AX125" i="18"/>
  <c r="AY125" i="18" s="1"/>
  <c r="AX121" i="18"/>
  <c r="AX117" i="18"/>
  <c r="AY117" i="18" s="1"/>
  <c r="AX113" i="18"/>
  <c r="AY113" i="18" s="1"/>
  <c r="AX109" i="18"/>
  <c r="AY109" i="18" s="1"/>
  <c r="AX105" i="18"/>
  <c r="AY105" i="18" s="1"/>
  <c r="AX101" i="18"/>
  <c r="AY101" i="18" s="1"/>
  <c r="AX97" i="18"/>
  <c r="AY97" i="18" s="1"/>
  <c r="AX93" i="18"/>
  <c r="AY93" i="18" s="1"/>
  <c r="AX89" i="18"/>
  <c r="AY89" i="18" s="1"/>
  <c r="AX85" i="18"/>
  <c r="AY85" i="18" s="1"/>
  <c r="AX81" i="18"/>
  <c r="AY81" i="18" s="1"/>
  <c r="AX77" i="18"/>
  <c r="AY77" i="18" s="1"/>
  <c r="AX73" i="18"/>
  <c r="AY73" i="18" s="1"/>
  <c r="AX69" i="18"/>
  <c r="AY69" i="18" s="1"/>
  <c r="AX65" i="18"/>
  <c r="AY65" i="18" s="1"/>
  <c r="AX61" i="18"/>
  <c r="AY61" i="18" s="1"/>
  <c r="AX57" i="18"/>
  <c r="AY57" i="18" s="1"/>
  <c r="AX53" i="18"/>
  <c r="AY53" i="18" s="1"/>
  <c r="AX49" i="18"/>
  <c r="AY49" i="18" s="1"/>
  <c r="AX45" i="18"/>
  <c r="AY45" i="18" s="1"/>
  <c r="AX41" i="18"/>
  <c r="AY41" i="18" s="1"/>
  <c r="AX38" i="18"/>
  <c r="AY38" i="18" s="1"/>
  <c r="AX11" i="18"/>
  <c r="AY11" i="18" s="1"/>
  <c r="AX23" i="18"/>
  <c r="AY23" i="18" s="1"/>
  <c r="AX34" i="18"/>
  <c r="AY34" i="18" s="1"/>
  <c r="AX29" i="18"/>
  <c r="AY29" i="18" s="1"/>
  <c r="AX25" i="18"/>
  <c r="AY25" i="18" s="1"/>
  <c r="AX19" i="18"/>
  <c r="AY19" i="18" s="1"/>
  <c r="AX12" i="18"/>
  <c r="AY12" i="18" s="1"/>
  <c r="AX5" i="18"/>
  <c r="AY5" i="18" s="1"/>
  <c r="BA277" i="20"/>
  <c r="BB277" i="20" s="1"/>
  <c r="AZ31" i="20" a="1"/>
  <c r="AZ31" i="20" s="1"/>
  <c r="AZ135" i="20" a="1"/>
  <c r="AZ135" i="20" s="1"/>
  <c r="AZ30" i="20" a="1"/>
  <c r="AZ30" i="20" s="1"/>
  <c r="AZ79" i="20" a="1"/>
  <c r="AZ79" i="20" s="1"/>
  <c r="AZ59" i="20" a="1"/>
  <c r="AZ59" i="20" s="1"/>
  <c r="AZ53" i="20" a="1"/>
  <c r="AZ53" i="20" s="1"/>
  <c r="AZ118" i="20" a="1"/>
  <c r="AZ118" i="20" s="1"/>
  <c r="AZ487" i="20" a="1"/>
  <c r="AZ487" i="20" s="1"/>
  <c r="BA487" i="20" s="1"/>
  <c r="BB487" i="20" s="1"/>
  <c r="AZ471" i="20" a="1"/>
  <c r="AZ471" i="20" s="1"/>
  <c r="BA471" i="20" s="1"/>
  <c r="BB471" i="20" s="1"/>
  <c r="AZ455" i="20" a="1"/>
  <c r="AZ455" i="20" s="1"/>
  <c r="BA455" i="20" s="1"/>
  <c r="BB455" i="20" s="1"/>
  <c r="AZ439" i="20" a="1"/>
  <c r="AZ439" i="20" s="1"/>
  <c r="BA439" i="20" s="1"/>
  <c r="BB439" i="20" s="1"/>
  <c r="AZ423" i="20" a="1"/>
  <c r="AZ423" i="20" s="1"/>
  <c r="BA423" i="20" s="1"/>
  <c r="BB423" i="20" s="1"/>
  <c r="AZ344" i="20" a="1"/>
  <c r="AZ344" i="20" s="1"/>
  <c r="BA343" i="20" s="1"/>
  <c r="BB343" i="20" s="1"/>
  <c r="AZ332" i="20" a="1"/>
  <c r="AZ332" i="20" s="1"/>
  <c r="BA332" i="20" s="1"/>
  <c r="BB332" i="20" s="1"/>
  <c r="AZ318" i="20" a="1"/>
  <c r="AZ318" i="20" s="1"/>
  <c r="BA318" i="20" s="1"/>
  <c r="BB318" i="20" s="1"/>
  <c r="AZ126" i="20" a="1"/>
  <c r="AZ126" i="20" s="1"/>
  <c r="BA125" i="20" s="1"/>
  <c r="BB125" i="20" s="1"/>
  <c r="BA300" i="20"/>
  <c r="BB300" i="20" s="1"/>
  <c r="BA296" i="20"/>
  <c r="BB296" i="20" s="1"/>
  <c r="BA293" i="20"/>
  <c r="BB293" i="20" s="1"/>
  <c r="BA290" i="20"/>
  <c r="BB290" i="20" s="1"/>
  <c r="BA285" i="20"/>
  <c r="BB285" i="20" s="1"/>
  <c r="BA284" i="20"/>
  <c r="BB284" i="20" s="1"/>
  <c r="BA271" i="20"/>
  <c r="BB271" i="20" s="1"/>
  <c r="BA270" i="20"/>
  <c r="BB270" i="20" s="1"/>
  <c r="BA255" i="20"/>
  <c r="BB255" i="20" s="1"/>
  <c r="BA254" i="20"/>
  <c r="BB254" i="20" s="1"/>
  <c r="BA239" i="20"/>
  <c r="BB239" i="20" s="1"/>
  <c r="BA238" i="20"/>
  <c r="BB238" i="20" s="1"/>
  <c r="BA223" i="20"/>
  <c r="BB223" i="20" s="1"/>
  <c r="BA222" i="20"/>
  <c r="BB222" i="20" s="1"/>
  <c r="BA203" i="20"/>
  <c r="BB203" i="20" s="1"/>
  <c r="BA202" i="20"/>
  <c r="BB202" i="20" s="1"/>
  <c r="BA201" i="20"/>
  <c r="BB201" i="20" s="1"/>
  <c r="BA200" i="20"/>
  <c r="BB200" i="20" s="1"/>
  <c r="BA197" i="20"/>
  <c r="BB197" i="20" s="1"/>
  <c r="BA190" i="20"/>
  <c r="BB190" i="20" s="1"/>
  <c r="BA189" i="20"/>
  <c r="BB189" i="20" s="1"/>
  <c r="BA188" i="20"/>
  <c r="BB188" i="20" s="1"/>
  <c r="BA185" i="20"/>
  <c r="BB185" i="20" s="1"/>
  <c r="BA182" i="20"/>
  <c r="BB182" i="20" s="1"/>
  <c r="BA181" i="20"/>
  <c r="BB181" i="20" s="1"/>
  <c r="BA180" i="20"/>
  <c r="BB180" i="20" s="1"/>
  <c r="BA179" i="20"/>
  <c r="BB179" i="20" s="1"/>
  <c r="BA178" i="20"/>
  <c r="BB178" i="20" s="1"/>
  <c r="BA177" i="20"/>
  <c r="BB177" i="20" s="1"/>
  <c r="BA176" i="20"/>
  <c r="BB176" i="20" s="1"/>
  <c r="BA175" i="20"/>
  <c r="BB175" i="20" s="1"/>
  <c r="BA174" i="20"/>
  <c r="BB174" i="20" s="1"/>
  <c r="BA173" i="20"/>
  <c r="BB173" i="20" s="1"/>
  <c r="BA172" i="20"/>
  <c r="BB172" i="20" s="1"/>
  <c r="BA165" i="20"/>
  <c r="BB165" i="20" s="1"/>
  <c r="BA164" i="20"/>
  <c r="BB164" i="20" s="1"/>
  <c r="BA157" i="20"/>
  <c r="BB157" i="20" s="1"/>
  <c r="BA156" i="20"/>
  <c r="BB156" i="20" s="1"/>
  <c r="BA148" i="20"/>
  <c r="BB148" i="20" s="1"/>
  <c r="BA24" i="20"/>
  <c r="BB24" i="20" s="1"/>
  <c r="BA33" i="20"/>
  <c r="BB33" i="20" s="1"/>
  <c r="AZ48" i="20" a="1"/>
  <c r="AZ48" i="20" s="1"/>
  <c r="AZ127" i="20" a="1"/>
  <c r="AZ127" i="20" s="1"/>
  <c r="AZ14" i="20" a="1"/>
  <c r="AZ14" i="20" s="1"/>
  <c r="AZ66" i="20" a="1"/>
  <c r="AZ66" i="20" s="1"/>
  <c r="AZ93" i="20" a="1"/>
  <c r="AZ93" i="20" s="1"/>
  <c r="BA92" i="20" s="1"/>
  <c r="BB92" i="20" s="1"/>
  <c r="AZ119" i="20" a="1"/>
  <c r="AZ119" i="20" s="1"/>
  <c r="BA116" i="20" s="1"/>
  <c r="BB116" i="20" s="1"/>
  <c r="AZ475" i="20" a="1"/>
  <c r="AZ475" i="20" s="1"/>
  <c r="BA475" i="20" s="1"/>
  <c r="BB475" i="20" s="1"/>
  <c r="AZ459" i="20" a="1"/>
  <c r="AZ459" i="20" s="1"/>
  <c r="BA459" i="20" s="1"/>
  <c r="BB459" i="20" s="1"/>
  <c r="AZ443" i="20" a="1"/>
  <c r="AZ443" i="20" s="1"/>
  <c r="BA443" i="20" s="1"/>
  <c r="BB443" i="20" s="1"/>
  <c r="AZ427" i="20" a="1"/>
  <c r="AZ427" i="20" s="1"/>
  <c r="BA427" i="20" s="1"/>
  <c r="BB427" i="20" s="1"/>
  <c r="AZ340" i="20" a="1"/>
  <c r="AZ340" i="20" s="1"/>
  <c r="BA340" i="20" s="1"/>
  <c r="BB340" i="20" s="1"/>
  <c r="BA309" i="20"/>
  <c r="BA297" i="20"/>
  <c r="BB297" i="20" s="1"/>
  <c r="BA294" i="20"/>
  <c r="BB294" i="20" s="1"/>
  <c r="BA286" i="20"/>
  <c r="BB286" i="20" s="1"/>
  <c r="BA276" i="20"/>
  <c r="BB276" i="20" s="1"/>
  <c r="BA275" i="20"/>
  <c r="BB275" i="20" s="1"/>
  <c r="BA274" i="20"/>
  <c r="BB274" i="20" s="1"/>
  <c r="BA273" i="20"/>
  <c r="BB273" i="20" s="1"/>
  <c r="BA272" i="20"/>
  <c r="BB272" i="20" s="1"/>
  <c r="BA261" i="20"/>
  <c r="BB261" i="20" s="1"/>
  <c r="BA260" i="20"/>
  <c r="BB260" i="20" s="1"/>
  <c r="BA259" i="20"/>
  <c r="BB259" i="20" s="1"/>
  <c r="BA258" i="20"/>
  <c r="BB258" i="20" s="1"/>
  <c r="BA257" i="20"/>
  <c r="BB257" i="20" s="1"/>
  <c r="BA256" i="20"/>
  <c r="BB256" i="20" s="1"/>
  <c r="BA245" i="20"/>
  <c r="BB245" i="20" s="1"/>
  <c r="BA244" i="20"/>
  <c r="BB244" i="20" s="1"/>
  <c r="BA243" i="20"/>
  <c r="BB243" i="20" s="1"/>
  <c r="BA242" i="20"/>
  <c r="BB242" i="20" s="1"/>
  <c r="BA241" i="20"/>
  <c r="BB241" i="20" s="1"/>
  <c r="BA240" i="20"/>
  <c r="BB240" i="20" s="1"/>
  <c r="BA229" i="20"/>
  <c r="BB229" i="20" s="1"/>
  <c r="BA228" i="20"/>
  <c r="BB228" i="20" s="1"/>
  <c r="BA227" i="20"/>
  <c r="BB227" i="20" s="1"/>
  <c r="BA226" i="20"/>
  <c r="BB226" i="20" s="1"/>
  <c r="BA225" i="20"/>
  <c r="BB225" i="20" s="1"/>
  <c r="BA224" i="20"/>
  <c r="BB224" i="20" s="1"/>
  <c r="AZ213" i="20" a="1"/>
  <c r="AZ213" i="20" s="1"/>
  <c r="BA212" i="20" s="1"/>
  <c r="BB212" i="20" s="1"/>
  <c r="BA205" i="20"/>
  <c r="BB205" i="20" s="1"/>
  <c r="BA204" i="20"/>
  <c r="BB204" i="20" s="1"/>
  <c r="BA199" i="20"/>
  <c r="BB199" i="20" s="1"/>
  <c r="BA198" i="20"/>
  <c r="BB198" i="20" s="1"/>
  <c r="BA187" i="20"/>
  <c r="BB187" i="20" s="1"/>
  <c r="BA186" i="20"/>
  <c r="BB186" i="20" s="1"/>
  <c r="BA167" i="20"/>
  <c r="BB167" i="20" s="1"/>
  <c r="BA166" i="20"/>
  <c r="BB166" i="20" s="1"/>
  <c r="BA159" i="20"/>
  <c r="BB159" i="20" s="1"/>
  <c r="BA158" i="20"/>
  <c r="BB158" i="20" s="1"/>
  <c r="BA151" i="20"/>
  <c r="BB151" i="20" s="1"/>
  <c r="BA150" i="20"/>
  <c r="BB150" i="20" s="1"/>
  <c r="BA143" i="20"/>
  <c r="BB143" i="20" s="1"/>
  <c r="BA142" i="20"/>
  <c r="BB142" i="20" s="1"/>
  <c r="BA115" i="20"/>
  <c r="BB115" i="20" s="1"/>
  <c r="BA114" i="20"/>
  <c r="BB114" i="20" s="1"/>
  <c r="AZ51" i="20" a="1"/>
  <c r="AZ51" i="20" s="1"/>
  <c r="AZ87" i="20" a="1"/>
  <c r="AZ87" i="20" s="1"/>
  <c r="AZ103" i="20" a="1"/>
  <c r="AZ103" i="20" s="1"/>
  <c r="AZ67" i="20" a="1"/>
  <c r="AZ67" i="20" s="1"/>
  <c r="AZ108" i="20" a="1"/>
  <c r="AZ108" i="20" s="1"/>
  <c r="AZ105" i="20" a="1"/>
  <c r="AZ105" i="20" s="1"/>
  <c r="AZ15" i="20" a="1"/>
  <c r="AZ15" i="20" s="1"/>
  <c r="AZ78" i="20" a="1"/>
  <c r="AZ78" i="20" s="1"/>
  <c r="BA77" i="20" s="1"/>
  <c r="BB77" i="20" s="1"/>
  <c r="AZ85" i="20" a="1"/>
  <c r="AZ85" i="20" s="1"/>
  <c r="AZ52" i="20" a="1"/>
  <c r="AZ52" i="20" s="1"/>
  <c r="AZ479" i="20" a="1"/>
  <c r="AZ479" i="20" s="1"/>
  <c r="BA479" i="20" s="1"/>
  <c r="BB479" i="20" s="1"/>
  <c r="AZ463" i="20" a="1"/>
  <c r="AZ463" i="20" s="1"/>
  <c r="BA463" i="20" s="1"/>
  <c r="BB463" i="20" s="1"/>
  <c r="AZ447" i="20" a="1"/>
  <c r="AZ447" i="20" s="1"/>
  <c r="BA447" i="20" s="1"/>
  <c r="BB447" i="20" s="1"/>
  <c r="AZ431" i="20" a="1"/>
  <c r="AZ431" i="20" s="1"/>
  <c r="BA431" i="20" s="1"/>
  <c r="BB431" i="20" s="1"/>
  <c r="AZ415" i="20" a="1"/>
  <c r="AZ415" i="20" s="1"/>
  <c r="BA415" i="20" s="1"/>
  <c r="BB415" i="20" s="1"/>
  <c r="AZ336" i="20" a="1"/>
  <c r="AZ336" i="20" s="1"/>
  <c r="BA336" i="20" s="1"/>
  <c r="BB336" i="20" s="1"/>
  <c r="AZ328" i="20" a="1"/>
  <c r="AZ328" i="20" s="1"/>
  <c r="BA328" i="20" s="1"/>
  <c r="BB328" i="20" s="1"/>
  <c r="AZ313" i="20" a="1"/>
  <c r="AZ313" i="20" s="1"/>
  <c r="BA312" i="20" s="1"/>
  <c r="BB312" i="20" s="1"/>
  <c r="AZ299" i="20" a="1"/>
  <c r="AZ299" i="20" s="1"/>
  <c r="BA299" i="20" s="1"/>
  <c r="BB299" i="20" s="1"/>
  <c r="BA295" i="20"/>
  <c r="BB295" i="20" s="1"/>
  <c r="AZ292" i="20" a="1"/>
  <c r="AZ292" i="20" s="1"/>
  <c r="BA291" i="20" s="1"/>
  <c r="BB291" i="20" s="1"/>
  <c r="AZ289" i="20" a="1"/>
  <c r="AZ289" i="20" s="1"/>
  <c r="BA289" i="20" s="1"/>
  <c r="BB289" i="20" s="1"/>
  <c r="AZ288" i="20" a="1"/>
  <c r="AZ288" i="20" s="1"/>
  <c r="BA287" i="20" s="1"/>
  <c r="BB287" i="20" s="1"/>
  <c r="AZ283" i="20" a="1"/>
  <c r="AZ283" i="20" s="1"/>
  <c r="BA283" i="20" s="1"/>
  <c r="BB283" i="20" s="1"/>
  <c r="AZ282" i="20" a="1"/>
  <c r="AZ282" i="20" s="1"/>
  <c r="AZ281" i="20" a="1"/>
  <c r="AZ281" i="20" s="1"/>
  <c r="AZ280" i="20" a="1"/>
  <c r="AZ280" i="20" s="1"/>
  <c r="BA278" i="20"/>
  <c r="BB278" i="20" s="1"/>
  <c r="AZ269" i="20" a="1"/>
  <c r="AZ269" i="20" s="1"/>
  <c r="BA269" i="20" s="1"/>
  <c r="BB269" i="20" s="1"/>
  <c r="AZ268" i="20" a="1"/>
  <c r="AZ268" i="20" s="1"/>
  <c r="AZ267" i="20" a="1"/>
  <c r="AZ267" i="20" s="1"/>
  <c r="AZ266" i="20" a="1"/>
  <c r="AZ266" i="20" s="1"/>
  <c r="AZ265" i="20" a="1"/>
  <c r="AZ265" i="20" s="1"/>
  <c r="AZ264" i="20" a="1"/>
  <c r="AZ264" i="20" s="1"/>
  <c r="BA262" i="20"/>
  <c r="BB262" i="20" s="1"/>
  <c r="AZ253" i="20" a="1"/>
  <c r="AZ253" i="20" s="1"/>
  <c r="BA253" i="20" s="1"/>
  <c r="BB253" i="20" s="1"/>
  <c r="AZ252" i="20" a="1"/>
  <c r="AZ252" i="20" s="1"/>
  <c r="AZ251" i="20" a="1"/>
  <c r="AZ251" i="20" s="1"/>
  <c r="AZ250" i="20" a="1"/>
  <c r="AZ250" i="20" s="1"/>
  <c r="AZ249" i="20" a="1"/>
  <c r="AZ249" i="20" s="1"/>
  <c r="AZ248" i="20" a="1"/>
  <c r="AZ248" i="20" s="1"/>
  <c r="BA246" i="20"/>
  <c r="BB246" i="20" s="1"/>
  <c r="AZ237" i="20" a="1"/>
  <c r="AZ237" i="20" s="1"/>
  <c r="BA237" i="20" s="1"/>
  <c r="BB237" i="20" s="1"/>
  <c r="AZ236" i="20" a="1"/>
  <c r="AZ236" i="20" s="1"/>
  <c r="AZ235" i="20" a="1"/>
  <c r="AZ235" i="20" s="1"/>
  <c r="AZ234" i="20" a="1"/>
  <c r="AZ234" i="20" s="1"/>
  <c r="AZ233" i="20" a="1"/>
  <c r="AZ233" i="20" s="1"/>
  <c r="AZ232" i="20" a="1"/>
  <c r="AZ232" i="20" s="1"/>
  <c r="BA230" i="20"/>
  <c r="BB230" i="20" s="1"/>
  <c r="AZ221" i="20" a="1"/>
  <c r="AZ221" i="20" s="1"/>
  <c r="BA221" i="20" s="1"/>
  <c r="BB221" i="20" s="1"/>
  <c r="AZ220" i="20" a="1"/>
  <c r="AZ220" i="20" s="1"/>
  <c r="AZ219" i="20" a="1"/>
  <c r="AZ219" i="20" s="1"/>
  <c r="AZ218" i="20" a="1"/>
  <c r="AZ218" i="20" s="1"/>
  <c r="AZ217" i="20" a="1"/>
  <c r="AZ217" i="20" s="1"/>
  <c r="AZ216" i="20" a="1"/>
  <c r="AZ216" i="20" s="1"/>
  <c r="AZ215" i="20" a="1"/>
  <c r="AZ215" i="20" s="1"/>
  <c r="AZ214" i="20" a="1"/>
  <c r="AZ214" i="20" s="1"/>
  <c r="BA211" i="20"/>
  <c r="BB211" i="20" s="1"/>
  <c r="BA210" i="20"/>
  <c r="BB210" i="20" s="1"/>
  <c r="BA209" i="20"/>
  <c r="BB209" i="20" s="1"/>
  <c r="BA208" i="20"/>
  <c r="BB208" i="20" s="1"/>
  <c r="BA207" i="20"/>
  <c r="BB207" i="20" s="1"/>
  <c r="BA206" i="20"/>
  <c r="BB206" i="20" s="1"/>
  <c r="AZ196" i="20" a="1"/>
  <c r="AZ196" i="20" s="1"/>
  <c r="BA196" i="20" s="1"/>
  <c r="BB196" i="20" s="1"/>
  <c r="AZ195" i="20" a="1"/>
  <c r="AZ195" i="20" s="1"/>
  <c r="AZ194" i="20" a="1"/>
  <c r="AZ194" i="20" s="1"/>
  <c r="AZ193" i="20" a="1"/>
  <c r="AZ193" i="20" s="1"/>
  <c r="AZ192" i="20" a="1"/>
  <c r="AZ192" i="20" s="1"/>
  <c r="AZ184" i="20" a="1"/>
  <c r="AZ184" i="20" s="1"/>
  <c r="BA183" i="20" s="1"/>
  <c r="BB183" i="20" s="1"/>
  <c r="AZ171" i="20" a="1"/>
  <c r="AZ171" i="20" s="1"/>
  <c r="BA171" i="20" s="1"/>
  <c r="BB171" i="20" s="1"/>
  <c r="AZ170" i="20" a="1"/>
  <c r="AZ170" i="20" s="1"/>
  <c r="BA169" i="20" s="1"/>
  <c r="BB169" i="20" s="1"/>
  <c r="BA168" i="20"/>
  <c r="BB168" i="20" s="1"/>
  <c r="AZ163" i="20" a="1"/>
  <c r="AZ163" i="20" s="1"/>
  <c r="BA163" i="20" s="1"/>
  <c r="BB163" i="20" s="1"/>
  <c r="AZ162" i="20" a="1"/>
  <c r="AZ162" i="20" s="1"/>
  <c r="BA161" i="20" s="1"/>
  <c r="BB161" i="20" s="1"/>
  <c r="BA160" i="20"/>
  <c r="BB160" i="20" s="1"/>
  <c r="AZ155" i="20" a="1"/>
  <c r="AZ155" i="20" s="1"/>
  <c r="BA155" i="20" s="1"/>
  <c r="BB155" i="20" s="1"/>
  <c r="AZ154" i="20" a="1"/>
  <c r="AZ154" i="20" s="1"/>
  <c r="BA152" i="20"/>
  <c r="BB152" i="20" s="1"/>
  <c r="AZ147" i="20" a="1"/>
  <c r="AZ147" i="20" s="1"/>
  <c r="BA147" i="20" s="1"/>
  <c r="BB147" i="20" s="1"/>
  <c r="AZ146" i="20" a="1"/>
  <c r="AZ146" i="20" s="1"/>
  <c r="BA144" i="20"/>
  <c r="BB144" i="20" s="1"/>
  <c r="AZ27" i="20" a="1"/>
  <c r="AZ27" i="20" s="1"/>
  <c r="BA27" i="20" s="1"/>
  <c r="BB27" i="20" s="1"/>
  <c r="AZ129" i="20" a="1"/>
  <c r="AZ129" i="20" s="1"/>
  <c r="BA56" i="20"/>
  <c r="BB56" i="20" s="1"/>
  <c r="AZ35" i="20" a="1"/>
  <c r="AZ35" i="20" s="1"/>
  <c r="BA34" i="20" s="1"/>
  <c r="BB34" i="20" s="1"/>
  <c r="AZ112" i="20" a="1"/>
  <c r="AZ112" i="20" s="1"/>
  <c r="BA113" i="20" s="1"/>
  <c r="BB113" i="20" s="1"/>
  <c r="AZ88" i="20" a="1"/>
  <c r="AZ88" i="20" s="1"/>
  <c r="AZ43" i="20" a="1"/>
  <c r="AZ43" i="20" s="1"/>
  <c r="AZ483" i="20" a="1"/>
  <c r="AZ483" i="20" s="1"/>
  <c r="BA483" i="20" s="1"/>
  <c r="BB483" i="20" s="1"/>
  <c r="AZ467" i="20" a="1"/>
  <c r="AZ467" i="20" s="1"/>
  <c r="BA467" i="20" s="1"/>
  <c r="BB467" i="20" s="1"/>
  <c r="AZ451" i="20" a="1"/>
  <c r="AZ451" i="20" s="1"/>
  <c r="BA451" i="20" s="1"/>
  <c r="BB451" i="20" s="1"/>
  <c r="AZ435" i="20" a="1"/>
  <c r="AZ435" i="20" s="1"/>
  <c r="BA435" i="20" s="1"/>
  <c r="BB435" i="20" s="1"/>
  <c r="AZ419" i="20" a="1"/>
  <c r="AZ419" i="20" s="1"/>
  <c r="BA419" i="20" s="1"/>
  <c r="BB419" i="20" s="1"/>
  <c r="AZ411" i="20" a="1"/>
  <c r="AZ411" i="20" s="1"/>
  <c r="AZ407" i="20" a="1"/>
  <c r="AZ407" i="20" s="1"/>
  <c r="BA406" i="20" s="1"/>
  <c r="BB406" i="20" s="1"/>
  <c r="AZ324" i="20" a="1"/>
  <c r="AZ324" i="20" s="1"/>
  <c r="BA324" i="20" s="1"/>
  <c r="BB324" i="20" s="1"/>
  <c r="BA149" i="20"/>
  <c r="BB149" i="20" s="1"/>
  <c r="BA111" i="20"/>
  <c r="BB111" i="20" s="1"/>
  <c r="BA55" i="20"/>
  <c r="BB55" i="20" s="1"/>
  <c r="BA25" i="20"/>
  <c r="BB25" i="20" s="1"/>
  <c r="AZ13" i="20" a="1"/>
  <c r="AZ13" i="20" s="1"/>
  <c r="AZ10" i="20" a="1"/>
  <c r="AZ10" i="20" s="1"/>
  <c r="AZ106" i="20" a="1"/>
  <c r="AZ106" i="20" s="1"/>
  <c r="BA106" i="20" s="1"/>
  <c r="BB106" i="20" s="1"/>
  <c r="AZ46" i="20" a="1"/>
  <c r="AZ46" i="20" s="1"/>
  <c r="BA45" i="20" s="1"/>
  <c r="BB45" i="20" s="1"/>
  <c r="AZ123" i="20" a="1"/>
  <c r="AZ123" i="20" s="1"/>
  <c r="AZ134" i="20" a="1"/>
  <c r="AZ134" i="20" s="1"/>
  <c r="BA133" i="20" s="1"/>
  <c r="BB133" i="20" s="1"/>
  <c r="AZ82" i="20" a="1"/>
  <c r="AZ82" i="20" s="1"/>
  <c r="BA81" i="20" s="1"/>
  <c r="BB81" i="20" s="1"/>
  <c r="AZ41" i="20" a="1"/>
  <c r="AZ41" i="20" s="1"/>
  <c r="AZ137" i="20" a="1"/>
  <c r="AZ137" i="20" s="1"/>
  <c r="BA137" i="20" s="1"/>
  <c r="BB137" i="20" s="1"/>
  <c r="AZ29" i="20" a="1"/>
  <c r="AZ29" i="20" s="1"/>
  <c r="AZ80" i="20" a="1"/>
  <c r="AZ80" i="20" s="1"/>
  <c r="AZ20" i="20" a="1"/>
  <c r="AZ20" i="20" s="1"/>
  <c r="AZ7" i="20" a="1"/>
  <c r="AZ7" i="20" s="1"/>
  <c r="BA140" i="20"/>
  <c r="BB140" i="20" s="1"/>
  <c r="AZ128" i="20" a="1"/>
  <c r="AZ128" i="20" s="1"/>
  <c r="BA36" i="20"/>
  <c r="BB36" i="20" s="1"/>
  <c r="BA438" i="20"/>
  <c r="BB438" i="20" s="1"/>
  <c r="AZ412" i="20" a="1"/>
  <c r="AZ412" i="20" s="1"/>
  <c r="BA412" i="20" s="1"/>
  <c r="BB412" i="20" s="1"/>
  <c r="AZ408" i="20" a="1"/>
  <c r="AZ408" i="20" s="1"/>
  <c r="BA400" i="20"/>
  <c r="BB400" i="20" s="1"/>
  <c r="BA398" i="20"/>
  <c r="BB398" i="20" s="1"/>
  <c r="AZ360" i="20" a="1"/>
  <c r="AZ360" i="20" s="1"/>
  <c r="AZ358" i="20" a="1"/>
  <c r="AZ358" i="20" s="1"/>
  <c r="AZ356" i="20" a="1"/>
  <c r="AZ356" i="20" s="1"/>
  <c r="AZ354" i="20" a="1"/>
  <c r="AZ354" i="20" s="1"/>
  <c r="AZ352" i="20" a="1"/>
  <c r="AZ352" i="20" s="1"/>
  <c r="AZ350" i="20" a="1"/>
  <c r="AZ350" i="20" s="1"/>
  <c r="AZ348" i="20" a="1"/>
  <c r="AZ348" i="20" s="1"/>
  <c r="AZ346" i="20" a="1"/>
  <c r="AZ346" i="20" s="1"/>
  <c r="BA337" i="20"/>
  <c r="BB337" i="20" s="1"/>
  <c r="BA333" i="20"/>
  <c r="BB333" i="20" s="1"/>
  <c r="BA329" i="20"/>
  <c r="BB329" i="20" s="1"/>
  <c r="BA321" i="20"/>
  <c r="BB321" i="20" s="1"/>
  <c r="BA316" i="20"/>
  <c r="BB316" i="20" s="1"/>
  <c r="AZ314" i="20" a="1"/>
  <c r="AZ314" i="20" s="1"/>
  <c r="BA310" i="20"/>
  <c r="BB310" i="20" s="1"/>
  <c r="BA308" i="20"/>
  <c r="BB308" i="20" s="1"/>
  <c r="BA399" i="20"/>
  <c r="BB399" i="20" s="1"/>
  <c r="BA325" i="20"/>
  <c r="BB325" i="20" s="1"/>
  <c r="BA76" i="20"/>
  <c r="BB76" i="20" s="1"/>
  <c r="BA138" i="20"/>
  <c r="BB138" i="20" s="1"/>
  <c r="AZ50" i="20" a="1"/>
  <c r="AZ50" i="20" s="1"/>
  <c r="AZ122" i="20" a="1"/>
  <c r="AZ122" i="20" s="1"/>
  <c r="AZ98" i="20" a="1"/>
  <c r="AZ98" i="20" s="1"/>
  <c r="BA83" i="20" s="1"/>
  <c r="BB83" i="20" s="1"/>
  <c r="AZ18" i="20" a="1"/>
  <c r="AZ18" i="20" s="1"/>
  <c r="BA17" i="20" s="1"/>
  <c r="BB17" i="20" s="1"/>
  <c r="AZ104" i="20" a="1"/>
  <c r="AZ104" i="20" s="1"/>
  <c r="AZ102" i="20" a="1"/>
  <c r="AZ102" i="20" s="1"/>
  <c r="BA57" i="20" s="1"/>
  <c r="BB57" i="20" s="1"/>
  <c r="AZ54" i="20" a="1"/>
  <c r="AZ54" i="20" s="1"/>
  <c r="AZ124" i="20" a="1"/>
  <c r="AZ124" i="20" s="1"/>
  <c r="AZ90" i="20" a="1"/>
  <c r="AZ90" i="20" s="1"/>
  <c r="BA89" i="20" s="1"/>
  <c r="BB89" i="20" s="1"/>
  <c r="AZ39" i="20" a="1"/>
  <c r="AZ39" i="20" s="1"/>
  <c r="BA485" i="20"/>
  <c r="BB485" i="20" s="1"/>
  <c r="BA481" i="20"/>
  <c r="BB481" i="20" s="1"/>
  <c r="BA477" i="20"/>
  <c r="BB477" i="20" s="1"/>
  <c r="BA473" i="20"/>
  <c r="BB473" i="20" s="1"/>
  <c r="BA469" i="20"/>
  <c r="BB469" i="20" s="1"/>
  <c r="BA465" i="20"/>
  <c r="BB465" i="20" s="1"/>
  <c r="BA461" i="20"/>
  <c r="BB461" i="20" s="1"/>
  <c r="BA457" i="20"/>
  <c r="BB457" i="20" s="1"/>
  <c r="BA453" i="20"/>
  <c r="BB453" i="20" s="1"/>
  <c r="BA449" i="20"/>
  <c r="BB449" i="20" s="1"/>
  <c r="BA445" i="20"/>
  <c r="BB445" i="20" s="1"/>
  <c r="BA441" i="20"/>
  <c r="BB441" i="20" s="1"/>
  <c r="BA437" i="20"/>
  <c r="BB437" i="20" s="1"/>
  <c r="BA433" i="20"/>
  <c r="BB433" i="20" s="1"/>
  <c r="BA429" i="20"/>
  <c r="BB429" i="20" s="1"/>
  <c r="BA425" i="20"/>
  <c r="BB425" i="20" s="1"/>
  <c r="BA421" i="20"/>
  <c r="BB421" i="20" s="1"/>
  <c r="BA417" i="20"/>
  <c r="BB417" i="20" s="1"/>
  <c r="BA413" i="20"/>
  <c r="BB413" i="20" s="1"/>
  <c r="AZ409" i="20" a="1"/>
  <c r="AZ409" i="20" s="1"/>
  <c r="AZ397" i="20" a="1"/>
  <c r="AZ397" i="20" s="1"/>
  <c r="BA396" i="20" s="1"/>
  <c r="BB396" i="20" s="1"/>
  <c r="BA342" i="20"/>
  <c r="BB342" i="20" s="1"/>
  <c r="BA338" i="20"/>
  <c r="BB338" i="20" s="1"/>
  <c r="BA334" i="20"/>
  <c r="BB334" i="20" s="1"/>
  <c r="BA330" i="20"/>
  <c r="BB330" i="20" s="1"/>
  <c r="BA326" i="20"/>
  <c r="BB326" i="20" s="1"/>
  <c r="BA322" i="20"/>
  <c r="BB322" i="20" s="1"/>
  <c r="BA319" i="20"/>
  <c r="BB319" i="20" s="1"/>
  <c r="BA139" i="20"/>
  <c r="BB139" i="20" s="1"/>
  <c r="BA132" i="20"/>
  <c r="BB132" i="20" s="1"/>
  <c r="AZ12" i="20" a="1"/>
  <c r="AZ12" i="20" s="1"/>
  <c r="BA11" i="20" s="1"/>
  <c r="BB11" i="20" s="1"/>
  <c r="AZ130" i="20" a="1"/>
  <c r="AZ130" i="20" s="1"/>
  <c r="BA130" i="20" s="1"/>
  <c r="BB130" i="20" s="1"/>
  <c r="AZ97" i="20" a="1"/>
  <c r="AZ97" i="20" s="1"/>
  <c r="AZ75" i="20" a="1"/>
  <c r="AZ75" i="20" s="1"/>
  <c r="BA74" i="20" s="1"/>
  <c r="BB74" i="20" s="1"/>
  <c r="AZ9" i="20" a="1"/>
  <c r="AZ9" i="20" s="1"/>
  <c r="AZ120" i="20" a="1"/>
  <c r="AZ120" i="20" s="1"/>
  <c r="AZ72" i="20" a="1"/>
  <c r="AZ72" i="20" s="1"/>
  <c r="AZ136" i="20" a="1"/>
  <c r="AZ136" i="20" s="1"/>
  <c r="AZ3" i="20" a="1"/>
  <c r="AZ3" i="20" s="1"/>
  <c r="BA32" i="20" s="1"/>
  <c r="BB32" i="20" s="1"/>
  <c r="AZ65" i="20" a="1"/>
  <c r="AZ65" i="20" s="1"/>
  <c r="BA60" i="20" s="1"/>
  <c r="BB60" i="20" s="1"/>
  <c r="AZ94" i="20" a="1"/>
  <c r="AZ94" i="20" s="1"/>
  <c r="BA70" i="20" s="1"/>
  <c r="BB70" i="20" s="1"/>
  <c r="AZ49" i="20" a="1"/>
  <c r="AZ49" i="20" s="1"/>
  <c r="BA22" i="20" s="1"/>
  <c r="BB22" i="20" s="1"/>
  <c r="AZ91" i="20" a="1"/>
  <c r="AZ91" i="20" s="1"/>
  <c r="AZ8" i="20" a="1"/>
  <c r="AZ8" i="20" s="1"/>
  <c r="BA61" i="20" s="1"/>
  <c r="BB61" i="20" s="1"/>
  <c r="AZ63" i="20" a="1"/>
  <c r="AZ63" i="20" s="1"/>
  <c r="BA69" i="20" s="1"/>
  <c r="BB69" i="20" s="1"/>
  <c r="BA484" i="20"/>
  <c r="BB484" i="20" s="1"/>
  <c r="BA480" i="20"/>
  <c r="BB480" i="20" s="1"/>
  <c r="BA476" i="20"/>
  <c r="BB476" i="20" s="1"/>
  <c r="BA472" i="20"/>
  <c r="BB472" i="20" s="1"/>
  <c r="BA468" i="20"/>
  <c r="BB468" i="20" s="1"/>
  <c r="BA464" i="20"/>
  <c r="BB464" i="20" s="1"/>
  <c r="BA460" i="20"/>
  <c r="BB460" i="20" s="1"/>
  <c r="BA456" i="20"/>
  <c r="BB456" i="20" s="1"/>
  <c r="BA452" i="20"/>
  <c r="BB452" i="20" s="1"/>
  <c r="BA448" i="20"/>
  <c r="BB448" i="20" s="1"/>
  <c r="BA444" i="20"/>
  <c r="BB444" i="20" s="1"/>
  <c r="BA440" i="20"/>
  <c r="BB440" i="20" s="1"/>
  <c r="BA436" i="20"/>
  <c r="BB436" i="20" s="1"/>
  <c r="BA432" i="20"/>
  <c r="BB432" i="20" s="1"/>
  <c r="BA428" i="20"/>
  <c r="BB428" i="20" s="1"/>
  <c r="BA424" i="20"/>
  <c r="BB424" i="20" s="1"/>
  <c r="BA420" i="20"/>
  <c r="BB420" i="20" s="1"/>
  <c r="BA416" i="20"/>
  <c r="BB416" i="20" s="1"/>
  <c r="AZ410" i="20" a="1"/>
  <c r="AZ410" i="20" s="1"/>
  <c r="AZ405" i="20" a="1"/>
  <c r="AZ405" i="20" s="1"/>
  <c r="BA404" i="20" s="1"/>
  <c r="BB404" i="20" s="1"/>
  <c r="AZ403" i="20" a="1"/>
  <c r="AZ403" i="20" s="1"/>
  <c r="BA402" i="20" s="1"/>
  <c r="BB402" i="20" s="1"/>
  <c r="BA401" i="20"/>
  <c r="BB401" i="20" s="1"/>
  <c r="AZ395" i="20" a="1"/>
  <c r="AZ395" i="20" s="1"/>
  <c r="BA394" i="20" s="1"/>
  <c r="BB394" i="20" s="1"/>
  <c r="AZ393" i="20" a="1"/>
  <c r="AZ393" i="20" s="1"/>
  <c r="BA392" i="20" s="1"/>
  <c r="BB392" i="20" s="1"/>
  <c r="AZ391" i="20" a="1"/>
  <c r="AZ391" i="20" s="1"/>
  <c r="AZ389" i="20" a="1"/>
  <c r="AZ389" i="20" s="1"/>
  <c r="BA388" i="20" s="1"/>
  <c r="BB388" i="20" s="1"/>
  <c r="AZ387" i="20" a="1"/>
  <c r="AZ387" i="20" s="1"/>
  <c r="BA386" i="20" s="1"/>
  <c r="BB386" i="20" s="1"/>
  <c r="AZ385" i="20" a="1"/>
  <c r="AZ385" i="20" s="1"/>
  <c r="BA384" i="20" s="1"/>
  <c r="BB384" i="20" s="1"/>
  <c r="AZ383" i="20" a="1"/>
  <c r="AZ383" i="20" s="1"/>
  <c r="BA382" i="20" s="1"/>
  <c r="BB382" i="20" s="1"/>
  <c r="AZ381" i="20" a="1"/>
  <c r="AZ381" i="20" s="1"/>
  <c r="BA380" i="20" s="1"/>
  <c r="BB380" i="20" s="1"/>
  <c r="AZ379" i="20" a="1"/>
  <c r="AZ379" i="20" s="1"/>
  <c r="BA378" i="20" s="1"/>
  <c r="BB378" i="20" s="1"/>
  <c r="AZ377" i="20" a="1"/>
  <c r="AZ377" i="20" s="1"/>
  <c r="BA376" i="20" s="1"/>
  <c r="BB376" i="20" s="1"/>
  <c r="AZ375" i="20" a="1"/>
  <c r="AZ375" i="20" s="1"/>
  <c r="AZ373" i="20" a="1"/>
  <c r="AZ373" i="20" s="1"/>
  <c r="BA372" i="20" s="1"/>
  <c r="BB372" i="20" s="1"/>
  <c r="AZ371" i="20" a="1"/>
  <c r="AZ371" i="20" s="1"/>
  <c r="BA370" i="20" s="1"/>
  <c r="BB370" i="20" s="1"/>
  <c r="AZ369" i="20" a="1"/>
  <c r="AZ369" i="20" s="1"/>
  <c r="BA368" i="20" s="1"/>
  <c r="BB368" i="20" s="1"/>
  <c r="AZ367" i="20" a="1"/>
  <c r="AZ367" i="20" s="1"/>
  <c r="AZ365" i="20" a="1"/>
  <c r="AZ365" i="20" s="1"/>
  <c r="BA364" i="20" s="1"/>
  <c r="BB364" i="20" s="1"/>
  <c r="AZ363" i="20" a="1"/>
  <c r="AZ363" i="20" s="1"/>
  <c r="BA362" i="20" s="1"/>
  <c r="BB362" i="20" s="1"/>
  <c r="AZ361" i="20" a="1"/>
  <c r="AZ361" i="20" s="1"/>
  <c r="BA361" i="20" s="1"/>
  <c r="BB361" i="20" s="1"/>
  <c r="AZ359" i="20" a="1"/>
  <c r="AZ359" i="20" s="1"/>
  <c r="AZ357" i="20" a="1"/>
  <c r="AZ357" i="20" s="1"/>
  <c r="AZ355" i="20" a="1"/>
  <c r="AZ355" i="20" s="1"/>
  <c r="AZ353" i="20" a="1"/>
  <c r="AZ353" i="20" s="1"/>
  <c r="AZ351" i="20" a="1"/>
  <c r="AZ351" i="20" s="1"/>
  <c r="AZ349" i="20" a="1"/>
  <c r="AZ349" i="20" s="1"/>
  <c r="AZ347" i="20" a="1"/>
  <c r="AZ347" i="20" s="1"/>
  <c r="AZ345" i="20" a="1"/>
  <c r="AZ345" i="20" s="1"/>
  <c r="BA320" i="20"/>
  <c r="BB320" i="20" s="1"/>
  <c r="AZ315" i="20" a="1"/>
  <c r="AZ315" i="20" s="1"/>
  <c r="BA315" i="20" s="1"/>
  <c r="BB315" i="20" s="1"/>
  <c r="BA110" i="20"/>
  <c r="BB110" i="20" s="1"/>
  <c r="BB309" i="20"/>
  <c r="AZ307" i="20" a="1"/>
  <c r="AZ307" i="20" s="1"/>
  <c r="BA306" i="20" s="1"/>
  <c r="BB306" i="20" s="1"/>
  <c r="BA305" i="20"/>
  <c r="BB305" i="20" s="1"/>
  <c r="BA304" i="20"/>
  <c r="BB304" i="20" s="1"/>
  <c r="AZ303" i="20" a="1"/>
  <c r="AZ303" i="20" s="1"/>
  <c r="BA303" i="20" s="1"/>
  <c r="BB303" i="20" s="1"/>
  <c r="BA311" i="20"/>
  <c r="BB311" i="20" s="1"/>
  <c r="AZ302" i="20" a="1"/>
  <c r="AZ302" i="20" s="1"/>
  <c r="BA301" i="20" s="1"/>
  <c r="BB301" i="20" s="1"/>
  <c r="AY3" i="5" a="1"/>
  <c r="AY3" i="5" s="1"/>
  <c r="AY6" i="5" a="1"/>
  <c r="AY6" i="5" s="1"/>
  <c r="AY8" i="5" a="1"/>
  <c r="AY8" i="5" s="1"/>
  <c r="AY10" i="5" a="1"/>
  <c r="AY10" i="5" s="1"/>
  <c r="AY13" i="5" a="1"/>
  <c r="AY13" i="5" s="1"/>
  <c r="AY18" i="5" a="1"/>
  <c r="AY18" i="5" s="1"/>
  <c r="AY20" i="5" a="1"/>
  <c r="AY20" i="5" s="1"/>
  <c r="AY23" i="5" a="1"/>
  <c r="AY23" i="5" s="1"/>
  <c r="AY26" i="5" a="1"/>
  <c r="AY26" i="5" s="1"/>
  <c r="AY28" i="5" a="1"/>
  <c r="AY28" i="5" s="1"/>
  <c r="AY33" i="5" a="1"/>
  <c r="AY33" i="5" s="1"/>
  <c r="AY36" i="5" a="1"/>
  <c r="AY36" i="5" s="1"/>
  <c r="AY40" i="5" a="1"/>
  <c r="AY40" i="5" s="1"/>
  <c r="AY42" i="5" a="1"/>
  <c r="AY42" i="5" s="1"/>
  <c r="AY49" i="5" a="1"/>
  <c r="AY49" i="5" s="1"/>
  <c r="AY52" i="5" a="1"/>
  <c r="AY52" i="5" s="1"/>
  <c r="AY58" i="5" a="1"/>
  <c r="AY58" i="5" s="1"/>
  <c r="AY60" i="5" a="1"/>
  <c r="AY60" i="5" s="1"/>
  <c r="AY62" i="5" a="1"/>
  <c r="AY62" i="5" s="1"/>
  <c r="AY65" i="5" a="1"/>
  <c r="AY65" i="5" s="1"/>
  <c r="AY68" i="5" a="1"/>
  <c r="AY68" i="5" s="1"/>
  <c r="AY57" i="5" a="1"/>
  <c r="AY57" i="5" s="1"/>
  <c r="AY31" i="5" a="1"/>
  <c r="AY31" i="5" s="1"/>
  <c r="AY14" i="5" a="1"/>
  <c r="AY14" i="5" s="1"/>
  <c r="AY21" i="5" a="1"/>
  <c r="AY21" i="5" s="1"/>
  <c r="AY32" i="5" a="1"/>
  <c r="AY32" i="5" s="1"/>
  <c r="AY44" i="5" a="1"/>
  <c r="AY44" i="5" s="1"/>
  <c r="AY48" i="5" a="1"/>
  <c r="AY48" i="5" s="1"/>
  <c r="AY53" i="5" a="1"/>
  <c r="AY53" i="5" s="1"/>
  <c r="AY64" i="5" a="1"/>
  <c r="AY64" i="5" s="1"/>
  <c r="AY17" i="5" a="1"/>
  <c r="AY17" i="5" s="1"/>
  <c r="AY39" i="5" a="1"/>
  <c r="AY39" i="5" s="1"/>
  <c r="AY45" i="5" a="1"/>
  <c r="AY45" i="5" s="1"/>
  <c r="AY54" i="5" a="1"/>
  <c r="AY54" i="5" s="1"/>
  <c r="AY70" i="5" a="1"/>
  <c r="AY70" i="5" s="1"/>
  <c r="AY72" i="5" a="1"/>
  <c r="AY72" i="5" s="1"/>
  <c r="AY74" i="5" a="1"/>
  <c r="AY74" i="5" s="1"/>
  <c r="AY76" i="5" a="1"/>
  <c r="AY76" i="5" s="1"/>
  <c r="AY78" i="5" a="1"/>
  <c r="AY78" i="5" s="1"/>
  <c r="AY80" i="5" a="1"/>
  <c r="AY80" i="5" s="1"/>
  <c r="AY82" i="5" a="1"/>
  <c r="AY82" i="5" s="1"/>
  <c r="AY84" i="5" a="1"/>
  <c r="AY84" i="5" s="1"/>
  <c r="AY86" i="5" a="1"/>
  <c r="AY86" i="5" s="1"/>
  <c r="AY88" i="5" a="1"/>
  <c r="AY88" i="5" s="1"/>
  <c r="AY90" i="5" a="1"/>
  <c r="AY90" i="5" s="1"/>
  <c r="AY92" i="5" a="1"/>
  <c r="AY92" i="5" s="1"/>
  <c r="AY94" i="5" a="1"/>
  <c r="AY94" i="5" s="1"/>
  <c r="AY96" i="5" a="1"/>
  <c r="AY96" i="5" s="1"/>
  <c r="AY98" i="5" a="1"/>
  <c r="AY98" i="5" s="1"/>
  <c r="AY100" i="5" a="1"/>
  <c r="AY100" i="5" s="1"/>
  <c r="AY102" i="5" a="1"/>
  <c r="AY102" i="5" s="1"/>
  <c r="AY104" i="5" a="1"/>
  <c r="AY104" i="5" s="1"/>
  <c r="AY106" i="5" a="1"/>
  <c r="AY106" i="5" s="1"/>
  <c r="AY108" i="5" a="1"/>
  <c r="AY108" i="5" s="1"/>
  <c r="AY110" i="5" a="1"/>
  <c r="AY110" i="5" s="1"/>
  <c r="AY112" i="5" a="1"/>
  <c r="AY112" i="5" s="1"/>
  <c r="AY114" i="5" a="1"/>
  <c r="AY114" i="5" s="1"/>
  <c r="AY116" i="5" a="1"/>
  <c r="AY116" i="5" s="1"/>
  <c r="AY118" i="5" a="1"/>
  <c r="AY118" i="5" s="1"/>
  <c r="AY120" i="5" a="1"/>
  <c r="AY120" i="5" s="1"/>
  <c r="AY122" i="5" a="1"/>
  <c r="AY122" i="5" s="1"/>
  <c r="AY124" i="5" a="1"/>
  <c r="AY124" i="5" s="1"/>
  <c r="AY126" i="5" a="1"/>
  <c r="AY126" i="5" s="1"/>
  <c r="AY128" i="5" a="1"/>
  <c r="AY128" i="5" s="1"/>
  <c r="AY130" i="5" a="1"/>
  <c r="AY130" i="5" s="1"/>
  <c r="AY132" i="5" a="1"/>
  <c r="AY132" i="5" s="1"/>
  <c r="AY134" i="5" a="1"/>
  <c r="AY134" i="5" s="1"/>
  <c r="AY136" i="5" a="1"/>
  <c r="AY136" i="5" s="1"/>
  <c r="AY138" i="5" a="1"/>
  <c r="AY138" i="5" s="1"/>
  <c r="AY140" i="5" a="1"/>
  <c r="AY140" i="5" s="1"/>
  <c r="AY142" i="5" a="1"/>
  <c r="AY142" i="5" s="1"/>
  <c r="AY144" i="5" a="1"/>
  <c r="AY144" i="5" s="1"/>
  <c r="AY146" i="5" a="1"/>
  <c r="AY146" i="5" s="1"/>
  <c r="AY148" i="5" a="1"/>
  <c r="AY148" i="5" s="1"/>
  <c r="AY150" i="5" a="1"/>
  <c r="AY150" i="5" s="1"/>
  <c r="AY152" i="5" a="1"/>
  <c r="AY152" i="5" s="1"/>
  <c r="AY154" i="5" a="1"/>
  <c r="AY154" i="5" s="1"/>
  <c r="AY156" i="5" a="1"/>
  <c r="AY156" i="5" s="1"/>
  <c r="AY158" i="5" a="1"/>
  <c r="AY158" i="5" s="1"/>
  <c r="AY160" i="5" a="1"/>
  <c r="AY160" i="5" s="1"/>
  <c r="AY162" i="5" a="1"/>
  <c r="AY162" i="5" s="1"/>
  <c r="AY164" i="5" a="1"/>
  <c r="AY164" i="5" s="1"/>
  <c r="AY166" i="5" a="1"/>
  <c r="AY166" i="5" s="1"/>
  <c r="AY168" i="5" a="1"/>
  <c r="AY168" i="5" s="1"/>
  <c r="AY170" i="5" a="1"/>
  <c r="AY170" i="5" s="1"/>
  <c r="AY172" i="5" a="1"/>
  <c r="AY172" i="5" s="1"/>
  <c r="AY174" i="5" a="1"/>
  <c r="AY174" i="5" s="1"/>
  <c r="AY176" i="5" a="1"/>
  <c r="AY176" i="5" s="1"/>
  <c r="AY178" i="5" a="1"/>
  <c r="AY178" i="5" s="1"/>
  <c r="AY180" i="5" a="1"/>
  <c r="AY180" i="5" s="1"/>
  <c r="AY182" i="5" a="1"/>
  <c r="AY182" i="5" s="1"/>
  <c r="AY184" i="5" a="1"/>
  <c r="AY184" i="5" s="1"/>
  <c r="AY186" i="5" a="1"/>
  <c r="AY186" i="5" s="1"/>
  <c r="AY188" i="5" a="1"/>
  <c r="AY188" i="5" s="1"/>
  <c r="AY190" i="5" a="1"/>
  <c r="AY190" i="5" s="1"/>
  <c r="AY192" i="5" a="1"/>
  <c r="AY192" i="5" s="1"/>
  <c r="AY194" i="5" a="1"/>
  <c r="AY194" i="5" s="1"/>
  <c r="AY196" i="5" a="1"/>
  <c r="AY196" i="5" s="1"/>
  <c r="AY198" i="5" a="1"/>
  <c r="AY198" i="5" s="1"/>
  <c r="AY200" i="5" a="1"/>
  <c r="AY200" i="5" s="1"/>
  <c r="AY202" i="5" a="1"/>
  <c r="AY202" i="5" s="1"/>
  <c r="AY204" i="5" a="1"/>
  <c r="AY204" i="5" s="1"/>
  <c r="AY206" i="5" a="1"/>
  <c r="AY206" i="5" s="1"/>
  <c r="AY208" i="5" a="1"/>
  <c r="AY208" i="5" s="1"/>
  <c r="AY210" i="5" a="1"/>
  <c r="AY210" i="5" s="1"/>
  <c r="AY212" i="5" a="1"/>
  <c r="AY212" i="5" s="1"/>
  <c r="AY214" i="5" a="1"/>
  <c r="AY214" i="5" s="1"/>
  <c r="AY216" i="5" a="1"/>
  <c r="AY216" i="5" s="1"/>
  <c r="AY218" i="5" a="1"/>
  <c r="AY218" i="5" s="1"/>
  <c r="AY220" i="5" a="1"/>
  <c r="AY220" i="5" s="1"/>
  <c r="AY222" i="5" a="1"/>
  <c r="AY222" i="5" s="1"/>
  <c r="AY224" i="5" a="1"/>
  <c r="AY224" i="5" s="1"/>
  <c r="AY226" i="5" a="1"/>
  <c r="AY226" i="5" s="1"/>
  <c r="AY228" i="5" a="1"/>
  <c r="AY228" i="5" s="1"/>
  <c r="AY230" i="5" a="1"/>
  <c r="AY230" i="5" s="1"/>
  <c r="AY232" i="5" a="1"/>
  <c r="AY232" i="5" s="1"/>
  <c r="AY234" i="5" a="1"/>
  <c r="AY234" i="5" s="1"/>
  <c r="AY236" i="5" a="1"/>
  <c r="AY236" i="5" s="1"/>
  <c r="AY238" i="5" a="1"/>
  <c r="AY238" i="5" s="1"/>
  <c r="AY240" i="5" a="1"/>
  <c r="AY240" i="5" s="1"/>
  <c r="AY242" i="5" a="1"/>
  <c r="AY242" i="5" s="1"/>
  <c r="AY244" i="5" a="1"/>
  <c r="AY244" i="5" s="1"/>
  <c r="AY246" i="5" a="1"/>
  <c r="AY246" i="5" s="1"/>
  <c r="AY248" i="5" a="1"/>
  <c r="AY248" i="5" s="1"/>
  <c r="AY250" i="5" a="1"/>
  <c r="AY250" i="5" s="1"/>
  <c r="AY252" i="5" a="1"/>
  <c r="AY252" i="5" s="1"/>
  <c r="AY254" i="5" a="1"/>
  <c r="AY254" i="5" s="1"/>
  <c r="AY256" i="5" a="1"/>
  <c r="AY256" i="5" s="1"/>
  <c r="AY258" i="5" a="1"/>
  <c r="AY258" i="5" s="1"/>
  <c r="AY260" i="5" a="1"/>
  <c r="AY260" i="5" s="1"/>
  <c r="AY262" i="5" a="1"/>
  <c r="AY262" i="5" s="1"/>
  <c r="AY264" i="5" a="1"/>
  <c r="AY264" i="5" s="1"/>
  <c r="AY266" i="5" a="1"/>
  <c r="AY266" i="5" s="1"/>
  <c r="AY268" i="5" a="1"/>
  <c r="AY268" i="5" s="1"/>
  <c r="AY270" i="5" a="1"/>
  <c r="AY270" i="5" s="1"/>
  <c r="AY272" i="5" a="1"/>
  <c r="AY272" i="5" s="1"/>
  <c r="AY274" i="5" a="1"/>
  <c r="AY274" i="5" s="1"/>
  <c r="AY276" i="5" a="1"/>
  <c r="AY276" i="5" s="1"/>
  <c r="AY278" i="5" a="1"/>
  <c r="AY278" i="5" s="1"/>
  <c r="AY280" i="5" a="1"/>
  <c r="AY280" i="5" s="1"/>
  <c r="AY282" i="5" a="1"/>
  <c r="AY282" i="5" s="1"/>
  <c r="AY284" i="5" a="1"/>
  <c r="AY284" i="5" s="1"/>
  <c r="AY286" i="5" a="1"/>
  <c r="AY286" i="5" s="1"/>
  <c r="AY288" i="5" a="1"/>
  <c r="AY288" i="5" s="1"/>
  <c r="AY290" i="5" a="1"/>
  <c r="AY290" i="5" s="1"/>
  <c r="AY292" i="5" a="1"/>
  <c r="AY292" i="5" s="1"/>
  <c r="AY294" i="5" a="1"/>
  <c r="AY294" i="5" s="1"/>
  <c r="AY296" i="5" a="1"/>
  <c r="AY296" i="5" s="1"/>
  <c r="AY298" i="5" a="1"/>
  <c r="AY298" i="5" s="1"/>
  <c r="AY300" i="5" a="1"/>
  <c r="AY300" i="5" s="1"/>
  <c r="AZ300" i="5" s="1"/>
  <c r="AY5" i="5" a="1"/>
  <c r="AY5" i="5" s="1"/>
  <c r="AY7" i="5" a="1"/>
  <c r="AY7" i="5" s="1"/>
  <c r="AY9" i="5" a="1"/>
  <c r="AY9" i="5" s="1"/>
  <c r="AY11" i="5" a="1"/>
  <c r="AY11" i="5" s="1"/>
  <c r="AY15" i="5" a="1"/>
  <c r="AY15" i="5" s="1"/>
  <c r="AY19" i="5" a="1"/>
  <c r="AY19" i="5" s="1"/>
  <c r="AY22" i="5" a="1"/>
  <c r="AY22" i="5" s="1"/>
  <c r="AY24" i="5" a="1"/>
  <c r="AY24" i="5" s="1"/>
  <c r="AY27" i="5" a="1"/>
  <c r="AY27" i="5" s="1"/>
  <c r="AY29" i="5" a="1"/>
  <c r="AY29" i="5" s="1"/>
  <c r="AY34" i="5" a="1"/>
  <c r="AY34" i="5" s="1"/>
  <c r="AY38" i="5" a="1"/>
  <c r="AY38" i="5" s="1"/>
  <c r="AY41" i="5" a="1"/>
  <c r="AY41" i="5" s="1"/>
  <c r="AY47" i="5" a="1"/>
  <c r="AY47" i="5" s="1"/>
  <c r="AY50" i="5" a="1"/>
  <c r="AY50" i="5" s="1"/>
  <c r="AY55" i="5" a="1"/>
  <c r="AY55" i="5" s="1"/>
  <c r="AY59" i="5" a="1"/>
  <c r="AY59" i="5" s="1"/>
  <c r="AY61" i="5" a="1"/>
  <c r="AY61" i="5" s="1"/>
  <c r="AY63" i="5" a="1"/>
  <c r="AY63" i="5" s="1"/>
  <c r="AY67" i="5" a="1"/>
  <c r="AY67" i="5" s="1"/>
  <c r="AY25" i="5" a="1"/>
  <c r="AY25" i="5" s="1"/>
  <c r="AY56" i="5" a="1"/>
  <c r="AY56" i="5" s="1"/>
  <c r="AY4" i="5" a="1"/>
  <c r="AY4" i="5" s="1"/>
  <c r="AY16" i="5" a="1"/>
  <c r="AY16" i="5" s="1"/>
  <c r="AY30" i="5" a="1"/>
  <c r="AY30" i="5" s="1"/>
  <c r="AY35" i="5" a="1"/>
  <c r="AY35" i="5" s="1"/>
  <c r="AY51" i="5" a="1"/>
  <c r="AY51" i="5" s="1"/>
  <c r="AY66" i="5" a="1"/>
  <c r="AY66" i="5" s="1"/>
  <c r="AY12" i="5" a="1"/>
  <c r="AY12" i="5" s="1"/>
  <c r="AY37" i="5" a="1"/>
  <c r="AY37" i="5" s="1"/>
  <c r="AY43" i="5" a="1"/>
  <c r="AY43" i="5" s="1"/>
  <c r="AY46" i="5" a="1"/>
  <c r="AY46" i="5" s="1"/>
  <c r="AY69" i="5" a="1"/>
  <c r="AY69" i="5" s="1"/>
  <c r="AY71" i="5" a="1"/>
  <c r="AY71" i="5" s="1"/>
  <c r="AY73" i="5" a="1"/>
  <c r="AY73" i="5" s="1"/>
  <c r="AY75" i="5" a="1"/>
  <c r="AY75" i="5" s="1"/>
  <c r="AY77" i="5" a="1"/>
  <c r="AY77" i="5" s="1"/>
  <c r="AY79" i="5" a="1"/>
  <c r="AY79" i="5" s="1"/>
  <c r="AY81" i="5" a="1"/>
  <c r="AY81" i="5" s="1"/>
  <c r="AY83" i="5" a="1"/>
  <c r="AY83" i="5" s="1"/>
  <c r="AY85" i="5" a="1"/>
  <c r="AY85" i="5" s="1"/>
  <c r="AY87" i="5" a="1"/>
  <c r="AY87" i="5" s="1"/>
  <c r="AY89" i="5" a="1"/>
  <c r="AY89" i="5" s="1"/>
  <c r="AY91" i="5" a="1"/>
  <c r="AY91" i="5" s="1"/>
  <c r="AY93" i="5" a="1"/>
  <c r="AY93" i="5" s="1"/>
  <c r="AY95" i="5" a="1"/>
  <c r="AY95" i="5" s="1"/>
  <c r="AY97" i="5" a="1"/>
  <c r="AY97" i="5" s="1"/>
  <c r="AY99" i="5" a="1"/>
  <c r="AY99" i="5" s="1"/>
  <c r="AY101" i="5" a="1"/>
  <c r="AY101" i="5" s="1"/>
  <c r="AY103" i="5" a="1"/>
  <c r="AY103" i="5" s="1"/>
  <c r="AY105" i="5" a="1"/>
  <c r="AY105" i="5" s="1"/>
  <c r="AY107" i="5" a="1"/>
  <c r="AY107" i="5" s="1"/>
  <c r="AY109" i="5" a="1"/>
  <c r="AY109" i="5" s="1"/>
  <c r="AY111" i="5" a="1"/>
  <c r="AY111" i="5" s="1"/>
  <c r="AY113" i="5" a="1"/>
  <c r="AY113" i="5" s="1"/>
  <c r="AY115" i="5" a="1"/>
  <c r="AY115" i="5" s="1"/>
  <c r="AY117" i="5" a="1"/>
  <c r="AY117" i="5" s="1"/>
  <c r="AY119" i="5" a="1"/>
  <c r="AY119" i="5" s="1"/>
  <c r="AY121" i="5" a="1"/>
  <c r="AY121" i="5" s="1"/>
  <c r="AY123" i="5" a="1"/>
  <c r="AY123" i="5" s="1"/>
  <c r="AY125" i="5" a="1"/>
  <c r="AY125" i="5" s="1"/>
  <c r="AY127" i="5" a="1"/>
  <c r="AY127" i="5" s="1"/>
  <c r="AY129" i="5" a="1"/>
  <c r="AY129" i="5" s="1"/>
  <c r="AY131" i="5" a="1"/>
  <c r="AY131" i="5" s="1"/>
  <c r="AY133" i="5" a="1"/>
  <c r="AY133" i="5" s="1"/>
  <c r="AY135" i="5" a="1"/>
  <c r="AY135" i="5" s="1"/>
  <c r="AY137" i="5" a="1"/>
  <c r="AY137" i="5" s="1"/>
  <c r="AY139" i="5" a="1"/>
  <c r="AY139" i="5" s="1"/>
  <c r="AY141" i="5" a="1"/>
  <c r="AY141" i="5" s="1"/>
  <c r="AY143" i="5" a="1"/>
  <c r="AY143" i="5" s="1"/>
  <c r="AY145" i="5" a="1"/>
  <c r="AY145" i="5" s="1"/>
  <c r="AY147" i="5" a="1"/>
  <c r="AY147" i="5" s="1"/>
  <c r="AY149" i="5" a="1"/>
  <c r="AY149" i="5" s="1"/>
  <c r="AY151" i="5" a="1"/>
  <c r="AY151" i="5" s="1"/>
  <c r="AY153" i="5" a="1"/>
  <c r="AY153" i="5" s="1"/>
  <c r="AY155" i="5" a="1"/>
  <c r="AY155" i="5" s="1"/>
  <c r="AY157" i="5" a="1"/>
  <c r="AY157" i="5" s="1"/>
  <c r="AY159" i="5" a="1"/>
  <c r="AY159" i="5" s="1"/>
  <c r="AY161" i="5" a="1"/>
  <c r="AY161" i="5" s="1"/>
  <c r="AY163" i="5" a="1"/>
  <c r="AY163" i="5" s="1"/>
  <c r="AY165" i="5" a="1"/>
  <c r="AY165" i="5" s="1"/>
  <c r="AY167" i="5" a="1"/>
  <c r="AY167" i="5" s="1"/>
  <c r="AY169" i="5" a="1"/>
  <c r="AY169" i="5" s="1"/>
  <c r="AY171" i="5" a="1"/>
  <c r="AY171" i="5" s="1"/>
  <c r="AY173" i="5" a="1"/>
  <c r="AY173" i="5" s="1"/>
  <c r="AY175" i="5" a="1"/>
  <c r="AY175" i="5" s="1"/>
  <c r="AY177" i="5" a="1"/>
  <c r="AY177" i="5" s="1"/>
  <c r="AY179" i="5" a="1"/>
  <c r="AY179" i="5" s="1"/>
  <c r="AY181" i="5" a="1"/>
  <c r="AY181" i="5" s="1"/>
  <c r="AY183" i="5" a="1"/>
  <c r="AY183" i="5" s="1"/>
  <c r="AY185" i="5" a="1"/>
  <c r="AY185" i="5" s="1"/>
  <c r="AY187" i="5" a="1"/>
  <c r="AY187" i="5" s="1"/>
  <c r="AY189" i="5" a="1"/>
  <c r="AY189" i="5" s="1"/>
  <c r="AY191" i="5" a="1"/>
  <c r="AY191" i="5" s="1"/>
  <c r="AY193" i="5" a="1"/>
  <c r="AY193" i="5" s="1"/>
  <c r="AY195" i="5" a="1"/>
  <c r="AY195" i="5" s="1"/>
  <c r="AY197" i="5" a="1"/>
  <c r="AY197" i="5" s="1"/>
  <c r="AY199" i="5" a="1"/>
  <c r="AY199" i="5" s="1"/>
  <c r="AY201" i="5" a="1"/>
  <c r="AY201" i="5" s="1"/>
  <c r="AY203" i="5" a="1"/>
  <c r="AY203" i="5" s="1"/>
  <c r="AY205" i="5" a="1"/>
  <c r="AY205" i="5" s="1"/>
  <c r="AY207" i="5" a="1"/>
  <c r="AY207" i="5" s="1"/>
  <c r="AY209" i="5" a="1"/>
  <c r="AY209" i="5" s="1"/>
  <c r="AY211" i="5" a="1"/>
  <c r="AY211" i="5" s="1"/>
  <c r="AY213" i="5" a="1"/>
  <c r="AY213" i="5" s="1"/>
  <c r="AY215" i="5" a="1"/>
  <c r="AY215" i="5" s="1"/>
  <c r="AY217" i="5" a="1"/>
  <c r="AY217" i="5" s="1"/>
  <c r="AY219" i="5" a="1"/>
  <c r="AY219" i="5" s="1"/>
  <c r="AY221" i="5" a="1"/>
  <c r="AY221" i="5" s="1"/>
  <c r="AY223" i="5" a="1"/>
  <c r="AY223" i="5" s="1"/>
  <c r="AY225" i="5" a="1"/>
  <c r="AY225" i="5" s="1"/>
  <c r="AY227" i="5" a="1"/>
  <c r="AY227" i="5" s="1"/>
  <c r="AY229" i="5" a="1"/>
  <c r="AY229" i="5" s="1"/>
  <c r="AY231" i="5" a="1"/>
  <c r="AY231" i="5" s="1"/>
  <c r="AY233" i="5" a="1"/>
  <c r="AY233" i="5" s="1"/>
  <c r="AY235" i="5" a="1"/>
  <c r="AY235" i="5" s="1"/>
  <c r="AY237" i="5" a="1"/>
  <c r="AY237" i="5" s="1"/>
  <c r="AY239" i="5" a="1"/>
  <c r="AY239" i="5" s="1"/>
  <c r="AY241" i="5" a="1"/>
  <c r="AY241" i="5" s="1"/>
  <c r="AY243" i="5" a="1"/>
  <c r="AY243" i="5" s="1"/>
  <c r="AY245" i="5" a="1"/>
  <c r="AY245" i="5" s="1"/>
  <c r="AY247" i="5" a="1"/>
  <c r="AY247" i="5" s="1"/>
  <c r="AY249" i="5" a="1"/>
  <c r="AY249" i="5" s="1"/>
  <c r="AY251" i="5" a="1"/>
  <c r="AY251" i="5" s="1"/>
  <c r="AY253" i="5" a="1"/>
  <c r="AY253" i="5" s="1"/>
  <c r="AY255" i="5" a="1"/>
  <c r="AY255" i="5" s="1"/>
  <c r="AY257" i="5" a="1"/>
  <c r="AY257" i="5" s="1"/>
  <c r="AY259" i="5" a="1"/>
  <c r="AY259" i="5" s="1"/>
  <c r="AY261" i="5" a="1"/>
  <c r="AY261" i="5" s="1"/>
  <c r="AY263" i="5" a="1"/>
  <c r="AY263" i="5" s="1"/>
  <c r="AY265" i="5" a="1"/>
  <c r="AY265" i="5" s="1"/>
  <c r="AY267" i="5" a="1"/>
  <c r="AY267" i="5" s="1"/>
  <c r="AY269" i="5" a="1"/>
  <c r="AY269" i="5" s="1"/>
  <c r="AY271" i="5" a="1"/>
  <c r="AY271" i="5" s="1"/>
  <c r="AY273" i="5" a="1"/>
  <c r="AY273" i="5" s="1"/>
  <c r="AY275" i="5" a="1"/>
  <c r="AY275" i="5" s="1"/>
  <c r="AY277" i="5" a="1"/>
  <c r="AY277" i="5" s="1"/>
  <c r="AY279" i="5" a="1"/>
  <c r="AY279" i="5" s="1"/>
  <c r="AY281" i="5" a="1"/>
  <c r="AY281" i="5" s="1"/>
  <c r="AY283" i="5" a="1"/>
  <c r="AY283" i="5" s="1"/>
  <c r="AY285" i="5" a="1"/>
  <c r="AY285" i="5" s="1"/>
  <c r="AY287" i="5" a="1"/>
  <c r="AY287" i="5" s="1"/>
  <c r="AY289" i="5" a="1"/>
  <c r="AY289" i="5" s="1"/>
  <c r="AY291" i="5" a="1"/>
  <c r="AY291" i="5" s="1"/>
  <c r="AY293" i="5" a="1"/>
  <c r="AY293" i="5" s="1"/>
  <c r="AY295" i="5" a="1"/>
  <c r="AY295" i="5" s="1"/>
  <c r="AY297" i="5" a="1"/>
  <c r="AY297" i="5" s="1"/>
  <c r="AY299" i="5" a="1"/>
  <c r="AY299" i="5" s="1"/>
  <c r="AZ543" i="3" a="1"/>
  <c r="AZ543" i="3" s="1"/>
  <c r="BA543" i="3" s="1"/>
  <c r="BB543" i="3" s="1"/>
  <c r="AZ3" i="3" a="1"/>
  <c r="AZ3" i="3" s="1"/>
  <c r="AZ299" i="3" a="1"/>
  <c r="AZ299" i="3" s="1"/>
  <c r="BA299" i="3" s="1"/>
  <c r="BB299" i="3" s="1"/>
  <c r="AZ291" i="3" a="1"/>
  <c r="AZ291" i="3" s="1"/>
  <c r="BA291" i="3" s="1"/>
  <c r="BB291" i="3" s="1"/>
  <c r="AZ283" i="3" a="1"/>
  <c r="AZ283" i="3" s="1"/>
  <c r="BA283" i="3" s="1"/>
  <c r="BB283" i="3" s="1"/>
  <c r="AZ275" i="3" a="1"/>
  <c r="AZ275" i="3" s="1"/>
  <c r="BA275" i="3" s="1"/>
  <c r="BB275" i="3" s="1"/>
  <c r="AZ267" i="3" a="1"/>
  <c r="AZ267" i="3" s="1"/>
  <c r="BA267" i="3" s="1"/>
  <c r="BB267" i="3" s="1"/>
  <c r="AZ259" i="3" a="1"/>
  <c r="AZ259" i="3" s="1"/>
  <c r="BA259" i="3" s="1"/>
  <c r="BB259" i="3" s="1"/>
  <c r="AZ51" i="3" a="1"/>
  <c r="AZ51" i="3" s="1"/>
  <c r="BA51" i="3" s="1"/>
  <c r="BB51" i="3" s="1"/>
  <c r="AZ108" i="3" a="1"/>
  <c r="AZ108" i="3" s="1"/>
  <c r="AZ239" i="3" a="1"/>
  <c r="AZ239" i="3" s="1"/>
  <c r="BA239" i="3" s="1"/>
  <c r="BB239" i="3" s="1"/>
  <c r="AZ226" i="3" a="1"/>
  <c r="AZ226" i="3" s="1"/>
  <c r="BA226" i="3" s="1"/>
  <c r="BB226" i="3" s="1"/>
  <c r="AZ195" i="3" a="1"/>
  <c r="AZ195" i="3" s="1"/>
  <c r="BA195" i="3" s="1"/>
  <c r="BB195" i="3" s="1"/>
  <c r="AZ192" i="3" a="1"/>
  <c r="AZ192" i="3" s="1"/>
  <c r="AZ95" i="3" a="1"/>
  <c r="AZ95" i="3" s="1"/>
  <c r="BA94" i="3" s="1"/>
  <c r="BB94" i="3" s="1"/>
  <c r="AZ86" i="3" a="1"/>
  <c r="AZ86" i="3" s="1"/>
  <c r="BA86" i="3" s="1"/>
  <c r="BB86" i="3" s="1"/>
  <c r="AZ75" i="3" a="1"/>
  <c r="AZ75" i="3" s="1"/>
  <c r="BA75" i="3" s="1"/>
  <c r="BB75" i="3" s="1"/>
  <c r="AZ66" i="3" a="1"/>
  <c r="AZ66" i="3" s="1"/>
  <c r="BA66" i="3" s="1"/>
  <c r="BB66" i="3" s="1"/>
  <c r="AZ42" i="3" a="1"/>
  <c r="AZ42" i="3" s="1"/>
  <c r="BA41" i="3" s="1"/>
  <c r="BB41" i="3" s="1"/>
  <c r="AZ35" i="3" a="1"/>
  <c r="AZ35" i="3" s="1"/>
  <c r="BA35" i="3" s="1"/>
  <c r="BB35" i="3" s="1"/>
  <c r="AZ675" i="3" a="1"/>
  <c r="AZ675" i="3" s="1"/>
  <c r="AZ527" i="3" a="1"/>
  <c r="AZ527" i="3" s="1"/>
  <c r="AZ525" i="3" a="1"/>
  <c r="AZ525" i="3" s="1"/>
  <c r="AZ521" i="3" a="1"/>
  <c r="AZ521" i="3" s="1"/>
  <c r="AZ477" i="3" a="1"/>
  <c r="AZ477" i="3" s="1"/>
  <c r="AZ473" i="3" a="1"/>
  <c r="AZ473" i="3" s="1"/>
  <c r="AZ469" i="3" a="1"/>
  <c r="AZ469" i="3" s="1"/>
  <c r="BA468" i="3" s="1"/>
  <c r="BB468" i="3" s="1"/>
  <c r="AZ461" i="3" a="1"/>
  <c r="AZ461" i="3" s="1"/>
  <c r="BA460" i="3" s="1"/>
  <c r="BB460" i="3" s="1"/>
  <c r="AZ453" i="3" a="1"/>
  <c r="AZ453" i="3" s="1"/>
  <c r="BA453" i="3" s="1"/>
  <c r="BB453" i="3" s="1"/>
  <c r="AZ445" i="3" a="1"/>
  <c r="AZ445" i="3" s="1"/>
  <c r="BA445" i="3" s="1"/>
  <c r="BB445" i="3" s="1"/>
  <c r="AZ297" i="3" a="1"/>
  <c r="AZ297" i="3" s="1"/>
  <c r="BA297" i="3" s="1"/>
  <c r="BB297" i="3" s="1"/>
  <c r="AZ289" i="3" a="1"/>
  <c r="AZ289" i="3" s="1"/>
  <c r="BA289" i="3" s="1"/>
  <c r="BB289" i="3" s="1"/>
  <c r="AZ281" i="3" a="1"/>
  <c r="AZ281" i="3" s="1"/>
  <c r="BA281" i="3" s="1"/>
  <c r="BB281" i="3" s="1"/>
  <c r="AZ273" i="3" a="1"/>
  <c r="AZ273" i="3" s="1"/>
  <c r="BA273" i="3" s="1"/>
  <c r="BB273" i="3" s="1"/>
  <c r="AZ265" i="3" a="1"/>
  <c r="AZ265" i="3" s="1"/>
  <c r="BA265" i="3" s="1"/>
  <c r="BB265" i="3" s="1"/>
  <c r="AZ257" i="3" a="1"/>
  <c r="AZ257" i="3" s="1"/>
  <c r="BA257" i="3" s="1"/>
  <c r="BB257" i="3" s="1"/>
  <c r="AZ235" i="3" a="1"/>
  <c r="AZ235" i="3" s="1"/>
  <c r="AZ169" i="3" a="1"/>
  <c r="AZ169" i="3" s="1"/>
  <c r="BA227" i="3" s="1"/>
  <c r="BB227" i="3" s="1"/>
  <c r="AZ104" i="3" a="1"/>
  <c r="AZ104" i="3" s="1"/>
  <c r="AZ125" i="3" a="1"/>
  <c r="AZ125" i="3" s="1"/>
  <c r="BA125" i="3" s="1"/>
  <c r="BB125" i="3" s="1"/>
  <c r="AZ53" i="3" a="1"/>
  <c r="AZ53" i="3" s="1"/>
  <c r="AZ47" i="3" a="1"/>
  <c r="AZ47" i="3" s="1"/>
  <c r="AZ124" i="3" a="1"/>
  <c r="AZ124" i="3" s="1"/>
  <c r="AZ56" i="3" a="1"/>
  <c r="AZ56" i="3" s="1"/>
  <c r="AZ9" i="3" a="1"/>
  <c r="AZ9" i="3" s="1"/>
  <c r="AZ200" i="3" a="1"/>
  <c r="AZ200" i="3" s="1"/>
  <c r="BA200" i="3" s="1"/>
  <c r="BB200" i="3" s="1"/>
  <c r="AZ248" i="3" a="1"/>
  <c r="AZ248" i="3" s="1"/>
  <c r="AZ237" i="3" a="1"/>
  <c r="AZ237" i="3" s="1"/>
  <c r="BA237" i="3" s="1"/>
  <c r="BB237" i="3" s="1"/>
  <c r="AZ224" i="3" a="1"/>
  <c r="AZ224" i="3" s="1"/>
  <c r="BA224" i="3" s="1"/>
  <c r="BB224" i="3" s="1"/>
  <c r="AZ187" i="3" a="1"/>
  <c r="AZ187" i="3" s="1"/>
  <c r="AZ175" i="3" a="1"/>
  <c r="AZ175" i="3" s="1"/>
  <c r="BA175" i="3" s="1"/>
  <c r="BB175" i="3" s="1"/>
  <c r="AZ164" i="3" a="1"/>
  <c r="AZ164" i="3" s="1"/>
  <c r="AZ143" i="3" a="1"/>
  <c r="AZ143" i="3" s="1"/>
  <c r="BA143" i="3" s="1"/>
  <c r="BB143" i="3" s="1"/>
  <c r="AZ140" i="3" a="1"/>
  <c r="AZ140" i="3" s="1"/>
  <c r="AZ127" i="3" a="1"/>
  <c r="AZ127" i="3" s="1"/>
  <c r="AZ115" i="3" a="1"/>
  <c r="AZ115" i="3" s="1"/>
  <c r="BA115" i="3" s="1"/>
  <c r="BB115" i="3" s="1"/>
  <c r="AZ85" i="3" a="1"/>
  <c r="AZ85" i="3" s="1"/>
  <c r="AZ74" i="3" a="1"/>
  <c r="AZ74" i="3" s="1"/>
  <c r="BA71" i="3" s="1"/>
  <c r="BB71" i="3" s="1"/>
  <c r="AZ34" i="3" a="1"/>
  <c r="AZ34" i="3" s="1"/>
  <c r="AZ24" i="3" a="1"/>
  <c r="AZ24" i="3" s="1"/>
  <c r="BA24" i="3" s="1"/>
  <c r="BB24" i="3" s="1"/>
  <c r="AZ698" i="3" a="1"/>
  <c r="AZ698" i="3" s="1"/>
  <c r="BA698" i="3" s="1"/>
  <c r="BB698" i="3" s="1"/>
  <c r="AZ692" i="3" a="1"/>
  <c r="AZ692" i="3" s="1"/>
  <c r="AZ688" i="3" a="1"/>
  <c r="AZ688" i="3" s="1"/>
  <c r="AZ684" i="3" a="1"/>
  <c r="AZ684" i="3" s="1"/>
  <c r="AZ680" i="3" a="1"/>
  <c r="AZ680" i="3" s="1"/>
  <c r="BA679" i="3" s="1"/>
  <c r="BB679" i="3" s="1"/>
  <c r="AZ583" i="3" a="1"/>
  <c r="AZ583" i="3" s="1"/>
  <c r="AZ580" i="3" a="1"/>
  <c r="AZ580" i="3" s="1"/>
  <c r="AZ570" i="3" a="1"/>
  <c r="AZ570" i="3" s="1"/>
  <c r="BA570" i="3" s="1"/>
  <c r="BB570" i="3" s="1"/>
  <c r="AZ562" i="3" a="1"/>
  <c r="AZ562" i="3" s="1"/>
  <c r="AZ554" i="3" a="1"/>
  <c r="AZ554" i="3" s="1"/>
  <c r="AZ546" i="3" a="1"/>
  <c r="AZ546" i="3" s="1"/>
  <c r="AZ538" i="3" a="1"/>
  <c r="AZ538" i="3" s="1"/>
  <c r="AZ530" i="3" a="1"/>
  <c r="AZ530" i="3" s="1"/>
  <c r="AZ488" i="3" a="1"/>
  <c r="AZ488" i="3" s="1"/>
  <c r="AZ484" i="3" a="1"/>
  <c r="AZ484" i="3" s="1"/>
  <c r="AZ480" i="3" a="1"/>
  <c r="AZ480" i="3" s="1"/>
  <c r="AZ438" i="3" a="1"/>
  <c r="AZ438" i="3" s="1"/>
  <c r="AZ415" i="3" a="1"/>
  <c r="AZ415" i="3" s="1"/>
  <c r="BA415" i="3" s="1"/>
  <c r="BB415" i="3" s="1"/>
  <c r="AZ413" i="3" a="1"/>
  <c r="AZ413" i="3" s="1"/>
  <c r="AZ411" i="3" a="1"/>
  <c r="AZ411" i="3" s="1"/>
  <c r="AZ409" i="3" a="1"/>
  <c r="AZ409" i="3" s="1"/>
  <c r="AZ407" i="3" a="1"/>
  <c r="AZ407" i="3" s="1"/>
  <c r="AZ403" i="3" a="1"/>
  <c r="AZ403" i="3" s="1"/>
  <c r="AZ399" i="3" a="1"/>
  <c r="AZ399" i="3" s="1"/>
  <c r="AZ395" i="3" a="1"/>
  <c r="AZ395" i="3" s="1"/>
  <c r="AZ391" i="3" a="1"/>
  <c r="AZ391" i="3" s="1"/>
  <c r="AZ387" i="3" a="1"/>
  <c r="AZ387" i="3" s="1"/>
  <c r="AZ383" i="3" a="1"/>
  <c r="AZ383" i="3" s="1"/>
  <c r="AZ379" i="3" a="1"/>
  <c r="AZ379" i="3" s="1"/>
  <c r="AZ373" i="3" a="1"/>
  <c r="AZ373" i="3" s="1"/>
  <c r="AZ365" i="3" a="1"/>
  <c r="AZ365" i="3" s="1"/>
  <c r="BA364" i="3" s="1"/>
  <c r="BB364" i="3" s="1"/>
  <c r="AZ357" i="3" a="1"/>
  <c r="AZ357" i="3" s="1"/>
  <c r="BA356" i="3" s="1"/>
  <c r="BB356" i="3" s="1"/>
  <c r="AZ353" i="3" a="1"/>
  <c r="AZ353" i="3" s="1"/>
  <c r="BA353" i="3" s="1"/>
  <c r="BB353" i="3" s="1"/>
  <c r="AZ349" i="3" a="1"/>
  <c r="AZ349" i="3" s="1"/>
  <c r="AZ345" i="3" a="1"/>
  <c r="AZ345" i="3" s="1"/>
  <c r="AZ337" i="3" a="1"/>
  <c r="AZ337" i="3" s="1"/>
  <c r="BA337" i="3" s="1"/>
  <c r="BB337" i="3" s="1"/>
  <c r="AZ329" i="3" a="1"/>
  <c r="AZ329" i="3" s="1"/>
  <c r="BA328" i="3" s="1"/>
  <c r="BB328" i="3" s="1"/>
  <c r="AZ321" i="3" a="1"/>
  <c r="AZ321" i="3" s="1"/>
  <c r="BA320" i="3" s="1"/>
  <c r="BB320" i="3" s="1"/>
  <c r="AZ313" i="3" a="1"/>
  <c r="AZ313" i="3" s="1"/>
  <c r="BA312" i="3" s="1"/>
  <c r="BB312" i="3" s="1"/>
  <c r="AZ295" i="3" a="1"/>
  <c r="AZ295" i="3" s="1"/>
  <c r="BA294" i="3" s="1"/>
  <c r="BB294" i="3" s="1"/>
  <c r="AZ287" i="3" a="1"/>
  <c r="AZ287" i="3" s="1"/>
  <c r="BA286" i="3" s="1"/>
  <c r="BB286" i="3" s="1"/>
  <c r="AZ279" i="3" a="1"/>
  <c r="AZ279" i="3" s="1"/>
  <c r="BA278" i="3" s="1"/>
  <c r="BB278" i="3" s="1"/>
  <c r="AZ271" i="3" a="1"/>
  <c r="AZ271" i="3" s="1"/>
  <c r="BA270" i="3" s="1"/>
  <c r="BB270" i="3" s="1"/>
  <c r="AZ263" i="3" a="1"/>
  <c r="AZ263" i="3" s="1"/>
  <c r="AZ255" i="3" a="1"/>
  <c r="AZ255" i="3" s="1"/>
  <c r="BA91" i="3" s="1"/>
  <c r="BB91" i="3" s="1"/>
  <c r="AZ179" i="3" a="1"/>
  <c r="AZ179" i="3" s="1"/>
  <c r="AZ246" i="3" a="1"/>
  <c r="AZ246" i="3" s="1"/>
  <c r="BA245" i="3" s="1"/>
  <c r="BB245" i="3" s="1"/>
  <c r="AZ232" i="3" a="1"/>
  <c r="AZ232" i="3" s="1"/>
  <c r="AZ222" i="3" a="1"/>
  <c r="AZ222" i="3" s="1"/>
  <c r="BA221" i="3" s="1"/>
  <c r="BB221" i="3" s="1"/>
  <c r="AZ218" i="3" a="1"/>
  <c r="AZ218" i="3" s="1"/>
  <c r="BA218" i="3" s="1"/>
  <c r="BB218" i="3" s="1"/>
  <c r="AZ215" i="3" a="1"/>
  <c r="AZ215" i="3" s="1"/>
  <c r="AZ109" i="3" a="1"/>
  <c r="AZ109" i="3" s="1"/>
  <c r="BA109" i="3" s="1"/>
  <c r="BB109" i="3" s="1"/>
  <c r="AZ60" i="3" a="1"/>
  <c r="AZ60" i="3" s="1"/>
  <c r="BA60" i="3" s="1"/>
  <c r="BB60" i="3" s="1"/>
  <c r="AZ46" i="3" a="1"/>
  <c r="AZ46" i="3" s="1"/>
  <c r="AZ18" i="3" a="1"/>
  <c r="AZ18" i="3" s="1"/>
  <c r="AZ14" i="3" a="1"/>
  <c r="AZ14" i="3" s="1"/>
  <c r="AZ10" i="3" a="1"/>
  <c r="AZ10" i="3" s="1"/>
  <c r="AZ4" i="3" a="1"/>
  <c r="AZ4" i="3" s="1"/>
  <c r="AZ700" i="3" a="1"/>
  <c r="AZ700" i="3" s="1"/>
  <c r="BA700" i="3" s="1"/>
  <c r="BB700" i="3" s="1"/>
  <c r="AZ636" i="3" a="1"/>
  <c r="AZ636" i="3" s="1"/>
  <c r="BA636" i="3" s="1"/>
  <c r="BB636" i="3" s="1"/>
  <c r="AZ632" i="3" a="1"/>
  <c r="AZ632" i="3" s="1"/>
  <c r="AZ628" i="3" a="1"/>
  <c r="AZ628" i="3" s="1"/>
  <c r="AZ624" i="3" a="1"/>
  <c r="AZ624" i="3" s="1"/>
  <c r="AZ620" i="3" a="1"/>
  <c r="AZ620" i="3" s="1"/>
  <c r="AZ616" i="3" a="1"/>
  <c r="AZ616" i="3" s="1"/>
  <c r="AZ612" i="3" a="1"/>
  <c r="AZ612" i="3" s="1"/>
  <c r="AZ608" i="3" a="1"/>
  <c r="AZ608" i="3" s="1"/>
  <c r="AZ604" i="3" a="1"/>
  <c r="AZ604" i="3" s="1"/>
  <c r="AZ600" i="3" a="1"/>
  <c r="AZ600" i="3" s="1"/>
  <c r="BA599" i="3" s="1"/>
  <c r="BB599" i="3" s="1"/>
  <c r="AZ596" i="3" a="1"/>
  <c r="AZ596" i="3" s="1"/>
  <c r="AZ592" i="3" a="1"/>
  <c r="AZ592" i="3" s="1"/>
  <c r="AZ588" i="3" a="1"/>
  <c r="AZ588" i="3" s="1"/>
  <c r="AZ498" i="3" a="1"/>
  <c r="AZ498" i="3" s="1"/>
  <c r="AZ494" i="3" a="1"/>
  <c r="AZ494" i="3" s="1"/>
  <c r="AZ475" i="3" a="1"/>
  <c r="AZ475" i="3" s="1"/>
  <c r="AZ471" i="3" a="1"/>
  <c r="AZ471" i="3" s="1"/>
  <c r="AZ463" i="3" a="1"/>
  <c r="AZ463" i="3" s="1"/>
  <c r="AZ455" i="3" a="1"/>
  <c r="AZ455" i="3" s="1"/>
  <c r="BA454" i="3" s="1"/>
  <c r="BB454" i="3" s="1"/>
  <c r="AZ447" i="3" a="1"/>
  <c r="AZ447" i="3" s="1"/>
  <c r="BA446" i="3" s="1"/>
  <c r="BB446" i="3" s="1"/>
  <c r="AZ301" i="3" a="1"/>
  <c r="AZ301" i="3" s="1"/>
  <c r="BA300" i="3" s="1"/>
  <c r="BB300" i="3" s="1"/>
  <c r="AZ296" i="3" a="1"/>
  <c r="AZ296" i="3" s="1"/>
  <c r="AZ293" i="3" a="1"/>
  <c r="AZ293" i="3" s="1"/>
  <c r="BA292" i="3" s="1"/>
  <c r="BB292" i="3" s="1"/>
  <c r="AZ288" i="3" a="1"/>
  <c r="AZ288" i="3" s="1"/>
  <c r="AZ285" i="3" a="1"/>
  <c r="AZ285" i="3" s="1"/>
  <c r="BA284" i="3" s="1"/>
  <c r="BB284" i="3" s="1"/>
  <c r="AZ280" i="3" a="1"/>
  <c r="AZ280" i="3" s="1"/>
  <c r="AZ277" i="3" a="1"/>
  <c r="AZ277" i="3" s="1"/>
  <c r="BA276" i="3" s="1"/>
  <c r="BB276" i="3" s="1"/>
  <c r="AZ272" i="3" a="1"/>
  <c r="AZ272" i="3" s="1"/>
  <c r="AZ269" i="3" a="1"/>
  <c r="AZ269" i="3" s="1"/>
  <c r="BA268" i="3" s="1"/>
  <c r="BB268" i="3" s="1"/>
  <c r="AZ264" i="3" a="1"/>
  <c r="AZ264" i="3" s="1"/>
  <c r="AZ261" i="3" a="1"/>
  <c r="AZ261" i="3" s="1"/>
  <c r="BA260" i="3" s="1"/>
  <c r="BB260" i="3" s="1"/>
  <c r="AZ256" i="3" a="1"/>
  <c r="AZ256" i="3" s="1"/>
  <c r="AZ236" i="3" a="1"/>
  <c r="AZ236" i="3" s="1"/>
  <c r="AZ234" i="3" a="1"/>
  <c r="AZ234" i="3" s="1"/>
  <c r="AZ105" i="3" a="1"/>
  <c r="AZ105" i="3" s="1"/>
  <c r="AZ77" i="3" a="1"/>
  <c r="AZ77" i="3" s="1"/>
  <c r="AZ50" i="3" a="1"/>
  <c r="AZ50" i="3" s="1"/>
  <c r="AZ106" i="3" a="1"/>
  <c r="AZ106" i="3" s="1"/>
  <c r="AZ167" i="3" a="1"/>
  <c r="AZ167" i="3" s="1"/>
  <c r="AZ57" i="3" a="1"/>
  <c r="AZ57" i="3" s="1"/>
  <c r="BA181" i="3" s="1"/>
  <c r="BB181" i="3" s="1"/>
  <c r="AZ48" i="3" a="1"/>
  <c r="AZ48" i="3" s="1"/>
  <c r="AZ148" i="3" a="1"/>
  <c r="AZ148" i="3" s="1"/>
  <c r="BA198" i="3" s="1"/>
  <c r="BB198" i="3" s="1"/>
  <c r="AZ242" i="3" a="1"/>
  <c r="AZ242" i="3" s="1"/>
  <c r="AZ150" i="3" a="1"/>
  <c r="AZ150" i="3" s="1"/>
  <c r="AZ73" i="3" a="1"/>
  <c r="AZ73" i="3" s="1"/>
  <c r="AZ58" i="3" a="1"/>
  <c r="AZ58" i="3" s="1"/>
  <c r="BA58" i="3" s="1"/>
  <c r="BB58" i="3" s="1"/>
  <c r="AZ244" i="3" a="1"/>
  <c r="AZ244" i="3" s="1"/>
  <c r="AZ165" i="3" a="1"/>
  <c r="AZ165" i="3" s="1"/>
  <c r="AZ162" i="3" a="1"/>
  <c r="AZ162" i="3" s="1"/>
  <c r="AZ161" i="3" a="1"/>
  <c r="AZ161" i="3" s="1"/>
  <c r="AZ98" i="3" a="1"/>
  <c r="AZ98" i="3" s="1"/>
  <c r="BA97" i="3" s="1"/>
  <c r="BB97" i="3" s="1"/>
  <c r="AZ88" i="3" a="1"/>
  <c r="AZ88" i="3" s="1"/>
  <c r="BA87" i="3" s="1"/>
  <c r="BB87" i="3" s="1"/>
  <c r="AZ55" i="3" a="1"/>
  <c r="AZ55" i="3" s="1"/>
  <c r="AZ212" i="3" a="1"/>
  <c r="AZ212" i="3" s="1"/>
  <c r="AZ203" i="3" a="1"/>
  <c r="AZ203" i="3" s="1"/>
  <c r="AZ202" i="3" a="1"/>
  <c r="AZ202" i="3" s="1"/>
  <c r="AZ231" i="3" a="1"/>
  <c r="AZ231" i="3" s="1"/>
  <c r="AZ78" i="3" a="1"/>
  <c r="AZ78" i="3" s="1"/>
  <c r="AZ79" i="3" a="1"/>
  <c r="AZ79" i="3" s="1"/>
  <c r="AZ33" i="3" a="1"/>
  <c r="AZ33" i="3" s="1"/>
  <c r="AZ31" i="3" a="1"/>
  <c r="AZ31" i="3" s="1"/>
  <c r="AZ30" i="3" a="1"/>
  <c r="AZ30" i="3" s="1"/>
  <c r="BA29" i="3" s="1"/>
  <c r="BB29" i="3" s="1"/>
  <c r="AZ23" i="3" a="1"/>
  <c r="AZ23" i="3" s="1"/>
  <c r="AZ254" i="3" a="1"/>
  <c r="AZ254" i="3" s="1"/>
  <c r="AZ253" i="3" a="1"/>
  <c r="AZ253" i="3" s="1"/>
  <c r="AZ251" i="3" a="1"/>
  <c r="AZ251" i="3" s="1"/>
  <c r="AZ250" i="3" a="1"/>
  <c r="AZ250" i="3" s="1"/>
  <c r="AZ249" i="3" a="1"/>
  <c r="AZ249" i="3" s="1"/>
  <c r="AZ247" i="3" a="1"/>
  <c r="AZ247" i="3" s="1"/>
  <c r="AZ241" i="3" a="1"/>
  <c r="AZ241" i="3" s="1"/>
  <c r="BA240" i="3" s="1"/>
  <c r="BB240" i="3" s="1"/>
  <c r="AZ233" i="3" a="1"/>
  <c r="AZ233" i="3" s="1"/>
  <c r="AZ229" i="3" a="1"/>
  <c r="AZ229" i="3" s="1"/>
  <c r="BA228" i="3" s="1"/>
  <c r="BB228" i="3" s="1"/>
  <c r="AZ223" i="3" a="1"/>
  <c r="AZ223" i="3" s="1"/>
  <c r="AZ208" i="3" a="1"/>
  <c r="AZ208" i="3" s="1"/>
  <c r="BA208" i="3" s="1"/>
  <c r="BB208" i="3" s="1"/>
  <c r="AZ205" i="3" a="1"/>
  <c r="AZ205" i="3" s="1"/>
  <c r="AZ184" i="3" a="1"/>
  <c r="AZ184" i="3" s="1"/>
  <c r="AZ172" i="3" a="1"/>
  <c r="AZ172" i="3" s="1"/>
  <c r="AZ155" i="3" a="1"/>
  <c r="AZ155" i="3" s="1"/>
  <c r="BA155" i="3" s="1"/>
  <c r="BB155" i="3" s="1"/>
  <c r="AZ152" i="3" a="1"/>
  <c r="AZ152" i="3" s="1"/>
  <c r="AZ135" i="3" a="1"/>
  <c r="AZ135" i="3" s="1"/>
  <c r="AZ132" i="3" a="1"/>
  <c r="AZ132" i="3" s="1"/>
  <c r="AZ120" i="3" a="1"/>
  <c r="AZ120" i="3" s="1"/>
  <c r="AZ107" i="3" a="1"/>
  <c r="AZ107" i="3" s="1"/>
  <c r="AZ96" i="3" a="1"/>
  <c r="AZ96" i="3" s="1"/>
  <c r="BA96" i="3" s="1"/>
  <c r="BB96" i="3" s="1"/>
  <c r="AZ43" i="3" a="1"/>
  <c r="AZ43" i="3" s="1"/>
  <c r="BA43" i="3" s="1"/>
  <c r="BB43" i="3" s="1"/>
  <c r="AZ516" i="3" a="1"/>
  <c r="AZ516" i="3" s="1"/>
  <c r="AZ512" i="3" a="1"/>
  <c r="AZ512" i="3" s="1"/>
  <c r="AZ505" i="3" a="1"/>
  <c r="AZ505" i="3" s="1"/>
  <c r="AZ501" i="3" a="1"/>
  <c r="AZ501" i="3" s="1"/>
  <c r="BA500" i="3" s="1"/>
  <c r="BB500" i="3" s="1"/>
  <c r="AZ466" i="3" a="1"/>
  <c r="AZ466" i="3" s="1"/>
  <c r="AZ458" i="3" a="1"/>
  <c r="AZ458" i="3" s="1"/>
  <c r="BA457" i="3" s="1"/>
  <c r="BB457" i="3" s="1"/>
  <c r="AZ450" i="3" a="1"/>
  <c r="AZ450" i="3" s="1"/>
  <c r="AZ216" i="3" a="1"/>
  <c r="AZ216" i="3" s="1"/>
  <c r="BA216" i="3" s="1"/>
  <c r="BB216" i="3" s="1"/>
  <c r="AZ206" i="3" a="1"/>
  <c r="AZ206" i="3" s="1"/>
  <c r="AZ193" i="3" a="1"/>
  <c r="AZ193" i="3" s="1"/>
  <c r="AZ185" i="3" a="1"/>
  <c r="AZ185" i="3" s="1"/>
  <c r="AZ173" i="3" a="1"/>
  <c r="AZ173" i="3" s="1"/>
  <c r="BA173" i="3" s="1"/>
  <c r="BB173" i="3" s="1"/>
  <c r="BA160" i="3"/>
  <c r="BB160" i="3" s="1"/>
  <c r="AZ153" i="3" a="1"/>
  <c r="AZ153" i="3" s="1"/>
  <c r="AZ141" i="3" a="1"/>
  <c r="AZ141" i="3" s="1"/>
  <c r="BA141" i="3" s="1"/>
  <c r="BB141" i="3" s="1"/>
  <c r="AZ133" i="3" a="1"/>
  <c r="AZ133" i="3" s="1"/>
  <c r="BA133" i="3" s="1"/>
  <c r="BB133" i="3" s="1"/>
  <c r="AZ121" i="3" a="1"/>
  <c r="AZ121" i="3" s="1"/>
  <c r="BA121" i="3" s="1"/>
  <c r="BB121" i="3" s="1"/>
  <c r="BA111" i="3"/>
  <c r="BB111" i="3" s="1"/>
  <c r="BA110" i="3"/>
  <c r="BB110" i="3" s="1"/>
  <c r="BA99" i="3"/>
  <c r="BB99" i="3" s="1"/>
  <c r="BA89" i="3"/>
  <c r="BB89" i="3" s="1"/>
  <c r="BA80" i="3"/>
  <c r="BB80" i="3" s="1"/>
  <c r="BA68" i="3"/>
  <c r="BB68" i="3" s="1"/>
  <c r="BA67" i="3"/>
  <c r="BB67" i="3" s="1"/>
  <c r="AZ49" i="3" a="1"/>
  <c r="AZ49" i="3" s="1"/>
  <c r="BA37" i="3"/>
  <c r="BB37" i="3" s="1"/>
  <c r="BA36" i="3"/>
  <c r="BB36" i="3" s="1"/>
  <c r="BA26" i="3"/>
  <c r="BB26" i="3" s="1"/>
  <c r="BA25" i="3"/>
  <c r="BB25" i="3" s="1"/>
  <c r="AZ21" i="3" a="1"/>
  <c r="AZ21" i="3" s="1"/>
  <c r="BA21" i="3" s="1"/>
  <c r="BB21" i="3" s="1"/>
  <c r="AZ17" i="3" a="1"/>
  <c r="AZ17" i="3" s="1"/>
  <c r="AZ13" i="3" a="1"/>
  <c r="AZ13" i="3" s="1"/>
  <c r="AZ8" i="3" a="1"/>
  <c r="AZ8" i="3" s="1"/>
  <c r="AZ691" i="3" a="1"/>
  <c r="AZ691" i="3" s="1"/>
  <c r="AZ687" i="3" a="1"/>
  <c r="AZ687" i="3" s="1"/>
  <c r="AZ683" i="3" a="1"/>
  <c r="AZ683" i="3" s="1"/>
  <c r="AZ674" i="3" a="1"/>
  <c r="AZ674" i="3" s="1"/>
  <c r="BA672" i="3"/>
  <c r="BB672" i="3" s="1"/>
  <c r="BA668" i="3"/>
  <c r="BB668" i="3" s="1"/>
  <c r="BA666" i="3"/>
  <c r="BB666" i="3" s="1"/>
  <c r="BA664" i="3"/>
  <c r="BB664" i="3" s="1"/>
  <c r="BA662" i="3"/>
  <c r="BB662" i="3" s="1"/>
  <c r="BA660" i="3"/>
  <c r="BB660" i="3" s="1"/>
  <c r="BA658" i="3"/>
  <c r="BB658" i="3" s="1"/>
  <c r="BA656" i="3"/>
  <c r="BB656" i="3" s="1"/>
  <c r="BA654" i="3"/>
  <c r="BB654" i="3" s="1"/>
  <c r="BA652" i="3"/>
  <c r="BB652" i="3" s="1"/>
  <c r="BA650" i="3"/>
  <c r="BB650" i="3" s="1"/>
  <c r="BA646" i="3"/>
  <c r="BB646" i="3" s="1"/>
  <c r="BA644" i="3"/>
  <c r="BB644" i="3" s="1"/>
  <c r="BA642" i="3"/>
  <c r="BB642" i="3" s="1"/>
  <c r="BA640" i="3"/>
  <c r="BB640" i="3" s="1"/>
  <c r="BA638" i="3"/>
  <c r="BB638" i="3" s="1"/>
  <c r="AZ635" i="3" a="1"/>
  <c r="AZ635" i="3" s="1"/>
  <c r="AZ631" i="3" a="1"/>
  <c r="AZ631" i="3" s="1"/>
  <c r="AZ627" i="3" a="1"/>
  <c r="AZ627" i="3" s="1"/>
  <c r="AZ623" i="3" a="1"/>
  <c r="AZ623" i="3" s="1"/>
  <c r="AZ619" i="3" a="1"/>
  <c r="AZ619" i="3" s="1"/>
  <c r="AZ615" i="3" a="1"/>
  <c r="AZ615" i="3" s="1"/>
  <c r="AZ611" i="3" a="1"/>
  <c r="AZ611" i="3" s="1"/>
  <c r="AZ607" i="3" a="1"/>
  <c r="AZ607" i="3" s="1"/>
  <c r="AZ603" i="3" a="1"/>
  <c r="AZ603" i="3" s="1"/>
  <c r="AZ595" i="3" a="1"/>
  <c r="AZ595" i="3" s="1"/>
  <c r="AZ591" i="3" a="1"/>
  <c r="AZ591" i="3" s="1"/>
  <c r="AZ585" i="3" a="1"/>
  <c r="AZ585" i="3" s="1"/>
  <c r="AZ582" i="3" a="1"/>
  <c r="AZ582" i="3" s="1"/>
  <c r="AZ579" i="3" a="1"/>
  <c r="AZ579" i="3" s="1"/>
  <c r="AZ577" i="3" a="1"/>
  <c r="AZ577" i="3" s="1"/>
  <c r="BA575" i="3"/>
  <c r="BB575" i="3" s="1"/>
  <c r="BA573" i="3"/>
  <c r="BB573" i="3" s="1"/>
  <c r="AZ569" i="3" a="1"/>
  <c r="AZ569" i="3" s="1"/>
  <c r="BA568" i="3" s="1"/>
  <c r="BB568" i="3" s="1"/>
  <c r="BA567" i="3"/>
  <c r="BB567" i="3" s="1"/>
  <c r="BA565" i="3"/>
  <c r="BB565" i="3" s="1"/>
  <c r="AZ561" i="3" a="1"/>
  <c r="AZ561" i="3" s="1"/>
  <c r="BA559" i="3"/>
  <c r="BB559" i="3" s="1"/>
  <c r="BA557" i="3"/>
  <c r="BB557" i="3" s="1"/>
  <c r="AZ553" i="3" a="1"/>
  <c r="AZ553" i="3" s="1"/>
  <c r="BA551" i="3"/>
  <c r="BB551" i="3" s="1"/>
  <c r="BA549" i="3"/>
  <c r="BB549" i="3" s="1"/>
  <c r="AZ545" i="3" a="1"/>
  <c r="AZ545" i="3" s="1"/>
  <c r="BA544" i="3" s="1"/>
  <c r="BB544" i="3" s="1"/>
  <c r="BA541" i="3"/>
  <c r="BB541" i="3" s="1"/>
  <c r="AZ537" i="3" a="1"/>
  <c r="AZ537" i="3" s="1"/>
  <c r="BA536" i="3" s="1"/>
  <c r="BB536" i="3" s="1"/>
  <c r="BA535" i="3"/>
  <c r="BB535" i="3" s="1"/>
  <c r="BA533" i="3"/>
  <c r="BB533" i="3" s="1"/>
  <c r="AZ529" i="3" a="1"/>
  <c r="AZ529" i="3" s="1"/>
  <c r="AZ520" i="3" a="1"/>
  <c r="AZ520" i="3" s="1"/>
  <c r="BA519" i="3" s="1"/>
  <c r="BB519" i="3" s="1"/>
  <c r="AZ518" i="3" a="1"/>
  <c r="AZ518" i="3" s="1"/>
  <c r="BA518" i="3" s="1"/>
  <c r="BB518" i="3" s="1"/>
  <c r="AZ515" i="3" a="1"/>
  <c r="AZ515" i="3" s="1"/>
  <c r="AZ511" i="3" a="1"/>
  <c r="AZ511" i="3" s="1"/>
  <c r="AZ504" i="3" a="1"/>
  <c r="AZ504" i="3" s="1"/>
  <c r="AZ497" i="3" a="1"/>
  <c r="AZ497" i="3" s="1"/>
  <c r="AZ493" i="3" a="1"/>
  <c r="AZ493" i="3" s="1"/>
  <c r="AZ487" i="3" a="1"/>
  <c r="AZ487" i="3" s="1"/>
  <c r="AZ483" i="3" a="1"/>
  <c r="AZ483" i="3" s="1"/>
  <c r="AZ479" i="3" a="1"/>
  <c r="AZ479" i="3" s="1"/>
  <c r="AZ465" i="3" a="1"/>
  <c r="AZ465" i="3" s="1"/>
  <c r="AZ462" i="3" a="1"/>
  <c r="AZ462" i="3" s="1"/>
  <c r="AZ449" i="3" a="1"/>
  <c r="AZ449" i="3" s="1"/>
  <c r="BA443" i="3"/>
  <c r="BB443" i="3" s="1"/>
  <c r="AZ441" i="3" a="1"/>
  <c r="AZ441" i="3" s="1"/>
  <c r="AZ433" i="3" a="1"/>
  <c r="AZ433" i="3" s="1"/>
  <c r="AZ368" i="3" a="1"/>
  <c r="AZ368" i="3" s="1"/>
  <c r="AZ360" i="3" a="1"/>
  <c r="AZ360" i="3" s="1"/>
  <c r="AZ214" i="3" a="1"/>
  <c r="AZ214" i="3" s="1"/>
  <c r="BA213" i="3" s="1"/>
  <c r="BB213" i="3" s="1"/>
  <c r="AZ204" i="3" a="1"/>
  <c r="AZ204" i="3" s="1"/>
  <c r="AZ191" i="3" a="1"/>
  <c r="AZ191" i="3" s="1"/>
  <c r="AZ183" i="3" a="1"/>
  <c r="AZ183" i="3" s="1"/>
  <c r="AZ171" i="3" a="1"/>
  <c r="AZ171" i="3" s="1"/>
  <c r="AZ159" i="3" a="1"/>
  <c r="AZ159" i="3" s="1"/>
  <c r="AZ151" i="3" a="1"/>
  <c r="AZ151" i="3" s="1"/>
  <c r="AZ139" i="3" a="1"/>
  <c r="AZ139" i="3" s="1"/>
  <c r="BA138" i="3" s="1"/>
  <c r="BB138" i="3" s="1"/>
  <c r="AZ131" i="3" a="1"/>
  <c r="AZ131" i="3" s="1"/>
  <c r="BA130" i="3" s="1"/>
  <c r="BB130" i="3" s="1"/>
  <c r="AZ119" i="3" a="1"/>
  <c r="AZ119" i="3" s="1"/>
  <c r="BA118" i="3" s="1"/>
  <c r="BB118" i="3" s="1"/>
  <c r="BA113" i="3"/>
  <c r="BB113" i="3" s="1"/>
  <c r="BA112" i="3"/>
  <c r="BB112" i="3" s="1"/>
  <c r="BA101" i="3"/>
  <c r="BB101" i="3" s="1"/>
  <c r="BA100" i="3"/>
  <c r="BB100" i="3" s="1"/>
  <c r="BA92" i="3"/>
  <c r="BB92" i="3" s="1"/>
  <c r="BA90" i="3"/>
  <c r="BB90" i="3" s="1"/>
  <c r="BA82" i="3"/>
  <c r="BB82" i="3" s="1"/>
  <c r="BA81" i="3"/>
  <c r="BB81" i="3" s="1"/>
  <c r="BA70" i="3"/>
  <c r="BB70" i="3" s="1"/>
  <c r="BA69" i="3"/>
  <c r="BB69" i="3" s="1"/>
  <c r="BA64" i="3"/>
  <c r="BB64" i="3" s="1"/>
  <c r="AZ45" i="3" a="1"/>
  <c r="AZ45" i="3" s="1"/>
  <c r="BA44" i="3" s="1"/>
  <c r="BB44" i="3" s="1"/>
  <c r="BA39" i="3"/>
  <c r="BB39" i="3" s="1"/>
  <c r="BA38" i="3"/>
  <c r="BB38" i="3" s="1"/>
  <c r="BA28" i="3"/>
  <c r="BB28" i="3" s="1"/>
  <c r="BA27" i="3"/>
  <c r="BB27" i="3" s="1"/>
  <c r="AZ20" i="3" a="1"/>
  <c r="AZ20" i="3" s="1"/>
  <c r="AZ16" i="3" a="1"/>
  <c r="AZ16" i="3" s="1"/>
  <c r="AZ12" i="3" a="1"/>
  <c r="AZ12" i="3" s="1"/>
  <c r="AZ6" i="3" a="1"/>
  <c r="AZ6" i="3" s="1"/>
  <c r="AZ694" i="3" a="1"/>
  <c r="AZ694" i="3" s="1"/>
  <c r="BA694" i="3" s="1"/>
  <c r="BB694" i="3" s="1"/>
  <c r="AZ690" i="3" a="1"/>
  <c r="AZ690" i="3" s="1"/>
  <c r="AZ686" i="3" a="1"/>
  <c r="AZ686" i="3" s="1"/>
  <c r="AZ682" i="3" a="1"/>
  <c r="AZ682" i="3" s="1"/>
  <c r="AZ676" i="3" a="1"/>
  <c r="AZ676" i="3" s="1"/>
  <c r="BA676" i="3" s="1"/>
  <c r="BB676" i="3" s="1"/>
  <c r="AZ671" i="3" a="1"/>
  <c r="AZ671" i="3" s="1"/>
  <c r="BA671" i="3" s="1"/>
  <c r="BB671" i="3" s="1"/>
  <c r="AZ649" i="3" a="1"/>
  <c r="AZ649" i="3" s="1"/>
  <c r="BA649" i="3" s="1"/>
  <c r="BB649" i="3" s="1"/>
  <c r="AZ634" i="3" a="1"/>
  <c r="AZ634" i="3" s="1"/>
  <c r="AZ630" i="3" a="1"/>
  <c r="AZ630" i="3" s="1"/>
  <c r="AZ626" i="3" a="1"/>
  <c r="AZ626" i="3" s="1"/>
  <c r="AZ622" i="3" a="1"/>
  <c r="AZ622" i="3" s="1"/>
  <c r="AZ618" i="3" a="1"/>
  <c r="AZ618" i="3" s="1"/>
  <c r="AZ614" i="3" a="1"/>
  <c r="AZ614" i="3" s="1"/>
  <c r="AZ610" i="3" a="1"/>
  <c r="AZ610" i="3" s="1"/>
  <c r="AZ606" i="3" a="1"/>
  <c r="AZ606" i="3" s="1"/>
  <c r="AZ602" i="3" a="1"/>
  <c r="AZ602" i="3" s="1"/>
  <c r="AZ598" i="3" a="1"/>
  <c r="AZ598" i="3" s="1"/>
  <c r="BA598" i="3" s="1"/>
  <c r="BB598" i="3" s="1"/>
  <c r="AZ594" i="3" a="1"/>
  <c r="AZ594" i="3" s="1"/>
  <c r="AZ590" i="3" a="1"/>
  <c r="AZ590" i="3" s="1"/>
  <c r="AZ587" i="3" a="1"/>
  <c r="AZ587" i="3" s="1"/>
  <c r="AZ584" i="3" a="1"/>
  <c r="AZ584" i="3" s="1"/>
  <c r="AZ572" i="3" a="1"/>
  <c r="AZ572" i="3" s="1"/>
  <c r="AZ564" i="3" a="1"/>
  <c r="AZ564" i="3" s="1"/>
  <c r="BA564" i="3" s="1"/>
  <c r="BB564" i="3" s="1"/>
  <c r="AZ556" i="3" a="1"/>
  <c r="AZ556" i="3" s="1"/>
  <c r="BA556" i="3" s="1"/>
  <c r="BB556" i="3" s="1"/>
  <c r="AZ548" i="3" a="1"/>
  <c r="AZ548" i="3" s="1"/>
  <c r="BA548" i="3" s="1"/>
  <c r="BB548" i="3" s="1"/>
  <c r="AZ540" i="3" a="1"/>
  <c r="AZ540" i="3" s="1"/>
  <c r="BA540" i="3" s="1"/>
  <c r="BB540" i="3" s="1"/>
  <c r="AZ532" i="3" a="1"/>
  <c r="AZ532" i="3" s="1"/>
  <c r="BA532" i="3" s="1"/>
  <c r="BB532" i="3" s="1"/>
  <c r="AZ528" i="3" a="1"/>
  <c r="AZ528" i="3" s="1"/>
  <c r="AZ526" i="3" a="1"/>
  <c r="AZ526" i="3" s="1"/>
  <c r="AZ524" i="3" a="1"/>
  <c r="AZ524" i="3" s="1"/>
  <c r="AZ517" i="3" a="1"/>
  <c r="AZ517" i="3" s="1"/>
  <c r="AZ514" i="3" a="1"/>
  <c r="AZ514" i="3" s="1"/>
  <c r="AZ510" i="3" a="1"/>
  <c r="AZ510" i="3" s="1"/>
  <c r="AZ507" i="3" a="1"/>
  <c r="AZ507" i="3" s="1"/>
  <c r="BA507" i="3" s="1"/>
  <c r="BB507" i="3" s="1"/>
  <c r="AZ503" i="3" a="1"/>
  <c r="AZ503" i="3" s="1"/>
  <c r="AZ496" i="3" a="1"/>
  <c r="AZ496" i="3" s="1"/>
  <c r="AZ492" i="3" a="1"/>
  <c r="AZ492" i="3" s="1"/>
  <c r="AZ489" i="3" a="1"/>
  <c r="AZ489" i="3" s="1"/>
  <c r="BA489" i="3" s="1"/>
  <c r="BB489" i="3" s="1"/>
  <c r="AZ486" i="3" a="1"/>
  <c r="AZ486" i="3" s="1"/>
  <c r="AZ482" i="3" a="1"/>
  <c r="AZ482" i="3" s="1"/>
  <c r="AZ478" i="3" a="1"/>
  <c r="AZ478" i="3" s="1"/>
  <c r="AZ476" i="3" a="1"/>
  <c r="AZ476" i="3" s="1"/>
  <c r="AZ474" i="3" a="1"/>
  <c r="AZ474" i="3" s="1"/>
  <c r="AZ472" i="3" a="1"/>
  <c r="AZ472" i="3" s="1"/>
  <c r="AZ470" i="3" a="1"/>
  <c r="AZ470" i="3" s="1"/>
  <c r="AZ464" i="3" a="1"/>
  <c r="AZ464" i="3" s="1"/>
  <c r="AZ456" i="3" a="1"/>
  <c r="AZ456" i="3" s="1"/>
  <c r="BA456" i="3" s="1"/>
  <c r="BB456" i="3" s="1"/>
  <c r="BA452" i="3"/>
  <c r="BB452" i="3" s="1"/>
  <c r="AZ448" i="3" a="1"/>
  <c r="AZ448" i="3" s="1"/>
  <c r="AZ440" i="3" a="1"/>
  <c r="AZ440" i="3" s="1"/>
  <c r="AZ432" i="3" a="1"/>
  <c r="AZ432" i="3" s="1"/>
  <c r="BA431" i="3" s="1"/>
  <c r="BB431" i="3" s="1"/>
  <c r="AZ430" i="3" a="1"/>
  <c r="AZ430" i="3" s="1"/>
  <c r="AZ428" i="3" a="1"/>
  <c r="AZ428" i="3" s="1"/>
  <c r="BA428" i="3" s="1"/>
  <c r="BB428" i="3" s="1"/>
  <c r="AZ421" i="3" a="1"/>
  <c r="AZ421" i="3" s="1"/>
  <c r="AZ371" i="3" a="1"/>
  <c r="AZ371" i="3" s="1"/>
  <c r="AZ363" i="3" a="1"/>
  <c r="AZ363" i="3" s="1"/>
  <c r="BA363" i="3" s="1"/>
  <c r="BB363" i="3" s="1"/>
  <c r="AZ355" i="3" a="1"/>
  <c r="AZ355" i="3" s="1"/>
  <c r="BA355" i="3" s="1"/>
  <c r="BB355" i="3" s="1"/>
  <c r="AZ351" i="3" a="1"/>
  <c r="AZ351" i="3" s="1"/>
  <c r="BA351" i="3" s="1"/>
  <c r="BB351" i="3" s="1"/>
  <c r="AZ339" i="3" a="1"/>
  <c r="AZ339" i="3" s="1"/>
  <c r="BA338" i="3" s="1"/>
  <c r="BB338" i="3" s="1"/>
  <c r="AZ331" i="3" a="1"/>
  <c r="AZ331" i="3" s="1"/>
  <c r="AZ323" i="3" a="1"/>
  <c r="AZ323" i="3" s="1"/>
  <c r="AZ315" i="3" a="1"/>
  <c r="AZ315" i="3" s="1"/>
  <c r="AZ307" i="3" a="1"/>
  <c r="AZ307" i="3" s="1"/>
  <c r="AZ220" i="3" a="1"/>
  <c r="AZ220" i="3" s="1"/>
  <c r="BA219" i="3" s="1"/>
  <c r="BB219" i="3" s="1"/>
  <c r="AZ211" i="3" a="1"/>
  <c r="AZ211" i="3" s="1"/>
  <c r="BA209" i="3" s="1"/>
  <c r="BB209" i="3" s="1"/>
  <c r="AZ197" i="3" a="1"/>
  <c r="AZ197" i="3" s="1"/>
  <c r="BA196" i="3" s="1"/>
  <c r="BB196" i="3" s="1"/>
  <c r="AZ189" i="3" a="1"/>
  <c r="AZ189" i="3" s="1"/>
  <c r="BA188" i="3" s="1"/>
  <c r="BB188" i="3" s="1"/>
  <c r="AZ178" i="3" a="1"/>
  <c r="AZ178" i="3" s="1"/>
  <c r="BA176" i="3" s="1"/>
  <c r="BB176" i="3" s="1"/>
  <c r="AZ168" i="3" a="1"/>
  <c r="AZ168" i="3" s="1"/>
  <c r="BA166" i="3" s="1"/>
  <c r="BB166" i="3" s="1"/>
  <c r="AZ157" i="3" a="1"/>
  <c r="AZ157" i="3" s="1"/>
  <c r="AZ145" i="3" a="1"/>
  <c r="AZ145" i="3" s="1"/>
  <c r="AZ137" i="3" a="1"/>
  <c r="AZ137" i="3" s="1"/>
  <c r="BA136" i="3" s="1"/>
  <c r="BB136" i="3" s="1"/>
  <c r="AZ129" i="3" a="1"/>
  <c r="AZ129" i="3" s="1"/>
  <c r="BA128" i="3" s="1"/>
  <c r="BB128" i="3" s="1"/>
  <c r="AZ117" i="3" a="1"/>
  <c r="AZ117" i="3" s="1"/>
  <c r="BA102" i="3"/>
  <c r="BB102" i="3" s="1"/>
  <c r="BA93" i="3"/>
  <c r="BB93" i="3" s="1"/>
  <c r="BA83" i="3"/>
  <c r="BB83" i="3" s="1"/>
  <c r="AZ63" i="3" a="1"/>
  <c r="AZ63" i="3" s="1"/>
  <c r="BA62" i="3" s="1"/>
  <c r="BB62" i="3" s="1"/>
  <c r="BA40" i="3"/>
  <c r="BB40" i="3" s="1"/>
  <c r="AZ19" i="3" a="1"/>
  <c r="AZ19" i="3" s="1"/>
  <c r="AZ15" i="3" a="1"/>
  <c r="AZ15" i="3" s="1"/>
  <c r="AZ11" i="3" a="1"/>
  <c r="AZ11" i="3" s="1"/>
  <c r="AZ5" i="3" a="1"/>
  <c r="AZ5" i="3" s="1"/>
  <c r="AZ696" i="3" a="1"/>
  <c r="AZ696" i="3" s="1"/>
  <c r="BA695" i="3" s="1"/>
  <c r="BB695" i="3" s="1"/>
  <c r="AZ693" i="3" a="1"/>
  <c r="AZ693" i="3" s="1"/>
  <c r="AZ689" i="3" a="1"/>
  <c r="AZ689" i="3" s="1"/>
  <c r="AZ685" i="3" a="1"/>
  <c r="AZ685" i="3" s="1"/>
  <c r="AZ681" i="3" a="1"/>
  <c r="AZ681" i="3" s="1"/>
  <c r="AZ678" i="3" a="1"/>
  <c r="AZ678" i="3" s="1"/>
  <c r="BA677" i="3" s="1"/>
  <c r="BB677" i="3" s="1"/>
  <c r="BA669" i="3"/>
  <c r="BB669" i="3" s="1"/>
  <c r="BA667" i="3"/>
  <c r="BB667" i="3" s="1"/>
  <c r="BA665" i="3"/>
  <c r="BB665" i="3" s="1"/>
  <c r="BA663" i="3"/>
  <c r="BB663" i="3" s="1"/>
  <c r="BA661" i="3"/>
  <c r="BB661" i="3" s="1"/>
  <c r="BA659" i="3"/>
  <c r="BB659" i="3" s="1"/>
  <c r="BA657" i="3"/>
  <c r="BB657" i="3" s="1"/>
  <c r="BA655" i="3"/>
  <c r="BB655" i="3" s="1"/>
  <c r="BA653" i="3"/>
  <c r="BB653" i="3" s="1"/>
  <c r="BA651" i="3"/>
  <c r="BB651" i="3" s="1"/>
  <c r="BA647" i="3"/>
  <c r="BB647" i="3" s="1"/>
  <c r="BA645" i="3"/>
  <c r="BB645" i="3" s="1"/>
  <c r="BA643" i="3"/>
  <c r="BB643" i="3" s="1"/>
  <c r="BA641" i="3"/>
  <c r="BB641" i="3" s="1"/>
  <c r="BA639" i="3"/>
  <c r="BB639" i="3" s="1"/>
  <c r="BA637" i="3"/>
  <c r="BB637" i="3" s="1"/>
  <c r="AZ633" i="3" a="1"/>
  <c r="AZ633" i="3" s="1"/>
  <c r="AZ629" i="3" a="1"/>
  <c r="AZ629" i="3" s="1"/>
  <c r="AZ625" i="3" a="1"/>
  <c r="AZ625" i="3" s="1"/>
  <c r="AZ621" i="3" a="1"/>
  <c r="AZ621" i="3" s="1"/>
  <c r="AZ617" i="3" a="1"/>
  <c r="AZ617" i="3" s="1"/>
  <c r="AZ613" i="3" a="1"/>
  <c r="AZ613" i="3" s="1"/>
  <c r="AZ609" i="3" a="1"/>
  <c r="AZ609" i="3" s="1"/>
  <c r="AZ605" i="3" a="1"/>
  <c r="AZ605" i="3" s="1"/>
  <c r="AZ601" i="3" a="1"/>
  <c r="AZ601" i="3" s="1"/>
  <c r="AZ597" i="3" a="1"/>
  <c r="AZ597" i="3" s="1"/>
  <c r="AZ593" i="3" a="1"/>
  <c r="AZ593" i="3" s="1"/>
  <c r="AZ589" i="3" a="1"/>
  <c r="AZ589" i="3" s="1"/>
  <c r="AZ586" i="3" a="1"/>
  <c r="AZ586" i="3" s="1"/>
  <c r="AZ581" i="3" a="1"/>
  <c r="AZ581" i="3" s="1"/>
  <c r="BA574" i="3"/>
  <c r="BB574" i="3" s="1"/>
  <c r="BA566" i="3"/>
  <c r="BB566" i="3" s="1"/>
  <c r="AZ563" i="3" a="1"/>
  <c r="AZ563" i="3" s="1"/>
  <c r="BA558" i="3"/>
  <c r="BB558" i="3" s="1"/>
  <c r="AZ555" i="3" a="1"/>
  <c r="AZ555" i="3" s="1"/>
  <c r="BA550" i="3"/>
  <c r="BB550" i="3" s="1"/>
  <c r="AZ547" i="3" a="1"/>
  <c r="AZ547" i="3" s="1"/>
  <c r="AZ539" i="3" a="1"/>
  <c r="AZ539" i="3" s="1"/>
  <c r="BA534" i="3"/>
  <c r="BB534" i="3" s="1"/>
  <c r="AZ531" i="3" a="1"/>
  <c r="AZ531" i="3" s="1"/>
  <c r="AZ522" i="3" a="1"/>
  <c r="AZ522" i="3" s="1"/>
  <c r="BA522" i="3" s="1"/>
  <c r="BB522" i="3" s="1"/>
  <c r="AZ513" i="3" a="1"/>
  <c r="AZ513" i="3" s="1"/>
  <c r="AZ509" i="3" a="1"/>
  <c r="AZ509" i="3" s="1"/>
  <c r="BA508" i="3" s="1"/>
  <c r="BB508" i="3" s="1"/>
  <c r="AZ506" i="3" a="1"/>
  <c r="AZ506" i="3" s="1"/>
  <c r="AZ502" i="3" a="1"/>
  <c r="AZ502" i="3" s="1"/>
  <c r="AZ499" i="3" a="1"/>
  <c r="AZ499" i="3" s="1"/>
  <c r="BA499" i="3" s="1"/>
  <c r="BB499" i="3" s="1"/>
  <c r="AZ495" i="3" a="1"/>
  <c r="AZ495" i="3" s="1"/>
  <c r="AZ491" i="3" a="1"/>
  <c r="AZ491" i="3" s="1"/>
  <c r="BA490" i="3" s="1"/>
  <c r="BB490" i="3" s="1"/>
  <c r="AZ485" i="3" a="1"/>
  <c r="AZ485" i="3" s="1"/>
  <c r="AZ481" i="3" a="1"/>
  <c r="AZ481" i="3" s="1"/>
  <c r="AZ467" i="3" a="1"/>
  <c r="AZ467" i="3" s="1"/>
  <c r="AZ459" i="3" a="1"/>
  <c r="AZ459" i="3" s="1"/>
  <c r="AZ451" i="3" a="1"/>
  <c r="AZ451" i="3" s="1"/>
  <c r="AZ442" i="3" a="1"/>
  <c r="AZ442" i="3" s="1"/>
  <c r="BA442" i="3" s="1"/>
  <c r="BB442" i="3" s="1"/>
  <c r="AZ435" i="3" a="1"/>
  <c r="AZ435" i="3" s="1"/>
  <c r="BA435" i="3" s="1"/>
  <c r="BB435" i="3" s="1"/>
  <c r="AZ302" i="3" a="1"/>
  <c r="AZ302" i="3" s="1"/>
  <c r="AZ439" i="3" a="1"/>
  <c r="AZ439" i="3" s="1"/>
  <c r="AZ437" i="3" a="1"/>
  <c r="AZ437" i="3" s="1"/>
  <c r="BA426" i="3"/>
  <c r="BB426" i="3" s="1"/>
  <c r="BA424" i="3"/>
  <c r="BB424" i="3" s="1"/>
  <c r="AZ420" i="3" a="1"/>
  <c r="AZ420" i="3" s="1"/>
  <c r="BA418" i="3"/>
  <c r="BB418" i="3" s="1"/>
  <c r="AZ406" i="3" a="1"/>
  <c r="AZ406" i="3" s="1"/>
  <c r="AZ402" i="3" a="1"/>
  <c r="AZ402" i="3" s="1"/>
  <c r="AZ398" i="3" a="1"/>
  <c r="AZ398" i="3" s="1"/>
  <c r="AZ394" i="3" a="1"/>
  <c r="AZ394" i="3" s="1"/>
  <c r="AZ390" i="3" a="1"/>
  <c r="AZ390" i="3" s="1"/>
  <c r="AZ386" i="3" a="1"/>
  <c r="AZ386" i="3" s="1"/>
  <c r="BA385" i="3" s="1"/>
  <c r="BB385" i="3" s="1"/>
  <c r="AZ382" i="3" a="1"/>
  <c r="AZ382" i="3" s="1"/>
  <c r="AZ378" i="3" a="1"/>
  <c r="AZ378" i="3" s="1"/>
  <c r="AZ376" i="3" a="1"/>
  <c r="AZ376" i="3" s="1"/>
  <c r="BA376" i="3" s="1"/>
  <c r="BB376" i="3" s="1"/>
  <c r="AZ372" i="3" a="1"/>
  <c r="AZ372" i="3" s="1"/>
  <c r="AZ370" i="3" a="1"/>
  <c r="AZ370" i="3" s="1"/>
  <c r="AZ362" i="3" a="1"/>
  <c r="AZ362" i="3" s="1"/>
  <c r="AZ350" i="3" a="1"/>
  <c r="AZ350" i="3" s="1"/>
  <c r="AZ348" i="3" a="1"/>
  <c r="AZ348" i="3" s="1"/>
  <c r="AZ344" i="3" a="1"/>
  <c r="AZ344" i="3" s="1"/>
  <c r="AZ340" i="3" a="1"/>
  <c r="AZ340" i="3" s="1"/>
  <c r="AZ332" i="3" a="1"/>
  <c r="AZ332" i="3" s="1"/>
  <c r="AZ330" i="3" a="1"/>
  <c r="AZ330" i="3" s="1"/>
  <c r="AZ324" i="3" a="1"/>
  <c r="AZ324" i="3" s="1"/>
  <c r="AZ322" i="3" a="1"/>
  <c r="AZ322" i="3" s="1"/>
  <c r="AZ318" i="3" a="1"/>
  <c r="AZ318" i="3" s="1"/>
  <c r="AZ316" i="3" a="1"/>
  <c r="AZ316" i="3" s="1"/>
  <c r="AZ314" i="3" a="1"/>
  <c r="AZ314" i="3" s="1"/>
  <c r="AZ310" i="3" a="1"/>
  <c r="AZ310" i="3" s="1"/>
  <c r="AZ308" i="3" a="1"/>
  <c r="AZ308" i="3" s="1"/>
  <c r="AZ423" i="3" a="1"/>
  <c r="AZ423" i="3" s="1"/>
  <c r="BA423" i="3" s="1"/>
  <c r="BB423" i="3" s="1"/>
  <c r="BA416" i="3"/>
  <c r="BB416" i="3" s="1"/>
  <c r="AZ414" i="3" a="1"/>
  <c r="AZ414" i="3" s="1"/>
  <c r="AZ412" i="3" a="1"/>
  <c r="AZ412" i="3" s="1"/>
  <c r="AZ410" i="3" a="1"/>
  <c r="AZ410" i="3" s="1"/>
  <c r="AZ408" i="3" a="1"/>
  <c r="AZ408" i="3" s="1"/>
  <c r="AZ405" i="3" a="1"/>
  <c r="AZ405" i="3" s="1"/>
  <c r="AZ401" i="3" a="1"/>
  <c r="AZ401" i="3" s="1"/>
  <c r="AZ397" i="3" a="1"/>
  <c r="AZ397" i="3" s="1"/>
  <c r="AZ389" i="3" a="1"/>
  <c r="AZ389" i="3" s="1"/>
  <c r="AZ381" i="3" a="1"/>
  <c r="AZ381" i="3" s="1"/>
  <c r="AZ375" i="3" a="1"/>
  <c r="AZ375" i="3" s="1"/>
  <c r="AZ369" i="3" a="1"/>
  <c r="AZ369" i="3" s="1"/>
  <c r="AZ367" i="3" a="1"/>
  <c r="AZ367" i="3" s="1"/>
  <c r="AZ361" i="3" a="1"/>
  <c r="AZ361" i="3" s="1"/>
  <c r="AZ359" i="3" a="1"/>
  <c r="AZ359" i="3" s="1"/>
  <c r="AZ347" i="3" a="1"/>
  <c r="AZ347" i="3" s="1"/>
  <c r="AZ306" i="3" a="1"/>
  <c r="AZ306" i="3" s="1"/>
  <c r="AZ434" i="3" a="1"/>
  <c r="AZ434" i="3" s="1"/>
  <c r="BA425" i="3"/>
  <c r="BB425" i="3" s="1"/>
  <c r="AZ422" i="3" a="1"/>
  <c r="AZ422" i="3" s="1"/>
  <c r="BA417" i="3"/>
  <c r="BB417" i="3" s="1"/>
  <c r="AZ404" i="3" a="1"/>
  <c r="AZ404" i="3" s="1"/>
  <c r="AZ400" i="3" a="1"/>
  <c r="AZ400" i="3" s="1"/>
  <c r="AZ396" i="3" a="1"/>
  <c r="AZ396" i="3" s="1"/>
  <c r="AZ392" i="3" a="1"/>
  <c r="AZ392" i="3" s="1"/>
  <c r="BA392" i="3" s="1"/>
  <c r="BB392" i="3" s="1"/>
  <c r="AZ388" i="3" a="1"/>
  <c r="AZ388" i="3" s="1"/>
  <c r="AZ384" i="3" a="1"/>
  <c r="AZ384" i="3" s="1"/>
  <c r="AZ380" i="3" a="1"/>
  <c r="AZ380" i="3" s="1"/>
  <c r="AZ374" i="3" a="1"/>
  <c r="AZ374" i="3" s="1"/>
  <c r="AZ366" i="3" a="1"/>
  <c r="AZ366" i="3" s="1"/>
  <c r="AZ358" i="3" a="1"/>
  <c r="AZ358" i="3" s="1"/>
  <c r="AZ346" i="3" a="1"/>
  <c r="AZ346" i="3" s="1"/>
  <c r="AZ343" i="3" a="1"/>
  <c r="AZ343" i="3" s="1"/>
  <c r="BA342" i="3" s="1"/>
  <c r="BB342" i="3" s="1"/>
  <c r="AZ341" i="3" a="1"/>
  <c r="AZ341" i="3" s="1"/>
  <c r="BA341" i="3" s="1"/>
  <c r="BB341" i="3" s="1"/>
  <c r="AZ335" i="3" a="1"/>
  <c r="AZ335" i="3" s="1"/>
  <c r="BA334" i="3" s="1"/>
  <c r="BB334" i="3" s="1"/>
  <c r="AZ333" i="3" a="1"/>
  <c r="AZ333" i="3" s="1"/>
  <c r="BA333" i="3" s="1"/>
  <c r="BB333" i="3" s="1"/>
  <c r="AZ327" i="3" a="1"/>
  <c r="AZ327" i="3" s="1"/>
  <c r="BA327" i="3" s="1"/>
  <c r="BB327" i="3" s="1"/>
  <c r="AZ325" i="3" a="1"/>
  <c r="AZ325" i="3" s="1"/>
  <c r="AZ319" i="3" a="1"/>
  <c r="AZ319" i="3" s="1"/>
  <c r="BA319" i="3" s="1"/>
  <c r="BB319" i="3" s="1"/>
  <c r="AZ317" i="3" a="1"/>
  <c r="AZ317" i="3" s="1"/>
  <c r="AZ311" i="3" a="1"/>
  <c r="AZ311" i="3" s="1"/>
  <c r="BA311" i="3" s="1"/>
  <c r="BB311" i="3" s="1"/>
  <c r="AZ309" i="3" a="1"/>
  <c r="AZ309" i="3" s="1"/>
  <c r="AZ304" i="3" a="1"/>
  <c r="AZ304" i="3" s="1"/>
  <c r="BA303" i="3" s="1"/>
  <c r="BB303" i="3" s="1"/>
  <c r="AZ8" i="21" a="1"/>
  <c r="AZ8" i="21" s="1"/>
  <c r="AZ4" i="21" a="1"/>
  <c r="AZ4" i="21" s="1"/>
  <c r="AZ5" i="21" a="1"/>
  <c r="AZ5" i="21" s="1"/>
  <c r="AZ20" i="21" a="1"/>
  <c r="AZ20" i="21" s="1"/>
  <c r="AZ11" i="21" a="1"/>
  <c r="AZ11" i="21" s="1"/>
  <c r="AZ10" i="21" a="1"/>
  <c r="AZ10" i="21" s="1"/>
  <c r="AZ14" i="21" a="1"/>
  <c r="AZ14" i="21" s="1"/>
  <c r="AZ9" i="21" a="1"/>
  <c r="AZ9" i="21" s="1"/>
  <c r="AZ21" i="21" a="1"/>
  <c r="AZ21" i="21" s="1"/>
  <c r="AZ22" i="21" a="1"/>
  <c r="AZ22" i="21" s="1"/>
  <c r="AZ24" i="21" a="1"/>
  <c r="AZ24" i="21" s="1"/>
  <c r="AZ26" i="21" a="1"/>
  <c r="AZ26" i="21" s="1"/>
  <c r="AZ28" i="21" a="1"/>
  <c r="AZ28" i="21" s="1"/>
  <c r="AZ30" i="21" a="1"/>
  <c r="AZ30" i="21" s="1"/>
  <c r="AZ32" i="21" a="1"/>
  <c r="AZ32" i="21" s="1"/>
  <c r="AZ34" i="21" a="1"/>
  <c r="AZ34" i="21" s="1"/>
  <c r="AZ36" i="21" a="1"/>
  <c r="AZ36" i="21" s="1"/>
  <c r="AZ38" i="21" a="1"/>
  <c r="AZ38" i="21" s="1"/>
  <c r="AZ40" i="21" a="1"/>
  <c r="AZ40" i="21" s="1"/>
  <c r="AZ42" i="21" a="1"/>
  <c r="AZ42" i="21" s="1"/>
  <c r="AZ44" i="21" a="1"/>
  <c r="AZ44" i="21" s="1"/>
  <c r="AZ46" i="21" a="1"/>
  <c r="AZ46" i="21" s="1"/>
  <c r="AZ48" i="21" a="1"/>
  <c r="AZ48" i="21" s="1"/>
  <c r="AZ50" i="21" a="1"/>
  <c r="AZ50" i="21" s="1"/>
  <c r="AZ52" i="21" a="1"/>
  <c r="AZ52" i="21" s="1"/>
  <c r="AZ54" i="21" a="1"/>
  <c r="AZ54" i="21" s="1"/>
  <c r="AZ56" i="21" a="1"/>
  <c r="AZ56" i="21" s="1"/>
  <c r="AZ58" i="21" a="1"/>
  <c r="AZ58" i="21" s="1"/>
  <c r="AZ60" i="21" a="1"/>
  <c r="AZ60" i="21" s="1"/>
  <c r="AZ62" i="21" a="1"/>
  <c r="AZ62" i="21" s="1"/>
  <c r="AZ64" i="21" a="1"/>
  <c r="AZ64" i="21" s="1"/>
  <c r="AZ66" i="21" a="1"/>
  <c r="AZ66" i="21" s="1"/>
  <c r="AZ68" i="21" a="1"/>
  <c r="AZ68" i="21" s="1"/>
  <c r="AZ70" i="21" a="1"/>
  <c r="AZ70" i="21" s="1"/>
  <c r="AZ72" i="21" a="1"/>
  <c r="AZ72" i="21" s="1"/>
  <c r="AZ74" i="21" a="1"/>
  <c r="AZ74" i="21" s="1"/>
  <c r="AZ76" i="21" a="1"/>
  <c r="AZ76" i="21" s="1"/>
  <c r="AZ78" i="21" a="1"/>
  <c r="AZ78" i="21" s="1"/>
  <c r="AZ80" i="21" a="1"/>
  <c r="AZ80" i="21" s="1"/>
  <c r="AZ82" i="21" a="1"/>
  <c r="AZ82" i="21" s="1"/>
  <c r="AZ84" i="21" a="1"/>
  <c r="AZ84" i="21" s="1"/>
  <c r="AZ86" i="21" a="1"/>
  <c r="AZ86" i="21" s="1"/>
  <c r="AZ88" i="21" a="1"/>
  <c r="AZ88" i="21" s="1"/>
  <c r="AZ90" i="21" a="1"/>
  <c r="AZ90" i="21" s="1"/>
  <c r="AZ92" i="21" a="1"/>
  <c r="AZ92" i="21" s="1"/>
  <c r="AZ94" i="21" a="1"/>
  <c r="AZ94" i="21" s="1"/>
  <c r="AZ96" i="21" a="1"/>
  <c r="AZ96" i="21" s="1"/>
  <c r="AZ98" i="21" a="1"/>
  <c r="AZ98" i="21" s="1"/>
  <c r="AZ100" i="21" a="1"/>
  <c r="AZ100" i="21" s="1"/>
  <c r="AZ102" i="21" a="1"/>
  <c r="AZ102" i="21" s="1"/>
  <c r="AZ104" i="21" a="1"/>
  <c r="AZ104" i="21" s="1"/>
  <c r="AZ106" i="21" a="1"/>
  <c r="AZ106" i="21" s="1"/>
  <c r="AZ108" i="21" a="1"/>
  <c r="AZ108" i="21" s="1"/>
  <c r="AZ110" i="21" a="1"/>
  <c r="AZ110" i="21" s="1"/>
  <c r="AZ112" i="21" a="1"/>
  <c r="AZ112" i="21" s="1"/>
  <c r="AZ114" i="21" a="1"/>
  <c r="AZ114" i="21" s="1"/>
  <c r="AZ116" i="21" a="1"/>
  <c r="AZ116" i="21" s="1"/>
  <c r="AZ118" i="21" a="1"/>
  <c r="AZ118" i="21" s="1"/>
  <c r="AZ120" i="21" a="1"/>
  <c r="AZ120" i="21" s="1"/>
  <c r="AZ122" i="21" a="1"/>
  <c r="AZ122" i="21" s="1"/>
  <c r="AZ124" i="21" a="1"/>
  <c r="AZ124" i="21" s="1"/>
  <c r="AZ126" i="21" a="1"/>
  <c r="AZ126" i="21" s="1"/>
  <c r="AZ128" i="21" a="1"/>
  <c r="AZ128" i="21" s="1"/>
  <c r="AZ130" i="21" a="1"/>
  <c r="AZ130" i="21" s="1"/>
  <c r="AZ132" i="21" a="1"/>
  <c r="AZ132" i="21" s="1"/>
  <c r="AZ134" i="21" a="1"/>
  <c r="AZ134" i="21" s="1"/>
  <c r="AZ136" i="21" a="1"/>
  <c r="AZ136" i="21" s="1"/>
  <c r="AZ138" i="21" a="1"/>
  <c r="AZ138" i="21" s="1"/>
  <c r="AZ140" i="21" a="1"/>
  <c r="AZ140" i="21" s="1"/>
  <c r="AZ142" i="21" a="1"/>
  <c r="AZ142" i="21" s="1"/>
  <c r="AZ144" i="21" a="1"/>
  <c r="AZ144" i="21" s="1"/>
  <c r="AZ146" i="21" a="1"/>
  <c r="AZ146" i="21" s="1"/>
  <c r="AZ148" i="21" a="1"/>
  <c r="AZ148" i="21" s="1"/>
  <c r="AZ150" i="21" a="1"/>
  <c r="AZ150" i="21" s="1"/>
  <c r="AZ152" i="21" a="1"/>
  <c r="AZ152" i="21" s="1"/>
  <c r="AZ154" i="21" a="1"/>
  <c r="AZ154" i="21" s="1"/>
  <c r="AZ156" i="21" a="1"/>
  <c r="AZ156" i="21" s="1"/>
  <c r="AZ158" i="21" a="1"/>
  <c r="AZ158" i="21" s="1"/>
  <c r="AZ160" i="21" a="1"/>
  <c r="AZ160" i="21" s="1"/>
  <c r="AZ162" i="21" a="1"/>
  <c r="AZ162" i="21" s="1"/>
  <c r="AZ164" i="21" a="1"/>
  <c r="AZ164" i="21" s="1"/>
  <c r="AZ166" i="21" a="1"/>
  <c r="AZ166" i="21" s="1"/>
  <c r="AZ168" i="21" a="1"/>
  <c r="AZ168" i="21" s="1"/>
  <c r="AZ170" i="21" a="1"/>
  <c r="AZ170" i="21" s="1"/>
  <c r="AZ172" i="21" a="1"/>
  <c r="AZ172" i="21" s="1"/>
  <c r="AZ174" i="21" a="1"/>
  <c r="AZ174" i="21" s="1"/>
  <c r="AZ176" i="21" a="1"/>
  <c r="AZ176" i="21" s="1"/>
  <c r="AZ178" i="21" a="1"/>
  <c r="AZ178" i="21" s="1"/>
  <c r="AZ180" i="21" a="1"/>
  <c r="AZ180" i="21" s="1"/>
  <c r="AZ182" i="21" a="1"/>
  <c r="AZ182" i="21" s="1"/>
  <c r="AZ184" i="21" a="1"/>
  <c r="AZ184" i="21" s="1"/>
  <c r="AZ186" i="21" a="1"/>
  <c r="AZ186" i="21" s="1"/>
  <c r="AZ188" i="21" a="1"/>
  <c r="AZ188" i="21" s="1"/>
  <c r="AZ190" i="21" a="1"/>
  <c r="AZ190" i="21" s="1"/>
  <c r="AZ192" i="21" a="1"/>
  <c r="AZ192" i="21" s="1"/>
  <c r="AZ194" i="21" a="1"/>
  <c r="AZ194" i="21" s="1"/>
  <c r="AZ196" i="21" a="1"/>
  <c r="AZ196" i="21" s="1"/>
  <c r="AZ198" i="21" a="1"/>
  <c r="AZ198" i="21" s="1"/>
  <c r="AZ200" i="21" a="1"/>
  <c r="AZ200" i="21" s="1"/>
  <c r="AZ202" i="21" a="1"/>
  <c r="AZ202" i="21" s="1"/>
  <c r="AZ204" i="21" a="1"/>
  <c r="AZ204" i="21" s="1"/>
  <c r="AZ206" i="21" a="1"/>
  <c r="AZ206" i="21" s="1"/>
  <c r="AZ208" i="21" a="1"/>
  <c r="AZ208" i="21" s="1"/>
  <c r="AZ210" i="21" a="1"/>
  <c r="AZ210" i="21" s="1"/>
  <c r="AZ212" i="21" a="1"/>
  <c r="AZ212" i="21" s="1"/>
  <c r="AZ214" i="21" a="1"/>
  <c r="AZ214" i="21" s="1"/>
  <c r="AZ216" i="21" a="1"/>
  <c r="AZ216" i="21" s="1"/>
  <c r="AZ218" i="21" a="1"/>
  <c r="AZ218" i="21" s="1"/>
  <c r="AZ220" i="21" a="1"/>
  <c r="AZ220" i="21" s="1"/>
  <c r="AZ222" i="21" a="1"/>
  <c r="AZ222" i="21" s="1"/>
  <c r="AZ224" i="21" a="1"/>
  <c r="AZ224" i="21" s="1"/>
  <c r="AZ226" i="21" a="1"/>
  <c r="AZ226" i="21" s="1"/>
  <c r="AZ228" i="21" a="1"/>
  <c r="AZ228" i="21" s="1"/>
  <c r="AZ230" i="21" a="1"/>
  <c r="AZ230" i="21" s="1"/>
  <c r="AZ232" i="21" a="1"/>
  <c r="AZ232" i="21" s="1"/>
  <c r="AZ234" i="21" a="1"/>
  <c r="AZ234" i="21" s="1"/>
  <c r="AZ236" i="21" a="1"/>
  <c r="AZ236" i="21" s="1"/>
  <c r="AZ238" i="21" a="1"/>
  <c r="AZ238" i="21" s="1"/>
  <c r="AZ240" i="21" a="1"/>
  <c r="AZ240" i="21" s="1"/>
  <c r="AZ242" i="21" a="1"/>
  <c r="AZ242" i="21" s="1"/>
  <c r="AZ244" i="21" a="1"/>
  <c r="AZ244" i="21" s="1"/>
  <c r="AZ246" i="21" a="1"/>
  <c r="AZ246" i="21" s="1"/>
  <c r="AZ248" i="21" a="1"/>
  <c r="AZ248" i="21" s="1"/>
  <c r="AZ250" i="21" a="1"/>
  <c r="AZ250" i="21" s="1"/>
  <c r="AZ252" i="21" a="1"/>
  <c r="AZ252" i="21" s="1"/>
  <c r="AZ254" i="21" a="1"/>
  <c r="AZ254" i="21" s="1"/>
  <c r="AZ256" i="21" a="1"/>
  <c r="AZ256" i="21" s="1"/>
  <c r="AZ258" i="21" a="1"/>
  <c r="AZ258" i="21" s="1"/>
  <c r="AZ260" i="21" a="1"/>
  <c r="AZ260" i="21" s="1"/>
  <c r="AZ262" i="21" a="1"/>
  <c r="AZ262" i="21" s="1"/>
  <c r="AZ264" i="21" a="1"/>
  <c r="AZ264" i="21" s="1"/>
  <c r="AZ266" i="21" a="1"/>
  <c r="AZ266" i="21" s="1"/>
  <c r="AZ268" i="21" a="1"/>
  <c r="AZ268" i="21" s="1"/>
  <c r="AZ270" i="21" a="1"/>
  <c r="AZ270" i="21" s="1"/>
  <c r="AZ272" i="21" a="1"/>
  <c r="AZ272" i="21" s="1"/>
  <c r="AZ274" i="21" a="1"/>
  <c r="AZ274" i="21" s="1"/>
  <c r="AZ276" i="21" a="1"/>
  <c r="AZ276" i="21" s="1"/>
  <c r="AZ278" i="21" a="1"/>
  <c r="AZ278" i="21" s="1"/>
  <c r="AZ280" i="21" a="1"/>
  <c r="AZ280" i="21" s="1"/>
  <c r="AZ282" i="21" a="1"/>
  <c r="AZ282" i="21" s="1"/>
  <c r="AZ284" i="21" a="1"/>
  <c r="AZ284" i="21" s="1"/>
  <c r="AZ286" i="21" a="1"/>
  <c r="AZ286" i="21" s="1"/>
  <c r="AZ288" i="21" a="1"/>
  <c r="AZ288" i="21" s="1"/>
  <c r="AZ290" i="21" a="1"/>
  <c r="AZ290" i="21" s="1"/>
  <c r="AZ292" i="21" a="1"/>
  <c r="AZ292" i="21" s="1"/>
  <c r="AZ294" i="21" a="1"/>
  <c r="AZ294" i="21" s="1"/>
  <c r="AZ296" i="21" a="1"/>
  <c r="AZ296" i="21" s="1"/>
  <c r="AZ298" i="21" a="1"/>
  <c r="AZ298" i="21" s="1"/>
  <c r="AZ7" i="21" a="1"/>
  <c r="AZ7" i="21" s="1"/>
  <c r="AZ3" i="21" a="1"/>
  <c r="AZ3" i="21" s="1"/>
  <c r="AZ6" i="21" a="1"/>
  <c r="AZ6" i="21" s="1"/>
  <c r="AZ18" i="21" a="1"/>
  <c r="AZ18" i="21" s="1"/>
  <c r="AZ13" i="21" a="1"/>
  <c r="AZ13" i="21" s="1"/>
  <c r="AZ15" i="21" a="1"/>
  <c r="AZ15" i="21" s="1"/>
  <c r="AZ17" i="21" a="1"/>
  <c r="AZ17" i="21" s="1"/>
  <c r="AZ19" i="21" a="1"/>
  <c r="AZ19" i="21" s="1"/>
  <c r="AZ12" i="21" a="1"/>
  <c r="AZ12" i="21" s="1"/>
  <c r="AZ16" i="21" a="1"/>
  <c r="AZ16" i="21" s="1"/>
  <c r="AZ23" i="21" a="1"/>
  <c r="AZ23" i="21" s="1"/>
  <c r="AZ25" i="21" a="1"/>
  <c r="AZ25" i="21" s="1"/>
  <c r="AZ27" i="21" a="1"/>
  <c r="AZ27" i="21" s="1"/>
  <c r="AZ29" i="21" a="1"/>
  <c r="AZ29" i="21" s="1"/>
  <c r="AZ31" i="21" a="1"/>
  <c r="AZ31" i="21" s="1"/>
  <c r="AZ33" i="21" a="1"/>
  <c r="AZ33" i="21" s="1"/>
  <c r="AZ35" i="21" a="1"/>
  <c r="AZ35" i="21" s="1"/>
  <c r="AZ37" i="21" a="1"/>
  <c r="AZ37" i="21" s="1"/>
  <c r="AZ39" i="21" a="1"/>
  <c r="AZ39" i="21" s="1"/>
  <c r="AZ41" i="21" a="1"/>
  <c r="AZ41" i="21" s="1"/>
  <c r="AZ43" i="21" a="1"/>
  <c r="AZ43" i="21" s="1"/>
  <c r="AZ45" i="21" a="1"/>
  <c r="AZ45" i="21" s="1"/>
  <c r="AZ47" i="21" a="1"/>
  <c r="AZ47" i="21" s="1"/>
  <c r="AZ49" i="21" a="1"/>
  <c r="AZ49" i="21" s="1"/>
  <c r="AZ51" i="21" a="1"/>
  <c r="AZ51" i="21" s="1"/>
  <c r="AZ53" i="21" a="1"/>
  <c r="AZ53" i="21" s="1"/>
  <c r="AZ55" i="21" a="1"/>
  <c r="AZ55" i="21" s="1"/>
  <c r="AZ57" i="21" a="1"/>
  <c r="AZ57" i="21" s="1"/>
  <c r="AZ59" i="21" a="1"/>
  <c r="AZ59" i="21" s="1"/>
  <c r="AZ61" i="21" a="1"/>
  <c r="AZ61" i="21" s="1"/>
  <c r="AZ63" i="21" a="1"/>
  <c r="AZ63" i="21" s="1"/>
  <c r="AZ65" i="21" a="1"/>
  <c r="AZ65" i="21" s="1"/>
  <c r="AZ67" i="21" a="1"/>
  <c r="AZ67" i="21" s="1"/>
  <c r="AZ69" i="21" a="1"/>
  <c r="AZ69" i="21" s="1"/>
  <c r="AZ71" i="21" a="1"/>
  <c r="AZ71" i="21" s="1"/>
  <c r="AZ73" i="21" a="1"/>
  <c r="AZ73" i="21" s="1"/>
  <c r="AZ75" i="21" a="1"/>
  <c r="AZ75" i="21" s="1"/>
  <c r="AZ77" i="21" a="1"/>
  <c r="AZ77" i="21" s="1"/>
  <c r="AZ79" i="21" a="1"/>
  <c r="AZ79" i="21" s="1"/>
  <c r="AZ81" i="21" a="1"/>
  <c r="AZ81" i="21" s="1"/>
  <c r="AZ83" i="21" a="1"/>
  <c r="AZ83" i="21" s="1"/>
  <c r="AZ85" i="21" a="1"/>
  <c r="AZ85" i="21" s="1"/>
  <c r="AZ87" i="21" a="1"/>
  <c r="AZ87" i="21" s="1"/>
  <c r="AZ89" i="21" a="1"/>
  <c r="AZ89" i="21" s="1"/>
  <c r="AZ91" i="21" a="1"/>
  <c r="AZ91" i="21" s="1"/>
  <c r="AZ93" i="21" a="1"/>
  <c r="AZ93" i="21" s="1"/>
  <c r="AZ95" i="21" a="1"/>
  <c r="AZ95" i="21" s="1"/>
  <c r="AZ97" i="21" a="1"/>
  <c r="AZ97" i="21" s="1"/>
  <c r="AZ99" i="21" a="1"/>
  <c r="AZ99" i="21" s="1"/>
  <c r="AZ101" i="21" a="1"/>
  <c r="AZ101" i="21" s="1"/>
  <c r="AZ103" i="21" a="1"/>
  <c r="AZ103" i="21" s="1"/>
  <c r="AZ105" i="21" a="1"/>
  <c r="AZ105" i="21" s="1"/>
  <c r="AZ107" i="21" a="1"/>
  <c r="AZ107" i="21" s="1"/>
  <c r="AZ109" i="21" a="1"/>
  <c r="AZ109" i="21" s="1"/>
  <c r="AZ111" i="21" a="1"/>
  <c r="AZ111" i="21" s="1"/>
  <c r="AZ113" i="21" a="1"/>
  <c r="AZ113" i="21" s="1"/>
  <c r="AZ115" i="21" a="1"/>
  <c r="AZ115" i="21" s="1"/>
  <c r="AZ117" i="21" a="1"/>
  <c r="AZ117" i="21" s="1"/>
  <c r="AZ119" i="21" a="1"/>
  <c r="AZ119" i="21" s="1"/>
  <c r="AZ121" i="21" a="1"/>
  <c r="AZ121" i="21" s="1"/>
  <c r="AZ123" i="21" a="1"/>
  <c r="AZ123" i="21" s="1"/>
  <c r="AZ125" i="21" a="1"/>
  <c r="AZ125" i="21" s="1"/>
  <c r="AZ127" i="21" a="1"/>
  <c r="AZ127" i="21" s="1"/>
  <c r="AZ129" i="21" a="1"/>
  <c r="AZ129" i="21" s="1"/>
  <c r="AZ131" i="21" a="1"/>
  <c r="AZ131" i="21" s="1"/>
  <c r="AZ133" i="21" a="1"/>
  <c r="AZ133" i="21" s="1"/>
  <c r="AZ135" i="21" a="1"/>
  <c r="AZ135" i="21" s="1"/>
  <c r="AZ137" i="21" a="1"/>
  <c r="AZ137" i="21" s="1"/>
  <c r="AZ139" i="21" a="1"/>
  <c r="AZ139" i="21" s="1"/>
  <c r="AZ141" i="21" a="1"/>
  <c r="AZ141" i="21" s="1"/>
  <c r="AZ143" i="21" a="1"/>
  <c r="AZ143" i="21" s="1"/>
  <c r="AZ145" i="21" a="1"/>
  <c r="AZ145" i="21" s="1"/>
  <c r="AZ147" i="21" a="1"/>
  <c r="AZ147" i="21" s="1"/>
  <c r="AZ149" i="21" a="1"/>
  <c r="AZ149" i="21" s="1"/>
  <c r="AZ151" i="21" a="1"/>
  <c r="AZ151" i="21" s="1"/>
  <c r="AZ153" i="21" a="1"/>
  <c r="AZ153" i="21" s="1"/>
  <c r="AZ155" i="21" a="1"/>
  <c r="AZ155" i="21" s="1"/>
  <c r="AZ157" i="21" a="1"/>
  <c r="AZ157" i="21" s="1"/>
  <c r="AZ159" i="21" a="1"/>
  <c r="AZ159" i="21" s="1"/>
  <c r="AZ161" i="21" a="1"/>
  <c r="AZ161" i="21" s="1"/>
  <c r="AZ163" i="21" a="1"/>
  <c r="AZ163" i="21" s="1"/>
  <c r="AZ165" i="21" a="1"/>
  <c r="AZ165" i="21" s="1"/>
  <c r="AZ167" i="21" a="1"/>
  <c r="AZ167" i="21" s="1"/>
  <c r="AZ169" i="21" a="1"/>
  <c r="AZ169" i="21" s="1"/>
  <c r="AZ171" i="21" a="1"/>
  <c r="AZ171" i="21" s="1"/>
  <c r="AZ173" i="21" a="1"/>
  <c r="AZ173" i="21" s="1"/>
  <c r="AZ175" i="21" a="1"/>
  <c r="AZ175" i="21" s="1"/>
  <c r="AZ177" i="21" a="1"/>
  <c r="AZ177" i="21" s="1"/>
  <c r="AZ179" i="21" a="1"/>
  <c r="AZ179" i="21" s="1"/>
  <c r="AZ181" i="21" a="1"/>
  <c r="AZ181" i="21" s="1"/>
  <c r="AZ183" i="21" a="1"/>
  <c r="AZ183" i="21" s="1"/>
  <c r="AZ185" i="21" a="1"/>
  <c r="AZ185" i="21" s="1"/>
  <c r="AZ187" i="21" a="1"/>
  <c r="AZ187" i="21" s="1"/>
  <c r="AZ189" i="21" a="1"/>
  <c r="AZ189" i="21" s="1"/>
  <c r="AZ191" i="21" a="1"/>
  <c r="AZ191" i="21" s="1"/>
  <c r="AZ193" i="21" a="1"/>
  <c r="AZ193" i="21" s="1"/>
  <c r="AZ195" i="21" a="1"/>
  <c r="AZ195" i="21" s="1"/>
  <c r="AZ197" i="21" a="1"/>
  <c r="AZ197" i="21" s="1"/>
  <c r="AZ199" i="21" a="1"/>
  <c r="AZ199" i="21" s="1"/>
  <c r="AZ201" i="21" a="1"/>
  <c r="AZ201" i="21" s="1"/>
  <c r="AZ203" i="21" a="1"/>
  <c r="AZ203" i="21" s="1"/>
  <c r="AZ205" i="21" a="1"/>
  <c r="AZ205" i="21" s="1"/>
  <c r="AZ207" i="21" a="1"/>
  <c r="AZ207" i="21" s="1"/>
  <c r="AZ209" i="21" a="1"/>
  <c r="AZ209" i="21" s="1"/>
  <c r="AZ211" i="21" a="1"/>
  <c r="AZ211" i="21" s="1"/>
  <c r="AZ213" i="21" a="1"/>
  <c r="AZ213" i="21" s="1"/>
  <c r="AZ215" i="21" a="1"/>
  <c r="AZ215" i="21" s="1"/>
  <c r="AZ217" i="21" a="1"/>
  <c r="AZ217" i="21" s="1"/>
  <c r="AZ219" i="21" a="1"/>
  <c r="AZ219" i="21" s="1"/>
  <c r="AZ221" i="21" a="1"/>
  <c r="AZ221" i="21" s="1"/>
  <c r="AZ223" i="21" a="1"/>
  <c r="AZ223" i="21" s="1"/>
  <c r="AZ225" i="21" a="1"/>
  <c r="AZ225" i="21" s="1"/>
  <c r="AZ227" i="21" a="1"/>
  <c r="AZ227" i="21" s="1"/>
  <c r="AZ229" i="21" a="1"/>
  <c r="AZ229" i="21" s="1"/>
  <c r="AZ231" i="21" a="1"/>
  <c r="AZ231" i="21" s="1"/>
  <c r="AZ233" i="21" a="1"/>
  <c r="AZ233" i="21" s="1"/>
  <c r="AZ235" i="21" a="1"/>
  <c r="AZ235" i="21" s="1"/>
  <c r="AZ237" i="21" a="1"/>
  <c r="AZ237" i="21" s="1"/>
  <c r="AZ239" i="21" a="1"/>
  <c r="AZ239" i="21" s="1"/>
  <c r="AZ241" i="21" a="1"/>
  <c r="AZ241" i="21" s="1"/>
  <c r="AZ243" i="21" a="1"/>
  <c r="AZ243" i="21" s="1"/>
  <c r="AZ245" i="21" a="1"/>
  <c r="AZ245" i="21" s="1"/>
  <c r="AZ247" i="21" a="1"/>
  <c r="AZ247" i="21" s="1"/>
  <c r="AZ249" i="21" a="1"/>
  <c r="AZ249" i="21" s="1"/>
  <c r="AZ251" i="21" a="1"/>
  <c r="AZ251" i="21" s="1"/>
  <c r="AZ253" i="21" a="1"/>
  <c r="AZ253" i="21" s="1"/>
  <c r="AZ255" i="21" a="1"/>
  <c r="AZ255" i="21" s="1"/>
  <c r="AZ257" i="21" a="1"/>
  <c r="AZ257" i="21" s="1"/>
  <c r="AZ259" i="21" a="1"/>
  <c r="AZ259" i="21" s="1"/>
  <c r="AZ261" i="21" a="1"/>
  <c r="AZ261" i="21" s="1"/>
  <c r="AZ263" i="21" a="1"/>
  <c r="AZ263" i="21" s="1"/>
  <c r="AZ265" i="21" a="1"/>
  <c r="AZ265" i="21" s="1"/>
  <c r="AZ267" i="21" a="1"/>
  <c r="AZ267" i="21" s="1"/>
  <c r="AZ269" i="21" a="1"/>
  <c r="AZ269" i="21" s="1"/>
  <c r="AZ271" i="21" a="1"/>
  <c r="AZ271" i="21" s="1"/>
  <c r="AZ273" i="21" a="1"/>
  <c r="AZ273" i="21" s="1"/>
  <c r="AZ275" i="21" a="1"/>
  <c r="AZ275" i="21" s="1"/>
  <c r="AZ277" i="21" a="1"/>
  <c r="AZ277" i="21" s="1"/>
  <c r="AZ279" i="21" a="1"/>
  <c r="AZ279" i="21" s="1"/>
  <c r="AZ281" i="21" a="1"/>
  <c r="AZ281" i="21" s="1"/>
  <c r="AZ283" i="21" a="1"/>
  <c r="AZ283" i="21" s="1"/>
  <c r="AZ285" i="21" a="1"/>
  <c r="AZ285" i="21" s="1"/>
  <c r="AZ287" i="21" a="1"/>
  <c r="AZ287" i="21" s="1"/>
  <c r="AZ289" i="21" a="1"/>
  <c r="AZ289" i="21" s="1"/>
  <c r="AZ291" i="21" a="1"/>
  <c r="AZ291" i="21" s="1"/>
  <c r="AZ293" i="21" a="1"/>
  <c r="AZ293" i="21" s="1"/>
  <c r="AZ295" i="21" a="1"/>
  <c r="AZ295" i="21" s="1"/>
  <c r="AZ297" i="21" a="1"/>
  <c r="AZ297" i="21" s="1"/>
  <c r="AZ299" i="21" a="1"/>
  <c r="AZ299" i="21" s="1"/>
  <c r="BA299" i="21" s="1"/>
  <c r="AZ4" i="12" a="1"/>
  <c r="AZ4" i="12" s="1"/>
  <c r="AZ6" i="12" a="1"/>
  <c r="AZ6" i="12" s="1"/>
  <c r="AZ8" i="12" a="1"/>
  <c r="AZ8" i="12" s="1"/>
  <c r="AZ10" i="12" a="1"/>
  <c r="AZ10" i="12" s="1"/>
  <c r="AZ13" i="12" a="1"/>
  <c r="AZ13" i="12" s="1"/>
  <c r="AZ17" i="12" a="1"/>
  <c r="AZ17" i="12" s="1"/>
  <c r="AZ19" i="12" a="1"/>
  <c r="AZ19" i="12" s="1"/>
  <c r="AZ23" i="12" a="1"/>
  <c r="AZ23" i="12" s="1"/>
  <c r="AZ29" i="12" a="1"/>
  <c r="AZ29" i="12" s="1"/>
  <c r="AZ32" i="12" a="1"/>
  <c r="AZ32" i="12" s="1"/>
  <c r="AZ34" i="12" a="1"/>
  <c r="AZ34" i="12" s="1"/>
  <c r="AZ36" i="12" a="1"/>
  <c r="AZ36" i="12" s="1"/>
  <c r="AZ39" i="12" a="1"/>
  <c r="AZ39" i="12" s="1"/>
  <c r="AZ41" i="12" a="1"/>
  <c r="AZ41" i="12" s="1"/>
  <c r="AZ44" i="12" a="1"/>
  <c r="AZ44" i="12" s="1"/>
  <c r="AZ48" i="12" a="1"/>
  <c r="AZ48" i="12" s="1"/>
  <c r="AZ53" i="12" a="1"/>
  <c r="AZ53" i="12" s="1"/>
  <c r="AZ56" i="12" a="1"/>
  <c r="AZ56" i="12" s="1"/>
  <c r="AZ59" i="12" a="1"/>
  <c r="AZ59" i="12" s="1"/>
  <c r="AZ61" i="12" a="1"/>
  <c r="AZ61" i="12" s="1"/>
  <c r="AZ69" i="12" a="1"/>
  <c r="AZ69" i="12" s="1"/>
  <c r="AZ71" i="12" a="1"/>
  <c r="AZ71" i="12" s="1"/>
  <c r="AZ74" i="12" a="1"/>
  <c r="AZ74" i="12" s="1"/>
  <c r="AZ77" i="12" a="1"/>
  <c r="AZ77" i="12" s="1"/>
  <c r="AZ79" i="12" a="1"/>
  <c r="AZ79" i="12" s="1"/>
  <c r="AZ81" i="12" a="1"/>
  <c r="AZ81" i="12" s="1"/>
  <c r="AZ84" i="12" a="1"/>
  <c r="AZ84" i="12" s="1"/>
  <c r="AZ86" i="12" a="1"/>
  <c r="AZ86" i="12" s="1"/>
  <c r="AZ90" i="12" a="1"/>
  <c r="AZ90" i="12" s="1"/>
  <c r="AZ37" i="12" a="1"/>
  <c r="AZ37" i="12" s="1"/>
  <c r="AZ82" i="12" a="1"/>
  <c r="AZ82" i="12" s="1"/>
  <c r="AZ45" i="12" a="1"/>
  <c r="AZ45" i="12" s="1"/>
  <c r="AZ25" i="12" a="1"/>
  <c r="AZ25" i="12" s="1"/>
  <c r="AZ31" i="12" a="1"/>
  <c r="AZ31" i="12" s="1"/>
  <c r="AZ57" i="12" a="1"/>
  <c r="AZ57" i="12" s="1"/>
  <c r="AZ50" i="12" a="1"/>
  <c r="AZ50" i="12" s="1"/>
  <c r="AZ67" i="12" a="1"/>
  <c r="AZ67" i="12" s="1"/>
  <c r="AZ91" i="12" a="1"/>
  <c r="AZ91" i="12" s="1"/>
  <c r="AZ68" i="12" a="1"/>
  <c r="AZ68" i="12" s="1"/>
  <c r="AZ89" i="12" a="1"/>
  <c r="AZ89" i="12" s="1"/>
  <c r="AZ15" i="12" a="1"/>
  <c r="AZ15" i="12" s="1"/>
  <c r="AZ20" i="12" a="1"/>
  <c r="AZ20" i="12" s="1"/>
  <c r="AZ26" i="12" a="1"/>
  <c r="AZ26" i="12" s="1"/>
  <c r="AZ62" i="12" a="1"/>
  <c r="AZ62" i="12" s="1"/>
  <c r="AZ65" i="12" a="1"/>
  <c r="AZ65" i="12" s="1"/>
  <c r="AZ94" i="12" a="1"/>
  <c r="AZ94" i="12" s="1"/>
  <c r="AZ96" i="12" a="1"/>
  <c r="AZ96" i="12" s="1"/>
  <c r="AZ98" i="12" a="1"/>
  <c r="AZ98" i="12" s="1"/>
  <c r="AZ100" i="12" a="1"/>
  <c r="AZ100" i="12" s="1"/>
  <c r="AZ102" i="12" a="1"/>
  <c r="AZ102" i="12" s="1"/>
  <c r="AZ104" i="12" a="1"/>
  <c r="AZ104" i="12" s="1"/>
  <c r="AZ106" i="12" a="1"/>
  <c r="AZ106" i="12" s="1"/>
  <c r="AZ108" i="12" a="1"/>
  <c r="AZ108" i="12" s="1"/>
  <c r="AZ110" i="12" a="1"/>
  <c r="AZ110" i="12" s="1"/>
  <c r="AZ112" i="12" a="1"/>
  <c r="AZ112" i="12" s="1"/>
  <c r="AZ114" i="12" a="1"/>
  <c r="AZ114" i="12" s="1"/>
  <c r="AZ116" i="12" a="1"/>
  <c r="AZ116" i="12" s="1"/>
  <c r="AZ118" i="12" a="1"/>
  <c r="AZ118" i="12" s="1"/>
  <c r="AZ120" i="12" a="1"/>
  <c r="AZ120" i="12" s="1"/>
  <c r="AZ122" i="12" a="1"/>
  <c r="AZ122" i="12" s="1"/>
  <c r="AZ124" i="12" a="1"/>
  <c r="AZ124" i="12" s="1"/>
  <c r="AZ126" i="12" a="1"/>
  <c r="AZ126" i="12" s="1"/>
  <c r="AZ128" i="12" a="1"/>
  <c r="AZ128" i="12" s="1"/>
  <c r="AZ130" i="12" a="1"/>
  <c r="AZ130" i="12" s="1"/>
  <c r="AZ132" i="12" a="1"/>
  <c r="AZ132" i="12" s="1"/>
  <c r="AZ134" i="12" a="1"/>
  <c r="AZ134" i="12" s="1"/>
  <c r="AZ136" i="12" a="1"/>
  <c r="AZ136" i="12" s="1"/>
  <c r="AZ138" i="12" a="1"/>
  <c r="AZ138" i="12" s="1"/>
  <c r="AZ140" i="12" a="1"/>
  <c r="AZ140" i="12" s="1"/>
  <c r="AZ142" i="12" a="1"/>
  <c r="AZ142" i="12" s="1"/>
  <c r="AZ144" i="12" a="1"/>
  <c r="AZ144" i="12" s="1"/>
  <c r="AZ146" i="12" a="1"/>
  <c r="AZ146" i="12" s="1"/>
  <c r="AZ148" i="12" a="1"/>
  <c r="AZ148" i="12" s="1"/>
  <c r="AZ150" i="12" a="1"/>
  <c r="AZ150" i="12" s="1"/>
  <c r="AZ152" i="12" a="1"/>
  <c r="AZ152" i="12" s="1"/>
  <c r="AZ154" i="12" a="1"/>
  <c r="AZ154" i="12" s="1"/>
  <c r="AZ156" i="12" a="1"/>
  <c r="AZ156" i="12" s="1"/>
  <c r="AZ158" i="12" a="1"/>
  <c r="AZ158" i="12" s="1"/>
  <c r="AZ160" i="12" a="1"/>
  <c r="AZ160" i="12" s="1"/>
  <c r="AZ162" i="12" a="1"/>
  <c r="AZ162" i="12" s="1"/>
  <c r="AZ164" i="12" a="1"/>
  <c r="AZ164" i="12" s="1"/>
  <c r="AZ166" i="12" a="1"/>
  <c r="AZ166" i="12" s="1"/>
  <c r="AZ168" i="12" a="1"/>
  <c r="AZ168" i="12" s="1"/>
  <c r="AZ170" i="12" a="1"/>
  <c r="AZ170" i="12" s="1"/>
  <c r="AZ172" i="12" a="1"/>
  <c r="AZ172" i="12" s="1"/>
  <c r="AZ174" i="12" a="1"/>
  <c r="AZ174" i="12" s="1"/>
  <c r="AZ176" i="12" a="1"/>
  <c r="AZ176" i="12" s="1"/>
  <c r="AZ178" i="12" a="1"/>
  <c r="AZ178" i="12" s="1"/>
  <c r="AZ180" i="12" a="1"/>
  <c r="AZ180" i="12" s="1"/>
  <c r="AZ182" i="12" a="1"/>
  <c r="AZ182" i="12" s="1"/>
  <c r="AZ184" i="12" a="1"/>
  <c r="AZ184" i="12" s="1"/>
  <c r="AZ186" i="12" a="1"/>
  <c r="AZ186" i="12" s="1"/>
  <c r="AZ188" i="12" a="1"/>
  <c r="AZ188" i="12" s="1"/>
  <c r="AZ190" i="12" a="1"/>
  <c r="AZ190" i="12" s="1"/>
  <c r="AZ192" i="12" a="1"/>
  <c r="AZ192" i="12" s="1"/>
  <c r="AZ194" i="12" a="1"/>
  <c r="AZ194" i="12" s="1"/>
  <c r="AZ196" i="12" a="1"/>
  <c r="AZ196" i="12" s="1"/>
  <c r="AZ198" i="12" a="1"/>
  <c r="AZ198" i="12" s="1"/>
  <c r="AZ200" i="12" a="1"/>
  <c r="AZ200" i="12" s="1"/>
  <c r="AZ202" i="12" a="1"/>
  <c r="AZ202" i="12" s="1"/>
  <c r="AZ204" i="12" a="1"/>
  <c r="AZ204" i="12" s="1"/>
  <c r="AZ206" i="12" a="1"/>
  <c r="AZ206" i="12" s="1"/>
  <c r="AZ208" i="12" a="1"/>
  <c r="AZ208" i="12" s="1"/>
  <c r="AZ210" i="12" a="1"/>
  <c r="AZ210" i="12" s="1"/>
  <c r="AZ212" i="12" a="1"/>
  <c r="AZ212" i="12" s="1"/>
  <c r="AZ214" i="12" a="1"/>
  <c r="AZ214" i="12" s="1"/>
  <c r="AZ216" i="12" a="1"/>
  <c r="AZ216" i="12" s="1"/>
  <c r="AZ218" i="12" a="1"/>
  <c r="AZ218" i="12" s="1"/>
  <c r="AZ220" i="12" a="1"/>
  <c r="AZ220" i="12" s="1"/>
  <c r="AZ222" i="12" a="1"/>
  <c r="AZ222" i="12" s="1"/>
  <c r="AZ224" i="12" a="1"/>
  <c r="AZ224" i="12" s="1"/>
  <c r="AZ226" i="12" a="1"/>
  <c r="AZ226" i="12" s="1"/>
  <c r="AZ228" i="12" a="1"/>
  <c r="AZ228" i="12" s="1"/>
  <c r="AZ230" i="12" a="1"/>
  <c r="AZ230" i="12" s="1"/>
  <c r="AZ232" i="12" a="1"/>
  <c r="AZ232" i="12" s="1"/>
  <c r="AZ234" i="12" a="1"/>
  <c r="AZ234" i="12" s="1"/>
  <c r="AZ236" i="12" a="1"/>
  <c r="AZ236" i="12" s="1"/>
  <c r="AZ238" i="12" a="1"/>
  <c r="AZ238" i="12" s="1"/>
  <c r="AZ240" i="12" a="1"/>
  <c r="AZ240" i="12" s="1"/>
  <c r="AZ242" i="12" a="1"/>
  <c r="AZ242" i="12" s="1"/>
  <c r="AZ244" i="12" a="1"/>
  <c r="AZ244" i="12" s="1"/>
  <c r="AZ246" i="12" a="1"/>
  <c r="AZ246" i="12" s="1"/>
  <c r="AZ248" i="12" a="1"/>
  <c r="AZ248" i="12" s="1"/>
  <c r="AZ250" i="12" a="1"/>
  <c r="AZ250" i="12" s="1"/>
  <c r="AZ252" i="12" a="1"/>
  <c r="AZ252" i="12" s="1"/>
  <c r="AZ254" i="12" a="1"/>
  <c r="AZ254" i="12" s="1"/>
  <c r="AZ256" i="12" a="1"/>
  <c r="AZ256" i="12" s="1"/>
  <c r="AZ258" i="12" a="1"/>
  <c r="AZ258" i="12" s="1"/>
  <c r="AZ260" i="12" a="1"/>
  <c r="AZ260" i="12" s="1"/>
  <c r="AZ262" i="12" a="1"/>
  <c r="AZ262" i="12" s="1"/>
  <c r="AZ264" i="12" a="1"/>
  <c r="AZ264" i="12" s="1"/>
  <c r="AZ266" i="12" a="1"/>
  <c r="AZ266" i="12" s="1"/>
  <c r="AZ268" i="12" a="1"/>
  <c r="AZ268" i="12" s="1"/>
  <c r="AZ270" i="12" a="1"/>
  <c r="AZ270" i="12" s="1"/>
  <c r="AZ272" i="12" a="1"/>
  <c r="AZ272" i="12" s="1"/>
  <c r="AZ274" i="12" a="1"/>
  <c r="AZ274" i="12" s="1"/>
  <c r="AZ276" i="12" a="1"/>
  <c r="AZ276" i="12" s="1"/>
  <c r="AZ278" i="12" a="1"/>
  <c r="AZ278" i="12" s="1"/>
  <c r="AZ280" i="12" a="1"/>
  <c r="AZ280" i="12" s="1"/>
  <c r="AZ282" i="12" a="1"/>
  <c r="AZ282" i="12" s="1"/>
  <c r="AZ284" i="12" a="1"/>
  <c r="AZ284" i="12" s="1"/>
  <c r="AZ286" i="12" a="1"/>
  <c r="AZ286" i="12" s="1"/>
  <c r="AZ288" i="12" a="1"/>
  <c r="AZ288" i="12" s="1"/>
  <c r="AZ290" i="12" a="1"/>
  <c r="AZ290" i="12" s="1"/>
  <c r="AZ292" i="12" a="1"/>
  <c r="AZ292" i="12" s="1"/>
  <c r="AZ294" i="12" a="1"/>
  <c r="AZ294" i="12" s="1"/>
  <c r="AZ296" i="12" a="1"/>
  <c r="AZ296" i="12" s="1"/>
  <c r="AZ298" i="12" a="1"/>
  <c r="AZ298" i="12" s="1"/>
  <c r="AZ300" i="12" a="1"/>
  <c r="AZ300" i="12" s="1"/>
  <c r="AZ3" i="12" a="1"/>
  <c r="AZ3" i="12" s="1"/>
  <c r="AZ5" i="12" a="1"/>
  <c r="AZ5" i="12" s="1"/>
  <c r="AZ7" i="12" a="1"/>
  <c r="AZ7" i="12" s="1"/>
  <c r="AZ9" i="12" a="1"/>
  <c r="AZ9" i="12" s="1"/>
  <c r="AZ11" i="12" a="1"/>
  <c r="AZ11" i="12" s="1"/>
  <c r="AZ14" i="12" a="1"/>
  <c r="AZ14" i="12" s="1"/>
  <c r="AZ18" i="12" a="1"/>
  <c r="AZ18" i="12" s="1"/>
  <c r="AZ21" i="12" a="1"/>
  <c r="AZ21" i="12" s="1"/>
  <c r="AZ27" i="12" a="1"/>
  <c r="AZ27" i="12" s="1"/>
  <c r="AZ30" i="12" a="1"/>
  <c r="AZ30" i="12" s="1"/>
  <c r="AZ33" i="12" a="1"/>
  <c r="AZ33" i="12" s="1"/>
  <c r="AZ35" i="12" a="1"/>
  <c r="AZ35" i="12" s="1"/>
  <c r="AZ38" i="12" a="1"/>
  <c r="AZ38" i="12" s="1"/>
  <c r="AZ40" i="12" a="1"/>
  <c r="AZ40" i="12" s="1"/>
  <c r="AZ43" i="12" a="1"/>
  <c r="AZ43" i="12" s="1"/>
  <c r="AZ47" i="12" a="1"/>
  <c r="AZ47" i="12" s="1"/>
  <c r="AZ52" i="12" a="1"/>
  <c r="AZ52" i="12" s="1"/>
  <c r="AZ54" i="12" a="1"/>
  <c r="AZ54" i="12" s="1"/>
  <c r="AZ58" i="12" a="1"/>
  <c r="AZ58" i="12" s="1"/>
  <c r="AZ60" i="12" a="1"/>
  <c r="AZ60" i="12" s="1"/>
  <c r="AZ66" i="12" a="1"/>
  <c r="AZ66" i="12" s="1"/>
  <c r="AZ70" i="12" a="1"/>
  <c r="AZ70" i="12" s="1"/>
  <c r="AZ72" i="12" a="1"/>
  <c r="AZ72" i="12" s="1"/>
  <c r="AZ75" i="12" a="1"/>
  <c r="AZ75" i="12" s="1"/>
  <c r="AZ78" i="12" a="1"/>
  <c r="AZ78" i="12" s="1"/>
  <c r="AZ80" i="12" a="1"/>
  <c r="AZ80" i="12" s="1"/>
  <c r="AZ83" i="12" a="1"/>
  <c r="AZ83" i="12" s="1"/>
  <c r="AZ85" i="12" a="1"/>
  <c r="AZ85" i="12" s="1"/>
  <c r="AZ88" i="12" a="1"/>
  <c r="AZ88" i="12" s="1"/>
  <c r="AZ92" i="12" a="1"/>
  <c r="AZ92" i="12" s="1"/>
  <c r="AZ87" i="12" a="1"/>
  <c r="AZ87" i="12" s="1"/>
  <c r="AZ93" i="12" a="1"/>
  <c r="AZ93" i="12" s="1"/>
  <c r="AZ22" i="12" a="1"/>
  <c r="AZ22" i="12" s="1"/>
  <c r="AZ28" i="12" a="1"/>
  <c r="AZ28" i="12" s="1"/>
  <c r="AZ42" i="12" a="1"/>
  <c r="AZ42" i="12" s="1"/>
  <c r="AZ46" i="12" a="1"/>
  <c r="AZ46" i="12" s="1"/>
  <c r="AZ63" i="12" a="1"/>
  <c r="AZ63" i="12" s="1"/>
  <c r="AZ73" i="12" a="1"/>
  <c r="AZ73" i="12" s="1"/>
  <c r="AZ49" i="12" a="1"/>
  <c r="AZ49" i="12" s="1"/>
  <c r="AZ51" i="12" a="1"/>
  <c r="AZ51" i="12" s="1"/>
  <c r="AZ12" i="12" a="1"/>
  <c r="AZ12" i="12" s="1"/>
  <c r="AZ16" i="12" a="1"/>
  <c r="AZ16" i="12" s="1"/>
  <c r="AZ24" i="12" a="1"/>
  <c r="AZ24" i="12" s="1"/>
  <c r="AZ55" i="12" a="1"/>
  <c r="AZ55" i="12" s="1"/>
  <c r="AZ64" i="12" a="1"/>
  <c r="AZ64" i="12" s="1"/>
  <c r="AZ76" i="12" a="1"/>
  <c r="AZ76" i="12" s="1"/>
  <c r="AZ95" i="12" a="1"/>
  <c r="AZ95" i="12" s="1"/>
  <c r="AZ97" i="12" a="1"/>
  <c r="AZ97" i="12" s="1"/>
  <c r="AZ99" i="12" a="1"/>
  <c r="AZ99" i="12" s="1"/>
  <c r="AZ101" i="12" a="1"/>
  <c r="AZ101" i="12" s="1"/>
  <c r="AZ103" i="12" a="1"/>
  <c r="AZ103" i="12" s="1"/>
  <c r="AZ105" i="12" a="1"/>
  <c r="AZ105" i="12" s="1"/>
  <c r="AZ107" i="12" a="1"/>
  <c r="AZ107" i="12" s="1"/>
  <c r="AZ109" i="12" a="1"/>
  <c r="AZ109" i="12" s="1"/>
  <c r="AZ111" i="12" a="1"/>
  <c r="AZ111" i="12" s="1"/>
  <c r="AZ113" i="12" a="1"/>
  <c r="AZ113" i="12" s="1"/>
  <c r="AZ115" i="12" a="1"/>
  <c r="AZ115" i="12" s="1"/>
  <c r="AZ117" i="12" a="1"/>
  <c r="AZ117" i="12" s="1"/>
  <c r="AZ119" i="12" a="1"/>
  <c r="AZ119" i="12" s="1"/>
  <c r="AZ121" i="12" a="1"/>
  <c r="AZ121" i="12" s="1"/>
  <c r="AZ123" i="12" a="1"/>
  <c r="AZ123" i="12" s="1"/>
  <c r="AZ125" i="12" a="1"/>
  <c r="AZ125" i="12" s="1"/>
  <c r="AZ127" i="12" a="1"/>
  <c r="AZ127" i="12" s="1"/>
  <c r="AZ129" i="12" a="1"/>
  <c r="AZ129" i="12" s="1"/>
  <c r="AZ131" i="12" a="1"/>
  <c r="AZ131" i="12" s="1"/>
  <c r="AZ133" i="12" a="1"/>
  <c r="AZ133" i="12" s="1"/>
  <c r="AZ135" i="12" a="1"/>
  <c r="AZ135" i="12" s="1"/>
  <c r="AZ137" i="12" a="1"/>
  <c r="AZ137" i="12" s="1"/>
  <c r="AZ139" i="12" a="1"/>
  <c r="AZ139" i="12" s="1"/>
  <c r="AZ141" i="12" a="1"/>
  <c r="AZ141" i="12" s="1"/>
  <c r="AZ143" i="12" a="1"/>
  <c r="AZ143" i="12" s="1"/>
  <c r="AZ145" i="12" a="1"/>
  <c r="AZ145" i="12" s="1"/>
  <c r="AZ147" i="12" a="1"/>
  <c r="AZ147" i="12" s="1"/>
  <c r="AZ149" i="12" a="1"/>
  <c r="AZ149" i="12" s="1"/>
  <c r="AZ151" i="12" a="1"/>
  <c r="AZ151" i="12" s="1"/>
  <c r="AZ153" i="12" a="1"/>
  <c r="AZ153" i="12" s="1"/>
  <c r="AZ155" i="12" a="1"/>
  <c r="AZ155" i="12" s="1"/>
  <c r="AZ157" i="12" a="1"/>
  <c r="AZ157" i="12" s="1"/>
  <c r="AZ159" i="12" a="1"/>
  <c r="AZ159" i="12" s="1"/>
  <c r="AZ161" i="12" a="1"/>
  <c r="AZ161" i="12" s="1"/>
  <c r="AZ163" i="12" a="1"/>
  <c r="AZ163" i="12" s="1"/>
  <c r="AZ165" i="12" a="1"/>
  <c r="AZ165" i="12" s="1"/>
  <c r="AZ167" i="12" a="1"/>
  <c r="AZ167" i="12" s="1"/>
  <c r="AZ169" i="12" a="1"/>
  <c r="AZ169" i="12" s="1"/>
  <c r="AZ171" i="12" a="1"/>
  <c r="AZ171" i="12" s="1"/>
  <c r="AZ173" i="12" a="1"/>
  <c r="AZ173" i="12" s="1"/>
  <c r="AZ175" i="12" a="1"/>
  <c r="AZ175" i="12" s="1"/>
  <c r="AZ177" i="12" a="1"/>
  <c r="AZ177" i="12" s="1"/>
  <c r="AZ179" i="12" a="1"/>
  <c r="AZ179" i="12" s="1"/>
  <c r="AZ181" i="12" a="1"/>
  <c r="AZ181" i="12" s="1"/>
  <c r="AZ183" i="12" a="1"/>
  <c r="AZ183" i="12" s="1"/>
  <c r="AZ185" i="12" a="1"/>
  <c r="AZ185" i="12" s="1"/>
  <c r="AZ187" i="12" a="1"/>
  <c r="AZ187" i="12" s="1"/>
  <c r="AZ189" i="12" a="1"/>
  <c r="AZ189" i="12" s="1"/>
  <c r="AZ191" i="12" a="1"/>
  <c r="AZ191" i="12" s="1"/>
  <c r="AZ193" i="12" a="1"/>
  <c r="AZ193" i="12" s="1"/>
  <c r="AZ195" i="12" a="1"/>
  <c r="AZ195" i="12" s="1"/>
  <c r="AZ197" i="12" a="1"/>
  <c r="AZ197" i="12" s="1"/>
  <c r="AZ199" i="12" a="1"/>
  <c r="AZ199" i="12" s="1"/>
  <c r="AZ201" i="12" a="1"/>
  <c r="AZ201" i="12" s="1"/>
  <c r="AZ203" i="12" a="1"/>
  <c r="AZ203" i="12" s="1"/>
  <c r="AZ205" i="12" a="1"/>
  <c r="AZ205" i="12" s="1"/>
  <c r="AZ207" i="12" a="1"/>
  <c r="AZ207" i="12" s="1"/>
  <c r="AZ209" i="12" a="1"/>
  <c r="AZ209" i="12" s="1"/>
  <c r="AZ211" i="12" a="1"/>
  <c r="AZ211" i="12" s="1"/>
  <c r="AZ213" i="12" a="1"/>
  <c r="AZ213" i="12" s="1"/>
  <c r="AZ215" i="12" a="1"/>
  <c r="AZ215" i="12" s="1"/>
  <c r="AZ217" i="12" a="1"/>
  <c r="AZ217" i="12" s="1"/>
  <c r="AZ219" i="12" a="1"/>
  <c r="AZ219" i="12" s="1"/>
  <c r="AZ221" i="12" a="1"/>
  <c r="AZ221" i="12" s="1"/>
  <c r="AZ223" i="12" a="1"/>
  <c r="AZ223" i="12" s="1"/>
  <c r="AZ225" i="12" a="1"/>
  <c r="AZ225" i="12" s="1"/>
  <c r="AZ227" i="12" a="1"/>
  <c r="AZ227" i="12" s="1"/>
  <c r="AZ229" i="12" a="1"/>
  <c r="AZ229" i="12" s="1"/>
  <c r="AZ231" i="12" a="1"/>
  <c r="AZ231" i="12" s="1"/>
  <c r="AZ233" i="12" a="1"/>
  <c r="AZ233" i="12" s="1"/>
  <c r="AZ235" i="12" a="1"/>
  <c r="AZ235" i="12" s="1"/>
  <c r="AZ237" i="12" a="1"/>
  <c r="AZ237" i="12" s="1"/>
  <c r="AZ239" i="12" a="1"/>
  <c r="AZ239" i="12" s="1"/>
  <c r="AZ241" i="12" a="1"/>
  <c r="AZ241" i="12" s="1"/>
  <c r="AZ243" i="12" a="1"/>
  <c r="AZ243" i="12" s="1"/>
  <c r="AZ245" i="12" a="1"/>
  <c r="AZ245" i="12" s="1"/>
  <c r="AZ247" i="12" a="1"/>
  <c r="AZ247" i="12" s="1"/>
  <c r="AZ249" i="12" a="1"/>
  <c r="AZ249" i="12" s="1"/>
  <c r="AZ251" i="12" a="1"/>
  <c r="AZ251" i="12" s="1"/>
  <c r="AZ253" i="12" a="1"/>
  <c r="AZ253" i="12" s="1"/>
  <c r="AZ255" i="12" a="1"/>
  <c r="AZ255" i="12" s="1"/>
  <c r="AZ257" i="12" a="1"/>
  <c r="AZ257" i="12" s="1"/>
  <c r="AZ259" i="12" a="1"/>
  <c r="AZ259" i="12" s="1"/>
  <c r="AZ261" i="12" a="1"/>
  <c r="AZ261" i="12" s="1"/>
  <c r="AZ263" i="12" a="1"/>
  <c r="AZ263" i="12" s="1"/>
  <c r="AZ265" i="12" a="1"/>
  <c r="AZ265" i="12" s="1"/>
  <c r="AZ267" i="12" a="1"/>
  <c r="AZ267" i="12" s="1"/>
  <c r="AZ269" i="12" a="1"/>
  <c r="AZ269" i="12" s="1"/>
  <c r="AZ271" i="12" a="1"/>
  <c r="AZ271" i="12" s="1"/>
  <c r="AZ273" i="12" a="1"/>
  <c r="AZ273" i="12" s="1"/>
  <c r="AZ275" i="12" a="1"/>
  <c r="AZ275" i="12" s="1"/>
  <c r="AZ277" i="12" a="1"/>
  <c r="AZ277" i="12" s="1"/>
  <c r="AZ279" i="12" a="1"/>
  <c r="AZ279" i="12" s="1"/>
  <c r="AZ281" i="12" a="1"/>
  <c r="AZ281" i="12" s="1"/>
  <c r="AZ283" i="12" a="1"/>
  <c r="AZ283" i="12" s="1"/>
  <c r="AZ285" i="12" a="1"/>
  <c r="AZ285" i="12" s="1"/>
  <c r="AZ287" i="12" a="1"/>
  <c r="AZ287" i="12" s="1"/>
  <c r="AZ289" i="12" a="1"/>
  <c r="AZ289" i="12" s="1"/>
  <c r="AZ291" i="12" a="1"/>
  <c r="AZ291" i="12" s="1"/>
  <c r="AZ293" i="12" a="1"/>
  <c r="AZ293" i="12" s="1"/>
  <c r="AZ295" i="12" a="1"/>
  <c r="AZ295" i="12" s="1"/>
  <c r="AZ297" i="12" a="1"/>
  <c r="AZ297" i="12" s="1"/>
  <c r="AZ299" i="12" a="1"/>
  <c r="AZ299" i="12" s="1"/>
  <c r="AZ301" i="12" a="1"/>
  <c r="AZ301" i="12" s="1"/>
  <c r="BA301" i="12" s="1"/>
  <c r="BA55" i="4"/>
  <c r="BA97" i="4"/>
  <c r="BA105" i="4"/>
  <c r="BA113" i="4"/>
  <c r="BA121" i="4"/>
  <c r="BA129" i="4"/>
  <c r="BA137" i="4"/>
  <c r="BA153" i="4"/>
  <c r="BA161" i="4"/>
  <c r="BA169" i="4"/>
  <c r="BA177" i="4"/>
  <c r="BA185" i="4"/>
  <c r="BA193" i="4"/>
  <c r="BA201" i="4"/>
  <c r="BA209" i="4"/>
  <c r="BA217" i="4"/>
  <c r="BA225" i="4"/>
  <c r="BA233" i="4"/>
  <c r="BA241" i="4"/>
  <c r="BA249" i="4"/>
  <c r="BA257" i="4"/>
  <c r="BA265" i="4"/>
  <c r="BA273" i="4"/>
  <c r="BA281" i="4"/>
  <c r="BA289" i="4"/>
  <c r="BA297" i="4"/>
  <c r="BA17" i="4"/>
  <c r="BA145" i="4"/>
  <c r="AZ86" i="4" a="1"/>
  <c r="AZ86" i="4" s="1"/>
  <c r="AZ66" i="4" a="1"/>
  <c r="AZ66" i="4" s="1"/>
  <c r="AZ40" i="4" a="1"/>
  <c r="AZ40" i="4" s="1"/>
  <c r="BA39" i="4" s="1"/>
  <c r="AZ90" i="4" a="1"/>
  <c r="AZ90" i="4" s="1"/>
  <c r="AZ54" i="4" a="1"/>
  <c r="AZ54" i="4" s="1"/>
  <c r="AZ75" i="4" a="1"/>
  <c r="AZ75" i="4" s="1"/>
  <c r="AZ52" i="4" a="1"/>
  <c r="AZ52" i="4" s="1"/>
  <c r="BA51" i="4" s="1"/>
  <c r="AZ77" i="4" a="1"/>
  <c r="AZ77" i="4" s="1"/>
  <c r="BA60" i="4" s="1"/>
  <c r="AZ21" i="4" a="1"/>
  <c r="AZ21" i="4" s="1"/>
  <c r="AZ6" i="4" a="1"/>
  <c r="AZ6" i="4" s="1"/>
  <c r="AZ78" i="4" a="1"/>
  <c r="AZ78" i="4" s="1"/>
  <c r="AZ68" i="4" a="1"/>
  <c r="AZ68" i="4" s="1"/>
  <c r="AZ164" i="4" a="1"/>
  <c r="AZ164" i="4" s="1"/>
  <c r="BA164" i="4" s="1"/>
  <c r="AZ168" i="4" a="1"/>
  <c r="AZ168" i="4" s="1"/>
  <c r="BA168" i="4" s="1"/>
  <c r="AZ196" i="4" a="1"/>
  <c r="AZ196" i="4" s="1"/>
  <c r="BA196" i="4" s="1"/>
  <c r="AZ224" i="4" a="1"/>
  <c r="AZ224" i="4" s="1"/>
  <c r="BA224" i="4" s="1"/>
  <c r="AZ252" i="4" a="1"/>
  <c r="AZ252" i="4" s="1"/>
  <c r="BA252" i="4" s="1"/>
  <c r="AZ264" i="4" a="1"/>
  <c r="AZ264" i="4" s="1"/>
  <c r="BA264" i="4" s="1"/>
  <c r="AZ268" i="4" a="1"/>
  <c r="AZ268" i="4" s="1"/>
  <c r="BA268" i="4" s="1"/>
  <c r="AZ292" i="4" a="1"/>
  <c r="AZ292" i="4" s="1"/>
  <c r="BA292" i="4" s="1"/>
  <c r="AZ300" i="4" a="1"/>
  <c r="AZ300" i="4" s="1"/>
  <c r="BA300" i="4" s="1"/>
  <c r="AZ4" i="4" a="1"/>
  <c r="AZ4" i="4" s="1"/>
  <c r="AZ33" i="4" a="1"/>
  <c r="AZ33" i="4" s="1"/>
  <c r="AZ80" i="4" a="1"/>
  <c r="AZ80" i="4" s="1"/>
  <c r="BA73" i="4" s="1"/>
  <c r="AZ69" i="4" a="1"/>
  <c r="AZ69" i="4" s="1"/>
  <c r="BA69" i="4" s="1"/>
  <c r="AZ87" i="4" a="1"/>
  <c r="AZ87" i="4" s="1"/>
  <c r="AZ25" i="4" a="1"/>
  <c r="AZ25" i="4" s="1"/>
  <c r="AZ57" i="4" a="1"/>
  <c r="AZ57" i="4" s="1"/>
  <c r="AZ67" i="4" a="1"/>
  <c r="AZ67" i="4" s="1"/>
  <c r="AZ96" i="4" a="1"/>
  <c r="AZ96" i="4" s="1"/>
  <c r="BA96" i="4" s="1"/>
  <c r="AZ100" i="4" a="1"/>
  <c r="AZ100" i="4" s="1"/>
  <c r="BA100" i="4" s="1"/>
  <c r="AZ104" i="4" a="1"/>
  <c r="AZ104" i="4" s="1"/>
  <c r="BA104" i="4" s="1"/>
  <c r="AZ108" i="4" a="1"/>
  <c r="AZ108" i="4" s="1"/>
  <c r="BA108" i="4" s="1"/>
  <c r="AZ144" i="4" a="1"/>
  <c r="AZ144" i="4" s="1"/>
  <c r="BA144" i="4" s="1"/>
  <c r="AZ148" i="4" a="1"/>
  <c r="AZ148" i="4" s="1"/>
  <c r="BA148" i="4" s="1"/>
  <c r="AZ152" i="4" a="1"/>
  <c r="AZ152" i="4" s="1"/>
  <c r="BA152" i="4" s="1"/>
  <c r="AZ156" i="4" a="1"/>
  <c r="AZ156" i="4" s="1"/>
  <c r="BA156" i="4" s="1"/>
  <c r="AZ160" i="4" a="1"/>
  <c r="AZ160" i="4" s="1"/>
  <c r="BA160" i="4" s="1"/>
  <c r="AZ172" i="4" a="1"/>
  <c r="AZ172" i="4" s="1"/>
  <c r="BA172" i="4" s="1"/>
  <c r="AZ176" i="4" a="1"/>
  <c r="AZ176" i="4" s="1"/>
  <c r="BA176" i="4" s="1"/>
  <c r="AZ180" i="4" a="1"/>
  <c r="AZ180" i="4" s="1"/>
  <c r="BA180" i="4" s="1"/>
  <c r="AZ200" i="4" a="1"/>
  <c r="AZ200" i="4" s="1"/>
  <c r="BA200" i="4" s="1"/>
  <c r="AZ204" i="4" a="1"/>
  <c r="AZ204" i="4" s="1"/>
  <c r="BA204" i="4" s="1"/>
  <c r="AZ208" i="4" a="1"/>
  <c r="AZ208" i="4" s="1"/>
  <c r="BA208" i="4" s="1"/>
  <c r="AZ228" i="4" a="1"/>
  <c r="AZ228" i="4" s="1"/>
  <c r="BA228" i="4" s="1"/>
  <c r="AZ232" i="4" a="1"/>
  <c r="AZ232" i="4" s="1"/>
  <c r="BA232" i="4" s="1"/>
  <c r="AZ236" i="4" a="1"/>
  <c r="AZ236" i="4" s="1"/>
  <c r="BA236" i="4" s="1"/>
  <c r="AZ256" i="4" a="1"/>
  <c r="AZ256" i="4" s="1"/>
  <c r="BA256" i="4" s="1"/>
  <c r="AZ260" i="4" a="1"/>
  <c r="AZ260" i="4" s="1"/>
  <c r="BA260" i="4" s="1"/>
  <c r="AZ272" i="4" a="1"/>
  <c r="AZ272" i="4" s="1"/>
  <c r="BA272" i="4" s="1"/>
  <c r="AZ276" i="4" a="1"/>
  <c r="AZ276" i="4" s="1"/>
  <c r="BA276" i="4" s="1"/>
  <c r="AZ280" i="4" a="1"/>
  <c r="AZ280" i="4" s="1"/>
  <c r="BA280" i="4" s="1"/>
  <c r="AZ47" i="4" a="1"/>
  <c r="AZ47" i="4" s="1"/>
  <c r="BA46" i="4" s="1"/>
  <c r="AZ71" i="4" a="1"/>
  <c r="AZ71" i="4" s="1"/>
  <c r="AZ41" i="4" a="1"/>
  <c r="AZ41" i="4" s="1"/>
  <c r="BA8" i="4" s="1"/>
  <c r="AZ83" i="4" a="1"/>
  <c r="AZ83" i="4" s="1"/>
  <c r="AZ7" i="4" a="1"/>
  <c r="AZ7" i="4" s="1"/>
  <c r="AZ30" i="4" a="1"/>
  <c r="AZ30" i="4" s="1"/>
  <c r="AZ5" i="4" a="1"/>
  <c r="AZ5" i="4" s="1"/>
  <c r="AZ43" i="4" a="1"/>
  <c r="AZ43" i="4" s="1"/>
  <c r="AZ82" i="4" a="1"/>
  <c r="AZ82" i="4" s="1"/>
  <c r="AZ22" i="4" a="1"/>
  <c r="AZ22" i="4" s="1"/>
  <c r="AZ63" i="4" a="1"/>
  <c r="AZ63" i="4" s="1"/>
  <c r="AZ12" i="4" a="1"/>
  <c r="AZ12" i="4" s="1"/>
  <c r="AZ24" i="4" a="1"/>
  <c r="AZ24" i="4" s="1"/>
  <c r="AZ95" i="4" a="1"/>
  <c r="AZ95" i="4" s="1"/>
  <c r="BA95" i="4" s="1"/>
  <c r="AZ103" i="4" a="1"/>
  <c r="AZ103" i="4" s="1"/>
  <c r="BA102" i="4" s="1"/>
  <c r="AZ115" i="4" a="1"/>
  <c r="AZ115" i="4" s="1"/>
  <c r="AZ119" i="4" a="1"/>
  <c r="AZ119" i="4" s="1"/>
  <c r="BA118" i="4" s="1"/>
  <c r="AZ123" i="4" a="1"/>
  <c r="AZ123" i="4" s="1"/>
  <c r="AZ127" i="4" a="1"/>
  <c r="AZ127" i="4" s="1"/>
  <c r="AZ131" i="4" a="1"/>
  <c r="AZ131" i="4" s="1"/>
  <c r="AZ135" i="4" a="1"/>
  <c r="AZ135" i="4" s="1"/>
  <c r="BA134" i="4" s="1"/>
  <c r="AZ139" i="4" a="1"/>
  <c r="AZ139" i="4" s="1"/>
  <c r="BA138" i="4" s="1"/>
  <c r="AZ143" i="4" a="1"/>
  <c r="AZ143" i="4" s="1"/>
  <c r="BA142" i="4" s="1"/>
  <c r="AZ147" i="4" a="1"/>
  <c r="AZ147" i="4" s="1"/>
  <c r="AZ151" i="4" a="1"/>
  <c r="AZ151" i="4" s="1"/>
  <c r="BA150" i="4" s="1"/>
  <c r="AZ155" i="4" a="1"/>
  <c r="AZ155" i="4" s="1"/>
  <c r="AZ159" i="4" a="1"/>
  <c r="AZ159" i="4" s="1"/>
  <c r="AZ163" i="4" a="1"/>
  <c r="AZ163" i="4" s="1"/>
  <c r="AZ167" i="4" a="1"/>
  <c r="AZ167" i="4" s="1"/>
  <c r="BA166" i="4" s="1"/>
  <c r="AZ171" i="4" a="1"/>
  <c r="AZ171" i="4" s="1"/>
  <c r="BA170" i="4" s="1"/>
  <c r="AZ175" i="4" a="1"/>
  <c r="AZ175" i="4" s="1"/>
  <c r="BA174" i="4" s="1"/>
  <c r="AZ179" i="4" a="1"/>
  <c r="AZ179" i="4" s="1"/>
  <c r="AZ183" i="4" a="1"/>
  <c r="AZ183" i="4" s="1"/>
  <c r="BA182" i="4" s="1"/>
  <c r="AZ187" i="4" a="1"/>
  <c r="AZ187" i="4" s="1"/>
  <c r="AZ191" i="4" a="1"/>
  <c r="AZ191" i="4" s="1"/>
  <c r="AZ195" i="4" a="1"/>
  <c r="AZ195" i="4" s="1"/>
  <c r="AZ199" i="4" a="1"/>
  <c r="AZ199" i="4" s="1"/>
  <c r="BA198" i="4" s="1"/>
  <c r="AZ203" i="4" a="1"/>
  <c r="AZ203" i="4" s="1"/>
  <c r="BA202" i="4" s="1"/>
  <c r="AZ207" i="4" a="1"/>
  <c r="AZ207" i="4" s="1"/>
  <c r="BA206" i="4" s="1"/>
  <c r="AZ211" i="4" a="1"/>
  <c r="AZ211" i="4" s="1"/>
  <c r="AZ215" i="4" a="1"/>
  <c r="AZ215" i="4" s="1"/>
  <c r="BA214" i="4" s="1"/>
  <c r="AZ219" i="4" a="1"/>
  <c r="AZ219" i="4" s="1"/>
  <c r="AZ223" i="4" a="1"/>
  <c r="AZ223" i="4" s="1"/>
  <c r="AZ227" i="4" a="1"/>
  <c r="AZ227" i="4" s="1"/>
  <c r="AZ231" i="4" a="1"/>
  <c r="AZ231" i="4" s="1"/>
  <c r="BA230" i="4" s="1"/>
  <c r="AZ235" i="4" a="1"/>
  <c r="AZ235" i="4" s="1"/>
  <c r="BA234" i="4" s="1"/>
  <c r="AZ239" i="4" a="1"/>
  <c r="AZ239" i="4" s="1"/>
  <c r="BA238" i="4" s="1"/>
  <c r="AZ243" i="4" a="1"/>
  <c r="AZ243" i="4" s="1"/>
  <c r="AZ247" i="4" a="1"/>
  <c r="AZ247" i="4" s="1"/>
  <c r="BA246" i="4" s="1"/>
  <c r="AZ251" i="4" a="1"/>
  <c r="AZ251" i="4" s="1"/>
  <c r="AZ255" i="4" a="1"/>
  <c r="AZ255" i="4" s="1"/>
  <c r="AZ259" i="4" a="1"/>
  <c r="AZ259" i="4" s="1"/>
  <c r="AZ263" i="4" a="1"/>
  <c r="AZ263" i="4" s="1"/>
  <c r="BA262" i="4" s="1"/>
  <c r="AZ267" i="4" a="1"/>
  <c r="AZ267" i="4" s="1"/>
  <c r="BA266" i="4" s="1"/>
  <c r="AZ271" i="4" a="1"/>
  <c r="AZ271" i="4" s="1"/>
  <c r="BA270" i="4" s="1"/>
  <c r="AZ275" i="4" a="1"/>
  <c r="AZ275" i="4" s="1"/>
  <c r="AZ279" i="4" a="1"/>
  <c r="AZ279" i="4" s="1"/>
  <c r="BA278" i="4" s="1"/>
  <c r="AZ283" i="4" a="1"/>
  <c r="AZ283" i="4" s="1"/>
  <c r="AZ287" i="4" a="1"/>
  <c r="AZ287" i="4" s="1"/>
  <c r="AZ291" i="4" a="1"/>
  <c r="AZ291" i="4" s="1"/>
  <c r="AZ295" i="4" a="1"/>
  <c r="AZ295" i="4" s="1"/>
  <c r="BA294" i="4" s="1"/>
  <c r="AZ299" i="4" a="1"/>
  <c r="AZ299" i="4" s="1"/>
  <c r="BA301" i="4"/>
  <c r="BA293" i="4"/>
  <c r="BA285" i="4"/>
  <c r="BA277" i="4"/>
  <c r="BA269" i="4"/>
  <c r="BA261" i="4"/>
  <c r="BA253" i="4"/>
  <c r="BA245" i="4"/>
  <c r="BA237" i="4"/>
  <c r="BA229" i="4"/>
  <c r="BA221" i="4"/>
  <c r="BA213" i="4"/>
  <c r="BA205" i="4"/>
  <c r="BA197" i="4"/>
  <c r="BA189" i="4"/>
  <c r="BA181" i="4"/>
  <c r="BA173" i="4"/>
  <c r="BA165" i="4"/>
  <c r="BA157" i="4"/>
  <c r="BA149" i="4"/>
  <c r="BA141" i="4"/>
  <c r="BA133" i="4"/>
  <c r="BA125" i="4"/>
  <c r="BA117" i="4"/>
  <c r="BA109" i="4"/>
  <c r="BA101" i="4"/>
  <c r="BA76" i="4"/>
  <c r="BA16" i="4"/>
  <c r="BA28" i="4"/>
  <c r="BA36" i="4"/>
  <c r="BA34" i="4"/>
  <c r="BA13" i="4"/>
  <c r="AZ15" i="4" a="1"/>
  <c r="AZ15" i="4" s="1"/>
  <c r="BA15" i="4" s="1"/>
  <c r="AZ26" i="4" a="1"/>
  <c r="AZ26" i="4" s="1"/>
  <c r="AZ65" i="4" a="1"/>
  <c r="AZ65" i="4" s="1"/>
  <c r="BA65" i="4" s="1"/>
  <c r="AZ112" i="4" a="1"/>
  <c r="AZ112" i="4" s="1"/>
  <c r="BA112" i="4" s="1"/>
  <c r="AZ116" i="4" a="1"/>
  <c r="AZ116" i="4" s="1"/>
  <c r="BA116" i="4" s="1"/>
  <c r="AZ120" i="4" a="1"/>
  <c r="AZ120" i="4" s="1"/>
  <c r="BA120" i="4" s="1"/>
  <c r="AZ124" i="4" a="1"/>
  <c r="AZ124" i="4" s="1"/>
  <c r="BA124" i="4" s="1"/>
  <c r="AZ128" i="4" a="1"/>
  <c r="AZ128" i="4" s="1"/>
  <c r="BA128" i="4" s="1"/>
  <c r="AZ132" i="4" a="1"/>
  <c r="AZ132" i="4" s="1"/>
  <c r="BA132" i="4" s="1"/>
  <c r="AZ136" i="4" a="1"/>
  <c r="AZ136" i="4" s="1"/>
  <c r="BA136" i="4" s="1"/>
  <c r="AZ140" i="4" a="1"/>
  <c r="AZ140" i="4" s="1"/>
  <c r="BA140" i="4" s="1"/>
  <c r="AZ184" i="4" a="1"/>
  <c r="AZ184" i="4" s="1"/>
  <c r="BA184" i="4" s="1"/>
  <c r="AZ188" i="4" a="1"/>
  <c r="AZ188" i="4" s="1"/>
  <c r="BA188" i="4" s="1"/>
  <c r="AZ192" i="4" a="1"/>
  <c r="AZ192" i="4" s="1"/>
  <c r="BA192" i="4" s="1"/>
  <c r="AZ212" i="4" a="1"/>
  <c r="AZ212" i="4" s="1"/>
  <c r="BA212" i="4" s="1"/>
  <c r="AZ216" i="4" a="1"/>
  <c r="AZ216" i="4" s="1"/>
  <c r="BA216" i="4" s="1"/>
  <c r="AZ220" i="4" a="1"/>
  <c r="AZ220" i="4" s="1"/>
  <c r="BA220" i="4" s="1"/>
  <c r="AZ240" i="4" a="1"/>
  <c r="AZ240" i="4" s="1"/>
  <c r="BA240" i="4" s="1"/>
  <c r="AZ244" i="4" a="1"/>
  <c r="AZ244" i="4" s="1"/>
  <c r="BA244" i="4" s="1"/>
  <c r="AZ248" i="4" a="1"/>
  <c r="AZ248" i="4" s="1"/>
  <c r="BA248" i="4" s="1"/>
  <c r="AZ284" i="4" a="1"/>
  <c r="AZ284" i="4" s="1"/>
  <c r="BA284" i="4" s="1"/>
  <c r="AZ288" i="4" a="1"/>
  <c r="AZ288" i="4" s="1"/>
  <c r="BA288" i="4" s="1"/>
  <c r="AZ296" i="4" a="1"/>
  <c r="AZ296" i="4" s="1"/>
  <c r="BA296" i="4" s="1"/>
  <c r="AZ58" i="4" a="1"/>
  <c r="AZ58" i="4" s="1"/>
  <c r="AZ92" i="4" a="1"/>
  <c r="AZ92" i="4" s="1"/>
  <c r="BA18" i="4" s="1"/>
  <c r="AZ11" i="4" a="1"/>
  <c r="AZ11" i="4" s="1"/>
  <c r="BA84" i="4" s="1"/>
  <c r="AZ27" i="4" a="1"/>
  <c r="AZ27" i="4" s="1"/>
  <c r="AZ53" i="4" a="1"/>
  <c r="AZ53" i="4" s="1"/>
  <c r="AZ72" i="4" a="1"/>
  <c r="AZ72" i="4" s="1"/>
  <c r="AZ44" i="4" a="1"/>
  <c r="AZ44" i="4" s="1"/>
  <c r="BA44" i="4" s="1"/>
  <c r="AZ42" i="4" a="1"/>
  <c r="AZ42" i="4" s="1"/>
  <c r="AZ49" i="4" a="1"/>
  <c r="AZ49" i="4" s="1"/>
  <c r="AZ64" i="4" a="1"/>
  <c r="AZ64" i="4" s="1"/>
  <c r="AZ99" i="4" a="1"/>
  <c r="AZ99" i="4" s="1"/>
  <c r="BA98" i="4" s="1"/>
  <c r="AZ107" i="4" a="1"/>
  <c r="AZ107" i="4" s="1"/>
  <c r="AZ111" i="4" a="1"/>
  <c r="AZ111" i="4" s="1"/>
  <c r="BA110" i="4" s="1"/>
  <c r="AY4" i="23"/>
  <c r="AY3" i="23"/>
  <c r="AV167" i="23"/>
  <c r="AV92" i="23"/>
  <c r="AV100" i="23"/>
  <c r="AV108" i="23"/>
  <c r="AW108" i="23" s="1"/>
  <c r="AV116" i="23"/>
  <c r="AV124" i="23"/>
  <c r="AV132" i="23"/>
  <c r="AV140" i="23"/>
  <c r="AW140" i="23" s="1"/>
  <c r="AV162" i="23"/>
  <c r="AU167" i="23" a="1"/>
  <c r="AU167" i="23" s="1"/>
  <c r="AV174" i="23"/>
  <c r="AV180" i="23"/>
  <c r="AW180" i="23" s="1"/>
  <c r="AV183" i="23"/>
  <c r="AV276" i="23"/>
  <c r="AV611" i="23"/>
  <c r="AV627" i="23"/>
  <c r="AV694" i="23"/>
  <c r="AV178" i="23"/>
  <c r="AV265" i="23"/>
  <c r="AV269" i="23"/>
  <c r="AV366" i="23"/>
  <c r="AV382" i="23"/>
  <c r="AV398" i="23"/>
  <c r="AW398" i="23" s="1"/>
  <c r="AV96" i="23"/>
  <c r="AV104" i="23"/>
  <c r="AV112" i="23"/>
  <c r="AV120" i="23"/>
  <c r="AV128" i="23"/>
  <c r="AV136" i="23"/>
  <c r="AW136" i="23" s="1"/>
  <c r="AV172" i="23"/>
  <c r="AV182" i="23"/>
  <c r="AV241" i="23"/>
  <c r="AV243" i="23"/>
  <c r="AW243" i="23" s="1"/>
  <c r="AV245" i="23"/>
  <c r="AV247" i="23"/>
  <c r="AV249" i="23"/>
  <c r="AV251" i="23"/>
  <c r="AW251" i="23" s="1"/>
  <c r="AV253" i="23"/>
  <c r="AV255" i="23"/>
  <c r="AV257" i="23"/>
  <c r="AV259" i="23"/>
  <c r="AW259" i="23" s="1"/>
  <c r="AV261" i="23"/>
  <c r="AV263" i="23"/>
  <c r="AV203" i="23"/>
  <c r="AV449" i="23"/>
  <c r="AW449" i="23" s="1"/>
  <c r="AV355" i="23"/>
  <c r="AV371" i="23"/>
  <c r="AV387" i="23"/>
  <c r="AV403" i="23"/>
  <c r="AW403" i="23" s="1"/>
  <c r="AV481" i="23"/>
  <c r="AW481" i="23" s="1"/>
  <c r="AV497" i="23"/>
  <c r="AV502" i="23"/>
  <c r="AV513" i="23"/>
  <c r="AV518" i="23"/>
  <c r="AV606" i="23"/>
  <c r="AW606" i="23" s="1"/>
  <c r="AV614" i="23"/>
  <c r="AV622" i="23"/>
  <c r="AV630" i="23"/>
  <c r="AV669" i="23"/>
  <c r="AV683" i="23"/>
  <c r="AV692" i="23"/>
  <c r="AU433" i="23" a="1"/>
  <c r="AU433" i="23" s="1"/>
  <c r="AV433" i="23" s="1"/>
  <c r="AW433" i="23" s="1"/>
  <c r="AU449" i="23" a="1"/>
  <c r="AU449" i="23" s="1"/>
  <c r="AV453" i="23"/>
  <c r="AW453" i="23" s="1"/>
  <c r="AV496" i="23"/>
  <c r="AU501" i="23" a="1"/>
  <c r="AU501" i="23" s="1"/>
  <c r="AV501" i="23" s="1"/>
  <c r="AW501" i="23" s="1"/>
  <c r="AV512" i="23"/>
  <c r="AU517" i="23" a="1"/>
  <c r="AU517" i="23" s="1"/>
  <c r="AV517" i="23" s="1"/>
  <c r="AW517" i="23" s="1"/>
  <c r="AV577" i="23"/>
  <c r="AV578" i="23"/>
  <c r="AW578" i="23" s="1"/>
  <c r="AV651" i="23"/>
  <c r="AV655" i="23"/>
  <c r="AW655" i="23" s="1"/>
  <c r="AV682" i="23"/>
  <c r="AU687" i="23" a="1"/>
  <c r="AU687" i="23" s="1"/>
  <c r="AV687" i="23" s="1"/>
  <c r="AW687" i="23" s="1"/>
  <c r="AU453" i="23" a="1"/>
  <c r="AU453" i="23" s="1"/>
  <c r="AU465" i="23" a="1"/>
  <c r="AU465" i="23" s="1"/>
  <c r="AV465" i="23" s="1"/>
  <c r="AW465" i="23" s="1"/>
  <c r="AV490" i="23"/>
  <c r="AV506" i="23"/>
  <c r="AU596" i="23" a="1"/>
  <c r="AU596" i="23" s="1"/>
  <c r="AV596" i="23" s="1"/>
  <c r="AW596" i="23" s="1"/>
  <c r="AV600" i="23"/>
  <c r="AU604" i="23" a="1"/>
  <c r="AU604" i="23" s="1"/>
  <c r="AV604" i="23" s="1"/>
  <c r="AW604" i="23" s="1"/>
  <c r="AV616" i="23"/>
  <c r="AV675" i="23"/>
  <c r="AW675" i="23" s="1"/>
  <c r="AV680" i="23"/>
  <c r="AV290" i="23"/>
  <c r="AV292" i="23"/>
  <c r="AV359" i="23"/>
  <c r="AW359" i="23" s="1"/>
  <c r="AV367" i="23"/>
  <c r="AV375" i="23"/>
  <c r="AV383" i="23"/>
  <c r="AV399" i="23"/>
  <c r="AW399" i="23" s="1"/>
  <c r="AU469" i="23" a="1"/>
  <c r="AU469" i="23" s="1"/>
  <c r="AV469" i="23" s="1"/>
  <c r="AW469" i="23" s="1"/>
  <c r="AV485" i="23"/>
  <c r="AW485" i="23" s="1"/>
  <c r="AV516" i="23"/>
  <c r="AW516" i="23" s="1"/>
  <c r="AV652" i="23"/>
  <c r="AV659" i="23"/>
  <c r="AV662" i="23"/>
  <c r="AV686" i="23"/>
  <c r="AW686" i="23" s="1"/>
  <c r="AV688" i="23"/>
  <c r="AV695" i="23"/>
  <c r="AV698" i="23"/>
  <c r="AV38" i="23"/>
  <c r="AV46" i="23"/>
  <c r="AV54" i="23"/>
  <c r="AU25" i="23" a="1"/>
  <c r="AU25" i="23" s="1"/>
  <c r="AV25" i="23" s="1"/>
  <c r="AW25" i="23" s="1"/>
  <c r="AU27" i="23" a="1"/>
  <c r="AU27" i="23" s="1"/>
  <c r="AV27" i="23" s="1"/>
  <c r="AW27" i="23" s="1"/>
  <c r="AU29" i="23" a="1"/>
  <c r="AU29" i="23" s="1"/>
  <c r="AV29" i="23" s="1"/>
  <c r="AW29" i="23" s="1"/>
  <c r="AU31" i="23" a="1"/>
  <c r="AU31" i="23" s="1"/>
  <c r="AV31" i="23" s="1"/>
  <c r="AW31" i="23" s="1"/>
  <c r="AU33" i="23" a="1"/>
  <c r="AU33" i="23" s="1"/>
  <c r="AV33" i="23" s="1"/>
  <c r="AW33" i="23" s="1"/>
  <c r="AV36" i="23"/>
  <c r="AW36" i="23" s="1"/>
  <c r="AU41" i="23" a="1"/>
  <c r="AU41" i="23" s="1"/>
  <c r="AV41" i="23" s="1"/>
  <c r="AW41" i="23" s="1"/>
  <c r="AV44" i="23"/>
  <c r="AU49" i="23" a="1"/>
  <c r="AU49" i="23" s="1"/>
  <c r="AV49" i="23" s="1"/>
  <c r="AW49" i="23" s="1"/>
  <c r="AV52" i="23"/>
  <c r="AW52" i="23" s="1"/>
  <c r="AU57" i="23" a="1"/>
  <c r="AU57" i="23" s="1"/>
  <c r="AV57" i="23" s="1"/>
  <c r="AW57" i="23" s="1"/>
  <c r="AV60" i="23"/>
  <c r="AU65" i="23" a="1"/>
  <c r="AU65" i="23" s="1"/>
  <c r="AV65" i="23" s="1"/>
  <c r="AW65" i="23" s="1"/>
  <c r="AU69" i="23" a="1"/>
  <c r="AU69" i="23" s="1"/>
  <c r="AV69" i="23" s="1"/>
  <c r="AW69" i="23" s="1"/>
  <c r="AU73" i="23" a="1"/>
  <c r="AU73" i="23" s="1"/>
  <c r="AV73" i="23" s="1"/>
  <c r="AW73" i="23" s="1"/>
  <c r="AV160" i="23"/>
  <c r="AV159" i="23"/>
  <c r="AV34" i="23"/>
  <c r="AW34" i="23" s="1"/>
  <c r="AW37" i="23"/>
  <c r="AV39" i="23"/>
  <c r="AW39" i="23" s="1"/>
  <c r="AV42" i="23"/>
  <c r="AW45" i="23"/>
  <c r="AV47" i="23"/>
  <c r="AW47" i="23" s="1"/>
  <c r="AV50" i="23"/>
  <c r="AW53" i="23"/>
  <c r="AV55" i="23"/>
  <c r="AW55" i="23" s="1"/>
  <c r="AV58" i="23"/>
  <c r="AW61" i="23"/>
  <c r="AV63" i="23"/>
  <c r="AW63" i="23" s="1"/>
  <c r="AV176" i="23"/>
  <c r="AW176" i="23" s="1"/>
  <c r="AV175" i="23"/>
  <c r="AV24" i="23"/>
  <c r="AV28" i="23"/>
  <c r="AW28" i="23" s="1"/>
  <c r="AV30" i="23"/>
  <c r="AV32" i="23"/>
  <c r="AW35" i="23"/>
  <c r="AV40" i="23"/>
  <c r="AW40" i="23" s="1"/>
  <c r="AW43" i="23"/>
  <c r="AV48" i="23"/>
  <c r="AW51" i="23"/>
  <c r="AV56" i="23"/>
  <c r="AW56" i="23" s="1"/>
  <c r="AW59" i="23"/>
  <c r="AV64" i="23"/>
  <c r="AU67" i="23" a="1"/>
  <c r="AU67" i="23" s="1"/>
  <c r="AV67" i="23" s="1"/>
  <c r="AW67" i="23" s="1"/>
  <c r="AW71" i="23"/>
  <c r="AU71" i="23" a="1"/>
  <c r="AU71" i="23" s="1"/>
  <c r="AV71" i="23" s="1"/>
  <c r="AU75" i="23" a="1"/>
  <c r="AU75" i="23" s="1"/>
  <c r="AV75" i="23" s="1"/>
  <c r="AW75" i="23" s="1"/>
  <c r="AV164" i="23"/>
  <c r="AV168" i="23"/>
  <c r="AV170" i="23"/>
  <c r="AV184" i="23"/>
  <c r="AV186" i="23"/>
  <c r="AV199" i="23"/>
  <c r="AW199" i="23" s="1"/>
  <c r="AV300" i="23"/>
  <c r="AV171" i="23"/>
  <c r="AV179" i="23"/>
  <c r="AV187" i="23"/>
  <c r="AV190" i="23"/>
  <c r="AV192" i="23"/>
  <c r="AV194" i="23"/>
  <c r="AV204" i="23"/>
  <c r="AW204" i="23" s="1"/>
  <c r="AV207" i="23"/>
  <c r="AV209" i="23"/>
  <c r="AV211" i="23"/>
  <c r="AV213" i="23"/>
  <c r="AW213" i="23" s="1"/>
  <c r="AV215" i="23"/>
  <c r="AV217" i="23"/>
  <c r="AV219" i="23"/>
  <c r="AV221" i="23"/>
  <c r="AW221" i="23" s="1"/>
  <c r="AV240" i="23"/>
  <c r="AV242" i="23"/>
  <c r="AV244" i="23"/>
  <c r="AV246" i="23"/>
  <c r="AW246" i="23" s="1"/>
  <c r="AV248" i="23"/>
  <c r="AV250" i="23"/>
  <c r="AV252" i="23"/>
  <c r="AV254" i="23"/>
  <c r="AW254" i="23" s="1"/>
  <c r="AV256" i="23"/>
  <c r="AV258" i="23"/>
  <c r="AV260" i="23"/>
  <c r="AV262" i="23"/>
  <c r="AW262" i="23" s="1"/>
  <c r="AV264" i="23"/>
  <c r="AV266" i="23"/>
  <c r="AV268" i="23"/>
  <c r="AV270" i="23"/>
  <c r="AW270" i="23" s="1"/>
  <c r="AU273" i="23" a="1"/>
  <c r="AU273" i="23" s="1"/>
  <c r="AV273" i="23" s="1"/>
  <c r="AW273" i="23" s="1"/>
  <c r="AV277" i="23"/>
  <c r="AV285" i="23"/>
  <c r="AV400" i="23"/>
  <c r="AW400" i="23" s="1"/>
  <c r="AU77" i="23" a="1"/>
  <c r="AU77" i="23" s="1"/>
  <c r="AV77" i="23" s="1"/>
  <c r="AW77" i="23" s="1"/>
  <c r="AU79" i="23" a="1"/>
  <c r="AU79" i="23" s="1"/>
  <c r="AV79" i="23" s="1"/>
  <c r="AW79" i="23" s="1"/>
  <c r="AU81" i="23" a="1"/>
  <c r="AU81" i="23" s="1"/>
  <c r="AV81" i="23" s="1"/>
  <c r="AW81" i="23" s="1"/>
  <c r="AU83" i="23" a="1"/>
  <c r="AU83" i="23" s="1"/>
  <c r="AV83" i="23" s="1"/>
  <c r="AW83" i="23" s="1"/>
  <c r="AU85" i="23" a="1"/>
  <c r="AU85" i="23" s="1"/>
  <c r="AV85" i="23" s="1"/>
  <c r="AW85" i="23" s="1"/>
  <c r="AU87" i="23" a="1"/>
  <c r="AU87" i="23" s="1"/>
  <c r="AV87" i="23" s="1"/>
  <c r="AW87" i="23" s="1"/>
  <c r="AU89" i="23" a="1"/>
  <c r="AU89" i="23" s="1"/>
  <c r="AV89" i="23" s="1"/>
  <c r="AW89" i="23" s="1"/>
  <c r="AU91" i="23" a="1"/>
  <c r="AU91" i="23" s="1"/>
  <c r="AV91" i="23" s="1"/>
  <c r="AW91" i="23" s="1"/>
  <c r="AV93" i="23"/>
  <c r="AW93" i="23" s="1"/>
  <c r="AV95" i="23"/>
  <c r="AW95" i="23" s="1"/>
  <c r="AV97" i="23"/>
  <c r="AW97" i="23" s="1"/>
  <c r="AV99" i="23"/>
  <c r="AW99" i="23" s="1"/>
  <c r="AV101" i="23"/>
  <c r="AW101" i="23" s="1"/>
  <c r="AV103" i="23"/>
  <c r="AW103" i="23" s="1"/>
  <c r="AV105" i="23"/>
  <c r="AW105" i="23" s="1"/>
  <c r="AV107" i="23"/>
  <c r="AW107" i="23" s="1"/>
  <c r="AV109" i="23"/>
  <c r="AW109" i="23" s="1"/>
  <c r="AV111" i="23"/>
  <c r="AW111" i="23" s="1"/>
  <c r="AV113" i="23"/>
  <c r="AW113" i="23" s="1"/>
  <c r="AV115" i="23"/>
  <c r="AW115" i="23" s="1"/>
  <c r="AV117" i="23"/>
  <c r="AW117" i="23" s="1"/>
  <c r="AV119" i="23"/>
  <c r="AW119" i="23" s="1"/>
  <c r="AV121" i="23"/>
  <c r="AW121" i="23" s="1"/>
  <c r="AV123" i="23"/>
  <c r="AW123" i="23" s="1"/>
  <c r="AV125" i="23"/>
  <c r="AW125" i="23" s="1"/>
  <c r="AV127" i="23"/>
  <c r="AW127" i="23" s="1"/>
  <c r="AV129" i="23"/>
  <c r="AW129" i="23" s="1"/>
  <c r="AV131" i="23"/>
  <c r="AW131" i="23" s="1"/>
  <c r="AV133" i="23"/>
  <c r="AW133" i="23" s="1"/>
  <c r="AV135" i="23"/>
  <c r="AW135" i="23" s="1"/>
  <c r="AV137" i="23"/>
  <c r="AW137" i="23" s="1"/>
  <c r="AV139" i="23"/>
  <c r="AW139" i="23" s="1"/>
  <c r="AV141" i="23"/>
  <c r="AW141" i="23" s="1"/>
  <c r="AU289" i="23" a="1"/>
  <c r="AU289" i="23" s="1"/>
  <c r="AV288" i="23" s="1"/>
  <c r="AW288" i="23" s="1"/>
  <c r="AW110" i="23"/>
  <c r="AW112" i="23"/>
  <c r="AW114" i="23"/>
  <c r="AW116" i="23"/>
  <c r="AW118" i="23"/>
  <c r="AW120" i="23"/>
  <c r="AW122" i="23"/>
  <c r="AW124" i="23"/>
  <c r="AW126" i="23"/>
  <c r="AW128" i="23"/>
  <c r="AW130" i="23"/>
  <c r="AW132" i="23"/>
  <c r="AW134" i="23"/>
  <c r="AW138" i="23"/>
  <c r="AV166" i="23"/>
  <c r="AV191" i="23"/>
  <c r="AW191" i="23" s="1"/>
  <c r="AV279" i="23"/>
  <c r="AV286" i="23"/>
  <c r="AV297" i="23"/>
  <c r="AW297" i="23" s="1"/>
  <c r="AU441" i="23" a="1"/>
  <c r="AU441" i="23" s="1"/>
  <c r="AW209" i="23"/>
  <c r="AW211" i="23"/>
  <c r="AW215" i="23"/>
  <c r="AW217" i="23"/>
  <c r="AW219" i="23"/>
  <c r="AW223" i="23"/>
  <c r="AW291" i="23"/>
  <c r="AW292" i="23"/>
  <c r="AV307" i="23"/>
  <c r="AW307" i="23" s="1"/>
  <c r="AV315" i="23"/>
  <c r="AW315" i="23" s="1"/>
  <c r="AV323" i="23"/>
  <c r="AW323" i="23" s="1"/>
  <c r="AU354" i="23" a="1"/>
  <c r="AU354" i="23" s="1"/>
  <c r="AV354" i="23" s="1"/>
  <c r="AW354" i="23" s="1"/>
  <c r="AU363" i="23" a="1"/>
  <c r="AU363" i="23" s="1"/>
  <c r="AV362" i="23" s="1"/>
  <c r="AW362" i="23" s="1"/>
  <c r="AU379" i="23" a="1"/>
  <c r="AU379" i="23" s="1"/>
  <c r="AV378" i="23" s="1"/>
  <c r="AW378" i="23" s="1"/>
  <c r="AU395" i="23" a="1"/>
  <c r="AU395" i="23" s="1"/>
  <c r="AV394" i="23" s="1"/>
  <c r="AW394" i="23" s="1"/>
  <c r="AU418" i="23" a="1"/>
  <c r="AU418" i="23" s="1"/>
  <c r="AV418" i="23" s="1"/>
  <c r="AW418" i="23" s="1"/>
  <c r="AV437" i="23"/>
  <c r="AW437" i="23" s="1"/>
  <c r="AU442" i="23" a="1"/>
  <c r="AU442" i="23" s="1"/>
  <c r="AV442" i="23" s="1"/>
  <c r="AW442" i="23" s="1"/>
  <c r="AV612" i="23"/>
  <c r="AW612" i="23" s="1"/>
  <c r="AV620" i="23"/>
  <c r="AV628" i="23"/>
  <c r="AV667" i="23"/>
  <c r="AV691" i="23"/>
  <c r="AW691" i="23" s="1"/>
  <c r="AV223" i="23"/>
  <c r="AV275" i="23"/>
  <c r="AV282" i="23"/>
  <c r="AV284" i="23"/>
  <c r="AW284" i="23" s="1"/>
  <c r="AV356" i="23"/>
  <c r="AV358" i="23"/>
  <c r="AW358" i="23" s="1"/>
  <c r="AV372" i="23"/>
  <c r="AV374" i="23"/>
  <c r="AW374" i="23" s="1"/>
  <c r="AV388" i="23"/>
  <c r="AV390" i="23"/>
  <c r="AW390" i="23" s="1"/>
  <c r="AV404" i="23"/>
  <c r="AV406" i="23"/>
  <c r="AW406" i="23" s="1"/>
  <c r="AV408" i="23"/>
  <c r="AW408" i="23" s="1"/>
  <c r="AV410" i="23"/>
  <c r="AW410" i="23" s="1"/>
  <c r="AV412" i="23"/>
  <c r="AW412" i="23" s="1"/>
  <c r="AV414" i="23"/>
  <c r="AW414" i="23" s="1"/>
  <c r="AV416" i="23"/>
  <c r="AW416" i="23" s="1"/>
  <c r="AV661" i="23"/>
  <c r="AV664" i="23"/>
  <c r="AV696" i="23"/>
  <c r="AW696" i="23" s="1"/>
  <c r="AW293" i="23"/>
  <c r="AU295" i="23" a="1"/>
  <c r="AU295" i="23" s="1"/>
  <c r="AV295" i="23" s="1"/>
  <c r="AW295" i="23" s="1"/>
  <c r="AU299" i="23" a="1"/>
  <c r="AU299" i="23" s="1"/>
  <c r="AV299" i="23" s="1"/>
  <c r="AW299" i="23" s="1"/>
  <c r="AV303" i="23"/>
  <c r="AW303" i="23" s="1"/>
  <c r="AV311" i="23"/>
  <c r="AW311" i="23" s="1"/>
  <c r="AV319" i="23"/>
  <c r="AW319" i="23" s="1"/>
  <c r="AU420" i="23" a="1"/>
  <c r="AU420" i="23" s="1"/>
  <c r="AV420" i="23" s="1"/>
  <c r="AW420" i="23" s="1"/>
  <c r="AV597" i="23"/>
  <c r="AV605" i="23"/>
  <c r="AV613" i="23"/>
  <c r="AV621" i="23"/>
  <c r="AV629" i="23"/>
  <c r="AV645" i="23"/>
  <c r="AV668" i="23"/>
  <c r="AV492" i="23"/>
  <c r="AV498" i="23"/>
  <c r="AV508" i="23"/>
  <c r="AW508" i="23" s="1"/>
  <c r="AV514" i="23"/>
  <c r="AW514" i="23" s="1"/>
  <c r="AV656" i="23"/>
  <c r="AV684" i="23"/>
  <c r="AU457" i="23" a="1"/>
  <c r="AU457" i="23" s="1"/>
  <c r="AU458" i="23" a="1"/>
  <c r="AU458" i="23" s="1"/>
  <c r="AV458" i="23" s="1"/>
  <c r="AW458" i="23" s="1"/>
  <c r="AU473" i="23" a="1"/>
  <c r="AU473" i="23" s="1"/>
  <c r="AV473" i="23" s="1"/>
  <c r="AW473" i="23" s="1"/>
  <c r="AU474" i="23" a="1"/>
  <c r="AU474" i="23" s="1"/>
  <c r="AV474" i="23" s="1"/>
  <c r="AW474" i="23" s="1"/>
  <c r="AU489" i="23" a="1"/>
  <c r="AU489" i="23" s="1"/>
  <c r="AV489" i="23" s="1"/>
  <c r="AW489" i="23" s="1"/>
  <c r="AU505" i="23" a="1"/>
  <c r="AU505" i="23" s="1"/>
  <c r="AV505" i="23" s="1"/>
  <c r="AW505" i="23" s="1"/>
  <c r="AV527" i="23"/>
  <c r="AW527" i="23" s="1"/>
  <c r="AV535" i="23"/>
  <c r="AW535" i="23" s="1"/>
  <c r="AV543" i="23"/>
  <c r="AW543" i="23" s="1"/>
  <c r="AV551" i="23"/>
  <c r="AW551" i="23" s="1"/>
  <c r="AV559" i="23"/>
  <c r="AW559" i="23" s="1"/>
  <c r="AV567" i="23"/>
  <c r="AW567" i="23" s="1"/>
  <c r="AW577" i="23"/>
  <c r="AV581" i="23"/>
  <c r="AW581" i="23" s="1"/>
  <c r="AU608" i="23" a="1"/>
  <c r="AU608" i="23" s="1"/>
  <c r="AV607" i="23" s="1"/>
  <c r="AW607" i="23" s="1"/>
  <c r="AU624" i="23" a="1"/>
  <c r="AU624" i="23" s="1"/>
  <c r="AV624" i="23" s="1"/>
  <c r="AW624" i="23" s="1"/>
  <c r="AU633" i="23" a="1"/>
  <c r="AU633" i="23" s="1"/>
  <c r="AV633" i="23" s="1"/>
  <c r="AW633" i="23" s="1"/>
  <c r="AU635" i="23" a="1"/>
  <c r="AU635" i="23" s="1"/>
  <c r="AV635" i="23" s="1"/>
  <c r="AW635" i="23" s="1"/>
  <c r="AU637" i="23" a="1"/>
  <c r="AU637" i="23" s="1"/>
  <c r="AV637" i="23" s="1"/>
  <c r="AW637" i="23" s="1"/>
  <c r="AU639" i="23" a="1"/>
  <c r="AU639" i="23" s="1"/>
  <c r="AV639" i="23" s="1"/>
  <c r="AW639" i="23" s="1"/>
  <c r="AU641" i="23" a="1"/>
  <c r="AU641" i="23" s="1"/>
  <c r="AV641" i="23" s="1"/>
  <c r="AW641" i="23" s="1"/>
  <c r="AU643" i="23" a="1"/>
  <c r="AU643" i="23" s="1"/>
  <c r="AV643" i="23" s="1"/>
  <c r="AW643" i="23" s="1"/>
  <c r="AW651" i="23"/>
  <c r="AU658" i="23" a="1"/>
  <c r="AU658" i="23" s="1"/>
  <c r="AV657" i="23" s="1"/>
  <c r="AW657" i="23" s="1"/>
  <c r="AU666" i="23" a="1"/>
  <c r="AU666" i="23" s="1"/>
  <c r="AV665" i="23" s="1"/>
  <c r="AW665" i="23" s="1"/>
  <c r="AU679" i="23" a="1"/>
  <c r="AU679" i="23" s="1"/>
  <c r="AV679" i="23" s="1"/>
  <c r="AW679" i="23" s="1"/>
  <c r="AU691" i="23" a="1"/>
  <c r="AU691" i="23" s="1"/>
  <c r="AV690" i="23" s="1"/>
  <c r="AW690" i="23" s="1"/>
  <c r="AU429" i="23" a="1"/>
  <c r="AU429" i="23" s="1"/>
  <c r="AV429" i="23" s="1"/>
  <c r="AW429" i="23" s="1"/>
  <c r="AU445" i="23" a="1"/>
  <c r="AU445" i="23" s="1"/>
  <c r="AV445" i="23" s="1"/>
  <c r="AW445" i="23" s="1"/>
  <c r="AU461" i="23" a="1"/>
  <c r="AU461" i="23" s="1"/>
  <c r="AV461" i="23" s="1"/>
  <c r="AW461" i="23" s="1"/>
  <c r="AU477" i="23" a="1"/>
  <c r="AU477" i="23" s="1"/>
  <c r="AV477" i="23" s="1"/>
  <c r="AW477" i="23" s="1"/>
  <c r="AV601" i="23"/>
  <c r="AV603" i="23"/>
  <c r="AW603" i="23" s="1"/>
  <c r="AV610" i="23"/>
  <c r="AV617" i="23"/>
  <c r="AV619" i="23"/>
  <c r="AV626" i="23"/>
  <c r="AW626" i="23" s="1"/>
  <c r="AU700" i="23" a="1"/>
  <c r="AU700" i="23" s="1"/>
  <c r="AV488" i="23"/>
  <c r="AV494" i="23"/>
  <c r="AV504" i="23"/>
  <c r="AV510" i="23"/>
  <c r="AV531" i="23"/>
  <c r="AW531" i="23" s="1"/>
  <c r="AV539" i="23"/>
  <c r="AW539" i="23" s="1"/>
  <c r="AV547" i="23"/>
  <c r="AW547" i="23" s="1"/>
  <c r="AV555" i="23"/>
  <c r="AW555" i="23" s="1"/>
  <c r="AV563" i="23"/>
  <c r="AW563" i="23" s="1"/>
  <c r="AV571" i="23"/>
  <c r="AW571" i="23" s="1"/>
  <c r="AU648" i="23" a="1"/>
  <c r="AU648" i="23" s="1"/>
  <c r="AV648" i="23" s="1"/>
  <c r="AW648" i="23" s="1"/>
  <c r="AW652" i="23"/>
  <c r="AV681" i="23"/>
  <c r="AV142" i="23"/>
  <c r="AW142" i="23" s="1"/>
  <c r="AV146" i="23"/>
  <c r="AW146" i="23" s="1"/>
  <c r="AW24" i="23"/>
  <c r="AW30" i="23"/>
  <c r="AW32" i="23"/>
  <c r="AW38" i="23"/>
  <c r="AW42" i="23"/>
  <c r="AW44" i="23"/>
  <c r="AW46" i="23"/>
  <c r="AW48" i="23"/>
  <c r="AW50" i="23"/>
  <c r="AW54" i="23"/>
  <c r="AW58" i="23"/>
  <c r="AW60" i="23"/>
  <c r="AW62" i="23"/>
  <c r="AW64" i="23"/>
  <c r="AW92" i="23"/>
  <c r="AW94" i="23"/>
  <c r="AW96" i="23"/>
  <c r="AW98" i="23"/>
  <c r="AW100" i="23"/>
  <c r="AW102" i="23"/>
  <c r="AW104" i="23"/>
  <c r="AW106" i="23"/>
  <c r="AV150" i="23"/>
  <c r="AW150" i="23" s="1"/>
  <c r="AV154" i="23"/>
  <c r="AW154" i="23" s="1"/>
  <c r="AV143" i="23"/>
  <c r="AV147" i="23"/>
  <c r="AV151" i="23"/>
  <c r="AW151" i="23" s="1"/>
  <c r="AV155" i="23"/>
  <c r="AW155" i="23" s="1"/>
  <c r="AW159" i="23"/>
  <c r="AV161" i="23"/>
  <c r="AW163" i="23"/>
  <c r="AV165" i="23"/>
  <c r="AW165" i="23" s="1"/>
  <c r="AW167" i="23"/>
  <c r="AV169" i="23"/>
  <c r="AW171" i="23"/>
  <c r="AV173" i="23"/>
  <c r="AW173" i="23" s="1"/>
  <c r="AW175" i="23"/>
  <c r="AV177" i="23"/>
  <c r="AW179" i="23"/>
  <c r="AV181" i="23"/>
  <c r="AW183" i="23"/>
  <c r="AV185" i="23"/>
  <c r="AW187" i="23"/>
  <c r="AV189" i="23"/>
  <c r="AW189" i="23" s="1"/>
  <c r="AV193" i="23"/>
  <c r="AW195" i="23"/>
  <c r="AV197" i="23"/>
  <c r="AW197" i="23" s="1"/>
  <c r="AV201" i="23"/>
  <c r="AW203" i="23"/>
  <c r="AV205" i="23"/>
  <c r="AW205" i="23" s="1"/>
  <c r="AW207" i="23"/>
  <c r="AW143" i="23"/>
  <c r="AU145" i="23" a="1"/>
  <c r="AU145" i="23" s="1"/>
  <c r="AV145" i="23" s="1"/>
  <c r="AW145" i="23" s="1"/>
  <c r="AW147" i="23"/>
  <c r="AU149" i="23" a="1"/>
  <c r="AU149" i="23" s="1"/>
  <c r="AV149" i="23" s="1"/>
  <c r="AW149" i="23" s="1"/>
  <c r="AU153" i="23" a="1"/>
  <c r="AU153" i="23" s="1"/>
  <c r="AV153" i="23" s="1"/>
  <c r="AW153" i="23" s="1"/>
  <c r="AU157" i="23" a="1"/>
  <c r="AU157" i="23" s="1"/>
  <c r="AV157" i="23" s="1"/>
  <c r="AW157" i="23" s="1"/>
  <c r="AW158" i="23"/>
  <c r="AW162" i="23"/>
  <c r="AW166" i="23"/>
  <c r="AW170" i="23"/>
  <c r="AW174" i="23"/>
  <c r="AW178" i="23"/>
  <c r="AW182" i="23"/>
  <c r="AW186" i="23"/>
  <c r="AW190" i="23"/>
  <c r="AW194" i="23"/>
  <c r="AW198" i="23"/>
  <c r="AW202" i="23"/>
  <c r="AW206" i="23"/>
  <c r="AV210" i="23"/>
  <c r="AW210" i="23" s="1"/>
  <c r="AV212" i="23"/>
  <c r="AW212" i="23" s="1"/>
  <c r="AV214" i="23"/>
  <c r="AW214" i="23" s="1"/>
  <c r="AV216" i="23"/>
  <c r="AW216" i="23" s="1"/>
  <c r="AV218" i="23"/>
  <c r="AW218" i="23" s="1"/>
  <c r="AV220" i="23"/>
  <c r="AW220" i="23" s="1"/>
  <c r="AV222" i="23"/>
  <c r="AW222" i="23" s="1"/>
  <c r="AV224" i="23"/>
  <c r="AW224" i="23" s="1"/>
  <c r="AW161" i="23"/>
  <c r="AW169" i="23"/>
  <c r="AW177" i="23"/>
  <c r="AW181" i="23"/>
  <c r="AW185" i="23"/>
  <c r="AW193" i="23"/>
  <c r="AW201" i="23"/>
  <c r="AW160" i="23"/>
  <c r="AW164" i="23"/>
  <c r="AW168" i="23"/>
  <c r="AW172" i="23"/>
  <c r="AW184" i="23"/>
  <c r="AW188" i="23"/>
  <c r="AW192" i="23"/>
  <c r="AW196" i="23"/>
  <c r="AW200" i="23"/>
  <c r="AW208" i="23"/>
  <c r="AW241" i="23"/>
  <c r="AW245" i="23"/>
  <c r="AW247" i="23"/>
  <c r="AW249" i="23"/>
  <c r="AW253" i="23"/>
  <c r="AW255" i="23"/>
  <c r="AW257" i="23"/>
  <c r="AW261" i="23"/>
  <c r="AW263" i="23"/>
  <c r="AW265" i="23"/>
  <c r="AW267" i="23"/>
  <c r="AW269" i="23"/>
  <c r="AW271" i="23"/>
  <c r="AW277" i="23"/>
  <c r="AW281" i="23"/>
  <c r="AW285" i="23"/>
  <c r="AW296" i="23"/>
  <c r="AW300" i="23"/>
  <c r="AV225" i="23"/>
  <c r="AW225" i="23" s="1"/>
  <c r="AV226" i="23"/>
  <c r="AW226" i="23" s="1"/>
  <c r="AV227" i="23"/>
  <c r="AW227" i="23" s="1"/>
  <c r="AV228" i="23"/>
  <c r="AW228" i="23" s="1"/>
  <c r="AV229" i="23"/>
  <c r="AW229" i="23" s="1"/>
  <c r="AV230" i="23"/>
  <c r="AW230" i="23" s="1"/>
  <c r="AV231" i="23"/>
  <c r="AW231" i="23" s="1"/>
  <c r="AV232" i="23"/>
  <c r="AW232" i="23" s="1"/>
  <c r="AV233" i="23"/>
  <c r="AW233" i="23" s="1"/>
  <c r="AV234" i="23"/>
  <c r="AV235" i="23"/>
  <c r="AW235" i="23" s="1"/>
  <c r="AV236" i="23"/>
  <c r="AW236" i="23" s="1"/>
  <c r="AV237" i="23"/>
  <c r="AW237" i="23" s="1"/>
  <c r="AV238" i="23"/>
  <c r="AV239" i="23"/>
  <c r="AW239" i="23" s="1"/>
  <c r="AW276" i="23"/>
  <c r="AW280" i="23"/>
  <c r="AV308" i="23"/>
  <c r="AW308" i="23" s="1"/>
  <c r="AV316" i="23"/>
  <c r="AW316" i="23" s="1"/>
  <c r="AV324" i="23"/>
  <c r="AW324" i="23" s="1"/>
  <c r="AW234" i="23"/>
  <c r="AW238" i="23"/>
  <c r="AW240" i="23"/>
  <c r="AW242" i="23"/>
  <c r="AW244" i="23"/>
  <c r="AW248" i="23"/>
  <c r="AW250" i="23"/>
  <c r="AW252" i="23"/>
  <c r="AW256" i="23"/>
  <c r="AW258" i="23"/>
  <c r="AW260" i="23"/>
  <c r="AW264" i="23"/>
  <c r="AW266" i="23"/>
  <c r="AW268" i="23"/>
  <c r="AW275" i="23"/>
  <c r="AW279" i="23"/>
  <c r="AW283" i="23"/>
  <c r="AW287" i="23"/>
  <c r="AW274" i="23"/>
  <c r="AW278" i="23"/>
  <c r="AW282" i="23"/>
  <c r="AW286" i="23"/>
  <c r="AW290" i="23"/>
  <c r="AV304" i="23"/>
  <c r="AW304" i="23" s="1"/>
  <c r="AV312" i="23"/>
  <c r="AW312" i="23" s="1"/>
  <c r="AV320" i="23"/>
  <c r="AW320" i="23" s="1"/>
  <c r="AU302" i="23" a="1"/>
  <c r="AU302" i="23" s="1"/>
  <c r="AV301" i="23" s="1"/>
  <c r="AW301" i="23" s="1"/>
  <c r="AU306" i="23" a="1"/>
  <c r="AU306" i="23" s="1"/>
  <c r="AV305" i="23" s="1"/>
  <c r="AW305" i="23" s="1"/>
  <c r="AU310" i="23" a="1"/>
  <c r="AU310" i="23" s="1"/>
  <c r="AV309" i="23" s="1"/>
  <c r="AW309" i="23" s="1"/>
  <c r="AU314" i="23" a="1"/>
  <c r="AU314" i="23" s="1"/>
  <c r="AV313" i="23" s="1"/>
  <c r="AW313" i="23" s="1"/>
  <c r="AU318" i="23" a="1"/>
  <c r="AU318" i="23" s="1"/>
  <c r="AV317" i="23" s="1"/>
  <c r="AW317" i="23" s="1"/>
  <c r="AU322" i="23" a="1"/>
  <c r="AU322" i="23" s="1"/>
  <c r="AV321" i="23" s="1"/>
  <c r="AW321" i="23" s="1"/>
  <c r="AU326" i="23" a="1"/>
  <c r="AU326" i="23" s="1"/>
  <c r="AV325" i="23" s="1"/>
  <c r="AW325" i="23" s="1"/>
  <c r="AU336" i="23" a="1"/>
  <c r="AU336" i="23" s="1"/>
  <c r="AU340" i="23" a="1"/>
  <c r="AU340" i="23" s="1"/>
  <c r="AU327" i="23" a="1"/>
  <c r="AU327" i="23" s="1"/>
  <c r="AV327" i="23" s="1"/>
  <c r="AW327" i="23" s="1"/>
  <c r="AU328" i="23" a="1"/>
  <c r="AU328" i="23" s="1"/>
  <c r="AU329" i="23" a="1"/>
  <c r="AU329" i="23" s="1"/>
  <c r="AU330" i="23" a="1"/>
  <c r="AU330" i="23" s="1"/>
  <c r="AU331" i="23" a="1"/>
  <c r="AU331" i="23" s="1"/>
  <c r="AV331" i="23" s="1"/>
  <c r="AW331" i="23" s="1"/>
  <c r="AU332" i="23" a="1"/>
  <c r="AU332" i="23" s="1"/>
  <c r="AU333" i="23" a="1"/>
  <c r="AU333" i="23" s="1"/>
  <c r="AU334" i="23" a="1"/>
  <c r="AU334" i="23" s="1"/>
  <c r="AU335" i="23" a="1"/>
  <c r="AU335" i="23" s="1"/>
  <c r="AV335" i="23" s="1"/>
  <c r="AW335" i="23" s="1"/>
  <c r="AU339" i="23" a="1"/>
  <c r="AU339" i="23" s="1"/>
  <c r="AU341" i="23" a="1"/>
  <c r="AU341" i="23" s="1"/>
  <c r="AV341" i="23" s="1"/>
  <c r="AW341" i="23" s="1"/>
  <c r="AV346" i="23"/>
  <c r="AW346" i="23" s="1"/>
  <c r="AU338" i="23" a="1"/>
  <c r="AU338" i="23" s="1"/>
  <c r="AV338" i="23" s="1"/>
  <c r="AW338" i="23" s="1"/>
  <c r="AU337" i="23" a="1"/>
  <c r="AU337" i="23" s="1"/>
  <c r="AV345" i="23"/>
  <c r="AV349" i="23"/>
  <c r="AV353" i="23"/>
  <c r="AW353" i="23" s="1"/>
  <c r="AW355" i="23"/>
  <c r="AV357" i="23"/>
  <c r="AW357" i="23" s="1"/>
  <c r="AV361" i="23"/>
  <c r="AW361" i="23" s="1"/>
  <c r="AV365" i="23"/>
  <c r="AW365" i="23" s="1"/>
  <c r="AW367" i="23"/>
  <c r="AV369" i="23"/>
  <c r="AW371" i="23"/>
  <c r="AV373" i="23"/>
  <c r="AW373" i="23" s="1"/>
  <c r="AW375" i="23"/>
  <c r="AV377" i="23"/>
  <c r="AW377" i="23" s="1"/>
  <c r="AV381" i="23"/>
  <c r="AW381" i="23" s="1"/>
  <c r="AW383" i="23"/>
  <c r="AV385" i="23"/>
  <c r="AW387" i="23"/>
  <c r="AV389" i="23"/>
  <c r="AW389" i="23" s="1"/>
  <c r="AW391" i="23"/>
  <c r="AV393" i="23"/>
  <c r="AW393" i="23" s="1"/>
  <c r="AV397" i="23"/>
  <c r="AW397" i="23" s="1"/>
  <c r="AV401" i="23"/>
  <c r="AW401" i="23" s="1"/>
  <c r="AV405" i="23"/>
  <c r="AW405" i="23" s="1"/>
  <c r="AV430" i="23"/>
  <c r="AW430" i="23" s="1"/>
  <c r="AV446" i="23"/>
  <c r="AV462" i="23"/>
  <c r="AW462" i="23" s="1"/>
  <c r="AV478" i="23"/>
  <c r="AU343" i="23" a="1"/>
  <c r="AU343" i="23" s="1"/>
  <c r="AV343" i="23" s="1"/>
  <c r="AW343" i="23" s="1"/>
  <c r="AW345" i="23"/>
  <c r="AU347" i="23" a="1"/>
  <c r="AU347" i="23" s="1"/>
  <c r="AV347" i="23" s="1"/>
  <c r="AW347" i="23" s="1"/>
  <c r="AW349" i="23"/>
  <c r="AU351" i="23" a="1"/>
  <c r="AU351" i="23" s="1"/>
  <c r="AV351" i="23" s="1"/>
  <c r="AW351" i="23" s="1"/>
  <c r="AW366" i="23"/>
  <c r="AW370" i="23"/>
  <c r="AW382" i="23"/>
  <c r="AW386" i="23"/>
  <c r="AW402" i="23"/>
  <c r="AV407" i="23"/>
  <c r="AW407" i="23" s="1"/>
  <c r="AV409" i="23"/>
  <c r="AW409" i="23" s="1"/>
  <c r="AV411" i="23"/>
  <c r="AW411" i="23" s="1"/>
  <c r="AV413" i="23"/>
  <c r="AW413" i="23" s="1"/>
  <c r="AV415" i="23"/>
  <c r="AW415" i="23" s="1"/>
  <c r="AV421" i="23"/>
  <c r="AW421" i="23" s="1"/>
  <c r="AW423" i="23"/>
  <c r="AV434" i="23"/>
  <c r="AW434" i="23" s="1"/>
  <c r="AW438" i="23"/>
  <c r="AV450" i="23"/>
  <c r="AW450" i="23" s="1"/>
  <c r="AW454" i="23"/>
  <c r="AV466" i="23"/>
  <c r="AW466" i="23" s="1"/>
  <c r="AW470" i="23"/>
  <c r="AV482" i="23"/>
  <c r="AW482" i="23" s="1"/>
  <c r="AW369" i="23"/>
  <c r="AW385" i="23"/>
  <c r="AW356" i="23"/>
  <c r="AW360" i="23"/>
  <c r="AW364" i="23"/>
  <c r="AW368" i="23"/>
  <c r="AW372" i="23"/>
  <c r="AW376" i="23"/>
  <c r="AW380" i="23"/>
  <c r="AW384" i="23"/>
  <c r="AW388" i="23"/>
  <c r="AW392" i="23"/>
  <c r="AW396" i="23"/>
  <c r="AW404" i="23"/>
  <c r="AW446" i="23"/>
  <c r="AW478" i="23"/>
  <c r="AV422" i="23"/>
  <c r="AW422" i="23" s="1"/>
  <c r="AV423" i="23"/>
  <c r="AV424" i="23"/>
  <c r="AW424" i="23" s="1"/>
  <c r="AV425" i="23"/>
  <c r="AW425" i="23" s="1"/>
  <c r="AV426" i="23"/>
  <c r="AW426" i="23" s="1"/>
  <c r="AV427" i="23"/>
  <c r="AW427" i="23" s="1"/>
  <c r="AV428" i="23"/>
  <c r="AW428" i="23" s="1"/>
  <c r="AU432" i="23" a="1"/>
  <c r="AU432" i="23" s="1"/>
  <c r="AV431" i="23" s="1"/>
  <c r="AW431" i="23" s="1"/>
  <c r="AU436" i="23" a="1"/>
  <c r="AU436" i="23" s="1"/>
  <c r="AV435" i="23" s="1"/>
  <c r="AW435" i="23" s="1"/>
  <c r="AU440" i="23" a="1"/>
  <c r="AU440" i="23" s="1"/>
  <c r="AV439" i="23" s="1"/>
  <c r="AW439" i="23" s="1"/>
  <c r="AU444" i="23" a="1"/>
  <c r="AU444" i="23" s="1"/>
  <c r="AV443" i="23" s="1"/>
  <c r="AW443" i="23" s="1"/>
  <c r="AU448" i="23" a="1"/>
  <c r="AU448" i="23" s="1"/>
  <c r="AV447" i="23" s="1"/>
  <c r="AW447" i="23" s="1"/>
  <c r="AU452" i="23" a="1"/>
  <c r="AU452" i="23" s="1"/>
  <c r="AV451" i="23" s="1"/>
  <c r="AW451" i="23" s="1"/>
  <c r="AU456" i="23" a="1"/>
  <c r="AU456" i="23" s="1"/>
  <c r="AV456" i="23" s="1"/>
  <c r="AW456" i="23" s="1"/>
  <c r="AU460" i="23" a="1"/>
  <c r="AU460" i="23" s="1"/>
  <c r="AV460" i="23" s="1"/>
  <c r="AW460" i="23" s="1"/>
  <c r="AU464" i="23" a="1"/>
  <c r="AU464" i="23" s="1"/>
  <c r="AV463" i="23" s="1"/>
  <c r="AW463" i="23" s="1"/>
  <c r="AU468" i="23" a="1"/>
  <c r="AU468" i="23" s="1"/>
  <c r="AV467" i="23" s="1"/>
  <c r="AW467" i="23" s="1"/>
  <c r="AU472" i="23" a="1"/>
  <c r="AU472" i="23" s="1"/>
  <c r="AV471" i="23" s="1"/>
  <c r="AW471" i="23" s="1"/>
  <c r="AU476" i="23" a="1"/>
  <c r="AU476" i="23" s="1"/>
  <c r="AV475" i="23" s="1"/>
  <c r="AW475" i="23" s="1"/>
  <c r="AU480" i="23" a="1"/>
  <c r="AU480" i="23" s="1"/>
  <c r="AV480" i="23" s="1"/>
  <c r="AW480" i="23" s="1"/>
  <c r="AU484" i="23" a="1"/>
  <c r="AU484" i="23" s="1"/>
  <c r="AV483" i="23" s="1"/>
  <c r="AW483" i="23" s="1"/>
  <c r="AV491" i="23"/>
  <c r="AW491" i="23" s="1"/>
  <c r="AW493" i="23"/>
  <c r="AV495" i="23"/>
  <c r="AW495" i="23" s="1"/>
  <c r="AW497" i="23"/>
  <c r="AV499" i="23"/>
  <c r="AW499" i="23" s="1"/>
  <c r="AV503" i="23"/>
  <c r="AW503" i="23" s="1"/>
  <c r="AV507" i="23"/>
  <c r="AW507" i="23" s="1"/>
  <c r="AW509" i="23"/>
  <c r="AV511" i="23"/>
  <c r="AW511" i="23" s="1"/>
  <c r="AW513" i="23"/>
  <c r="AV515" i="23"/>
  <c r="AW515" i="23" s="1"/>
  <c r="AV532" i="23"/>
  <c r="AW532" i="23" s="1"/>
  <c r="AV540" i="23"/>
  <c r="AW540" i="23" s="1"/>
  <c r="AV548" i="23"/>
  <c r="AW548" i="23" s="1"/>
  <c r="AW488" i="23"/>
  <c r="AW492" i="23"/>
  <c r="AW496" i="23"/>
  <c r="AW504" i="23"/>
  <c r="AW512" i="23"/>
  <c r="AU487" i="23" a="1"/>
  <c r="AU487" i="23" s="1"/>
  <c r="AV487" i="23" s="1"/>
  <c r="AW487" i="23" s="1"/>
  <c r="AW490" i="23"/>
  <c r="AW494" i="23"/>
  <c r="AW498" i="23"/>
  <c r="AW502" i="23"/>
  <c r="AW506" i="23"/>
  <c r="AW510" i="23"/>
  <c r="AW518" i="23"/>
  <c r="AU520" i="23" a="1"/>
  <c r="AU520" i="23" s="1"/>
  <c r="AV519" i="23" s="1"/>
  <c r="AW519" i="23" s="1"/>
  <c r="AU521" i="23" a="1"/>
  <c r="AU521" i="23" s="1"/>
  <c r="AU522" i="23" a="1"/>
  <c r="AU522" i="23" s="1"/>
  <c r="AU523" i="23" a="1"/>
  <c r="AU523" i="23" s="1"/>
  <c r="AU524" i="23" a="1"/>
  <c r="AU524" i="23" s="1"/>
  <c r="AV524" i="23" s="1"/>
  <c r="AW524" i="23" s="1"/>
  <c r="AU526" i="23" a="1"/>
  <c r="AU526" i="23" s="1"/>
  <c r="AV526" i="23" s="1"/>
  <c r="AW526" i="23" s="1"/>
  <c r="AU530" i="23" a="1"/>
  <c r="AU530" i="23" s="1"/>
  <c r="AV529" i="23" s="1"/>
  <c r="AW529" i="23" s="1"/>
  <c r="AU534" i="23" a="1"/>
  <c r="AU534" i="23" s="1"/>
  <c r="AV534" i="23" s="1"/>
  <c r="AW534" i="23" s="1"/>
  <c r="AU538" i="23" a="1"/>
  <c r="AU538" i="23" s="1"/>
  <c r="AV538" i="23" s="1"/>
  <c r="AW538" i="23" s="1"/>
  <c r="AU542" i="23" a="1"/>
  <c r="AU542" i="23" s="1"/>
  <c r="AV542" i="23" s="1"/>
  <c r="AW542" i="23" s="1"/>
  <c r="AU546" i="23" a="1"/>
  <c r="AU546" i="23" s="1"/>
  <c r="AV545" i="23" s="1"/>
  <c r="AW545" i="23" s="1"/>
  <c r="AU550" i="23" a="1"/>
  <c r="AU550" i="23" s="1"/>
  <c r="AV550" i="23" s="1"/>
  <c r="AW550" i="23" s="1"/>
  <c r="AU554" i="23" a="1"/>
  <c r="AU554" i="23" s="1"/>
  <c r="AV554" i="23" s="1"/>
  <c r="AW554" i="23" s="1"/>
  <c r="AV557" i="23"/>
  <c r="AW557" i="23" s="1"/>
  <c r="AU558" i="23" a="1"/>
  <c r="AU558" i="23" s="1"/>
  <c r="AV558" i="23" s="1"/>
  <c r="AW558" i="23" s="1"/>
  <c r="AU562" i="23" a="1"/>
  <c r="AU562" i="23" s="1"/>
  <c r="AV562" i="23" s="1"/>
  <c r="AW562" i="23" s="1"/>
  <c r="AU566" i="23" a="1"/>
  <c r="AU566" i="23" s="1"/>
  <c r="AV566" i="23" s="1"/>
  <c r="AW566" i="23" s="1"/>
  <c r="AU570" i="23" a="1"/>
  <c r="AU570" i="23" s="1"/>
  <c r="AV569" i="23" s="1"/>
  <c r="AW569" i="23" s="1"/>
  <c r="AU576" i="23" a="1"/>
  <c r="AU576" i="23" s="1"/>
  <c r="AV576" i="23" s="1"/>
  <c r="AW576" i="23" s="1"/>
  <c r="AV573" i="23"/>
  <c r="AW573" i="23" s="1"/>
  <c r="AV574" i="23"/>
  <c r="AW574" i="23" s="1"/>
  <c r="AU580" i="23" a="1"/>
  <c r="AU580" i="23" s="1"/>
  <c r="AV580" i="23" s="1"/>
  <c r="AW580" i="23" s="1"/>
  <c r="AU593" i="23" a="1"/>
  <c r="AU593" i="23" s="1"/>
  <c r="AV593" i="23" s="1"/>
  <c r="AW593" i="23" s="1"/>
  <c r="AV594" i="23"/>
  <c r="AW594" i="23" s="1"/>
  <c r="AV582" i="23"/>
  <c r="AW582" i="23" s="1"/>
  <c r="AV583" i="23"/>
  <c r="AW583" i="23" s="1"/>
  <c r="AV584" i="23"/>
  <c r="AW584" i="23" s="1"/>
  <c r="AV585" i="23"/>
  <c r="AW585" i="23" s="1"/>
  <c r="AV586" i="23"/>
  <c r="AW586" i="23" s="1"/>
  <c r="AV587" i="23"/>
  <c r="AW587" i="23" s="1"/>
  <c r="AV588" i="23"/>
  <c r="AW588" i="23" s="1"/>
  <c r="AV589" i="23"/>
  <c r="AW589" i="23" s="1"/>
  <c r="AV590" i="23"/>
  <c r="AW590" i="23" s="1"/>
  <c r="AU592" i="23" a="1"/>
  <c r="AU592" i="23" s="1"/>
  <c r="AV591" i="23" s="1"/>
  <c r="AW591" i="23" s="1"/>
  <c r="AV598" i="23"/>
  <c r="AW598" i="23" s="1"/>
  <c r="AW600" i="23"/>
  <c r="AW616" i="23"/>
  <c r="AW620" i="23"/>
  <c r="AW628" i="23"/>
  <c r="AW599" i="23"/>
  <c r="AW611" i="23"/>
  <c r="AW615" i="23"/>
  <c r="AW619" i="23"/>
  <c r="AW627" i="23"/>
  <c r="AW631" i="23"/>
  <c r="AV632" i="23"/>
  <c r="AW632" i="23" s="1"/>
  <c r="AV636" i="23"/>
  <c r="AW636" i="23" s="1"/>
  <c r="AV638" i="23"/>
  <c r="AW638" i="23" s="1"/>
  <c r="AV640" i="23"/>
  <c r="AW640" i="23" s="1"/>
  <c r="AV644" i="23"/>
  <c r="AW644" i="23" s="1"/>
  <c r="AV646" i="23"/>
  <c r="AW646" i="23" s="1"/>
  <c r="AW656" i="23"/>
  <c r="AW602" i="23"/>
  <c r="AW610" i="23"/>
  <c r="AW614" i="23"/>
  <c r="AW618" i="23"/>
  <c r="AW622" i="23"/>
  <c r="AW630" i="23"/>
  <c r="AW645" i="23"/>
  <c r="AW597" i="23"/>
  <c r="AW601" i="23"/>
  <c r="AW605" i="23"/>
  <c r="AW609" i="23"/>
  <c r="AW613" i="23"/>
  <c r="AW617" i="23"/>
  <c r="AW621" i="23"/>
  <c r="AW625" i="23"/>
  <c r="AW629" i="23"/>
  <c r="AU650" i="23" a="1"/>
  <c r="AU650" i="23" s="1"/>
  <c r="AV649" i="23" s="1"/>
  <c r="AW649" i="23" s="1"/>
  <c r="AU654" i="23" a="1"/>
  <c r="AU654" i="23" s="1"/>
  <c r="AV653" i="23" s="1"/>
  <c r="AW653" i="23" s="1"/>
  <c r="AW659" i="23"/>
  <c r="AW663" i="23"/>
  <c r="AW667" i="23"/>
  <c r="AV654" i="23"/>
  <c r="AW654" i="23" s="1"/>
  <c r="AW662" i="23"/>
  <c r="AW661" i="23"/>
  <c r="AW669" i="23"/>
  <c r="AV676" i="23"/>
  <c r="AW676" i="23" s="1"/>
  <c r="AW680" i="23"/>
  <c r="AW660" i="23"/>
  <c r="AW664" i="23"/>
  <c r="AW668" i="23"/>
  <c r="AU671" i="23" a="1"/>
  <c r="AU671" i="23" s="1"/>
  <c r="AU672" i="23" a="1"/>
  <c r="AU672" i="23" s="1"/>
  <c r="AV672" i="23" s="1"/>
  <c r="AW672" i="23" s="1"/>
  <c r="AU674" i="23" a="1"/>
  <c r="AU674" i="23" s="1"/>
  <c r="AV673" i="23" s="1"/>
  <c r="AW673" i="23" s="1"/>
  <c r="AU678" i="23" a="1"/>
  <c r="AU678" i="23" s="1"/>
  <c r="AV677" i="23" s="1"/>
  <c r="AW677" i="23" s="1"/>
  <c r="AW683" i="23"/>
  <c r="AV685" i="23"/>
  <c r="AW685" i="23" s="1"/>
  <c r="AV689" i="23"/>
  <c r="AW689" i="23" s="1"/>
  <c r="AV693" i="23"/>
  <c r="AW693" i="23" s="1"/>
  <c r="AW695" i="23"/>
  <c r="AV697" i="23"/>
  <c r="AW697" i="23" s="1"/>
  <c r="AW682" i="23"/>
  <c r="AW694" i="23"/>
  <c r="AW698" i="23"/>
  <c r="AW681" i="23"/>
  <c r="AW684" i="23"/>
  <c r="AW688" i="23"/>
  <c r="AW692" i="23"/>
  <c r="AY47" i="18"/>
  <c r="AY127" i="18"/>
  <c r="AY116" i="18"/>
  <c r="AY207" i="18"/>
  <c r="AY191" i="18"/>
  <c r="AY51" i="18"/>
  <c r="AY280" i="18"/>
  <c r="AY174" i="18"/>
  <c r="AY52" i="18"/>
  <c r="AY121" i="18"/>
  <c r="BA33" i="4" l="1"/>
  <c r="BA29" i="4"/>
  <c r="BA87" i="4"/>
  <c r="BA68" i="4"/>
  <c r="BA26" i="4"/>
  <c r="BA20" i="4"/>
  <c r="BA134" i="1"/>
  <c r="BB134" i="1" s="1"/>
  <c r="BA91" i="1"/>
  <c r="BB91" i="1" s="1"/>
  <c r="BA53" i="1"/>
  <c r="BB53" i="1" s="1"/>
  <c r="BA199" i="3"/>
  <c r="BB199" i="3" s="1"/>
  <c r="BA124" i="3"/>
  <c r="BB124" i="3" s="1"/>
  <c r="BA236" i="3"/>
  <c r="BB236" i="3" s="1"/>
  <c r="BA52" i="3"/>
  <c r="BB52" i="3" s="1"/>
  <c r="BA158" i="3"/>
  <c r="BB158" i="3" s="1"/>
  <c r="BA49" i="3"/>
  <c r="BB49" i="3" s="1"/>
  <c r="BA76" i="3"/>
  <c r="BB76" i="3" s="1"/>
  <c r="BA135" i="3"/>
  <c r="BB135" i="3" s="1"/>
  <c r="BA127" i="3"/>
  <c r="BB127" i="3" s="1"/>
  <c r="BA187" i="3"/>
  <c r="BB187" i="3" s="1"/>
  <c r="BA185" i="3"/>
  <c r="BB185" i="3" s="1"/>
  <c r="BA193" i="3"/>
  <c r="BB193" i="3" s="1"/>
  <c r="BA85" i="4"/>
  <c r="BA91" i="4"/>
  <c r="AZ51" i="8"/>
  <c r="BA51" i="8" s="1"/>
  <c r="AZ45" i="8"/>
  <c r="BA45" i="8" s="1"/>
  <c r="AZ11" i="8"/>
  <c r="BA11" i="8" s="1"/>
  <c r="AZ50" i="8"/>
  <c r="BA50" i="8" s="1"/>
  <c r="AZ9" i="8"/>
  <c r="BA9" i="8" s="1"/>
  <c r="BA97" i="20"/>
  <c r="BB97" i="20" s="1"/>
  <c r="BA106" i="3"/>
  <c r="BB106" i="3" s="1"/>
  <c r="BA105" i="3"/>
  <c r="BB105" i="3" s="1"/>
  <c r="BA108" i="3"/>
  <c r="BB108" i="3" s="1"/>
  <c r="BA56" i="3"/>
  <c r="BB56" i="3" s="1"/>
  <c r="BA132" i="1"/>
  <c r="BB132" i="1" s="1"/>
  <c r="BA209" i="1"/>
  <c r="BB209" i="1" s="1"/>
  <c r="BA211" i="1"/>
  <c r="BB211" i="1" s="1"/>
  <c r="BA72" i="1"/>
  <c r="BB72" i="1" s="1"/>
  <c r="BA67" i="4"/>
  <c r="BA57" i="4"/>
  <c r="BA93" i="4"/>
  <c r="BA25" i="4"/>
  <c r="BA61" i="4"/>
  <c r="BA7" i="7"/>
  <c r="BA52" i="7"/>
  <c r="BA7" i="3"/>
  <c r="BB7" i="3" s="1"/>
  <c r="BA164" i="3"/>
  <c r="BB164" i="3" s="1"/>
  <c r="BA123" i="3"/>
  <c r="BB123" i="3" s="1"/>
  <c r="BA26" i="7"/>
  <c r="BA41" i="7"/>
  <c r="BA38" i="7"/>
  <c r="AY269" i="19"/>
  <c r="AY54" i="19"/>
  <c r="AY163" i="19"/>
  <c r="AY18" i="19"/>
  <c r="BA353" i="20"/>
  <c r="BB353" i="20" s="1"/>
  <c r="BA478" i="20"/>
  <c r="BB478" i="20" s="1"/>
  <c r="BA291" i="4"/>
  <c r="BA6" i="20"/>
  <c r="BB6" i="20" s="1"/>
  <c r="BA58" i="20"/>
  <c r="BB58" i="20" s="1"/>
  <c r="BA41" i="20"/>
  <c r="BB41" i="20" s="1"/>
  <c r="BA73" i="20"/>
  <c r="BB73" i="20" s="1"/>
  <c r="BA4" i="20"/>
  <c r="BB4" i="20" s="1"/>
  <c r="BA37" i="20"/>
  <c r="BB37" i="20" s="1"/>
  <c r="BA67" i="20"/>
  <c r="BB67" i="20" s="1"/>
  <c r="BA99" i="20"/>
  <c r="BB99" i="20" s="1"/>
  <c r="BA86" i="20"/>
  <c r="BB86" i="20" s="1"/>
  <c r="BA16" i="20"/>
  <c r="BB16" i="20" s="1"/>
  <c r="BA35" i="20"/>
  <c r="BB35" i="20" s="1"/>
  <c r="BA19" i="20"/>
  <c r="BB19" i="20" s="1"/>
  <c r="BA21" i="20"/>
  <c r="BB21" i="20" s="1"/>
  <c r="BA84" i="20"/>
  <c r="BB84" i="20" s="1"/>
  <c r="BA30" i="20"/>
  <c r="BB30" i="20" s="1"/>
  <c r="BA68" i="20"/>
  <c r="BB68" i="20" s="1"/>
  <c r="BA5" i="20"/>
  <c r="BB5" i="20" s="1"/>
  <c r="BA31" i="20"/>
  <c r="BB31" i="20" s="1"/>
  <c r="BA9" i="3"/>
  <c r="BB9" i="3" s="1"/>
  <c r="BA78" i="4"/>
  <c r="BA21" i="4"/>
  <c r="BA38" i="4"/>
  <c r="BA23" i="4"/>
  <c r="BA54" i="4"/>
  <c r="BA88" i="4"/>
  <c r="BA59" i="4"/>
  <c r="BA80" i="4"/>
  <c r="BA52" i="4"/>
  <c r="BA79" i="4"/>
  <c r="BA86" i="4"/>
  <c r="BA77" i="4"/>
  <c r="BA75" i="4"/>
  <c r="BA81" i="4"/>
  <c r="BA40" i="4"/>
  <c r="BA66" i="4"/>
  <c r="BA10" i="4"/>
  <c r="BA4" i="4"/>
  <c r="BA6" i="4"/>
  <c r="BA32" i="3"/>
  <c r="BB32" i="3" s="1"/>
  <c r="BA230" i="3"/>
  <c r="BB230" i="3" s="1"/>
  <c r="BA203" i="3"/>
  <c r="BB203" i="3" s="1"/>
  <c r="BA210" i="3"/>
  <c r="BB210" i="3" s="1"/>
  <c r="BA28" i="20"/>
  <c r="BB28" i="20" s="1"/>
  <c r="BA51" i="20"/>
  <c r="BB51" i="20" s="1"/>
  <c r="BA13" i="20"/>
  <c r="BB13" i="20" s="1"/>
  <c r="BA9" i="20"/>
  <c r="BB9" i="20" s="1"/>
  <c r="BA141" i="20"/>
  <c r="BB141" i="20" s="1"/>
  <c r="BA104" i="20"/>
  <c r="BB104" i="20" s="1"/>
  <c r="BA66" i="20"/>
  <c r="BB66" i="20" s="1"/>
  <c r="BA128" i="20"/>
  <c r="BB128" i="20" s="1"/>
  <c r="BA38" i="20"/>
  <c r="BB38" i="20" s="1"/>
  <c r="BA42" i="20"/>
  <c r="BB42" i="20" s="1"/>
  <c r="BA71" i="20"/>
  <c r="BB71" i="20" s="1"/>
  <c r="BA64" i="20"/>
  <c r="BB64" i="20" s="1"/>
  <c r="BA103" i="20"/>
  <c r="BB103" i="20" s="1"/>
  <c r="BA121" i="20"/>
  <c r="BB121" i="20" s="1"/>
  <c r="BA40" i="20"/>
  <c r="BB40" i="20" s="1"/>
  <c r="BA80" i="20"/>
  <c r="BB80" i="20" s="1"/>
  <c r="BA95" i="20"/>
  <c r="BB95" i="20" s="1"/>
  <c r="BA47" i="20"/>
  <c r="BB47" i="20" s="1"/>
  <c r="BA126" i="20"/>
  <c r="BB126" i="20" s="1"/>
  <c r="BA79" i="20"/>
  <c r="BB79" i="20" s="1"/>
  <c r="BA14" i="20"/>
  <c r="BB14" i="20" s="1"/>
  <c r="BA135" i="20"/>
  <c r="BB135" i="20" s="1"/>
  <c r="BA127" i="20"/>
  <c r="BB127" i="20" s="1"/>
  <c r="BA295" i="7"/>
  <c r="BA287" i="7"/>
  <c r="BA279" i="7"/>
  <c r="BA271" i="7"/>
  <c r="BA263" i="7"/>
  <c r="BA255" i="7"/>
  <c r="BA247" i="7"/>
  <c r="BA239" i="7"/>
  <c r="BA231" i="7"/>
  <c r="BA223" i="7"/>
  <c r="BA215" i="7"/>
  <c r="BA207" i="7"/>
  <c r="BA199" i="7"/>
  <c r="BA191" i="7"/>
  <c r="BA183" i="7"/>
  <c r="BA167" i="7"/>
  <c r="BA159" i="7"/>
  <c r="BA151" i="7"/>
  <c r="BA143" i="7"/>
  <c r="BA135" i="7"/>
  <c r="BA127" i="7"/>
  <c r="BA119" i="7"/>
  <c r="BA111" i="7"/>
  <c r="BA103" i="7"/>
  <c r="BA95" i="7"/>
  <c r="BA87" i="7"/>
  <c r="BA79" i="7"/>
  <c r="BA71" i="7"/>
  <c r="BA16" i="7"/>
  <c r="BA50" i="7"/>
  <c r="AZ84" i="8"/>
  <c r="BA84" i="8" s="1"/>
  <c r="AZ276" i="8"/>
  <c r="BA276" i="8" s="1"/>
  <c r="AZ240" i="8"/>
  <c r="BA240" i="8" s="1"/>
  <c r="AZ47" i="8"/>
  <c r="BA47" i="8" s="1"/>
  <c r="AZ244" i="8"/>
  <c r="BA244" i="8" s="1"/>
  <c r="BA458" i="20"/>
  <c r="BB458" i="20" s="1"/>
  <c r="BA317" i="20"/>
  <c r="BB317" i="20" s="1"/>
  <c r="AZ60" i="8"/>
  <c r="BA60" i="8" s="1"/>
  <c r="AZ252" i="8"/>
  <c r="BA252" i="8" s="1"/>
  <c r="AZ162" i="2"/>
  <c r="BA162" i="2" s="1"/>
  <c r="BA301" i="3"/>
  <c r="BB301" i="3" s="1"/>
  <c r="AZ298" i="2"/>
  <c r="BA298" i="2" s="1"/>
  <c r="AZ251" i="2"/>
  <c r="BA251" i="2" s="1"/>
  <c r="AY259" i="19"/>
  <c r="AY219" i="19"/>
  <c r="AY99" i="19"/>
  <c r="AY290" i="19"/>
  <c r="AY258" i="19"/>
  <c r="AY218" i="19"/>
  <c r="AY177" i="19"/>
  <c r="AY153" i="19"/>
  <c r="AY129" i="19"/>
  <c r="AY73" i="19"/>
  <c r="BA317" i="1"/>
  <c r="BB317" i="1" s="1"/>
  <c r="AZ266" i="2"/>
  <c r="BA266" i="2" s="1"/>
  <c r="BA368" i="1"/>
  <c r="BB368" i="1" s="1"/>
  <c r="BA313" i="1"/>
  <c r="BB313" i="1" s="1"/>
  <c r="AY103" i="19"/>
  <c r="AY80" i="19"/>
  <c r="AY52" i="19"/>
  <c r="AY20" i="19"/>
  <c r="BA346" i="20"/>
  <c r="BB346" i="20" s="1"/>
  <c r="BA354" i="20"/>
  <c r="BB354" i="20" s="1"/>
  <c r="BA194" i="3"/>
  <c r="BB194" i="3" s="1"/>
  <c r="AZ116" i="8"/>
  <c r="BA116" i="8" s="1"/>
  <c r="AZ212" i="8"/>
  <c r="BA212" i="8" s="1"/>
  <c r="AZ148" i="8"/>
  <c r="BA148" i="8" s="1"/>
  <c r="BA364" i="1"/>
  <c r="BB364" i="1" s="1"/>
  <c r="BA389" i="1"/>
  <c r="BB389" i="1" s="1"/>
  <c r="BA422" i="1"/>
  <c r="BB422" i="1" s="1"/>
  <c r="BA454" i="1"/>
  <c r="BB454" i="1" s="1"/>
  <c r="BA721" i="1"/>
  <c r="BB721" i="1" s="1"/>
  <c r="AY286" i="19"/>
  <c r="AY253" i="19"/>
  <c r="AY213" i="19"/>
  <c r="AY50" i="19"/>
  <c r="AY273" i="19"/>
  <c r="AY233" i="19"/>
  <c r="AY193" i="19"/>
  <c r="AY146" i="19"/>
  <c r="AY122" i="19"/>
  <c r="AY90" i="19"/>
  <c r="AY81" i="19"/>
  <c r="AY66" i="19"/>
  <c r="AY58" i="19"/>
  <c r="AY31" i="19"/>
  <c r="AZ273" i="2"/>
  <c r="BA273" i="2" s="1"/>
  <c r="AZ277" i="2"/>
  <c r="BA277" i="2" s="1"/>
  <c r="AZ168" i="2"/>
  <c r="BA168" i="2" s="1"/>
  <c r="AZ285" i="2"/>
  <c r="BA285" i="2" s="1"/>
  <c r="AY156" i="19"/>
  <c r="AY115" i="19"/>
  <c r="BA136" i="20"/>
  <c r="BB136" i="20" s="1"/>
  <c r="AY24" i="19"/>
  <c r="AZ289" i="2"/>
  <c r="BA289" i="2" s="1"/>
  <c r="AZ221" i="2"/>
  <c r="BA221" i="2" s="1"/>
  <c r="AZ161" i="2"/>
  <c r="BA161" i="2" s="1"/>
  <c r="AY4" i="19"/>
  <c r="BA414" i="3"/>
  <c r="BB414" i="3" s="1"/>
  <c r="AZ229" i="2"/>
  <c r="BA229" i="2" s="1"/>
  <c r="AZ250" i="2"/>
  <c r="BA250" i="2" s="1"/>
  <c r="AZ182" i="2"/>
  <c r="BA182" i="2" s="1"/>
  <c r="BA355" i="1"/>
  <c r="BB355" i="1" s="1"/>
  <c r="BA243" i="3"/>
  <c r="BB243" i="3" s="1"/>
  <c r="BA274" i="3"/>
  <c r="BB274" i="3" s="1"/>
  <c r="BA390" i="3"/>
  <c r="BB390" i="3" s="1"/>
  <c r="BA406" i="3"/>
  <c r="BB406" i="3" s="1"/>
  <c r="BA65" i="3"/>
  <c r="BB65" i="3" s="1"/>
  <c r="AZ33" i="8"/>
  <c r="BA33" i="8" s="1"/>
  <c r="BA149" i="1"/>
  <c r="BB149" i="1" s="1"/>
  <c r="BA106" i="21"/>
  <c r="BA297" i="21"/>
  <c r="BA289" i="21"/>
  <c r="BA281" i="21"/>
  <c r="BA273" i="21"/>
  <c r="BA265" i="21"/>
  <c r="BA257" i="21"/>
  <c r="BA249" i="21"/>
  <c r="BA241" i="21"/>
  <c r="BA233" i="21"/>
  <c r="BA225" i="21"/>
  <c r="BA217" i="21"/>
  <c r="BA209" i="21"/>
  <c r="BA201" i="21"/>
  <c r="BA193" i="21"/>
  <c r="BA185" i="21"/>
  <c r="BA177" i="21"/>
  <c r="BA169" i="21"/>
  <c r="BA161" i="21"/>
  <c r="BA153" i="21"/>
  <c r="BA145" i="21"/>
  <c r="BA137" i="21"/>
  <c r="BA353" i="1"/>
  <c r="BB353" i="1" s="1"/>
  <c r="BA587" i="3"/>
  <c r="BB587" i="3" s="1"/>
  <c r="BA352" i="3"/>
  <c r="BB352" i="3" s="1"/>
  <c r="AZ159" i="2"/>
  <c r="BA159" i="2" s="1"/>
  <c r="AY14" i="19"/>
  <c r="AY228" i="19"/>
  <c r="AY211" i="19"/>
  <c r="AY196" i="19"/>
  <c r="AY188" i="19"/>
  <c r="AY140" i="19"/>
  <c r="AY132" i="19"/>
  <c r="AY107" i="19"/>
  <c r="AY83" i="19"/>
  <c r="AY75" i="19"/>
  <c r="AY47" i="19"/>
  <c r="AY13" i="19"/>
  <c r="AY297" i="19"/>
  <c r="AY249" i="19"/>
  <c r="AY226" i="19"/>
  <c r="AY210" i="19"/>
  <c r="AY138" i="19"/>
  <c r="AY113" i="19"/>
  <c r="AY106" i="19"/>
  <c r="AY97" i="19"/>
  <c r="AY46" i="19"/>
  <c r="AY12" i="19"/>
  <c r="AY271" i="19"/>
  <c r="AY255" i="19"/>
  <c r="AY239" i="19"/>
  <c r="AY175" i="19"/>
  <c r="AY151" i="19"/>
  <c r="AY55" i="19"/>
  <c r="AY42" i="19"/>
  <c r="AY7" i="19"/>
  <c r="BA101" i="20"/>
  <c r="BB101" i="20" s="1"/>
  <c r="BA414" i="20"/>
  <c r="BB414" i="20" s="1"/>
  <c r="BA328" i="1"/>
  <c r="BB328" i="1" s="1"/>
  <c r="AZ14" i="8"/>
  <c r="BA14" i="8" s="1"/>
  <c r="AZ64" i="8"/>
  <c r="BA64" i="8" s="1"/>
  <c r="AZ192" i="8"/>
  <c r="BA192" i="8" s="1"/>
  <c r="AZ259" i="6"/>
  <c r="AZ251" i="6"/>
  <c r="AZ243" i="6"/>
  <c r="AZ235" i="6"/>
  <c r="AY279" i="19"/>
  <c r="AY247" i="19"/>
  <c r="AY231" i="19"/>
  <c r="AY208" i="19"/>
  <c r="AY199" i="19"/>
  <c r="AY143" i="19"/>
  <c r="AY120" i="19"/>
  <c r="AY95" i="19"/>
  <c r="AY87" i="19"/>
  <c r="AY71" i="19"/>
  <c r="AY63" i="19"/>
  <c r="AY28" i="19"/>
  <c r="AY277" i="19"/>
  <c r="AY261" i="19"/>
  <c r="AY246" i="19"/>
  <c r="AY237" i="19"/>
  <c r="AY86" i="19"/>
  <c r="AY27" i="19"/>
  <c r="BA100" i="20"/>
  <c r="BB100" i="20" s="1"/>
  <c r="BA450" i="20"/>
  <c r="BB450" i="20" s="1"/>
  <c r="BA7" i="20"/>
  <c r="BB7" i="20" s="1"/>
  <c r="BA581" i="3"/>
  <c r="BB581" i="3" s="1"/>
  <c r="BA497" i="3"/>
  <c r="BB497" i="3" s="1"/>
  <c r="BA615" i="3"/>
  <c r="BB615" i="3" s="1"/>
  <c r="BA631" i="3"/>
  <c r="BB631" i="3" s="1"/>
  <c r="BA272" i="3"/>
  <c r="BB272" i="3" s="1"/>
  <c r="BA169" i="12"/>
  <c r="BA161" i="12"/>
  <c r="BA153" i="12"/>
  <c r="BA367" i="3"/>
  <c r="BB367" i="3" s="1"/>
  <c r="BA382" i="3"/>
  <c r="BB382" i="3" s="1"/>
  <c r="BA398" i="3"/>
  <c r="BB398" i="3" s="1"/>
  <c r="BA207" i="3"/>
  <c r="BB207" i="3" s="1"/>
  <c r="BA627" i="3"/>
  <c r="BB627" i="3" s="1"/>
  <c r="BA368" i="3"/>
  <c r="BB368" i="3" s="1"/>
  <c r="AZ295" i="6"/>
  <c r="AZ287" i="6"/>
  <c r="AZ279" i="6"/>
  <c r="AZ271" i="6"/>
  <c r="AZ263" i="6"/>
  <c r="AZ255" i="6"/>
  <c r="AZ247" i="6"/>
  <c r="AZ239" i="6"/>
  <c r="AZ231" i="6"/>
  <c r="AZ223" i="6"/>
  <c r="AZ215" i="6"/>
  <c r="AZ207" i="6"/>
  <c r="AZ199" i="6"/>
  <c r="AZ191" i="6"/>
  <c r="AZ183" i="6"/>
  <c r="AZ175" i="6"/>
  <c r="AZ167" i="6"/>
  <c r="AZ159" i="6"/>
  <c r="AZ151" i="6"/>
  <c r="AZ143" i="6"/>
  <c r="AZ135" i="6"/>
  <c r="AZ127" i="6"/>
  <c r="AZ119" i="6"/>
  <c r="AZ111" i="6"/>
  <c r="AZ103" i="6"/>
  <c r="BA385" i="1"/>
  <c r="BB385" i="1" s="1"/>
  <c r="BA372" i="1"/>
  <c r="BB372" i="1" s="1"/>
  <c r="BA410" i="1"/>
  <c r="BB410" i="1" s="1"/>
  <c r="BA336" i="1"/>
  <c r="BB336" i="1" s="1"/>
  <c r="BA387" i="1"/>
  <c r="BB387" i="1" s="1"/>
  <c r="BA417" i="1"/>
  <c r="BB417" i="1" s="1"/>
  <c r="BA445" i="1"/>
  <c r="BB445" i="1" s="1"/>
  <c r="BA23" i="20"/>
  <c r="BB23" i="20" s="1"/>
  <c r="BA378" i="3"/>
  <c r="BB378" i="3" s="1"/>
  <c r="BA394" i="3"/>
  <c r="BB394" i="3" s="1"/>
  <c r="BA530" i="3"/>
  <c r="BB530" i="3" s="1"/>
  <c r="BA562" i="3"/>
  <c r="BB562" i="3" s="1"/>
  <c r="BA697" i="3"/>
  <c r="BB697" i="3" s="1"/>
  <c r="BA635" i="3"/>
  <c r="BB635" i="3" s="1"/>
  <c r="BA408" i="3"/>
  <c r="BB408" i="3" s="1"/>
  <c r="BA438" i="3"/>
  <c r="BB438" i="3" s="1"/>
  <c r="BA529" i="3"/>
  <c r="BB529" i="3" s="1"/>
  <c r="BA674" i="3"/>
  <c r="BB674" i="3" s="1"/>
  <c r="BA234" i="3"/>
  <c r="BB234" i="3" s="1"/>
  <c r="AZ296" i="11"/>
  <c r="AZ288" i="11"/>
  <c r="AZ280" i="11"/>
  <c r="AZ272" i="11"/>
  <c r="AZ264" i="11"/>
  <c r="AZ256" i="11"/>
  <c r="AZ248" i="11"/>
  <c r="BA175" i="7"/>
  <c r="BA237" i="7"/>
  <c r="BA229" i="7"/>
  <c r="BA221" i="7"/>
  <c r="BA213" i="7"/>
  <c r="BA205" i="7"/>
  <c r="BA197" i="7"/>
  <c r="BA189" i="7"/>
  <c r="BA181" i="7"/>
  <c r="BA173" i="7"/>
  <c r="BA165" i="7"/>
  <c r="BA157" i="7"/>
  <c r="BA149" i="7"/>
  <c r="BA141" i="7"/>
  <c r="BA133" i="7"/>
  <c r="BA125" i="7"/>
  <c r="BA117" i="7"/>
  <c r="BA109" i="7"/>
  <c r="BA101" i="7"/>
  <c r="BA93" i="7"/>
  <c r="BA85" i="7"/>
  <c r="BA77" i="7"/>
  <c r="BA69" i="7"/>
  <c r="BA13" i="7"/>
  <c r="BA36" i="7"/>
  <c r="BA20" i="7"/>
  <c r="BA59" i="7"/>
  <c r="BA47" i="7"/>
  <c r="BA34" i="7"/>
  <c r="BA23" i="7"/>
  <c r="BA5" i="7"/>
  <c r="BA510" i="3"/>
  <c r="BB510" i="3" s="1"/>
  <c r="BA258" i="3"/>
  <c r="BB258" i="3" s="1"/>
  <c r="BA351" i="20"/>
  <c r="BB351" i="20" s="1"/>
  <c r="BA359" i="20"/>
  <c r="BB359" i="20" s="1"/>
  <c r="BA444" i="3"/>
  <c r="BB444" i="3" s="1"/>
  <c r="BA686" i="3"/>
  <c r="BB686" i="3" s="1"/>
  <c r="BA582" i="3"/>
  <c r="BB582" i="3" s="1"/>
  <c r="BA691" i="3"/>
  <c r="BB691" i="3" s="1"/>
  <c r="BA205" i="3"/>
  <c r="BB205" i="3" s="1"/>
  <c r="BA238" i="3"/>
  <c r="BB238" i="3" s="1"/>
  <c r="BA400" i="3"/>
  <c r="BB400" i="3" s="1"/>
  <c r="BA314" i="3"/>
  <c r="BB314" i="3" s="1"/>
  <c r="BA616" i="3"/>
  <c r="BB616" i="3" s="1"/>
  <c r="BA632" i="3"/>
  <c r="BB632" i="3" s="1"/>
  <c r="BA583" i="3"/>
  <c r="BB583" i="3" s="1"/>
  <c r="BA630" i="3"/>
  <c r="BB630" i="3" s="1"/>
  <c r="BA462" i="3"/>
  <c r="BB462" i="3" s="1"/>
  <c r="BA487" i="3"/>
  <c r="BB487" i="3" s="1"/>
  <c r="BA553" i="3"/>
  <c r="BB553" i="3" s="1"/>
  <c r="BA223" i="3"/>
  <c r="BB223" i="3" s="1"/>
  <c r="BA201" i="3"/>
  <c r="BB201" i="3" s="1"/>
  <c r="BA266" i="3"/>
  <c r="BB266" i="3" s="1"/>
  <c r="BA290" i="3"/>
  <c r="BB290" i="3" s="1"/>
  <c r="BA348" i="3"/>
  <c r="BB348" i="3" s="1"/>
  <c r="BA482" i="3"/>
  <c r="BB482" i="3" s="1"/>
  <c r="BA618" i="3"/>
  <c r="BB618" i="3" s="1"/>
  <c r="BA465" i="3"/>
  <c r="BB465" i="3" s="1"/>
  <c r="BA515" i="3"/>
  <c r="BB515" i="3" s="1"/>
  <c r="BA280" i="3"/>
  <c r="BB280" i="3" s="1"/>
  <c r="BA295" i="12"/>
  <c r="BA287" i="12"/>
  <c r="BA279" i="12"/>
  <c r="BA271" i="12"/>
  <c r="BA263" i="12"/>
  <c r="BA255" i="12"/>
  <c r="BA247" i="12"/>
  <c r="BA239" i="12"/>
  <c r="BA231" i="12"/>
  <c r="BA223" i="12"/>
  <c r="BA215" i="12"/>
  <c r="BA207" i="12"/>
  <c r="BA199" i="12"/>
  <c r="BA191" i="12"/>
  <c r="BA8" i="3"/>
  <c r="BB8" i="3" s="1"/>
  <c r="BA16" i="3"/>
  <c r="BB16" i="3" s="1"/>
  <c r="BA157" i="14"/>
  <c r="BB157" i="14" s="1"/>
  <c r="BA153" i="14"/>
  <c r="BB153" i="14" s="1"/>
  <c r="BA149" i="14"/>
  <c r="BB149" i="14" s="1"/>
  <c r="BA145" i="14"/>
  <c r="BB145" i="14" s="1"/>
  <c r="BA418" i="20"/>
  <c r="BB418" i="20" s="1"/>
  <c r="BA426" i="20"/>
  <c r="BB426" i="20" s="1"/>
  <c r="BA50" i="20"/>
  <c r="BB50" i="20" s="1"/>
  <c r="AZ295" i="5"/>
  <c r="AZ287" i="5"/>
  <c r="AZ279" i="5"/>
  <c r="AZ271" i="5"/>
  <c r="AZ263" i="5"/>
  <c r="AZ255" i="5"/>
  <c r="AZ247" i="5"/>
  <c r="AZ239" i="5"/>
  <c r="AZ231" i="5"/>
  <c r="AZ223" i="5"/>
  <c r="AZ215" i="5"/>
  <c r="AZ207" i="5"/>
  <c r="AZ199" i="5"/>
  <c r="AZ191" i="5"/>
  <c r="AZ183" i="5"/>
  <c r="AZ175" i="5"/>
  <c r="AZ167" i="5"/>
  <c r="AZ159" i="5"/>
  <c r="AZ151" i="5"/>
  <c r="AZ143" i="5"/>
  <c r="AZ135" i="5"/>
  <c r="AZ127" i="5"/>
  <c r="AZ119" i="5"/>
  <c r="AZ111" i="5"/>
  <c r="AZ103" i="5"/>
  <c r="AZ95" i="5"/>
  <c r="AZ87" i="5"/>
  <c r="AZ79" i="5"/>
  <c r="AZ71" i="5"/>
  <c r="AZ37" i="5"/>
  <c r="AZ4" i="5"/>
  <c r="AZ63" i="5"/>
  <c r="AZ50" i="5"/>
  <c r="AZ22" i="5"/>
  <c r="AZ9" i="5"/>
  <c r="AZ294" i="11"/>
  <c r="AZ286" i="11"/>
  <c r="AZ278" i="11"/>
  <c r="AZ270" i="11"/>
  <c r="AZ262" i="11"/>
  <c r="AZ254" i="11"/>
  <c r="AZ246" i="11"/>
  <c r="AZ238" i="11"/>
  <c r="AZ230" i="11"/>
  <c r="AZ222" i="11"/>
  <c r="AZ214" i="11"/>
  <c r="AZ206" i="11"/>
  <c r="AZ198" i="11"/>
  <c r="AZ190" i="11"/>
  <c r="AZ182" i="11"/>
  <c r="AZ174" i="11"/>
  <c r="AZ166" i="11"/>
  <c r="AZ158" i="11"/>
  <c r="AZ150" i="11"/>
  <c r="AZ142" i="11"/>
  <c r="AZ134" i="11"/>
  <c r="AZ126" i="11"/>
  <c r="AZ118" i="11"/>
  <c r="AZ110" i="11"/>
  <c r="AZ102" i="11"/>
  <c r="AZ94" i="11"/>
  <c r="AZ86" i="11"/>
  <c r="AZ78" i="11"/>
  <c r="AZ70" i="11"/>
  <c r="AZ62" i="11"/>
  <c r="AZ54" i="11"/>
  <c r="AZ46" i="11"/>
  <c r="AZ38" i="11"/>
  <c r="AZ30" i="11"/>
  <c r="AZ22" i="11"/>
  <c r="AZ17" i="11"/>
  <c r="AZ8" i="11"/>
  <c r="BA468" i="1"/>
  <c r="BB468" i="1" s="1"/>
  <c r="BA371" i="1"/>
  <c r="BB371" i="1" s="1"/>
  <c r="AZ144" i="8"/>
  <c r="BA144" i="8" s="1"/>
  <c r="AZ200" i="2"/>
  <c r="BA200" i="2" s="1"/>
  <c r="AZ205" i="2"/>
  <c r="BA205" i="2" s="1"/>
  <c r="AZ191" i="2"/>
  <c r="BA191" i="2" s="1"/>
  <c r="BA293" i="7"/>
  <c r="BA285" i="7"/>
  <c r="BA277" i="7"/>
  <c r="BA269" i="7"/>
  <c r="BA261" i="7"/>
  <c r="BA253" i="7"/>
  <c r="BA245" i="7"/>
  <c r="BA261" i="14"/>
  <c r="BB261" i="14" s="1"/>
  <c r="BA257" i="14"/>
  <c r="BB257" i="14" s="1"/>
  <c r="BA253" i="14"/>
  <c r="BB253" i="14" s="1"/>
  <c r="BA249" i="14"/>
  <c r="BB249" i="14" s="1"/>
  <c r="BA245" i="14"/>
  <c r="BB245" i="14" s="1"/>
  <c r="BA241" i="14"/>
  <c r="BB241" i="14" s="1"/>
  <c r="BA237" i="14"/>
  <c r="BB237" i="14" s="1"/>
  <c r="BA233" i="14"/>
  <c r="BB233" i="14" s="1"/>
  <c r="BA229" i="14"/>
  <c r="BB229" i="14" s="1"/>
  <c r="BA225" i="14"/>
  <c r="BB225" i="14" s="1"/>
  <c r="BA221" i="14"/>
  <c r="BB221" i="14" s="1"/>
  <c r="BA217" i="14"/>
  <c r="BB217" i="14" s="1"/>
  <c r="BA213" i="14"/>
  <c r="BB213" i="14" s="1"/>
  <c r="BA193" i="14"/>
  <c r="BB193" i="14" s="1"/>
  <c r="BA189" i="14"/>
  <c r="BB189" i="14" s="1"/>
  <c r="BA185" i="14"/>
  <c r="BB185" i="14" s="1"/>
  <c r="BA181" i="14"/>
  <c r="BB181" i="14" s="1"/>
  <c r="BA177" i="14"/>
  <c r="BB177" i="14" s="1"/>
  <c r="BA173" i="14"/>
  <c r="BB173" i="14" s="1"/>
  <c r="BA169" i="14"/>
  <c r="BB169" i="14" s="1"/>
  <c r="BA165" i="14"/>
  <c r="BB165" i="14" s="1"/>
  <c r="BA161" i="14"/>
  <c r="BB161" i="14" s="1"/>
  <c r="BA466" i="20"/>
  <c r="BB466" i="20" s="1"/>
  <c r="BA107" i="20"/>
  <c r="BB107" i="20" s="1"/>
  <c r="BA344" i="3"/>
  <c r="BB344" i="3" s="1"/>
  <c r="BA370" i="3"/>
  <c r="BB370" i="3" s="1"/>
  <c r="BA235" i="21"/>
  <c r="AZ240" i="11"/>
  <c r="AZ232" i="11"/>
  <c r="AZ224" i="11"/>
  <c r="AZ216" i="11"/>
  <c r="AZ208" i="11"/>
  <c r="AZ200" i="11"/>
  <c r="AZ192" i="11"/>
  <c r="AZ184" i="11"/>
  <c r="AZ176" i="11"/>
  <c r="AZ168" i="11"/>
  <c r="AZ160" i="11"/>
  <c r="AZ152" i="11"/>
  <c r="AZ144" i="11"/>
  <c r="AZ136" i="11"/>
  <c r="AZ128" i="11"/>
  <c r="AZ120" i="11"/>
  <c r="AZ112" i="11"/>
  <c r="AZ104" i="11"/>
  <c r="AZ96" i="11"/>
  <c r="AZ88" i="11"/>
  <c r="AZ80" i="11"/>
  <c r="AZ72" i="11"/>
  <c r="AZ64" i="11"/>
  <c r="AZ56" i="11"/>
  <c r="AZ48" i="11"/>
  <c r="AZ40" i="11"/>
  <c r="AZ32" i="11"/>
  <c r="AZ24" i="11"/>
  <c r="AZ19" i="11"/>
  <c r="AZ10" i="11"/>
  <c r="BA383" i="20"/>
  <c r="BB383" i="20" s="1"/>
  <c r="BA344" i="20"/>
  <c r="BB344" i="20" s="1"/>
  <c r="BA43" i="20"/>
  <c r="BB43" i="20" s="1"/>
  <c r="BA434" i="20"/>
  <c r="BB434" i="20" s="1"/>
  <c r="BA323" i="20"/>
  <c r="BB323" i="20" s="1"/>
  <c r="BA108" i="20"/>
  <c r="BB108" i="20" s="1"/>
  <c r="BA26" i="20"/>
  <c r="BB26" i="20" s="1"/>
  <c r="BA327" i="20"/>
  <c r="BB327" i="20" s="1"/>
  <c r="BA446" i="20"/>
  <c r="BB446" i="20" s="1"/>
  <c r="BA470" i="20"/>
  <c r="BB470" i="20" s="1"/>
  <c r="BA195" i="20"/>
  <c r="BB195" i="20" s="1"/>
  <c r="BA217" i="20"/>
  <c r="BB217" i="20" s="1"/>
  <c r="BA383" i="3"/>
  <c r="BB383" i="3" s="1"/>
  <c r="BA501" i="3"/>
  <c r="BB501" i="3" s="1"/>
  <c r="BA427" i="3"/>
  <c r="BB427" i="3" s="1"/>
  <c r="BA552" i="3"/>
  <c r="BB552" i="3" s="1"/>
  <c r="BA154" i="3"/>
  <c r="BB154" i="3" s="1"/>
  <c r="BA448" i="3"/>
  <c r="BB448" i="3" s="1"/>
  <c r="BA503" i="3"/>
  <c r="BB503" i="3" s="1"/>
  <c r="BA682" i="3"/>
  <c r="BB682" i="3" s="1"/>
  <c r="BA20" i="3"/>
  <c r="BB20" i="3" s="1"/>
  <c r="BA479" i="3"/>
  <c r="BB479" i="3" s="1"/>
  <c r="BA579" i="3"/>
  <c r="BB579" i="3" s="1"/>
  <c r="BA595" i="3"/>
  <c r="BB595" i="3" s="1"/>
  <c r="BA107" i="3"/>
  <c r="BB107" i="3" s="1"/>
  <c r="BA233" i="3"/>
  <c r="BB233" i="3" s="1"/>
  <c r="BA354" i="3"/>
  <c r="BB354" i="3" s="1"/>
  <c r="BA410" i="3"/>
  <c r="BB410" i="3" s="1"/>
  <c r="BA591" i="3"/>
  <c r="BB591" i="3" s="1"/>
  <c r="BA217" i="3"/>
  <c r="BB217" i="3" s="1"/>
  <c r="BA183" i="12"/>
  <c r="BA175" i="12"/>
  <c r="BA167" i="12"/>
  <c r="BA159" i="12"/>
  <c r="BA151" i="12"/>
  <c r="BA143" i="12"/>
  <c r="BA135" i="12"/>
  <c r="BA127" i="12"/>
  <c r="BA119" i="12"/>
  <c r="BA111" i="12"/>
  <c r="BA103" i="12"/>
  <c r="BA95" i="12"/>
  <c r="BA24" i="12"/>
  <c r="BA49" i="12"/>
  <c r="BA42" i="12"/>
  <c r="BA87" i="12"/>
  <c r="BA83" i="12"/>
  <c r="BA72" i="12"/>
  <c r="BA58" i="12"/>
  <c r="BA43" i="12"/>
  <c r="BA18" i="12"/>
  <c r="BA293" i="12"/>
  <c r="BA285" i="12"/>
  <c r="BA277" i="12"/>
  <c r="BA269" i="12"/>
  <c r="BA261" i="12"/>
  <c r="BA253" i="12"/>
  <c r="BA245" i="12"/>
  <c r="BA237" i="12"/>
  <c r="BA229" i="12"/>
  <c r="BA221" i="12"/>
  <c r="BA213" i="12"/>
  <c r="BA205" i="12"/>
  <c r="BA197" i="12"/>
  <c r="BA189" i="12"/>
  <c r="BA181" i="12"/>
  <c r="BA173" i="12"/>
  <c r="BA165" i="12"/>
  <c r="BA157" i="12"/>
  <c r="BA149" i="12"/>
  <c r="BA141" i="12"/>
  <c r="BA133" i="12"/>
  <c r="BA125" i="12"/>
  <c r="BA117" i="12"/>
  <c r="BA109" i="12"/>
  <c r="BA101" i="12"/>
  <c r="BA76" i="12"/>
  <c r="BA16" i="12"/>
  <c r="BA73" i="12"/>
  <c r="BA28" i="12"/>
  <c r="BA92" i="12"/>
  <c r="BA80" i="12"/>
  <c r="BA70" i="12"/>
  <c r="BA54" i="12"/>
  <c r="AZ299" i="16"/>
  <c r="BA299" i="16" s="1"/>
  <c r="AZ295" i="16"/>
  <c r="BA295" i="16" s="1"/>
  <c r="AZ291" i="16"/>
  <c r="BA291" i="16" s="1"/>
  <c r="AZ287" i="16"/>
  <c r="BA287" i="16" s="1"/>
  <c r="AZ283" i="16"/>
  <c r="BA283" i="16" s="1"/>
  <c r="AZ279" i="16"/>
  <c r="BA279" i="16" s="1"/>
  <c r="AZ275" i="16"/>
  <c r="BA275" i="16" s="1"/>
  <c r="AZ271" i="16"/>
  <c r="BA271" i="16" s="1"/>
  <c r="AZ195" i="16"/>
  <c r="BA195" i="16" s="1"/>
  <c r="AZ191" i="16"/>
  <c r="BA191" i="16" s="1"/>
  <c r="AZ187" i="16"/>
  <c r="BA187" i="16" s="1"/>
  <c r="AZ183" i="16"/>
  <c r="BA183" i="16" s="1"/>
  <c r="AZ179" i="16"/>
  <c r="BA179" i="16" s="1"/>
  <c r="AZ175" i="16"/>
  <c r="BA175" i="16" s="1"/>
  <c r="AZ171" i="16"/>
  <c r="BA171" i="16" s="1"/>
  <c r="AZ167" i="16"/>
  <c r="BA167" i="16" s="1"/>
  <c r="AZ163" i="16"/>
  <c r="BA163" i="16" s="1"/>
  <c r="AZ159" i="16"/>
  <c r="BA159" i="16" s="1"/>
  <c r="AZ71" i="16"/>
  <c r="BA71" i="16" s="1"/>
  <c r="AZ67" i="16"/>
  <c r="BA67" i="16" s="1"/>
  <c r="AZ63" i="16"/>
  <c r="BA63" i="16" s="1"/>
  <c r="AZ59" i="16"/>
  <c r="BA59" i="16" s="1"/>
  <c r="AZ55" i="16"/>
  <c r="BA55" i="16" s="1"/>
  <c r="AZ51" i="16"/>
  <c r="BA51" i="16" s="1"/>
  <c r="AZ47" i="16"/>
  <c r="BA47" i="16" s="1"/>
  <c r="AZ43" i="16"/>
  <c r="BA43" i="16" s="1"/>
  <c r="AZ39" i="16"/>
  <c r="BA39" i="16" s="1"/>
  <c r="AZ35" i="16"/>
  <c r="BA35" i="16" s="1"/>
  <c r="AZ31" i="16"/>
  <c r="BA31" i="16" s="1"/>
  <c r="AZ27" i="16"/>
  <c r="BA27" i="16" s="1"/>
  <c r="AZ23" i="16"/>
  <c r="BA23" i="16" s="1"/>
  <c r="AZ19" i="16"/>
  <c r="BA19" i="16" s="1"/>
  <c r="AZ4" i="16"/>
  <c r="BA4" i="16" s="1"/>
  <c r="AZ15" i="16"/>
  <c r="BA15" i="16" s="1"/>
  <c r="AZ11" i="16"/>
  <c r="BA11" i="16" s="1"/>
  <c r="AZ6" i="16"/>
  <c r="BA6" i="16" s="1"/>
  <c r="BA398" i="1"/>
  <c r="BB398" i="1" s="1"/>
  <c r="BA361" i="1"/>
  <c r="BB361" i="1" s="1"/>
  <c r="BA332" i="1"/>
  <c r="BB332" i="1" s="1"/>
  <c r="BA689" i="1"/>
  <c r="BB689" i="1" s="1"/>
  <c r="BA402" i="1"/>
  <c r="BB402" i="1" s="1"/>
  <c r="BA320" i="1"/>
  <c r="BB320" i="1" s="1"/>
  <c r="BA377" i="1"/>
  <c r="BB377" i="1" s="1"/>
  <c r="BA380" i="1"/>
  <c r="BB380" i="1" s="1"/>
  <c r="BA657" i="1"/>
  <c r="BB657" i="1" s="1"/>
  <c r="BA477" i="1"/>
  <c r="BB477" i="1" s="1"/>
  <c r="BA331" i="1"/>
  <c r="BB331" i="1" s="1"/>
  <c r="BA347" i="1"/>
  <c r="BB347" i="1" s="1"/>
  <c r="BA406" i="1"/>
  <c r="BB406" i="1" s="1"/>
  <c r="BA369" i="1"/>
  <c r="BB369" i="1" s="1"/>
  <c r="BA438" i="1"/>
  <c r="BB438" i="1" s="1"/>
  <c r="BA356" i="1"/>
  <c r="BB356" i="1" s="1"/>
  <c r="BA54" i="1"/>
  <c r="BB54" i="1" s="1"/>
  <c r="BA98" i="1"/>
  <c r="BB98" i="1" s="1"/>
  <c r="BA339" i="20"/>
  <c r="BB339" i="20" s="1"/>
  <c r="BA349" i="20"/>
  <c r="BB349" i="20" s="1"/>
  <c r="BA357" i="20"/>
  <c r="BB357" i="20" s="1"/>
  <c r="BA397" i="20"/>
  <c r="BB397" i="20" s="1"/>
  <c r="BA82" i="20"/>
  <c r="BB82" i="20" s="1"/>
  <c r="BA117" i="20"/>
  <c r="BB117" i="20" s="1"/>
  <c r="AZ100" i="8"/>
  <c r="BA100" i="8" s="1"/>
  <c r="AZ260" i="8"/>
  <c r="BA260" i="8" s="1"/>
  <c r="BA397" i="3"/>
  <c r="BB397" i="3" s="1"/>
  <c r="BA386" i="3"/>
  <c r="BB386" i="3" s="1"/>
  <c r="BA402" i="3"/>
  <c r="BB402" i="3" s="1"/>
  <c r="BA450" i="3"/>
  <c r="BB450" i="3" s="1"/>
  <c r="BA589" i="3"/>
  <c r="BB589" i="3" s="1"/>
  <c r="BA605" i="3"/>
  <c r="BB605" i="3" s="1"/>
  <c r="BA621" i="3"/>
  <c r="BB621" i="3" s="1"/>
  <c r="BA174" i="3"/>
  <c r="BB174" i="3" s="1"/>
  <c r="BA469" i="3"/>
  <c r="BB469" i="3" s="1"/>
  <c r="BA478" i="3"/>
  <c r="BB478" i="3" s="1"/>
  <c r="BA594" i="3"/>
  <c r="BB594" i="3" s="1"/>
  <c r="BA626" i="3"/>
  <c r="BB626" i="3" s="1"/>
  <c r="BA449" i="3"/>
  <c r="BB449" i="3" s="1"/>
  <c r="BA483" i="3"/>
  <c r="BB483" i="3" s="1"/>
  <c r="BA504" i="3"/>
  <c r="BB504" i="3" s="1"/>
  <c r="BA687" i="3"/>
  <c r="BB687" i="3" s="1"/>
  <c r="BA296" i="3"/>
  <c r="BB296" i="3" s="1"/>
  <c r="BA412" i="3"/>
  <c r="BB412" i="3" s="1"/>
  <c r="BA350" i="3"/>
  <c r="BB350" i="3" s="1"/>
  <c r="BA578" i="3"/>
  <c r="BB578" i="3" s="1"/>
  <c r="BA681" i="3"/>
  <c r="BB681" i="3" s="1"/>
  <c r="BA122" i="3"/>
  <c r="BB122" i="3" s="1"/>
  <c r="BA525" i="3"/>
  <c r="BB525" i="3" s="1"/>
  <c r="BA12" i="3"/>
  <c r="BB12" i="3" s="1"/>
  <c r="BA264" i="3"/>
  <c r="BB264" i="3" s="1"/>
  <c r="BA403" i="3"/>
  <c r="BB403" i="3" s="1"/>
  <c r="BA542" i="3"/>
  <c r="BB542" i="3" s="1"/>
  <c r="BA4" i="3"/>
  <c r="BB4" i="3" s="1"/>
  <c r="BA493" i="3"/>
  <c r="BB493" i="3" s="1"/>
  <c r="BA545" i="3"/>
  <c r="BB545" i="3" s="1"/>
  <c r="BA611" i="3"/>
  <c r="BB611" i="3" s="1"/>
  <c r="BA251" i="3"/>
  <c r="BB251" i="3" s="1"/>
  <c r="BA98" i="3"/>
  <c r="BB98" i="3" s="1"/>
  <c r="BA244" i="3"/>
  <c r="BB244" i="3" s="1"/>
  <c r="BA77" i="3"/>
  <c r="BB77" i="3" s="1"/>
  <c r="BA30" i="12"/>
  <c r="BA7" i="12"/>
  <c r="BA40" i="12"/>
  <c r="BA33" i="12"/>
  <c r="BA14" i="12"/>
  <c r="BA5" i="12"/>
  <c r="AY22" i="19"/>
  <c r="AZ34" i="5"/>
  <c r="AZ56" i="8"/>
  <c r="BA56" i="8" s="1"/>
  <c r="AZ120" i="8"/>
  <c r="BA120" i="8" s="1"/>
  <c r="AZ95" i="6"/>
  <c r="AZ87" i="6"/>
  <c r="AZ79" i="6"/>
  <c r="AZ71" i="6"/>
  <c r="AZ63" i="6"/>
  <c r="AZ55" i="6"/>
  <c r="AZ47" i="6"/>
  <c r="BA481" i="3"/>
  <c r="BB481" i="3" s="1"/>
  <c r="BA689" i="3"/>
  <c r="BB689" i="3" s="1"/>
  <c r="BA11" i="3"/>
  <c r="BB11" i="3" s="1"/>
  <c r="BA308" i="3"/>
  <c r="BB308" i="3" s="1"/>
  <c r="BA495" i="3"/>
  <c r="BB495" i="3" s="1"/>
  <c r="BA597" i="3"/>
  <c r="BB597" i="3" s="1"/>
  <c r="BA613" i="3"/>
  <c r="BB613" i="3" s="1"/>
  <c r="BA629" i="3"/>
  <c r="BB629" i="3" s="1"/>
  <c r="BA486" i="3"/>
  <c r="BB486" i="3" s="1"/>
  <c r="BA528" i="3"/>
  <c r="BB528" i="3" s="1"/>
  <c r="BA297" i="12"/>
  <c r="BA107" i="4"/>
  <c r="BA299" i="4"/>
  <c r="BA251" i="4"/>
  <c r="BA155" i="4"/>
  <c r="BA7" i="21"/>
  <c r="AZ275" i="2"/>
  <c r="BA275" i="2" s="1"/>
  <c r="BA141" i="14"/>
  <c r="BB141" i="14" s="1"/>
  <c r="BA137" i="14"/>
  <c r="BB137" i="14" s="1"/>
  <c r="BA133" i="14"/>
  <c r="BB133" i="14" s="1"/>
  <c r="BA129" i="14"/>
  <c r="BB129" i="14" s="1"/>
  <c r="BA125" i="14"/>
  <c r="BB125" i="14" s="1"/>
  <c r="BA121" i="14"/>
  <c r="BB121" i="14" s="1"/>
  <c r="BA12" i="20"/>
  <c r="BB12" i="20" s="1"/>
  <c r="BA482" i="20"/>
  <c r="BB482" i="20" s="1"/>
  <c r="BA46" i="20"/>
  <c r="BB46" i="20" s="1"/>
  <c r="BA53" i="20"/>
  <c r="BB53" i="20" s="1"/>
  <c r="BA430" i="20"/>
  <c r="BB430" i="20" s="1"/>
  <c r="BA87" i="20"/>
  <c r="BB87" i="20" s="1"/>
  <c r="BA331" i="20"/>
  <c r="BB331" i="20" s="1"/>
  <c r="BA454" i="20"/>
  <c r="BB454" i="20" s="1"/>
  <c r="BA474" i="20"/>
  <c r="BB474" i="20" s="1"/>
  <c r="BA216" i="20"/>
  <c r="BB216" i="20" s="1"/>
  <c r="BA220" i="20"/>
  <c r="BB220" i="20" s="1"/>
  <c r="BA233" i="20"/>
  <c r="BB233" i="20" s="1"/>
  <c r="BA250" i="20"/>
  <c r="BB250" i="20" s="1"/>
  <c r="BA267" i="20"/>
  <c r="BB267" i="20" s="1"/>
  <c r="BA280" i="20"/>
  <c r="BB280" i="20" s="1"/>
  <c r="BA393" i="3"/>
  <c r="BB393" i="3" s="1"/>
  <c r="BA366" i="3"/>
  <c r="BB366" i="3" s="1"/>
  <c r="BA259" i="4"/>
  <c r="BA227" i="4"/>
  <c r="BA179" i="4"/>
  <c r="BA163" i="4"/>
  <c r="BA53" i="4"/>
  <c r="BA63" i="4"/>
  <c r="AZ248" i="8"/>
  <c r="BA248" i="8" s="1"/>
  <c r="AZ296" i="8"/>
  <c r="BA296" i="8" s="1"/>
  <c r="AZ164" i="8"/>
  <c r="BA164" i="8" s="1"/>
  <c r="AZ228" i="8"/>
  <c r="BA228" i="8" s="1"/>
  <c r="AZ68" i="8"/>
  <c r="BA68" i="8" s="1"/>
  <c r="AZ132" i="8"/>
  <c r="BA132" i="8" s="1"/>
  <c r="AZ292" i="8"/>
  <c r="BA292" i="8" s="1"/>
  <c r="AZ112" i="8"/>
  <c r="BA112" i="8" s="1"/>
  <c r="AZ160" i="8"/>
  <c r="BA160" i="8" s="1"/>
  <c r="AZ196" i="8"/>
  <c r="BA196" i="8" s="1"/>
  <c r="AZ297" i="6"/>
  <c r="AZ289" i="6"/>
  <c r="AZ281" i="6"/>
  <c r="AZ273" i="6"/>
  <c r="AZ265" i="6"/>
  <c r="AZ257" i="6"/>
  <c r="AZ249" i="6"/>
  <c r="AZ241" i="6"/>
  <c r="AZ233" i="6"/>
  <c r="AZ225" i="6"/>
  <c r="AZ217" i="6"/>
  <c r="AZ209" i="6"/>
  <c r="AZ201" i="6"/>
  <c r="AZ193" i="6"/>
  <c r="AZ185" i="6"/>
  <c r="AZ177" i="6"/>
  <c r="AZ169" i="6"/>
  <c r="AZ161" i="6"/>
  <c r="AZ153" i="6"/>
  <c r="AZ145" i="6"/>
  <c r="AZ137" i="6"/>
  <c r="AZ129" i="6"/>
  <c r="AZ121" i="6"/>
  <c r="AZ113" i="6"/>
  <c r="AZ105" i="6"/>
  <c r="AZ97" i="6"/>
  <c r="AZ89" i="6"/>
  <c r="AZ81" i="6"/>
  <c r="AZ73" i="6"/>
  <c r="AZ65" i="6"/>
  <c r="AZ57" i="6"/>
  <c r="BA107" i="14"/>
  <c r="BB107" i="14" s="1"/>
  <c r="BA103" i="14"/>
  <c r="BB103" i="14" s="1"/>
  <c r="BA99" i="14"/>
  <c r="BB99" i="14" s="1"/>
  <c r="BA95" i="14"/>
  <c r="BB95" i="14" s="1"/>
  <c r="BA91" i="14"/>
  <c r="BB91" i="14" s="1"/>
  <c r="BA87" i="14"/>
  <c r="BB87" i="14" s="1"/>
  <c r="BA83" i="14"/>
  <c r="BB83" i="14" s="1"/>
  <c r="BA79" i="14"/>
  <c r="BB79" i="14" s="1"/>
  <c r="BA75" i="14"/>
  <c r="BB75" i="14" s="1"/>
  <c r="BA71" i="14"/>
  <c r="BB71" i="14" s="1"/>
  <c r="BA67" i="14"/>
  <c r="BB67" i="14" s="1"/>
  <c r="BA63" i="14"/>
  <c r="BB63" i="14" s="1"/>
  <c r="BA56" i="14"/>
  <c r="BB56" i="14" s="1"/>
  <c r="BA27" i="14"/>
  <c r="BB27" i="14" s="1"/>
  <c r="BA24" i="14"/>
  <c r="BB24" i="14" s="1"/>
  <c r="BA49" i="14"/>
  <c r="BB49" i="14" s="1"/>
  <c r="BA35" i="14"/>
  <c r="BB35" i="14" s="1"/>
  <c r="BA54" i="14"/>
  <c r="BB54" i="14" s="1"/>
  <c r="BA58" i="14"/>
  <c r="BB58" i="14" s="1"/>
  <c r="BA51" i="14"/>
  <c r="BB51" i="14" s="1"/>
  <c r="BA43" i="14"/>
  <c r="BB43" i="14" s="1"/>
  <c r="BA38" i="14"/>
  <c r="BB38" i="14" s="1"/>
  <c r="BA31" i="14"/>
  <c r="BB31" i="14" s="1"/>
  <c r="BA20" i="14"/>
  <c r="BB20" i="14" s="1"/>
  <c r="AY186" i="19"/>
  <c r="AZ293" i="5"/>
  <c r="AZ285" i="5"/>
  <c r="AZ277" i="5"/>
  <c r="AZ269" i="5"/>
  <c r="AZ261" i="5"/>
  <c r="AZ253" i="5"/>
  <c r="AZ245" i="5"/>
  <c r="AZ237" i="5"/>
  <c r="AZ229" i="5"/>
  <c r="AZ221" i="5"/>
  <c r="AZ213" i="5"/>
  <c r="AZ205" i="5"/>
  <c r="AZ197" i="5"/>
  <c r="AZ189" i="5"/>
  <c r="AZ181" i="5"/>
  <c r="AZ173" i="5"/>
  <c r="AZ165" i="5"/>
  <c r="AZ157" i="5"/>
  <c r="AZ149" i="5"/>
  <c r="AZ141" i="5"/>
  <c r="AZ133" i="5"/>
  <c r="AZ125" i="5"/>
  <c r="AZ117" i="5"/>
  <c r="AZ109" i="5"/>
  <c r="AZ101" i="5"/>
  <c r="AZ93" i="5"/>
  <c r="AZ85" i="5"/>
  <c r="AZ77" i="5"/>
  <c r="AZ69" i="5"/>
  <c r="AZ12" i="5"/>
  <c r="AZ35" i="5"/>
  <c r="AZ56" i="5"/>
  <c r="AZ61" i="5"/>
  <c r="AZ47" i="5"/>
  <c r="AZ29" i="5"/>
  <c r="AZ19" i="5"/>
  <c r="AZ7" i="5"/>
  <c r="BA388" i="3"/>
  <c r="BB388" i="3" s="1"/>
  <c r="BA59" i="3"/>
  <c r="BB59" i="3" s="1"/>
  <c r="AZ10" i="8"/>
  <c r="BA10" i="8" s="1"/>
  <c r="AZ80" i="8"/>
  <c r="BA80" i="8" s="1"/>
  <c r="AZ128" i="8"/>
  <c r="BA128" i="8" s="1"/>
  <c r="AZ208" i="8"/>
  <c r="BA208" i="8" s="1"/>
  <c r="AZ172" i="8"/>
  <c r="BA172" i="8" s="1"/>
  <c r="AZ104" i="8"/>
  <c r="BA104" i="8" s="1"/>
  <c r="AZ184" i="8"/>
  <c r="BA184" i="8" s="1"/>
  <c r="AZ232" i="8"/>
  <c r="BA232" i="8" s="1"/>
  <c r="AZ264" i="8"/>
  <c r="BA264" i="8" s="1"/>
  <c r="AZ108" i="8"/>
  <c r="BA108" i="8" s="1"/>
  <c r="AZ236" i="8"/>
  <c r="BA236" i="8" s="1"/>
  <c r="AZ268" i="8"/>
  <c r="BA268" i="8" s="1"/>
  <c r="AZ54" i="8"/>
  <c r="BA54" i="8" s="1"/>
  <c r="AZ76" i="8"/>
  <c r="BA76" i="8" s="1"/>
  <c r="AZ204" i="8"/>
  <c r="BA204" i="8" s="1"/>
  <c r="BA299" i="7"/>
  <c r="BA291" i="7"/>
  <c r="BA283" i="7"/>
  <c r="BA275" i="7"/>
  <c r="BA267" i="7"/>
  <c r="BA259" i="7"/>
  <c r="BA251" i="7"/>
  <c r="BA243" i="7"/>
  <c r="BA235" i="7"/>
  <c r="BA227" i="7"/>
  <c r="BA219" i="7"/>
  <c r="BA211" i="7"/>
  <c r="BA203" i="7"/>
  <c r="BA195" i="7"/>
  <c r="BA187" i="7"/>
  <c r="BA179" i="7"/>
  <c r="BA171" i="7"/>
  <c r="BA163" i="7"/>
  <c r="BA155" i="7"/>
  <c r="BA147" i="7"/>
  <c r="BA139" i="7"/>
  <c r="BA131" i="7"/>
  <c r="BA123" i="7"/>
  <c r="BA115" i="7"/>
  <c r="BA107" i="7"/>
  <c r="BA99" i="7"/>
  <c r="BA91" i="7"/>
  <c r="BA83" i="7"/>
  <c r="BA75" i="7"/>
  <c r="BA46" i="7"/>
  <c r="BA60" i="7"/>
  <c r="BA24" i="7"/>
  <c r="BA68" i="7"/>
  <c r="BA57" i="7"/>
  <c r="BA44" i="7"/>
  <c r="BA30" i="7"/>
  <c r="BA17" i="7"/>
  <c r="BA3" i="7"/>
  <c r="BA472" i="1"/>
  <c r="BB472" i="1" s="1"/>
  <c r="BA465" i="1"/>
  <c r="BB465" i="1" s="1"/>
  <c r="AY264" i="19"/>
  <c r="AY223" i="19"/>
  <c r="AY215" i="19"/>
  <c r="AY191" i="19"/>
  <c r="AY183" i="19"/>
  <c r="AY168" i="19"/>
  <c r="AY159" i="19"/>
  <c r="AY135" i="19"/>
  <c r="AY127" i="19"/>
  <c r="AY111" i="19"/>
  <c r="AY33" i="19"/>
  <c r="AY36" i="19"/>
  <c r="AY197" i="19"/>
  <c r="AY174" i="19"/>
  <c r="AY150" i="19"/>
  <c r="AY78" i="19"/>
  <c r="AY39" i="19"/>
  <c r="BA3" i="20"/>
  <c r="BB3" i="20" s="1"/>
  <c r="BA44" i="20"/>
  <c r="BB44" i="20" s="1"/>
  <c r="BA492" i="3"/>
  <c r="BB492" i="3" s="1"/>
  <c r="BA610" i="3"/>
  <c r="BB610" i="3" s="1"/>
  <c r="BA6" i="3"/>
  <c r="BB6" i="3" s="1"/>
  <c r="BA434" i="3"/>
  <c r="BB434" i="3" s="1"/>
  <c r="BA451" i="3"/>
  <c r="BB451" i="3" s="1"/>
  <c r="BA513" i="3"/>
  <c r="BB513" i="3" s="1"/>
  <c r="BA555" i="3"/>
  <c r="BB555" i="3" s="1"/>
  <c r="BA586" i="3"/>
  <c r="BB586" i="3" s="1"/>
  <c r="BA601" i="3"/>
  <c r="BB601" i="3" s="1"/>
  <c r="BA171" i="3"/>
  <c r="BB171" i="3" s="1"/>
  <c r="BA293" i="21"/>
  <c r="BA285" i="21"/>
  <c r="BA277" i="21"/>
  <c r="BA269" i="21"/>
  <c r="BA261" i="21"/>
  <c r="BA253" i="21"/>
  <c r="BA245" i="21"/>
  <c r="BA255" i="4"/>
  <c r="BA223" i="4"/>
  <c r="BA42" i="4"/>
  <c r="BA106" i="4"/>
  <c r="AZ298" i="11"/>
  <c r="AZ290" i="11"/>
  <c r="AZ282" i="11"/>
  <c r="AZ274" i="11"/>
  <c r="AZ266" i="11"/>
  <c r="AZ258" i="11"/>
  <c r="AZ250" i="11"/>
  <c r="AZ242" i="11"/>
  <c r="AZ234" i="11"/>
  <c r="AZ226" i="11"/>
  <c r="AZ218" i="11"/>
  <c r="AZ210" i="11"/>
  <c r="AZ202" i="11"/>
  <c r="AZ194" i="11"/>
  <c r="AZ186" i="11"/>
  <c r="AZ178" i="11"/>
  <c r="AZ170" i="11"/>
  <c r="AZ162" i="11"/>
  <c r="AZ154" i="11"/>
  <c r="AZ146" i="11"/>
  <c r="AZ138" i="11"/>
  <c r="AZ130" i="11"/>
  <c r="AZ122" i="11"/>
  <c r="AZ114" i="11"/>
  <c r="AZ106" i="11"/>
  <c r="AZ98" i="11"/>
  <c r="AZ90" i="11"/>
  <c r="AZ82" i="11"/>
  <c r="AZ74" i="11"/>
  <c r="AZ66" i="11"/>
  <c r="AZ58" i="11"/>
  <c r="AZ50" i="11"/>
  <c r="AZ42" i="11"/>
  <c r="AZ34" i="11"/>
  <c r="AZ26" i="11"/>
  <c r="AZ5" i="11"/>
  <c r="AZ12" i="11"/>
  <c r="AZ96" i="8"/>
  <c r="BA96" i="8" s="1"/>
  <c r="AZ176" i="8"/>
  <c r="BA176" i="8" s="1"/>
  <c r="AZ256" i="8"/>
  <c r="BA256" i="8" s="1"/>
  <c r="AZ8" i="8"/>
  <c r="BA8" i="8" s="1"/>
  <c r="AZ72" i="8"/>
  <c r="BA72" i="8" s="1"/>
  <c r="AZ152" i="8"/>
  <c r="BA152" i="8" s="1"/>
  <c r="AZ200" i="8"/>
  <c r="BA200" i="8" s="1"/>
  <c r="AZ16" i="8"/>
  <c r="BA16" i="8" s="1"/>
  <c r="AZ253" i="2"/>
  <c r="BA253" i="2" s="1"/>
  <c r="AZ237" i="2"/>
  <c r="BA237" i="2" s="1"/>
  <c r="BA297" i="7"/>
  <c r="BA289" i="7"/>
  <c r="BA281" i="7"/>
  <c r="BA273" i="7"/>
  <c r="BA265" i="7"/>
  <c r="BA257" i="7"/>
  <c r="BA249" i="7"/>
  <c r="BA241" i="7"/>
  <c r="BA233" i="7"/>
  <c r="BA225" i="7"/>
  <c r="BA217" i="7"/>
  <c r="BA209" i="7"/>
  <c r="BA201" i="7"/>
  <c r="BA193" i="7"/>
  <c r="BA185" i="7"/>
  <c r="BA177" i="7"/>
  <c r="BA169" i="7"/>
  <c r="BA161" i="7"/>
  <c r="BA153" i="7"/>
  <c r="BA145" i="7"/>
  <c r="BA137" i="7"/>
  <c r="BA129" i="7"/>
  <c r="BA121" i="7"/>
  <c r="BA113" i="7"/>
  <c r="BA105" i="7"/>
  <c r="BA97" i="7"/>
  <c r="BA89" i="7"/>
  <c r="BA81" i="7"/>
  <c r="BA73" i="7"/>
  <c r="BA21" i="7"/>
  <c r="BA64" i="7"/>
  <c r="BA48" i="7"/>
  <c r="BA67" i="7"/>
  <c r="BA55" i="7"/>
  <c r="BA42" i="7"/>
  <c r="BA28" i="7"/>
  <c r="BA9" i="7"/>
  <c r="BA117" i="14"/>
  <c r="BB117" i="14" s="1"/>
  <c r="AY294" i="19"/>
  <c r="AY222" i="19"/>
  <c r="AY205" i="19"/>
  <c r="AY182" i="19"/>
  <c r="AY158" i="19"/>
  <c r="AY134" i="19"/>
  <c r="AY126" i="19"/>
  <c r="AY101" i="19"/>
  <c r="AY93" i="19"/>
  <c r="AY69" i="19"/>
  <c r="AY267" i="19"/>
  <c r="AY251" i="19"/>
  <c r="AY243" i="19"/>
  <c r="AY235" i="19"/>
  <c r="AY92" i="19"/>
  <c r="AY68" i="19"/>
  <c r="AY281" i="19"/>
  <c r="AY265" i="19"/>
  <c r="AY242" i="19"/>
  <c r="AY169" i="19"/>
  <c r="AY35" i="19"/>
  <c r="AY37" i="19"/>
  <c r="BA162" i="20"/>
  <c r="BB162" i="20" s="1"/>
  <c r="BA192" i="20"/>
  <c r="BB192" i="20" s="1"/>
  <c r="AZ299" i="5"/>
  <c r="AZ291" i="5"/>
  <c r="AZ283" i="5"/>
  <c r="AZ275" i="5"/>
  <c r="AZ267" i="5"/>
  <c r="AZ259" i="5"/>
  <c r="AZ251" i="5"/>
  <c r="AZ243" i="5"/>
  <c r="AZ235" i="5"/>
  <c r="AZ227" i="5"/>
  <c r="AZ219" i="5"/>
  <c r="AZ211" i="5"/>
  <c r="AZ203" i="5"/>
  <c r="AZ195" i="5"/>
  <c r="AZ187" i="5"/>
  <c r="AZ179" i="5"/>
  <c r="AZ171" i="5"/>
  <c r="AZ163" i="5"/>
  <c r="AZ155" i="5"/>
  <c r="AZ147" i="5"/>
  <c r="AZ139" i="5"/>
  <c r="AZ131" i="5"/>
  <c r="AZ123" i="5"/>
  <c r="AZ115" i="5"/>
  <c r="AZ107" i="5"/>
  <c r="AZ99" i="5"/>
  <c r="AZ91" i="5"/>
  <c r="AZ83" i="5"/>
  <c r="AZ75" i="5"/>
  <c r="AZ46" i="5"/>
  <c r="AZ66" i="5"/>
  <c r="AZ30" i="5"/>
  <c r="AZ25" i="5"/>
  <c r="AZ59" i="5"/>
  <c r="AZ41" i="5"/>
  <c r="AZ27" i="5"/>
  <c r="AZ15" i="5"/>
  <c r="AZ5" i="5"/>
  <c r="BA295" i="21"/>
  <c r="BA279" i="21"/>
  <c r="BA263" i="21"/>
  <c r="BA247" i="21"/>
  <c r="BA231" i="21"/>
  <c r="BA223" i="21"/>
  <c r="BA199" i="21"/>
  <c r="BA191" i="21"/>
  <c r="BA167" i="21"/>
  <c r="BA159" i="21"/>
  <c r="BA135" i="21"/>
  <c r="BA119" i="21"/>
  <c r="BA87" i="21"/>
  <c r="BA71" i="21"/>
  <c r="BA55" i="21"/>
  <c r="BA80" i="21"/>
  <c r="BA64" i="21"/>
  <c r="BA48" i="21"/>
  <c r="BA299" i="12"/>
  <c r="BA291" i="12"/>
  <c r="BA283" i="12"/>
  <c r="BA275" i="12"/>
  <c r="BA267" i="12"/>
  <c r="BA259" i="12"/>
  <c r="BA251" i="12"/>
  <c r="BA243" i="12"/>
  <c r="BA235" i="12"/>
  <c r="BA227" i="12"/>
  <c r="BA219" i="12"/>
  <c r="BA211" i="12"/>
  <c r="BA203" i="12"/>
  <c r="BA21" i="1"/>
  <c r="BB21" i="1" s="1"/>
  <c r="BA20" i="20"/>
  <c r="BB20" i="20" s="1"/>
  <c r="BA29" i="20"/>
  <c r="BB29" i="20" s="1"/>
  <c r="BA74" i="3"/>
  <c r="BB74" i="3" s="1"/>
  <c r="BA72" i="3"/>
  <c r="BB72" i="3" s="1"/>
  <c r="AZ297" i="16"/>
  <c r="BA297" i="16" s="1"/>
  <c r="AZ293" i="16"/>
  <c r="BA293" i="16" s="1"/>
  <c r="AZ285" i="16"/>
  <c r="BA285" i="16" s="1"/>
  <c r="AZ277" i="16"/>
  <c r="BA277" i="16" s="1"/>
  <c r="AZ265" i="16"/>
  <c r="BA265" i="16" s="1"/>
  <c r="AZ257" i="16"/>
  <c r="BA257" i="16" s="1"/>
  <c r="AZ249" i="16"/>
  <c r="BA249" i="16" s="1"/>
  <c r="AZ241" i="16"/>
  <c r="BA241" i="16" s="1"/>
  <c r="AZ233" i="16"/>
  <c r="BA233" i="16" s="1"/>
  <c r="AZ225" i="16"/>
  <c r="BA225" i="16" s="1"/>
  <c r="AZ217" i="16"/>
  <c r="BA217" i="16" s="1"/>
  <c r="AZ209" i="16"/>
  <c r="BA209" i="16" s="1"/>
  <c r="AZ105" i="16"/>
  <c r="BA105" i="16" s="1"/>
  <c r="AZ97" i="16"/>
  <c r="BA97" i="16" s="1"/>
  <c r="AZ89" i="16"/>
  <c r="BA89" i="16" s="1"/>
  <c r="AZ81" i="16"/>
  <c r="BA81" i="16" s="1"/>
  <c r="AZ73" i="16"/>
  <c r="BA73" i="16" s="1"/>
  <c r="AZ65" i="16"/>
  <c r="BA65" i="16" s="1"/>
  <c r="AZ57" i="16"/>
  <c r="BA57" i="16" s="1"/>
  <c r="AZ49" i="16"/>
  <c r="BA49" i="16" s="1"/>
  <c r="AZ41" i="16"/>
  <c r="BA41" i="16" s="1"/>
  <c r="AZ33" i="16"/>
  <c r="BA33" i="16" s="1"/>
  <c r="AZ5" i="16"/>
  <c r="BA5" i="16" s="1"/>
  <c r="AZ13" i="16"/>
  <c r="BA13" i="16" s="1"/>
  <c r="AZ289" i="16"/>
  <c r="BA289" i="16" s="1"/>
  <c r="AZ281" i="16"/>
  <c r="BA281" i="16" s="1"/>
  <c r="AZ273" i="16"/>
  <c r="BA273" i="16" s="1"/>
  <c r="AZ269" i="16"/>
  <c r="BA269" i="16" s="1"/>
  <c r="AZ261" i="16"/>
  <c r="BA261" i="16" s="1"/>
  <c r="AZ253" i="16"/>
  <c r="BA253" i="16" s="1"/>
  <c r="AZ245" i="16"/>
  <c r="BA245" i="16" s="1"/>
  <c r="AZ237" i="16"/>
  <c r="BA237" i="16" s="1"/>
  <c r="AZ229" i="16"/>
  <c r="BA229" i="16" s="1"/>
  <c r="AZ221" i="16"/>
  <c r="BA221" i="16" s="1"/>
  <c r="AZ213" i="16"/>
  <c r="BA213" i="16" s="1"/>
  <c r="AZ205" i="16"/>
  <c r="BA205" i="16" s="1"/>
  <c r="AZ101" i="16"/>
  <c r="BA101" i="16" s="1"/>
  <c r="AZ93" i="16"/>
  <c r="BA93" i="16" s="1"/>
  <c r="AZ85" i="16"/>
  <c r="BA85" i="16" s="1"/>
  <c r="AZ77" i="16"/>
  <c r="BA77" i="16" s="1"/>
  <c r="AZ69" i="16"/>
  <c r="BA69" i="16" s="1"/>
  <c r="AZ61" i="16"/>
  <c r="BA61" i="16" s="1"/>
  <c r="AZ53" i="16"/>
  <c r="BA53" i="16" s="1"/>
  <c r="AZ45" i="16"/>
  <c r="BA45" i="16" s="1"/>
  <c r="AZ37" i="16"/>
  <c r="BA37" i="16" s="1"/>
  <c r="AZ8" i="16"/>
  <c r="BA8" i="16" s="1"/>
  <c r="AZ243" i="2"/>
  <c r="BA243" i="2" s="1"/>
  <c r="BA123" i="14"/>
  <c r="BB123" i="14" s="1"/>
  <c r="BA119" i="14"/>
  <c r="BB119" i="14" s="1"/>
  <c r="BA115" i="14"/>
  <c r="BB115" i="14" s="1"/>
  <c r="BA111" i="14"/>
  <c r="BB111" i="14" s="1"/>
  <c r="BA476" i="1"/>
  <c r="BB476" i="1" s="1"/>
  <c r="BA409" i="20"/>
  <c r="BB409" i="20" s="1"/>
  <c r="BA62" i="20"/>
  <c r="BB62" i="20" s="1"/>
  <c r="BA90" i="20"/>
  <c r="BB90" i="20" s="1"/>
  <c r="BA78" i="20"/>
  <c r="BB78" i="20" s="1"/>
  <c r="BA422" i="20"/>
  <c r="BB422" i="20" s="1"/>
  <c r="BA486" i="20"/>
  <c r="BB486" i="20" s="1"/>
  <c r="BA93" i="20"/>
  <c r="BB93" i="20" s="1"/>
  <c r="BA442" i="20"/>
  <c r="BB442" i="20" s="1"/>
  <c r="BA335" i="20"/>
  <c r="BB335" i="20" s="1"/>
  <c r="BA120" i="20"/>
  <c r="BB120" i="20" s="1"/>
  <c r="BA462" i="20"/>
  <c r="BB462" i="20" s="1"/>
  <c r="BA59" i="20"/>
  <c r="BB59" i="20" s="1"/>
  <c r="BA291" i="21"/>
  <c r="BA283" i="21"/>
  <c r="BA275" i="21"/>
  <c r="BA267" i="21"/>
  <c r="BA259" i="21"/>
  <c r="BA251" i="21"/>
  <c r="BA84" i="21"/>
  <c r="BA76" i="21"/>
  <c r="BA139" i="21"/>
  <c r="BA123" i="21"/>
  <c r="BA115" i="21"/>
  <c r="BA99" i="21"/>
  <c r="BA91" i="21"/>
  <c r="BA59" i="21"/>
  <c r="BA195" i="12"/>
  <c r="BA187" i="12"/>
  <c r="BA179" i="12"/>
  <c r="BA75" i="12"/>
  <c r="BA171" i="12"/>
  <c r="BA163" i="12"/>
  <c r="BA155" i="12"/>
  <c r="BA147" i="12"/>
  <c r="BA139" i="12"/>
  <c r="BA131" i="12"/>
  <c r="BA123" i="12"/>
  <c r="BA115" i="12"/>
  <c r="BA107" i="12"/>
  <c r="BA99" i="12"/>
  <c r="BA64" i="12"/>
  <c r="BA12" i="12"/>
  <c r="BA63" i="12"/>
  <c r="BA22" i="12"/>
  <c r="BA88" i="12"/>
  <c r="BA78" i="12"/>
  <c r="BA66" i="12"/>
  <c r="BA52" i="12"/>
  <c r="BA38" i="12"/>
  <c r="BA27" i="12"/>
  <c r="BA11" i="12"/>
  <c r="BA3" i="12"/>
  <c r="BA27" i="4"/>
  <c r="BA71" i="4"/>
  <c r="AZ300" i="11"/>
  <c r="AZ292" i="11"/>
  <c r="AZ284" i="11"/>
  <c r="AZ276" i="11"/>
  <c r="AZ268" i="11"/>
  <c r="AZ260" i="11"/>
  <c r="AZ252" i="11"/>
  <c r="AZ244" i="11"/>
  <c r="AZ236" i="11"/>
  <c r="AZ228" i="11"/>
  <c r="AZ220" i="11"/>
  <c r="AZ212" i="11"/>
  <c r="AZ204" i="11"/>
  <c r="AZ196" i="11"/>
  <c r="AZ188" i="11"/>
  <c r="AZ180" i="11"/>
  <c r="AZ172" i="11"/>
  <c r="AZ164" i="11"/>
  <c r="AZ156" i="11"/>
  <c r="AZ148" i="11"/>
  <c r="AZ140" i="11"/>
  <c r="AZ132" i="11"/>
  <c r="AZ124" i="11"/>
  <c r="AZ116" i="11"/>
  <c r="AZ108" i="11"/>
  <c r="AZ100" i="11"/>
  <c r="AZ92" i="11"/>
  <c r="AZ84" i="11"/>
  <c r="AZ76" i="11"/>
  <c r="AZ68" i="11"/>
  <c r="AZ60" i="11"/>
  <c r="AZ52" i="11"/>
  <c r="AZ44" i="11"/>
  <c r="AZ36" i="11"/>
  <c r="AZ15" i="11"/>
  <c r="AZ14" i="11"/>
  <c r="AZ4" i="11"/>
  <c r="AZ131" i="6"/>
  <c r="AZ129" i="15"/>
  <c r="BA129" i="15" s="1"/>
  <c r="AZ291" i="2"/>
  <c r="BA291" i="2" s="1"/>
  <c r="AZ225" i="2"/>
  <c r="BA225" i="2" s="1"/>
  <c r="AZ224" i="2"/>
  <c r="BA224" i="2" s="1"/>
  <c r="AZ194" i="2"/>
  <c r="BA194" i="2" s="1"/>
  <c r="BA469" i="1"/>
  <c r="BB469" i="1" s="1"/>
  <c r="BA379" i="1"/>
  <c r="BB379" i="1" s="1"/>
  <c r="BA433" i="1"/>
  <c r="BB433" i="1" s="1"/>
  <c r="BA756" i="1"/>
  <c r="BB756" i="1" s="1"/>
  <c r="BA760" i="1"/>
  <c r="BB760" i="1" s="1"/>
  <c r="AY190" i="19"/>
  <c r="AY234" i="19"/>
  <c r="AY118" i="19"/>
  <c r="BA65" i="20"/>
  <c r="BB65" i="20" s="1"/>
  <c r="BA88" i="20"/>
  <c r="BB88" i="20" s="1"/>
  <c r="BA363" i="20"/>
  <c r="BB363" i="20" s="1"/>
  <c r="AZ297" i="5"/>
  <c r="AZ289" i="5"/>
  <c r="AZ281" i="5"/>
  <c r="AZ273" i="5"/>
  <c r="AZ265" i="5"/>
  <c r="AZ257" i="5"/>
  <c r="AZ249" i="5"/>
  <c r="AZ241" i="5"/>
  <c r="AZ233" i="5"/>
  <c r="AZ225" i="5"/>
  <c r="AZ217" i="5"/>
  <c r="AZ209" i="5"/>
  <c r="AZ201" i="5"/>
  <c r="AZ193" i="5"/>
  <c r="AZ185" i="5"/>
  <c r="AZ177" i="5"/>
  <c r="AZ169" i="5"/>
  <c r="AZ161" i="5"/>
  <c r="AZ153" i="5"/>
  <c r="AZ145" i="5"/>
  <c r="AZ137" i="5"/>
  <c r="AZ129" i="5"/>
  <c r="AZ121" i="5"/>
  <c r="AZ113" i="5"/>
  <c r="AZ105" i="5"/>
  <c r="AZ97" i="5"/>
  <c r="AZ89" i="5"/>
  <c r="AZ81" i="5"/>
  <c r="AZ73" i="5"/>
  <c r="AZ43" i="5"/>
  <c r="AZ51" i="5"/>
  <c r="AZ16" i="5"/>
  <c r="AZ67" i="5"/>
  <c r="AZ55" i="5"/>
  <c r="AZ38" i="5"/>
  <c r="AZ24" i="5"/>
  <c r="AZ11" i="5"/>
  <c r="BA330" i="3"/>
  <c r="BB330" i="3" s="1"/>
  <c r="BA684" i="3"/>
  <c r="BB684" i="3" s="1"/>
  <c r="BA699" i="3"/>
  <c r="BB699" i="3" s="1"/>
  <c r="BA103" i="3"/>
  <c r="BB103" i="3" s="1"/>
  <c r="BA496" i="3"/>
  <c r="BB496" i="3" s="1"/>
  <c r="BA163" i="3"/>
  <c r="BB163" i="3" s="1"/>
  <c r="BA520" i="3"/>
  <c r="BB520" i="3" s="1"/>
  <c r="BA537" i="3"/>
  <c r="BB537" i="3" s="1"/>
  <c r="BA569" i="3"/>
  <c r="BB569" i="3" s="1"/>
  <c r="BA683" i="3"/>
  <c r="BB683" i="3" s="1"/>
  <c r="BA48" i="3"/>
  <c r="BB48" i="3" s="1"/>
  <c r="BA34" i="3"/>
  <c r="BB34" i="3" s="1"/>
  <c r="BA381" i="3"/>
  <c r="BB381" i="3" s="1"/>
  <c r="BA673" i="3"/>
  <c r="BB673" i="3" s="1"/>
  <c r="BA22" i="3"/>
  <c r="BB22" i="3" s="1"/>
  <c r="BA474" i="3"/>
  <c r="BB474" i="3" s="1"/>
  <c r="BA511" i="3"/>
  <c r="BB511" i="3" s="1"/>
  <c r="BA17" i="3"/>
  <c r="BB17" i="3" s="1"/>
  <c r="BA288" i="3"/>
  <c r="BB288" i="3" s="1"/>
  <c r="BA396" i="3"/>
  <c r="BB396" i="3" s="1"/>
  <c r="BA422" i="3"/>
  <c r="BB422" i="3" s="1"/>
  <c r="BA336" i="3"/>
  <c r="BB336" i="3" s="1"/>
  <c r="BA359" i="3"/>
  <c r="BB359" i="3" s="1"/>
  <c r="BA369" i="3"/>
  <c r="BB369" i="3" s="1"/>
  <c r="BA458" i="3"/>
  <c r="BB458" i="3" s="1"/>
  <c r="BA506" i="3"/>
  <c r="BB506" i="3" s="1"/>
  <c r="BA539" i="3"/>
  <c r="BB539" i="3" s="1"/>
  <c r="BA624" i="3"/>
  <c r="BB624" i="3" s="1"/>
  <c r="BA475" i="3"/>
  <c r="BB475" i="3" s="1"/>
  <c r="BA590" i="3"/>
  <c r="BB590" i="3" s="1"/>
  <c r="BA151" i="3"/>
  <c r="BB151" i="3" s="1"/>
  <c r="BA607" i="3"/>
  <c r="BB607" i="3" s="1"/>
  <c r="BA623" i="3"/>
  <c r="BB623" i="3" s="1"/>
  <c r="BA152" i="3"/>
  <c r="BB152" i="3" s="1"/>
  <c r="BA253" i="3"/>
  <c r="BB253" i="3" s="1"/>
  <c r="BA31" i="3"/>
  <c r="BB31" i="3" s="1"/>
  <c r="BA161" i="3"/>
  <c r="BB161" i="3" s="1"/>
  <c r="BA85" i="3"/>
  <c r="BB85" i="3" s="1"/>
  <c r="BA237" i="21"/>
  <c r="BA102" i="21"/>
  <c r="BA171" i="21"/>
  <c r="BA75" i="21"/>
  <c r="BA229" i="21"/>
  <c r="BA221" i="21"/>
  <c r="BA213" i="21"/>
  <c r="BA205" i="21"/>
  <c r="BA197" i="21"/>
  <c r="BA189" i="21"/>
  <c r="BA181" i="21"/>
  <c r="BA173" i="21"/>
  <c r="BA165" i="21"/>
  <c r="BA157" i="21"/>
  <c r="BA149" i="21"/>
  <c r="BA141" i="21"/>
  <c r="BA133" i="21"/>
  <c r="BA289" i="12"/>
  <c r="BA281" i="12"/>
  <c r="BA145" i="12"/>
  <c r="BA137" i="12"/>
  <c r="BA129" i="12"/>
  <c r="BA121" i="12"/>
  <c r="BA113" i="12"/>
  <c r="BA273" i="12"/>
  <c r="BA265" i="12"/>
  <c r="BA257" i="12"/>
  <c r="BA249" i="12"/>
  <c r="BA241" i="12"/>
  <c r="BA233" i="12"/>
  <c r="BA225" i="12"/>
  <c r="BA217" i="12"/>
  <c r="BA209" i="12"/>
  <c r="BA201" i="12"/>
  <c r="BA105" i="12"/>
  <c r="BA97" i="12"/>
  <c r="BA55" i="12"/>
  <c r="BA51" i="12"/>
  <c r="BA46" i="12"/>
  <c r="BA93" i="12"/>
  <c r="BA85" i="12"/>
  <c r="BA193" i="12"/>
  <c r="BA185" i="12"/>
  <c r="BA177" i="12"/>
  <c r="BA60" i="12"/>
  <c r="BA47" i="12"/>
  <c r="BA35" i="12"/>
  <c r="BA21" i="12"/>
  <c r="BA9" i="12"/>
  <c r="BA19" i="4"/>
  <c r="AZ28" i="11"/>
  <c r="AZ25" i="8"/>
  <c r="BA25" i="8" s="1"/>
  <c r="AZ224" i="8"/>
  <c r="BA224" i="8" s="1"/>
  <c r="AZ272" i="8"/>
  <c r="BA272" i="8" s="1"/>
  <c r="AZ288" i="8"/>
  <c r="BA288" i="8" s="1"/>
  <c r="AZ92" i="8"/>
  <c r="BA92" i="8" s="1"/>
  <c r="AZ188" i="8"/>
  <c r="BA188" i="8" s="1"/>
  <c r="AZ5" i="8"/>
  <c r="BA5" i="8" s="1"/>
  <c r="AZ220" i="8"/>
  <c r="BA220" i="8" s="1"/>
  <c r="AZ284" i="8"/>
  <c r="BA284" i="8" s="1"/>
  <c r="AZ46" i="8"/>
  <c r="BA46" i="8" s="1"/>
  <c r="AZ88" i="8"/>
  <c r="BA88" i="8" s="1"/>
  <c r="AZ136" i="8"/>
  <c r="BA136" i="8" s="1"/>
  <c r="AZ168" i="8"/>
  <c r="BA168" i="8" s="1"/>
  <c r="AZ216" i="8"/>
  <c r="BA216" i="8" s="1"/>
  <c r="AZ280" i="8"/>
  <c r="BA280" i="8" s="1"/>
  <c r="AZ124" i="8"/>
  <c r="BA124" i="8" s="1"/>
  <c r="AZ156" i="8"/>
  <c r="BA156" i="8" s="1"/>
  <c r="AZ299" i="6"/>
  <c r="AZ227" i="6"/>
  <c r="AZ219" i="6"/>
  <c r="AZ147" i="6"/>
  <c r="AZ139" i="6"/>
  <c r="AZ75" i="6"/>
  <c r="AZ291" i="6"/>
  <c r="AZ283" i="6"/>
  <c r="AZ211" i="6"/>
  <c r="AZ203" i="6"/>
  <c r="AZ67" i="6"/>
  <c r="AZ59" i="6"/>
  <c r="AZ51" i="6"/>
  <c r="AZ3" i="6"/>
  <c r="AZ275" i="6"/>
  <c r="AZ267" i="6"/>
  <c r="AZ195" i="6"/>
  <c r="AZ187" i="6"/>
  <c r="AZ179" i="6"/>
  <c r="AZ171" i="6"/>
  <c r="AZ123" i="6"/>
  <c r="AZ115" i="6"/>
  <c r="AZ107" i="6"/>
  <c r="BA14" i="14"/>
  <c r="BB14" i="14" s="1"/>
  <c r="BA113" i="14"/>
  <c r="BB113" i="14" s="1"/>
  <c r="BA309" i="1"/>
  <c r="BB309" i="1" s="1"/>
  <c r="BA393" i="1"/>
  <c r="BB393" i="1" s="1"/>
  <c r="BA425" i="1"/>
  <c r="BB425" i="1" s="1"/>
  <c r="BA461" i="1"/>
  <c r="BB461" i="1" s="1"/>
  <c r="BA678" i="1"/>
  <c r="BB678" i="1" s="1"/>
  <c r="BA351" i="1"/>
  <c r="BB351" i="1" s="1"/>
  <c r="BA383" i="1"/>
  <c r="BB383" i="1" s="1"/>
  <c r="BA394" i="1"/>
  <c r="BB394" i="1" s="1"/>
  <c r="BA480" i="1"/>
  <c r="BB480" i="1" s="1"/>
  <c r="BA392" i="1"/>
  <c r="BB392" i="1" s="1"/>
  <c r="BA710" i="1"/>
  <c r="BB710" i="1" s="1"/>
  <c r="BA359" i="1"/>
  <c r="BB359" i="1" s="1"/>
  <c r="BA414" i="1"/>
  <c r="BB414" i="1" s="1"/>
  <c r="BA363" i="1"/>
  <c r="BB363" i="1" s="1"/>
  <c r="BA388" i="1"/>
  <c r="BB388" i="1" s="1"/>
  <c r="BA429" i="1"/>
  <c r="BB429" i="1" s="1"/>
  <c r="BA457" i="1"/>
  <c r="BB457" i="1" s="1"/>
  <c r="BA726" i="1"/>
  <c r="BB726" i="1" s="1"/>
  <c r="BA743" i="1"/>
  <c r="BB743" i="1" s="1"/>
  <c r="BA747" i="1"/>
  <c r="BB747" i="1" s="1"/>
  <c r="BA751" i="1"/>
  <c r="BB751" i="1" s="1"/>
  <c r="BA755" i="1"/>
  <c r="BB755" i="1" s="1"/>
  <c r="BA759" i="1"/>
  <c r="BB759" i="1" s="1"/>
  <c r="BA763" i="1"/>
  <c r="BB763" i="1" s="1"/>
  <c r="AY214" i="19"/>
  <c r="AY70" i="19"/>
  <c r="AY102" i="19"/>
  <c r="AY293" i="19"/>
  <c r="AY245" i="19"/>
  <c r="AY181" i="19"/>
  <c r="AY157" i="19"/>
  <c r="AY137" i="19"/>
  <c r="AY19" i="19"/>
  <c r="BA102" i="20"/>
  <c r="BB102" i="20" s="1"/>
  <c r="BA129" i="20"/>
  <c r="BB129" i="20" s="1"/>
  <c r="BA215" i="20"/>
  <c r="BB215" i="20" s="1"/>
  <c r="BA219" i="20"/>
  <c r="BB219" i="20" s="1"/>
  <c r="BA232" i="20"/>
  <c r="BB232" i="20" s="1"/>
  <c r="BA236" i="20"/>
  <c r="BB236" i="20" s="1"/>
  <c r="BA249" i="20"/>
  <c r="BB249" i="20" s="1"/>
  <c r="BA266" i="20"/>
  <c r="BB266" i="20" s="1"/>
  <c r="BA307" i="20"/>
  <c r="BB307" i="20" s="1"/>
  <c r="BA395" i="20"/>
  <c r="BB395" i="20" s="1"/>
  <c r="BA234" i="20"/>
  <c r="BB234" i="20" s="1"/>
  <c r="BA251" i="20"/>
  <c r="BB251" i="20" s="1"/>
  <c r="BA52" i="20"/>
  <c r="BB52" i="20" s="1"/>
  <c r="BA358" i="3"/>
  <c r="BB358" i="3" s="1"/>
  <c r="BA405" i="3"/>
  <c r="BB405" i="3" s="1"/>
  <c r="BA53" i="3"/>
  <c r="BB53" i="3" s="1"/>
  <c r="BA317" i="3"/>
  <c r="BB317" i="3" s="1"/>
  <c r="BA361" i="3"/>
  <c r="BB361" i="3" s="1"/>
  <c r="BA563" i="3"/>
  <c r="BB563" i="3" s="1"/>
  <c r="BA514" i="3"/>
  <c r="BB514" i="3" s="1"/>
  <c r="BA690" i="3"/>
  <c r="BB690" i="3" s="1"/>
  <c r="BA249" i="3"/>
  <c r="BB249" i="3" s="1"/>
  <c r="BA380" i="3"/>
  <c r="BB380" i="3" s="1"/>
  <c r="BA375" i="3"/>
  <c r="BB375" i="3" s="1"/>
  <c r="BA401" i="3"/>
  <c r="BB401" i="3" s="1"/>
  <c r="BA606" i="3"/>
  <c r="BB606" i="3" s="1"/>
  <c r="BA634" i="3"/>
  <c r="BB634" i="3" s="1"/>
  <c r="BA23" i="3"/>
  <c r="BB23" i="3" s="1"/>
  <c r="BA227" i="21"/>
  <c r="BA219" i="21"/>
  <c r="BA211" i="21"/>
  <c r="BA203" i="21"/>
  <c r="BA195" i="21"/>
  <c r="BA187" i="21"/>
  <c r="BA179" i="21"/>
  <c r="BA83" i="21"/>
  <c r="BA68" i="21"/>
  <c r="BA60" i="21"/>
  <c r="BA163" i="21"/>
  <c r="BA155" i="21"/>
  <c r="BA147" i="21"/>
  <c r="BA67" i="21"/>
  <c r="BA52" i="21"/>
  <c r="BA44" i="21"/>
  <c r="BA243" i="21"/>
  <c r="BA131" i="21"/>
  <c r="BA51" i="21"/>
  <c r="BA43" i="21"/>
  <c r="BA35" i="21"/>
  <c r="BA27" i="21"/>
  <c r="BA12" i="21"/>
  <c r="BA13" i="21"/>
  <c r="BA3" i="21"/>
  <c r="BA82" i="4"/>
  <c r="BA7" i="4"/>
  <c r="BA48" i="4"/>
  <c r="BA298" i="4"/>
  <c r="BA159" i="4"/>
  <c r="BA72" i="4"/>
  <c r="BA195" i="4"/>
  <c r="BA30" i="4"/>
  <c r="BA11" i="4"/>
  <c r="BA267" i="4"/>
  <c r="BA90" i="4"/>
  <c r="BA74" i="4"/>
  <c r="BA47" i="4"/>
  <c r="BA50" i="4"/>
  <c r="BA3" i="4"/>
  <c r="BA275" i="4"/>
  <c r="BA384" i="1"/>
  <c r="BB384" i="1" s="1"/>
  <c r="BA764" i="1"/>
  <c r="BB764" i="1" s="1"/>
  <c r="AZ193" i="2"/>
  <c r="BA193" i="2" s="1"/>
  <c r="AZ48" i="8"/>
  <c r="BA48" i="8" s="1"/>
  <c r="AZ297" i="15"/>
  <c r="BA297" i="15" s="1"/>
  <c r="AZ293" i="15"/>
  <c r="BA293" i="15" s="1"/>
  <c r="AZ289" i="15"/>
  <c r="BA289" i="15" s="1"/>
  <c r="AZ285" i="15"/>
  <c r="BA285" i="15" s="1"/>
  <c r="AZ281" i="15"/>
  <c r="BA281" i="15" s="1"/>
  <c r="AZ277" i="15"/>
  <c r="BA277" i="15" s="1"/>
  <c r="AZ273" i="15"/>
  <c r="BA273" i="15" s="1"/>
  <c r="AZ269" i="15"/>
  <c r="BA269" i="15" s="1"/>
  <c r="AZ265" i="15"/>
  <c r="BA265" i="15" s="1"/>
  <c r="AZ261" i="15"/>
  <c r="BA261" i="15" s="1"/>
  <c r="AZ257" i="15"/>
  <c r="BA257" i="15" s="1"/>
  <c r="AZ253" i="15"/>
  <c r="BA253" i="15" s="1"/>
  <c r="AZ249" i="15"/>
  <c r="BA249" i="15" s="1"/>
  <c r="AZ245" i="15"/>
  <c r="BA245" i="15" s="1"/>
  <c r="AZ241" i="15"/>
  <c r="BA241" i="15" s="1"/>
  <c r="AY229" i="19"/>
  <c r="AY230" i="19"/>
  <c r="AY5" i="19"/>
  <c r="AY6" i="19"/>
  <c r="BA342" i="1"/>
  <c r="BB342" i="1" s="1"/>
  <c r="BA481" i="1"/>
  <c r="BB481" i="1" s="1"/>
  <c r="BA694" i="1"/>
  <c r="BB694" i="1" s="1"/>
  <c r="BA741" i="1"/>
  <c r="BB741" i="1" s="1"/>
  <c r="BA745" i="1"/>
  <c r="BB745" i="1" s="1"/>
  <c r="BA749" i="1"/>
  <c r="BB749" i="1" s="1"/>
  <c r="BA753" i="1"/>
  <c r="BB753" i="1" s="1"/>
  <c r="BA259" i="14"/>
  <c r="BB259" i="14" s="1"/>
  <c r="BA255" i="14"/>
  <c r="BB255" i="14" s="1"/>
  <c r="BA251" i="14"/>
  <c r="BB251" i="14" s="1"/>
  <c r="BA247" i="14"/>
  <c r="BB247" i="14" s="1"/>
  <c r="BA243" i="14"/>
  <c r="BB243" i="14" s="1"/>
  <c r="BA239" i="14"/>
  <c r="BB239" i="14" s="1"/>
  <c r="BA235" i="14"/>
  <c r="BB235" i="14" s="1"/>
  <c r="BA231" i="14"/>
  <c r="BB231" i="14" s="1"/>
  <c r="BA227" i="14"/>
  <c r="BB227" i="14" s="1"/>
  <c r="BA223" i="14"/>
  <c r="BB223" i="14" s="1"/>
  <c r="BA219" i="14"/>
  <c r="BB219" i="14" s="1"/>
  <c r="BA215" i="14"/>
  <c r="BB215" i="14" s="1"/>
  <c r="BA211" i="14"/>
  <c r="BB211" i="14" s="1"/>
  <c r="BA207" i="14"/>
  <c r="BB207" i="14" s="1"/>
  <c r="BA203" i="14"/>
  <c r="BB203" i="14" s="1"/>
  <c r="BA199" i="14"/>
  <c r="BB199" i="14" s="1"/>
  <c r="BA195" i="14"/>
  <c r="BB195" i="14" s="1"/>
  <c r="BA191" i="14"/>
  <c r="BB191" i="14" s="1"/>
  <c r="BA187" i="14"/>
  <c r="BB187" i="14" s="1"/>
  <c r="BA183" i="14"/>
  <c r="BB183" i="14" s="1"/>
  <c r="BA179" i="14"/>
  <c r="BB179" i="14" s="1"/>
  <c r="BA175" i="14"/>
  <c r="BB175" i="14" s="1"/>
  <c r="BA171" i="14"/>
  <c r="BB171" i="14" s="1"/>
  <c r="BA167" i="14"/>
  <c r="BB167" i="14" s="1"/>
  <c r="BA163" i="14"/>
  <c r="BB163" i="14" s="1"/>
  <c r="BA159" i="14"/>
  <c r="BB159" i="14" s="1"/>
  <c r="BA155" i="14"/>
  <c r="BB155" i="14" s="1"/>
  <c r="BA151" i="14"/>
  <c r="BB151" i="14" s="1"/>
  <c r="BA147" i="14"/>
  <c r="BB147" i="14" s="1"/>
  <c r="BA143" i="14"/>
  <c r="BB143" i="14" s="1"/>
  <c r="BA139" i="14"/>
  <c r="BB139" i="14" s="1"/>
  <c r="BA135" i="14"/>
  <c r="BB135" i="14" s="1"/>
  <c r="BA131" i="14"/>
  <c r="BB131" i="14" s="1"/>
  <c r="BA127" i="14"/>
  <c r="BB127" i="14" s="1"/>
  <c r="BA8" i="14"/>
  <c r="BB8" i="14" s="1"/>
  <c r="BA3" i="14"/>
  <c r="BB3" i="14" s="1"/>
  <c r="AY109" i="19"/>
  <c r="AY110" i="19"/>
  <c r="AY10" i="19"/>
  <c r="AY11" i="19"/>
  <c r="AZ211" i="2"/>
  <c r="BA211" i="2" s="1"/>
  <c r="BA298" i="14"/>
  <c r="BB298" i="14" s="1"/>
  <c r="BA294" i="14"/>
  <c r="BB294" i="14" s="1"/>
  <c r="BA290" i="14"/>
  <c r="BB290" i="14" s="1"/>
  <c r="BA286" i="14"/>
  <c r="BB286" i="14" s="1"/>
  <c r="BA282" i="14"/>
  <c r="BB282" i="14" s="1"/>
  <c r="BA278" i="14"/>
  <c r="BB278" i="14" s="1"/>
  <c r="BA274" i="14"/>
  <c r="BB274" i="14" s="1"/>
  <c r="BA270" i="14"/>
  <c r="BB270" i="14" s="1"/>
  <c r="BA266" i="14"/>
  <c r="BB266" i="14" s="1"/>
  <c r="BA210" i="14"/>
  <c r="BB210" i="14" s="1"/>
  <c r="BA206" i="14"/>
  <c r="BB206" i="14" s="1"/>
  <c r="BA202" i="14"/>
  <c r="BB202" i="14" s="1"/>
  <c r="BA198" i="14"/>
  <c r="BB198" i="14" s="1"/>
  <c r="AZ298" i="15"/>
  <c r="BA298" i="15" s="1"/>
  <c r="AZ294" i="15"/>
  <c r="BA294" i="15" s="1"/>
  <c r="AZ290" i="15"/>
  <c r="BA290" i="15" s="1"/>
  <c r="AZ286" i="15"/>
  <c r="BA286" i="15" s="1"/>
  <c r="AZ282" i="15"/>
  <c r="BA282" i="15" s="1"/>
  <c r="AZ278" i="15"/>
  <c r="BA278" i="15" s="1"/>
  <c r="AZ274" i="15"/>
  <c r="BA274" i="15" s="1"/>
  <c r="AZ270" i="15"/>
  <c r="BA270" i="15" s="1"/>
  <c r="AZ266" i="15"/>
  <c r="BA266" i="15" s="1"/>
  <c r="AZ262" i="15"/>
  <c r="BA262" i="15" s="1"/>
  <c r="AZ258" i="15"/>
  <c r="BA258" i="15" s="1"/>
  <c r="AZ254" i="15"/>
  <c r="BA254" i="15" s="1"/>
  <c r="AZ250" i="15"/>
  <c r="BA250" i="15" s="1"/>
  <c r="AZ246" i="15"/>
  <c r="BA246" i="15" s="1"/>
  <c r="AZ242" i="15"/>
  <c r="BA242" i="15" s="1"/>
  <c r="AZ238" i="15"/>
  <c r="BA238" i="15" s="1"/>
  <c r="AZ234" i="15"/>
  <c r="BA234" i="15" s="1"/>
  <c r="AY257" i="19"/>
  <c r="AY89" i="19"/>
  <c r="AZ230" i="15"/>
  <c r="BA230" i="15" s="1"/>
  <c r="AZ226" i="15"/>
  <c r="BA226" i="15" s="1"/>
  <c r="AZ222" i="15"/>
  <c r="BA222" i="15" s="1"/>
  <c r="AZ218" i="15"/>
  <c r="BA218" i="15" s="1"/>
  <c r="AZ214" i="15"/>
  <c r="BA214" i="15" s="1"/>
  <c r="AZ210" i="15"/>
  <c r="BA210" i="15" s="1"/>
  <c r="AZ206" i="15"/>
  <c r="BA206" i="15" s="1"/>
  <c r="AZ202" i="15"/>
  <c r="BA202" i="15" s="1"/>
  <c r="AZ198" i="15"/>
  <c r="BA198" i="15" s="1"/>
  <c r="AZ194" i="15"/>
  <c r="BA194" i="15" s="1"/>
  <c r="AZ190" i="15"/>
  <c r="BA190" i="15" s="1"/>
  <c r="AZ186" i="15"/>
  <c r="BA186" i="15" s="1"/>
  <c r="AZ182" i="15"/>
  <c r="BA182" i="15" s="1"/>
  <c r="AZ178" i="15"/>
  <c r="BA178" i="15" s="1"/>
  <c r="AZ174" i="15"/>
  <c r="BA174" i="15" s="1"/>
  <c r="AZ170" i="15"/>
  <c r="BA170" i="15" s="1"/>
  <c r="AZ166" i="15"/>
  <c r="BA166" i="15" s="1"/>
  <c r="AZ162" i="15"/>
  <c r="BA162" i="15" s="1"/>
  <c r="AZ158" i="15"/>
  <c r="BA158" i="15" s="1"/>
  <c r="AZ154" i="15"/>
  <c r="BA154" i="15" s="1"/>
  <c r="AZ150" i="15"/>
  <c r="BA150" i="15" s="1"/>
  <c r="AZ146" i="15"/>
  <c r="BA146" i="15" s="1"/>
  <c r="AZ142" i="15"/>
  <c r="BA142" i="15" s="1"/>
  <c r="AZ138" i="15"/>
  <c r="BA138" i="15" s="1"/>
  <c r="AZ134" i="15"/>
  <c r="BA134" i="15" s="1"/>
  <c r="AZ130" i="15"/>
  <c r="BA130" i="15" s="1"/>
  <c r="AY278" i="19"/>
  <c r="AY198" i="19"/>
  <c r="AY180" i="19"/>
  <c r="AY166" i="19"/>
  <c r="AY94" i="19"/>
  <c r="AY62" i="19"/>
  <c r="AY49" i="19"/>
  <c r="AY40" i="19"/>
  <c r="AY289" i="19"/>
  <c r="AY221" i="19"/>
  <c r="AY133" i="19"/>
  <c r="AY85" i="19"/>
  <c r="AY9" i="19"/>
  <c r="AZ298" i="16"/>
  <c r="BA298" i="16" s="1"/>
  <c r="AZ294" i="16"/>
  <c r="BA294" i="16" s="1"/>
  <c r="AZ290" i="16"/>
  <c r="BA290" i="16" s="1"/>
  <c r="AZ286" i="16"/>
  <c r="BA286" i="16" s="1"/>
  <c r="AZ282" i="16"/>
  <c r="BA282" i="16" s="1"/>
  <c r="AZ278" i="16"/>
  <c r="BA278" i="16" s="1"/>
  <c r="AZ274" i="16"/>
  <c r="BA274" i="16" s="1"/>
  <c r="AZ270" i="16"/>
  <c r="BA270" i="16" s="1"/>
  <c r="AZ266" i="16"/>
  <c r="BA266" i="16" s="1"/>
  <c r="AZ262" i="16"/>
  <c r="BA262" i="16" s="1"/>
  <c r="AZ258" i="16"/>
  <c r="BA258" i="16" s="1"/>
  <c r="AZ254" i="16"/>
  <c r="BA254" i="16" s="1"/>
  <c r="AZ250" i="16"/>
  <c r="BA250" i="16" s="1"/>
  <c r="AZ246" i="16"/>
  <c r="BA246" i="16" s="1"/>
  <c r="AZ242" i="16"/>
  <c r="BA242" i="16" s="1"/>
  <c r="AZ238" i="16"/>
  <c r="BA238" i="16" s="1"/>
  <c r="AZ234" i="16"/>
  <c r="BA234" i="16" s="1"/>
  <c r="AZ230" i="16"/>
  <c r="BA230" i="16" s="1"/>
  <c r="AZ226" i="16"/>
  <c r="BA226" i="16" s="1"/>
  <c r="AZ166" i="16"/>
  <c r="BA166" i="16" s="1"/>
  <c r="AZ162" i="16"/>
  <c r="BA162" i="16" s="1"/>
  <c r="AZ158" i="16"/>
  <c r="BA158" i="16" s="1"/>
  <c r="AZ154" i="16"/>
  <c r="BA154" i="16" s="1"/>
  <c r="AZ150" i="16"/>
  <c r="BA150" i="16" s="1"/>
  <c r="AZ146" i="16"/>
  <c r="BA146" i="16" s="1"/>
  <c r="AZ142" i="16"/>
  <c r="BA142" i="16" s="1"/>
  <c r="AZ138" i="16"/>
  <c r="BA138" i="16" s="1"/>
  <c r="AZ134" i="16"/>
  <c r="BA134" i="16" s="1"/>
  <c r="AZ130" i="16"/>
  <c r="BA130" i="16" s="1"/>
  <c r="AZ126" i="16"/>
  <c r="BA126" i="16" s="1"/>
  <c r="AZ122" i="16"/>
  <c r="BA122" i="16" s="1"/>
  <c r="AZ118" i="16"/>
  <c r="BA118" i="16" s="1"/>
  <c r="AZ114" i="16"/>
  <c r="BA114" i="16" s="1"/>
  <c r="AZ110" i="16"/>
  <c r="BA110" i="16" s="1"/>
  <c r="AZ106" i="16"/>
  <c r="BA106" i="16" s="1"/>
  <c r="AZ102" i="16"/>
  <c r="BA102" i="16" s="1"/>
  <c r="AZ98" i="16"/>
  <c r="BA98" i="16" s="1"/>
  <c r="AZ94" i="16"/>
  <c r="BA94" i="16" s="1"/>
  <c r="AZ90" i="16"/>
  <c r="BA90" i="16" s="1"/>
  <c r="AZ237" i="15"/>
  <c r="BA237" i="15" s="1"/>
  <c r="AZ233" i="15"/>
  <c r="BA233" i="15" s="1"/>
  <c r="AZ229" i="15"/>
  <c r="BA229" i="15" s="1"/>
  <c r="AZ225" i="15"/>
  <c r="BA225" i="15" s="1"/>
  <c r="AZ221" i="15"/>
  <c r="BA221" i="15" s="1"/>
  <c r="AZ217" i="15"/>
  <c r="BA217" i="15" s="1"/>
  <c r="AZ213" i="15"/>
  <c r="BA213" i="15" s="1"/>
  <c r="AZ209" i="15"/>
  <c r="BA209" i="15" s="1"/>
  <c r="AZ205" i="15"/>
  <c r="BA205" i="15" s="1"/>
  <c r="AZ201" i="15"/>
  <c r="BA201" i="15" s="1"/>
  <c r="AZ197" i="15"/>
  <c r="BA197" i="15" s="1"/>
  <c r="AY203" i="19"/>
  <c r="AY285" i="19"/>
  <c r="AY149" i="19"/>
  <c r="AY77" i="19"/>
  <c r="AY3" i="19"/>
  <c r="AY275" i="19"/>
  <c r="AY202" i="19"/>
  <c r="AY17" i="19"/>
  <c r="AY209" i="19"/>
  <c r="AY185" i="19"/>
  <c r="AY121" i="19"/>
  <c r="AY26" i="19"/>
  <c r="AZ31" i="8"/>
  <c r="BA31" i="8" s="1"/>
  <c r="AZ212" i="16"/>
  <c r="BA212" i="16" s="1"/>
  <c r="AZ208" i="16"/>
  <c r="BA208" i="16" s="1"/>
  <c r="AZ204" i="16"/>
  <c r="BA204" i="16" s="1"/>
  <c r="AZ200" i="16"/>
  <c r="BA200" i="16" s="1"/>
  <c r="AZ196" i="16"/>
  <c r="BA196" i="16" s="1"/>
  <c r="BA757" i="1"/>
  <c r="BB757" i="1" s="1"/>
  <c r="BA761" i="1"/>
  <c r="BB761" i="1" s="1"/>
  <c r="BA765" i="1"/>
  <c r="BB765" i="1" s="1"/>
  <c r="BA487" i="1"/>
  <c r="BB487" i="1" s="1"/>
  <c r="BA360" i="1"/>
  <c r="BB360" i="1" s="1"/>
  <c r="BA473" i="1"/>
  <c r="BB473" i="1" s="1"/>
  <c r="BA341" i="1"/>
  <c r="BB341" i="1" s="1"/>
  <c r="BA354" i="1"/>
  <c r="BB354" i="1" s="1"/>
  <c r="BA500" i="1"/>
  <c r="BB500" i="1" s="1"/>
  <c r="BA686" i="1"/>
  <c r="BB686" i="1" s="1"/>
  <c r="BA718" i="1"/>
  <c r="BB718" i="1" s="1"/>
  <c r="BA742" i="1"/>
  <c r="BB742" i="1" s="1"/>
  <c r="BA746" i="1"/>
  <c r="BB746" i="1" s="1"/>
  <c r="BA750" i="1"/>
  <c r="BB750" i="1" s="1"/>
  <c r="BA754" i="1"/>
  <c r="BB754" i="1" s="1"/>
  <c r="BA758" i="1"/>
  <c r="BB758" i="1" s="1"/>
  <c r="BA762" i="1"/>
  <c r="BB762" i="1" s="1"/>
  <c r="BA301" i="1"/>
  <c r="BB301" i="1" s="1"/>
  <c r="AZ226" i="2"/>
  <c r="BA226" i="2" s="1"/>
  <c r="BA467" i="1"/>
  <c r="BB467" i="1" s="1"/>
  <c r="BA343" i="1"/>
  <c r="BB343" i="1" s="1"/>
  <c r="BA370" i="1"/>
  <c r="BB370" i="1" s="1"/>
  <c r="BA352" i="1"/>
  <c r="BB352" i="1" s="1"/>
  <c r="BA395" i="1"/>
  <c r="BB395" i="1" s="1"/>
  <c r="BA449" i="1"/>
  <c r="BB449" i="1" s="1"/>
  <c r="BA386" i="1"/>
  <c r="BB386" i="1" s="1"/>
  <c r="BA503" i="1"/>
  <c r="BB503" i="1" s="1"/>
  <c r="BA670" i="1"/>
  <c r="BB670" i="1" s="1"/>
  <c r="BA702" i="1"/>
  <c r="BB702" i="1" s="1"/>
  <c r="BA734" i="1"/>
  <c r="BB734" i="1" s="1"/>
  <c r="BA744" i="1"/>
  <c r="BB744" i="1" s="1"/>
  <c r="BA748" i="1"/>
  <c r="BB748" i="1" s="1"/>
  <c r="BA752" i="1"/>
  <c r="BB752" i="1" s="1"/>
  <c r="BA32" i="1"/>
  <c r="BB32" i="1" s="1"/>
  <c r="AZ214" i="2"/>
  <c r="BA214" i="2" s="1"/>
  <c r="AZ246" i="2"/>
  <c r="BA246" i="2" s="1"/>
  <c r="AZ267" i="2"/>
  <c r="BA267" i="2" s="1"/>
  <c r="AZ270" i="2"/>
  <c r="BA270" i="2" s="1"/>
  <c r="AZ22" i="8"/>
  <c r="BA22" i="8" s="1"/>
  <c r="BA299" i="14"/>
  <c r="BB299" i="14" s="1"/>
  <c r="BA295" i="14"/>
  <c r="BB295" i="14" s="1"/>
  <c r="BA291" i="14"/>
  <c r="BB291" i="14" s="1"/>
  <c r="BA287" i="14"/>
  <c r="BB287" i="14" s="1"/>
  <c r="BA283" i="14"/>
  <c r="BB283" i="14" s="1"/>
  <c r="BA279" i="14"/>
  <c r="BB279" i="14" s="1"/>
  <c r="BA275" i="14"/>
  <c r="BB275" i="14" s="1"/>
  <c r="BA271" i="14"/>
  <c r="BB271" i="14" s="1"/>
  <c r="BA267" i="14"/>
  <c r="BB267" i="14" s="1"/>
  <c r="BA263" i="14"/>
  <c r="BB263" i="14" s="1"/>
  <c r="AZ37" i="8"/>
  <c r="BA37" i="8" s="1"/>
  <c r="BA109" i="14"/>
  <c r="BB109" i="14" s="1"/>
  <c r="BA105" i="14"/>
  <c r="BB105" i="14" s="1"/>
  <c r="BA101" i="14"/>
  <c r="BB101" i="14" s="1"/>
  <c r="BA97" i="14"/>
  <c r="BB97" i="14" s="1"/>
  <c r="BA93" i="14"/>
  <c r="BB93" i="14" s="1"/>
  <c r="BA89" i="14"/>
  <c r="BB89" i="14" s="1"/>
  <c r="BA85" i="14"/>
  <c r="BB85" i="14" s="1"/>
  <c r="BA81" i="14"/>
  <c r="BB81" i="14" s="1"/>
  <c r="BA77" i="14"/>
  <c r="BB77" i="14" s="1"/>
  <c r="BA73" i="14"/>
  <c r="BB73" i="14" s="1"/>
  <c r="BA69" i="14"/>
  <c r="BB69" i="14" s="1"/>
  <c r="BA65" i="14"/>
  <c r="BB65" i="14" s="1"/>
  <c r="BA61" i="14"/>
  <c r="BB61" i="14" s="1"/>
  <c r="BA18" i="14"/>
  <c r="BB18" i="14" s="1"/>
  <c r="BA11" i="14"/>
  <c r="BB11" i="14" s="1"/>
  <c r="BA17" i="14"/>
  <c r="BB17" i="14" s="1"/>
  <c r="BA22" i="14"/>
  <c r="BB22" i="14" s="1"/>
  <c r="BA4" i="14"/>
  <c r="BB4" i="14" s="1"/>
  <c r="BA40" i="14"/>
  <c r="BB40" i="14" s="1"/>
  <c r="BA53" i="14"/>
  <c r="BB53" i="14" s="1"/>
  <c r="BA45" i="14"/>
  <c r="BB45" i="14" s="1"/>
  <c r="BA41" i="14"/>
  <c r="BB41" i="14" s="1"/>
  <c r="BA33" i="14"/>
  <c r="BB33" i="14" s="1"/>
  <c r="BA29" i="14"/>
  <c r="BB29" i="14" s="1"/>
  <c r="BA16" i="14"/>
  <c r="BB16" i="14" s="1"/>
  <c r="BA10" i="14"/>
  <c r="BB10" i="14" s="1"/>
  <c r="BA7" i="14"/>
  <c r="BB7" i="14" s="1"/>
  <c r="AZ206" i="2"/>
  <c r="BA206" i="2" s="1"/>
  <c r="AZ238" i="2"/>
  <c r="BA238" i="2" s="1"/>
  <c r="AZ282" i="2"/>
  <c r="BA282" i="2" s="1"/>
  <c r="BA297" i="14"/>
  <c r="BB297" i="14" s="1"/>
  <c r="BA293" i="14"/>
  <c r="BB293" i="14" s="1"/>
  <c r="BA289" i="14"/>
  <c r="BB289" i="14" s="1"/>
  <c r="BA285" i="14"/>
  <c r="BB285" i="14" s="1"/>
  <c r="BA281" i="14"/>
  <c r="BB281" i="14" s="1"/>
  <c r="BA277" i="14"/>
  <c r="BB277" i="14" s="1"/>
  <c r="BA273" i="14"/>
  <c r="BB273" i="14" s="1"/>
  <c r="BA269" i="14"/>
  <c r="BB269" i="14" s="1"/>
  <c r="BA265" i="14"/>
  <c r="BB265" i="14" s="1"/>
  <c r="AZ249" i="2"/>
  <c r="BA249" i="2" s="1"/>
  <c r="AZ12" i="8"/>
  <c r="BA12" i="8" s="1"/>
  <c r="AZ57" i="8"/>
  <c r="BA57" i="8" s="1"/>
  <c r="AZ81" i="8"/>
  <c r="BA81" i="8" s="1"/>
  <c r="AZ89" i="8"/>
  <c r="BA89" i="8" s="1"/>
  <c r="AZ113" i="8"/>
  <c r="BA113" i="8" s="1"/>
  <c r="AZ121" i="8"/>
  <c r="BA121" i="8" s="1"/>
  <c r="AZ145" i="8"/>
  <c r="BA145" i="8" s="1"/>
  <c r="AZ153" i="8"/>
  <c r="BA153" i="8" s="1"/>
  <c r="AZ177" i="8"/>
  <c r="BA177" i="8" s="1"/>
  <c r="AZ185" i="8"/>
  <c r="BA185" i="8" s="1"/>
  <c r="AZ209" i="8"/>
  <c r="BA209" i="8" s="1"/>
  <c r="AZ217" i="8"/>
  <c r="BA217" i="8" s="1"/>
  <c r="AZ241" i="8"/>
  <c r="BA241" i="8" s="1"/>
  <c r="AZ249" i="8"/>
  <c r="BA249" i="8" s="1"/>
  <c r="AZ273" i="8"/>
  <c r="BA273" i="8" s="1"/>
  <c r="AZ281" i="8"/>
  <c r="BA281" i="8" s="1"/>
  <c r="BA300" i="14"/>
  <c r="BB300" i="14" s="1"/>
  <c r="BA296" i="14"/>
  <c r="BB296" i="14" s="1"/>
  <c r="BA292" i="14"/>
  <c r="BB292" i="14" s="1"/>
  <c r="BA288" i="14"/>
  <c r="BB288" i="14" s="1"/>
  <c r="BA284" i="14"/>
  <c r="BB284" i="14" s="1"/>
  <c r="BA280" i="14"/>
  <c r="BB280" i="14" s="1"/>
  <c r="BA276" i="14"/>
  <c r="BB276" i="14" s="1"/>
  <c r="BA272" i="14"/>
  <c r="BB272" i="14" s="1"/>
  <c r="BA268" i="14"/>
  <c r="BB268" i="14" s="1"/>
  <c r="BA264" i="14"/>
  <c r="BB264" i="14" s="1"/>
  <c r="AZ228" i="15"/>
  <c r="BA228" i="15" s="1"/>
  <c r="AZ224" i="15"/>
  <c r="BA224" i="15" s="1"/>
  <c r="AZ220" i="15"/>
  <c r="BA220" i="15" s="1"/>
  <c r="AZ216" i="15"/>
  <c r="BA216" i="15" s="1"/>
  <c r="AZ212" i="15"/>
  <c r="BA212" i="15" s="1"/>
  <c r="AZ200" i="15"/>
  <c r="BA200" i="15" s="1"/>
  <c r="AZ196" i="15"/>
  <c r="BA196" i="15" s="1"/>
  <c r="AY262" i="19"/>
  <c r="AY57" i="19"/>
  <c r="AZ222" i="16"/>
  <c r="BA222" i="16" s="1"/>
  <c r="AZ218" i="16"/>
  <c r="BA218" i="16" s="1"/>
  <c r="AZ214" i="16"/>
  <c r="BA214" i="16" s="1"/>
  <c r="AZ210" i="16"/>
  <c r="BA210" i="16" s="1"/>
  <c r="AZ206" i="16"/>
  <c r="BA206" i="16" s="1"/>
  <c r="AZ202" i="16"/>
  <c r="BA202" i="16" s="1"/>
  <c r="AZ198" i="16"/>
  <c r="BA198" i="16" s="1"/>
  <c r="AZ194" i="16"/>
  <c r="BA194" i="16" s="1"/>
  <c r="AZ190" i="16"/>
  <c r="BA190" i="16" s="1"/>
  <c r="AZ186" i="16"/>
  <c r="BA186" i="16" s="1"/>
  <c r="AZ182" i="16"/>
  <c r="BA182" i="16" s="1"/>
  <c r="AZ178" i="16"/>
  <c r="BA178" i="16" s="1"/>
  <c r="AZ174" i="16"/>
  <c r="BA174" i="16" s="1"/>
  <c r="AZ170" i="16"/>
  <c r="BA170" i="16" s="1"/>
  <c r="AZ86" i="16"/>
  <c r="BA86" i="16" s="1"/>
  <c r="AZ82" i="16"/>
  <c r="BA82" i="16" s="1"/>
  <c r="AZ78" i="16"/>
  <c r="BA78" i="16" s="1"/>
  <c r="AZ74" i="16"/>
  <c r="BA74" i="16" s="1"/>
  <c r="AZ70" i="16"/>
  <c r="BA70" i="16" s="1"/>
  <c r="AZ66" i="16"/>
  <c r="BA66" i="16" s="1"/>
  <c r="AZ62" i="16"/>
  <c r="BA62" i="16" s="1"/>
  <c r="AZ58" i="16"/>
  <c r="BA58" i="16" s="1"/>
  <c r="AZ54" i="16"/>
  <c r="BA54" i="16" s="1"/>
  <c r="AZ50" i="16"/>
  <c r="BA50" i="16" s="1"/>
  <c r="AZ46" i="16"/>
  <c r="BA46" i="16" s="1"/>
  <c r="AZ42" i="16"/>
  <c r="BA42" i="16" s="1"/>
  <c r="AZ38" i="16"/>
  <c r="BA38" i="16" s="1"/>
  <c r="AZ34" i="16"/>
  <c r="BA34" i="16" s="1"/>
  <c r="AZ30" i="16"/>
  <c r="BA30" i="16" s="1"/>
  <c r="AZ26" i="16"/>
  <c r="BA26" i="16" s="1"/>
  <c r="AZ22" i="16"/>
  <c r="BA22" i="16" s="1"/>
  <c r="AZ18" i="16"/>
  <c r="BA18" i="16" s="1"/>
  <c r="AZ9" i="16"/>
  <c r="BA9" i="16" s="1"/>
  <c r="AZ14" i="16"/>
  <c r="BA14" i="16" s="1"/>
  <c r="AZ10" i="16"/>
  <c r="BA10" i="16" s="1"/>
  <c r="AY263" i="19"/>
  <c r="AY207" i="19"/>
  <c r="AY179" i="19"/>
  <c r="AY155" i="19"/>
  <c r="AY125" i="19"/>
  <c r="AZ193" i="15"/>
  <c r="BA193" i="15" s="1"/>
  <c r="AZ189" i="15"/>
  <c r="BA189" i="15" s="1"/>
  <c r="AZ185" i="15"/>
  <c r="BA185" i="15" s="1"/>
  <c r="AZ181" i="15"/>
  <c r="BA181" i="15" s="1"/>
  <c r="AZ177" i="15"/>
  <c r="BA177" i="15" s="1"/>
  <c r="AZ173" i="15"/>
  <c r="BA173" i="15" s="1"/>
  <c r="AZ169" i="15"/>
  <c r="BA169" i="15" s="1"/>
  <c r="AZ165" i="15"/>
  <c r="BA165" i="15" s="1"/>
  <c r="AZ161" i="15"/>
  <c r="BA161" i="15" s="1"/>
  <c r="AZ157" i="15"/>
  <c r="BA157" i="15" s="1"/>
  <c r="AZ153" i="15"/>
  <c r="BA153" i="15" s="1"/>
  <c r="AZ149" i="15"/>
  <c r="BA149" i="15" s="1"/>
  <c r="AZ145" i="15"/>
  <c r="BA145" i="15" s="1"/>
  <c r="AZ141" i="15"/>
  <c r="BA141" i="15" s="1"/>
  <c r="AZ137" i="15"/>
  <c r="BA137" i="15" s="1"/>
  <c r="AZ133" i="15"/>
  <c r="BA133" i="15" s="1"/>
  <c r="AY298" i="19"/>
  <c r="AY282" i="19"/>
  <c r="AY266" i="19"/>
  <c r="AY250" i="19"/>
  <c r="AY170" i="19"/>
  <c r="AY154" i="19"/>
  <c r="AY74" i="19"/>
  <c r="AY45" i="19"/>
  <c r="AY15" i="19"/>
  <c r="AY8" i="19"/>
  <c r="AZ201" i="16"/>
  <c r="BA201" i="16" s="1"/>
  <c r="AZ197" i="16"/>
  <c r="BA197" i="16" s="1"/>
  <c r="AZ193" i="16"/>
  <c r="BA193" i="16" s="1"/>
  <c r="AZ189" i="16"/>
  <c r="BA189" i="16" s="1"/>
  <c r="AZ185" i="16"/>
  <c r="BA185" i="16" s="1"/>
  <c r="AZ181" i="16"/>
  <c r="BA181" i="16" s="1"/>
  <c r="AZ177" i="16"/>
  <c r="BA177" i="16" s="1"/>
  <c r="AZ173" i="16"/>
  <c r="BA173" i="16" s="1"/>
  <c r="AZ169" i="16"/>
  <c r="BA169" i="16" s="1"/>
  <c r="AZ165" i="16"/>
  <c r="BA165" i="16" s="1"/>
  <c r="AZ161" i="16"/>
  <c r="BA161" i="16" s="1"/>
  <c r="AZ157" i="16"/>
  <c r="BA157" i="16" s="1"/>
  <c r="AZ153" i="16"/>
  <c r="BA153" i="16" s="1"/>
  <c r="AZ149" i="16"/>
  <c r="BA149" i="16" s="1"/>
  <c r="AZ145" i="16"/>
  <c r="BA145" i="16" s="1"/>
  <c r="AZ141" i="16"/>
  <c r="BA141" i="16" s="1"/>
  <c r="AZ137" i="16"/>
  <c r="BA137" i="16" s="1"/>
  <c r="AZ133" i="16"/>
  <c r="BA133" i="16" s="1"/>
  <c r="AZ129" i="16"/>
  <c r="BA129" i="16" s="1"/>
  <c r="AZ125" i="16"/>
  <c r="BA125" i="16" s="1"/>
  <c r="AZ121" i="16"/>
  <c r="BA121" i="16" s="1"/>
  <c r="AZ117" i="16"/>
  <c r="BA117" i="16" s="1"/>
  <c r="AZ113" i="16"/>
  <c r="BA113" i="16" s="1"/>
  <c r="AZ109" i="16"/>
  <c r="BA109" i="16" s="1"/>
  <c r="AZ29" i="16"/>
  <c r="BA29" i="16" s="1"/>
  <c r="AZ25" i="16"/>
  <c r="BA25" i="16" s="1"/>
  <c r="AZ21" i="16"/>
  <c r="BA21" i="16" s="1"/>
  <c r="AZ16" i="16"/>
  <c r="BA16" i="16" s="1"/>
  <c r="AY241" i="19"/>
  <c r="AY201" i="19"/>
  <c r="AY173" i="19"/>
  <c r="AY145" i="19"/>
  <c r="AY119" i="19"/>
  <c r="AY91" i="19"/>
  <c r="AY67" i="19"/>
  <c r="AY51" i="19"/>
  <c r="AY16" i="19"/>
  <c r="AZ192" i="15"/>
  <c r="BA192" i="15" s="1"/>
  <c r="AZ188" i="15"/>
  <c r="BA188" i="15" s="1"/>
  <c r="AZ184" i="15"/>
  <c r="BA184" i="15" s="1"/>
  <c r="AZ180" i="15"/>
  <c r="BA180" i="15" s="1"/>
  <c r="AZ176" i="15"/>
  <c r="BA176" i="15" s="1"/>
  <c r="AZ172" i="15"/>
  <c r="BA172" i="15" s="1"/>
  <c r="AZ168" i="15"/>
  <c r="BA168" i="15" s="1"/>
  <c r="AZ164" i="15"/>
  <c r="BA164" i="15" s="1"/>
  <c r="AZ160" i="15"/>
  <c r="BA160" i="15" s="1"/>
  <c r="AZ156" i="15"/>
  <c r="BA156" i="15" s="1"/>
  <c r="AZ152" i="15"/>
  <c r="BA152" i="15" s="1"/>
  <c r="AZ148" i="15"/>
  <c r="BA148" i="15" s="1"/>
  <c r="AZ144" i="15"/>
  <c r="BA144" i="15" s="1"/>
  <c r="AZ140" i="15"/>
  <c r="BA140" i="15" s="1"/>
  <c r="AZ136" i="15"/>
  <c r="BA136" i="15" s="1"/>
  <c r="AZ132" i="15"/>
  <c r="BA132" i="15" s="1"/>
  <c r="AY270" i="19"/>
  <c r="AY254" i="19"/>
  <c r="AY238" i="19"/>
  <c r="AY206" i="19"/>
  <c r="AY142" i="19"/>
  <c r="AY225" i="19"/>
  <c r="AY65" i="19"/>
  <c r="AY44" i="19"/>
  <c r="AZ300" i="16"/>
  <c r="BA300" i="16" s="1"/>
  <c r="AZ296" i="16"/>
  <c r="BA296" i="16" s="1"/>
  <c r="AZ292" i="16"/>
  <c r="BA292" i="16" s="1"/>
  <c r="AZ288" i="16"/>
  <c r="BA288" i="16" s="1"/>
  <c r="AZ284" i="16"/>
  <c r="BA284" i="16" s="1"/>
  <c r="AZ280" i="16"/>
  <c r="BA280" i="16" s="1"/>
  <c r="AZ276" i="16"/>
  <c r="BA276" i="16" s="1"/>
  <c r="AZ272" i="16"/>
  <c r="BA272" i="16" s="1"/>
  <c r="AZ268" i="16"/>
  <c r="BA268" i="16" s="1"/>
  <c r="AZ264" i="16"/>
  <c r="BA264" i="16" s="1"/>
  <c r="AZ260" i="16"/>
  <c r="BA260" i="16" s="1"/>
  <c r="AZ256" i="16"/>
  <c r="BA256" i="16" s="1"/>
  <c r="AZ252" i="16"/>
  <c r="BA252" i="16" s="1"/>
  <c r="AZ248" i="16"/>
  <c r="BA248" i="16" s="1"/>
  <c r="AZ244" i="16"/>
  <c r="BA244" i="16" s="1"/>
  <c r="AZ240" i="16"/>
  <c r="BA240" i="16" s="1"/>
  <c r="AZ236" i="16"/>
  <c r="BA236" i="16" s="1"/>
  <c r="AZ232" i="16"/>
  <c r="BA232" i="16" s="1"/>
  <c r="AZ228" i="16"/>
  <c r="BA228" i="16" s="1"/>
  <c r="AZ224" i="16"/>
  <c r="BA224" i="16" s="1"/>
  <c r="AZ220" i="16"/>
  <c r="BA220" i="16" s="1"/>
  <c r="AZ216" i="16"/>
  <c r="BA216" i="16" s="1"/>
  <c r="AZ192" i="16"/>
  <c r="BA192" i="16" s="1"/>
  <c r="AZ188" i="16"/>
  <c r="BA188" i="16" s="1"/>
  <c r="AZ184" i="16"/>
  <c r="BA184" i="16" s="1"/>
  <c r="AZ180" i="16"/>
  <c r="BA180" i="16" s="1"/>
  <c r="AZ176" i="16"/>
  <c r="BA176" i="16" s="1"/>
  <c r="AZ172" i="16"/>
  <c r="BA172" i="16" s="1"/>
  <c r="AZ168" i="16"/>
  <c r="BA168" i="16" s="1"/>
  <c r="AZ164" i="16"/>
  <c r="BA164" i="16" s="1"/>
  <c r="AZ160" i="16"/>
  <c r="BA160" i="16" s="1"/>
  <c r="AZ156" i="16"/>
  <c r="BA156" i="16" s="1"/>
  <c r="AZ152" i="16"/>
  <c r="BA152" i="16" s="1"/>
  <c r="AZ148" i="16"/>
  <c r="BA148" i="16" s="1"/>
  <c r="AZ144" i="16"/>
  <c r="BA144" i="16" s="1"/>
  <c r="AZ140" i="16"/>
  <c r="BA140" i="16" s="1"/>
  <c r="AZ136" i="16"/>
  <c r="BA136" i="16" s="1"/>
  <c r="AZ132" i="16"/>
  <c r="BA132" i="16" s="1"/>
  <c r="AZ128" i="16"/>
  <c r="BA128" i="16" s="1"/>
  <c r="AZ124" i="16"/>
  <c r="BA124" i="16" s="1"/>
  <c r="AZ120" i="16"/>
  <c r="BA120" i="16" s="1"/>
  <c r="AZ116" i="16"/>
  <c r="BA116" i="16" s="1"/>
  <c r="AZ112" i="16"/>
  <c r="BA112" i="16" s="1"/>
  <c r="AZ108" i="16"/>
  <c r="BA108" i="16" s="1"/>
  <c r="AZ104" i="16"/>
  <c r="BA104" i="16" s="1"/>
  <c r="AZ100" i="16"/>
  <c r="BA100" i="16" s="1"/>
  <c r="AZ96" i="16"/>
  <c r="BA96" i="16" s="1"/>
  <c r="AZ92" i="16"/>
  <c r="BA92" i="16" s="1"/>
  <c r="AZ88" i="16"/>
  <c r="BA88" i="16" s="1"/>
  <c r="AZ84" i="16"/>
  <c r="BA84" i="16" s="1"/>
  <c r="AZ80" i="16"/>
  <c r="BA80" i="16" s="1"/>
  <c r="AZ76" i="16"/>
  <c r="BA76" i="16" s="1"/>
  <c r="AZ72" i="16"/>
  <c r="BA72" i="16" s="1"/>
  <c r="AZ68" i="16"/>
  <c r="BA68" i="16" s="1"/>
  <c r="AZ64" i="16"/>
  <c r="BA64" i="16" s="1"/>
  <c r="AZ60" i="16"/>
  <c r="BA60" i="16" s="1"/>
  <c r="AZ56" i="16"/>
  <c r="BA56" i="16" s="1"/>
  <c r="AZ52" i="16"/>
  <c r="BA52" i="16" s="1"/>
  <c r="AZ48" i="16"/>
  <c r="BA48" i="16" s="1"/>
  <c r="AZ44" i="16"/>
  <c r="BA44" i="16" s="1"/>
  <c r="AZ40" i="16"/>
  <c r="BA40" i="16" s="1"/>
  <c r="AZ36" i="16"/>
  <c r="BA36" i="16" s="1"/>
  <c r="AZ32" i="16"/>
  <c r="BA32" i="16" s="1"/>
  <c r="AZ28" i="16"/>
  <c r="BA28" i="16" s="1"/>
  <c r="AZ24" i="16"/>
  <c r="BA24" i="16" s="1"/>
  <c r="AZ20" i="16"/>
  <c r="BA20" i="16" s="1"/>
  <c r="AZ3" i="16"/>
  <c r="BA3" i="16" s="1"/>
  <c r="AZ17" i="16"/>
  <c r="BA17" i="16" s="1"/>
  <c r="AZ12" i="16"/>
  <c r="BA12" i="16" s="1"/>
  <c r="AZ7" i="16"/>
  <c r="BA7" i="16" s="1"/>
  <c r="AZ219" i="2"/>
  <c r="BA219" i="2" s="1"/>
  <c r="AY227" i="19"/>
  <c r="AY195" i="19"/>
  <c r="AY167" i="19"/>
  <c r="AY139" i="19"/>
  <c r="AY274" i="19"/>
  <c r="AY194" i="19"/>
  <c r="AY178" i="19"/>
  <c r="AY130" i="19"/>
  <c r="AY114" i="19"/>
  <c r="AY98" i="19"/>
  <c r="AY82" i="19"/>
  <c r="AY34" i="19"/>
  <c r="AY23" i="19"/>
  <c r="AZ267" i="16"/>
  <c r="BA267" i="16" s="1"/>
  <c r="AZ263" i="16"/>
  <c r="BA263" i="16" s="1"/>
  <c r="AZ259" i="16"/>
  <c r="BA259" i="16" s="1"/>
  <c r="AZ255" i="16"/>
  <c r="BA255" i="16" s="1"/>
  <c r="AZ251" i="16"/>
  <c r="BA251" i="16" s="1"/>
  <c r="AZ247" i="16"/>
  <c r="BA247" i="16" s="1"/>
  <c r="AZ243" i="16"/>
  <c r="BA243" i="16" s="1"/>
  <c r="AZ239" i="16"/>
  <c r="BA239" i="16" s="1"/>
  <c r="AZ235" i="16"/>
  <c r="BA235" i="16" s="1"/>
  <c r="AZ231" i="16"/>
  <c r="BA231" i="16" s="1"/>
  <c r="AZ227" i="16"/>
  <c r="BA227" i="16" s="1"/>
  <c r="AZ223" i="16"/>
  <c r="BA223" i="16" s="1"/>
  <c r="AZ219" i="16"/>
  <c r="BA219" i="16" s="1"/>
  <c r="AZ215" i="16"/>
  <c r="BA215" i="16" s="1"/>
  <c r="AZ211" i="16"/>
  <c r="BA211" i="16" s="1"/>
  <c r="AZ207" i="16"/>
  <c r="BA207" i="16" s="1"/>
  <c r="AZ203" i="16"/>
  <c r="BA203" i="16" s="1"/>
  <c r="AZ199" i="16"/>
  <c r="BA199" i="16" s="1"/>
  <c r="AZ155" i="16"/>
  <c r="BA155" i="16" s="1"/>
  <c r="AZ151" i="16"/>
  <c r="BA151" i="16" s="1"/>
  <c r="AZ147" i="16"/>
  <c r="BA147" i="16" s="1"/>
  <c r="AZ143" i="16"/>
  <c r="BA143" i="16" s="1"/>
  <c r="AZ139" i="16"/>
  <c r="BA139" i="16" s="1"/>
  <c r="AZ135" i="16"/>
  <c r="BA135" i="16" s="1"/>
  <c r="AZ131" i="16"/>
  <c r="BA131" i="16" s="1"/>
  <c r="AZ127" i="16"/>
  <c r="BA127" i="16" s="1"/>
  <c r="AZ123" i="16"/>
  <c r="BA123" i="16" s="1"/>
  <c r="AZ119" i="16"/>
  <c r="BA119" i="16" s="1"/>
  <c r="AZ115" i="16"/>
  <c r="BA115" i="16" s="1"/>
  <c r="AZ111" i="16"/>
  <c r="BA111" i="16" s="1"/>
  <c r="AZ107" i="16"/>
  <c r="BA107" i="16" s="1"/>
  <c r="AZ103" i="16"/>
  <c r="BA103" i="16" s="1"/>
  <c r="AZ99" i="16"/>
  <c r="BA99" i="16" s="1"/>
  <c r="AZ95" i="16"/>
  <c r="BA95" i="16" s="1"/>
  <c r="AZ91" i="16"/>
  <c r="BA91" i="16" s="1"/>
  <c r="AZ87" i="16"/>
  <c r="BA87" i="16" s="1"/>
  <c r="AZ83" i="16"/>
  <c r="BA83" i="16" s="1"/>
  <c r="AZ79" i="16"/>
  <c r="BA79" i="16" s="1"/>
  <c r="AZ75" i="16"/>
  <c r="BA75" i="16" s="1"/>
  <c r="AY217" i="19"/>
  <c r="AY187" i="19"/>
  <c r="AY161" i="19"/>
  <c r="AY131" i="19"/>
  <c r="AY105" i="19"/>
  <c r="AY79" i="19"/>
  <c r="AY53" i="19"/>
  <c r="AY32" i="19"/>
  <c r="BA367" i="1"/>
  <c r="BB367" i="1" s="1"/>
  <c r="BA421" i="1"/>
  <c r="BB421" i="1" s="1"/>
  <c r="BA453" i="1"/>
  <c r="BB453" i="1" s="1"/>
  <c r="BA366" i="1"/>
  <c r="BB366" i="1" s="1"/>
  <c r="BA430" i="1"/>
  <c r="BB430" i="1" s="1"/>
  <c r="BA446" i="1"/>
  <c r="BB446" i="1" s="1"/>
  <c r="BA462" i="1"/>
  <c r="BB462" i="1" s="1"/>
  <c r="BA324" i="1"/>
  <c r="BB324" i="1" s="1"/>
  <c r="BA496" i="1"/>
  <c r="BB496" i="1" s="1"/>
  <c r="BA675" i="1"/>
  <c r="BB675" i="1" s="1"/>
  <c r="BA674" i="1"/>
  <c r="BB674" i="1" s="1"/>
  <c r="BA682" i="1"/>
  <c r="BB682" i="1" s="1"/>
  <c r="BA683" i="1"/>
  <c r="BB683" i="1" s="1"/>
  <c r="BA691" i="1"/>
  <c r="BB691" i="1" s="1"/>
  <c r="BA690" i="1"/>
  <c r="BB690" i="1" s="1"/>
  <c r="BA698" i="1"/>
  <c r="BB698" i="1" s="1"/>
  <c r="BA699" i="1"/>
  <c r="BB699" i="1" s="1"/>
  <c r="BA707" i="1"/>
  <c r="BB707" i="1" s="1"/>
  <c r="BA706" i="1"/>
  <c r="BB706" i="1" s="1"/>
  <c r="BA714" i="1"/>
  <c r="BB714" i="1" s="1"/>
  <c r="BA715" i="1"/>
  <c r="BB715" i="1" s="1"/>
  <c r="BA723" i="1"/>
  <c r="BB723" i="1" s="1"/>
  <c r="BA722" i="1"/>
  <c r="BB722" i="1" s="1"/>
  <c r="BA730" i="1"/>
  <c r="BB730" i="1" s="1"/>
  <c r="BA731" i="1"/>
  <c r="BB731" i="1" s="1"/>
  <c r="BA390" i="1"/>
  <c r="BB390" i="1" s="1"/>
  <c r="BA378" i="1"/>
  <c r="BB378" i="1" s="1"/>
  <c r="BA376" i="1"/>
  <c r="BB376" i="1" s="1"/>
  <c r="BA391" i="1"/>
  <c r="BB391" i="1" s="1"/>
  <c r="BA306" i="1"/>
  <c r="BB306" i="1" s="1"/>
  <c r="BA491" i="1"/>
  <c r="BB491" i="1" s="1"/>
  <c r="BA437" i="1"/>
  <c r="BB437" i="1" s="1"/>
  <c r="BA471" i="1"/>
  <c r="BB471" i="1" s="1"/>
  <c r="BA484" i="1"/>
  <c r="BB484" i="1" s="1"/>
  <c r="BA441" i="1"/>
  <c r="BB441" i="1" s="1"/>
  <c r="BA739" i="1"/>
  <c r="BB739" i="1" s="1"/>
  <c r="BA740" i="1"/>
  <c r="BB740" i="1" s="1"/>
  <c r="BA121" i="1"/>
  <c r="BB121" i="1" s="1"/>
  <c r="BA340" i="1"/>
  <c r="BB340" i="1" s="1"/>
  <c r="BA362" i="1"/>
  <c r="BB362" i="1" s="1"/>
  <c r="BA375" i="1"/>
  <c r="BB375" i="1" s="1"/>
  <c r="AZ257" i="2"/>
  <c r="BA257" i="2" s="1"/>
  <c r="AZ262" i="2"/>
  <c r="BA262" i="2" s="1"/>
  <c r="AZ294" i="2"/>
  <c r="BA294" i="2" s="1"/>
  <c r="AZ45" i="6"/>
  <c r="AZ44" i="6"/>
  <c r="AZ37" i="6"/>
  <c r="AZ36" i="6"/>
  <c r="AZ29" i="6"/>
  <c r="AZ28" i="6"/>
  <c r="AZ21" i="6"/>
  <c r="AZ20" i="6"/>
  <c r="AZ14" i="6"/>
  <c r="AZ13" i="6"/>
  <c r="AZ6" i="6"/>
  <c r="AZ4" i="6"/>
  <c r="AZ299" i="15"/>
  <c r="BA299" i="15" s="1"/>
  <c r="AZ295" i="15"/>
  <c r="BA295" i="15" s="1"/>
  <c r="AZ291" i="15"/>
  <c r="BA291" i="15" s="1"/>
  <c r="AZ287" i="15"/>
  <c r="BA287" i="15" s="1"/>
  <c r="AZ283" i="15"/>
  <c r="BA283" i="15" s="1"/>
  <c r="AZ279" i="15"/>
  <c r="BA279" i="15" s="1"/>
  <c r="AZ275" i="15"/>
  <c r="BA275" i="15" s="1"/>
  <c r="AZ271" i="15"/>
  <c r="BA271" i="15" s="1"/>
  <c r="AZ267" i="15"/>
  <c r="BA267" i="15" s="1"/>
  <c r="AZ263" i="15"/>
  <c r="BA263" i="15" s="1"/>
  <c r="AZ259" i="15"/>
  <c r="BA259" i="15" s="1"/>
  <c r="AZ255" i="15"/>
  <c r="BA255" i="15" s="1"/>
  <c r="AZ251" i="15"/>
  <c r="BA251" i="15" s="1"/>
  <c r="AZ247" i="15"/>
  <c r="BA247" i="15" s="1"/>
  <c r="AZ243" i="15"/>
  <c r="BA243" i="15" s="1"/>
  <c r="AZ239" i="15"/>
  <c r="BA239" i="15" s="1"/>
  <c r="AZ235" i="15"/>
  <c r="BA235" i="15" s="1"/>
  <c r="AZ231" i="15"/>
  <c r="BA231" i="15" s="1"/>
  <c r="AZ227" i="15"/>
  <c r="BA227" i="15" s="1"/>
  <c r="AZ223" i="15"/>
  <c r="BA223" i="15" s="1"/>
  <c r="AZ219" i="15"/>
  <c r="BA219" i="15" s="1"/>
  <c r="AZ215" i="15"/>
  <c r="BA215" i="15" s="1"/>
  <c r="AZ211" i="15"/>
  <c r="BA211" i="15" s="1"/>
  <c r="AZ207" i="15"/>
  <c r="BA207" i="15" s="1"/>
  <c r="AZ203" i="15"/>
  <c r="BA203" i="15" s="1"/>
  <c r="AZ199" i="15"/>
  <c r="BA199" i="15" s="1"/>
  <c r="AZ195" i="15"/>
  <c r="BA195" i="15" s="1"/>
  <c r="AZ191" i="15"/>
  <c r="BA191" i="15" s="1"/>
  <c r="AZ187" i="15"/>
  <c r="BA187" i="15" s="1"/>
  <c r="AZ183" i="15"/>
  <c r="BA183" i="15" s="1"/>
  <c r="AZ179" i="15"/>
  <c r="BA179" i="15" s="1"/>
  <c r="AZ175" i="15"/>
  <c r="BA175" i="15" s="1"/>
  <c r="AZ171" i="15"/>
  <c r="BA171" i="15" s="1"/>
  <c r="AZ167" i="15"/>
  <c r="BA167" i="15" s="1"/>
  <c r="AZ163" i="15"/>
  <c r="BA163" i="15" s="1"/>
  <c r="AZ159" i="15"/>
  <c r="BA159" i="15" s="1"/>
  <c r="AZ155" i="15"/>
  <c r="BA155" i="15" s="1"/>
  <c r="AZ151" i="15"/>
  <c r="BA151" i="15" s="1"/>
  <c r="AZ147" i="15"/>
  <c r="BA147" i="15" s="1"/>
  <c r="AZ143" i="15"/>
  <c r="BA143" i="15" s="1"/>
  <c r="AZ139" i="15"/>
  <c r="BA139" i="15" s="1"/>
  <c r="AZ135" i="15"/>
  <c r="BA135" i="15" s="1"/>
  <c r="AZ131" i="15"/>
  <c r="BA131" i="15" s="1"/>
  <c r="AY295" i="19"/>
  <c r="AY296" i="19"/>
  <c r="AZ293" i="11"/>
  <c r="AZ285" i="11"/>
  <c r="AZ277" i="11"/>
  <c r="AZ269" i="11"/>
  <c r="AZ261" i="11"/>
  <c r="AZ253" i="11"/>
  <c r="AZ245" i="11"/>
  <c r="AZ237" i="11"/>
  <c r="AZ229" i="11"/>
  <c r="AZ221" i="11"/>
  <c r="AZ213" i="11"/>
  <c r="AZ205" i="11"/>
  <c r="AZ197" i="11"/>
  <c r="AZ189" i="11"/>
  <c r="AZ181" i="11"/>
  <c r="AZ173" i="11"/>
  <c r="AZ165" i="11"/>
  <c r="AZ157" i="11"/>
  <c r="AZ149" i="11"/>
  <c r="AZ141" i="11"/>
  <c r="AZ133" i="11"/>
  <c r="AZ125" i="11"/>
  <c r="AZ117" i="11"/>
  <c r="AZ109" i="11"/>
  <c r="AZ101" i="11"/>
  <c r="AZ93" i="11"/>
  <c r="AZ85" i="11"/>
  <c r="AZ77" i="11"/>
  <c r="AZ69" i="11"/>
  <c r="AZ61" i="11"/>
  <c r="AZ53" i="11"/>
  <c r="AZ45" i="11"/>
  <c r="AZ37" i="11"/>
  <c r="AZ29" i="11"/>
  <c r="AZ21" i="11"/>
  <c r="AZ16" i="11"/>
  <c r="AZ7" i="11"/>
  <c r="BA294" i="7"/>
  <c r="BA286" i="7"/>
  <c r="BA278" i="7"/>
  <c r="BA270" i="7"/>
  <c r="BA262" i="7"/>
  <c r="BA254" i="7"/>
  <c r="BA246" i="7"/>
  <c r="BA238" i="7"/>
  <c r="BA230" i="7"/>
  <c r="BA222" i="7"/>
  <c r="BA214" i="7"/>
  <c r="BA206" i="7"/>
  <c r="BA198" i="7"/>
  <c r="BA190" i="7"/>
  <c r="BA182" i="7"/>
  <c r="BA174" i="7"/>
  <c r="BA166" i="7"/>
  <c r="BA158" i="7"/>
  <c r="BA150" i="7"/>
  <c r="BA142" i="7"/>
  <c r="BA134" i="7"/>
  <c r="BA126" i="7"/>
  <c r="BA118" i="7"/>
  <c r="BA110" i="7"/>
  <c r="BA102" i="7"/>
  <c r="BA94" i="7"/>
  <c r="BA86" i="7"/>
  <c r="BA78" i="7"/>
  <c r="BA70" i="7"/>
  <c r="BA14" i="7"/>
  <c r="BA49" i="7"/>
  <c r="BA22" i="7"/>
  <c r="BA61" i="7"/>
  <c r="BA51" i="7"/>
  <c r="BA35" i="7"/>
  <c r="BA25" i="7"/>
  <c r="BA6" i="7"/>
  <c r="AZ156" i="2"/>
  <c r="BA156" i="2" s="1"/>
  <c r="AZ298" i="6"/>
  <c r="AZ290" i="6"/>
  <c r="AZ282" i="6"/>
  <c r="AZ274" i="6"/>
  <c r="AZ266" i="6"/>
  <c r="AZ258" i="6"/>
  <c r="AZ250" i="6"/>
  <c r="AZ242" i="6"/>
  <c r="AZ234" i="6"/>
  <c r="AZ226" i="6"/>
  <c r="AZ218" i="6"/>
  <c r="AZ210" i="6"/>
  <c r="AZ202" i="6"/>
  <c r="AZ194" i="6"/>
  <c r="AZ186" i="6"/>
  <c r="AZ178" i="6"/>
  <c r="AZ170" i="6"/>
  <c r="AZ162" i="6"/>
  <c r="AZ154" i="6"/>
  <c r="AZ146" i="6"/>
  <c r="AZ138" i="6"/>
  <c r="AZ130" i="6"/>
  <c r="AZ122" i="6"/>
  <c r="AZ114" i="6"/>
  <c r="AZ106" i="6"/>
  <c r="AZ98" i="6"/>
  <c r="AZ90" i="6"/>
  <c r="AZ82" i="6"/>
  <c r="AZ74" i="6"/>
  <c r="AZ66" i="6"/>
  <c r="AZ58" i="6"/>
  <c r="AZ50" i="6"/>
  <c r="BA641" i="1"/>
  <c r="BB641" i="1" s="1"/>
  <c r="BA673" i="1"/>
  <c r="BB673" i="1" s="1"/>
  <c r="BA705" i="1"/>
  <c r="BB705" i="1" s="1"/>
  <c r="BA737" i="1"/>
  <c r="BB737" i="1" s="1"/>
  <c r="AZ241" i="2"/>
  <c r="BA241" i="2" s="1"/>
  <c r="AZ210" i="2"/>
  <c r="BA210" i="2" s="1"/>
  <c r="AZ234" i="2"/>
  <c r="BA234" i="2" s="1"/>
  <c r="AZ299" i="2"/>
  <c r="BA299" i="2" s="1"/>
  <c r="BA262" i="14"/>
  <c r="BB262" i="14" s="1"/>
  <c r="BA260" i="14"/>
  <c r="BB260" i="14" s="1"/>
  <c r="BA258" i="14"/>
  <c r="BB258" i="14" s="1"/>
  <c r="BA256" i="14"/>
  <c r="BB256" i="14" s="1"/>
  <c r="BA254" i="14"/>
  <c r="BB254" i="14" s="1"/>
  <c r="BA252" i="14"/>
  <c r="BB252" i="14" s="1"/>
  <c r="BA250" i="14"/>
  <c r="BB250" i="14" s="1"/>
  <c r="BA248" i="14"/>
  <c r="BB248" i="14" s="1"/>
  <c r="BA246" i="14"/>
  <c r="BB246" i="14" s="1"/>
  <c r="BA244" i="14"/>
  <c r="BB244" i="14" s="1"/>
  <c r="BA242" i="14"/>
  <c r="BB242" i="14" s="1"/>
  <c r="BA240" i="14"/>
  <c r="BB240" i="14" s="1"/>
  <c r="BA238" i="14"/>
  <c r="BB238" i="14" s="1"/>
  <c r="BA236" i="14"/>
  <c r="BB236" i="14" s="1"/>
  <c r="BA234" i="14"/>
  <c r="BB234" i="14" s="1"/>
  <c r="BA232" i="14"/>
  <c r="BB232" i="14" s="1"/>
  <c r="BA230" i="14"/>
  <c r="BB230" i="14" s="1"/>
  <c r="BA228" i="14"/>
  <c r="BB228" i="14" s="1"/>
  <c r="BA226" i="14"/>
  <c r="BB226" i="14" s="1"/>
  <c r="BA224" i="14"/>
  <c r="BB224" i="14" s="1"/>
  <c r="BA222" i="14"/>
  <c r="BB222" i="14" s="1"/>
  <c r="BA220" i="14"/>
  <c r="BB220" i="14" s="1"/>
  <c r="BA218" i="14"/>
  <c r="BB218" i="14" s="1"/>
  <c r="BA216" i="14"/>
  <c r="BB216" i="14" s="1"/>
  <c r="BA214" i="14"/>
  <c r="BB214" i="14" s="1"/>
  <c r="BA212" i="14"/>
  <c r="BB212" i="14" s="1"/>
  <c r="BA208" i="14"/>
  <c r="BB208" i="14" s="1"/>
  <c r="BA204" i="14"/>
  <c r="BB204" i="14" s="1"/>
  <c r="BA200" i="14"/>
  <c r="BB200" i="14" s="1"/>
  <c r="BA196" i="14"/>
  <c r="BB196" i="14" s="1"/>
  <c r="BA194" i="14"/>
  <c r="BB194" i="14" s="1"/>
  <c r="BA192" i="14"/>
  <c r="BB192" i="14" s="1"/>
  <c r="BA190" i="14"/>
  <c r="BB190" i="14" s="1"/>
  <c r="BA188" i="14"/>
  <c r="BB188" i="14" s="1"/>
  <c r="BA186" i="14"/>
  <c r="BB186" i="14" s="1"/>
  <c r="BA184" i="14"/>
  <c r="BB184" i="14" s="1"/>
  <c r="BA182" i="14"/>
  <c r="BB182" i="14" s="1"/>
  <c r="BA180" i="14"/>
  <c r="BB180" i="14" s="1"/>
  <c r="BA178" i="14"/>
  <c r="BB178" i="14" s="1"/>
  <c r="BA176" i="14"/>
  <c r="BB176" i="14" s="1"/>
  <c r="BA174" i="14"/>
  <c r="BB174" i="14" s="1"/>
  <c r="BA172" i="14"/>
  <c r="BB172" i="14" s="1"/>
  <c r="BA170" i="14"/>
  <c r="BB170" i="14" s="1"/>
  <c r="BA168" i="14"/>
  <c r="BB168" i="14" s="1"/>
  <c r="BA166" i="14"/>
  <c r="BB166" i="14" s="1"/>
  <c r="BA164" i="14"/>
  <c r="BB164" i="14" s="1"/>
  <c r="BA162" i="14"/>
  <c r="BB162" i="14" s="1"/>
  <c r="BA160" i="14"/>
  <c r="BB160" i="14" s="1"/>
  <c r="BA158" i="14"/>
  <c r="BB158" i="14" s="1"/>
  <c r="BA156" i="14"/>
  <c r="BB156" i="14" s="1"/>
  <c r="BA154" i="14"/>
  <c r="BB154" i="14" s="1"/>
  <c r="BA152" i="14"/>
  <c r="BB152" i="14" s="1"/>
  <c r="BA150" i="14"/>
  <c r="BB150" i="14" s="1"/>
  <c r="BA148" i="14"/>
  <c r="BB148" i="14" s="1"/>
  <c r="BA146" i="14"/>
  <c r="BB146" i="14" s="1"/>
  <c r="BA144" i="14"/>
  <c r="BB144" i="14" s="1"/>
  <c r="BA142" i="14"/>
  <c r="BB142" i="14" s="1"/>
  <c r="BA140" i="14"/>
  <c r="BB140" i="14" s="1"/>
  <c r="BA138" i="14"/>
  <c r="BB138" i="14" s="1"/>
  <c r="BA136" i="14"/>
  <c r="BB136" i="14" s="1"/>
  <c r="BA134" i="14"/>
  <c r="BB134" i="14" s="1"/>
  <c r="BA132" i="14"/>
  <c r="BB132" i="14" s="1"/>
  <c r="BA130" i="14"/>
  <c r="BB130" i="14" s="1"/>
  <c r="BA128" i="14"/>
  <c r="BB128" i="14" s="1"/>
  <c r="BA126" i="14"/>
  <c r="BB126" i="14" s="1"/>
  <c r="BA124" i="14"/>
  <c r="BB124" i="14" s="1"/>
  <c r="BA122" i="14"/>
  <c r="BB122" i="14" s="1"/>
  <c r="BA120" i="14"/>
  <c r="BB120" i="14" s="1"/>
  <c r="BA118" i="14"/>
  <c r="BB118" i="14" s="1"/>
  <c r="BA116" i="14"/>
  <c r="BB116" i="14" s="1"/>
  <c r="BA114" i="14"/>
  <c r="BB114" i="14" s="1"/>
  <c r="BA112" i="14"/>
  <c r="BB112" i="14" s="1"/>
  <c r="BA110" i="14"/>
  <c r="BB110" i="14" s="1"/>
  <c r="BA108" i="14"/>
  <c r="BB108" i="14" s="1"/>
  <c r="BA106" i="14"/>
  <c r="BB106" i="14" s="1"/>
  <c r="BA104" i="14"/>
  <c r="BB104" i="14" s="1"/>
  <c r="BA102" i="14"/>
  <c r="BB102" i="14" s="1"/>
  <c r="BA100" i="14"/>
  <c r="BB100" i="14" s="1"/>
  <c r="BA98" i="14"/>
  <c r="BB98" i="14" s="1"/>
  <c r="BA96" i="14"/>
  <c r="BB96" i="14" s="1"/>
  <c r="BA94" i="14"/>
  <c r="BB94" i="14" s="1"/>
  <c r="BA92" i="14"/>
  <c r="BB92" i="14" s="1"/>
  <c r="BA90" i="14"/>
  <c r="BB90" i="14" s="1"/>
  <c r="BA88" i="14"/>
  <c r="BB88" i="14" s="1"/>
  <c r="BA86" i="14"/>
  <c r="BB86" i="14" s="1"/>
  <c r="BA84" i="14"/>
  <c r="BB84" i="14" s="1"/>
  <c r="BA82" i="14"/>
  <c r="BB82" i="14" s="1"/>
  <c r="BA80" i="14"/>
  <c r="BB80" i="14" s="1"/>
  <c r="BA78" i="14"/>
  <c r="BB78" i="14" s="1"/>
  <c r="BA76" i="14"/>
  <c r="BB76" i="14" s="1"/>
  <c r="BA74" i="14"/>
  <c r="BB74" i="14" s="1"/>
  <c r="BA72" i="14"/>
  <c r="BB72" i="14" s="1"/>
  <c r="BA70" i="14"/>
  <c r="BB70" i="14" s="1"/>
  <c r="BA68" i="14"/>
  <c r="BB68" i="14" s="1"/>
  <c r="BA66" i="14"/>
  <c r="BB66" i="14" s="1"/>
  <c r="BA64" i="14"/>
  <c r="BB64" i="14" s="1"/>
  <c r="BA62" i="14"/>
  <c r="BB62" i="14" s="1"/>
  <c r="BA60" i="14"/>
  <c r="BB60" i="14" s="1"/>
  <c r="BA59" i="14"/>
  <c r="BB59" i="14" s="1"/>
  <c r="BA37" i="14"/>
  <c r="BB37" i="14" s="1"/>
  <c r="BA50" i="14"/>
  <c r="BB50" i="14" s="1"/>
  <c r="BA36" i="14"/>
  <c r="BB36" i="14" s="1"/>
  <c r="BA25" i="14"/>
  <c r="BB25" i="14" s="1"/>
  <c r="BA46" i="14"/>
  <c r="BB46" i="14" s="1"/>
  <c r="BA21" i="14"/>
  <c r="BB21" i="14" s="1"/>
  <c r="BA47" i="14"/>
  <c r="BB47" i="14" s="1"/>
  <c r="BA26" i="14"/>
  <c r="BB26" i="14" s="1"/>
  <c r="BA12" i="14"/>
  <c r="BB12" i="14" s="1"/>
  <c r="BA57" i="14"/>
  <c r="BB57" i="14" s="1"/>
  <c r="BA28" i="14"/>
  <c r="BB28" i="14" s="1"/>
  <c r="BA55" i="14"/>
  <c r="BB55" i="14" s="1"/>
  <c r="BA52" i="14"/>
  <c r="BB52" i="14" s="1"/>
  <c r="BA48" i="14"/>
  <c r="BB48" i="14" s="1"/>
  <c r="BA44" i="14"/>
  <c r="BB44" i="14" s="1"/>
  <c r="BA42" i="14"/>
  <c r="BB42" i="14" s="1"/>
  <c r="BA39" i="14"/>
  <c r="BB39" i="14" s="1"/>
  <c r="BA34" i="14"/>
  <c r="BB34" i="14" s="1"/>
  <c r="BA32" i="14"/>
  <c r="BB32" i="14" s="1"/>
  <c r="BA30" i="14"/>
  <c r="BB30" i="14" s="1"/>
  <c r="BA23" i="14"/>
  <c r="BB23" i="14" s="1"/>
  <c r="BA19" i="14"/>
  <c r="BB19" i="14" s="1"/>
  <c r="BA15" i="14"/>
  <c r="BB15" i="14" s="1"/>
  <c r="BA13" i="14"/>
  <c r="BB13" i="14" s="1"/>
  <c r="BA9" i="14"/>
  <c r="BB9" i="14" s="1"/>
  <c r="BA5" i="14"/>
  <c r="BB5" i="14" s="1"/>
  <c r="BA6" i="14"/>
  <c r="BB6" i="14" s="1"/>
  <c r="AZ42" i="6"/>
  <c r="AZ43" i="6"/>
  <c r="AZ34" i="6"/>
  <c r="AZ35" i="6"/>
  <c r="AZ26" i="6"/>
  <c r="AZ27" i="6"/>
  <c r="AZ5" i="6"/>
  <c r="AZ19" i="6"/>
  <c r="AZ11" i="6"/>
  <c r="AZ12" i="6"/>
  <c r="AZ125" i="15"/>
  <c r="BA125" i="15" s="1"/>
  <c r="AZ126" i="15"/>
  <c r="BA126" i="15" s="1"/>
  <c r="AZ121" i="15"/>
  <c r="BA121" i="15" s="1"/>
  <c r="AZ122" i="15"/>
  <c r="BA122" i="15" s="1"/>
  <c r="AZ117" i="15"/>
  <c r="BA117" i="15" s="1"/>
  <c r="AZ118" i="15"/>
  <c r="BA118" i="15" s="1"/>
  <c r="AZ113" i="15"/>
  <c r="BA113" i="15" s="1"/>
  <c r="AZ114" i="15"/>
  <c r="BA114" i="15" s="1"/>
  <c r="AZ109" i="15"/>
  <c r="BA109" i="15" s="1"/>
  <c r="AZ110" i="15"/>
  <c r="BA110" i="15" s="1"/>
  <c r="AZ105" i="15"/>
  <c r="BA105" i="15" s="1"/>
  <c r="AZ106" i="15"/>
  <c r="BA106" i="15" s="1"/>
  <c r="AZ101" i="15"/>
  <c r="BA101" i="15" s="1"/>
  <c r="AZ102" i="15"/>
  <c r="BA102" i="15" s="1"/>
  <c r="AZ97" i="15"/>
  <c r="BA97" i="15" s="1"/>
  <c r="AZ98" i="15"/>
  <c r="BA98" i="15" s="1"/>
  <c r="AZ93" i="15"/>
  <c r="BA93" i="15" s="1"/>
  <c r="AZ94" i="15"/>
  <c r="BA94" i="15" s="1"/>
  <c r="AZ89" i="15"/>
  <c r="BA89" i="15" s="1"/>
  <c r="AZ90" i="15"/>
  <c r="BA90" i="15" s="1"/>
  <c r="AZ85" i="15"/>
  <c r="BA85" i="15" s="1"/>
  <c r="AZ86" i="15"/>
  <c r="BA86" i="15" s="1"/>
  <c r="AZ81" i="15"/>
  <c r="BA81" i="15" s="1"/>
  <c r="AZ82" i="15"/>
  <c r="BA82" i="15" s="1"/>
  <c r="AZ77" i="15"/>
  <c r="BA77" i="15" s="1"/>
  <c r="AZ78" i="15"/>
  <c r="BA78" i="15" s="1"/>
  <c r="AZ73" i="15"/>
  <c r="BA73" i="15" s="1"/>
  <c r="AZ74" i="15"/>
  <c r="BA74" i="15" s="1"/>
  <c r="AZ69" i="15"/>
  <c r="BA69" i="15" s="1"/>
  <c r="AZ70" i="15"/>
  <c r="BA70" i="15" s="1"/>
  <c r="AZ65" i="15"/>
  <c r="BA65" i="15" s="1"/>
  <c r="AZ66" i="15"/>
  <c r="BA66" i="15" s="1"/>
  <c r="AZ61" i="15"/>
  <c r="BA61" i="15" s="1"/>
  <c r="AZ62" i="15"/>
  <c r="BA62" i="15" s="1"/>
  <c r="AZ57" i="15"/>
  <c r="BA57" i="15" s="1"/>
  <c r="AZ58" i="15"/>
  <c r="BA58" i="15" s="1"/>
  <c r="AZ53" i="15"/>
  <c r="BA53" i="15" s="1"/>
  <c r="AZ54" i="15"/>
  <c r="BA54" i="15" s="1"/>
  <c r="AZ49" i="15"/>
  <c r="BA49" i="15" s="1"/>
  <c r="AZ50" i="15"/>
  <c r="BA50" i="15" s="1"/>
  <c r="AZ45" i="15"/>
  <c r="BA45" i="15" s="1"/>
  <c r="AZ46" i="15"/>
  <c r="BA46" i="15" s="1"/>
  <c r="AZ41" i="15"/>
  <c r="BA41" i="15" s="1"/>
  <c r="AZ42" i="15"/>
  <c r="BA42" i="15" s="1"/>
  <c r="AZ37" i="15"/>
  <c r="BA37" i="15" s="1"/>
  <c r="AZ38" i="15"/>
  <c r="BA38" i="15" s="1"/>
  <c r="AZ33" i="15"/>
  <c r="BA33" i="15" s="1"/>
  <c r="AZ34" i="15"/>
  <c r="BA34" i="15" s="1"/>
  <c r="AZ29" i="15"/>
  <c r="BA29" i="15" s="1"/>
  <c r="AZ30" i="15"/>
  <c r="BA30" i="15" s="1"/>
  <c r="AZ25" i="15"/>
  <c r="BA25" i="15" s="1"/>
  <c r="AZ26" i="15"/>
  <c r="BA26" i="15" s="1"/>
  <c r="AZ21" i="15"/>
  <c r="BA21" i="15" s="1"/>
  <c r="AZ7" i="15"/>
  <c r="BA7" i="15" s="1"/>
  <c r="AZ22" i="15"/>
  <c r="BA22" i="15" s="1"/>
  <c r="AZ11" i="15"/>
  <c r="BA11" i="15" s="1"/>
  <c r="AZ16" i="15"/>
  <c r="BA16" i="15" s="1"/>
  <c r="AZ17" i="15"/>
  <c r="BA17" i="15" s="1"/>
  <c r="AZ12" i="15"/>
  <c r="BA12" i="15" s="1"/>
  <c r="AZ13" i="15"/>
  <c r="BA13" i="15" s="1"/>
  <c r="AZ5" i="15"/>
  <c r="BA5" i="15" s="1"/>
  <c r="AZ8" i="15"/>
  <c r="BA8" i="15" s="1"/>
  <c r="AY299" i="19"/>
  <c r="AY300" i="19"/>
  <c r="AY283" i="19"/>
  <c r="AY284" i="19"/>
  <c r="AZ217" i="2"/>
  <c r="BA217" i="2" s="1"/>
  <c r="AZ299" i="11"/>
  <c r="AZ291" i="11"/>
  <c r="AZ283" i="11"/>
  <c r="AZ275" i="11"/>
  <c r="AZ267" i="11"/>
  <c r="AZ259" i="11"/>
  <c r="AZ251" i="11"/>
  <c r="AZ243" i="11"/>
  <c r="AZ235" i="11"/>
  <c r="AZ227" i="11"/>
  <c r="AZ219" i="11"/>
  <c r="AZ211" i="11"/>
  <c r="AZ203" i="11"/>
  <c r="AZ195" i="11"/>
  <c r="AZ187" i="11"/>
  <c r="AZ179" i="11"/>
  <c r="AZ171" i="11"/>
  <c r="AZ163" i="11"/>
  <c r="AZ155" i="11"/>
  <c r="AZ147" i="11"/>
  <c r="AZ139" i="11"/>
  <c r="AZ131" i="11"/>
  <c r="AZ123" i="11"/>
  <c r="AZ115" i="11"/>
  <c r="AZ107" i="11"/>
  <c r="AZ99" i="11"/>
  <c r="AZ91" i="11"/>
  <c r="AZ83" i="11"/>
  <c r="AZ75" i="11"/>
  <c r="AZ67" i="11"/>
  <c r="AZ59" i="11"/>
  <c r="AZ51" i="11"/>
  <c r="AZ43" i="11"/>
  <c r="AZ35" i="11"/>
  <c r="AZ27" i="11"/>
  <c r="AZ6" i="11"/>
  <c r="AZ13" i="11"/>
  <c r="AZ3" i="11"/>
  <c r="BA300" i="7"/>
  <c r="BA292" i="7"/>
  <c r="BA284" i="7"/>
  <c r="BA276" i="7"/>
  <c r="BA268" i="7"/>
  <c r="BA260" i="7"/>
  <c r="BA252" i="7"/>
  <c r="BA244" i="7"/>
  <c r="BA236" i="7"/>
  <c r="BA228" i="7"/>
  <c r="BA220" i="7"/>
  <c r="BA212" i="7"/>
  <c r="BA204" i="7"/>
  <c r="BA196" i="7"/>
  <c r="BA188" i="7"/>
  <c r="BA180" i="7"/>
  <c r="BA172" i="7"/>
  <c r="BA164" i="7"/>
  <c r="BA156" i="7"/>
  <c r="BA148" i="7"/>
  <c r="BA140" i="7"/>
  <c r="BA132" i="7"/>
  <c r="BA124" i="7"/>
  <c r="BA116" i="7"/>
  <c r="BA108" i="7"/>
  <c r="BA100" i="7"/>
  <c r="BA92" i="7"/>
  <c r="BA84" i="7"/>
  <c r="BA76" i="7"/>
  <c r="BA54" i="7"/>
  <c r="BA10" i="7"/>
  <c r="BA32" i="7"/>
  <c r="BA63" i="7"/>
  <c r="BA58" i="7"/>
  <c r="BA45" i="7"/>
  <c r="BA31" i="7"/>
  <c r="BA18" i="7"/>
  <c r="BA4" i="7"/>
  <c r="AZ227" i="2"/>
  <c r="BA227" i="2" s="1"/>
  <c r="AZ296" i="6"/>
  <c r="AZ288" i="6"/>
  <c r="AZ280" i="6"/>
  <c r="AZ272" i="6"/>
  <c r="AZ264" i="6"/>
  <c r="AZ256" i="6"/>
  <c r="AZ248" i="6"/>
  <c r="AZ240" i="6"/>
  <c r="AZ232" i="6"/>
  <c r="AZ224" i="6"/>
  <c r="AZ216" i="6"/>
  <c r="AZ208" i="6"/>
  <c r="AZ200" i="6"/>
  <c r="AZ192" i="6"/>
  <c r="AZ184" i="6"/>
  <c r="AZ176" i="6"/>
  <c r="AZ168" i="6"/>
  <c r="AZ160" i="6"/>
  <c r="AZ152" i="6"/>
  <c r="AZ144" i="6"/>
  <c r="AZ136" i="6"/>
  <c r="AZ128" i="6"/>
  <c r="AZ120" i="6"/>
  <c r="AZ112" i="6"/>
  <c r="AZ104" i="6"/>
  <c r="AZ96" i="6"/>
  <c r="AZ88" i="6"/>
  <c r="AZ80" i="6"/>
  <c r="AZ72" i="6"/>
  <c r="AZ64" i="6"/>
  <c r="AZ56" i="6"/>
  <c r="BA297" i="1"/>
  <c r="BB297" i="1" s="1"/>
  <c r="AZ49" i="8"/>
  <c r="BA49" i="8" s="1"/>
  <c r="AZ73" i="8"/>
  <c r="BA73" i="8" s="1"/>
  <c r="AZ105" i="8"/>
  <c r="BA105" i="8" s="1"/>
  <c r="AZ137" i="8"/>
  <c r="BA137" i="8" s="1"/>
  <c r="AZ169" i="8"/>
  <c r="BA169" i="8" s="1"/>
  <c r="AZ201" i="8"/>
  <c r="BA201" i="8" s="1"/>
  <c r="AZ233" i="8"/>
  <c r="BA233" i="8" s="1"/>
  <c r="AZ265" i="8"/>
  <c r="BA265" i="8" s="1"/>
  <c r="AZ297" i="8"/>
  <c r="BA297" i="8" s="1"/>
  <c r="AZ49" i="6"/>
  <c r="AZ48" i="6"/>
  <c r="AZ41" i="6"/>
  <c r="AZ40" i="6"/>
  <c r="AZ33" i="6"/>
  <c r="AZ32" i="6"/>
  <c r="AZ25" i="6"/>
  <c r="AZ24" i="6"/>
  <c r="AZ18" i="6"/>
  <c r="AZ17" i="6"/>
  <c r="AZ10" i="6"/>
  <c r="AZ9" i="6"/>
  <c r="AZ301" i="15"/>
  <c r="BA301" i="15" s="1"/>
  <c r="AY287" i="19"/>
  <c r="AY288" i="19"/>
  <c r="AZ42" i="8"/>
  <c r="BA42" i="8" s="1"/>
  <c r="AZ297" i="11"/>
  <c r="AZ289" i="11"/>
  <c r="AZ281" i="11"/>
  <c r="AZ273" i="11"/>
  <c r="AZ265" i="11"/>
  <c r="AZ257" i="11"/>
  <c r="AZ249" i="11"/>
  <c r="AZ241" i="11"/>
  <c r="AZ233" i="11"/>
  <c r="AZ225" i="11"/>
  <c r="AZ217" i="11"/>
  <c r="AZ209" i="11"/>
  <c r="AZ201" i="11"/>
  <c r="AZ193" i="11"/>
  <c r="AZ185" i="11"/>
  <c r="AZ177" i="11"/>
  <c r="AZ169" i="11"/>
  <c r="AZ161" i="11"/>
  <c r="AZ153" i="11"/>
  <c r="AZ145" i="11"/>
  <c r="AZ137" i="11"/>
  <c r="AZ129" i="11"/>
  <c r="AZ121" i="11"/>
  <c r="AZ113" i="11"/>
  <c r="AZ105" i="11"/>
  <c r="AZ97" i="11"/>
  <c r="AZ89" i="11"/>
  <c r="AZ81" i="11"/>
  <c r="AZ73" i="11"/>
  <c r="AZ65" i="11"/>
  <c r="AZ57" i="11"/>
  <c r="AZ49" i="11"/>
  <c r="AZ41" i="11"/>
  <c r="AZ33" i="11"/>
  <c r="AZ25" i="11"/>
  <c r="AZ20" i="11"/>
  <c r="AZ11" i="11"/>
  <c r="BA298" i="7"/>
  <c r="BA290" i="7"/>
  <c r="BA282" i="7"/>
  <c r="BA274" i="7"/>
  <c r="BA266" i="7"/>
  <c r="BA258" i="7"/>
  <c r="BA250" i="7"/>
  <c r="BA242" i="7"/>
  <c r="BA234" i="7"/>
  <c r="BA226" i="7"/>
  <c r="BA218" i="7"/>
  <c r="BA210" i="7"/>
  <c r="BA202" i="7"/>
  <c r="BA194" i="7"/>
  <c r="BA186" i="7"/>
  <c r="BA178" i="7"/>
  <c r="BA170" i="7"/>
  <c r="BA162" i="7"/>
  <c r="BA154" i="7"/>
  <c r="BA146" i="7"/>
  <c r="BA138" i="7"/>
  <c r="BA130" i="7"/>
  <c r="BA122" i="7"/>
  <c r="BA114" i="7"/>
  <c r="BA106" i="7"/>
  <c r="BA98" i="7"/>
  <c r="BA90" i="7"/>
  <c r="BA82" i="7"/>
  <c r="BA74" i="7"/>
  <c r="BA40" i="7"/>
  <c r="BA12" i="7"/>
  <c r="BA66" i="7"/>
  <c r="BA15" i="7"/>
  <c r="BA56" i="7"/>
  <c r="BA43" i="7"/>
  <c r="BA29" i="7"/>
  <c r="BA11" i="7"/>
  <c r="AZ4" i="8"/>
  <c r="BA4" i="8" s="1"/>
  <c r="AZ294" i="6"/>
  <c r="AZ286" i="6"/>
  <c r="AZ278" i="6"/>
  <c r="AZ270" i="6"/>
  <c r="AZ262" i="6"/>
  <c r="AZ254" i="6"/>
  <c r="AZ246" i="6"/>
  <c r="AZ238" i="6"/>
  <c r="AZ230" i="6"/>
  <c r="AZ222" i="6"/>
  <c r="AZ214" i="6"/>
  <c r="AZ206" i="6"/>
  <c r="AZ198" i="6"/>
  <c r="AZ190" i="6"/>
  <c r="AZ182" i="6"/>
  <c r="AZ174" i="6"/>
  <c r="AZ166" i="6"/>
  <c r="AZ158" i="6"/>
  <c r="AZ150" i="6"/>
  <c r="AZ142" i="6"/>
  <c r="AZ134" i="6"/>
  <c r="AZ126" i="6"/>
  <c r="AZ118" i="6"/>
  <c r="AZ110" i="6"/>
  <c r="AZ102" i="6"/>
  <c r="AZ94" i="6"/>
  <c r="AZ86" i="6"/>
  <c r="AZ78" i="6"/>
  <c r="AZ70" i="6"/>
  <c r="AZ62" i="6"/>
  <c r="AZ54" i="6"/>
  <c r="AZ46" i="6"/>
  <c r="AZ256" i="2"/>
  <c r="BA256" i="2" s="1"/>
  <c r="AZ3" i="8"/>
  <c r="BA3" i="8" s="1"/>
  <c r="AZ55" i="8"/>
  <c r="BA55" i="8" s="1"/>
  <c r="AZ63" i="8"/>
  <c r="BA63" i="8" s="1"/>
  <c r="AZ71" i="8"/>
  <c r="BA71" i="8" s="1"/>
  <c r="AZ79" i="8"/>
  <c r="BA79" i="8" s="1"/>
  <c r="AZ87" i="8"/>
  <c r="BA87" i="8" s="1"/>
  <c r="AZ95" i="8"/>
  <c r="BA95" i="8" s="1"/>
  <c r="AZ103" i="8"/>
  <c r="BA103" i="8" s="1"/>
  <c r="AZ111" i="8"/>
  <c r="BA111" i="8" s="1"/>
  <c r="AZ119" i="8"/>
  <c r="BA119" i="8" s="1"/>
  <c r="AZ127" i="8"/>
  <c r="BA127" i="8" s="1"/>
  <c r="AZ135" i="8"/>
  <c r="BA135" i="8" s="1"/>
  <c r="AZ143" i="8"/>
  <c r="BA143" i="8" s="1"/>
  <c r="AZ151" i="8"/>
  <c r="BA151" i="8" s="1"/>
  <c r="AZ159" i="8"/>
  <c r="BA159" i="8" s="1"/>
  <c r="AZ167" i="8"/>
  <c r="BA167" i="8" s="1"/>
  <c r="AZ175" i="8"/>
  <c r="BA175" i="8" s="1"/>
  <c r="AZ183" i="8"/>
  <c r="BA183" i="8" s="1"/>
  <c r="AZ191" i="8"/>
  <c r="BA191" i="8" s="1"/>
  <c r="AZ199" i="8"/>
  <c r="BA199" i="8" s="1"/>
  <c r="AZ207" i="8"/>
  <c r="BA207" i="8" s="1"/>
  <c r="AZ215" i="8"/>
  <c r="BA215" i="8" s="1"/>
  <c r="AZ223" i="8"/>
  <c r="BA223" i="8" s="1"/>
  <c r="AZ231" i="8"/>
  <c r="BA231" i="8" s="1"/>
  <c r="AZ239" i="8"/>
  <c r="BA239" i="8" s="1"/>
  <c r="AZ247" i="8"/>
  <c r="BA247" i="8" s="1"/>
  <c r="AZ255" i="8"/>
  <c r="BA255" i="8" s="1"/>
  <c r="AZ263" i="8"/>
  <c r="BA263" i="8" s="1"/>
  <c r="AZ271" i="8"/>
  <c r="BA271" i="8" s="1"/>
  <c r="AZ279" i="8"/>
  <c r="BA279" i="8" s="1"/>
  <c r="AZ287" i="8"/>
  <c r="BA287" i="8" s="1"/>
  <c r="AZ295" i="8"/>
  <c r="BA295" i="8" s="1"/>
  <c r="AZ303" i="8"/>
  <c r="BA303" i="8" s="1"/>
  <c r="BA301" i="14"/>
  <c r="BB301" i="14" s="1"/>
  <c r="BA209" i="14"/>
  <c r="BB209" i="14" s="1"/>
  <c r="BA205" i="14"/>
  <c r="BB205" i="14" s="1"/>
  <c r="BA201" i="14"/>
  <c r="BB201" i="14" s="1"/>
  <c r="BA197" i="14"/>
  <c r="BB197" i="14" s="1"/>
  <c r="AZ65" i="8"/>
  <c r="BA65" i="8" s="1"/>
  <c r="AZ97" i="8"/>
  <c r="BA97" i="8" s="1"/>
  <c r="AZ129" i="8"/>
  <c r="BA129" i="8" s="1"/>
  <c r="AZ161" i="8"/>
  <c r="BA161" i="8" s="1"/>
  <c r="AZ193" i="8"/>
  <c r="BA193" i="8" s="1"/>
  <c r="AZ225" i="8"/>
  <c r="BA225" i="8" s="1"/>
  <c r="AZ257" i="8"/>
  <c r="BA257" i="8" s="1"/>
  <c r="AZ289" i="8"/>
  <c r="BA289" i="8" s="1"/>
  <c r="AZ38" i="6"/>
  <c r="AZ39" i="6"/>
  <c r="AZ30" i="6"/>
  <c r="AZ31" i="6"/>
  <c r="AZ22" i="6"/>
  <c r="AZ23" i="6"/>
  <c r="AZ15" i="6"/>
  <c r="AZ16" i="6"/>
  <c r="AZ7" i="6"/>
  <c r="AZ8" i="6"/>
  <c r="AZ300" i="15"/>
  <c r="BA300" i="15" s="1"/>
  <c r="AZ296" i="15"/>
  <c r="BA296" i="15" s="1"/>
  <c r="AZ292" i="15"/>
  <c r="BA292" i="15" s="1"/>
  <c r="AZ288" i="15"/>
  <c r="BA288" i="15" s="1"/>
  <c r="AZ284" i="15"/>
  <c r="BA284" i="15" s="1"/>
  <c r="AZ280" i="15"/>
  <c r="BA280" i="15" s="1"/>
  <c r="AZ276" i="15"/>
  <c r="BA276" i="15" s="1"/>
  <c r="AZ272" i="15"/>
  <c r="BA272" i="15" s="1"/>
  <c r="AZ268" i="15"/>
  <c r="BA268" i="15" s="1"/>
  <c r="AZ264" i="15"/>
  <c r="BA264" i="15" s="1"/>
  <c r="AZ260" i="15"/>
  <c r="BA260" i="15" s="1"/>
  <c r="AZ256" i="15"/>
  <c r="BA256" i="15" s="1"/>
  <c r="AZ252" i="15"/>
  <c r="BA252" i="15" s="1"/>
  <c r="AZ248" i="15"/>
  <c r="BA248" i="15" s="1"/>
  <c r="AZ244" i="15"/>
  <c r="BA244" i="15" s="1"/>
  <c r="AZ240" i="15"/>
  <c r="BA240" i="15" s="1"/>
  <c r="AZ236" i="15"/>
  <c r="BA236" i="15" s="1"/>
  <c r="AZ232" i="15"/>
  <c r="BA232" i="15" s="1"/>
  <c r="AZ208" i="15"/>
  <c r="BA208" i="15" s="1"/>
  <c r="AZ204" i="15"/>
  <c r="BA204" i="15" s="1"/>
  <c r="AZ127" i="15"/>
  <c r="BA127" i="15" s="1"/>
  <c r="AZ128" i="15"/>
  <c r="BA128" i="15" s="1"/>
  <c r="AZ123" i="15"/>
  <c r="BA123" i="15" s="1"/>
  <c r="AZ124" i="15"/>
  <c r="BA124" i="15" s="1"/>
  <c r="AZ119" i="15"/>
  <c r="BA119" i="15" s="1"/>
  <c r="AZ120" i="15"/>
  <c r="BA120" i="15" s="1"/>
  <c r="AZ115" i="15"/>
  <c r="BA115" i="15" s="1"/>
  <c r="AZ116" i="15"/>
  <c r="BA116" i="15" s="1"/>
  <c r="AZ111" i="15"/>
  <c r="BA111" i="15" s="1"/>
  <c r="AZ112" i="15"/>
  <c r="BA112" i="15" s="1"/>
  <c r="AZ107" i="15"/>
  <c r="BA107" i="15" s="1"/>
  <c r="AZ108" i="15"/>
  <c r="BA108" i="15" s="1"/>
  <c r="AZ103" i="15"/>
  <c r="BA103" i="15" s="1"/>
  <c r="AZ104" i="15"/>
  <c r="BA104" i="15" s="1"/>
  <c r="AZ99" i="15"/>
  <c r="BA99" i="15" s="1"/>
  <c r="AZ100" i="15"/>
  <c r="BA100" i="15" s="1"/>
  <c r="AZ95" i="15"/>
  <c r="BA95" i="15" s="1"/>
  <c r="AZ96" i="15"/>
  <c r="BA96" i="15" s="1"/>
  <c r="AZ91" i="15"/>
  <c r="BA91" i="15" s="1"/>
  <c r="AZ92" i="15"/>
  <c r="BA92" i="15" s="1"/>
  <c r="AZ87" i="15"/>
  <c r="BA87" i="15" s="1"/>
  <c r="AZ88" i="15"/>
  <c r="BA88" i="15" s="1"/>
  <c r="AZ83" i="15"/>
  <c r="BA83" i="15" s="1"/>
  <c r="AZ84" i="15"/>
  <c r="BA84" i="15" s="1"/>
  <c r="AZ79" i="15"/>
  <c r="BA79" i="15" s="1"/>
  <c r="AZ80" i="15"/>
  <c r="BA80" i="15" s="1"/>
  <c r="AZ75" i="15"/>
  <c r="BA75" i="15" s="1"/>
  <c r="AZ76" i="15"/>
  <c r="BA76" i="15" s="1"/>
  <c r="AZ71" i="15"/>
  <c r="BA71" i="15" s="1"/>
  <c r="AZ72" i="15"/>
  <c r="BA72" i="15" s="1"/>
  <c r="AZ67" i="15"/>
  <c r="BA67" i="15" s="1"/>
  <c r="AZ68" i="15"/>
  <c r="BA68" i="15" s="1"/>
  <c r="AZ63" i="15"/>
  <c r="BA63" i="15" s="1"/>
  <c r="AZ64" i="15"/>
  <c r="BA64" i="15" s="1"/>
  <c r="AZ59" i="15"/>
  <c r="BA59" i="15" s="1"/>
  <c r="AZ60" i="15"/>
  <c r="BA60" i="15" s="1"/>
  <c r="AZ55" i="15"/>
  <c r="BA55" i="15" s="1"/>
  <c r="AZ56" i="15"/>
  <c r="BA56" i="15" s="1"/>
  <c r="AZ51" i="15"/>
  <c r="BA51" i="15" s="1"/>
  <c r="AZ52" i="15"/>
  <c r="BA52" i="15" s="1"/>
  <c r="AZ47" i="15"/>
  <c r="BA47" i="15" s="1"/>
  <c r="AZ48" i="15"/>
  <c r="BA48" i="15" s="1"/>
  <c r="AZ43" i="15"/>
  <c r="BA43" i="15" s="1"/>
  <c r="AZ44" i="15"/>
  <c r="BA44" i="15" s="1"/>
  <c r="AZ39" i="15"/>
  <c r="BA39" i="15" s="1"/>
  <c r="AZ40" i="15"/>
  <c r="BA40" i="15" s="1"/>
  <c r="AZ35" i="15"/>
  <c r="BA35" i="15" s="1"/>
  <c r="AZ36" i="15"/>
  <c r="BA36" i="15" s="1"/>
  <c r="AZ31" i="15"/>
  <c r="BA31" i="15" s="1"/>
  <c r="AZ32" i="15"/>
  <c r="BA32" i="15" s="1"/>
  <c r="AZ27" i="15"/>
  <c r="BA27" i="15" s="1"/>
  <c r="AZ28" i="15"/>
  <c r="BA28" i="15" s="1"/>
  <c r="AZ23" i="15"/>
  <c r="BA23" i="15" s="1"/>
  <c r="AZ24" i="15"/>
  <c r="BA24" i="15" s="1"/>
  <c r="AZ6" i="15"/>
  <c r="BA6" i="15" s="1"/>
  <c r="AZ18" i="15"/>
  <c r="BA18" i="15" s="1"/>
  <c r="AZ19" i="15"/>
  <c r="BA19" i="15" s="1"/>
  <c r="AZ20" i="15"/>
  <c r="BA20" i="15" s="1"/>
  <c r="AZ14" i="15"/>
  <c r="BA14" i="15" s="1"/>
  <c r="AZ15" i="15"/>
  <c r="BA15" i="15" s="1"/>
  <c r="AZ9" i="15"/>
  <c r="BA9" i="15" s="1"/>
  <c r="AZ10" i="15"/>
  <c r="BA10" i="15" s="1"/>
  <c r="AZ3" i="15"/>
  <c r="BA3" i="15" s="1"/>
  <c r="AZ4" i="15"/>
  <c r="BA4" i="15" s="1"/>
  <c r="AY291" i="19"/>
  <c r="AY292" i="19"/>
  <c r="AZ295" i="11"/>
  <c r="AZ287" i="11"/>
  <c r="AZ279" i="11"/>
  <c r="AZ271" i="11"/>
  <c r="AZ263" i="11"/>
  <c r="AZ255" i="11"/>
  <c r="AZ247" i="11"/>
  <c r="AZ239" i="11"/>
  <c r="AZ231" i="11"/>
  <c r="AZ223" i="11"/>
  <c r="AZ215" i="11"/>
  <c r="AZ207" i="11"/>
  <c r="AZ199" i="11"/>
  <c r="AZ191" i="11"/>
  <c r="AZ183" i="11"/>
  <c r="AZ175" i="11"/>
  <c r="AZ167" i="11"/>
  <c r="AZ159" i="11"/>
  <c r="AZ151" i="11"/>
  <c r="AZ143" i="11"/>
  <c r="AZ135" i="11"/>
  <c r="AZ127" i="11"/>
  <c r="AZ119" i="11"/>
  <c r="AZ111" i="11"/>
  <c r="AZ103" i="11"/>
  <c r="AZ95" i="11"/>
  <c r="AZ87" i="11"/>
  <c r="AZ79" i="11"/>
  <c r="AZ71" i="11"/>
  <c r="AZ63" i="11"/>
  <c r="AZ55" i="11"/>
  <c r="AZ47" i="11"/>
  <c r="AZ39" i="11"/>
  <c r="AZ31" i="11"/>
  <c r="AZ23" i="11"/>
  <c r="AZ18" i="11"/>
  <c r="AZ9" i="11"/>
  <c r="BA296" i="7"/>
  <c r="BA288" i="7"/>
  <c r="BA280" i="7"/>
  <c r="BA272" i="7"/>
  <c r="BA264" i="7"/>
  <c r="BA256" i="7"/>
  <c r="BA248" i="7"/>
  <c r="BA240" i="7"/>
  <c r="BA232" i="7"/>
  <c r="BA224" i="7"/>
  <c r="BA216" i="7"/>
  <c r="BA208" i="7"/>
  <c r="BA200" i="7"/>
  <c r="BA192" i="7"/>
  <c r="BA184" i="7"/>
  <c r="BA176" i="7"/>
  <c r="BA168" i="7"/>
  <c r="BA160" i="7"/>
  <c r="BA152" i="7"/>
  <c r="BA144" i="7"/>
  <c r="BA136" i="7"/>
  <c r="BA128" i="7"/>
  <c r="BA120" i="7"/>
  <c r="BA112" i="7"/>
  <c r="BA104" i="7"/>
  <c r="BA96" i="7"/>
  <c r="BA88" i="7"/>
  <c r="BA80" i="7"/>
  <c r="BA72" i="7"/>
  <c r="BA19" i="7"/>
  <c r="BA37" i="7"/>
  <c r="BA33" i="7"/>
  <c r="BA65" i="7"/>
  <c r="BA53" i="7"/>
  <c r="BA39" i="7"/>
  <c r="BA27" i="7"/>
  <c r="BA8" i="7"/>
  <c r="AZ188" i="2"/>
  <c r="BA188" i="2" s="1"/>
  <c r="AZ300" i="6"/>
  <c r="AZ292" i="6"/>
  <c r="AZ284" i="6"/>
  <c r="AZ276" i="6"/>
  <c r="AZ268" i="6"/>
  <c r="AZ260" i="6"/>
  <c r="AZ252" i="6"/>
  <c r="AZ244" i="6"/>
  <c r="AZ236" i="6"/>
  <c r="AZ228" i="6"/>
  <c r="AZ220" i="6"/>
  <c r="AZ212" i="6"/>
  <c r="AZ204" i="6"/>
  <c r="AZ196" i="6"/>
  <c r="AZ188" i="6"/>
  <c r="AZ180" i="6"/>
  <c r="AZ172" i="6"/>
  <c r="AZ164" i="6"/>
  <c r="AZ156" i="6"/>
  <c r="AZ148" i="6"/>
  <c r="AZ140" i="6"/>
  <c r="AZ132" i="6"/>
  <c r="AZ124" i="6"/>
  <c r="AZ116" i="6"/>
  <c r="AZ108" i="6"/>
  <c r="AZ100" i="6"/>
  <c r="AZ92" i="6"/>
  <c r="AZ84" i="6"/>
  <c r="AZ76" i="6"/>
  <c r="AZ68" i="6"/>
  <c r="AZ60" i="6"/>
  <c r="AZ52" i="6"/>
  <c r="AY280" i="19"/>
  <c r="AY276" i="19"/>
  <c r="AY272" i="19"/>
  <c r="AY268" i="19"/>
  <c r="AY260" i="19"/>
  <c r="AY256" i="19"/>
  <c r="AY252" i="19"/>
  <c r="AY248" i="19"/>
  <c r="AY244" i="19"/>
  <c r="AY240" i="19"/>
  <c r="AY236" i="19"/>
  <c r="AY232" i="19"/>
  <c r="AY224" i="19"/>
  <c r="AY220" i="19"/>
  <c r="AY216" i="19"/>
  <c r="AY212" i="19"/>
  <c r="AY204" i="19"/>
  <c r="AY200" i="19"/>
  <c r="AY192" i="19"/>
  <c r="AY184" i="19"/>
  <c r="AY176" i="19"/>
  <c r="AY172" i="19"/>
  <c r="AY164" i="19"/>
  <c r="AY160" i="19"/>
  <c r="AY152" i="19"/>
  <c r="AY148" i="19"/>
  <c r="AY144" i="19"/>
  <c r="AY136" i="19"/>
  <c r="AY128" i="19"/>
  <c r="AY124" i="19"/>
  <c r="AY116" i="19"/>
  <c r="AY112" i="19"/>
  <c r="AY108" i="19"/>
  <c r="AY104" i="19"/>
  <c r="AY100" i="19"/>
  <c r="AY96" i="19"/>
  <c r="AY88" i="19"/>
  <c r="AY84" i="19"/>
  <c r="AY76" i="19"/>
  <c r="AY72" i="19"/>
  <c r="AY64" i="19"/>
  <c r="AY60" i="19"/>
  <c r="AY56" i="19"/>
  <c r="AY41" i="19"/>
  <c r="AY29" i="19"/>
  <c r="AY21" i="19"/>
  <c r="AY48" i="19"/>
  <c r="AY43" i="19"/>
  <c r="AY38" i="19"/>
  <c r="AY30" i="19"/>
  <c r="AY25" i="19"/>
  <c r="AZ301" i="16"/>
  <c r="BA301" i="16" s="1"/>
  <c r="BA379" i="20"/>
  <c r="BB379" i="20" s="1"/>
  <c r="BA91" i="20"/>
  <c r="BB91" i="20" s="1"/>
  <c r="BA49" i="20"/>
  <c r="BB49" i="20" s="1"/>
  <c r="BA105" i="20"/>
  <c r="BB105" i="20" s="1"/>
  <c r="BA347" i="20"/>
  <c r="BB347" i="20" s="1"/>
  <c r="BA8" i="20"/>
  <c r="BB8" i="20" s="1"/>
  <c r="BA264" i="20"/>
  <c r="BB264" i="20" s="1"/>
  <c r="BA268" i="20"/>
  <c r="BB268" i="20" s="1"/>
  <c r="BA281" i="20"/>
  <c r="BB281" i="20" s="1"/>
  <c r="BA288" i="20"/>
  <c r="BB288" i="20" s="1"/>
  <c r="BA298" i="20"/>
  <c r="BB298" i="20" s="1"/>
  <c r="BA112" i="20"/>
  <c r="BB112" i="20" s="1"/>
  <c r="BA170" i="20"/>
  <c r="BB170" i="20" s="1"/>
  <c r="BA302" i="20"/>
  <c r="BB302" i="20" s="1"/>
  <c r="BA403" i="20"/>
  <c r="BB403" i="20" s="1"/>
  <c r="BA94" i="20"/>
  <c r="BB94" i="20" s="1"/>
  <c r="BA75" i="20"/>
  <c r="BB75" i="20" s="1"/>
  <c r="BA39" i="20"/>
  <c r="BB39" i="20" s="1"/>
  <c r="BA124" i="20"/>
  <c r="BB124" i="20" s="1"/>
  <c r="BA54" i="20"/>
  <c r="BB54" i="20" s="1"/>
  <c r="BA98" i="20"/>
  <c r="BB98" i="20" s="1"/>
  <c r="BA411" i="20"/>
  <c r="BB411" i="20" s="1"/>
  <c r="BA146" i="20"/>
  <c r="BB146" i="20" s="1"/>
  <c r="BA154" i="20"/>
  <c r="BB154" i="20" s="1"/>
  <c r="BA194" i="20"/>
  <c r="BB194" i="20" s="1"/>
  <c r="BA214" i="20"/>
  <c r="BB214" i="20" s="1"/>
  <c r="BA218" i="20"/>
  <c r="BB218" i="20" s="1"/>
  <c r="BA235" i="20"/>
  <c r="BB235" i="20" s="1"/>
  <c r="BA248" i="20"/>
  <c r="BB248" i="20" s="1"/>
  <c r="BA252" i="20"/>
  <c r="BB252" i="20" s="1"/>
  <c r="BA265" i="20"/>
  <c r="BB265" i="20" s="1"/>
  <c r="BA282" i="20"/>
  <c r="BB282" i="20" s="1"/>
  <c r="BA365" i="20"/>
  <c r="BB365" i="20" s="1"/>
  <c r="BA369" i="20"/>
  <c r="BB369" i="20" s="1"/>
  <c r="BA381" i="20"/>
  <c r="BB381" i="20" s="1"/>
  <c r="BA385" i="20"/>
  <c r="BB385" i="20" s="1"/>
  <c r="BA63" i="20"/>
  <c r="BB63" i="20" s="1"/>
  <c r="BA18" i="20"/>
  <c r="BB18" i="20" s="1"/>
  <c r="BA213" i="20"/>
  <c r="BB213" i="20" s="1"/>
  <c r="BA15" i="20"/>
  <c r="BB15" i="20" s="1"/>
  <c r="BA314" i="20"/>
  <c r="BB314" i="20" s="1"/>
  <c r="BA407" i="20"/>
  <c r="BB407" i="20" s="1"/>
  <c r="BA145" i="20"/>
  <c r="BB145" i="20" s="1"/>
  <c r="BA193" i="20"/>
  <c r="BB193" i="20" s="1"/>
  <c r="BA345" i="20"/>
  <c r="BB345" i="20" s="1"/>
  <c r="BA355" i="20"/>
  <c r="BB355" i="20" s="1"/>
  <c r="BA367" i="20"/>
  <c r="BB367" i="20" s="1"/>
  <c r="BA366" i="20"/>
  <c r="BB366" i="20" s="1"/>
  <c r="BA371" i="20"/>
  <c r="BB371" i="20" s="1"/>
  <c r="BA377" i="20"/>
  <c r="BB377" i="20" s="1"/>
  <c r="BA387" i="20"/>
  <c r="BB387" i="20" s="1"/>
  <c r="BA393" i="20"/>
  <c r="BB393" i="20" s="1"/>
  <c r="BA405" i="20"/>
  <c r="BB405" i="20" s="1"/>
  <c r="BA72" i="20"/>
  <c r="BB72" i="20" s="1"/>
  <c r="BA122" i="20"/>
  <c r="BB122" i="20" s="1"/>
  <c r="BA109" i="20"/>
  <c r="BB109" i="20" s="1"/>
  <c r="BA352" i="20"/>
  <c r="BB352" i="20" s="1"/>
  <c r="BA358" i="20"/>
  <c r="BB358" i="20" s="1"/>
  <c r="BA119" i="20"/>
  <c r="BB119" i="20" s="1"/>
  <c r="BA348" i="20"/>
  <c r="BB348" i="20" s="1"/>
  <c r="BA134" i="20"/>
  <c r="BB134" i="20" s="1"/>
  <c r="BA10" i="20"/>
  <c r="BB10" i="20" s="1"/>
  <c r="BA85" i="20"/>
  <c r="BB85" i="20" s="1"/>
  <c r="BA118" i="20"/>
  <c r="BB118" i="20" s="1"/>
  <c r="BA375" i="20"/>
  <c r="BB375" i="20" s="1"/>
  <c r="BA374" i="20"/>
  <c r="BB374" i="20" s="1"/>
  <c r="BA391" i="20"/>
  <c r="BB391" i="20" s="1"/>
  <c r="BA390" i="20"/>
  <c r="BB390" i="20" s="1"/>
  <c r="BA350" i="20"/>
  <c r="BB350" i="20" s="1"/>
  <c r="BA360" i="20"/>
  <c r="BB360" i="20" s="1"/>
  <c r="BA313" i="20"/>
  <c r="BB313" i="20" s="1"/>
  <c r="BA373" i="20"/>
  <c r="BB373" i="20" s="1"/>
  <c r="BA389" i="20"/>
  <c r="BB389" i="20" s="1"/>
  <c r="BA410" i="20"/>
  <c r="BB410" i="20" s="1"/>
  <c r="BA356" i="20"/>
  <c r="BB356" i="20" s="1"/>
  <c r="BA408" i="20"/>
  <c r="BB408" i="20" s="1"/>
  <c r="BA123" i="20"/>
  <c r="BB123" i="20" s="1"/>
  <c r="BA96" i="20"/>
  <c r="BB96" i="20" s="1"/>
  <c r="BA153" i="20"/>
  <c r="BB153" i="20" s="1"/>
  <c r="BA231" i="20"/>
  <c r="BB231" i="20" s="1"/>
  <c r="BA247" i="20"/>
  <c r="BB247" i="20" s="1"/>
  <c r="BA263" i="20"/>
  <c r="BB263" i="20" s="1"/>
  <c r="BA279" i="20"/>
  <c r="BB279" i="20" s="1"/>
  <c r="BA184" i="20"/>
  <c r="BB184" i="20" s="1"/>
  <c r="BA292" i="20"/>
  <c r="BB292" i="20" s="1"/>
  <c r="BA48" i="20"/>
  <c r="BB48" i="20" s="1"/>
  <c r="BA191" i="20"/>
  <c r="BB191" i="20" s="1"/>
  <c r="BA131" i="20"/>
  <c r="BB131" i="20" s="1"/>
  <c r="AZ296" i="5"/>
  <c r="AZ288" i="5"/>
  <c r="AZ280" i="5"/>
  <c r="AZ272" i="5"/>
  <c r="AZ264" i="5"/>
  <c r="AZ256" i="5"/>
  <c r="AZ248" i="5"/>
  <c r="AZ240" i="5"/>
  <c r="AZ232" i="5"/>
  <c r="AZ224" i="5"/>
  <c r="AZ216" i="5"/>
  <c r="AZ208" i="5"/>
  <c r="AZ200" i="5"/>
  <c r="AZ192" i="5"/>
  <c r="AZ184" i="5"/>
  <c r="AZ176" i="5"/>
  <c r="AZ168" i="5"/>
  <c r="AZ160" i="5"/>
  <c r="AZ152" i="5"/>
  <c r="AZ144" i="5"/>
  <c r="AZ136" i="5"/>
  <c r="AZ128" i="5"/>
  <c r="AZ120" i="5"/>
  <c r="AZ112" i="5"/>
  <c r="AZ104" i="5"/>
  <c r="AZ96" i="5"/>
  <c r="AZ88" i="5"/>
  <c r="AZ80" i="5"/>
  <c r="AZ72" i="5"/>
  <c r="AZ39" i="5"/>
  <c r="AZ48" i="5"/>
  <c r="AZ14" i="5"/>
  <c r="AZ65" i="5"/>
  <c r="AZ52" i="5"/>
  <c r="AZ36" i="5"/>
  <c r="AZ23" i="5"/>
  <c r="AZ10" i="5"/>
  <c r="AZ294" i="5"/>
  <c r="AZ286" i="5"/>
  <c r="AZ278" i="5"/>
  <c r="AZ270" i="5"/>
  <c r="AZ262" i="5"/>
  <c r="AZ254" i="5"/>
  <c r="AZ246" i="5"/>
  <c r="AZ238" i="5"/>
  <c r="AZ230" i="5"/>
  <c r="AZ222" i="5"/>
  <c r="AZ214" i="5"/>
  <c r="AZ206" i="5"/>
  <c r="AZ198" i="5"/>
  <c r="AZ190" i="5"/>
  <c r="AZ182" i="5"/>
  <c r="AZ174" i="5"/>
  <c r="AZ166" i="5"/>
  <c r="AZ158" i="5"/>
  <c r="AZ150" i="5"/>
  <c r="AZ142" i="5"/>
  <c r="AZ134" i="5"/>
  <c r="AZ126" i="5"/>
  <c r="AZ118" i="5"/>
  <c r="AZ110" i="5"/>
  <c r="AZ102" i="5"/>
  <c r="AZ94" i="5"/>
  <c r="AZ86" i="5"/>
  <c r="AZ78" i="5"/>
  <c r="AZ70" i="5"/>
  <c r="AZ17" i="5"/>
  <c r="AZ44" i="5"/>
  <c r="AZ31" i="5"/>
  <c r="AZ62" i="5"/>
  <c r="AZ49" i="5"/>
  <c r="AZ33" i="5"/>
  <c r="AZ20" i="5"/>
  <c r="AZ8" i="5"/>
  <c r="AZ292" i="5"/>
  <c r="AZ284" i="5"/>
  <c r="AZ276" i="5"/>
  <c r="AZ268" i="5"/>
  <c r="AZ260" i="5"/>
  <c r="AZ252" i="5"/>
  <c r="AZ244" i="5"/>
  <c r="AZ236" i="5"/>
  <c r="AZ228" i="5"/>
  <c r="AZ220" i="5"/>
  <c r="AZ212" i="5"/>
  <c r="AZ204" i="5"/>
  <c r="AZ196" i="5"/>
  <c r="AZ188" i="5"/>
  <c r="AZ180" i="5"/>
  <c r="AZ172" i="5"/>
  <c r="AZ164" i="5"/>
  <c r="AZ156" i="5"/>
  <c r="AZ148" i="5"/>
  <c r="AZ140" i="5"/>
  <c r="AZ132" i="5"/>
  <c r="AZ124" i="5"/>
  <c r="AZ116" i="5"/>
  <c r="AZ108" i="5"/>
  <c r="AZ100" i="5"/>
  <c r="AZ92" i="5"/>
  <c r="AZ84" i="5"/>
  <c r="AZ76" i="5"/>
  <c r="AZ54" i="5"/>
  <c r="AZ64" i="5"/>
  <c r="AZ32" i="5"/>
  <c r="AZ57" i="5"/>
  <c r="AZ60" i="5"/>
  <c r="AZ42" i="5"/>
  <c r="AZ28" i="5"/>
  <c r="AZ18" i="5"/>
  <c r="AZ6" i="5"/>
  <c r="AZ298" i="5"/>
  <c r="AZ290" i="5"/>
  <c r="AZ282" i="5"/>
  <c r="AZ274" i="5"/>
  <c r="AZ266" i="5"/>
  <c r="AZ258" i="5"/>
  <c r="AZ250" i="5"/>
  <c r="AZ242" i="5"/>
  <c r="AZ234" i="5"/>
  <c r="AZ226" i="5"/>
  <c r="AZ218" i="5"/>
  <c r="AZ210" i="5"/>
  <c r="AZ202" i="5"/>
  <c r="AZ194" i="5"/>
  <c r="AZ186" i="5"/>
  <c r="AZ178" i="5"/>
  <c r="AZ170" i="5"/>
  <c r="AZ162" i="5"/>
  <c r="AZ154" i="5"/>
  <c r="AZ146" i="5"/>
  <c r="AZ138" i="5"/>
  <c r="AZ130" i="5"/>
  <c r="AZ122" i="5"/>
  <c r="AZ114" i="5"/>
  <c r="AZ106" i="5"/>
  <c r="AZ98" i="5"/>
  <c r="AZ90" i="5"/>
  <c r="AZ82" i="5"/>
  <c r="AZ74" i="5"/>
  <c r="AZ45" i="5"/>
  <c r="AZ53" i="5"/>
  <c r="AZ21" i="5"/>
  <c r="AZ68" i="5"/>
  <c r="AZ58" i="5"/>
  <c r="AZ40" i="5"/>
  <c r="AZ26" i="5"/>
  <c r="AZ13" i="5"/>
  <c r="AZ3" i="5"/>
  <c r="BA343" i="3"/>
  <c r="BB343" i="3" s="1"/>
  <c r="BA310" i="3"/>
  <c r="BB310" i="3" s="1"/>
  <c r="BA323" i="3"/>
  <c r="BB323" i="3" s="1"/>
  <c r="BA441" i="3"/>
  <c r="BB441" i="3" s="1"/>
  <c r="BA153" i="3"/>
  <c r="BB153" i="3" s="1"/>
  <c r="BA33" i="3"/>
  <c r="BB33" i="3" s="1"/>
  <c r="BA470" i="3"/>
  <c r="BB470" i="3" s="1"/>
  <c r="BA316" i="3"/>
  <c r="BB316" i="3" s="1"/>
  <c r="BA633" i="3"/>
  <c r="BB633" i="3" s="1"/>
  <c r="BA371" i="3"/>
  <c r="BB371" i="3" s="1"/>
  <c r="BA516" i="3"/>
  <c r="BB516" i="3" s="1"/>
  <c r="BA30" i="3"/>
  <c r="BB30" i="3" s="1"/>
  <c r="BA146" i="3"/>
  <c r="BB146" i="3" s="1"/>
  <c r="BA285" i="3"/>
  <c r="BB285" i="3" s="1"/>
  <c r="BA241" i="3"/>
  <c r="BB241" i="3" s="1"/>
  <c r="BA420" i="3"/>
  <c r="BB420" i="3" s="1"/>
  <c r="BA419" i="3"/>
  <c r="BB419" i="3" s="1"/>
  <c r="BA592" i="3"/>
  <c r="BB592" i="3" s="1"/>
  <c r="BA593" i="3"/>
  <c r="BB593" i="3" s="1"/>
  <c r="BA608" i="3"/>
  <c r="BB608" i="3" s="1"/>
  <c r="BA609" i="3"/>
  <c r="BB609" i="3" s="1"/>
  <c r="BA116" i="3"/>
  <c r="BB116" i="3" s="1"/>
  <c r="BA117" i="3"/>
  <c r="BB117" i="3" s="1"/>
  <c r="BA156" i="3"/>
  <c r="BB156" i="3" s="1"/>
  <c r="BA157" i="3"/>
  <c r="BB157" i="3" s="1"/>
  <c r="BA523" i="3"/>
  <c r="BB523" i="3" s="1"/>
  <c r="BA524" i="3"/>
  <c r="BB524" i="3" s="1"/>
  <c r="BA572" i="3"/>
  <c r="BB572" i="3" s="1"/>
  <c r="BA571" i="3"/>
  <c r="BB571" i="3" s="1"/>
  <c r="BA190" i="3"/>
  <c r="BB190" i="3" s="1"/>
  <c r="BA191" i="3"/>
  <c r="BB191" i="3" s="1"/>
  <c r="BA561" i="3"/>
  <c r="BB561" i="3" s="1"/>
  <c r="BA560" i="3"/>
  <c r="BB560" i="3" s="1"/>
  <c r="BA305" i="3"/>
  <c r="BB305" i="3" s="1"/>
  <c r="BA306" i="3"/>
  <c r="BB306" i="3" s="1"/>
  <c r="BA464" i="3"/>
  <c r="BB464" i="3" s="1"/>
  <c r="BA466" i="3"/>
  <c r="BB466" i="3" s="1"/>
  <c r="BA467" i="3"/>
  <c r="BB467" i="3" s="1"/>
  <c r="BA430" i="3"/>
  <c r="BB430" i="3" s="1"/>
  <c r="BA429" i="3"/>
  <c r="BB429" i="3" s="1"/>
  <c r="BA437" i="3"/>
  <c r="BB437" i="3" s="1"/>
  <c r="BA436" i="3"/>
  <c r="BB436" i="3" s="1"/>
  <c r="BA692" i="3"/>
  <c r="BB692" i="3" s="1"/>
  <c r="BA693" i="3"/>
  <c r="BB693" i="3" s="1"/>
  <c r="BA144" i="3"/>
  <c r="BB144" i="3" s="1"/>
  <c r="BA145" i="3"/>
  <c r="BB145" i="3" s="1"/>
  <c r="BA577" i="3"/>
  <c r="BB577" i="3" s="1"/>
  <c r="BA576" i="3"/>
  <c r="BB576" i="3" s="1"/>
  <c r="BA374" i="3"/>
  <c r="BB374" i="3" s="1"/>
  <c r="BA332" i="3"/>
  <c r="BB332" i="3" s="1"/>
  <c r="BA372" i="3"/>
  <c r="BB372" i="3" s="1"/>
  <c r="BA491" i="3"/>
  <c r="BB491" i="3" s="1"/>
  <c r="BA531" i="3"/>
  <c r="BB531" i="3" s="1"/>
  <c r="BA620" i="3"/>
  <c r="BB620" i="3" s="1"/>
  <c r="BA696" i="3"/>
  <c r="BB696" i="3" s="1"/>
  <c r="BA5" i="3"/>
  <c r="BB5" i="3" s="1"/>
  <c r="BA15" i="3"/>
  <c r="BB15" i="3" s="1"/>
  <c r="BA114" i="3"/>
  <c r="BB114" i="3" s="1"/>
  <c r="BA134" i="3"/>
  <c r="BB134" i="3" s="1"/>
  <c r="BA142" i="3"/>
  <c r="BB142" i="3" s="1"/>
  <c r="BA168" i="3"/>
  <c r="BB168" i="3" s="1"/>
  <c r="BA178" i="3"/>
  <c r="BB178" i="3" s="1"/>
  <c r="BA331" i="3"/>
  <c r="BB331" i="3" s="1"/>
  <c r="BA421" i="3"/>
  <c r="BB421" i="3" s="1"/>
  <c r="BA432" i="3"/>
  <c r="BB432" i="3" s="1"/>
  <c r="BA517" i="3"/>
  <c r="BB517" i="3" s="1"/>
  <c r="BA526" i="3"/>
  <c r="BB526" i="3" s="1"/>
  <c r="BA360" i="3"/>
  <c r="BB360" i="3" s="1"/>
  <c r="BA619" i="3"/>
  <c r="BB619" i="3" s="1"/>
  <c r="BA120" i="3"/>
  <c r="BB120" i="3" s="1"/>
  <c r="BA225" i="3"/>
  <c r="BB225" i="3" s="1"/>
  <c r="BA248" i="3"/>
  <c r="BB248" i="3" s="1"/>
  <c r="BA78" i="3"/>
  <c r="BB78" i="3" s="1"/>
  <c r="BA252" i="3"/>
  <c r="BB252" i="3" s="1"/>
  <c r="BA256" i="3"/>
  <c r="BB256" i="3" s="1"/>
  <c r="BA282" i="3"/>
  <c r="BB282" i="3" s="1"/>
  <c r="BA298" i="3"/>
  <c r="BB298" i="3" s="1"/>
  <c r="BA447" i="3"/>
  <c r="BB447" i="3" s="1"/>
  <c r="BA3" i="3"/>
  <c r="BB3" i="3" s="1"/>
  <c r="BA309" i="3"/>
  <c r="BB309" i="3" s="1"/>
  <c r="BA324" i="3"/>
  <c r="BB324" i="3" s="1"/>
  <c r="BA346" i="3"/>
  <c r="BB346" i="3" s="1"/>
  <c r="BA377" i="3"/>
  <c r="BB377" i="3" s="1"/>
  <c r="BA404" i="3"/>
  <c r="BB404" i="3" s="1"/>
  <c r="BA389" i="3"/>
  <c r="BB389" i="3" s="1"/>
  <c r="BA322" i="3"/>
  <c r="BB322" i="3" s="1"/>
  <c r="BA340" i="3"/>
  <c r="BB340" i="3" s="1"/>
  <c r="BA362" i="3"/>
  <c r="BB362" i="3" s="1"/>
  <c r="BA502" i="3"/>
  <c r="BB502" i="3" s="1"/>
  <c r="BA617" i="3"/>
  <c r="BB617" i="3" s="1"/>
  <c r="BA19" i="3"/>
  <c r="BB19" i="3" s="1"/>
  <c r="BA63" i="3"/>
  <c r="BB63" i="3" s="1"/>
  <c r="BA137" i="3"/>
  <c r="BB137" i="3" s="1"/>
  <c r="BA307" i="3"/>
  <c r="BB307" i="3" s="1"/>
  <c r="BA339" i="3"/>
  <c r="BB339" i="3" s="1"/>
  <c r="BA440" i="3"/>
  <c r="BB440" i="3" s="1"/>
  <c r="BA584" i="3"/>
  <c r="BB584" i="3" s="1"/>
  <c r="BA602" i="3"/>
  <c r="BB602" i="3" s="1"/>
  <c r="BA614" i="3"/>
  <c r="BB614" i="3" s="1"/>
  <c r="BA622" i="3"/>
  <c r="BB622" i="3" s="1"/>
  <c r="BA183" i="3"/>
  <c r="BB183" i="3" s="1"/>
  <c r="BA505" i="3"/>
  <c r="BB505" i="3" s="1"/>
  <c r="BA132" i="3"/>
  <c r="BB132" i="3" s="1"/>
  <c r="BA250" i="3"/>
  <c r="BB250" i="3" s="1"/>
  <c r="BA202" i="3"/>
  <c r="BB202" i="3" s="1"/>
  <c r="BA126" i="3"/>
  <c r="BB126" i="3" s="1"/>
  <c r="BA167" i="3"/>
  <c r="BB167" i="3" s="1"/>
  <c r="BA50" i="3"/>
  <c r="BB50" i="3" s="1"/>
  <c r="BA269" i="3"/>
  <c r="BB269" i="3" s="1"/>
  <c r="BA347" i="3"/>
  <c r="BB347" i="3" s="1"/>
  <c r="BA546" i="3"/>
  <c r="BB546" i="3" s="1"/>
  <c r="BA580" i="3"/>
  <c r="BB580" i="3" s="1"/>
  <c r="BA186" i="3"/>
  <c r="BB186" i="3" s="1"/>
  <c r="BA315" i="3"/>
  <c r="BB315" i="3" s="1"/>
  <c r="BA472" i="3"/>
  <c r="BB472" i="3" s="1"/>
  <c r="BA433" i="3"/>
  <c r="BB433" i="3" s="1"/>
  <c r="BA585" i="3"/>
  <c r="BB585" i="3" s="1"/>
  <c r="BA603" i="3"/>
  <c r="BB603" i="3" s="1"/>
  <c r="BA13" i="3"/>
  <c r="BB13" i="3" s="1"/>
  <c r="BA184" i="3"/>
  <c r="BB184" i="3" s="1"/>
  <c r="BA206" i="3"/>
  <c r="BB206" i="3" s="1"/>
  <c r="BA512" i="3"/>
  <c r="BB512" i="3" s="1"/>
  <c r="BA172" i="3"/>
  <c r="BB172" i="3" s="1"/>
  <c r="BA254" i="3"/>
  <c r="BB254" i="3" s="1"/>
  <c r="BA79" i="3"/>
  <c r="BB79" i="3" s="1"/>
  <c r="BA148" i="3"/>
  <c r="BB148" i="3" s="1"/>
  <c r="BA57" i="3"/>
  <c r="BB57" i="3" s="1"/>
  <c r="BA463" i="3"/>
  <c r="BB463" i="3" s="1"/>
  <c r="BA304" i="3"/>
  <c r="BB304" i="3" s="1"/>
  <c r="BA325" i="3"/>
  <c r="BB325" i="3" s="1"/>
  <c r="BA318" i="3"/>
  <c r="BB318" i="3" s="1"/>
  <c r="BA678" i="3"/>
  <c r="BB678" i="3" s="1"/>
  <c r="BA129" i="3"/>
  <c r="BB129" i="3" s="1"/>
  <c r="BA189" i="3"/>
  <c r="BB189" i="3" s="1"/>
  <c r="BA197" i="3"/>
  <c r="BB197" i="3" s="1"/>
  <c r="BA211" i="3"/>
  <c r="BB211" i="3" s="1"/>
  <c r="BA220" i="3"/>
  <c r="BB220" i="3" s="1"/>
  <c r="BA204" i="3"/>
  <c r="BB204" i="3" s="1"/>
  <c r="BA670" i="3"/>
  <c r="BB670" i="3" s="1"/>
  <c r="BA147" i="3"/>
  <c r="BB147" i="3" s="1"/>
  <c r="BA170" i="3"/>
  <c r="BB170" i="3" s="1"/>
  <c r="BA247" i="3"/>
  <c r="BB247" i="3" s="1"/>
  <c r="BA246" i="3"/>
  <c r="BB246" i="3" s="1"/>
  <c r="BA212" i="3"/>
  <c r="BB212" i="3" s="1"/>
  <c r="BA54" i="3"/>
  <c r="BB54" i="3" s="1"/>
  <c r="BA55" i="3"/>
  <c r="BB55" i="3" s="1"/>
  <c r="BA162" i="3"/>
  <c r="BB162" i="3" s="1"/>
  <c r="BA73" i="3"/>
  <c r="BB73" i="3" s="1"/>
  <c r="BA180" i="3"/>
  <c r="BB180" i="3" s="1"/>
  <c r="BA261" i="3"/>
  <c r="BB261" i="3" s="1"/>
  <c r="BA277" i="3"/>
  <c r="BB277" i="3" s="1"/>
  <c r="BA293" i="3"/>
  <c r="BB293" i="3" s="1"/>
  <c r="BA471" i="3"/>
  <c r="BB471" i="3" s="1"/>
  <c r="BA612" i="3"/>
  <c r="BB612" i="3" s="1"/>
  <c r="BA628" i="3"/>
  <c r="BB628" i="3" s="1"/>
  <c r="BA46" i="3"/>
  <c r="BB46" i="3" s="1"/>
  <c r="BA357" i="3"/>
  <c r="BB357" i="3" s="1"/>
  <c r="BA399" i="3"/>
  <c r="BB399" i="3" s="1"/>
  <c r="BA411" i="3"/>
  <c r="BB411" i="3" s="1"/>
  <c r="BA680" i="3"/>
  <c r="BB680" i="3" s="1"/>
  <c r="BA169" i="3"/>
  <c r="BB169" i="3" s="1"/>
  <c r="BA461" i="3"/>
  <c r="BB461" i="3" s="1"/>
  <c r="BA521" i="3"/>
  <c r="BB521" i="3" s="1"/>
  <c r="BA192" i="3"/>
  <c r="BB192" i="3" s="1"/>
  <c r="BA384" i="3"/>
  <c r="BB384" i="3" s="1"/>
  <c r="BA326" i="3"/>
  <c r="BB326" i="3" s="1"/>
  <c r="BA302" i="3"/>
  <c r="BB302" i="3" s="1"/>
  <c r="BA625" i="3"/>
  <c r="BB625" i="3" s="1"/>
  <c r="BA685" i="3"/>
  <c r="BB685" i="3" s="1"/>
  <c r="BA476" i="3"/>
  <c r="BB476" i="3" s="1"/>
  <c r="BA45" i="3"/>
  <c r="BB45" i="3" s="1"/>
  <c r="BA119" i="3"/>
  <c r="BB119" i="3" s="1"/>
  <c r="BA139" i="3"/>
  <c r="BB139" i="3" s="1"/>
  <c r="BA159" i="3"/>
  <c r="BB159" i="3" s="1"/>
  <c r="BA214" i="3"/>
  <c r="BB214" i="3" s="1"/>
  <c r="BA648" i="3"/>
  <c r="BB648" i="3" s="1"/>
  <c r="BA182" i="3"/>
  <c r="BB182" i="3" s="1"/>
  <c r="BA229" i="3"/>
  <c r="BB229" i="3" s="1"/>
  <c r="BA231" i="3"/>
  <c r="BB231" i="3" s="1"/>
  <c r="BA88" i="3"/>
  <c r="BB88" i="3" s="1"/>
  <c r="BA165" i="3"/>
  <c r="BB165" i="3" s="1"/>
  <c r="BA61" i="3"/>
  <c r="BB61" i="3" s="1"/>
  <c r="BA150" i="3"/>
  <c r="BB150" i="3" s="1"/>
  <c r="BA455" i="3"/>
  <c r="BB455" i="3" s="1"/>
  <c r="BA498" i="3"/>
  <c r="BB498" i="3" s="1"/>
  <c r="BA604" i="3"/>
  <c r="BB604" i="3" s="1"/>
  <c r="BA10" i="3"/>
  <c r="BB10" i="3" s="1"/>
  <c r="BA179" i="3"/>
  <c r="BB179" i="3" s="1"/>
  <c r="BA313" i="3"/>
  <c r="BB313" i="3" s="1"/>
  <c r="BA345" i="3"/>
  <c r="BB345" i="3" s="1"/>
  <c r="BA365" i="3"/>
  <c r="BB365" i="3" s="1"/>
  <c r="BA387" i="3"/>
  <c r="BB387" i="3" s="1"/>
  <c r="BA413" i="3"/>
  <c r="BB413" i="3" s="1"/>
  <c r="BA480" i="3"/>
  <c r="BB480" i="3" s="1"/>
  <c r="BA538" i="3"/>
  <c r="BB538" i="3" s="1"/>
  <c r="BA140" i="3"/>
  <c r="BB140" i="3" s="1"/>
  <c r="BA235" i="3"/>
  <c r="BB235" i="3" s="1"/>
  <c r="BA42" i="3"/>
  <c r="BB42" i="3" s="1"/>
  <c r="BA335" i="3"/>
  <c r="BB335" i="3" s="1"/>
  <c r="BA439" i="3"/>
  <c r="BB439" i="3" s="1"/>
  <c r="BA459" i="3"/>
  <c r="BB459" i="3" s="1"/>
  <c r="BA509" i="3"/>
  <c r="BB509" i="3" s="1"/>
  <c r="BA547" i="3"/>
  <c r="BB547" i="3" s="1"/>
  <c r="BA131" i="3"/>
  <c r="BB131" i="3" s="1"/>
  <c r="BA242" i="3"/>
  <c r="BB242" i="3" s="1"/>
  <c r="BA149" i="3"/>
  <c r="BB149" i="3" s="1"/>
  <c r="BA596" i="3"/>
  <c r="BB596" i="3" s="1"/>
  <c r="BA14" i="3"/>
  <c r="BB14" i="3" s="1"/>
  <c r="BA321" i="3"/>
  <c r="BB321" i="3" s="1"/>
  <c r="BA349" i="3"/>
  <c r="BB349" i="3" s="1"/>
  <c r="BA373" i="3"/>
  <c r="BB373" i="3" s="1"/>
  <c r="BA391" i="3"/>
  <c r="BB391" i="3" s="1"/>
  <c r="BA407" i="3"/>
  <c r="BB407" i="3" s="1"/>
  <c r="BA688" i="3"/>
  <c r="BB688" i="3" s="1"/>
  <c r="BA47" i="3"/>
  <c r="BB47" i="3" s="1"/>
  <c r="BA104" i="3"/>
  <c r="BB104" i="3" s="1"/>
  <c r="BA473" i="3"/>
  <c r="BB473" i="3" s="1"/>
  <c r="BA527" i="3"/>
  <c r="BB527" i="3" s="1"/>
  <c r="BA485" i="3"/>
  <c r="BB485" i="3" s="1"/>
  <c r="BA484" i="3"/>
  <c r="BB484" i="3" s="1"/>
  <c r="BA494" i="3"/>
  <c r="BB494" i="3" s="1"/>
  <c r="BA588" i="3"/>
  <c r="BB588" i="3" s="1"/>
  <c r="BA600" i="3"/>
  <c r="BB600" i="3" s="1"/>
  <c r="BA18" i="3"/>
  <c r="BB18" i="3" s="1"/>
  <c r="BA215" i="3"/>
  <c r="BB215" i="3" s="1"/>
  <c r="BA263" i="3"/>
  <c r="BB263" i="3" s="1"/>
  <c r="BA329" i="3"/>
  <c r="BB329" i="3" s="1"/>
  <c r="BA379" i="3"/>
  <c r="BB379" i="3" s="1"/>
  <c r="BA395" i="3"/>
  <c r="BB395" i="3" s="1"/>
  <c r="BA409" i="3"/>
  <c r="BB409" i="3" s="1"/>
  <c r="BA488" i="3"/>
  <c r="BB488" i="3" s="1"/>
  <c r="BA554" i="3"/>
  <c r="BB554" i="3" s="1"/>
  <c r="BA477" i="3"/>
  <c r="BB477" i="3" s="1"/>
  <c r="BA675" i="3"/>
  <c r="BB675" i="3" s="1"/>
  <c r="BA95" i="3"/>
  <c r="BB95" i="3" s="1"/>
  <c r="BA177" i="3"/>
  <c r="BB177" i="3" s="1"/>
  <c r="BA262" i="3"/>
  <c r="BB262" i="3" s="1"/>
  <c r="BA84" i="3"/>
  <c r="BB84" i="3" s="1"/>
  <c r="BA232" i="3"/>
  <c r="BB232" i="3" s="1"/>
  <c r="BA255" i="3"/>
  <c r="BB255" i="3" s="1"/>
  <c r="BA271" i="3"/>
  <c r="BB271" i="3" s="1"/>
  <c r="BA279" i="3"/>
  <c r="BB279" i="3" s="1"/>
  <c r="BA287" i="3"/>
  <c r="BB287" i="3" s="1"/>
  <c r="BA295" i="3"/>
  <c r="BB295" i="3" s="1"/>
  <c r="BA222" i="3"/>
  <c r="BB222" i="3" s="1"/>
  <c r="BA107" i="21"/>
  <c r="BA215" i="21"/>
  <c r="BA183" i="21"/>
  <c r="BA151" i="21"/>
  <c r="BA127" i="21"/>
  <c r="BA111" i="21"/>
  <c r="BA95" i="21"/>
  <c r="BA79" i="21"/>
  <c r="BA63" i="21"/>
  <c r="BA47" i="21"/>
  <c r="BA287" i="21"/>
  <c r="BA271" i="21"/>
  <c r="BA255" i="21"/>
  <c r="BA239" i="21"/>
  <c r="BA207" i="21"/>
  <c r="BA175" i="21"/>
  <c r="BA143" i="21"/>
  <c r="BA72" i="21"/>
  <c r="BA56" i="21"/>
  <c r="BA103" i="21"/>
  <c r="BA39" i="21"/>
  <c r="BA31" i="21"/>
  <c r="BA23" i="21"/>
  <c r="BA17" i="21"/>
  <c r="BA18" i="21"/>
  <c r="BA128" i="21"/>
  <c r="BA129" i="21"/>
  <c r="BA112" i="21"/>
  <c r="BA113" i="21"/>
  <c r="BA96" i="21"/>
  <c r="BA97" i="21"/>
  <c r="BA116" i="21"/>
  <c r="BA117" i="21"/>
  <c r="BA100" i="21"/>
  <c r="BA101" i="21"/>
  <c r="BA120" i="21"/>
  <c r="BA121" i="21"/>
  <c r="BA104" i="21"/>
  <c r="BA105" i="21"/>
  <c r="BA88" i="21"/>
  <c r="BA89" i="21"/>
  <c r="BA124" i="21"/>
  <c r="BA125" i="21"/>
  <c r="BA108" i="21"/>
  <c r="BA109" i="21"/>
  <c r="BA92" i="21"/>
  <c r="BA93" i="21"/>
  <c r="BA36" i="21"/>
  <c r="BA37" i="21"/>
  <c r="BA28" i="21"/>
  <c r="BA29" i="21"/>
  <c r="BA21" i="21"/>
  <c r="BA16" i="21"/>
  <c r="BA10" i="21"/>
  <c r="BA15" i="21"/>
  <c r="BA4" i="21"/>
  <c r="BA6" i="21"/>
  <c r="BA296" i="21"/>
  <c r="BA288" i="21"/>
  <c r="BA280" i="21"/>
  <c r="BA272" i="21"/>
  <c r="BA264" i="21"/>
  <c r="BA256" i="21"/>
  <c r="BA248" i="21"/>
  <c r="BA240" i="21"/>
  <c r="BA232" i="21"/>
  <c r="BA224" i="21"/>
  <c r="BA216" i="21"/>
  <c r="BA208" i="21"/>
  <c r="BA200" i="21"/>
  <c r="BA192" i="21"/>
  <c r="BA184" i="21"/>
  <c r="BA176" i="21"/>
  <c r="BA168" i="21"/>
  <c r="BA160" i="21"/>
  <c r="BA152" i="21"/>
  <c r="BA144" i="21"/>
  <c r="BA136" i="21"/>
  <c r="BA85" i="21"/>
  <c r="BA81" i="21"/>
  <c r="BA77" i="21"/>
  <c r="BA73" i="21"/>
  <c r="BA69" i="21"/>
  <c r="BA65" i="21"/>
  <c r="BA61" i="21"/>
  <c r="BA57" i="21"/>
  <c r="BA53" i="21"/>
  <c r="BA49" i="21"/>
  <c r="BA45" i="21"/>
  <c r="BA40" i="21"/>
  <c r="BA41" i="21"/>
  <c r="BA294" i="21"/>
  <c r="BA286" i="21"/>
  <c r="BA278" i="21"/>
  <c r="BA270" i="21"/>
  <c r="BA262" i="21"/>
  <c r="BA254" i="21"/>
  <c r="BA246" i="21"/>
  <c r="BA238" i="21"/>
  <c r="BA230" i="21"/>
  <c r="BA222" i="21"/>
  <c r="BA214" i="21"/>
  <c r="BA206" i="21"/>
  <c r="BA198" i="21"/>
  <c r="BA190" i="21"/>
  <c r="BA182" i="21"/>
  <c r="BA174" i="21"/>
  <c r="BA166" i="21"/>
  <c r="BA158" i="21"/>
  <c r="BA150" i="21"/>
  <c r="BA142" i="21"/>
  <c r="BA134" i="21"/>
  <c r="BA126" i="21"/>
  <c r="BA118" i="21"/>
  <c r="BA110" i="21"/>
  <c r="BA94" i="21"/>
  <c r="BA86" i="21"/>
  <c r="BA78" i="21"/>
  <c r="BA70" i="21"/>
  <c r="BA62" i="21"/>
  <c r="BA54" i="21"/>
  <c r="BA46" i="21"/>
  <c r="BA38" i="21"/>
  <c r="BA30" i="21"/>
  <c r="BA22" i="21"/>
  <c r="BA14" i="21"/>
  <c r="BA5" i="21"/>
  <c r="BA32" i="21"/>
  <c r="BA33" i="21"/>
  <c r="BA24" i="21"/>
  <c r="BA25" i="21"/>
  <c r="BA9" i="21"/>
  <c r="BA19" i="21"/>
  <c r="BA20" i="21"/>
  <c r="BA292" i="21"/>
  <c r="BA284" i="21"/>
  <c r="BA276" i="21"/>
  <c r="BA268" i="21"/>
  <c r="BA260" i="21"/>
  <c r="BA252" i="21"/>
  <c r="BA244" i="21"/>
  <c r="BA236" i="21"/>
  <c r="BA228" i="21"/>
  <c r="BA220" i="21"/>
  <c r="BA212" i="21"/>
  <c r="BA204" i="21"/>
  <c r="BA196" i="21"/>
  <c r="BA188" i="21"/>
  <c r="BA180" i="21"/>
  <c r="BA172" i="21"/>
  <c r="BA164" i="21"/>
  <c r="BA156" i="21"/>
  <c r="BA148" i="21"/>
  <c r="BA140" i="21"/>
  <c r="BA132" i="21"/>
  <c r="BA298" i="21"/>
  <c r="BA290" i="21"/>
  <c r="BA282" i="21"/>
  <c r="BA274" i="21"/>
  <c r="BA266" i="21"/>
  <c r="BA258" i="21"/>
  <c r="BA250" i="21"/>
  <c r="BA242" i="21"/>
  <c r="BA234" i="21"/>
  <c r="BA226" i="21"/>
  <c r="BA218" i="21"/>
  <c r="BA210" i="21"/>
  <c r="BA202" i="21"/>
  <c r="BA194" i="21"/>
  <c r="BA186" i="21"/>
  <c r="BA178" i="21"/>
  <c r="BA170" i="21"/>
  <c r="BA162" i="21"/>
  <c r="BA154" i="21"/>
  <c r="BA146" i="21"/>
  <c r="BA138" i="21"/>
  <c r="BA130" i="21"/>
  <c r="BA122" i="21"/>
  <c r="BA114" i="21"/>
  <c r="BA98" i="21"/>
  <c r="BA90" i="21"/>
  <c r="BA82" i="21"/>
  <c r="BA74" i="21"/>
  <c r="BA66" i="21"/>
  <c r="BA58" i="21"/>
  <c r="BA50" i="21"/>
  <c r="BA42" i="21"/>
  <c r="BA34" i="21"/>
  <c r="BA26" i="21"/>
  <c r="BA11" i="21"/>
  <c r="BA8" i="21"/>
  <c r="BA298" i="12"/>
  <c r="BA290" i="12"/>
  <c r="BA282" i="12"/>
  <c r="BA274" i="12"/>
  <c r="BA266" i="12"/>
  <c r="BA258" i="12"/>
  <c r="BA250" i="12"/>
  <c r="BA242" i="12"/>
  <c r="BA234" i="12"/>
  <c r="BA226" i="12"/>
  <c r="BA218" i="12"/>
  <c r="BA210" i="12"/>
  <c r="BA202" i="12"/>
  <c r="BA194" i="12"/>
  <c r="BA186" i="12"/>
  <c r="BA178" i="12"/>
  <c r="BA170" i="12"/>
  <c r="BA162" i="12"/>
  <c r="BA154" i="12"/>
  <c r="BA146" i="12"/>
  <c r="BA138" i="12"/>
  <c r="BA130" i="12"/>
  <c r="BA122" i="12"/>
  <c r="BA114" i="12"/>
  <c r="BA106" i="12"/>
  <c r="BA98" i="12"/>
  <c r="BA62" i="12"/>
  <c r="BA89" i="12"/>
  <c r="BA50" i="12"/>
  <c r="BA45" i="12"/>
  <c r="BA86" i="12"/>
  <c r="BA77" i="12"/>
  <c r="BA61" i="12"/>
  <c r="BA48" i="12"/>
  <c r="BA36" i="12"/>
  <c r="BA23" i="12"/>
  <c r="BA10" i="12"/>
  <c r="BA296" i="12"/>
  <c r="BA288" i="12"/>
  <c r="BA280" i="12"/>
  <c r="BA272" i="12"/>
  <c r="BA264" i="12"/>
  <c r="BA256" i="12"/>
  <c r="BA248" i="12"/>
  <c r="BA240" i="12"/>
  <c r="BA232" i="12"/>
  <c r="BA224" i="12"/>
  <c r="BA216" i="12"/>
  <c r="BA208" i="12"/>
  <c r="BA200" i="12"/>
  <c r="BA192" i="12"/>
  <c r="BA184" i="12"/>
  <c r="BA176" i="12"/>
  <c r="BA168" i="12"/>
  <c r="BA160" i="12"/>
  <c r="BA152" i="12"/>
  <c r="BA144" i="12"/>
  <c r="BA136" i="12"/>
  <c r="BA128" i="12"/>
  <c r="BA120" i="12"/>
  <c r="BA112" i="12"/>
  <c r="BA104" i="12"/>
  <c r="BA96" i="12"/>
  <c r="BA26" i="12"/>
  <c r="BA68" i="12"/>
  <c r="BA57" i="12"/>
  <c r="BA82" i="12"/>
  <c r="BA84" i="12"/>
  <c r="BA74" i="12"/>
  <c r="BA59" i="12"/>
  <c r="BA44" i="12"/>
  <c r="BA34" i="12"/>
  <c r="BA19" i="12"/>
  <c r="BA8" i="12"/>
  <c r="BA294" i="12"/>
  <c r="BA286" i="12"/>
  <c r="BA278" i="12"/>
  <c r="BA270" i="12"/>
  <c r="BA262" i="12"/>
  <c r="BA254" i="12"/>
  <c r="BA246" i="12"/>
  <c r="BA238" i="12"/>
  <c r="BA230" i="12"/>
  <c r="BA222" i="12"/>
  <c r="BA214" i="12"/>
  <c r="BA206" i="12"/>
  <c r="BA198" i="12"/>
  <c r="BA190" i="12"/>
  <c r="BA182" i="12"/>
  <c r="BA174" i="12"/>
  <c r="BA166" i="12"/>
  <c r="BA158" i="12"/>
  <c r="BA150" i="12"/>
  <c r="BA142" i="12"/>
  <c r="BA134" i="12"/>
  <c r="BA126" i="12"/>
  <c r="BA118" i="12"/>
  <c r="BA110" i="12"/>
  <c r="BA102" i="12"/>
  <c r="BA94" i="12"/>
  <c r="BA20" i="12"/>
  <c r="BA91" i="12"/>
  <c r="BA31" i="12"/>
  <c r="BA37" i="12"/>
  <c r="BA81" i="12"/>
  <c r="BA71" i="12"/>
  <c r="BA56" i="12"/>
  <c r="BA41" i="12"/>
  <c r="BA32" i="12"/>
  <c r="BA17" i="12"/>
  <c r="BA6" i="12"/>
  <c r="BA300" i="12"/>
  <c r="BA292" i="12"/>
  <c r="BA284" i="12"/>
  <c r="BA276" i="12"/>
  <c r="BA268" i="12"/>
  <c r="BA260" i="12"/>
  <c r="BA252" i="12"/>
  <c r="BA244" i="12"/>
  <c r="BA236" i="12"/>
  <c r="BA228" i="12"/>
  <c r="BA220" i="12"/>
  <c r="BA212" i="12"/>
  <c r="BA204" i="12"/>
  <c r="BA196" i="12"/>
  <c r="BA188" i="12"/>
  <c r="BA180" i="12"/>
  <c r="BA172" i="12"/>
  <c r="BA164" i="12"/>
  <c r="BA156" i="12"/>
  <c r="BA148" i="12"/>
  <c r="BA140" i="12"/>
  <c r="BA132" i="12"/>
  <c r="BA124" i="12"/>
  <c r="BA116" i="12"/>
  <c r="BA108" i="12"/>
  <c r="BA100" i="12"/>
  <c r="BA65" i="12"/>
  <c r="BA15" i="12"/>
  <c r="BA67" i="12"/>
  <c r="BA25" i="12"/>
  <c r="BA90" i="12"/>
  <c r="BA79" i="12"/>
  <c r="BA69" i="12"/>
  <c r="BA53" i="12"/>
  <c r="BA39" i="12"/>
  <c r="BA29" i="12"/>
  <c r="BA13" i="12"/>
  <c r="BA4" i="12"/>
  <c r="BA131" i="4"/>
  <c r="BA115" i="4"/>
  <c r="BA12" i="4"/>
  <c r="BA287" i="4"/>
  <c r="BA191" i="4"/>
  <c r="BA70" i="4"/>
  <c r="BA283" i="4"/>
  <c r="BA235" i="4"/>
  <c r="BA219" i="4"/>
  <c r="BA203" i="4"/>
  <c r="BA187" i="4"/>
  <c r="BA171" i="4"/>
  <c r="BA139" i="4"/>
  <c r="BA123" i="4"/>
  <c r="BA22" i="4"/>
  <c r="BA158" i="4"/>
  <c r="BA286" i="4"/>
  <c r="BA127" i="4"/>
  <c r="BA126" i="4"/>
  <c r="BA254" i="4"/>
  <c r="BA64" i="4"/>
  <c r="BA92" i="4"/>
  <c r="BA35" i="4"/>
  <c r="BA190" i="4"/>
  <c r="BA243" i="4"/>
  <c r="BA211" i="4"/>
  <c r="BA147" i="4"/>
  <c r="BA37" i="4"/>
  <c r="BA222" i="4"/>
  <c r="BA9" i="4"/>
  <c r="BA32" i="4"/>
  <c r="BA89" i="4"/>
  <c r="BA114" i="4"/>
  <c r="BA146" i="4"/>
  <c r="BA178" i="4"/>
  <c r="BA210" i="4"/>
  <c r="BA242" i="4"/>
  <c r="BA274" i="4"/>
  <c r="BA111" i="4"/>
  <c r="BA99" i="4"/>
  <c r="BA49" i="4"/>
  <c r="BA58" i="4"/>
  <c r="BA295" i="4"/>
  <c r="BA279" i="4"/>
  <c r="BA271" i="4"/>
  <c r="BA263" i="4"/>
  <c r="BA247" i="4"/>
  <c r="BA239" i="4"/>
  <c r="BA231" i="4"/>
  <c r="BA215" i="4"/>
  <c r="BA207" i="4"/>
  <c r="BA199" i="4"/>
  <c r="BA183" i="4"/>
  <c r="BA175" i="4"/>
  <c r="BA167" i="4"/>
  <c r="BA151" i="4"/>
  <c r="BA143" i="4"/>
  <c r="BA135" i="4"/>
  <c r="BA119" i="4"/>
  <c r="BA103" i="4"/>
  <c r="BA24" i="4"/>
  <c r="BA5" i="4"/>
  <c r="BA41" i="4"/>
  <c r="BA56" i="4"/>
  <c r="BA31" i="4"/>
  <c r="BA94" i="4"/>
  <c r="BA62" i="4"/>
  <c r="BA122" i="4"/>
  <c r="BA154" i="4"/>
  <c r="BA186" i="4"/>
  <c r="BA218" i="4"/>
  <c r="BA250" i="4"/>
  <c r="BA282" i="4"/>
  <c r="BA14" i="4"/>
  <c r="BA45" i="4"/>
  <c r="BA130" i="4"/>
  <c r="BA162" i="4"/>
  <c r="BA194" i="4"/>
  <c r="BA226" i="4"/>
  <c r="BA258" i="4"/>
  <c r="BA290" i="4"/>
  <c r="BA43" i="4"/>
  <c r="BA83" i="4"/>
  <c r="AV530" i="23"/>
  <c r="AW530" i="23" s="1"/>
  <c r="AV647" i="23"/>
  <c r="AW647" i="23" s="1"/>
  <c r="AV575" i="23"/>
  <c r="AW575" i="23" s="1"/>
  <c r="AV541" i="23"/>
  <c r="AW541" i="23" s="1"/>
  <c r="AV337" i="23"/>
  <c r="AW337" i="23" s="1"/>
  <c r="AV336" i="23"/>
  <c r="AW336" i="23" s="1"/>
  <c r="AV144" i="23"/>
  <c r="AW144" i="23" s="1"/>
  <c r="AV457" i="23"/>
  <c r="AW457" i="23" s="1"/>
  <c r="AV26" i="23"/>
  <c r="AW26" i="23" s="1"/>
  <c r="AV500" i="23"/>
  <c r="AW500" i="23" s="1"/>
  <c r="AV595" i="23"/>
  <c r="AW595" i="23" s="1"/>
  <c r="AV642" i="23"/>
  <c r="AW642" i="23" s="1"/>
  <c r="AV634" i="23"/>
  <c r="AW634" i="23" s="1"/>
  <c r="AV525" i="23"/>
  <c r="AW525" i="23" s="1"/>
  <c r="AV521" i="23"/>
  <c r="AW521" i="23" s="1"/>
  <c r="AV419" i="23"/>
  <c r="AW419" i="23" s="1"/>
  <c r="AV289" i="23"/>
  <c r="AW289" i="23" s="1"/>
  <c r="AV417" i="23"/>
  <c r="AW417" i="23" s="1"/>
  <c r="AV314" i="23"/>
  <c r="AW314" i="23" s="1"/>
  <c r="AV441" i="23"/>
  <c r="AW441" i="23" s="1"/>
  <c r="AV468" i="23"/>
  <c r="AW468" i="23" s="1"/>
  <c r="AV156" i="23"/>
  <c r="AW156" i="23" s="1"/>
  <c r="AV608" i="23"/>
  <c r="AW608" i="23" s="1"/>
  <c r="AV395" i="23"/>
  <c r="AW395" i="23" s="1"/>
  <c r="AV272" i="23"/>
  <c r="AW272" i="23" s="1"/>
  <c r="AV86" i="23"/>
  <c r="AW86" i="23" s="1"/>
  <c r="AV70" i="23"/>
  <c r="AW70" i="23" s="1"/>
  <c r="AV88" i="23"/>
  <c r="AW88" i="23" s="1"/>
  <c r="AV72" i="23"/>
  <c r="AW72" i="23" s="1"/>
  <c r="AV650" i="23"/>
  <c r="AW650" i="23" s="1"/>
  <c r="AV549" i="23"/>
  <c r="AW549" i="23" s="1"/>
  <c r="AV522" i="23"/>
  <c r="AW522" i="23" s="1"/>
  <c r="AV570" i="23"/>
  <c r="AW570" i="23" s="1"/>
  <c r="AV342" i="23"/>
  <c r="AW342" i="23" s="1"/>
  <c r="AV333" i="23"/>
  <c r="AW333" i="23" s="1"/>
  <c r="AV329" i="23"/>
  <c r="AW329" i="23" s="1"/>
  <c r="AV339" i="23"/>
  <c r="AW339" i="23" s="1"/>
  <c r="AV623" i="23"/>
  <c r="AW623" i="23" s="1"/>
  <c r="AV666" i="23"/>
  <c r="AW666" i="23" s="1"/>
  <c r="AV294" i="23"/>
  <c r="AW294" i="23" s="1"/>
  <c r="AV379" i="23"/>
  <c r="AW379" i="23" s="1"/>
  <c r="AV82" i="23"/>
  <c r="AW82" i="23" s="1"/>
  <c r="AV66" i="23"/>
  <c r="AW66" i="23" s="1"/>
  <c r="AV84" i="23"/>
  <c r="AW84" i="23" s="1"/>
  <c r="AV68" i="23"/>
  <c r="AW68" i="23" s="1"/>
  <c r="AV700" i="23"/>
  <c r="AW700" i="23" s="1"/>
  <c r="AV699" i="23"/>
  <c r="AW699" i="23" s="1"/>
  <c r="AV658" i="23"/>
  <c r="AW658" i="23" s="1"/>
  <c r="AV298" i="23"/>
  <c r="AW298" i="23" s="1"/>
  <c r="AV363" i="23"/>
  <c r="AW363" i="23" s="1"/>
  <c r="AV78" i="23"/>
  <c r="AW78" i="23" s="1"/>
  <c r="AV80" i="23"/>
  <c r="AW80" i="23" s="1"/>
  <c r="AV436" i="23"/>
  <c r="AW436" i="23" s="1"/>
  <c r="AV565" i="23"/>
  <c r="AW565" i="23" s="1"/>
  <c r="AV533" i="23"/>
  <c r="AW533" i="23" s="1"/>
  <c r="AV546" i="23"/>
  <c r="AW546" i="23" s="1"/>
  <c r="AV444" i="23"/>
  <c r="AW444" i="23" s="1"/>
  <c r="AV332" i="23"/>
  <c r="AW332" i="23" s="1"/>
  <c r="AV328" i="23"/>
  <c r="AW328" i="23" s="1"/>
  <c r="AV148" i="23"/>
  <c r="AW148" i="23" s="1"/>
  <c r="AV90" i="23"/>
  <c r="AW90" i="23" s="1"/>
  <c r="AV74" i="23"/>
  <c r="AW74" i="23" s="1"/>
  <c r="AV76" i="23"/>
  <c r="AW76" i="23" s="1"/>
  <c r="AV486" i="23"/>
  <c r="AW486" i="23" s="1"/>
  <c r="AV334" i="23"/>
  <c r="AW334" i="23" s="1"/>
  <c r="AV318" i="23"/>
  <c r="AW318" i="23" s="1"/>
  <c r="AV674" i="23"/>
  <c r="AW674" i="23" s="1"/>
  <c r="AV561" i="23"/>
  <c r="AW561" i="23" s="1"/>
  <c r="AV553" i="23"/>
  <c r="AW553" i="23" s="1"/>
  <c r="AV537" i="23"/>
  <c r="AW537" i="23" s="1"/>
  <c r="AV523" i="23"/>
  <c r="AW523" i="23" s="1"/>
  <c r="AV484" i="23"/>
  <c r="AW484" i="23" s="1"/>
  <c r="AV452" i="23"/>
  <c r="AW452" i="23" s="1"/>
  <c r="AV464" i="23"/>
  <c r="AW464" i="23" s="1"/>
  <c r="AV476" i="23"/>
  <c r="AW476" i="23" s="1"/>
  <c r="AV472" i="23"/>
  <c r="AW472" i="23" s="1"/>
  <c r="AV326" i="23"/>
  <c r="AW326" i="23" s="1"/>
  <c r="AV310" i="23"/>
  <c r="AW310" i="23" s="1"/>
  <c r="AV322" i="23"/>
  <c r="AW322" i="23" s="1"/>
  <c r="AV306" i="23"/>
  <c r="AW306" i="23" s="1"/>
  <c r="AV152" i="23"/>
  <c r="AW152" i="23" s="1"/>
  <c r="AV432" i="23"/>
  <c r="AW432" i="23" s="1"/>
  <c r="AV330" i="23"/>
  <c r="AW330" i="23" s="1"/>
  <c r="AV302" i="23"/>
  <c r="AW302" i="23" s="1"/>
  <c r="AV592" i="23"/>
  <c r="AW592" i="23" s="1"/>
  <c r="AV579" i="23"/>
  <c r="AW579" i="23" s="1"/>
  <c r="AV459" i="23"/>
  <c r="AW459" i="23" s="1"/>
  <c r="AV448" i="23"/>
  <c r="AW448" i="23" s="1"/>
  <c r="AV350" i="23"/>
  <c r="AW350" i="23" s="1"/>
  <c r="AV340" i="23"/>
  <c r="AW340" i="23" s="1"/>
  <c r="AV678" i="23"/>
  <c r="AW678" i="23" s="1"/>
  <c r="AV440" i="23"/>
  <c r="AW440" i="23" s="1"/>
  <c r="AV670" i="23"/>
  <c r="AW670" i="23" s="1"/>
  <c r="AV671" i="23"/>
  <c r="AW671" i="23" s="1"/>
  <c r="AV520" i="23"/>
  <c r="AW520" i="23" s="1"/>
  <c r="AV479" i="23"/>
  <c r="AW479" i="23" s="1"/>
  <c r="AV455" i="23"/>
  <c r="AW455" i="23" s="1"/>
  <c r="AR3" i="17"/>
  <c r="AR4" i="17"/>
  <c r="AR5" i="17"/>
  <c r="AR6" i="17"/>
  <c r="AR7" i="17"/>
  <c r="AR8" i="17"/>
  <c r="AR9" i="17"/>
  <c r="AR10" i="17"/>
  <c r="AR11" i="17"/>
  <c r="AR12" i="17"/>
  <c r="AR13" i="17"/>
  <c r="AR14" i="17"/>
  <c r="AR15" i="17"/>
  <c r="AR16" i="17"/>
  <c r="AR17" i="17"/>
  <c r="AR18" i="17"/>
  <c r="AR19" i="17"/>
  <c r="AR20" i="17"/>
  <c r="AR22" i="17"/>
  <c r="AR23" i="17"/>
  <c r="AR24" i="17"/>
  <c r="AR25" i="17"/>
  <c r="AR26" i="17"/>
  <c r="AR27" i="17"/>
  <c r="AR28" i="17"/>
  <c r="AR29" i="17"/>
  <c r="AR30" i="17"/>
  <c r="AR31" i="17"/>
  <c r="AR32" i="17"/>
  <c r="AR33" i="17"/>
  <c r="AR34" i="17"/>
  <c r="AR35" i="17"/>
  <c r="AR36" i="17"/>
  <c r="AR37" i="17"/>
  <c r="AR38" i="17"/>
  <c r="AR39" i="17"/>
  <c r="AR40" i="17"/>
  <c r="AR41" i="17"/>
  <c r="AR42" i="17"/>
  <c r="AR43" i="17"/>
  <c r="AR44" i="17"/>
  <c r="AR45" i="17"/>
  <c r="AR46" i="17"/>
  <c r="AR47" i="17"/>
  <c r="AR48" i="17"/>
  <c r="AR49" i="17"/>
  <c r="AR50" i="17"/>
  <c r="AR51" i="17"/>
  <c r="AR52" i="17"/>
  <c r="AR53" i="17"/>
  <c r="AR54" i="17"/>
  <c r="AR55" i="17"/>
  <c r="AR56" i="17"/>
  <c r="AR57" i="17"/>
  <c r="AR58" i="17"/>
  <c r="AR60" i="17"/>
  <c r="AR61" i="17"/>
  <c r="AR62" i="17"/>
  <c r="AR63" i="17"/>
  <c r="AR64" i="17"/>
  <c r="AR65" i="17"/>
  <c r="AR66" i="17"/>
  <c r="AR67" i="17"/>
  <c r="AR68" i="17"/>
  <c r="AR69" i="17"/>
  <c r="AR70" i="17"/>
  <c r="AR71" i="17"/>
  <c r="AR72" i="17"/>
  <c r="AR73" i="17"/>
  <c r="AR74" i="17"/>
  <c r="AR75" i="17"/>
  <c r="AR76" i="17"/>
  <c r="AR77" i="17"/>
  <c r="AR78" i="17"/>
  <c r="AR79" i="17"/>
  <c r="AR80" i="17"/>
  <c r="AR81" i="17"/>
  <c r="AR82" i="17"/>
  <c r="AR83" i="17"/>
  <c r="AR84" i="17"/>
  <c r="AR85" i="17"/>
  <c r="AR86" i="17"/>
  <c r="AR87" i="17"/>
  <c r="AR88" i="17"/>
  <c r="AR89" i="17"/>
  <c r="AR90" i="17"/>
  <c r="AR91" i="17"/>
  <c r="AR92" i="17"/>
  <c r="AR93" i="17"/>
  <c r="AR94" i="17"/>
  <c r="AR95" i="17"/>
  <c r="AR96" i="17"/>
  <c r="AR97" i="17"/>
  <c r="AR98" i="17"/>
  <c r="AR99" i="17"/>
  <c r="AR100" i="17"/>
  <c r="AR101" i="17"/>
  <c r="AR102" i="17"/>
  <c r="AR103" i="17"/>
  <c r="AR104" i="17"/>
  <c r="AR105" i="17"/>
  <c r="AR106" i="17"/>
  <c r="AR107" i="17"/>
  <c r="AR108" i="17"/>
  <c r="AR109" i="17"/>
  <c r="AR110" i="17"/>
  <c r="AR111" i="17"/>
  <c r="AR112" i="17"/>
  <c r="AR113" i="17"/>
  <c r="AR114" i="17"/>
  <c r="AR115" i="17"/>
  <c r="AR116" i="17"/>
  <c r="AR117" i="17"/>
  <c r="AR118" i="17"/>
  <c r="AR119" i="17"/>
  <c r="AR120" i="17"/>
  <c r="AR121" i="17"/>
  <c r="AR122" i="17"/>
  <c r="AR123" i="17"/>
  <c r="AR124" i="17"/>
  <c r="AR125" i="17"/>
  <c r="AR126" i="17"/>
  <c r="AR127" i="17"/>
  <c r="AR128" i="17"/>
  <c r="AR129" i="17"/>
  <c r="AR130" i="17"/>
  <c r="AR131" i="17"/>
  <c r="AR132" i="17"/>
  <c r="AR133" i="17"/>
  <c r="AR134" i="17"/>
  <c r="AR135" i="17"/>
  <c r="AR136" i="17"/>
  <c r="AR137" i="17"/>
  <c r="AR138" i="17"/>
  <c r="AR139" i="17"/>
  <c r="AR140" i="17"/>
  <c r="AR141" i="17"/>
  <c r="AR142" i="17"/>
  <c r="AR143" i="17"/>
  <c r="AR144" i="17"/>
  <c r="AR145" i="17"/>
  <c r="AR146" i="17"/>
  <c r="AR147" i="17"/>
  <c r="AR148" i="17"/>
  <c r="AR149" i="17"/>
  <c r="AR150" i="17"/>
  <c r="AR151" i="17"/>
  <c r="AR152" i="17"/>
  <c r="AR153" i="17"/>
  <c r="AR154" i="17"/>
  <c r="AR155" i="17"/>
  <c r="AR156" i="17"/>
  <c r="AR157" i="17"/>
  <c r="AR158" i="17"/>
  <c r="AR159" i="17"/>
  <c r="AR160" i="17"/>
  <c r="AR161" i="17"/>
  <c r="AR162" i="17"/>
  <c r="AR163" i="17"/>
  <c r="AR164" i="17"/>
  <c r="AR165" i="17"/>
  <c r="AR166" i="17"/>
  <c r="AR167" i="17"/>
  <c r="AR168" i="17"/>
  <c r="AR169" i="17"/>
  <c r="AR170" i="17"/>
  <c r="AR171" i="17"/>
  <c r="AR172" i="17"/>
  <c r="AR173" i="17"/>
  <c r="AR174" i="17"/>
  <c r="AR175" i="17"/>
  <c r="AR176" i="17"/>
  <c r="AR177" i="17"/>
  <c r="AR178" i="17"/>
  <c r="AR179" i="17"/>
  <c r="AR180" i="17"/>
  <c r="AR181" i="17"/>
  <c r="AR182" i="17"/>
  <c r="AR183" i="17"/>
  <c r="AR184" i="17"/>
  <c r="AR185" i="17"/>
  <c r="AR186" i="17"/>
  <c r="AR187" i="17"/>
  <c r="AR188" i="17"/>
  <c r="AR189" i="17"/>
  <c r="AR190" i="17"/>
  <c r="AR191" i="17"/>
  <c r="AR192" i="17"/>
  <c r="AR193" i="17"/>
  <c r="AR194" i="17"/>
  <c r="AR195" i="17"/>
  <c r="AR196" i="17"/>
  <c r="AR197" i="17"/>
  <c r="AR198" i="17"/>
  <c r="AR199" i="17"/>
  <c r="AR200" i="17"/>
  <c r="AR201" i="17"/>
  <c r="AR202" i="17"/>
  <c r="AR203" i="17"/>
  <c r="AR204" i="17"/>
  <c r="AR205" i="17"/>
  <c r="AR206" i="17"/>
  <c r="AR207" i="17"/>
  <c r="AR208" i="17"/>
  <c r="AR209" i="17"/>
  <c r="AR210" i="17"/>
  <c r="AR211" i="17"/>
  <c r="AR212" i="17"/>
  <c r="AR213" i="17"/>
  <c r="AR214" i="17"/>
  <c r="AR215" i="17"/>
  <c r="AR216" i="17"/>
  <c r="AR217" i="17"/>
  <c r="AR218" i="17"/>
  <c r="AR219" i="17"/>
  <c r="AR220" i="17"/>
  <c r="AR221" i="17"/>
  <c r="AR222" i="17"/>
  <c r="AR223" i="17"/>
  <c r="AR224" i="17"/>
  <c r="AR225" i="17"/>
  <c r="AR226" i="17"/>
  <c r="AR227" i="17"/>
  <c r="AR228" i="17"/>
  <c r="AR229" i="17"/>
  <c r="AR230" i="17"/>
  <c r="AR231" i="17"/>
  <c r="AR232" i="17"/>
  <c r="AR233" i="17"/>
  <c r="AR234" i="17"/>
  <c r="AR235" i="17"/>
  <c r="AR236" i="17"/>
  <c r="AR237" i="17"/>
  <c r="AR238" i="17"/>
  <c r="AR239" i="17"/>
  <c r="AR3" i="22"/>
  <c r="AR4" i="22"/>
  <c r="AR5" i="22"/>
  <c r="AR6" i="22"/>
  <c r="AR7" i="22"/>
  <c r="AR8" i="22"/>
  <c r="AR9" i="22"/>
  <c r="AR10" i="22"/>
  <c r="AR11" i="22"/>
  <c r="AR12" i="22"/>
  <c r="AR13" i="22"/>
  <c r="AR14" i="22"/>
  <c r="AR15" i="22"/>
  <c r="AR16" i="22"/>
  <c r="AR17" i="22"/>
  <c r="AR18" i="22"/>
  <c r="AR19" i="22"/>
  <c r="AR20" i="22"/>
  <c r="AR21" i="22"/>
  <c r="AR22" i="22"/>
  <c r="AR23" i="22"/>
  <c r="AR24" i="22"/>
  <c r="AR25" i="22"/>
  <c r="AR26" i="22"/>
  <c r="AR27" i="22"/>
  <c r="AR28" i="22"/>
  <c r="AR29" i="22"/>
  <c r="AR30" i="22"/>
  <c r="AR31" i="22"/>
  <c r="AR32" i="22"/>
  <c r="AR33" i="22"/>
  <c r="AR34" i="22"/>
  <c r="AR35" i="22"/>
  <c r="AR36" i="22"/>
  <c r="AR37" i="22"/>
  <c r="AR38" i="22"/>
  <c r="AR39" i="22"/>
  <c r="AR40" i="22"/>
  <c r="AR41" i="22"/>
  <c r="AR42" i="22"/>
  <c r="AR43" i="22"/>
  <c r="AR44" i="22"/>
  <c r="AR45" i="22"/>
  <c r="AR46" i="22"/>
  <c r="AR47" i="22"/>
  <c r="AR48" i="22"/>
  <c r="AR49" i="22"/>
  <c r="AR50" i="22"/>
  <c r="AR51" i="22"/>
  <c r="AR52" i="22"/>
  <c r="AR53" i="22"/>
  <c r="AR54" i="22"/>
  <c r="AR55" i="22"/>
  <c r="AR56" i="22"/>
  <c r="AR57" i="22"/>
  <c r="AR58" i="22"/>
  <c r="AR59" i="22"/>
  <c r="AR60" i="22"/>
  <c r="AR61" i="22"/>
  <c r="AR62" i="22"/>
  <c r="AR63" i="22"/>
  <c r="AR64" i="22"/>
  <c r="AR65" i="22"/>
  <c r="AR66" i="22"/>
  <c r="AR67" i="22"/>
  <c r="AR68" i="22"/>
  <c r="AR69" i="22"/>
  <c r="AR70" i="22"/>
  <c r="AR71" i="22"/>
  <c r="AR72" i="22"/>
  <c r="AR73" i="22"/>
  <c r="AR74" i="22"/>
  <c r="AR75" i="22"/>
  <c r="AR76" i="22"/>
  <c r="AR77" i="22"/>
  <c r="AR78" i="22"/>
  <c r="AR79" i="22"/>
  <c r="AR80" i="22"/>
  <c r="AR81" i="22"/>
  <c r="AR82" i="22"/>
  <c r="AR83" i="22"/>
  <c r="AR84" i="22"/>
  <c r="AR85" i="22"/>
  <c r="AR86" i="22"/>
  <c r="AR87" i="22"/>
  <c r="AR88" i="22"/>
  <c r="AR89" i="22"/>
  <c r="AR90" i="22"/>
  <c r="AR91" i="22"/>
  <c r="AR92" i="22"/>
  <c r="AR93" i="22"/>
  <c r="AR94" i="22"/>
  <c r="AR95" i="22"/>
  <c r="AR96" i="22"/>
  <c r="AR97" i="22"/>
  <c r="AR98" i="22"/>
  <c r="AR99" i="22"/>
  <c r="AR100" i="22"/>
  <c r="AR101" i="22"/>
  <c r="AR102" i="22"/>
  <c r="AR103" i="22"/>
  <c r="AR104" i="22"/>
  <c r="AR105" i="22"/>
  <c r="AR106" i="22"/>
  <c r="AR107" i="22"/>
  <c r="AR108" i="22"/>
  <c r="AR109" i="22"/>
  <c r="AR110" i="22"/>
  <c r="AR111" i="22"/>
  <c r="AR112" i="22"/>
  <c r="AR113" i="22"/>
  <c r="AR114" i="22"/>
  <c r="AR115" i="22"/>
  <c r="AR116" i="22"/>
  <c r="AR117" i="22"/>
  <c r="AR118" i="22"/>
  <c r="AR119" i="22"/>
  <c r="AR120" i="22"/>
  <c r="AR121" i="22"/>
  <c r="AR122" i="22"/>
  <c r="AR123" i="22"/>
  <c r="AR124" i="22"/>
  <c r="AR125" i="22"/>
  <c r="AR126" i="22"/>
  <c r="AR127" i="22"/>
  <c r="AR128" i="22"/>
  <c r="AR129" i="22"/>
  <c r="AR130" i="22"/>
  <c r="AR131" i="22"/>
  <c r="AR132" i="22"/>
  <c r="AR133" i="22"/>
  <c r="AR134" i="22"/>
  <c r="AR135" i="22"/>
  <c r="AR136" i="22"/>
  <c r="AR137" i="22"/>
  <c r="AR138" i="22"/>
  <c r="AR139" i="22"/>
  <c r="AR140" i="22"/>
  <c r="AR141" i="22"/>
  <c r="AR142" i="22"/>
  <c r="AR143" i="22"/>
  <c r="AR144" i="22"/>
  <c r="AR145" i="22"/>
  <c r="AR146" i="22"/>
  <c r="AR147" i="22"/>
  <c r="AR148" i="22"/>
  <c r="AR149" i="22"/>
  <c r="AR150" i="22"/>
  <c r="AR151" i="22"/>
  <c r="AR152" i="22"/>
  <c r="AR153" i="22"/>
  <c r="AR154" i="22"/>
  <c r="AR155" i="22"/>
  <c r="AR156" i="22"/>
  <c r="AR157" i="22"/>
  <c r="AR158" i="22"/>
  <c r="AR159" i="22"/>
  <c r="AR160" i="22"/>
  <c r="AR161" i="22"/>
  <c r="AR162" i="22"/>
  <c r="AR163" i="22"/>
  <c r="AR164" i="22"/>
  <c r="AR165" i="22"/>
  <c r="AR166" i="22"/>
  <c r="AR167" i="22"/>
  <c r="AR168" i="22"/>
  <c r="AR169" i="22"/>
  <c r="AR170" i="22"/>
  <c r="AR171" i="22"/>
  <c r="AR172" i="22"/>
  <c r="AR173" i="22"/>
  <c r="AR174" i="22"/>
  <c r="AR175" i="22"/>
  <c r="AR176" i="22"/>
  <c r="AR177" i="22"/>
  <c r="AR178" i="22"/>
  <c r="AR179" i="22"/>
  <c r="AR180" i="22"/>
  <c r="AR181" i="22"/>
  <c r="AR182" i="22"/>
  <c r="AR183" i="22"/>
  <c r="AR184" i="22"/>
  <c r="AR185" i="22"/>
  <c r="AR186" i="22"/>
  <c r="AR187" i="22"/>
  <c r="AR188" i="22"/>
  <c r="AR189" i="22"/>
  <c r="AR190" i="22"/>
  <c r="AR191" i="22"/>
  <c r="AR192" i="22"/>
  <c r="AR193" i="22"/>
  <c r="AR194" i="22"/>
  <c r="AR195" i="22"/>
  <c r="AR196" i="22"/>
  <c r="AR197" i="22"/>
  <c r="AR198" i="22"/>
  <c r="AR199" i="22"/>
  <c r="AR200" i="22"/>
  <c r="AR201" i="22"/>
  <c r="AR202" i="22"/>
  <c r="AR203" i="22"/>
  <c r="AR204" i="22"/>
  <c r="AR205" i="22"/>
  <c r="AR206" i="22"/>
  <c r="AR207" i="22"/>
  <c r="AR208" i="22"/>
  <c r="AR209" i="22"/>
  <c r="AR210" i="22"/>
  <c r="AR211" i="22"/>
  <c r="AR212" i="22"/>
  <c r="AR213" i="22"/>
  <c r="AR214" i="22"/>
  <c r="AR215" i="22"/>
  <c r="AR216" i="22"/>
  <c r="AR217" i="22"/>
  <c r="AR218" i="22"/>
  <c r="AR219" i="22"/>
  <c r="AR220" i="22"/>
  <c r="AR221" i="22"/>
  <c r="AR222" i="22"/>
  <c r="AR223" i="22"/>
  <c r="AR224" i="22"/>
  <c r="AR225" i="22"/>
  <c r="AR226" i="22"/>
  <c r="AR227" i="22"/>
  <c r="AR228" i="22"/>
  <c r="AR229" i="22"/>
  <c r="AR230" i="22"/>
  <c r="AR231" i="22"/>
  <c r="AR232" i="22"/>
  <c r="AR233" i="22"/>
  <c r="AR234" i="22"/>
  <c r="AR235" i="22"/>
  <c r="AR236" i="22"/>
  <c r="AR237" i="22"/>
  <c r="AR238" i="22"/>
  <c r="AR239" i="22"/>
  <c r="AR2" i="17"/>
  <c r="AR2" i="22"/>
  <c r="HF60" i="18" l="1"/>
  <c r="HP64" i="18"/>
  <c r="HP53" i="18"/>
  <c r="HP68" i="18"/>
  <c r="HP61" i="18"/>
  <c r="HP46" i="18"/>
  <c r="HP49" i="18"/>
  <c r="HP63" i="18"/>
  <c r="HH62" i="18"/>
  <c r="HP34" i="18"/>
  <c r="HP54" i="18"/>
  <c r="HP57" i="18"/>
  <c r="HP56" i="18"/>
  <c r="HP67" i="18"/>
  <c r="HF59" i="18"/>
  <c r="HP45" i="18"/>
  <c r="HP50" i="18"/>
  <c r="HH36" i="18"/>
  <c r="HP9" i="18"/>
  <c r="HP12" i="18"/>
  <c r="HP35" i="18"/>
  <c r="HA37" i="18"/>
  <c r="HP11" i="18"/>
  <c r="HF14" i="18"/>
  <c r="HK22" i="18"/>
  <c r="HP16" i="18"/>
  <c r="HF19" i="18"/>
  <c r="HP27" i="18"/>
  <c r="HP31" i="18"/>
  <c r="HP28" i="18"/>
  <c r="HP32" i="18"/>
  <c r="HP3" i="18"/>
  <c r="HP17" i="18"/>
  <c r="HP21" i="18"/>
  <c r="HP6" i="18"/>
  <c r="HF30" i="18"/>
  <c r="HH24" i="18"/>
  <c r="HP10" i="18"/>
  <c r="HK23" i="1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<sst xmlns="http://schemas.openxmlformats.org/spreadsheetml/2006/main" count="2651" uniqueCount="1155">
  <si>
    <t>USM</t>
  </si>
  <si>
    <t>CSI</t>
  </si>
  <si>
    <t>NWC</t>
  </si>
  <si>
    <t>UAM</t>
  </si>
  <si>
    <t>L&amp;C</t>
  </si>
  <si>
    <t>BGSU</t>
  </si>
  <si>
    <t>MTSU</t>
  </si>
  <si>
    <t>PLNU</t>
  </si>
  <si>
    <t>Head to Head</t>
  </si>
  <si>
    <t>H/L</t>
  </si>
  <si>
    <t>7th Tourn.</t>
  </si>
  <si>
    <t>8th Tourn.</t>
  </si>
  <si>
    <t xml:space="preserve">Novice Indivudual </t>
  </si>
  <si>
    <t>USM (9/25-26)</t>
  </si>
  <si>
    <t>CSI (9/24-25)</t>
  </si>
  <si>
    <t>NW College (9/24-25)</t>
  </si>
  <si>
    <t>UAM (10/8-10)</t>
  </si>
  <si>
    <t>L &amp; C / Whitman (10/8-10)</t>
  </si>
  <si>
    <t>BGSU (10/16-17)</t>
  </si>
  <si>
    <t>MTSU (10/22-23)</t>
  </si>
  <si>
    <t>PLNU (10/22-23)</t>
  </si>
  <si>
    <t>over 6/2nd host</t>
  </si>
  <si>
    <t>Total Points</t>
  </si>
  <si>
    <t>Tournament Count</t>
  </si>
  <si>
    <t>Best Top 6</t>
  </si>
  <si>
    <t>1st Tie Breaker</t>
  </si>
  <si>
    <t>2nd Tie Breaker</t>
  </si>
  <si>
    <t>3rd Tie Breaker</t>
  </si>
  <si>
    <t>4th Tie Breaker</t>
  </si>
  <si>
    <t>5th Tie Breaker</t>
  </si>
  <si>
    <t>ACU</t>
  </si>
  <si>
    <t>UT- Jenkins</t>
  </si>
  <si>
    <t>Lee- Kinder</t>
  </si>
  <si>
    <t>UCA- King</t>
  </si>
  <si>
    <t>BU</t>
  </si>
  <si>
    <t>OkBU- Webber</t>
  </si>
  <si>
    <t>LTU- Dean</t>
  </si>
  <si>
    <t>DBU</t>
  </si>
  <si>
    <t>SMU- Waite</t>
  </si>
  <si>
    <t>USM- Duley</t>
  </si>
  <si>
    <t>ETBU</t>
  </si>
  <si>
    <t>UU- Huddleston</t>
  </si>
  <si>
    <t>HPU</t>
  </si>
  <si>
    <t>SFA- Kemp</t>
  </si>
  <si>
    <t>LC- Baugh</t>
  </si>
  <si>
    <t>JSCC</t>
  </si>
  <si>
    <t>LTU- Kruskie</t>
  </si>
  <si>
    <t>UU- Thompson</t>
  </si>
  <si>
    <t>BPCC- Stoneman</t>
  </si>
  <si>
    <t>LSUS</t>
  </si>
  <si>
    <t>OkBU- Pipes</t>
  </si>
  <si>
    <t>UU- Sheilley</t>
  </si>
  <si>
    <t>NACC- Ivy</t>
  </si>
  <si>
    <t>LTU</t>
  </si>
  <si>
    <t>WhU- Lorenc</t>
  </si>
  <si>
    <t>ACU- Kahongo</t>
  </si>
  <si>
    <t>MSU</t>
  </si>
  <si>
    <t>LCC- Brown</t>
  </si>
  <si>
    <t>UT- Winningham</t>
  </si>
  <si>
    <t>WhU- Plunkett</t>
  </si>
  <si>
    <t>CoM- Pannell</t>
  </si>
  <si>
    <t>LCC- Mahoney</t>
  </si>
  <si>
    <t>LCC- Tovar</t>
  </si>
  <si>
    <t>MiSU- Kroneberger</t>
  </si>
  <si>
    <t>UU- Geary</t>
  </si>
  <si>
    <t>OKBU</t>
  </si>
  <si>
    <t>BPCC- Robison</t>
  </si>
  <si>
    <t>OKBU- Jenkins</t>
  </si>
  <si>
    <t>OKBU- Kolacny</t>
  </si>
  <si>
    <t>OKBU- Witt</t>
  </si>
  <si>
    <t>PU</t>
  </si>
  <si>
    <t>PU- Powell</t>
  </si>
  <si>
    <t>SMU</t>
  </si>
  <si>
    <t>SMU- Hazen</t>
  </si>
  <si>
    <t>SMU- LaRoe</t>
  </si>
  <si>
    <t>UA</t>
  </si>
  <si>
    <t>UA- Appleton</t>
  </si>
  <si>
    <t>UA- Hubbard</t>
  </si>
  <si>
    <t>UA- Jamison</t>
  </si>
  <si>
    <t>UA- Onisei</t>
  </si>
  <si>
    <t>UF</t>
  </si>
  <si>
    <t>UF- Benerjee</t>
  </si>
  <si>
    <t>UF- Levis</t>
  </si>
  <si>
    <t>UF- Levis-Betancour</t>
  </si>
  <si>
    <t>UNT</t>
  </si>
  <si>
    <t>UNT- Posca</t>
  </si>
  <si>
    <t>UTK</t>
  </si>
  <si>
    <t>UTK- Deshpande</t>
  </si>
  <si>
    <t>UTK- Ober</t>
  </si>
  <si>
    <t>UTK- Thurber</t>
  </si>
  <si>
    <t>UTK- Wilson</t>
  </si>
  <si>
    <t>WCU</t>
  </si>
  <si>
    <t>WCU- Abner</t>
  </si>
  <si>
    <t>WCU- Bilich</t>
  </si>
  <si>
    <t>WCU- Croft</t>
  </si>
  <si>
    <t>WCU- Gilbertson</t>
  </si>
  <si>
    <t>WCU- Rogers</t>
  </si>
  <si>
    <t>Program Code</t>
  </si>
  <si>
    <t>Program ( X - Community College) (I - Independent)</t>
  </si>
  <si>
    <t xml:space="preserve">Tournament Code </t>
  </si>
  <si>
    <t xml:space="preserve">Tournament </t>
  </si>
  <si>
    <t xml:space="preserve"> </t>
  </si>
  <si>
    <t>Abilene Christian University</t>
  </si>
  <si>
    <t>University of Southern Mississippi</t>
  </si>
  <si>
    <t>ADA</t>
  </si>
  <si>
    <t>Angleton Debate Association (I)</t>
  </si>
  <si>
    <t>College of Southern Idaho</t>
  </si>
  <si>
    <t>ADL</t>
  </si>
  <si>
    <t>American Debate League (I)</t>
  </si>
  <si>
    <t>Northwest College</t>
  </si>
  <si>
    <t>ASU</t>
  </si>
  <si>
    <t>Arkansas State University</t>
  </si>
  <si>
    <t>University of Arkansas- Monticello</t>
  </si>
  <si>
    <t>AzCU</t>
  </si>
  <si>
    <t xml:space="preserve">Arizona Christian University </t>
  </si>
  <si>
    <t>L&amp;CC</t>
  </si>
  <si>
    <t>Lewis &amp; Clark College</t>
  </si>
  <si>
    <t>BAC</t>
  </si>
  <si>
    <t>Belmont Abbey College</t>
  </si>
  <si>
    <t>Bowling Green State University</t>
  </si>
  <si>
    <t>Middle Tennessee State University</t>
  </si>
  <si>
    <t>BHSU</t>
  </si>
  <si>
    <t>Black Hills State University</t>
  </si>
  <si>
    <t>Point Loma Nazarene University</t>
  </si>
  <si>
    <t>BPCC</t>
  </si>
  <si>
    <t>Bossier Parish Community College (X)</t>
  </si>
  <si>
    <t>Louisiana State University- Shreveport</t>
  </si>
  <si>
    <t>BSU</t>
  </si>
  <si>
    <t>Boise State University</t>
  </si>
  <si>
    <t>East Texas Baptist University</t>
  </si>
  <si>
    <t xml:space="preserve">Belmont University </t>
  </si>
  <si>
    <t>LiC</t>
  </si>
  <si>
    <t>Linfield College</t>
  </si>
  <si>
    <t>BuCC</t>
  </si>
  <si>
    <t>Butler Community College (X)</t>
  </si>
  <si>
    <t>ButU</t>
  </si>
  <si>
    <t>Butler University</t>
  </si>
  <si>
    <t>BuU</t>
  </si>
  <si>
    <t xml:space="preserve">Bushnell University </t>
  </si>
  <si>
    <t>CasC</t>
  </si>
  <si>
    <t>Casper College (X)</t>
  </si>
  <si>
    <t>CCU</t>
  </si>
  <si>
    <t>Colorado Christian University</t>
  </si>
  <si>
    <t>College of Southern Idaho (X)</t>
  </si>
  <si>
    <t>CSLB</t>
  </si>
  <si>
    <t>California State Long Beach</t>
  </si>
  <si>
    <t>CUI</t>
  </si>
  <si>
    <t>Concordia University Irvine</t>
  </si>
  <si>
    <t>CWI</t>
  </si>
  <si>
    <t>College of Western Idaho (X)</t>
  </si>
  <si>
    <t>Dallas Baptist University</t>
  </si>
  <si>
    <t>DiU</t>
  </si>
  <si>
    <t>Dillard University</t>
  </si>
  <si>
    <t>DuqU</t>
  </si>
  <si>
    <t>Duquesne University</t>
  </si>
  <si>
    <t>EaWU</t>
  </si>
  <si>
    <t>Eastern Washington University</t>
  </si>
  <si>
    <t>ECC</t>
  </si>
  <si>
    <t>El Camino College (X)</t>
  </si>
  <si>
    <t>FSU</t>
  </si>
  <si>
    <t xml:space="preserve">Florida State University </t>
  </si>
  <si>
    <t>GC</t>
  </si>
  <si>
    <t>Grossmont College (X)</t>
  </si>
  <si>
    <t>GCC</t>
  </si>
  <si>
    <t>Grove City College</t>
  </si>
  <si>
    <t>GCU</t>
  </si>
  <si>
    <t>Grand Canyon University</t>
  </si>
  <si>
    <t>GTU</t>
  </si>
  <si>
    <t>Georgia Tech University</t>
  </si>
  <si>
    <t>HiC</t>
  </si>
  <si>
    <t>Hillsdale College</t>
  </si>
  <si>
    <t>HoU</t>
  </si>
  <si>
    <t>Hofstra University</t>
  </si>
  <si>
    <t>Howard Payne Univeristy</t>
  </si>
  <si>
    <t>ISU</t>
  </si>
  <si>
    <t>Idaho State University</t>
  </si>
  <si>
    <t>Jefferson State Community College (X)</t>
  </si>
  <si>
    <t>KWU</t>
  </si>
  <si>
    <t>Kansas Wesleyan University</t>
  </si>
  <si>
    <t>LC</t>
  </si>
  <si>
    <t>Louisiana College (new name Louisiana Christian University)</t>
  </si>
  <si>
    <t>LCC</t>
  </si>
  <si>
    <t>Lower Columbia College (X)</t>
  </si>
  <si>
    <t>Lee</t>
  </si>
  <si>
    <t>Lee College (X)</t>
  </si>
  <si>
    <t>LPC</t>
  </si>
  <si>
    <t>Las Positas College (X)</t>
  </si>
  <si>
    <t>LPDA</t>
  </si>
  <si>
    <t>Lincoln-Polaris Debate Association (I)</t>
  </si>
  <si>
    <t>LSCO</t>
  </si>
  <si>
    <t>Lamar State College- Orange (X)</t>
  </si>
  <si>
    <t xml:space="preserve">LSU </t>
  </si>
  <si>
    <t>Louisiana State University</t>
  </si>
  <si>
    <t xml:space="preserve">Louisiana State University-Shreveport </t>
  </si>
  <si>
    <t xml:space="preserve">Louisiana Tech University </t>
  </si>
  <si>
    <t>LU</t>
  </si>
  <si>
    <t>Lynn University</t>
  </si>
  <si>
    <t>MarU</t>
  </si>
  <si>
    <t xml:space="preserve">Marion University </t>
  </si>
  <si>
    <t>MHCC</t>
  </si>
  <si>
    <t>Mt. Hood Community College (X)</t>
  </si>
  <si>
    <t>MoC</t>
  </si>
  <si>
    <t>Morehouse College</t>
  </si>
  <si>
    <t>MSCC</t>
  </si>
  <si>
    <t xml:space="preserve">Motlow State Community College </t>
  </si>
  <si>
    <t>Mississippi State University</t>
  </si>
  <si>
    <t>MTCC</t>
  </si>
  <si>
    <t>McDowell Technical Community College (X)</t>
  </si>
  <si>
    <t xml:space="preserve">Middle Tennessee State University </t>
  </si>
  <si>
    <t>MuSU</t>
  </si>
  <si>
    <t>Murray State University</t>
  </si>
  <si>
    <t>NACC</t>
  </si>
  <si>
    <t>Northwest Arkansas Community College (X)</t>
  </si>
  <si>
    <t>NDSU</t>
  </si>
  <si>
    <t>North Dakota State University</t>
  </si>
  <si>
    <t>NNU</t>
  </si>
  <si>
    <t>Northwest Nazarene University</t>
  </si>
  <si>
    <t>NwC</t>
  </si>
  <si>
    <t>Northwest College (X)</t>
  </si>
  <si>
    <t>NWSU</t>
  </si>
  <si>
    <t>Northwestern State University</t>
  </si>
  <si>
    <t>OCC</t>
  </si>
  <si>
    <t>Orange Coast College (X)</t>
  </si>
  <si>
    <t>OCTC</t>
  </si>
  <si>
    <t>Owensboro Community &amp; Technical College (X)</t>
  </si>
  <si>
    <t>OkBU</t>
  </si>
  <si>
    <t>Oklahoma Baptist University</t>
  </si>
  <si>
    <t>ORU</t>
  </si>
  <si>
    <t>Oral Roberts University</t>
  </si>
  <si>
    <t>OSU</t>
  </si>
  <si>
    <t>Oregon State University</t>
  </si>
  <si>
    <t>OU</t>
  </si>
  <si>
    <t xml:space="preserve">Otterbein University </t>
  </si>
  <si>
    <t>PacU</t>
  </si>
  <si>
    <t xml:space="preserve">Pacific University </t>
  </si>
  <si>
    <t>PaU</t>
  </si>
  <si>
    <t xml:space="preserve">Park University </t>
  </si>
  <si>
    <t>PC</t>
  </si>
  <si>
    <t>Palomar College (X)</t>
  </si>
  <si>
    <t>PVAM</t>
  </si>
  <si>
    <t>Prairie View A&amp;M University</t>
  </si>
  <si>
    <t>QC</t>
  </si>
  <si>
    <t xml:space="preserve">Queens College </t>
  </si>
  <si>
    <t>RHCC</t>
  </si>
  <si>
    <t>Rio Hondo Community College (X)</t>
  </si>
  <si>
    <t>SC</t>
  </si>
  <si>
    <t>Simpson College</t>
  </si>
  <si>
    <t>SEA</t>
  </si>
  <si>
    <t>Southeast Arkansas College (X)</t>
  </si>
  <si>
    <t>Southern Methodist University</t>
  </si>
  <si>
    <t>StAC</t>
  </si>
  <si>
    <t>Saint Anselm College</t>
  </si>
  <si>
    <t>SU</t>
  </si>
  <si>
    <t>Seatle University</t>
  </si>
  <si>
    <t>TaCC</t>
  </si>
  <si>
    <t>Tallahassee Community College (X)</t>
  </si>
  <si>
    <t>TAMU</t>
  </si>
  <si>
    <t>Texas A&amp;M University</t>
  </si>
  <si>
    <t>TCC</t>
  </si>
  <si>
    <t>Tulsa Community College (X)</t>
  </si>
  <si>
    <t>TCU</t>
  </si>
  <si>
    <t>Texas Christian University</t>
  </si>
  <si>
    <t>TGS</t>
  </si>
  <si>
    <t>The Garner School (I)</t>
  </si>
  <si>
    <t>TJC</t>
  </si>
  <si>
    <t>Tyler Junior College (X)</t>
  </si>
  <si>
    <t>TMP</t>
  </si>
  <si>
    <t>The Mountain Pass (I)</t>
  </si>
  <si>
    <t>TnSU</t>
  </si>
  <si>
    <t>Tennessee State University</t>
  </si>
  <si>
    <t>TSU</t>
  </si>
  <si>
    <t>Texas Southern University</t>
  </si>
  <si>
    <t>TTU</t>
  </si>
  <si>
    <t>Tennessee Technological University</t>
  </si>
  <si>
    <t>TxSU</t>
  </si>
  <si>
    <t>Texas State University</t>
  </si>
  <si>
    <t>University of Arkansas</t>
  </si>
  <si>
    <t>UAA</t>
  </si>
  <si>
    <t xml:space="preserve">Univeristy of Alaska-Anchorage </t>
  </si>
  <si>
    <t xml:space="preserve">University of Arkansas-Monticello </t>
  </si>
  <si>
    <t>UC</t>
  </si>
  <si>
    <t xml:space="preserve">University of the Cumberlands </t>
  </si>
  <si>
    <t>UCA</t>
  </si>
  <si>
    <t xml:space="preserve">University of Central Arkansas </t>
  </si>
  <si>
    <t>UCF</t>
  </si>
  <si>
    <t>University of Central Florida</t>
  </si>
  <si>
    <t>UCSB</t>
  </si>
  <si>
    <t>University of California Santa Barbara</t>
  </si>
  <si>
    <t>UCSD</t>
  </si>
  <si>
    <t>University of California San Diego</t>
  </si>
  <si>
    <t>University of Florida</t>
  </si>
  <si>
    <t>UMo</t>
  </si>
  <si>
    <t>University of Montana</t>
  </si>
  <si>
    <t>UNG</t>
  </si>
  <si>
    <t>University of North Georgia</t>
  </si>
  <si>
    <t>UNR</t>
  </si>
  <si>
    <t>University of Nevada at Reno</t>
  </si>
  <si>
    <t>University of North Texas</t>
  </si>
  <si>
    <t>UP</t>
  </si>
  <si>
    <t xml:space="preserve">University of Portland </t>
  </si>
  <si>
    <t>USFSP</t>
  </si>
  <si>
    <t>University of South Florida-St. Petersburg</t>
  </si>
  <si>
    <t>USU</t>
  </si>
  <si>
    <t>Utah State University</t>
  </si>
  <si>
    <t>University of Tennessee-Knoxville</t>
  </si>
  <si>
    <t>UU</t>
  </si>
  <si>
    <t xml:space="preserve">Union University </t>
  </si>
  <si>
    <t>UUt</t>
  </si>
  <si>
    <t>University of Utah</t>
  </si>
  <si>
    <t>UWB</t>
  </si>
  <si>
    <t>University of Washington-Bothell</t>
  </si>
  <si>
    <t>VSU</t>
  </si>
  <si>
    <t>Valdosta State University</t>
  </si>
  <si>
    <t>William Carey University</t>
  </si>
  <si>
    <t>WhU</t>
  </si>
  <si>
    <t>Whitworth University</t>
  </si>
  <si>
    <t>WSU</t>
  </si>
  <si>
    <t>Weber State University</t>
  </si>
  <si>
    <t>WTAM</t>
  </si>
  <si>
    <t xml:space="preserve">West Texas A &amp; M </t>
  </si>
  <si>
    <t>Squad</t>
  </si>
  <si>
    <t>LSUS (11/5-7)</t>
  </si>
  <si>
    <t>LiC (11/12-14)</t>
  </si>
  <si>
    <t>ETBU (11/19-20)</t>
  </si>
  <si>
    <t>DU</t>
  </si>
  <si>
    <t>HU</t>
  </si>
  <si>
    <t>NwSU</t>
  </si>
  <si>
    <t xml:space="preserve">UMo </t>
  </si>
  <si>
    <t>BCC</t>
  </si>
  <si>
    <t>BeC</t>
  </si>
  <si>
    <t>CeC</t>
  </si>
  <si>
    <t>ClC</t>
  </si>
  <si>
    <t>CoM</t>
  </si>
  <si>
    <t>CrC</t>
  </si>
  <si>
    <t>CTC</t>
  </si>
  <si>
    <t>CyC</t>
  </si>
  <si>
    <t>DCC</t>
  </si>
  <si>
    <t>DVC</t>
  </si>
  <si>
    <t>ELAC</t>
  </si>
  <si>
    <t>EPCC</t>
  </si>
  <si>
    <t>EWC</t>
  </si>
  <si>
    <t>FC</t>
  </si>
  <si>
    <t>GCTC</t>
  </si>
  <si>
    <t>GrCC</t>
  </si>
  <si>
    <t>HCC</t>
  </si>
  <si>
    <t>ICC</t>
  </si>
  <si>
    <t>IllC</t>
  </si>
  <si>
    <t>IVC</t>
  </si>
  <si>
    <t>KCCC</t>
  </si>
  <si>
    <t>LaCC</t>
  </si>
  <si>
    <t>LAVC</t>
  </si>
  <si>
    <t>LSC</t>
  </si>
  <si>
    <t>MpC</t>
  </si>
  <si>
    <t>MSAC</t>
  </si>
  <si>
    <t>MVC</t>
  </si>
  <si>
    <t>NCC</t>
  </si>
  <si>
    <t>PaC</t>
  </si>
  <si>
    <t>PCC</t>
  </si>
  <si>
    <t>PSCC</t>
  </si>
  <si>
    <t>RC</t>
  </si>
  <si>
    <t>RCC</t>
  </si>
  <si>
    <t>RHC</t>
  </si>
  <si>
    <t>SaC</t>
  </si>
  <si>
    <t>SCC</t>
  </si>
  <si>
    <t>SFCC</t>
  </si>
  <si>
    <t>SJC</t>
  </si>
  <si>
    <t>SJCN</t>
  </si>
  <si>
    <t>SnC</t>
  </si>
  <si>
    <t>SoC</t>
  </si>
  <si>
    <t>StC</t>
  </si>
  <si>
    <t>TCCNE</t>
  </si>
  <si>
    <t>TVCC</t>
  </si>
  <si>
    <t>VSCC</t>
  </si>
  <si>
    <t>WNCC</t>
  </si>
  <si>
    <t>WSCC</t>
  </si>
  <si>
    <t>WWCC</t>
  </si>
  <si>
    <t xml:space="preserve">LSUS </t>
  </si>
  <si>
    <t xml:space="preserve">LiC </t>
  </si>
  <si>
    <t xml:space="preserve">ETBU </t>
  </si>
  <si>
    <t>Calc</t>
  </si>
  <si>
    <t>ACU- Danaher</t>
  </si>
  <si>
    <t>ACU- Davis</t>
  </si>
  <si>
    <t>ACU- McDonald</t>
  </si>
  <si>
    <t>ACU- McGathy</t>
  </si>
  <si>
    <t>BPCC- Calhoun</t>
  </si>
  <si>
    <t>BPCC- Longino</t>
  </si>
  <si>
    <t>BU- Allen</t>
  </si>
  <si>
    <t>BU- Crawford</t>
  </si>
  <si>
    <t>ButU- Puricelli</t>
  </si>
  <si>
    <t>CCU- Kenders</t>
  </si>
  <si>
    <t>CCU- Toennis</t>
  </si>
  <si>
    <t>CSI- Dunn</t>
  </si>
  <si>
    <t>CSI- E. Jones</t>
  </si>
  <si>
    <t>CSI- George</t>
  </si>
  <si>
    <t>CSI- Gilch</t>
  </si>
  <si>
    <t>CSI- J. Jones</t>
  </si>
  <si>
    <t>CSI- Madrid</t>
  </si>
  <si>
    <t>CSI- Mattson</t>
  </si>
  <si>
    <t>CSI- McDonald</t>
  </si>
  <si>
    <t>CSI- Wallace</t>
  </si>
  <si>
    <t>CWI- Chase</t>
  </si>
  <si>
    <t>CWI- Haslam</t>
  </si>
  <si>
    <t>CWI- Heaviside</t>
  </si>
  <si>
    <t>CWI- Holton</t>
  </si>
  <si>
    <t>CWI- Ludlow</t>
  </si>
  <si>
    <t>CWI- Paul</t>
  </si>
  <si>
    <t>CWI- Peterson</t>
  </si>
  <si>
    <t>CWI- Ryan</t>
  </si>
  <si>
    <t>CWI- Sharrer</t>
  </si>
  <si>
    <t>CWI- Zanders</t>
  </si>
  <si>
    <t>DBU- Ballard</t>
  </si>
  <si>
    <t>DBU- Colbert</t>
  </si>
  <si>
    <t>DBU- Flores</t>
  </si>
  <si>
    <t>DBU- Kitner</t>
  </si>
  <si>
    <t>DBU- Parker</t>
  </si>
  <si>
    <t>DBU- Perez</t>
  </si>
  <si>
    <t>ECC- Abdrahman</t>
  </si>
  <si>
    <t>ECC- Abulaban</t>
  </si>
  <si>
    <t>ECC- Dornberg</t>
  </si>
  <si>
    <t>ECC- Gil</t>
  </si>
  <si>
    <t>ECC- Gonzalez</t>
  </si>
  <si>
    <t>ECC- Hagemeier</t>
  </si>
  <si>
    <t>ECC- Tesfay</t>
  </si>
  <si>
    <t>ETBU- Bagley</t>
  </si>
  <si>
    <t>ETBU- Dunn</t>
  </si>
  <si>
    <t>ETBU- Gear</t>
  </si>
  <si>
    <t>FSU- Farnsley</t>
  </si>
  <si>
    <t>FSU- Rodriguez</t>
  </si>
  <si>
    <t>GCU- Gramm</t>
  </si>
  <si>
    <t>GCU- Nobles</t>
  </si>
  <si>
    <t>GCU- O'Brien</t>
  </si>
  <si>
    <t>GCU- Petty</t>
  </si>
  <si>
    <t>GCU- Tesfaye</t>
  </si>
  <si>
    <t>GTU- Joly</t>
  </si>
  <si>
    <t>HPU- Nichols</t>
  </si>
  <si>
    <t>HPU- Sartain</t>
  </si>
  <si>
    <t>HU- Davis</t>
  </si>
  <si>
    <t>HU- Golden</t>
  </si>
  <si>
    <t>HU- Qirjari</t>
  </si>
  <si>
    <t>JSCC- Denney</t>
  </si>
  <si>
    <t>JSCC- Hodge</t>
  </si>
  <si>
    <t>JSCC- Jordan</t>
  </si>
  <si>
    <t>L&amp;CC- Gorton</t>
  </si>
  <si>
    <t>L&amp;CC- Porquis</t>
  </si>
  <si>
    <t>LC- Ashworth</t>
  </si>
  <si>
    <t>LC- Barr</t>
  </si>
  <si>
    <t>LC- Bennett</t>
  </si>
  <si>
    <t>LC- Boudreaux</t>
  </si>
  <si>
    <t>LC- Cumpton</t>
  </si>
  <si>
    <t>LC- Fontenot</t>
  </si>
  <si>
    <t>LC- Kirkland</t>
  </si>
  <si>
    <t>LC- Lim</t>
  </si>
  <si>
    <t>LC- Miller</t>
  </si>
  <si>
    <t>LCC- Anderson</t>
  </si>
  <si>
    <t>LCC- Moore</t>
  </si>
  <si>
    <t>LCC- Tremain</t>
  </si>
  <si>
    <t>Lee- Brown</t>
  </si>
  <si>
    <t>Lee- Currie</t>
  </si>
  <si>
    <t>Lee- Guerra</t>
  </si>
  <si>
    <t>Lee- Moreno</t>
  </si>
  <si>
    <t>LSCO- Wilkerson</t>
  </si>
  <si>
    <t>LSUS- Bordelon</t>
  </si>
  <si>
    <t>LSUS- Johnson</t>
  </si>
  <si>
    <t>LSUS- Pye</t>
  </si>
  <si>
    <t>LSUS- Smith</t>
  </si>
  <si>
    <t>LTU- Carter</t>
  </si>
  <si>
    <t>LTU- Goldstein</t>
  </si>
  <si>
    <t>MSCC- Certain</t>
  </si>
  <si>
    <t>MSU- Cherry</t>
  </si>
  <si>
    <t>MSU- Cochran</t>
  </si>
  <si>
    <t>MSU- Culpepper</t>
  </si>
  <si>
    <t>MSU- Marlow</t>
  </si>
  <si>
    <t>MSU- Phillips</t>
  </si>
  <si>
    <t>MSU- Singh</t>
  </si>
  <si>
    <t>MSU- Williams</t>
  </si>
  <si>
    <t>MTSU- Aslam</t>
  </si>
  <si>
    <t>MTSU- Dismukes</t>
  </si>
  <si>
    <t>MTSU- Harris</t>
  </si>
  <si>
    <t>MTSU- Peruzzini</t>
  </si>
  <si>
    <t>MTSU- Rogers</t>
  </si>
  <si>
    <t>MTSU- Wheaton</t>
  </si>
  <si>
    <t>MTSU- Wilkins</t>
  </si>
  <si>
    <t>NNU- Tomlinson</t>
  </si>
  <si>
    <t>NwC- Blasco</t>
  </si>
  <si>
    <t>NwC- Liebert</t>
  </si>
  <si>
    <t>NwC- Neufer</t>
  </si>
  <si>
    <t>NwSU- Brossett</t>
  </si>
  <si>
    <t>NwSU- Ford</t>
  </si>
  <si>
    <t>NwSU- Jones</t>
  </si>
  <si>
    <t>OCC- Ngyen</t>
  </si>
  <si>
    <t>OCTC- Daniel</t>
  </si>
  <si>
    <t>OCTC- Taylor</t>
  </si>
  <si>
    <t>OKBU- Carey</t>
  </si>
  <si>
    <t>OKBU- Clifton</t>
  </si>
  <si>
    <t>OKBU- Ettinger</t>
  </si>
  <si>
    <t>OKBU- Kelly</t>
  </si>
  <si>
    <t>OKBU- Shuman</t>
  </si>
  <si>
    <t>PaU- Powell</t>
  </si>
  <si>
    <t>PC- Vega</t>
  </si>
  <si>
    <t>PLNU- Bosco</t>
  </si>
  <si>
    <t>PLNU- Enriquez</t>
  </si>
  <si>
    <t>PLNU- Gillmeister</t>
  </si>
  <si>
    <t>PLNU- Godinez</t>
  </si>
  <si>
    <t>PLNU- Havey</t>
  </si>
  <si>
    <t>PLNU- M. Robertson</t>
  </si>
  <si>
    <t>PLNU- S. Robertson</t>
  </si>
  <si>
    <t>RHCC- Casillas</t>
  </si>
  <si>
    <t>RHCC- Sanchez</t>
  </si>
  <si>
    <t>RHCC- Sepulveda</t>
  </si>
  <si>
    <t>SMU- Duffy</t>
  </si>
  <si>
    <t>SMU- Feinstein</t>
  </si>
  <si>
    <t>SMU- Latour</t>
  </si>
  <si>
    <t>SMU- Ryan</t>
  </si>
  <si>
    <t>UA- Dial</t>
  </si>
  <si>
    <t>UA- Hibbard</t>
  </si>
  <si>
    <t>UA- Rehbock</t>
  </si>
  <si>
    <t>UA- Stone</t>
  </si>
  <si>
    <t>UCA- Williams</t>
  </si>
  <si>
    <t>UCSD- Arunachalam</t>
  </si>
  <si>
    <t>UCSD- Cheng</t>
  </si>
  <si>
    <t>UCSD- Cordier</t>
  </si>
  <si>
    <t>UCSD- Garibay-Barajas</t>
  </si>
  <si>
    <t>UCSD- Ho</t>
  </si>
  <si>
    <t>UCSD- Ibrahim</t>
  </si>
  <si>
    <t>UCSD- Mallo</t>
  </si>
  <si>
    <t>UCSD- Miao</t>
  </si>
  <si>
    <t>UCSD- Miller</t>
  </si>
  <si>
    <t>UCSD- Mussetter</t>
  </si>
  <si>
    <t>UCSD- Skoglund</t>
  </si>
  <si>
    <t>UCSD- Tran</t>
  </si>
  <si>
    <t>UCSD- Vallen</t>
  </si>
  <si>
    <t>UCSD- Velasco</t>
  </si>
  <si>
    <t>UCSD- Zhu</t>
  </si>
  <si>
    <t>UMo- Craig</t>
  </si>
  <si>
    <t>UMo- Kunau</t>
  </si>
  <si>
    <t>UNG- Bellar</t>
  </si>
  <si>
    <t>UNG- Das</t>
  </si>
  <si>
    <t>UNT- Mattson</t>
  </si>
  <si>
    <t>UNT- Vaughn</t>
  </si>
  <si>
    <t>USM- Herbert</t>
  </si>
  <si>
    <t>USU- Calvo</t>
  </si>
  <si>
    <t>USU- Christensen</t>
  </si>
  <si>
    <t>USU- Garrett</t>
  </si>
  <si>
    <t>USU- Hernandez</t>
  </si>
  <si>
    <t>USU- Mulholland</t>
  </si>
  <si>
    <t>USU- Rust</t>
  </si>
  <si>
    <t>USU- Staker</t>
  </si>
  <si>
    <t>UTK- Belt</t>
  </si>
  <si>
    <t>UTK- Hibbler</t>
  </si>
  <si>
    <t>UTK- Richards</t>
  </si>
  <si>
    <t>UU- Blair</t>
  </si>
  <si>
    <t>UU- Champine</t>
  </si>
  <si>
    <t>UU- Coppola</t>
  </si>
  <si>
    <t>UU- Dyer</t>
  </si>
  <si>
    <t>UU- Enoch</t>
  </si>
  <si>
    <t>UU- Price</t>
  </si>
  <si>
    <t>UU- Shaw</t>
  </si>
  <si>
    <t>UU- Thierfelder</t>
  </si>
  <si>
    <t>UWB- Ceceleuca</t>
  </si>
  <si>
    <t>UWB- Modracek</t>
  </si>
  <si>
    <t>UWB- Treadwell</t>
  </si>
  <si>
    <t>WhU- Price</t>
  </si>
  <si>
    <t>WhU- Santucci</t>
  </si>
  <si>
    <t>WhU- Skeen</t>
  </si>
  <si>
    <t>WSU- Alder</t>
  </si>
  <si>
    <t>WSU- Davis</t>
  </si>
  <si>
    <t>WSU- Hutchinson</t>
  </si>
  <si>
    <t>WSU- Mason</t>
  </si>
  <si>
    <t>WSU- Nunley</t>
  </si>
  <si>
    <t>WSU- Ruckman</t>
  </si>
  <si>
    <t>WSU- Thomas</t>
  </si>
  <si>
    <t>Avg. Pts.</t>
  </si>
  <si>
    <t>Avg. Field</t>
  </si>
  <si>
    <t xml:space="preserve">Novice Speaks </t>
  </si>
  <si>
    <t>HP</t>
  </si>
  <si>
    <t>USCD- Cheng</t>
  </si>
  <si>
    <t>Novice Squad</t>
  </si>
  <si>
    <t>LSSU</t>
  </si>
  <si>
    <t>JV Individual</t>
  </si>
  <si>
    <t>ACU- Carroll</t>
  </si>
  <si>
    <t>ACU- Mansicalo</t>
  </si>
  <si>
    <t>ACU- Peace</t>
  </si>
  <si>
    <t>ACU- Stringer</t>
  </si>
  <si>
    <t>ACU- Weiss</t>
  </si>
  <si>
    <t>BGSU- Anson</t>
  </si>
  <si>
    <t>BPCC- Abrams</t>
  </si>
  <si>
    <t>BSU- Beck</t>
  </si>
  <si>
    <t>BSU- Hurst</t>
  </si>
  <si>
    <t>BSU- Jacobson</t>
  </si>
  <si>
    <t>BSU- James</t>
  </si>
  <si>
    <t>BSU- Ricks</t>
  </si>
  <si>
    <t>BU- Stanfill</t>
  </si>
  <si>
    <t>CCU- Frauenholtz</t>
  </si>
  <si>
    <t>CCU- Hutmacher</t>
  </si>
  <si>
    <t>CCU- Johnson</t>
  </si>
  <si>
    <t>CCU- Krug</t>
  </si>
  <si>
    <t>CSI- Clifford</t>
  </si>
  <si>
    <t>CSI- Newland</t>
  </si>
  <si>
    <t>CSI- Seal</t>
  </si>
  <si>
    <t>CSLB- Ikladeous</t>
  </si>
  <si>
    <t>CUI- Maszk</t>
  </si>
  <si>
    <t>CWI- Gonzales</t>
  </si>
  <si>
    <t>CWI- Hashim</t>
  </si>
  <si>
    <t>CWI- Koenig</t>
  </si>
  <si>
    <t>CWI- Roy</t>
  </si>
  <si>
    <t>DBU- Alcazar</t>
  </si>
  <si>
    <t>DBU- Branch</t>
  </si>
  <si>
    <t>DBU- Castle</t>
  </si>
  <si>
    <t>DBU- Ely</t>
  </si>
  <si>
    <t>DBU- Goebel</t>
  </si>
  <si>
    <t>DBU Hamilton</t>
  </si>
  <si>
    <t>DBU- Miller</t>
  </si>
  <si>
    <t>DBU- Thomas</t>
  </si>
  <si>
    <t>ECC- Pasta</t>
  </si>
  <si>
    <t>ECC- Rekart</t>
  </si>
  <si>
    <t>ETBU- Kimmel</t>
  </si>
  <si>
    <t>ETBU- Matthews</t>
  </si>
  <si>
    <t>GTU- Jain</t>
  </si>
  <si>
    <t>HPU- Chenault</t>
  </si>
  <si>
    <t>ISU- Stephens</t>
  </si>
  <si>
    <t>JSCC- Davidson</t>
  </si>
  <si>
    <t>LSUS- Rector</t>
  </si>
  <si>
    <t>LSUS- Taylor</t>
  </si>
  <si>
    <t>LSUS- Thomas</t>
  </si>
  <si>
    <t>LTU- Copeland</t>
  </si>
  <si>
    <t>LTU- Patel</t>
  </si>
  <si>
    <t>LTU- Taylor</t>
  </si>
  <si>
    <t>MHCC- Glenn</t>
  </si>
  <si>
    <t>MSU- Biggerstaff</t>
  </si>
  <si>
    <t>MSU- Chaney</t>
  </si>
  <si>
    <t>MSU- Da Silva</t>
  </si>
  <si>
    <t>MSU- Daniels</t>
  </si>
  <si>
    <t>MSU- Harrin</t>
  </si>
  <si>
    <t>MSU- Harrison</t>
  </si>
  <si>
    <t>MSU- Hutchens</t>
  </si>
  <si>
    <t>MSU- Kronenberger</t>
  </si>
  <si>
    <t>MSU- Staten</t>
  </si>
  <si>
    <t>MSU- Vera</t>
  </si>
  <si>
    <t>MTSU- Barber</t>
  </si>
  <si>
    <t>MTSU- Mego</t>
  </si>
  <si>
    <t>NNU- George</t>
  </si>
  <si>
    <t>NSU- Harper-Howard</t>
  </si>
  <si>
    <t>OCC- Haden</t>
  </si>
  <si>
    <t>OCC- Hannah</t>
  </si>
  <si>
    <t>OKBU- Hansen</t>
  </si>
  <si>
    <t>OKBU- Hurlbut</t>
  </si>
  <si>
    <t>OKBU- Peel</t>
  </si>
  <si>
    <t>OKBU- Stauffer</t>
  </si>
  <si>
    <t>OKBU- Vann</t>
  </si>
  <si>
    <t>OSU- Braun</t>
  </si>
  <si>
    <t>PaU- Wilkins</t>
  </si>
  <si>
    <t>PC- Dybeck</t>
  </si>
  <si>
    <t>PLNU- Clark</t>
  </si>
  <si>
    <t>PLNU- Welsh</t>
  </si>
  <si>
    <t>RHCC- Obregon</t>
  </si>
  <si>
    <t>RHCC- Perez</t>
  </si>
  <si>
    <t>RHCC- Santana</t>
  </si>
  <si>
    <t>SMU- Simes</t>
  </si>
  <si>
    <t>TSU- Januski</t>
  </si>
  <si>
    <t>TSU- Medina</t>
  </si>
  <si>
    <t>UA- Campbell</t>
  </si>
  <si>
    <t>UA- Hinds</t>
  </si>
  <si>
    <t>UA- Sabatini</t>
  </si>
  <si>
    <t>UA- Southern</t>
  </si>
  <si>
    <t>UCA- Sharp</t>
  </si>
  <si>
    <t>UCF- Harrop</t>
  </si>
  <si>
    <t>UCF- Magness</t>
  </si>
  <si>
    <t>UCF- Salahuddin</t>
  </si>
  <si>
    <t>UCF- Siles</t>
  </si>
  <si>
    <t>UCSD- Chakraborty</t>
  </si>
  <si>
    <t>UCSD- Chan</t>
  </si>
  <si>
    <t>UCSD- Donti</t>
  </si>
  <si>
    <t>UCSD- Ji</t>
  </si>
  <si>
    <t>UF- Vincent</t>
  </si>
  <si>
    <t>UNR- Rose</t>
  </si>
  <si>
    <t>UNT-Hentschel</t>
  </si>
  <si>
    <t>UP- Holstein</t>
  </si>
  <si>
    <t>UP- Sunderland</t>
  </si>
  <si>
    <t>USM- Kirkland</t>
  </si>
  <si>
    <t>USU-Saunders</t>
  </si>
  <si>
    <t>UTK- Jarrell</t>
  </si>
  <si>
    <t>UU- Bope</t>
  </si>
  <si>
    <t>UU- Harris</t>
  </si>
  <si>
    <t>UU- Kangas</t>
  </si>
  <si>
    <t>UU- Keylon</t>
  </si>
  <si>
    <t>UU- Kirk</t>
  </si>
  <si>
    <t>UU- Lawson</t>
  </si>
  <si>
    <t>UU- McDonnell</t>
  </si>
  <si>
    <t>UU- Starkey</t>
  </si>
  <si>
    <t>WCU- Hand</t>
  </si>
  <si>
    <t>WCU- Herrera</t>
  </si>
  <si>
    <t>WhU- Bolin</t>
  </si>
  <si>
    <t>WhU- Cooper</t>
  </si>
  <si>
    <t>WhU- Foster</t>
  </si>
  <si>
    <t>WhU- Maple</t>
  </si>
  <si>
    <t>WhU- Riley-Norman</t>
  </si>
  <si>
    <t>WhU- Rudolph</t>
  </si>
  <si>
    <t>WSU- Beck</t>
  </si>
  <si>
    <t>WSU- Houseley</t>
  </si>
  <si>
    <t>WSU- Olson</t>
  </si>
  <si>
    <t>WSU- Rowe</t>
  </si>
  <si>
    <t>JV Speaks</t>
  </si>
  <si>
    <t>ACU- Maniscalo</t>
  </si>
  <si>
    <t>BSU- Saunders</t>
  </si>
  <si>
    <t>JV Squad</t>
  </si>
  <si>
    <t>Varsity Individual</t>
  </si>
  <si>
    <t>ACU- Biedinger</t>
  </si>
  <si>
    <t>ACU- Jaax</t>
  </si>
  <si>
    <t>ACU- Marshall</t>
  </si>
  <si>
    <t>ACU- Sorensen</t>
  </si>
  <si>
    <t>ASU- Bowman</t>
  </si>
  <si>
    <t>ASU- Cook</t>
  </si>
  <si>
    <t>ASU- Hardin</t>
  </si>
  <si>
    <t>ASU- Heath</t>
  </si>
  <si>
    <t>ASU- Huggins</t>
  </si>
  <si>
    <t>ASU- Lovelace</t>
  </si>
  <si>
    <t>ASU- Mills</t>
  </si>
  <si>
    <t>ASU- Shannon</t>
  </si>
  <si>
    <t>ASU- Smith</t>
  </si>
  <si>
    <t>ASU- Turnage</t>
  </si>
  <si>
    <t>BHSU- Cook</t>
  </si>
  <si>
    <t>BHSU- Marchiando</t>
  </si>
  <si>
    <t>BHSU- Roy</t>
  </si>
  <si>
    <t>BPCC- Gibson</t>
  </si>
  <si>
    <t>BSU- A. Ceja</t>
  </si>
  <si>
    <t>BSU- Del Toro</t>
  </si>
  <si>
    <t>BSU- Ellison</t>
  </si>
  <si>
    <t>BSU- Guerrero</t>
  </si>
  <si>
    <t>BSU- Haux</t>
  </si>
  <si>
    <t>BSU- I. Ceja</t>
  </si>
  <si>
    <t>BSU- Maas</t>
  </si>
  <si>
    <t>BSU- Maggard</t>
  </si>
  <si>
    <t>BSU- Martin</t>
  </si>
  <si>
    <t>BSU- Pope</t>
  </si>
  <si>
    <t>BSU- Romriell</t>
  </si>
  <si>
    <t>BSU- Sarmiento</t>
  </si>
  <si>
    <t>BSU- Valdisimo</t>
  </si>
  <si>
    <t>BSU- Young</t>
  </si>
  <si>
    <t>BU- Crotty</t>
  </si>
  <si>
    <t>BU- Litz</t>
  </si>
  <si>
    <t>CasC- Barella</t>
  </si>
  <si>
    <t>CasC- Davis</t>
  </si>
  <si>
    <t>CasC- Kellick</t>
  </si>
  <si>
    <t>CasC- Taylor</t>
  </si>
  <si>
    <t>CasC- Walters</t>
  </si>
  <si>
    <t>CasC- Whitney</t>
  </si>
  <si>
    <t>CasC- Winfrey</t>
  </si>
  <si>
    <t>CC- Damtew</t>
  </si>
  <si>
    <t>CC- Sigman</t>
  </si>
  <si>
    <t>CCU- Bergman</t>
  </si>
  <si>
    <t>CCU- Brueckner</t>
  </si>
  <si>
    <t>CCU- Lane</t>
  </si>
  <si>
    <t>CCU- Perez-Ochoa</t>
  </si>
  <si>
    <t>CCU- Schwab</t>
  </si>
  <si>
    <t>CSLB- Chavez</t>
  </si>
  <si>
    <t>CSLB- Marquez</t>
  </si>
  <si>
    <t>CSLB- Thibodeaux</t>
  </si>
  <si>
    <t>CUI- Christoffel</t>
  </si>
  <si>
    <t>CUI- Memon</t>
  </si>
  <si>
    <t>CUI- Rezen</t>
  </si>
  <si>
    <t>CUI- Sprimont</t>
  </si>
  <si>
    <t>ECC- Brandt</t>
  </si>
  <si>
    <t>ECC- Penland</t>
  </si>
  <si>
    <t>ETBU- Bond</t>
  </si>
  <si>
    <t>FSU- Perez</t>
  </si>
  <si>
    <t>GC- MacKenzie</t>
  </si>
  <si>
    <t>GCU- Kupis</t>
  </si>
  <si>
    <t>GCU- McShane</t>
  </si>
  <si>
    <t>GCU- Morrison</t>
  </si>
  <si>
    <t>GCU- Vilarreal</t>
  </si>
  <si>
    <t>HP- Chenault</t>
  </si>
  <si>
    <t>HP- Nichols</t>
  </si>
  <si>
    <t>HP- Poling</t>
  </si>
  <si>
    <t>HPU- Raub</t>
  </si>
  <si>
    <t>HPU- Schurman</t>
  </si>
  <si>
    <t>ISU- A. Tyler</t>
  </si>
  <si>
    <t>ISU- Barker</t>
  </si>
  <si>
    <t>ISU- J. Tyler</t>
  </si>
  <si>
    <t>ISU- Reynolds</t>
  </si>
  <si>
    <t>ISU- Vaughn</t>
  </si>
  <si>
    <t>JSCC- Sheppard</t>
  </si>
  <si>
    <t>KWU- Bonilla</t>
  </si>
  <si>
    <t>KWU- Holladay</t>
  </si>
  <si>
    <t>KWU- Norrell</t>
  </si>
  <si>
    <t>KWU- Wray</t>
  </si>
  <si>
    <t>L&amp;CC- Mahoney</t>
  </si>
  <si>
    <t>L&amp;CC- Patchet</t>
  </si>
  <si>
    <t>LSUS- Coleman</t>
  </si>
  <si>
    <t>LSUS- Davis</t>
  </si>
  <si>
    <t>LTU- Antwine</t>
  </si>
  <si>
    <t>MSU- Hutchins</t>
  </si>
  <si>
    <t>MSU- McKenzie</t>
  </si>
  <si>
    <t>MSU- Melvin</t>
  </si>
  <si>
    <t>MSU- Robertson</t>
  </si>
  <si>
    <t>MTSU- Christophel</t>
  </si>
  <si>
    <t>MTSU- Ged</t>
  </si>
  <si>
    <t>MTSU- Robbins</t>
  </si>
  <si>
    <t>NNU- Glinski</t>
  </si>
  <si>
    <t>NNU- Ingram</t>
  </si>
  <si>
    <t>NNU- Wakeman</t>
  </si>
  <si>
    <t>NWC- Blasco</t>
  </si>
  <si>
    <t>NWC- Liebert</t>
  </si>
  <si>
    <t>NWC- Neufer</t>
  </si>
  <si>
    <t>NWC- Watts</t>
  </si>
  <si>
    <t>OCC- Rose</t>
  </si>
  <si>
    <t>OKBU- Busby</t>
  </si>
  <si>
    <t>OKBU- McGee</t>
  </si>
  <si>
    <t>OKBU- Morgan</t>
  </si>
  <si>
    <t>OKBU- Sadler</t>
  </si>
  <si>
    <t>OKBU- Webber</t>
  </si>
  <si>
    <t>ORU- Gary</t>
  </si>
  <si>
    <t>OSU- Donhowe</t>
  </si>
  <si>
    <t>OSU- Millsap</t>
  </si>
  <si>
    <t>OSU- Robison</t>
  </si>
  <si>
    <t>PaU- Willis</t>
  </si>
  <si>
    <t>PLNU- Hosmer</t>
  </si>
  <si>
    <t>PLNU- LeGrande</t>
  </si>
  <si>
    <t>SMU- Booth</t>
  </si>
  <si>
    <t>SMU- Enslin</t>
  </si>
  <si>
    <t>SMU- Rorem</t>
  </si>
  <si>
    <t>UA- Crow</t>
  </si>
  <si>
    <t>UA- Merrick</t>
  </si>
  <si>
    <t>UA- Pinckard</t>
  </si>
  <si>
    <t>UCA- Burney</t>
  </si>
  <si>
    <t>UCA- Cox</t>
  </si>
  <si>
    <t>UCA- Parrish</t>
  </si>
  <si>
    <t>UCF- Roberts</t>
  </si>
  <si>
    <t>UCF- Schepps</t>
  </si>
  <si>
    <t>UCSD- Chiang</t>
  </si>
  <si>
    <t>UCSD- Garmo</t>
  </si>
  <si>
    <t>UCSD- Lalanne</t>
  </si>
  <si>
    <t>UCSD- Martinez</t>
  </si>
  <si>
    <t>UF- Smith</t>
  </si>
  <si>
    <t>UMo- Bickel</t>
  </si>
  <si>
    <t>UMo- Dalbey</t>
  </si>
  <si>
    <t>UNG- Fageeri</t>
  </si>
  <si>
    <t>UNT- Snell</t>
  </si>
  <si>
    <t>USM- Orwell</t>
  </si>
  <si>
    <t>USM- Rehm</t>
  </si>
  <si>
    <t>UTK- Marshall</t>
  </si>
  <si>
    <t>UTK- Tumkur</t>
  </si>
  <si>
    <t>UTK- Waites</t>
  </si>
  <si>
    <t>UU- Gatewood</t>
  </si>
  <si>
    <t>UU- McGee</t>
  </si>
  <si>
    <t>UU- Murrey</t>
  </si>
  <si>
    <t>UU- Popson</t>
  </si>
  <si>
    <t>UU- Schrum</t>
  </si>
  <si>
    <t>UU- Wagy</t>
  </si>
  <si>
    <t>UUt- Jenkins</t>
  </si>
  <si>
    <t>UUt- Lee</t>
  </si>
  <si>
    <t>UUt- Zeeman</t>
  </si>
  <si>
    <t>UWB- Fageeri</t>
  </si>
  <si>
    <t>WCU- McGee</t>
  </si>
  <si>
    <t>WCU- Thompson</t>
  </si>
  <si>
    <t>WCU- Villarreal</t>
  </si>
  <si>
    <t>WhU- Cebotari</t>
  </si>
  <si>
    <t>WhU- Gordon</t>
  </si>
  <si>
    <t>WhU- Hollister</t>
  </si>
  <si>
    <t>WhU- Ilac</t>
  </si>
  <si>
    <t>WhU- Koulibali</t>
  </si>
  <si>
    <t>WhU- Lo</t>
  </si>
  <si>
    <t>WhU- Simone</t>
  </si>
  <si>
    <t>WSU- Ali</t>
  </si>
  <si>
    <t>WSU- Baggett</t>
  </si>
  <si>
    <t>WSU- Baker</t>
  </si>
  <si>
    <t>WSU- Dohlke</t>
  </si>
  <si>
    <t>WSU- Sulz</t>
  </si>
  <si>
    <t>Varsity Speaks</t>
  </si>
  <si>
    <t>BSU- Guerreo</t>
  </si>
  <si>
    <t xml:space="preserve">BSU- Sarmiento </t>
  </si>
  <si>
    <t>HP- Raub</t>
  </si>
  <si>
    <t>MSU- Versa</t>
  </si>
  <si>
    <t>OSU- Robinson</t>
  </si>
  <si>
    <t>Varsity Squad</t>
  </si>
  <si>
    <t>Uut</t>
  </si>
  <si>
    <t>Pro Individual</t>
  </si>
  <si>
    <t>MTSU (10/22-24)</t>
  </si>
  <si>
    <t>ETBU (11/18-19)</t>
  </si>
  <si>
    <t>ACU- A. Ritchie</t>
  </si>
  <si>
    <t>ACU- Arbuckle</t>
  </si>
  <si>
    <t>ACU- M. Ritchie</t>
  </si>
  <si>
    <t>BPCC- O'Banion</t>
  </si>
  <si>
    <t xml:space="preserve">ETBU- Adcock </t>
  </si>
  <si>
    <t>ETBU- Clair</t>
  </si>
  <si>
    <t>Lee- Castro</t>
  </si>
  <si>
    <t>Lee- Jones</t>
  </si>
  <si>
    <t>Lee- Kutev</t>
  </si>
  <si>
    <t>Lee- Young</t>
  </si>
  <si>
    <t>LSUS- Gedeon</t>
  </si>
  <si>
    <t>LSUS- James</t>
  </si>
  <si>
    <t>LSUS- Mercer</t>
  </si>
  <si>
    <t>LSUS- Veilleux (M. Arbuckle)</t>
  </si>
  <si>
    <t>LTU- Hale</t>
  </si>
  <si>
    <t>MSU- Bedsaul</t>
  </si>
  <si>
    <t>MSU- Bhatt</t>
  </si>
  <si>
    <t>MSU- Jarratt</t>
  </si>
  <si>
    <t>MSU- Rogers</t>
  </si>
  <si>
    <t>MTSU- Davis</t>
  </si>
  <si>
    <t>OKBU- Loyd</t>
  </si>
  <si>
    <t>PaU- Ajayi</t>
  </si>
  <si>
    <t>UA- Holland</t>
  </si>
  <si>
    <t>UAM- Naiser</t>
  </si>
  <si>
    <t>UNT- Kumar</t>
  </si>
  <si>
    <t>UTK- Hathaway</t>
  </si>
  <si>
    <t>UTK- Pawlaczyk</t>
  </si>
  <si>
    <t>UU- Atkins</t>
  </si>
  <si>
    <t>UU- Csoros</t>
  </si>
  <si>
    <t>UU- Murray</t>
  </si>
  <si>
    <t>UU- Shelley</t>
  </si>
  <si>
    <t xml:space="preserve">Pro Speakers </t>
  </si>
  <si>
    <t>LSUS- Veilleux (Arbuckle)</t>
  </si>
  <si>
    <t>UU-Sheilley</t>
  </si>
  <si>
    <t>Pro Squad</t>
  </si>
  <si>
    <t>Team</t>
  </si>
  <si>
    <t>ACU- Biedinger &amp; Stringer</t>
  </si>
  <si>
    <t>ACU- Jaax &amp; Marhsall</t>
  </si>
  <si>
    <t>ASU- Cook &amp; Huggins</t>
  </si>
  <si>
    <t>ASU- Lovelace &amp; Hardin</t>
  </si>
  <si>
    <t>ASU- Mills &amp; Shannon</t>
  </si>
  <si>
    <t>ASU- Turnage &amp; Smith</t>
  </si>
  <si>
    <t>DBU- Alcazar &amp; Goebel</t>
  </si>
  <si>
    <t>DBU- Branch &amp; Castle</t>
  </si>
  <si>
    <t>DBU- Castle &amp; Miller</t>
  </si>
  <si>
    <t>DBU- Hamilton &amp; Thomas</t>
  </si>
  <si>
    <t>DBU- Kitner &amp; Perez</t>
  </si>
  <si>
    <t>DU- Carrigan &amp; Fornuto</t>
  </si>
  <si>
    <t>DU- Colaprete &amp; Chekal</t>
  </si>
  <si>
    <t>DU/MTSU- Rousu &amp; Christophel</t>
  </si>
  <si>
    <t>Lee- Kinder &amp; Jones</t>
  </si>
  <si>
    <t>LSUS- Davis &amp; Thomas</t>
  </si>
  <si>
    <t>MoC- Abraham-Ahmed &amp; Williams</t>
  </si>
  <si>
    <t>MoC- Basedo &amp; Tomlin</t>
  </si>
  <si>
    <t>MoC- Curry &amp; Henry</t>
  </si>
  <si>
    <t>MoC- Favors &amp; Charles</t>
  </si>
  <si>
    <t>MoC- Grady &amp; Tune</t>
  </si>
  <si>
    <t>MoC- Ohazurike &amp; Smith</t>
  </si>
  <si>
    <t>MSU- Hutchins &amp; Vera</t>
  </si>
  <si>
    <t>MSU- Kronenberger &amp; Hutchins</t>
  </si>
  <si>
    <t>MSU- Robertson &amp; Melvin</t>
  </si>
  <si>
    <t>MSU- Vera &amp; McKenzie</t>
  </si>
  <si>
    <t>MTSU- Barber &amp; Robbins</t>
  </si>
  <si>
    <t>MTSU- Dismukes &amp; Peruzzini</t>
  </si>
  <si>
    <t>MTSU- Ged &amp; Barhorst</t>
  </si>
  <si>
    <t>MTSU- Mego &amp; Ged</t>
  </si>
  <si>
    <t>MTSU/ MSCC- Christophel &amp; Certain</t>
  </si>
  <si>
    <t>OKBU- Busby &amp; Sadler</t>
  </si>
  <si>
    <t>OKBU- Peel &amp; Clifton</t>
  </si>
  <si>
    <t>OKBU- Vann &amp; Morgan</t>
  </si>
  <si>
    <t>USM- Rehm &amp; Orwell</t>
  </si>
  <si>
    <t>UTK- Pawlaczyk &amp; Waites</t>
  </si>
  <si>
    <t>UU- McGee &amp; Schrum</t>
  </si>
  <si>
    <t xml:space="preserve">Team Speakers </t>
  </si>
  <si>
    <t>MoC- Smith</t>
  </si>
  <si>
    <t>Team Squad</t>
  </si>
  <si>
    <t>Teams</t>
  </si>
  <si>
    <t>Michael Mosier Defeat DIPG</t>
  </si>
  <si>
    <t>Fight Like Emilie Foundation</t>
  </si>
  <si>
    <t>Rally Foundation</t>
  </si>
  <si>
    <t>St. Jude's Hospital</t>
  </si>
  <si>
    <t>Individuals</t>
  </si>
  <si>
    <t>BPCC- Langley</t>
  </si>
  <si>
    <t>LSUS- Procell</t>
  </si>
  <si>
    <t>BPCC- Alexander</t>
  </si>
  <si>
    <t>BPCC- Morris</t>
  </si>
  <si>
    <t>LSUS- Edwards</t>
  </si>
  <si>
    <t>LSUS- Arbuckle, E.</t>
  </si>
  <si>
    <t>BPCC- Lewis</t>
  </si>
  <si>
    <t>LSUS- Lemoine</t>
  </si>
  <si>
    <t>LSUS- Salley</t>
  </si>
  <si>
    <t>LSUS- McCauley</t>
  </si>
  <si>
    <t>LSUS- Arbuckle, M.</t>
  </si>
  <si>
    <t>LSUS- Walker</t>
  </si>
  <si>
    <t>LSUS- Bohn</t>
  </si>
  <si>
    <t>JSCC- Humphries</t>
  </si>
  <si>
    <t>LSUS- Lee, Ty.</t>
  </si>
  <si>
    <t>JSCC- Wright</t>
  </si>
  <si>
    <t>JSCC Goss</t>
  </si>
  <si>
    <t>LSUS- Duff</t>
  </si>
  <si>
    <t>LSUS- Hutson</t>
  </si>
  <si>
    <t>LSUS- Ibarra</t>
  </si>
  <si>
    <t>LSUS- Lee, Te.</t>
  </si>
  <si>
    <t>LSUS- Ross</t>
  </si>
  <si>
    <t>LSUS- Silvio</t>
  </si>
  <si>
    <t>LTU- Foster</t>
  </si>
  <si>
    <t>LTU- Garcia</t>
  </si>
  <si>
    <t>LTU- Hanna</t>
  </si>
  <si>
    <t>LTU- Kitchens</t>
  </si>
  <si>
    <t>LTU- Madore</t>
  </si>
  <si>
    <t>LTU- McBride</t>
  </si>
  <si>
    <t>LTU- McKenzie</t>
  </si>
  <si>
    <t>LTU- McReynolds</t>
  </si>
  <si>
    <t>LTU- Stroud</t>
  </si>
  <si>
    <t>LTU- Yeagle</t>
  </si>
  <si>
    <t>JSCC- Alder</t>
  </si>
  <si>
    <t>JSCC- Quarles</t>
  </si>
  <si>
    <t>BPCC- Green</t>
  </si>
  <si>
    <t>UTT- Prasai</t>
  </si>
  <si>
    <t>UU- Adams</t>
  </si>
  <si>
    <t>UU- Anderson</t>
  </si>
  <si>
    <t>UU- Baer</t>
  </si>
  <si>
    <t>UU- Beaver</t>
  </si>
  <si>
    <t>UU- Breedlove</t>
  </si>
  <si>
    <t>UU- Britton</t>
  </si>
  <si>
    <t>UU- Carrier</t>
  </si>
  <si>
    <t>UU- Collins</t>
  </si>
  <si>
    <t>UU- Errico</t>
  </si>
  <si>
    <t>UU- Hinrichs</t>
  </si>
  <si>
    <t>UU- Johnson</t>
  </si>
  <si>
    <t>UU- Logan</t>
  </si>
  <si>
    <t>UU- McCloy</t>
  </si>
  <si>
    <t>UU- McInturff</t>
  </si>
  <si>
    <t>UU- McLemore</t>
  </si>
  <si>
    <t>UU- Mott</t>
  </si>
  <si>
    <t>UU- Ray</t>
  </si>
  <si>
    <t>UU- Short</t>
  </si>
  <si>
    <t>UU- Simpson</t>
  </si>
  <si>
    <t>UU- Smith</t>
  </si>
  <si>
    <t>UU- Swafford</t>
  </si>
  <si>
    <t>UU- Swope</t>
  </si>
  <si>
    <t>UU- Thomasson</t>
  </si>
  <si>
    <t>UU- VanDuzer</t>
  </si>
  <si>
    <t>UU- Waters</t>
  </si>
  <si>
    <t>UU- Wooten</t>
  </si>
  <si>
    <t>BGSU 1</t>
  </si>
  <si>
    <t>BGSU 2</t>
  </si>
  <si>
    <t>Bowling Green State University - Cyber</t>
  </si>
  <si>
    <t>Bowling Green State University - Classic</t>
  </si>
  <si>
    <t>Abelene Christian University</t>
  </si>
  <si>
    <t>BGSU 1 (10/16-17)</t>
  </si>
  <si>
    <t>BGSU 2(10/16-17)</t>
  </si>
  <si>
    <t>BGS1</t>
  </si>
  <si>
    <t>BGS2</t>
  </si>
  <si>
    <t>BGSU 2 (10/16-17)</t>
  </si>
  <si>
    <t xml:space="preserve">Lower Columbia College </t>
  </si>
  <si>
    <t>ACU (12/3-5)</t>
  </si>
  <si>
    <t>LCC (12/4-6)</t>
  </si>
  <si>
    <t>BGSU 2* (10/16-17)</t>
  </si>
  <si>
    <t>BGSU 1* (10/16-17)</t>
  </si>
  <si>
    <t xml:space="preserve">West Chester University </t>
  </si>
  <si>
    <t>WeCU</t>
  </si>
  <si>
    <t>WeCU- Wheeler</t>
  </si>
  <si>
    <t>UCF- Moylan</t>
  </si>
  <si>
    <t>ETBU- Collins</t>
  </si>
  <si>
    <t>IC</t>
  </si>
  <si>
    <t xml:space="preserve">Ithaca College </t>
  </si>
  <si>
    <t>IC- Donovan</t>
  </si>
  <si>
    <t>FSCJ- Smith</t>
  </si>
  <si>
    <t>FSCJ</t>
  </si>
  <si>
    <t xml:space="preserve">Florida State College - Jacksonville </t>
  </si>
  <si>
    <t>GCC- Karns</t>
  </si>
  <si>
    <t>PHC</t>
  </si>
  <si>
    <t xml:space="preserve">Patrick Henry College </t>
  </si>
  <si>
    <t>PHC- Phillips</t>
  </si>
  <si>
    <t>PHC- Pannell</t>
  </si>
  <si>
    <t>WeCU- Reiland</t>
  </si>
  <si>
    <t>MuU</t>
  </si>
  <si>
    <t>Muskingum University</t>
  </si>
  <si>
    <t>MslU</t>
  </si>
  <si>
    <t xml:space="preserve">Marshall University </t>
  </si>
  <si>
    <t xml:space="preserve">MuU- Craft </t>
  </si>
  <si>
    <t>WeCU- Watson</t>
  </si>
  <si>
    <t>MslU- Lebo</t>
  </si>
  <si>
    <t>UF- Corrigan</t>
  </si>
  <si>
    <t>PHC- Frey</t>
  </si>
  <si>
    <t xml:space="preserve">University of Alabama </t>
  </si>
  <si>
    <t>Ubama</t>
  </si>
  <si>
    <t>UBama- Hand</t>
  </si>
  <si>
    <t>UCF- Kwatra</t>
  </si>
  <si>
    <t>ETBU- Bach</t>
  </si>
  <si>
    <t>FSCJ- Garrison</t>
  </si>
  <si>
    <t>MuU- Van Fossen</t>
  </si>
  <si>
    <t>ETBU- Bloomfield</t>
  </si>
  <si>
    <t>UCF- Rojas</t>
  </si>
  <si>
    <t>FSCJ- Murie</t>
  </si>
  <si>
    <t>MuU- Humphrey</t>
  </si>
  <si>
    <t>StAC- Maloney</t>
  </si>
  <si>
    <t>ETBU- Ashcraft</t>
  </si>
  <si>
    <t>LU- D'Souza</t>
  </si>
  <si>
    <t>BGSU- Firelands</t>
  </si>
  <si>
    <t>ETBU- Cooper</t>
  </si>
  <si>
    <t>OhU</t>
  </si>
  <si>
    <t xml:space="preserve">Ohio University </t>
  </si>
  <si>
    <t>MsiU</t>
  </si>
  <si>
    <t>GCC- Anastasi</t>
  </si>
  <si>
    <t>UCF- Morgan</t>
  </si>
  <si>
    <t>USM- Amacker</t>
  </si>
  <si>
    <t>USM- Berry</t>
  </si>
  <si>
    <t>UF- Scarpino</t>
  </si>
  <si>
    <t>MslU- Urling</t>
  </si>
  <si>
    <t>UCF- Nimbargi</t>
  </si>
  <si>
    <t>OhU- Carlisle</t>
  </si>
  <si>
    <t xml:space="preserve">OhU- Datta </t>
  </si>
  <si>
    <t>HiC- Brown</t>
  </si>
  <si>
    <t>StAC- Craffey</t>
  </si>
  <si>
    <t>MuU- Reed</t>
  </si>
  <si>
    <t>HiC- Turnbull</t>
  </si>
  <si>
    <t>Hic- Apel</t>
  </si>
  <si>
    <t>MuSU- Hibbs</t>
  </si>
  <si>
    <t>HiC- Turnbill</t>
  </si>
  <si>
    <t>MuSU- Thomason</t>
  </si>
  <si>
    <t>MuSU- Kieser</t>
  </si>
  <si>
    <t>HiC- Ols</t>
  </si>
  <si>
    <t>TaCC- Grove</t>
  </si>
  <si>
    <t>HiC- Apel</t>
  </si>
  <si>
    <t>MslU- Chambers</t>
  </si>
  <si>
    <t>TTU- Howard</t>
  </si>
  <si>
    <t>StAC- Crane</t>
  </si>
  <si>
    <t>IC- Garoppo</t>
  </si>
  <si>
    <t>TTU- Herrington</t>
  </si>
  <si>
    <t>MuSU- Wyatt</t>
  </si>
  <si>
    <t>IC- Cepek</t>
  </si>
  <si>
    <t>StAC- Callahan</t>
  </si>
  <si>
    <t>StAC- Husband</t>
  </si>
  <si>
    <t>JSCC- Rains</t>
  </si>
  <si>
    <t>LTU- Plaisance</t>
  </si>
  <si>
    <t>LTU- Thompson</t>
  </si>
  <si>
    <t>UU- Freeland</t>
  </si>
  <si>
    <t>UA- Atluri</t>
  </si>
  <si>
    <t>VSU- Doile</t>
  </si>
  <si>
    <t>VSU- Drayton</t>
  </si>
  <si>
    <t>VSU- Scott</t>
  </si>
  <si>
    <t>LTU Goldstein</t>
  </si>
  <si>
    <t xml:space="preserve">UA- Miller </t>
  </si>
  <si>
    <t>WCU- Foster</t>
  </si>
  <si>
    <t xml:space="preserve">Missouri Valley College </t>
  </si>
  <si>
    <t>MVC- Olvera</t>
  </si>
  <si>
    <t xml:space="preserve">MVC- Agcaoili </t>
  </si>
  <si>
    <t>VSU- Julian</t>
  </si>
  <si>
    <t>MTSU- Bobo &amp; Rowland</t>
  </si>
  <si>
    <t>ACU- Biedinger &amp; Sorensen</t>
  </si>
  <si>
    <t>BPCC Gibson &amp; LSUS Davis</t>
  </si>
  <si>
    <t>CSI- Gilch &amp; Wallace</t>
  </si>
  <si>
    <t>UU- Helton &amp; Murray</t>
  </si>
  <si>
    <t>UU- Sheilley &amp; Wagy</t>
  </si>
  <si>
    <t xml:space="preserve">UU- Atkins &amp; Murray  </t>
  </si>
  <si>
    <t>WCU- Bilich &amp; Thompson</t>
  </si>
  <si>
    <t>OCTC- Daniel &amp; Mohon</t>
  </si>
  <si>
    <t xml:space="preserve">WCU- Abner &amp; Rogers  </t>
  </si>
  <si>
    <t>WCU- Croft &amp; Herrera</t>
  </si>
  <si>
    <t>WCU- Grubbs &amp; Hand</t>
  </si>
  <si>
    <t>WCU- McGee &amp; Villarreal</t>
  </si>
  <si>
    <t>ISU- Corgatelli</t>
  </si>
  <si>
    <t>USU- Garett</t>
  </si>
  <si>
    <t>USU- Saunders</t>
  </si>
  <si>
    <t>BSU- Barker</t>
  </si>
  <si>
    <t>LCC- Tran</t>
  </si>
  <si>
    <t>ACU- Dahner</t>
  </si>
  <si>
    <t>UA- Rehbok</t>
  </si>
  <si>
    <t>WSU- Ruwe</t>
  </si>
  <si>
    <t xml:space="preserve">CSI- Wallace </t>
  </si>
  <si>
    <t xml:space="preserve">CSI- Clifford &amp; E. Jones </t>
  </si>
  <si>
    <t>CSI Espinoza &amp; J. Jones</t>
  </si>
  <si>
    <t xml:space="preserve">CC </t>
  </si>
  <si>
    <t xml:space="preserve">Colorado College </t>
  </si>
  <si>
    <t xml:space="preserve">GC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</si>
</sst>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&quot;$&quot;#,##0.00"/>
  </numFmts>
  <fonts count="9" x14ac:knownFonts="1">
    <font>
      <sz val="10"/>
      <name val="Arial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name val="Arial"/>
      <family val="2"/>
    </font>
    <font>
      <sz val="11"/>
      <color rgb="FF00B050"/>
      <name val="Arial"/>
      <family val="2"/>
    </font>
    <font>
      <sz val="7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3" fillId="0" borderId="1" xfId="0" applyFont="1" applyBorder="1"/>
    <xf numFmtId="0" fontId="3" fillId="0" borderId="2" xfId="0" applyFont="1" applyBorder="1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/>
    <xf numFmtId="0" fontId="4" fillId="0" borderId="0" xfId="0" applyFont="1" applyAlignment="1">
      <alignment horizontal="center"/>
    </xf>
    <xf numFmtId="164" fontId="4" fillId="0" borderId="0" xfId="0" applyNumberFormat="1" applyFont="1"/>
    <xf numFmtId="164" fontId="4" fillId="0" borderId="1" xfId="0" applyNumberFormat="1" applyFont="1" applyBorder="1" applyAlignment="1">
      <alignment horizontal="right" vertical="center"/>
    </xf>
    <xf numFmtId="0" fontId="4" fillId="0" borderId="1" xfId="0" applyFont="1" applyBorder="1" applyAlignment="1">
      <alignment vertical="center"/>
    </xf>
    <xf numFmtId="164" fontId="4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horizontal="center" wrapText="1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0" fontId="4" fillId="3" borderId="0" xfId="0" applyFont="1" applyFill="1"/>
    <xf numFmtId="0" fontId="5" fillId="0" borderId="1" xfId="0" applyFont="1" applyBorder="1" applyAlignment="1">
      <alignment horizontal="center" textRotation="90"/>
    </xf>
    <xf numFmtId="0" fontId="4" fillId="2" borderId="1" xfId="0" applyFont="1" applyFill="1" applyBorder="1"/>
    <xf numFmtId="0" fontId="4" fillId="0" borderId="1" xfId="0" quotePrefix="1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textRotation="90" wrapText="1"/>
    </xf>
    <xf numFmtId="0" fontId="5" fillId="0" borderId="1" xfId="0" applyFont="1" applyBorder="1"/>
    <xf numFmtId="0" fontId="4" fillId="0" borderId="3" xfId="0" applyFont="1" applyBorder="1"/>
    <xf numFmtId="0" fontId="4" fillId="0" borderId="3" xfId="0" applyFont="1" applyBorder="1" applyAlignment="1">
      <alignment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/>
    <xf numFmtId="0" fontId="6" fillId="0" borderId="1" xfId="0" applyFont="1" applyBorder="1" applyAlignment="1">
      <alignment horizontal="center"/>
    </xf>
    <xf numFmtId="0" fontId="4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textRotation="90"/>
    </xf>
    <xf numFmtId="0" fontId="4" fillId="4" borderId="1" xfId="0" applyFont="1" applyFill="1" applyBorder="1"/>
    <xf numFmtId="0" fontId="4" fillId="4" borderId="1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164" fontId="4" fillId="4" borderId="1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textRotation="90"/>
    </xf>
    <xf numFmtId="0" fontId="4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/>
    </xf>
    <xf numFmtId="0" fontId="1" fillId="5" borderId="1" xfId="0" applyFont="1" applyFill="1" applyBorder="1"/>
    <xf numFmtId="0" fontId="1" fillId="4" borderId="1" xfId="0" applyFont="1" applyFill="1" applyBorder="1" applyAlignment="1">
      <alignment horizontal="center" vertical="center"/>
    </xf>
    <xf numFmtId="0" fontId="1" fillId="4" borderId="1" xfId="0" applyFont="1" applyFill="1" applyBorder="1"/>
    <xf numFmtId="0" fontId="1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wrapText="1"/>
    </xf>
    <xf numFmtId="0" fontId="4" fillId="6" borderId="1" xfId="0" applyFont="1" applyFill="1" applyBorder="1"/>
    <xf numFmtId="0" fontId="3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5" fillId="7" borderId="1" xfId="0" applyFont="1" applyFill="1" applyBorder="1" applyAlignment="1">
      <alignment horizontal="center" textRotation="90"/>
    </xf>
    <xf numFmtId="0" fontId="4" fillId="7" borderId="1" xfId="0" applyFont="1" applyFill="1" applyBorder="1" applyAlignment="1">
      <alignment horizontal="center"/>
    </xf>
    <xf numFmtId="0" fontId="4" fillId="7" borderId="0" xfId="0" applyFont="1" applyFill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left" wrapText="1"/>
    </xf>
    <xf numFmtId="0" fontId="1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 textRotation="90"/>
    </xf>
    <xf numFmtId="0" fontId="4" fillId="0" borderId="1" xfId="0" applyFont="1" applyFill="1" applyBorder="1" applyAlignment="1">
      <alignment horizontal="center" wrapText="1"/>
    </xf>
    <xf numFmtId="0" fontId="4" fillId="0" borderId="1" xfId="0" quotePrefix="1" applyFont="1" applyFill="1" applyBorder="1" applyAlignment="1">
      <alignment horizontal="center"/>
    </xf>
    <xf numFmtId="0" fontId="4" fillId="0" borderId="0" xfId="0" applyFont="1" applyFill="1" applyAlignment="1">
      <alignment horizont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22"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6</xdr:row>
      <xdr:rowOff>0</xdr:rowOff>
    </xdr:from>
    <xdr:to>
      <xdr:col>5</xdr:col>
      <xdr:colOff>3743325</xdr:colOff>
      <xdr:row>14</xdr:row>
      <xdr:rowOff>38100</xdr:rowOff>
    </xdr:to>
    <xdr:sp macro="[0]!Rank_by_total_points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8172450" y="857250"/>
          <a:ext cx="3429000" cy="11811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chemeClr val="bg1"/>
              </a:solidFill>
            </a:rPr>
            <a:t>Sort</a:t>
          </a:r>
          <a:r>
            <a:rPr lang="en-US" sz="2000" b="1" baseline="0">
              <a:solidFill>
                <a:schemeClr val="bg1"/>
              </a:solidFill>
            </a:rPr>
            <a:t> points by category, ranked from highest to lowest (DO NOT MOVE/DELETE ROWS OR ELSE MACRO WON'T WORK!)</a:t>
          </a:r>
          <a:endParaRPr lang="en-US" sz="2000" b="1">
            <a:solidFill>
              <a:schemeClr val="bg1"/>
            </a:solidFill>
          </a:endParaRPr>
        </a:p>
      </xdr:txBody>
    </xdr:sp>
    <xdr:clientData/>
  </xdr:twoCellAnchor>
  <xdr:twoCellAnchor>
    <xdr:from>
      <xdr:col>5</xdr:col>
      <xdr:colOff>323850</xdr:colOff>
      <xdr:row>16</xdr:row>
      <xdr:rowOff>180975</xdr:rowOff>
    </xdr:from>
    <xdr:to>
      <xdr:col>5</xdr:col>
      <xdr:colOff>3752850</xdr:colOff>
      <xdr:row>25</xdr:row>
      <xdr:rowOff>28575</xdr:rowOff>
    </xdr:to>
    <xdr:sp macro="[0]!Macro3" textlink="">
      <xdr:nvSpPr>
        <xdr:cNvPr id="3" name="Rectangle 2">
          <a:extLst>
            <a:ext uri="{FF2B5EF4-FFF2-40B4-BE49-F238E27FC236}">
              <a16:creationId xmlns:a16="http://schemas.microsoft.com/office/drawing/2014/main" id="{89EE4696-0BF3-4A9D-A2BB-B4C8B9EB4446}"/>
            </a:ext>
          </a:extLst>
        </xdr:cNvPr>
        <xdr:cNvSpPr/>
      </xdr:nvSpPr>
      <xdr:spPr>
        <a:xfrm>
          <a:off x="8477250" y="3228975"/>
          <a:ext cx="3429000" cy="1562100"/>
        </a:xfrm>
        <a:prstGeom prst="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2000" b="1">
              <a:solidFill>
                <a:schemeClr val="bg1"/>
              </a:solidFill>
            </a:rPr>
            <a:t>Sort</a:t>
          </a:r>
          <a:r>
            <a:rPr lang="en-US" sz="2000" b="1" baseline="0">
              <a:solidFill>
                <a:schemeClr val="bg1"/>
              </a:solidFill>
            </a:rPr>
            <a:t> alphabetically, by school code, then competitor</a:t>
          </a:r>
          <a:endParaRPr lang="en-US" sz="2000" b="1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C00000"/>
  </sheetPr>
  <dimension ref="A1:BX700"/>
  <sheetViews>
    <sheetView zoomScaleNormal="100" zoomScaleSheetLayoutView="100" workbookViewId="0">
      <pane xSplit="1" ySplit="2" topLeftCell="T3" activePane="bottomRight" state="frozen"/>
      <selection pane="topRight" activeCell="B1" sqref="B1"/>
      <selection pane="bottomLeft" activeCell="B1" sqref="B1"/>
      <selection pane="bottomRight" activeCell="AY4" sqref="AY4"/>
    </sheetView>
  </sheetViews>
  <sheetFormatPr defaultColWidth="11.42578125" defaultRowHeight="15" customHeight="1" x14ac:dyDescent="0.2"/>
  <cols>
    <col min="1" max="1" width="10" style="3" customWidth="1"/>
    <col min="2" max="2" width="22.7109375" style="3" customWidth="1"/>
    <col min="3" max="41" width="5.7109375" style="12" customWidth="1"/>
    <col min="42" max="42" width="5.7109375" style="21" customWidth="1"/>
    <col min="43" max="43" width="3" style="12" customWidth="1"/>
    <col min="44" max="44" width="6.7109375" style="12" customWidth="1"/>
    <col min="45" max="47" width="6.7109375" style="7" customWidth="1"/>
    <col min="48" max="48" width="8.7109375" style="25" customWidth="1"/>
    <col min="49" max="49" width="8.7109375" style="7" customWidth="1"/>
    <col min="50" max="52" width="8.7109375" style="3" customWidth="1"/>
    <col min="53" max="56" width="3" style="3" customWidth="1"/>
    <col min="77" max="16384" width="11.42578125" style="3"/>
  </cols>
  <sheetData>
    <row r="1" spans="1:52" ht="15" customHeight="1" x14ac:dyDescent="0.2">
      <c r="A1" s="4"/>
      <c r="B1" s="33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5</v>
      </c>
      <c r="I1" s="33" t="s">
        <v>6</v>
      </c>
      <c r="J1" s="33" t="s">
        <v>7</v>
      </c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24"/>
      <c r="AQ1" s="10"/>
      <c r="AR1" s="10"/>
      <c r="AS1" s="5"/>
      <c r="AT1" s="5"/>
      <c r="AU1" s="5"/>
      <c r="AV1" s="34" t="s">
        <v>8</v>
      </c>
      <c r="AW1" s="34" t="s">
        <v>9</v>
      </c>
      <c r="AX1" s="34" t="s">
        <v>10</v>
      </c>
      <c r="AY1" s="34" t="s">
        <v>11</v>
      </c>
      <c r="AZ1" s="34"/>
    </row>
    <row r="2" spans="1:52" ht="138.75" x14ac:dyDescent="0.2">
      <c r="A2" s="4"/>
      <c r="B2" s="4" t="s">
        <v>12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18</v>
      </c>
      <c r="I2" s="28" t="s">
        <v>19</v>
      </c>
      <c r="J2" s="28" t="s">
        <v>20</v>
      </c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35"/>
      <c r="AR2" s="28" t="s">
        <v>21</v>
      </c>
      <c r="AS2" s="28" t="s">
        <v>22</v>
      </c>
      <c r="AT2" s="28" t="s">
        <v>23</v>
      </c>
      <c r="AU2" s="28" t="s">
        <v>24</v>
      </c>
      <c r="AV2" s="28" t="s">
        <v>25</v>
      </c>
      <c r="AW2" s="28" t="s">
        <v>26</v>
      </c>
      <c r="AX2" s="28" t="s">
        <v>27</v>
      </c>
      <c r="AY2" s="28" t="s">
        <v>28</v>
      </c>
      <c r="AZ2" s="28" t="s">
        <v>29</v>
      </c>
    </row>
    <row r="3" spans="1:52" ht="15" customHeight="1" x14ac:dyDescent="0.2">
      <c r="A3" s="4" t="s">
        <v>30</v>
      </c>
      <c r="B3" s="43" t="s">
        <v>31</v>
      </c>
      <c r="C3" s="34"/>
      <c r="D3" s="34"/>
      <c r="E3" s="34"/>
      <c r="F3" s="10">
        <v>4</v>
      </c>
      <c r="G3" s="10"/>
      <c r="H3" s="10"/>
      <c r="I3" s="10">
        <v>13</v>
      </c>
      <c r="J3" s="10"/>
      <c r="K3" s="10"/>
      <c r="L3" s="10"/>
      <c r="M3" s="10">
        <v>11</v>
      </c>
      <c r="N3" s="10"/>
      <c r="O3" s="10">
        <v>16</v>
      </c>
      <c r="P3" s="10"/>
      <c r="Q3" s="10">
        <v>13</v>
      </c>
      <c r="R3" s="10"/>
      <c r="S3" s="10"/>
      <c r="T3" s="10"/>
      <c r="U3" s="24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24"/>
      <c r="AQ3" s="10"/>
      <c r="AR3" s="5"/>
      <c r="AS3" s="10">
        <f>SUM($C3:$AR3)</f>
        <v>57</v>
      </c>
      <c r="AT3" s="5">
        <f>COUNTA(C3:AQ3)</f>
        <v>5</v>
      </c>
      <c r="AU3" s="5" cm="1">
        <f t="array" ref="AU3">IF($AT3&lt;=6,SUM($C3:$AQ3),SUMPRODUCT(LARGE($C3:$AQ3,{1,2,3,4,5,6})))</f>
        <v>57</v>
      </c>
      <c r="AV3" s="4" t="str">
        <f>IF(AND($AT3&gt;=6,AU3=AU4),"Manual Calc Needed","")</f>
        <v/>
      </c>
      <c r="AW3" s="4" t="str">
        <f>IF(AND($AT3&gt;=6,$AV3="Tie"),"Manual Calc Needed"," ")</f>
        <v xml:space="preserve"> </v>
      </c>
      <c r="AX3" s="5" cm="1">
        <f t="array" ref="AX3">IFERROR(SUMPRODUCT(LARGE($C3:$AQ3,{1,2,3,4})), "")</f>
        <v>53</v>
      </c>
      <c r="AY3" s="4" t="str">
        <f>IF(AND($AT3&gt;=6,$AV3="Tie",AX3=AX4),"Manual Calc Needed"," ")</f>
        <v xml:space="preserve"> </v>
      </c>
      <c r="AZ3" s="5" t="str" cm="1">
        <f t="array" ref="AZ3">IFERROR(SUMPRODUCT(LARGE($C3:$AQ3,{1,2,3,4,5,6,7,8})), "")</f>
        <v/>
      </c>
    </row>
    <row r="4" spans="1:52" ht="15" customHeight="1" x14ac:dyDescent="0.2">
      <c r="A4" s="4" t="s">
        <v>30</v>
      </c>
      <c r="B4" s="43" t="s">
        <v>32</v>
      </c>
      <c r="C4" s="34"/>
      <c r="D4" s="34"/>
      <c r="E4" s="34"/>
      <c r="F4" s="10"/>
      <c r="G4" s="10"/>
      <c r="H4" s="10"/>
      <c r="I4" s="10">
        <v>5</v>
      </c>
      <c r="J4" s="10"/>
      <c r="K4" s="10">
        <v>11</v>
      </c>
      <c r="L4" s="10"/>
      <c r="M4" s="10"/>
      <c r="N4" s="10">
        <v>8</v>
      </c>
      <c r="O4" s="10"/>
      <c r="P4" s="10"/>
      <c r="Q4" s="10"/>
      <c r="R4" s="10"/>
      <c r="S4" s="10">
        <v>5</v>
      </c>
      <c r="T4" s="10">
        <v>10</v>
      </c>
      <c r="U4" s="24"/>
      <c r="V4" s="10"/>
      <c r="W4" s="10">
        <v>7</v>
      </c>
      <c r="X4" s="10"/>
      <c r="Y4" s="10">
        <v>6</v>
      </c>
      <c r="Z4" s="10"/>
      <c r="AA4" s="10"/>
      <c r="AB4" s="10"/>
      <c r="AC4" s="10">
        <v>15</v>
      </c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24"/>
      <c r="AQ4" s="10"/>
      <c r="AR4" s="22">
        <v>-10</v>
      </c>
      <c r="AS4" s="10">
        <f t="shared" ref="AS4:AS67" si="0">SUM($C4:$AR4)</f>
        <v>57</v>
      </c>
      <c r="AT4" s="5">
        <f>COUNTA(C4:AQ4)</f>
        <v>8</v>
      </c>
      <c r="AU4" s="5" cm="1">
        <f t="array" ref="AU4">IF($AT4&lt;=6,SUM($C4:$AQ4),SUMPRODUCT(LARGE($C4:$AQ4,{1,2,3,4,5,6})))</f>
        <v>57</v>
      </c>
      <c r="AV4" s="4" t="str">
        <f t="shared" ref="AV4:AV67" si="1">IF(AND($AT4&gt;=6,AU4=AU5),"Manual Calc Needed","")</f>
        <v/>
      </c>
      <c r="AW4" s="4" t="str">
        <f t="shared" ref="AW4:AW67" si="2">IF(AND($AT4&gt;=6,$AV4="Tie"),"Manual Calc Needed"," ")</f>
        <v xml:space="preserve"> </v>
      </c>
      <c r="AX4" s="5" cm="1">
        <f t="array" ref="AX4">IFERROR(SUMPRODUCT(LARGE($C4:$AQ4,{1,2,3,4})), "")</f>
        <v>44</v>
      </c>
      <c r="AY4" s="4" t="str">
        <f t="shared" ref="AY4:AY67" si="3">IF(AND($AT4&gt;=6,$AV4="Tie",AX4=AX5),"Manual Calc Needed"," ")</f>
        <v xml:space="preserve"> </v>
      </c>
      <c r="AZ4" s="5" cm="1">
        <f t="array" ref="AZ4">IFERROR(SUMPRODUCT(LARGE($C4:$AQ4,{1,2,3,4,5,6,7,8})), "")</f>
        <v>67</v>
      </c>
    </row>
    <row r="5" spans="1:52" ht="15" customHeight="1" x14ac:dyDescent="0.2">
      <c r="A5" s="4" t="s">
        <v>30</v>
      </c>
      <c r="B5" s="43" t="s">
        <v>33</v>
      </c>
      <c r="C5" s="34"/>
      <c r="D5" s="34">
        <v>5</v>
      </c>
      <c r="E5" s="34"/>
      <c r="F5" s="10">
        <v>8</v>
      </c>
      <c r="G5" s="10"/>
      <c r="H5" s="10"/>
      <c r="I5" s="10"/>
      <c r="J5" s="10"/>
      <c r="K5" s="10">
        <v>8</v>
      </c>
      <c r="L5" s="10"/>
      <c r="M5" s="10"/>
      <c r="N5" s="10"/>
      <c r="O5" s="10"/>
      <c r="P5" s="10"/>
      <c r="Q5" s="10"/>
      <c r="R5" s="10"/>
      <c r="S5" s="10"/>
      <c r="T5" s="10">
        <v>12</v>
      </c>
      <c r="U5" s="24"/>
      <c r="V5" s="10"/>
      <c r="W5" s="10"/>
      <c r="X5" s="10"/>
      <c r="Y5" s="10">
        <v>9</v>
      </c>
      <c r="Z5" s="10"/>
      <c r="AA5" s="10"/>
      <c r="AB5" s="10">
        <v>7</v>
      </c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24"/>
      <c r="AQ5" s="10"/>
      <c r="AR5" s="22"/>
      <c r="AS5" s="10">
        <f t="shared" si="0"/>
        <v>49</v>
      </c>
      <c r="AT5" s="5">
        <f t="shared" ref="AT5:AT67" si="4">COUNTA(C5:AQ5)</f>
        <v>6</v>
      </c>
      <c r="AU5" s="5" cm="1">
        <f t="array" ref="AU5">IF($AT5&lt;=6,SUM($C5:$AQ5),SUMPRODUCT(LARGE($C5:$AQ5,{1,2,3,4,5,6})))</f>
        <v>49</v>
      </c>
      <c r="AV5" s="4" t="str">
        <f t="shared" si="1"/>
        <v/>
      </c>
      <c r="AW5" s="4" t="str">
        <f t="shared" si="2"/>
        <v xml:space="preserve"> </v>
      </c>
      <c r="AX5" s="5" cm="1">
        <f t="array" ref="AX5">IFERROR(SUMPRODUCT(LARGE($C5:$AQ5,{1,2,3,4})), "")</f>
        <v>37</v>
      </c>
      <c r="AY5" s="4" t="str">
        <f t="shared" si="3"/>
        <v xml:space="preserve"> </v>
      </c>
      <c r="AZ5" s="5" t="str" cm="1">
        <f t="array" ref="AZ5">IFERROR(SUMPRODUCT(LARGE($C5:$AQ5,{1,2,3,4,5,6,7,8})), "")</f>
        <v/>
      </c>
    </row>
    <row r="6" spans="1:52" ht="15" customHeight="1" x14ac:dyDescent="0.2">
      <c r="A6" s="4" t="s">
        <v>34</v>
      </c>
      <c r="B6" s="43" t="s">
        <v>35</v>
      </c>
      <c r="C6" s="34"/>
      <c r="D6" s="34">
        <v>7</v>
      </c>
      <c r="E6" s="34">
        <v>4</v>
      </c>
      <c r="F6" s="10"/>
      <c r="G6" s="10"/>
      <c r="H6" s="10"/>
      <c r="I6" s="10"/>
      <c r="J6" s="10"/>
      <c r="K6" s="10">
        <v>17</v>
      </c>
      <c r="L6" s="10"/>
      <c r="M6" s="10"/>
      <c r="N6" s="10"/>
      <c r="O6" s="10"/>
      <c r="P6" s="10"/>
      <c r="Q6" s="10">
        <v>3</v>
      </c>
      <c r="R6" s="10"/>
      <c r="S6" s="10"/>
      <c r="T6" s="10"/>
      <c r="U6" s="24"/>
      <c r="V6" s="10"/>
      <c r="W6" s="10">
        <v>8</v>
      </c>
      <c r="X6" s="10"/>
      <c r="Y6" s="10"/>
      <c r="Z6" s="10"/>
      <c r="AA6" s="10"/>
      <c r="AB6" s="10">
        <v>8</v>
      </c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24"/>
      <c r="AQ6" s="10"/>
      <c r="AR6" s="5"/>
      <c r="AS6" s="10">
        <f t="shared" si="0"/>
        <v>47</v>
      </c>
      <c r="AT6" s="5">
        <f t="shared" si="4"/>
        <v>6</v>
      </c>
      <c r="AU6" s="5" cm="1">
        <f t="array" ref="AU6">IF($AT6&lt;=6,SUM($C6:$AQ6),SUMPRODUCT(LARGE($C6:$AQ6,{1,2,3,4,5,6})))</f>
        <v>47</v>
      </c>
      <c r="AV6" s="4" t="str">
        <f t="shared" si="1"/>
        <v/>
      </c>
      <c r="AW6" s="4" t="str">
        <f t="shared" si="2"/>
        <v xml:space="preserve"> </v>
      </c>
      <c r="AX6" s="5" cm="1">
        <f t="array" ref="AX6">IFERROR(SUMPRODUCT(LARGE($C6:$AQ6,{1,2,3,4})), "")</f>
        <v>40</v>
      </c>
      <c r="AY6" s="4" t="str">
        <f t="shared" si="3"/>
        <v xml:space="preserve"> </v>
      </c>
      <c r="AZ6" s="5" t="str" cm="1">
        <f t="array" ref="AZ6">IFERROR(SUMPRODUCT(LARGE($C6:$AQ6,{1,2,3,4,5,6,7,8})), "")</f>
        <v/>
      </c>
    </row>
    <row r="7" spans="1:52" ht="15" customHeight="1" x14ac:dyDescent="0.2">
      <c r="A7" s="4" t="s">
        <v>34</v>
      </c>
      <c r="B7" s="44" t="s">
        <v>36</v>
      </c>
      <c r="C7" s="34"/>
      <c r="D7" s="34"/>
      <c r="E7" s="34"/>
      <c r="F7" s="10"/>
      <c r="G7" s="10"/>
      <c r="H7" s="10"/>
      <c r="I7" s="10">
        <v>5</v>
      </c>
      <c r="J7" s="10"/>
      <c r="K7" s="10">
        <v>7</v>
      </c>
      <c r="L7" s="10"/>
      <c r="M7" s="10"/>
      <c r="N7" s="10">
        <v>13</v>
      </c>
      <c r="O7" s="10"/>
      <c r="P7" s="10"/>
      <c r="Q7" s="10">
        <v>3</v>
      </c>
      <c r="R7" s="10"/>
      <c r="S7" s="10"/>
      <c r="T7" s="10">
        <v>5</v>
      </c>
      <c r="U7" s="24"/>
      <c r="V7" s="10"/>
      <c r="W7" s="10"/>
      <c r="X7" s="10"/>
      <c r="Y7" s="10">
        <v>2</v>
      </c>
      <c r="Z7" s="10"/>
      <c r="AA7" s="10"/>
      <c r="AB7" s="10"/>
      <c r="AC7" s="10">
        <v>13</v>
      </c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24"/>
      <c r="AQ7" s="10"/>
      <c r="AR7" s="10">
        <v>-2</v>
      </c>
      <c r="AS7" s="10">
        <f t="shared" si="0"/>
        <v>46</v>
      </c>
      <c r="AT7" s="5">
        <f t="shared" si="4"/>
        <v>7</v>
      </c>
      <c r="AU7" s="5" cm="1">
        <f t="array" ref="AU7">IF($AT7&lt;=6,SUM($C7:$AQ7),SUMPRODUCT(LARGE($C7:$AQ7,{1,2,3,4,5,6})))</f>
        <v>46</v>
      </c>
      <c r="AV7" s="4" t="str">
        <f t="shared" si="1"/>
        <v/>
      </c>
      <c r="AW7" s="4" t="str">
        <f t="shared" si="2"/>
        <v xml:space="preserve"> </v>
      </c>
      <c r="AX7" s="5" cm="1">
        <f t="array" ref="AX7">IFERROR(SUMPRODUCT(LARGE($C7:$AQ7,{1,2,3,4})), "")</f>
        <v>38</v>
      </c>
      <c r="AY7" s="4" t="str">
        <f t="shared" si="3"/>
        <v xml:space="preserve"> </v>
      </c>
      <c r="AZ7" s="5" t="str" cm="1">
        <f t="array" ref="AZ7">IFERROR(SUMPRODUCT(LARGE($C7:$AQ7,{1,2,3,4,5,6,7,8})), "")</f>
        <v/>
      </c>
    </row>
    <row r="8" spans="1:52" ht="15" customHeight="1" x14ac:dyDescent="0.2">
      <c r="A8" s="4" t="s">
        <v>37</v>
      </c>
      <c r="B8" s="43" t="s">
        <v>38</v>
      </c>
      <c r="C8" s="34"/>
      <c r="D8" s="34"/>
      <c r="E8" s="34">
        <v>5</v>
      </c>
      <c r="F8" s="10"/>
      <c r="G8" s="10"/>
      <c r="H8" s="10"/>
      <c r="I8" s="10"/>
      <c r="J8" s="10"/>
      <c r="K8" s="10"/>
      <c r="L8" s="10">
        <v>12</v>
      </c>
      <c r="M8" s="10"/>
      <c r="N8" s="10">
        <v>7</v>
      </c>
      <c r="O8" s="10"/>
      <c r="P8" s="10"/>
      <c r="Q8" s="10"/>
      <c r="R8" s="10"/>
      <c r="S8" s="10"/>
      <c r="T8" s="10"/>
      <c r="U8" s="24"/>
      <c r="V8" s="10"/>
      <c r="W8" s="10">
        <v>4</v>
      </c>
      <c r="X8" s="10"/>
      <c r="Y8" s="10">
        <v>8</v>
      </c>
      <c r="Z8" s="10"/>
      <c r="AA8" s="10"/>
      <c r="AB8" s="10"/>
      <c r="AC8" s="10">
        <v>8</v>
      </c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24"/>
      <c r="AQ8" s="10"/>
      <c r="AR8" s="22"/>
      <c r="AS8" s="10">
        <f t="shared" si="0"/>
        <v>44</v>
      </c>
      <c r="AT8" s="5">
        <f t="shared" si="4"/>
        <v>6</v>
      </c>
      <c r="AU8" s="5" cm="1">
        <f t="array" ref="AU8">IF($AT8&lt;=6,SUM($C8:$AQ8),SUMPRODUCT(LARGE($C8:$AQ8,{1,2,3,4,5,6})))</f>
        <v>44</v>
      </c>
      <c r="AV8" s="4" t="str">
        <f t="shared" si="1"/>
        <v>Manual Calc Needed</v>
      </c>
      <c r="AW8" s="4" t="str">
        <f t="shared" si="2"/>
        <v xml:space="preserve"> </v>
      </c>
      <c r="AX8" s="5" cm="1">
        <f t="array" ref="AX8">IFERROR(SUMPRODUCT(LARGE($C8:$AQ8,{1,2,3,4})), "")</f>
        <v>35</v>
      </c>
      <c r="AY8" s="4" t="str">
        <f t="shared" si="3"/>
        <v xml:space="preserve"> </v>
      </c>
      <c r="AZ8" s="5" t="str" cm="1">
        <f t="array" ref="AZ8">IFERROR(SUMPRODUCT(LARGE($C8:$AQ8,{1,2,3,4,5,6,7,8})), "")</f>
        <v/>
      </c>
    </row>
    <row r="9" spans="1:52" ht="15" customHeight="1" x14ac:dyDescent="0.2">
      <c r="A9" s="4" t="s">
        <v>37</v>
      </c>
      <c r="B9" s="43" t="s">
        <v>39</v>
      </c>
      <c r="C9" s="34"/>
      <c r="D9" s="34"/>
      <c r="E9" s="34"/>
      <c r="F9" s="10">
        <v>5</v>
      </c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>
        <v>9</v>
      </c>
      <c r="T9" s="10">
        <v>15</v>
      </c>
      <c r="U9" s="24"/>
      <c r="V9" s="10"/>
      <c r="W9" s="10"/>
      <c r="X9" s="10"/>
      <c r="Y9" s="10">
        <v>15</v>
      </c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24"/>
      <c r="AQ9" s="10"/>
      <c r="AR9" s="5"/>
      <c r="AS9" s="10">
        <f t="shared" si="0"/>
        <v>44</v>
      </c>
      <c r="AT9" s="5">
        <f t="shared" si="4"/>
        <v>4</v>
      </c>
      <c r="AU9" s="5" cm="1">
        <f t="array" ref="AU9">IF($AT9&lt;=6,SUM($C9:$AQ9),SUMPRODUCT(LARGE($C9:$AQ9,{1,2,3,4,5,6})))</f>
        <v>44</v>
      </c>
      <c r="AV9" s="4" t="str">
        <f t="shared" si="1"/>
        <v/>
      </c>
      <c r="AW9" s="4" t="str">
        <f t="shared" si="2"/>
        <v xml:space="preserve"> </v>
      </c>
      <c r="AX9" s="5" cm="1">
        <f t="array" ref="AX9">IFERROR(SUMPRODUCT(LARGE($C9:$AQ9,{1,2,3,4})), "")</f>
        <v>44</v>
      </c>
      <c r="AY9" s="4" t="str">
        <f t="shared" si="3"/>
        <v xml:space="preserve"> </v>
      </c>
      <c r="AZ9" s="5" t="str" cm="1">
        <f t="array" ref="AZ9">IFERROR(SUMPRODUCT(LARGE($C9:$AQ9,{1,2,3,4,5,6,7,8})), "")</f>
        <v/>
      </c>
    </row>
    <row r="10" spans="1:52" ht="15" customHeight="1" x14ac:dyDescent="0.2">
      <c r="A10" s="4" t="s">
        <v>40</v>
      </c>
      <c r="B10" s="43" t="s">
        <v>41</v>
      </c>
      <c r="C10" s="34"/>
      <c r="D10" s="34">
        <v>15</v>
      </c>
      <c r="E10" s="34"/>
      <c r="F10" s="10">
        <v>4</v>
      </c>
      <c r="G10" s="10"/>
      <c r="H10" s="10"/>
      <c r="I10" s="10">
        <v>15</v>
      </c>
      <c r="J10" s="10"/>
      <c r="K10" s="10"/>
      <c r="L10" s="10"/>
      <c r="M10" s="10">
        <v>5</v>
      </c>
      <c r="N10" s="10"/>
      <c r="O10" s="10"/>
      <c r="P10" s="10"/>
      <c r="Q10" s="10"/>
      <c r="R10" s="10"/>
      <c r="S10" s="10"/>
      <c r="T10" s="10"/>
      <c r="U10" s="24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24"/>
      <c r="AQ10" s="10"/>
      <c r="AR10" s="22"/>
      <c r="AS10" s="10">
        <f t="shared" si="0"/>
        <v>39</v>
      </c>
      <c r="AT10" s="5">
        <f t="shared" si="4"/>
        <v>4</v>
      </c>
      <c r="AU10" s="5" cm="1">
        <f t="array" ref="AU10">IF($AT10&lt;=6,SUM($C10:$AQ10),SUMPRODUCT(LARGE($C10:$AQ10,{1,2,3,4,5,6})))</f>
        <v>39</v>
      </c>
      <c r="AV10" s="4" t="str">
        <f t="shared" si="1"/>
        <v/>
      </c>
      <c r="AW10" s="4" t="str">
        <f t="shared" si="2"/>
        <v xml:space="preserve"> </v>
      </c>
      <c r="AX10" s="5" cm="1">
        <f t="array" ref="AX10">IFERROR(SUMPRODUCT(LARGE($C10:$AQ10,{1,2,3,4})), "")</f>
        <v>39</v>
      </c>
      <c r="AY10" s="4" t="str">
        <f t="shared" si="3"/>
        <v xml:space="preserve"> </v>
      </c>
      <c r="AZ10" s="5" t="str" cm="1">
        <f t="array" ref="AZ10">IFERROR(SUMPRODUCT(LARGE($C10:$AQ10,{1,2,3,4,5,6,7,8})), "")</f>
        <v/>
      </c>
    </row>
    <row r="11" spans="1:52" ht="15" customHeight="1" x14ac:dyDescent="0.2">
      <c r="A11" s="4" t="s">
        <v>42</v>
      </c>
      <c r="B11" s="43" t="s">
        <v>43</v>
      </c>
      <c r="C11" s="34"/>
      <c r="D11" s="34"/>
      <c r="E11" s="34"/>
      <c r="F11" s="10"/>
      <c r="G11" s="10"/>
      <c r="H11" s="10"/>
      <c r="I11" s="10"/>
      <c r="J11" s="10"/>
      <c r="K11" s="10">
        <v>8</v>
      </c>
      <c r="L11" s="10">
        <v>8</v>
      </c>
      <c r="M11" s="10"/>
      <c r="N11" s="10">
        <v>4</v>
      </c>
      <c r="O11" s="10"/>
      <c r="P11" s="10"/>
      <c r="Q11" s="10"/>
      <c r="R11" s="10"/>
      <c r="S11" s="10"/>
      <c r="T11" s="10"/>
      <c r="U11" s="24"/>
      <c r="V11" s="10"/>
      <c r="W11" s="10">
        <v>5</v>
      </c>
      <c r="X11" s="10"/>
      <c r="Y11" s="10">
        <v>6</v>
      </c>
      <c r="Z11" s="10"/>
      <c r="AA11" s="10"/>
      <c r="AB11" s="10"/>
      <c r="AC11" s="10">
        <v>6</v>
      </c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24"/>
      <c r="AQ11" s="10"/>
      <c r="AR11" s="22"/>
      <c r="AS11" s="10">
        <f t="shared" si="0"/>
        <v>37</v>
      </c>
      <c r="AT11" s="5">
        <f t="shared" si="4"/>
        <v>6</v>
      </c>
      <c r="AU11" s="5" cm="1">
        <f t="array" ref="AU11">IF($AT11&lt;=6,SUM($C11:$AQ11),SUMPRODUCT(LARGE($C11:$AQ11,{1,2,3,4,5,6})))</f>
        <v>37</v>
      </c>
      <c r="AV11" s="4" t="str">
        <f t="shared" si="1"/>
        <v/>
      </c>
      <c r="AW11" s="4" t="str">
        <f t="shared" si="2"/>
        <v xml:space="preserve"> </v>
      </c>
      <c r="AX11" s="5" cm="1">
        <f t="array" ref="AX11">IFERROR(SUMPRODUCT(LARGE($C11:$AQ11,{1,2,3,4})), "")</f>
        <v>28</v>
      </c>
      <c r="AY11" s="4" t="str">
        <f t="shared" si="3"/>
        <v xml:space="preserve"> </v>
      </c>
      <c r="AZ11" s="5" t="str" cm="1">
        <f t="array" ref="AZ11">IFERROR(SUMPRODUCT(LARGE($C11:$AQ11,{1,2,3,4,5,6,7,8})), "")</f>
        <v/>
      </c>
    </row>
    <row r="12" spans="1:52" ht="15" customHeight="1" x14ac:dyDescent="0.2">
      <c r="A12" s="4" t="s">
        <v>42</v>
      </c>
      <c r="B12" s="43" t="s">
        <v>44</v>
      </c>
      <c r="C12" s="34"/>
      <c r="D12" s="34"/>
      <c r="E12" s="34">
        <v>7</v>
      </c>
      <c r="F12" s="10"/>
      <c r="G12" s="10"/>
      <c r="H12" s="10"/>
      <c r="I12" s="10"/>
      <c r="J12" s="10"/>
      <c r="K12" s="10">
        <v>9</v>
      </c>
      <c r="L12" s="10"/>
      <c r="M12" s="10"/>
      <c r="N12" s="10">
        <v>7</v>
      </c>
      <c r="O12" s="10"/>
      <c r="P12" s="10"/>
      <c r="Q12" s="10"/>
      <c r="R12" s="10"/>
      <c r="S12" s="10"/>
      <c r="T12" s="10"/>
      <c r="U12" s="24"/>
      <c r="V12" s="10"/>
      <c r="W12" s="10"/>
      <c r="X12" s="10"/>
      <c r="Y12" s="10">
        <v>13</v>
      </c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24"/>
      <c r="AQ12" s="10"/>
      <c r="AR12" s="10"/>
      <c r="AS12" s="10">
        <f t="shared" si="0"/>
        <v>36</v>
      </c>
      <c r="AT12" s="5">
        <f t="shared" si="4"/>
        <v>4</v>
      </c>
      <c r="AU12" s="5" cm="1">
        <f t="array" ref="AU12">IF($AT12&lt;=6,SUM($C12:$AQ12),SUMPRODUCT(LARGE($C12:$AQ12,{1,2,3,4,5,6})))</f>
        <v>36</v>
      </c>
      <c r="AV12" s="4" t="str">
        <f t="shared" si="1"/>
        <v/>
      </c>
      <c r="AW12" s="4" t="str">
        <f t="shared" si="2"/>
        <v xml:space="preserve"> </v>
      </c>
      <c r="AX12" s="5" cm="1">
        <f t="array" ref="AX12">IFERROR(SUMPRODUCT(LARGE($C12:$AQ12,{1,2,3,4})), "")</f>
        <v>36</v>
      </c>
      <c r="AY12" s="4" t="str">
        <f t="shared" si="3"/>
        <v xml:space="preserve"> </v>
      </c>
      <c r="AZ12" s="5" t="str" cm="1">
        <f t="array" ref="AZ12">IFERROR(SUMPRODUCT(LARGE($C12:$AQ12,{1,2,3,4,5,6,7,8})), "")</f>
        <v/>
      </c>
    </row>
    <row r="13" spans="1:52" ht="15" customHeight="1" x14ac:dyDescent="0.2">
      <c r="A13" s="4" t="s">
        <v>45</v>
      </c>
      <c r="B13" s="44" t="s">
        <v>46</v>
      </c>
      <c r="C13" s="34"/>
      <c r="D13" s="34">
        <v>6</v>
      </c>
      <c r="E13" s="34"/>
      <c r="F13" s="10"/>
      <c r="G13" s="10"/>
      <c r="H13" s="10"/>
      <c r="I13" s="10">
        <v>6</v>
      </c>
      <c r="J13" s="10"/>
      <c r="K13" s="10">
        <v>4</v>
      </c>
      <c r="L13" s="10"/>
      <c r="M13" s="10"/>
      <c r="N13" s="10">
        <v>7</v>
      </c>
      <c r="O13" s="10"/>
      <c r="P13" s="10"/>
      <c r="Q13" s="10">
        <v>7</v>
      </c>
      <c r="R13" s="10"/>
      <c r="S13" s="10"/>
      <c r="T13" s="10">
        <v>5</v>
      </c>
      <c r="U13" s="24"/>
      <c r="V13" s="10"/>
      <c r="W13" s="10"/>
      <c r="X13" s="10"/>
      <c r="Y13" s="10">
        <v>5</v>
      </c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24"/>
      <c r="AQ13" s="10"/>
      <c r="AR13" s="22">
        <v>-4</v>
      </c>
      <c r="AS13" s="10">
        <f t="shared" si="0"/>
        <v>36</v>
      </c>
      <c r="AT13" s="5">
        <f t="shared" si="4"/>
        <v>7</v>
      </c>
      <c r="AU13" s="5" cm="1">
        <f t="array" ref="AU13">IF($AT13&lt;=6,SUM($C13:$AQ13),SUMPRODUCT(LARGE($C13:$AQ13,{1,2,3,4,5,6})))</f>
        <v>36</v>
      </c>
      <c r="AV13" s="4" t="str">
        <f t="shared" si="1"/>
        <v/>
      </c>
      <c r="AW13" s="4" t="str">
        <f t="shared" si="2"/>
        <v xml:space="preserve"> </v>
      </c>
      <c r="AX13" s="5" cm="1">
        <f t="array" ref="AX13">IFERROR(SUMPRODUCT(LARGE($C13:$AQ13,{1,2,3,4})), "")</f>
        <v>26</v>
      </c>
      <c r="AY13" s="4" t="str">
        <f t="shared" si="3"/>
        <v xml:space="preserve"> </v>
      </c>
      <c r="AZ13" s="5" t="str" cm="1">
        <f t="array" ref="AZ13">IFERROR(SUMPRODUCT(LARGE($C13:$AQ13,{1,2,3,4,5,6,7,8})), "")</f>
        <v/>
      </c>
    </row>
    <row r="14" spans="1:52" ht="15" customHeight="1" x14ac:dyDescent="0.2">
      <c r="A14" s="4" t="s">
        <v>45</v>
      </c>
      <c r="B14" s="43" t="s">
        <v>47</v>
      </c>
      <c r="C14" s="34"/>
      <c r="D14" s="34">
        <v>8</v>
      </c>
      <c r="E14" s="34"/>
      <c r="F14" s="10"/>
      <c r="G14" s="10"/>
      <c r="H14" s="10"/>
      <c r="I14" s="10">
        <v>7</v>
      </c>
      <c r="J14" s="10"/>
      <c r="K14" s="10"/>
      <c r="L14" s="10"/>
      <c r="M14" s="10"/>
      <c r="N14" s="10"/>
      <c r="O14" s="10">
        <v>15</v>
      </c>
      <c r="P14" s="10"/>
      <c r="Q14" s="10"/>
      <c r="R14" s="10"/>
      <c r="S14" s="10"/>
      <c r="T14" s="10"/>
      <c r="U14" s="24"/>
      <c r="V14" s="10"/>
      <c r="W14" s="10"/>
      <c r="X14" s="10"/>
      <c r="Y14" s="10">
        <v>4</v>
      </c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24"/>
      <c r="AQ14" s="10"/>
      <c r="AR14" s="22"/>
      <c r="AS14" s="10">
        <f t="shared" si="0"/>
        <v>34</v>
      </c>
      <c r="AT14" s="5">
        <f t="shared" si="4"/>
        <v>4</v>
      </c>
      <c r="AU14" s="5" cm="1">
        <f t="array" ref="AU14">IF($AT14&lt;=6,SUM($C14:$AQ14),SUMPRODUCT(LARGE($C14:$AQ14,{1,2,3,4,5,6})))</f>
        <v>34</v>
      </c>
      <c r="AV14" s="4" t="str">
        <f t="shared" si="1"/>
        <v/>
      </c>
      <c r="AW14" s="4" t="str">
        <f t="shared" si="2"/>
        <v xml:space="preserve"> </v>
      </c>
      <c r="AX14" s="5" cm="1">
        <f t="array" ref="AX14">IFERROR(SUMPRODUCT(LARGE($C14:$AQ14,{1,2,3,4})), "")</f>
        <v>34</v>
      </c>
      <c r="AY14" s="4" t="str">
        <f t="shared" si="3"/>
        <v xml:space="preserve"> </v>
      </c>
      <c r="AZ14" s="5" t="str" cm="1">
        <f t="array" ref="AZ14">IFERROR(SUMPRODUCT(LARGE($C14:$AQ14,{1,2,3,4,5,6,7,8})), "")</f>
        <v/>
      </c>
    </row>
    <row r="15" spans="1:52" ht="15" customHeight="1" x14ac:dyDescent="0.2">
      <c r="A15" s="4" t="s">
        <v>45</v>
      </c>
      <c r="B15" s="44" t="s">
        <v>48</v>
      </c>
      <c r="C15" s="34"/>
      <c r="D15" s="34">
        <v>3</v>
      </c>
      <c r="E15" s="34">
        <v>4</v>
      </c>
      <c r="F15" s="10"/>
      <c r="G15" s="10"/>
      <c r="H15" s="10"/>
      <c r="I15" s="10">
        <v>3</v>
      </c>
      <c r="J15" s="10"/>
      <c r="K15" s="10">
        <v>3</v>
      </c>
      <c r="L15" s="10"/>
      <c r="M15" s="10"/>
      <c r="N15" s="10">
        <v>8</v>
      </c>
      <c r="O15" s="10"/>
      <c r="P15" s="10"/>
      <c r="Q15" s="10"/>
      <c r="R15" s="10"/>
      <c r="S15" s="10">
        <v>6</v>
      </c>
      <c r="T15" s="10">
        <v>9</v>
      </c>
      <c r="U15" s="24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24"/>
      <c r="AQ15" s="10"/>
      <c r="AR15" s="5">
        <v>-3</v>
      </c>
      <c r="AS15" s="10">
        <f t="shared" si="0"/>
        <v>33</v>
      </c>
      <c r="AT15" s="5">
        <f t="shared" si="4"/>
        <v>7</v>
      </c>
      <c r="AU15" s="5" cm="1">
        <f t="array" ref="AU15">IF($AT15&lt;=6,SUM($C15:$AQ15),SUMPRODUCT(LARGE($C15:$AQ15,{1,2,3,4,5,6})))</f>
        <v>33</v>
      </c>
      <c r="AV15" s="4" t="str">
        <f t="shared" si="1"/>
        <v/>
      </c>
      <c r="AW15" s="4" t="str">
        <f t="shared" si="2"/>
        <v xml:space="preserve"> </v>
      </c>
      <c r="AX15" s="5" cm="1">
        <f t="array" ref="AX15">IFERROR(SUMPRODUCT(LARGE($C15:$AQ15,{1,2,3,4})), "")</f>
        <v>27</v>
      </c>
      <c r="AY15" s="4" t="str">
        <f t="shared" si="3"/>
        <v xml:space="preserve"> </v>
      </c>
      <c r="AZ15" s="5" t="str" cm="1">
        <f t="array" ref="AZ15">IFERROR(SUMPRODUCT(LARGE($C15:$AQ15,{1,2,3,4,5,6,7,8})), "")</f>
        <v/>
      </c>
    </row>
    <row r="16" spans="1:52" ht="15" customHeight="1" x14ac:dyDescent="0.2">
      <c r="A16" s="4" t="s">
        <v>49</v>
      </c>
      <c r="B16" s="43" t="s">
        <v>50</v>
      </c>
      <c r="C16" s="34"/>
      <c r="D16" s="34">
        <v>3</v>
      </c>
      <c r="E16" s="34">
        <v>3</v>
      </c>
      <c r="F16" s="10"/>
      <c r="G16" s="10"/>
      <c r="H16" s="10"/>
      <c r="I16" s="10"/>
      <c r="J16" s="10"/>
      <c r="K16" s="10">
        <v>9</v>
      </c>
      <c r="L16" s="10"/>
      <c r="M16" s="10"/>
      <c r="N16" s="10"/>
      <c r="O16" s="10"/>
      <c r="P16" s="10"/>
      <c r="Q16" s="10">
        <v>4</v>
      </c>
      <c r="R16" s="10"/>
      <c r="S16" s="10"/>
      <c r="T16" s="10"/>
      <c r="U16" s="24"/>
      <c r="V16" s="10"/>
      <c r="W16" s="10">
        <v>2</v>
      </c>
      <c r="X16" s="10"/>
      <c r="Y16" s="10"/>
      <c r="Z16" s="10"/>
      <c r="AA16" s="10"/>
      <c r="AB16" s="10">
        <v>10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24"/>
      <c r="AQ16" s="10"/>
      <c r="AR16" s="22"/>
      <c r="AS16" s="10">
        <f t="shared" si="0"/>
        <v>31</v>
      </c>
      <c r="AT16" s="5">
        <f t="shared" si="4"/>
        <v>6</v>
      </c>
      <c r="AU16" s="5" cm="1">
        <f t="array" ref="AU16">IF($AT16&lt;=6,SUM($C16:$AQ16),SUMPRODUCT(LARGE($C16:$AQ16,{1,2,3,4,5,6})))</f>
        <v>31</v>
      </c>
      <c r="AV16" s="4" t="str">
        <f t="shared" si="1"/>
        <v>Manual Calc Needed</v>
      </c>
      <c r="AW16" s="4" t="str">
        <f t="shared" si="2"/>
        <v xml:space="preserve"> </v>
      </c>
      <c r="AX16" s="5" cm="1">
        <f t="array" ref="AX16">IFERROR(SUMPRODUCT(LARGE($C16:$AQ16,{1,2,3,4})), "")</f>
        <v>26</v>
      </c>
      <c r="AY16" s="4" t="str">
        <f t="shared" si="3"/>
        <v xml:space="preserve"> </v>
      </c>
      <c r="AZ16" s="5" t="str" cm="1">
        <f t="array" ref="AZ16">IFERROR(SUMPRODUCT(LARGE($C16:$AQ16,{1,2,3,4,5,6,7,8})), "")</f>
        <v/>
      </c>
    </row>
    <row r="17" spans="1:52" ht="15" customHeight="1" x14ac:dyDescent="0.2">
      <c r="A17" s="4" t="s">
        <v>49</v>
      </c>
      <c r="B17" s="43" t="s">
        <v>51</v>
      </c>
      <c r="C17" s="34"/>
      <c r="D17" s="34">
        <v>9</v>
      </c>
      <c r="E17" s="34"/>
      <c r="F17" s="10"/>
      <c r="G17" s="10"/>
      <c r="H17" s="10"/>
      <c r="I17" s="10"/>
      <c r="J17" s="10"/>
      <c r="K17" s="10"/>
      <c r="L17" s="10"/>
      <c r="M17" s="10">
        <v>10</v>
      </c>
      <c r="N17" s="10"/>
      <c r="O17" s="10">
        <v>10</v>
      </c>
      <c r="P17" s="10"/>
      <c r="Q17" s="10"/>
      <c r="R17" s="10"/>
      <c r="S17" s="10"/>
      <c r="T17" s="10"/>
      <c r="U17" s="24"/>
      <c r="V17" s="10"/>
      <c r="W17" s="10"/>
      <c r="X17" s="10"/>
      <c r="Y17" s="10">
        <v>2</v>
      </c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24"/>
      <c r="AQ17" s="10"/>
      <c r="AR17" s="22"/>
      <c r="AS17" s="10">
        <f t="shared" si="0"/>
        <v>31</v>
      </c>
      <c r="AT17" s="5">
        <f t="shared" si="4"/>
        <v>4</v>
      </c>
      <c r="AU17" s="5" cm="1">
        <f t="array" ref="AU17">IF($AT17&lt;=6,SUM($C17:$AQ17),SUMPRODUCT(LARGE($C17:$AQ17,{1,2,3,4,5,6})))</f>
        <v>31</v>
      </c>
      <c r="AV17" s="4" t="str">
        <f t="shared" si="1"/>
        <v/>
      </c>
      <c r="AW17" s="4" t="str">
        <f t="shared" si="2"/>
        <v xml:space="preserve"> </v>
      </c>
      <c r="AX17" s="5" cm="1">
        <f t="array" ref="AX17">IFERROR(SUMPRODUCT(LARGE($C17:$AQ17,{1,2,3,4})), "")</f>
        <v>31</v>
      </c>
      <c r="AY17" s="4" t="str">
        <f t="shared" si="3"/>
        <v xml:space="preserve"> </v>
      </c>
      <c r="AZ17" s="5" t="str" cm="1">
        <f t="array" ref="AZ17">IFERROR(SUMPRODUCT(LARGE($C17:$AQ17,{1,2,3,4,5,6,7,8})), "")</f>
        <v/>
      </c>
    </row>
    <row r="18" spans="1:52" ht="15" customHeight="1" x14ac:dyDescent="0.2">
      <c r="A18" s="4" t="s">
        <v>49</v>
      </c>
      <c r="B18" s="43" t="s">
        <v>52</v>
      </c>
      <c r="C18" s="34"/>
      <c r="D18" s="34">
        <v>3</v>
      </c>
      <c r="E18" s="34"/>
      <c r="F18" s="10"/>
      <c r="G18" s="10"/>
      <c r="H18" s="10"/>
      <c r="I18" s="10"/>
      <c r="J18" s="10"/>
      <c r="K18" s="10">
        <v>3</v>
      </c>
      <c r="L18" s="10"/>
      <c r="M18" s="10"/>
      <c r="N18" s="10"/>
      <c r="O18" s="10"/>
      <c r="P18" s="10"/>
      <c r="Q18" s="10"/>
      <c r="R18" s="10"/>
      <c r="S18" s="10">
        <v>4</v>
      </c>
      <c r="T18" s="10">
        <v>7</v>
      </c>
      <c r="U18" s="24"/>
      <c r="V18" s="10"/>
      <c r="W18" s="10"/>
      <c r="X18" s="10"/>
      <c r="Y18" s="10">
        <v>11</v>
      </c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24"/>
      <c r="AQ18" s="10"/>
      <c r="AR18" s="22"/>
      <c r="AS18" s="10">
        <f t="shared" si="0"/>
        <v>28</v>
      </c>
      <c r="AT18" s="5">
        <f t="shared" si="4"/>
        <v>5</v>
      </c>
      <c r="AU18" s="5" cm="1">
        <f t="array" ref="AU18">IF($AT18&lt;=6,SUM($C18:$AQ18),SUMPRODUCT(LARGE($C18:$AQ18,{1,2,3,4,5,6})))</f>
        <v>28</v>
      </c>
      <c r="AV18" s="4" t="str">
        <f t="shared" si="1"/>
        <v/>
      </c>
      <c r="AW18" s="4" t="str">
        <f t="shared" si="2"/>
        <v xml:space="preserve"> </v>
      </c>
      <c r="AX18" s="5" cm="1">
        <f t="array" ref="AX18">IFERROR(SUMPRODUCT(LARGE($C18:$AQ18,{1,2,3,4})), "")</f>
        <v>25</v>
      </c>
      <c r="AY18" s="4" t="str">
        <f t="shared" si="3"/>
        <v xml:space="preserve"> </v>
      </c>
      <c r="AZ18" s="5" t="str" cm="1">
        <f t="array" ref="AZ18">IFERROR(SUMPRODUCT(LARGE($C18:$AQ18,{1,2,3,4,5,6,7,8})), "")</f>
        <v/>
      </c>
    </row>
    <row r="19" spans="1:52" ht="15" customHeight="1" x14ac:dyDescent="0.2">
      <c r="A19" s="4" t="s">
        <v>53</v>
      </c>
      <c r="B19" s="43" t="s">
        <v>54</v>
      </c>
      <c r="C19" s="34"/>
      <c r="D19" s="34"/>
      <c r="E19" s="34"/>
      <c r="F19" s="10"/>
      <c r="G19" s="10">
        <v>11</v>
      </c>
      <c r="H19" s="10"/>
      <c r="I19" s="10"/>
      <c r="J19" s="10">
        <v>5</v>
      </c>
      <c r="K19" s="10"/>
      <c r="L19" s="10"/>
      <c r="M19" s="10"/>
      <c r="N19" s="10"/>
      <c r="O19" s="10"/>
      <c r="P19" s="10">
        <v>12</v>
      </c>
      <c r="Q19" s="10"/>
      <c r="R19" s="10"/>
      <c r="S19" s="10"/>
      <c r="T19" s="10"/>
      <c r="U19" s="24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24"/>
      <c r="AQ19" s="10"/>
      <c r="AR19" s="22"/>
      <c r="AS19" s="10">
        <f t="shared" si="0"/>
        <v>28</v>
      </c>
      <c r="AT19" s="5">
        <f t="shared" si="4"/>
        <v>3</v>
      </c>
      <c r="AU19" s="5" cm="1">
        <f t="array" ref="AU19">IF($AT19&lt;=6,SUM($C19:$AQ19),SUMPRODUCT(LARGE($C19:$AQ19,{1,2,3,4,5,6})))</f>
        <v>28</v>
      </c>
      <c r="AV19" s="4" t="str">
        <f t="shared" si="1"/>
        <v/>
      </c>
      <c r="AW19" s="4" t="str">
        <f t="shared" si="2"/>
        <v xml:space="preserve"> </v>
      </c>
      <c r="AX19" s="5" t="str" cm="1">
        <f t="array" ref="AX19">IFERROR(SUMPRODUCT(LARGE($C19:$AQ19,{1,2,3,4})), "")</f>
        <v/>
      </c>
      <c r="AY19" s="4" t="str">
        <f t="shared" si="3"/>
        <v xml:space="preserve"> </v>
      </c>
      <c r="AZ19" s="5" t="str" cm="1">
        <f t="array" ref="AZ19">IFERROR(SUMPRODUCT(LARGE($C19:$AQ19,{1,2,3,4,5,6,7,8})), "")</f>
        <v/>
      </c>
    </row>
    <row r="20" spans="1:52" ht="15" customHeight="1" x14ac:dyDescent="0.2">
      <c r="A20" s="4" t="s">
        <v>53</v>
      </c>
      <c r="B20" s="44" t="s">
        <v>55</v>
      </c>
      <c r="C20" s="34"/>
      <c r="D20" s="34"/>
      <c r="E20" s="34"/>
      <c r="F20" s="10"/>
      <c r="G20" s="10"/>
      <c r="H20" s="10"/>
      <c r="I20" s="10"/>
      <c r="J20" s="10"/>
      <c r="K20" s="10"/>
      <c r="L20" s="10">
        <v>11</v>
      </c>
      <c r="M20" s="10"/>
      <c r="N20" s="10">
        <v>13</v>
      </c>
      <c r="O20" s="10"/>
      <c r="P20" s="10"/>
      <c r="Q20" s="10"/>
      <c r="R20" s="10"/>
      <c r="S20" s="10"/>
      <c r="T20" s="10"/>
      <c r="U20" s="10"/>
      <c r="V20" s="10"/>
      <c r="W20" s="10"/>
      <c r="X20" s="45">
        <v>2</v>
      </c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24"/>
      <c r="AQ20" s="10"/>
      <c r="AR20" s="22"/>
      <c r="AS20" s="10">
        <f t="shared" si="0"/>
        <v>26</v>
      </c>
      <c r="AT20" s="5">
        <f t="shared" si="4"/>
        <v>3</v>
      </c>
      <c r="AU20" s="5" cm="1">
        <f t="array" ref="AU20">IF($AT20&lt;=6,SUM($C20:$AQ20),SUMPRODUCT(LARGE($C20:$AQ20,{1,2,3,4,5,6})))</f>
        <v>26</v>
      </c>
      <c r="AV20" s="4" t="str">
        <f t="shared" si="1"/>
        <v/>
      </c>
      <c r="AW20" s="4" t="str">
        <f t="shared" si="2"/>
        <v xml:space="preserve"> </v>
      </c>
      <c r="AX20" s="5" t="str" cm="1">
        <f t="array" ref="AX20">IFERROR(SUMPRODUCT(LARGE($C20:$AQ20,{1,2,3,4})), "")</f>
        <v/>
      </c>
      <c r="AY20" s="4" t="str">
        <f t="shared" si="3"/>
        <v xml:space="preserve"> </v>
      </c>
      <c r="AZ20" s="5" t="str" cm="1">
        <f t="array" ref="AZ20">IFERROR(SUMPRODUCT(LARGE($C20:$AQ20,{1,2,3,4,5,6,7,8})), "")</f>
        <v/>
      </c>
    </row>
    <row r="21" spans="1:52" ht="15" customHeight="1" x14ac:dyDescent="0.2">
      <c r="A21" s="4" t="s">
        <v>56</v>
      </c>
      <c r="B21" s="43" t="s">
        <v>57</v>
      </c>
      <c r="C21" s="34"/>
      <c r="D21" s="34"/>
      <c r="E21" s="34"/>
      <c r="F21" s="10"/>
      <c r="G21" s="10">
        <v>2</v>
      </c>
      <c r="H21" s="10"/>
      <c r="I21" s="10"/>
      <c r="J21" s="10"/>
      <c r="K21" s="10"/>
      <c r="L21" s="10"/>
      <c r="M21" s="10"/>
      <c r="N21" s="10"/>
      <c r="O21" s="10"/>
      <c r="P21" s="10">
        <v>4</v>
      </c>
      <c r="Q21" s="10"/>
      <c r="R21" s="10">
        <v>8</v>
      </c>
      <c r="S21" s="10"/>
      <c r="T21" s="10"/>
      <c r="U21" s="24">
        <v>8</v>
      </c>
      <c r="V21" s="10"/>
      <c r="W21" s="10"/>
      <c r="X21" s="10"/>
      <c r="Y21" s="10"/>
      <c r="Z21" s="10">
        <v>4</v>
      </c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24"/>
      <c r="AQ21" s="10"/>
      <c r="AR21" s="22"/>
      <c r="AS21" s="10">
        <f t="shared" si="0"/>
        <v>26</v>
      </c>
      <c r="AT21" s="5">
        <f t="shared" si="4"/>
        <v>5</v>
      </c>
      <c r="AU21" s="5" cm="1">
        <f t="array" ref="AU21">IF($AT21&lt;=6,SUM($C21:$AQ21),SUMPRODUCT(LARGE($C21:$AQ21,{1,2,3,4,5,6})))</f>
        <v>26</v>
      </c>
      <c r="AV21" s="4" t="str">
        <f t="shared" si="1"/>
        <v/>
      </c>
      <c r="AW21" s="4" t="str">
        <f t="shared" si="2"/>
        <v xml:space="preserve"> </v>
      </c>
      <c r="AX21" s="5" cm="1">
        <f t="array" ref="AX21">IFERROR(SUMPRODUCT(LARGE($C21:$AQ21,{1,2,3,4})), "")</f>
        <v>24</v>
      </c>
      <c r="AY21" s="4" t="str">
        <f t="shared" si="3"/>
        <v xml:space="preserve"> </v>
      </c>
      <c r="AZ21" s="5" t="str" cm="1">
        <f t="array" ref="AZ21">IFERROR(SUMPRODUCT(LARGE($C21:$AQ21,{1,2,3,4,5,6,7,8})), "")</f>
        <v/>
      </c>
    </row>
    <row r="22" spans="1:52" ht="15" customHeight="1" x14ac:dyDescent="0.2">
      <c r="A22" s="4" t="s">
        <v>56</v>
      </c>
      <c r="B22" s="44" t="s">
        <v>58</v>
      </c>
      <c r="C22" s="34"/>
      <c r="D22" s="34"/>
      <c r="E22" s="34"/>
      <c r="F22" s="10">
        <v>3</v>
      </c>
      <c r="G22" s="10"/>
      <c r="H22" s="10"/>
      <c r="I22" s="10">
        <v>6</v>
      </c>
      <c r="J22" s="10"/>
      <c r="K22" s="10"/>
      <c r="L22" s="10"/>
      <c r="M22" s="10"/>
      <c r="N22" s="10"/>
      <c r="O22" s="10">
        <v>3</v>
      </c>
      <c r="P22" s="10"/>
      <c r="Q22" s="10">
        <v>7</v>
      </c>
      <c r="R22" s="10"/>
      <c r="S22" s="10"/>
      <c r="T22" s="10"/>
      <c r="U22" s="24"/>
      <c r="V22" s="10">
        <v>7</v>
      </c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24"/>
      <c r="AQ22" s="10"/>
      <c r="AR22" s="5"/>
      <c r="AS22" s="10">
        <f t="shared" si="0"/>
        <v>26</v>
      </c>
      <c r="AT22" s="5">
        <f t="shared" si="4"/>
        <v>5</v>
      </c>
      <c r="AU22" s="5" cm="1">
        <f t="array" ref="AU22">IF($AT22&lt;=6,SUM($C22:$AQ22),SUMPRODUCT(LARGE($C22:$AQ22,{1,2,3,4,5,6})))</f>
        <v>26</v>
      </c>
      <c r="AV22" s="4" t="str">
        <f t="shared" si="1"/>
        <v/>
      </c>
      <c r="AW22" s="4" t="str">
        <f t="shared" si="2"/>
        <v xml:space="preserve"> </v>
      </c>
      <c r="AX22" s="5" cm="1">
        <f t="array" ref="AX22">IFERROR(SUMPRODUCT(LARGE($C22:$AQ22,{1,2,3,4})), "")</f>
        <v>23</v>
      </c>
      <c r="AY22" s="4" t="str">
        <f t="shared" si="3"/>
        <v xml:space="preserve"> </v>
      </c>
      <c r="AZ22" s="5" t="str" cm="1">
        <f t="array" ref="AZ22">IFERROR(SUMPRODUCT(LARGE($C22:$AQ22,{1,2,3,4,5,6,7,8})), "")</f>
        <v/>
      </c>
    </row>
    <row r="23" spans="1:52" ht="15" customHeight="1" x14ac:dyDescent="0.2">
      <c r="A23" s="4" t="s">
        <v>56</v>
      </c>
      <c r="B23" s="43" t="s">
        <v>59</v>
      </c>
      <c r="C23" s="34"/>
      <c r="D23" s="34"/>
      <c r="E23" s="34"/>
      <c r="F23" s="10"/>
      <c r="G23" s="10">
        <v>3</v>
      </c>
      <c r="H23" s="10"/>
      <c r="I23" s="10"/>
      <c r="J23" s="10">
        <v>3</v>
      </c>
      <c r="K23" s="10"/>
      <c r="L23" s="10"/>
      <c r="M23" s="10"/>
      <c r="N23" s="10"/>
      <c r="O23" s="10"/>
      <c r="P23" s="10">
        <v>3</v>
      </c>
      <c r="Q23" s="10"/>
      <c r="R23" s="10"/>
      <c r="S23" s="10"/>
      <c r="T23" s="10"/>
      <c r="U23" s="24">
        <v>3</v>
      </c>
      <c r="V23" s="10"/>
      <c r="W23" s="10"/>
      <c r="X23" s="10"/>
      <c r="Y23" s="10">
        <v>9</v>
      </c>
      <c r="Z23" s="10"/>
      <c r="AA23" s="10"/>
      <c r="AB23" s="10"/>
      <c r="AC23" s="10"/>
      <c r="AD23" s="10"/>
      <c r="AE23" s="10"/>
      <c r="AF23" s="10"/>
      <c r="AG23" s="10"/>
      <c r="AH23" s="10">
        <v>5</v>
      </c>
      <c r="AI23" s="10"/>
      <c r="AJ23" s="10"/>
      <c r="AK23" s="10"/>
      <c r="AL23" s="10"/>
      <c r="AM23" s="10"/>
      <c r="AN23" s="10"/>
      <c r="AO23" s="10"/>
      <c r="AP23" s="24"/>
      <c r="AQ23" s="10"/>
      <c r="AR23" s="22"/>
      <c r="AS23" s="10">
        <f t="shared" si="0"/>
        <v>26</v>
      </c>
      <c r="AT23" s="5">
        <f t="shared" si="4"/>
        <v>6</v>
      </c>
      <c r="AU23" s="5" cm="1">
        <f t="array" ref="AU23">IF($AT23&lt;=6,SUM($C23:$AQ23),SUMPRODUCT(LARGE($C23:$AQ23,{1,2,3,4,5,6})))</f>
        <v>26</v>
      </c>
      <c r="AV23" s="4" t="str">
        <f t="shared" si="1"/>
        <v/>
      </c>
      <c r="AW23" s="4" t="str">
        <f t="shared" si="2"/>
        <v xml:space="preserve"> </v>
      </c>
      <c r="AX23" s="5" cm="1">
        <f t="array" ref="AX23">IFERROR(SUMPRODUCT(LARGE($C23:$AQ23,{1,2,3,4})), "")</f>
        <v>20</v>
      </c>
      <c r="AY23" s="4" t="str">
        <f t="shared" si="3"/>
        <v xml:space="preserve"> </v>
      </c>
      <c r="AZ23" s="5" t="str" cm="1">
        <f t="array" ref="AZ23">IFERROR(SUMPRODUCT(LARGE($C23:$AQ23,{1,2,3,4,5,6,7,8})), "")</f>
        <v/>
      </c>
    </row>
    <row r="24" spans="1:52" ht="15" customHeight="1" x14ac:dyDescent="0.2">
      <c r="A24" s="4" t="s">
        <v>6</v>
      </c>
      <c r="B24" s="44" t="s">
        <v>60</v>
      </c>
      <c r="C24" s="34"/>
      <c r="D24" s="34">
        <v>4</v>
      </c>
      <c r="E24" s="34"/>
      <c r="F24" s="10"/>
      <c r="G24" s="10"/>
      <c r="H24" s="10"/>
      <c r="I24" s="10"/>
      <c r="J24" s="10"/>
      <c r="K24" s="10">
        <v>4</v>
      </c>
      <c r="L24" s="10"/>
      <c r="M24" s="10"/>
      <c r="N24" s="10">
        <v>11</v>
      </c>
      <c r="O24" s="10"/>
      <c r="P24" s="10"/>
      <c r="Q24" s="10"/>
      <c r="R24" s="10"/>
      <c r="S24" s="10">
        <v>6</v>
      </c>
      <c r="T24" s="10"/>
      <c r="U24" s="24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24"/>
      <c r="AQ24" s="10"/>
      <c r="AR24" s="22"/>
      <c r="AS24" s="10">
        <f t="shared" si="0"/>
        <v>25</v>
      </c>
      <c r="AT24" s="5">
        <f t="shared" si="4"/>
        <v>4</v>
      </c>
      <c r="AU24" s="5" cm="1">
        <f t="array" ref="AU24">IF($AT24&lt;=6,SUM($C24:$AQ24),SUMPRODUCT(LARGE($C24:$AQ24,{1,2,3,4,5,6})))</f>
        <v>25</v>
      </c>
      <c r="AV24" s="4" t="str">
        <f t="shared" si="1"/>
        <v/>
      </c>
      <c r="AW24" s="4" t="str">
        <f t="shared" si="2"/>
        <v xml:space="preserve"> </v>
      </c>
      <c r="AX24" s="5" cm="1">
        <f t="array" ref="AX24">IFERROR(SUMPRODUCT(LARGE($C24:$AQ24,{1,2,3,4})), "")</f>
        <v>25</v>
      </c>
      <c r="AY24" s="4" t="str">
        <f t="shared" si="3"/>
        <v xml:space="preserve"> </v>
      </c>
      <c r="AZ24" s="5" t="str" cm="1">
        <f t="array" ref="AZ24">IFERROR(SUMPRODUCT(LARGE($C24:$AQ24,{1,2,3,4,5,6,7,8})), "")</f>
        <v/>
      </c>
    </row>
    <row r="25" spans="1:52" ht="15" customHeight="1" x14ac:dyDescent="0.2">
      <c r="A25" s="4" t="s">
        <v>6</v>
      </c>
      <c r="B25" s="44" t="s">
        <v>61</v>
      </c>
      <c r="C25" s="34"/>
      <c r="D25" s="34"/>
      <c r="E25" s="34"/>
      <c r="F25" s="10"/>
      <c r="G25" s="10">
        <v>2</v>
      </c>
      <c r="H25" s="10"/>
      <c r="I25" s="10"/>
      <c r="J25" s="10">
        <v>3</v>
      </c>
      <c r="K25" s="10"/>
      <c r="L25" s="10"/>
      <c r="M25" s="10"/>
      <c r="N25" s="10"/>
      <c r="O25" s="10"/>
      <c r="P25" s="10">
        <v>7</v>
      </c>
      <c r="Q25" s="10"/>
      <c r="R25" s="10">
        <v>4</v>
      </c>
      <c r="S25" s="10"/>
      <c r="T25" s="10"/>
      <c r="U25" s="24">
        <v>3</v>
      </c>
      <c r="V25" s="10"/>
      <c r="W25" s="10"/>
      <c r="X25" s="10"/>
      <c r="Y25" s="10"/>
      <c r="Z25" s="10">
        <v>6</v>
      </c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24"/>
      <c r="AQ25" s="10"/>
      <c r="AR25" s="22"/>
      <c r="AS25" s="10">
        <f t="shared" si="0"/>
        <v>25</v>
      </c>
      <c r="AT25" s="5">
        <f t="shared" si="4"/>
        <v>6</v>
      </c>
      <c r="AU25" s="5" cm="1">
        <f t="array" ref="AU25">IF($AT25&lt;=6,SUM($C25:$AQ25),SUMPRODUCT(LARGE($C25:$AQ25,{1,2,3,4,5,6})))</f>
        <v>25</v>
      </c>
      <c r="AV25" s="4" t="str">
        <f t="shared" si="1"/>
        <v>Manual Calc Needed</v>
      </c>
      <c r="AW25" s="4" t="str">
        <f t="shared" si="2"/>
        <v xml:space="preserve"> </v>
      </c>
      <c r="AX25" s="5" cm="1">
        <f t="array" ref="AX25">IFERROR(SUMPRODUCT(LARGE($C25:$AQ25,{1,2,3,4})), "")</f>
        <v>20</v>
      </c>
      <c r="AY25" s="4" t="str">
        <f t="shared" si="3"/>
        <v xml:space="preserve"> </v>
      </c>
      <c r="AZ25" s="5" t="str" cm="1">
        <f t="array" ref="AZ25">IFERROR(SUMPRODUCT(LARGE($C25:$AQ25,{1,2,3,4,5,6,7,8})), "")</f>
        <v/>
      </c>
    </row>
    <row r="26" spans="1:52" ht="15" customHeight="1" x14ac:dyDescent="0.2">
      <c r="A26" s="4" t="s">
        <v>6</v>
      </c>
      <c r="B26" s="43" t="s">
        <v>62</v>
      </c>
      <c r="C26" s="34"/>
      <c r="D26" s="34"/>
      <c r="E26" s="34"/>
      <c r="F26" s="10"/>
      <c r="G26" s="10">
        <v>5</v>
      </c>
      <c r="H26" s="10"/>
      <c r="I26" s="10"/>
      <c r="J26" s="10">
        <v>11</v>
      </c>
      <c r="K26" s="10"/>
      <c r="L26" s="10"/>
      <c r="M26" s="10"/>
      <c r="N26" s="10"/>
      <c r="O26" s="10"/>
      <c r="P26" s="10">
        <v>9</v>
      </c>
      <c r="Q26" s="10"/>
      <c r="R26" s="10"/>
      <c r="S26" s="10"/>
      <c r="T26" s="10"/>
      <c r="U26" s="24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24"/>
      <c r="AQ26" s="10"/>
      <c r="AR26" s="22"/>
      <c r="AS26" s="10">
        <f t="shared" si="0"/>
        <v>25</v>
      </c>
      <c r="AT26" s="5">
        <f t="shared" si="4"/>
        <v>3</v>
      </c>
      <c r="AU26" s="5" cm="1">
        <f t="array" ref="AU26">IF($AT26&lt;=6,SUM($C26:$AQ26),SUMPRODUCT(LARGE($C26:$AQ26,{1,2,3,4,5,6})))</f>
        <v>25</v>
      </c>
      <c r="AV26" s="4" t="str">
        <f t="shared" si="1"/>
        <v/>
      </c>
      <c r="AW26" s="4" t="str">
        <f t="shared" si="2"/>
        <v xml:space="preserve"> </v>
      </c>
      <c r="AX26" s="5" t="str" cm="1">
        <f t="array" ref="AX26">IFERROR(SUMPRODUCT(LARGE($C26:$AQ26,{1,2,3,4})), "")</f>
        <v/>
      </c>
      <c r="AY26" s="4" t="str">
        <f t="shared" si="3"/>
        <v xml:space="preserve"> </v>
      </c>
      <c r="AZ26" s="5" t="str" cm="1">
        <f t="array" ref="AZ26">IFERROR(SUMPRODUCT(LARGE($C26:$AQ26,{1,2,3,4,5,6,7,8})), "")</f>
        <v/>
      </c>
    </row>
    <row r="27" spans="1:52" ht="15" customHeight="1" x14ac:dyDescent="0.2">
      <c r="A27" s="4" t="s">
        <v>6</v>
      </c>
      <c r="B27" s="44" t="s">
        <v>63</v>
      </c>
      <c r="C27" s="34"/>
      <c r="D27" s="34"/>
      <c r="E27" s="34"/>
      <c r="F27" s="10"/>
      <c r="G27" s="10"/>
      <c r="H27" s="10"/>
      <c r="I27" s="10"/>
      <c r="J27" s="10"/>
      <c r="K27" s="10"/>
      <c r="L27" s="10"/>
      <c r="M27" s="10"/>
      <c r="N27" s="10"/>
      <c r="O27" s="10">
        <v>3</v>
      </c>
      <c r="P27" s="10"/>
      <c r="Q27" s="10"/>
      <c r="R27" s="10"/>
      <c r="S27" s="10"/>
      <c r="T27" s="10">
        <v>5</v>
      </c>
      <c r="U27" s="24"/>
      <c r="V27" s="10">
        <v>8</v>
      </c>
      <c r="W27" s="10"/>
      <c r="X27" s="10"/>
      <c r="Y27" s="10">
        <v>7</v>
      </c>
      <c r="Z27" s="10"/>
      <c r="AA27" s="10"/>
      <c r="AB27" s="10">
        <v>2</v>
      </c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24"/>
      <c r="AQ27" s="10"/>
      <c r="AR27" s="22"/>
      <c r="AS27" s="10">
        <f t="shared" si="0"/>
        <v>25</v>
      </c>
      <c r="AT27" s="5">
        <f t="shared" si="4"/>
        <v>5</v>
      </c>
      <c r="AU27" s="5" cm="1">
        <f t="array" ref="AU27">IF($AT27&lt;=6,SUM($C27:$AQ27),SUMPRODUCT(LARGE($C27:$AQ27,{1,2,3,4,5,6})))</f>
        <v>25</v>
      </c>
      <c r="AV27" s="4" t="str">
        <f t="shared" si="1"/>
        <v/>
      </c>
      <c r="AW27" s="4" t="str">
        <f t="shared" si="2"/>
        <v xml:space="preserve"> </v>
      </c>
      <c r="AX27" s="5" cm="1">
        <f t="array" ref="AX27">IFERROR(SUMPRODUCT(LARGE($C27:$AQ27,{1,2,3,4})), "")</f>
        <v>23</v>
      </c>
      <c r="AY27" s="4" t="str">
        <f t="shared" si="3"/>
        <v xml:space="preserve"> </v>
      </c>
      <c r="AZ27" s="5" t="str" cm="1">
        <f t="array" ref="AZ27">IFERROR(SUMPRODUCT(LARGE($C27:$AQ27,{1,2,3,4,5,6,7,8})), "")</f>
        <v/>
      </c>
    </row>
    <row r="28" spans="1:52" ht="15" customHeight="1" x14ac:dyDescent="0.2">
      <c r="A28" s="4" t="s">
        <v>6</v>
      </c>
      <c r="B28" s="43" t="s">
        <v>64</v>
      </c>
      <c r="C28" s="34"/>
      <c r="D28" s="34">
        <v>11</v>
      </c>
      <c r="E28" s="34"/>
      <c r="F28" s="10"/>
      <c r="G28" s="10"/>
      <c r="H28" s="10"/>
      <c r="I28" s="10"/>
      <c r="J28" s="10"/>
      <c r="K28" s="10"/>
      <c r="L28" s="10"/>
      <c r="M28" s="10">
        <v>7</v>
      </c>
      <c r="N28" s="10"/>
      <c r="O28" s="10">
        <v>7</v>
      </c>
      <c r="P28" s="10"/>
      <c r="Q28" s="10"/>
      <c r="R28" s="10"/>
      <c r="S28" s="10"/>
      <c r="T28" s="10"/>
      <c r="U28" s="24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24"/>
      <c r="AQ28" s="10"/>
      <c r="AR28" s="5"/>
      <c r="AS28" s="10">
        <f t="shared" si="0"/>
        <v>25</v>
      </c>
      <c r="AT28" s="5">
        <f t="shared" si="4"/>
        <v>3</v>
      </c>
      <c r="AU28" s="5" cm="1">
        <f t="array" ref="AU28">IF($AT28&lt;=6,SUM($C28:$AQ28),SUMPRODUCT(LARGE($C28:$AQ28,{1,2,3,4,5,6})))</f>
        <v>25</v>
      </c>
      <c r="AV28" s="4" t="str">
        <f t="shared" si="1"/>
        <v/>
      </c>
      <c r="AW28" s="4" t="str">
        <f t="shared" si="2"/>
        <v xml:space="preserve"> </v>
      </c>
      <c r="AX28" s="5" t="str" cm="1">
        <f t="array" ref="AX28">IFERROR(SUMPRODUCT(LARGE($C28:$AQ28,{1,2,3,4})), "")</f>
        <v/>
      </c>
      <c r="AY28" s="4" t="str">
        <f t="shared" si="3"/>
        <v xml:space="preserve"> </v>
      </c>
      <c r="AZ28" s="5" t="str" cm="1">
        <f t="array" ref="AZ28">IFERROR(SUMPRODUCT(LARGE($C28:$AQ28,{1,2,3,4,5,6,7,8})), "")</f>
        <v/>
      </c>
    </row>
    <row r="29" spans="1:52" ht="15" customHeight="1" x14ac:dyDescent="0.2">
      <c r="A29" s="4" t="s">
        <v>65</v>
      </c>
      <c r="B29" s="44" t="s">
        <v>66</v>
      </c>
      <c r="C29" s="34"/>
      <c r="D29" s="34"/>
      <c r="E29" s="34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>
        <v>1</v>
      </c>
      <c r="T29" s="10">
        <v>1</v>
      </c>
      <c r="U29" s="24"/>
      <c r="V29" s="10"/>
      <c r="W29" s="10">
        <v>9</v>
      </c>
      <c r="X29" s="10"/>
      <c r="Y29" s="10"/>
      <c r="Z29" s="10"/>
      <c r="AA29" s="10"/>
      <c r="AB29" s="10"/>
      <c r="AC29" s="10">
        <v>13</v>
      </c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24"/>
      <c r="AQ29" s="10"/>
      <c r="AR29" s="22"/>
      <c r="AS29" s="10">
        <f t="shared" si="0"/>
        <v>24</v>
      </c>
      <c r="AT29" s="5">
        <f t="shared" si="4"/>
        <v>4</v>
      </c>
      <c r="AU29" s="5" cm="1">
        <f t="array" ref="AU29">IF($AT29&lt;=6,SUM($C29:$AQ29),SUMPRODUCT(LARGE($C29:$AQ29,{1,2,3,4,5,6})))</f>
        <v>24</v>
      </c>
      <c r="AV29" s="4" t="str">
        <f t="shared" si="1"/>
        <v/>
      </c>
      <c r="AW29" s="4" t="str">
        <f t="shared" si="2"/>
        <v xml:space="preserve"> </v>
      </c>
      <c r="AX29" s="5" cm="1">
        <f t="array" ref="AX29">IFERROR(SUMPRODUCT(LARGE($C29:$AQ29,{1,2,3,4})), "")</f>
        <v>24</v>
      </c>
      <c r="AY29" s="4" t="str">
        <f t="shared" si="3"/>
        <v xml:space="preserve"> </v>
      </c>
      <c r="AZ29" s="5" t="str" cm="1">
        <f t="array" ref="AZ29">IFERROR(SUMPRODUCT(LARGE($C29:$AQ29,{1,2,3,4,5,6,7,8})), "")</f>
        <v/>
      </c>
    </row>
    <row r="30" spans="1:52" ht="15" customHeight="1" x14ac:dyDescent="0.2">
      <c r="A30" s="4" t="s">
        <v>65</v>
      </c>
      <c r="B30" s="4" t="s">
        <v>67</v>
      </c>
      <c r="C30" s="10">
        <v>3</v>
      </c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24"/>
      <c r="AQ30" s="10"/>
      <c r="AR30" s="22"/>
      <c r="AS30" s="10">
        <f t="shared" si="0"/>
        <v>3</v>
      </c>
      <c r="AT30" s="5">
        <f t="shared" si="4"/>
        <v>1</v>
      </c>
      <c r="AU30" s="5" cm="1">
        <f t="array" ref="AU30">IF($AT30&lt;=6,SUM($C30:$AQ30),SUMPRODUCT(LARGE($C30:$AQ30,{1,2,3,4,5,6})))</f>
        <v>3</v>
      </c>
      <c r="AV30" s="4" t="str">
        <f t="shared" si="1"/>
        <v/>
      </c>
      <c r="AW30" s="4" t="str">
        <f t="shared" si="2"/>
        <v xml:space="preserve"> </v>
      </c>
      <c r="AX30" s="5" t="str" cm="1">
        <f t="array" ref="AX30">IFERROR(SUMPRODUCT(LARGE($C30:$AQ30,{1,2,3,4})), "")</f>
        <v/>
      </c>
      <c r="AY30" s="4" t="str">
        <f t="shared" si="3"/>
        <v xml:space="preserve"> </v>
      </c>
      <c r="AZ30" s="5" t="str" cm="1">
        <f t="array" ref="AZ30">IFERROR(SUMPRODUCT(LARGE($C30:$AQ30,{1,2,3,4,5,6,7,8})), "")</f>
        <v/>
      </c>
    </row>
    <row r="31" spans="1:52" ht="15" customHeight="1" x14ac:dyDescent="0.2">
      <c r="A31" s="4" t="s">
        <v>65</v>
      </c>
      <c r="B31" s="4" t="s">
        <v>68</v>
      </c>
      <c r="C31" s="10">
        <v>3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24"/>
      <c r="AQ31" s="10"/>
      <c r="AR31" s="22"/>
      <c r="AS31" s="10">
        <f t="shared" si="0"/>
        <v>3</v>
      </c>
      <c r="AT31" s="5">
        <f t="shared" si="4"/>
        <v>1</v>
      </c>
      <c r="AU31" s="5" cm="1">
        <f t="array" ref="AU31">IF($AT31&lt;=6,SUM($C31:$AQ31),SUMPRODUCT(LARGE($C31:$AQ31,{1,2,3,4,5,6})))</f>
        <v>3</v>
      </c>
      <c r="AV31" s="4" t="str">
        <f t="shared" si="1"/>
        <v/>
      </c>
      <c r="AW31" s="4" t="str">
        <f t="shared" si="2"/>
        <v xml:space="preserve"> </v>
      </c>
      <c r="AX31" s="5" t="str" cm="1">
        <f t="array" ref="AX31">IFERROR(SUMPRODUCT(LARGE($C31:$AQ31,{1,2,3,4})), "")</f>
        <v/>
      </c>
      <c r="AY31" s="4" t="str">
        <f t="shared" si="3"/>
        <v xml:space="preserve"> </v>
      </c>
      <c r="AZ31" s="5" t="str" cm="1">
        <f t="array" ref="AZ31">IFERROR(SUMPRODUCT(LARGE($C31:$AQ31,{1,2,3,4,5,6,7,8})), "")</f>
        <v/>
      </c>
    </row>
    <row r="32" spans="1:52" ht="15" customHeight="1" x14ac:dyDescent="0.2">
      <c r="A32" s="4" t="s">
        <v>65</v>
      </c>
      <c r="B32" s="4" t="s">
        <v>69</v>
      </c>
      <c r="C32" s="10">
        <v>2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24"/>
      <c r="AQ32" s="10"/>
      <c r="AR32" s="22"/>
      <c r="AS32" s="10">
        <f t="shared" si="0"/>
        <v>2</v>
      </c>
      <c r="AT32" s="5">
        <f t="shared" si="4"/>
        <v>1</v>
      </c>
      <c r="AU32" s="5" cm="1">
        <f t="array" ref="AU32">IF($AT32&lt;=6,SUM($C32:$AQ32),SUMPRODUCT(LARGE($C32:$AQ32,{1,2,3,4,5,6})))</f>
        <v>2</v>
      </c>
      <c r="AV32" s="4" t="str">
        <f t="shared" si="1"/>
        <v/>
      </c>
      <c r="AW32" s="4" t="str">
        <f t="shared" si="2"/>
        <v xml:space="preserve"> </v>
      </c>
      <c r="AX32" s="5" t="str" cm="1">
        <f t="array" ref="AX32">IFERROR(SUMPRODUCT(LARGE($C32:$AQ32,{1,2,3,4})), "")</f>
        <v/>
      </c>
      <c r="AY32" s="4" t="str">
        <f t="shared" si="3"/>
        <v xml:space="preserve"> </v>
      </c>
      <c r="AZ32" s="5" t="str" cm="1">
        <f t="array" ref="AZ32">IFERROR(SUMPRODUCT(LARGE($C32:$AQ32,{1,2,3,4,5,6,7,8})), "")</f>
        <v/>
      </c>
    </row>
    <row r="33" spans="1:52" ht="15" customHeight="1" x14ac:dyDescent="0.2">
      <c r="A33" s="4" t="s">
        <v>70</v>
      </c>
      <c r="B33" s="4" t="s">
        <v>71</v>
      </c>
      <c r="C33" s="10">
        <v>4</v>
      </c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24"/>
      <c r="AQ33" s="10"/>
      <c r="AR33" s="22"/>
      <c r="AS33" s="10">
        <f t="shared" si="0"/>
        <v>4</v>
      </c>
      <c r="AT33" s="5">
        <f t="shared" si="4"/>
        <v>1</v>
      </c>
      <c r="AU33" s="5" cm="1">
        <f t="array" ref="AU33">IF($AT33&lt;=6,SUM($C33:$AQ33),SUMPRODUCT(LARGE($C33:$AQ33,{1,2,3,4,5,6})))</f>
        <v>4</v>
      </c>
      <c r="AV33" s="4" t="str">
        <f t="shared" si="1"/>
        <v/>
      </c>
      <c r="AW33" s="4" t="str">
        <f t="shared" si="2"/>
        <v xml:space="preserve"> </v>
      </c>
      <c r="AX33" s="5" t="str" cm="1">
        <f t="array" ref="AX33">IFERROR(SUMPRODUCT(LARGE($C33:$AQ33,{1,2,3,4})), "")</f>
        <v/>
      </c>
      <c r="AY33" s="4" t="str">
        <f t="shared" si="3"/>
        <v xml:space="preserve"> </v>
      </c>
      <c r="AZ33" s="5" t="str" cm="1">
        <f t="array" ref="AZ33">IFERROR(SUMPRODUCT(LARGE($C33:$AQ33,{1,2,3,4,5,6,7,8})), "")</f>
        <v/>
      </c>
    </row>
    <row r="34" spans="1:52" ht="15" customHeight="1" x14ac:dyDescent="0.2">
      <c r="A34" s="4" t="s">
        <v>72</v>
      </c>
      <c r="B34" s="4" t="s">
        <v>73</v>
      </c>
      <c r="C34" s="10">
        <v>7</v>
      </c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24"/>
      <c r="AQ34" s="10"/>
      <c r="AR34" s="22"/>
      <c r="AS34" s="10">
        <f t="shared" si="0"/>
        <v>7</v>
      </c>
      <c r="AT34" s="5">
        <f t="shared" si="4"/>
        <v>1</v>
      </c>
      <c r="AU34" s="5" cm="1">
        <f t="array" ref="AU34">IF($AT34&lt;=6,SUM($C34:$AQ34),SUMPRODUCT(LARGE($C34:$AQ34,{1,2,3,4,5,6})))</f>
        <v>7</v>
      </c>
      <c r="AV34" s="4" t="str">
        <f t="shared" si="1"/>
        <v/>
      </c>
      <c r="AW34" s="4" t="str">
        <f t="shared" si="2"/>
        <v xml:space="preserve"> </v>
      </c>
      <c r="AX34" s="5" t="str" cm="1">
        <f t="array" ref="AX34">IFERROR(SUMPRODUCT(LARGE($C34:$AQ34,{1,2,3,4})), "")</f>
        <v/>
      </c>
      <c r="AY34" s="4" t="str">
        <f t="shared" si="3"/>
        <v xml:space="preserve"> </v>
      </c>
      <c r="AZ34" s="5" t="str" cm="1">
        <f t="array" ref="AZ34">IFERROR(SUMPRODUCT(LARGE($C34:$AQ34,{1,2,3,4,5,6,7,8})), "")</f>
        <v/>
      </c>
    </row>
    <row r="35" spans="1:52" ht="15" customHeight="1" x14ac:dyDescent="0.2">
      <c r="A35" s="4" t="s">
        <v>72</v>
      </c>
      <c r="B35" s="4" t="s">
        <v>74</v>
      </c>
      <c r="C35" s="10">
        <v>7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24"/>
      <c r="AQ35" s="10"/>
      <c r="AR35" s="5"/>
      <c r="AS35" s="10">
        <f t="shared" si="0"/>
        <v>7</v>
      </c>
      <c r="AT35" s="5">
        <f t="shared" si="4"/>
        <v>1</v>
      </c>
      <c r="AU35" s="5" cm="1">
        <f t="array" ref="AU35">IF($AT35&lt;=6,SUM($C35:$AQ35),SUMPRODUCT(LARGE($C35:$AQ35,{1,2,3,4,5,6})))</f>
        <v>7</v>
      </c>
      <c r="AV35" s="4" t="str">
        <f t="shared" si="1"/>
        <v/>
      </c>
      <c r="AW35" s="4" t="str">
        <f t="shared" si="2"/>
        <v xml:space="preserve"> </v>
      </c>
      <c r="AX35" s="5" t="str" cm="1">
        <f t="array" ref="AX35">IFERROR(SUMPRODUCT(LARGE($C35:$AQ35,{1,2,3,4})), "")</f>
        <v/>
      </c>
      <c r="AY35" s="4" t="str">
        <f t="shared" si="3"/>
        <v xml:space="preserve"> </v>
      </c>
      <c r="AZ35" s="5" t="str" cm="1">
        <f t="array" ref="AZ35">IFERROR(SUMPRODUCT(LARGE($C35:$AQ35,{1,2,3,4,5,6,7,8})), "")</f>
        <v/>
      </c>
    </row>
    <row r="36" spans="1:52" ht="15" customHeight="1" x14ac:dyDescent="0.2">
      <c r="A36" s="4" t="s">
        <v>75</v>
      </c>
      <c r="B36" s="4" t="s">
        <v>76</v>
      </c>
      <c r="C36" s="10">
        <v>2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24"/>
      <c r="AQ36" s="10"/>
      <c r="AR36" s="22"/>
      <c r="AS36" s="10">
        <f t="shared" si="0"/>
        <v>2</v>
      </c>
      <c r="AT36" s="5">
        <f t="shared" si="4"/>
        <v>1</v>
      </c>
      <c r="AU36" s="5" cm="1">
        <f t="array" ref="AU36">IF($AT36&lt;=6,SUM($C36:$AQ36),SUMPRODUCT(LARGE($C36:$AQ36,{1,2,3,4,5,6})))</f>
        <v>2</v>
      </c>
      <c r="AV36" s="4" t="str">
        <f t="shared" si="1"/>
        <v/>
      </c>
      <c r="AW36" s="4" t="str">
        <f t="shared" si="2"/>
        <v xml:space="preserve"> </v>
      </c>
      <c r="AX36" s="5" t="str" cm="1">
        <f t="array" ref="AX36">IFERROR(SUMPRODUCT(LARGE($C36:$AQ36,{1,2,3,4})), "")</f>
        <v/>
      </c>
      <c r="AY36" s="4" t="str">
        <f t="shared" si="3"/>
        <v xml:space="preserve"> </v>
      </c>
      <c r="AZ36" s="5" t="str" cm="1">
        <f t="array" ref="AZ36">IFERROR(SUMPRODUCT(LARGE($C36:$AQ36,{1,2,3,4,5,6,7,8})), "")</f>
        <v/>
      </c>
    </row>
    <row r="37" spans="1:52" ht="15" customHeight="1" x14ac:dyDescent="0.2">
      <c r="A37" s="4" t="s">
        <v>75</v>
      </c>
      <c r="B37" s="4" t="s">
        <v>77</v>
      </c>
      <c r="C37" s="10">
        <v>2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24"/>
      <c r="AQ37" s="10"/>
      <c r="AR37" s="22"/>
      <c r="AS37" s="10">
        <f t="shared" si="0"/>
        <v>2</v>
      </c>
      <c r="AT37" s="5">
        <f t="shared" si="4"/>
        <v>1</v>
      </c>
      <c r="AU37" s="5" cm="1">
        <f t="array" ref="AU37">IF($AT37&lt;=6,SUM($C37:$AQ37),SUMPRODUCT(LARGE($C37:$AQ37,{1,2,3,4,5,6})))</f>
        <v>2</v>
      </c>
      <c r="AV37" s="4" t="str">
        <f t="shared" si="1"/>
        <v/>
      </c>
      <c r="AW37" s="4" t="str">
        <f t="shared" si="2"/>
        <v xml:space="preserve"> </v>
      </c>
      <c r="AX37" s="5" t="str" cm="1">
        <f t="array" ref="AX37">IFERROR(SUMPRODUCT(LARGE($C37:$AQ37,{1,2,3,4})), "")</f>
        <v/>
      </c>
      <c r="AY37" s="4" t="str">
        <f t="shared" si="3"/>
        <v xml:space="preserve"> </v>
      </c>
      <c r="AZ37" s="5" t="str" cm="1">
        <f t="array" ref="AZ37">IFERROR(SUMPRODUCT(LARGE($C37:$AQ37,{1,2,3,4,5,6,7,8})), "")</f>
        <v/>
      </c>
    </row>
    <row r="38" spans="1:52" ht="15" customHeight="1" x14ac:dyDescent="0.2">
      <c r="A38" s="4" t="s">
        <v>75</v>
      </c>
      <c r="B38" s="4" t="s">
        <v>78</v>
      </c>
      <c r="C38" s="10">
        <v>3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24"/>
      <c r="AQ38" s="10"/>
      <c r="AR38" s="22"/>
      <c r="AS38" s="10">
        <f t="shared" si="0"/>
        <v>3</v>
      </c>
      <c r="AT38" s="5">
        <f t="shared" si="4"/>
        <v>1</v>
      </c>
      <c r="AU38" s="5" cm="1">
        <f t="array" ref="AU38">IF($AT38&lt;=6,SUM($C38:$AQ38),SUMPRODUCT(LARGE($C38:$AQ38,{1,2,3,4,5,6})))</f>
        <v>3</v>
      </c>
      <c r="AV38" s="4" t="str">
        <f t="shared" si="1"/>
        <v/>
      </c>
      <c r="AW38" s="4" t="str">
        <f t="shared" si="2"/>
        <v xml:space="preserve"> </v>
      </c>
      <c r="AX38" s="5" t="str" cm="1">
        <f t="array" ref="AX38">IFERROR(SUMPRODUCT(LARGE($C38:$AQ38,{1,2,3,4})), "")</f>
        <v/>
      </c>
      <c r="AY38" s="4" t="str">
        <f t="shared" si="3"/>
        <v xml:space="preserve"> </v>
      </c>
      <c r="AZ38" s="5" t="str" cm="1">
        <f t="array" ref="AZ38">IFERROR(SUMPRODUCT(LARGE($C38:$AQ38,{1,2,3,4,5,6,7,8})), "")</f>
        <v/>
      </c>
    </row>
    <row r="39" spans="1:52" ht="15" customHeight="1" x14ac:dyDescent="0.2">
      <c r="A39" s="4" t="s">
        <v>75</v>
      </c>
      <c r="B39" s="4" t="s">
        <v>79</v>
      </c>
      <c r="C39" s="10">
        <v>2</v>
      </c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24"/>
      <c r="AQ39" s="10"/>
      <c r="AR39" s="22"/>
      <c r="AS39" s="10">
        <f t="shared" si="0"/>
        <v>2</v>
      </c>
      <c r="AT39" s="5">
        <f t="shared" si="4"/>
        <v>1</v>
      </c>
      <c r="AU39" s="5" cm="1">
        <f t="array" ref="AU39">IF($AT39&lt;=6,SUM($C39:$AQ39),SUMPRODUCT(LARGE($C39:$AQ39,{1,2,3,4,5,6})))</f>
        <v>2</v>
      </c>
      <c r="AV39" s="4" t="str">
        <f t="shared" si="1"/>
        <v/>
      </c>
      <c r="AW39" s="4" t="str">
        <f t="shared" si="2"/>
        <v xml:space="preserve"> </v>
      </c>
      <c r="AX39" s="5" t="str" cm="1">
        <f t="array" ref="AX39">IFERROR(SUMPRODUCT(LARGE($C39:$AQ39,{1,2,3,4})), "")</f>
        <v/>
      </c>
      <c r="AY39" s="4" t="str">
        <f t="shared" si="3"/>
        <v xml:space="preserve"> </v>
      </c>
      <c r="AZ39" s="5" t="str" cm="1">
        <f t="array" ref="AZ39">IFERROR(SUMPRODUCT(LARGE($C39:$AQ39,{1,2,3,4,5,6,7,8})), "")</f>
        <v/>
      </c>
    </row>
    <row r="40" spans="1:52" ht="15" customHeight="1" x14ac:dyDescent="0.2">
      <c r="A40" s="4" t="s">
        <v>80</v>
      </c>
      <c r="B40" s="4" t="s">
        <v>81</v>
      </c>
      <c r="C40" s="10">
        <v>3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24"/>
      <c r="AQ40" s="10"/>
      <c r="AR40" s="22"/>
      <c r="AS40" s="10">
        <f t="shared" si="0"/>
        <v>3</v>
      </c>
      <c r="AT40" s="5">
        <f t="shared" si="4"/>
        <v>1</v>
      </c>
      <c r="AU40" s="5" cm="1">
        <f t="array" ref="AU40">IF($AT40&lt;=6,SUM($C40:$AQ40),SUMPRODUCT(LARGE($C40:$AQ40,{1,2,3,4,5,6})))</f>
        <v>3</v>
      </c>
      <c r="AV40" s="4" t="str">
        <f t="shared" si="1"/>
        <v/>
      </c>
      <c r="AW40" s="4" t="str">
        <f t="shared" si="2"/>
        <v xml:space="preserve"> </v>
      </c>
      <c r="AX40" s="5" t="str" cm="1">
        <f t="array" ref="AX40">IFERROR(SUMPRODUCT(LARGE($C40:$AQ40,{1,2,3,4})), "")</f>
        <v/>
      </c>
      <c r="AY40" s="4" t="str">
        <f t="shared" si="3"/>
        <v xml:space="preserve"> </v>
      </c>
      <c r="AZ40" s="5" t="str" cm="1">
        <f t="array" ref="AZ40">IFERROR(SUMPRODUCT(LARGE($C40:$AQ40,{1,2,3,4,5,6,7,8})), "")</f>
        <v/>
      </c>
    </row>
    <row r="41" spans="1:52" ht="15" customHeight="1" x14ac:dyDescent="0.2">
      <c r="A41" s="4" t="s">
        <v>82</v>
      </c>
      <c r="B41" s="4" t="s">
        <v>83</v>
      </c>
      <c r="C41" s="10">
        <v>2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24"/>
      <c r="AQ41" s="10"/>
      <c r="AR41" s="22"/>
      <c r="AS41" s="10">
        <f t="shared" si="0"/>
        <v>2</v>
      </c>
      <c r="AT41" s="5">
        <f t="shared" si="4"/>
        <v>1</v>
      </c>
      <c r="AU41" s="5" cm="1">
        <f t="array" ref="AU41">IF($AT41&lt;=6,SUM($C41:$AQ41),SUMPRODUCT(LARGE($C41:$AQ41,{1,2,3,4,5,6})))</f>
        <v>2</v>
      </c>
      <c r="AV41" s="4" t="str">
        <f t="shared" si="1"/>
        <v/>
      </c>
      <c r="AW41" s="4" t="str">
        <f t="shared" si="2"/>
        <v xml:space="preserve"> </v>
      </c>
      <c r="AX41" s="5" t="str" cm="1">
        <f t="array" ref="AX41">IFERROR(SUMPRODUCT(LARGE($C41:$AQ41,{1,2,3,4})), "")</f>
        <v/>
      </c>
      <c r="AY41" s="4" t="str">
        <f t="shared" si="3"/>
        <v xml:space="preserve"> </v>
      </c>
      <c r="AZ41" s="5" t="str" cm="1">
        <f t="array" ref="AZ41">IFERROR(SUMPRODUCT(LARGE($C41:$AQ41,{1,2,3,4,5,6,7,8})), "")</f>
        <v/>
      </c>
    </row>
    <row r="42" spans="1:52" ht="15" customHeight="1" x14ac:dyDescent="0.2">
      <c r="A42" s="4" t="s">
        <v>84</v>
      </c>
      <c r="B42" s="4" t="s">
        <v>85</v>
      </c>
      <c r="C42" s="10">
        <v>3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24"/>
      <c r="AQ42" s="10"/>
      <c r="AR42" s="22"/>
      <c r="AS42" s="10">
        <f t="shared" si="0"/>
        <v>3</v>
      </c>
      <c r="AT42" s="5">
        <f t="shared" si="4"/>
        <v>1</v>
      </c>
      <c r="AU42" s="5" cm="1">
        <f t="array" ref="AU42">IF($AT42&lt;=6,SUM($C42:$AQ42),SUMPRODUCT(LARGE($C42:$AQ42,{1,2,3,4,5,6})))</f>
        <v>3</v>
      </c>
      <c r="AV42" s="4" t="str">
        <f t="shared" si="1"/>
        <v/>
      </c>
      <c r="AW42" s="4" t="str">
        <f t="shared" si="2"/>
        <v xml:space="preserve"> </v>
      </c>
      <c r="AX42" s="5" t="str" cm="1">
        <f t="array" ref="AX42">IFERROR(SUMPRODUCT(LARGE($C42:$AQ42,{1,2,3,4})), "")</f>
        <v/>
      </c>
      <c r="AY42" s="4" t="str">
        <f t="shared" si="3"/>
        <v xml:space="preserve"> </v>
      </c>
      <c r="AZ42" s="5" t="str" cm="1">
        <f t="array" ref="AZ42">IFERROR(SUMPRODUCT(LARGE($C42:$AQ42,{1,2,3,4,5,6,7,8})), "")</f>
        <v/>
      </c>
    </row>
    <row r="43" spans="1:52" ht="15" customHeight="1" x14ac:dyDescent="0.2">
      <c r="A43" s="4" t="s">
        <v>86</v>
      </c>
      <c r="B43" s="4" t="s">
        <v>87</v>
      </c>
      <c r="C43" s="10">
        <v>4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24"/>
      <c r="AQ43" s="10"/>
      <c r="AR43" s="5"/>
      <c r="AS43" s="10">
        <f t="shared" si="0"/>
        <v>4</v>
      </c>
      <c r="AT43" s="5">
        <f t="shared" si="4"/>
        <v>1</v>
      </c>
      <c r="AU43" s="5" cm="1">
        <f t="array" ref="AU43">IF($AT43&lt;=6,SUM($C43:$AQ43),SUMPRODUCT(LARGE($C43:$AQ43,{1,2,3,4,5,6})))</f>
        <v>4</v>
      </c>
      <c r="AV43" s="4" t="str">
        <f t="shared" si="1"/>
        <v/>
      </c>
      <c r="AW43" s="4" t="str">
        <f t="shared" si="2"/>
        <v xml:space="preserve"> </v>
      </c>
      <c r="AX43" s="5" t="str" cm="1">
        <f t="array" ref="AX43">IFERROR(SUMPRODUCT(LARGE($C43:$AQ43,{1,2,3,4})), "")</f>
        <v/>
      </c>
      <c r="AY43" s="4" t="str">
        <f t="shared" si="3"/>
        <v xml:space="preserve"> </v>
      </c>
      <c r="AZ43" s="5" t="str" cm="1">
        <f t="array" ref="AZ43">IFERROR(SUMPRODUCT(LARGE($C43:$AQ43,{1,2,3,4,5,6,7,8})), "")</f>
        <v/>
      </c>
    </row>
    <row r="44" spans="1:52" ht="15" customHeight="1" x14ac:dyDescent="0.2">
      <c r="A44" s="4" t="s">
        <v>86</v>
      </c>
      <c r="B44" s="4" t="s">
        <v>88</v>
      </c>
      <c r="C44" s="10">
        <v>5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24"/>
      <c r="AQ44" s="10"/>
      <c r="AR44" s="5"/>
      <c r="AS44" s="10">
        <f t="shared" si="0"/>
        <v>5</v>
      </c>
      <c r="AT44" s="5">
        <f t="shared" si="4"/>
        <v>1</v>
      </c>
      <c r="AU44" s="5" cm="1">
        <f t="array" ref="AU44">IF($AT44&lt;=6,SUM($C44:$AQ44),SUMPRODUCT(LARGE($C44:$AQ44,{1,2,3,4,5,6})))</f>
        <v>5</v>
      </c>
      <c r="AV44" s="4" t="str">
        <f t="shared" si="1"/>
        <v/>
      </c>
      <c r="AW44" s="4" t="str">
        <f t="shared" si="2"/>
        <v xml:space="preserve"> </v>
      </c>
      <c r="AX44" s="5" t="str" cm="1">
        <f t="array" ref="AX44">IFERROR(SUMPRODUCT(LARGE($C44:$AQ44,{1,2,3,4})), "")</f>
        <v/>
      </c>
      <c r="AY44" s="4" t="str">
        <f t="shared" si="3"/>
        <v xml:space="preserve"> </v>
      </c>
      <c r="AZ44" s="5" t="str" cm="1">
        <f t="array" ref="AZ44">IFERROR(SUMPRODUCT(LARGE($C44:$AQ44,{1,2,3,4,5,6,7,8})), "")</f>
        <v/>
      </c>
    </row>
    <row r="45" spans="1:52" ht="15" customHeight="1" x14ac:dyDescent="0.2">
      <c r="A45" s="4" t="s">
        <v>86</v>
      </c>
      <c r="B45" s="4" t="s">
        <v>89</v>
      </c>
      <c r="C45" s="10">
        <v>3</v>
      </c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24"/>
      <c r="AQ45" s="10"/>
      <c r="AR45" s="22"/>
      <c r="AS45" s="10">
        <f t="shared" si="0"/>
        <v>3</v>
      </c>
      <c r="AT45" s="5">
        <f t="shared" si="4"/>
        <v>1</v>
      </c>
      <c r="AU45" s="5" cm="1">
        <f t="array" ref="AU45">IF($AT45&lt;=6,SUM($C45:$AQ45),SUMPRODUCT(LARGE($C45:$AQ45,{1,2,3,4,5,6})))</f>
        <v>3</v>
      </c>
      <c r="AV45" s="4" t="str">
        <f t="shared" si="1"/>
        <v/>
      </c>
      <c r="AW45" s="4" t="str">
        <f t="shared" si="2"/>
        <v xml:space="preserve"> </v>
      </c>
      <c r="AX45" s="5" t="str" cm="1">
        <f t="array" ref="AX45">IFERROR(SUMPRODUCT(LARGE($C45:$AQ45,{1,2,3,4})), "")</f>
        <v/>
      </c>
      <c r="AY45" s="4" t="str">
        <f t="shared" si="3"/>
        <v xml:space="preserve"> </v>
      </c>
      <c r="AZ45" s="5" t="str" cm="1">
        <f t="array" ref="AZ45">IFERROR(SUMPRODUCT(LARGE($C45:$AQ45,{1,2,3,4,5,6,7,8})), "")</f>
        <v/>
      </c>
    </row>
    <row r="46" spans="1:52" ht="15" customHeight="1" x14ac:dyDescent="0.2">
      <c r="A46" s="4" t="s">
        <v>86</v>
      </c>
      <c r="B46" s="4" t="s">
        <v>90</v>
      </c>
      <c r="C46" s="10">
        <v>2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24"/>
      <c r="AQ46" s="10"/>
      <c r="AR46" s="22"/>
      <c r="AS46" s="10">
        <f t="shared" si="0"/>
        <v>2</v>
      </c>
      <c r="AT46" s="5">
        <f t="shared" si="4"/>
        <v>1</v>
      </c>
      <c r="AU46" s="5" cm="1">
        <f t="array" ref="AU46">IF($AT46&lt;=6,SUM($C46:$AQ46),SUMPRODUCT(LARGE($C46:$AQ46,{1,2,3,4,5,6})))</f>
        <v>2</v>
      </c>
      <c r="AV46" s="4" t="str">
        <f t="shared" si="1"/>
        <v/>
      </c>
      <c r="AW46" s="4" t="str">
        <f t="shared" si="2"/>
        <v xml:space="preserve"> </v>
      </c>
      <c r="AX46" s="5" t="str" cm="1">
        <f t="array" ref="AX46">IFERROR(SUMPRODUCT(LARGE($C46:$AQ46,{1,2,3,4})), "")</f>
        <v/>
      </c>
      <c r="AY46" s="4" t="str">
        <f t="shared" si="3"/>
        <v xml:space="preserve"> </v>
      </c>
      <c r="AZ46" s="5" t="str" cm="1">
        <f t="array" ref="AZ46">IFERROR(SUMPRODUCT(LARGE($C46:$AQ46,{1,2,3,4,5,6,7,8})), "")</f>
        <v/>
      </c>
    </row>
    <row r="47" spans="1:52" ht="15" customHeight="1" x14ac:dyDescent="0.2">
      <c r="A47" s="4" t="s">
        <v>91</v>
      </c>
      <c r="B47" s="4" t="s">
        <v>92</v>
      </c>
      <c r="C47" s="10">
        <v>2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24"/>
      <c r="AQ47" s="10"/>
      <c r="AR47" s="22"/>
      <c r="AS47" s="10">
        <f t="shared" si="0"/>
        <v>2</v>
      </c>
      <c r="AT47" s="5">
        <f t="shared" si="4"/>
        <v>1</v>
      </c>
      <c r="AU47" s="5" cm="1">
        <f t="array" ref="AU47">IF($AT47&lt;=6,SUM($C47:$AQ47),SUMPRODUCT(LARGE($C47:$AQ47,{1,2,3,4,5,6})))</f>
        <v>2</v>
      </c>
      <c r="AV47" s="4" t="str">
        <f t="shared" si="1"/>
        <v/>
      </c>
      <c r="AW47" s="4" t="str">
        <f t="shared" si="2"/>
        <v xml:space="preserve"> </v>
      </c>
      <c r="AX47" s="5" t="str" cm="1">
        <f t="array" ref="AX47">IFERROR(SUMPRODUCT(LARGE($C47:$AQ47,{1,2,3,4})), "")</f>
        <v/>
      </c>
      <c r="AY47" s="4" t="str">
        <f t="shared" si="3"/>
        <v xml:space="preserve"> </v>
      </c>
      <c r="AZ47" s="5" t="str" cm="1">
        <f t="array" ref="AZ47">IFERROR(SUMPRODUCT(LARGE($C47:$AQ47,{1,2,3,4,5,6,7,8})), "")</f>
        <v/>
      </c>
    </row>
    <row r="48" spans="1:52" ht="15" customHeight="1" x14ac:dyDescent="0.2">
      <c r="A48" s="4" t="s">
        <v>91</v>
      </c>
      <c r="B48" s="4" t="s">
        <v>93</v>
      </c>
      <c r="C48" s="10">
        <v>3</v>
      </c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24"/>
      <c r="AQ48" s="10"/>
      <c r="AR48" s="22"/>
      <c r="AS48" s="10">
        <f t="shared" si="0"/>
        <v>3</v>
      </c>
      <c r="AT48" s="5">
        <f t="shared" si="4"/>
        <v>1</v>
      </c>
      <c r="AU48" s="5" cm="1">
        <f t="array" ref="AU48">IF($AT48&lt;=6,SUM($C48:$AQ48),SUMPRODUCT(LARGE($C48:$AQ48,{1,2,3,4,5,6})))</f>
        <v>3</v>
      </c>
      <c r="AV48" s="4" t="str">
        <f t="shared" si="1"/>
        <v/>
      </c>
      <c r="AW48" s="4" t="str">
        <f t="shared" si="2"/>
        <v xml:space="preserve"> </v>
      </c>
      <c r="AX48" s="5" t="str" cm="1">
        <f t="array" ref="AX48">IFERROR(SUMPRODUCT(LARGE($C48:$AQ48,{1,2,3,4})), "")</f>
        <v/>
      </c>
      <c r="AY48" s="4" t="str">
        <f t="shared" si="3"/>
        <v xml:space="preserve"> </v>
      </c>
      <c r="AZ48" s="5" t="str" cm="1">
        <f t="array" ref="AZ48">IFERROR(SUMPRODUCT(LARGE($C48:$AQ48,{1,2,3,4,5,6,7,8})), "")</f>
        <v/>
      </c>
    </row>
    <row r="49" spans="1:52" ht="15" customHeight="1" x14ac:dyDescent="0.2">
      <c r="A49" s="4" t="s">
        <v>91</v>
      </c>
      <c r="B49" s="4" t="s">
        <v>94</v>
      </c>
      <c r="C49" s="10">
        <v>5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24"/>
      <c r="AQ49" s="10"/>
      <c r="AR49" s="5"/>
      <c r="AS49" s="10">
        <f t="shared" si="0"/>
        <v>5</v>
      </c>
      <c r="AT49" s="5">
        <f t="shared" si="4"/>
        <v>1</v>
      </c>
      <c r="AU49" s="5" cm="1">
        <f t="array" ref="AU49">IF($AT49&lt;=6,SUM($C49:$AQ49),SUMPRODUCT(LARGE($C49:$AQ49,{1,2,3,4,5,6})))</f>
        <v>5</v>
      </c>
      <c r="AV49" s="4" t="str">
        <f t="shared" si="1"/>
        <v/>
      </c>
      <c r="AW49" s="4" t="str">
        <f t="shared" si="2"/>
        <v xml:space="preserve"> </v>
      </c>
      <c r="AX49" s="5" t="str" cm="1">
        <f t="array" ref="AX49">IFERROR(SUMPRODUCT(LARGE($C49:$AQ49,{1,2,3,4})), "")</f>
        <v/>
      </c>
      <c r="AY49" s="4" t="str">
        <f t="shared" si="3"/>
        <v xml:space="preserve"> </v>
      </c>
      <c r="AZ49" s="5" t="str" cm="1">
        <f t="array" ref="AZ49">IFERROR(SUMPRODUCT(LARGE($C49:$AQ49,{1,2,3,4,5,6,7,8})), "")</f>
        <v/>
      </c>
    </row>
    <row r="50" spans="1:52" ht="15" customHeight="1" x14ac:dyDescent="0.2">
      <c r="A50" s="4" t="s">
        <v>91</v>
      </c>
      <c r="B50" s="4" t="s">
        <v>95</v>
      </c>
      <c r="C50" s="10">
        <v>3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24"/>
      <c r="AQ50" s="10"/>
      <c r="AR50" s="22"/>
      <c r="AS50" s="10">
        <f t="shared" si="0"/>
        <v>3</v>
      </c>
      <c r="AT50" s="5">
        <f t="shared" si="4"/>
        <v>1</v>
      </c>
      <c r="AU50" s="5" cm="1">
        <f t="array" ref="AU50">IF($AT50&lt;=6,SUM($C50:$AQ50),SUMPRODUCT(LARGE($C50:$AQ50,{1,2,3,4,5,6})))</f>
        <v>3</v>
      </c>
      <c r="AV50" s="4" t="str">
        <f t="shared" si="1"/>
        <v/>
      </c>
      <c r="AW50" s="4" t="str">
        <f t="shared" si="2"/>
        <v xml:space="preserve"> </v>
      </c>
      <c r="AX50" s="5" t="str" cm="1">
        <f t="array" ref="AX50">IFERROR(SUMPRODUCT(LARGE($C50:$AQ50,{1,2,3,4})), "")</f>
        <v/>
      </c>
      <c r="AY50" s="4" t="str">
        <f t="shared" si="3"/>
        <v xml:space="preserve"> </v>
      </c>
      <c r="AZ50" s="5" t="str" cm="1">
        <f t="array" ref="AZ50">IFERROR(SUMPRODUCT(LARGE($C50:$AQ50,{1,2,3,4,5,6,7,8})), "")</f>
        <v/>
      </c>
    </row>
    <row r="51" spans="1:52" ht="15" customHeight="1" x14ac:dyDescent="0.2">
      <c r="A51" s="4" t="s">
        <v>91</v>
      </c>
      <c r="B51" s="4" t="s">
        <v>96</v>
      </c>
      <c r="C51" s="10">
        <v>3</v>
      </c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24"/>
      <c r="AQ51" s="10"/>
      <c r="AR51" s="22"/>
      <c r="AS51" s="10">
        <f t="shared" si="0"/>
        <v>3</v>
      </c>
      <c r="AT51" s="5">
        <f t="shared" si="4"/>
        <v>1</v>
      </c>
      <c r="AU51" s="5" cm="1">
        <f t="array" ref="AU51">IF($AT51&lt;=6,SUM($C51:$AQ51),SUMPRODUCT(LARGE($C51:$AQ51,{1,2,3,4,5,6})))</f>
        <v>3</v>
      </c>
      <c r="AV51" s="4" t="str">
        <f t="shared" si="1"/>
        <v/>
      </c>
      <c r="AW51" s="4" t="str">
        <f t="shared" si="2"/>
        <v xml:space="preserve"> </v>
      </c>
      <c r="AX51" s="5" t="str" cm="1">
        <f t="array" ref="AX51">IFERROR(SUMPRODUCT(LARGE($C51:$AQ51,{1,2,3,4})), "")</f>
        <v/>
      </c>
      <c r="AY51" s="4" t="str">
        <f t="shared" si="3"/>
        <v xml:space="preserve"> </v>
      </c>
      <c r="AZ51" s="5" t="str" cm="1">
        <f t="array" ref="AZ51">IFERROR(SUMPRODUCT(LARGE($C51:$AQ51,{1,2,3,4,5,6,7,8})), "")</f>
        <v/>
      </c>
    </row>
    <row r="52" spans="1:52" ht="15" customHeight="1" x14ac:dyDescent="0.2">
      <c r="A52" s="4"/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24"/>
      <c r="AQ52" s="10"/>
      <c r="AR52" s="22"/>
      <c r="AS52" s="10">
        <f t="shared" si="0"/>
        <v>0</v>
      </c>
      <c r="AT52" s="5">
        <f t="shared" si="4"/>
        <v>0</v>
      </c>
      <c r="AU52" s="5" cm="1">
        <f t="array" ref="AU52">IF($AT52&lt;=6,SUM($C52:$AQ52),SUMPRODUCT(LARGE($C52:$AQ52,{1,2,3,4,5,6})))</f>
        <v>0</v>
      </c>
      <c r="AV52" s="4" t="str">
        <f t="shared" si="1"/>
        <v/>
      </c>
      <c r="AW52" s="4" t="str">
        <f t="shared" si="2"/>
        <v xml:space="preserve"> </v>
      </c>
      <c r="AX52" s="5" t="str" cm="1">
        <f t="array" ref="AX52">IFERROR(SUMPRODUCT(LARGE($C52:$AQ52,{1,2,3,4})), "")</f>
        <v/>
      </c>
      <c r="AY52" s="4" t="str">
        <f t="shared" si="3"/>
        <v xml:space="preserve"> </v>
      </c>
      <c r="AZ52" s="5" t="str" cm="1">
        <f t="array" ref="AZ52">IFERROR(SUMPRODUCT(LARGE($C52:$AQ52,{1,2,3,4,5,6,7,8})), "")</f>
        <v/>
      </c>
    </row>
    <row r="53" spans="1:52" ht="15" customHeight="1" x14ac:dyDescent="0.2">
      <c r="A53" s="4"/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24"/>
      <c r="AQ53" s="10"/>
      <c r="AR53" s="22"/>
      <c r="AS53" s="10">
        <f t="shared" si="0"/>
        <v>0</v>
      </c>
      <c r="AT53" s="5">
        <f t="shared" si="4"/>
        <v>0</v>
      </c>
      <c r="AU53" s="5" cm="1">
        <f t="array" ref="AU53">IF($AT53&lt;=6,SUM($C53:$AQ53),SUMPRODUCT(LARGE($C53:$AQ53,{1,2,3,4,5,6})))</f>
        <v>0</v>
      </c>
      <c r="AV53" s="4" t="str">
        <f t="shared" si="1"/>
        <v/>
      </c>
      <c r="AW53" s="4" t="str">
        <f t="shared" si="2"/>
        <v xml:space="preserve"> </v>
      </c>
      <c r="AX53" s="5" t="str" cm="1">
        <f t="array" ref="AX53">IFERROR(SUMPRODUCT(LARGE($C53:$AQ53,{1,2,3,4})), "")</f>
        <v/>
      </c>
      <c r="AY53" s="4" t="str">
        <f t="shared" si="3"/>
        <v xml:space="preserve"> </v>
      </c>
      <c r="AZ53" s="5" t="str" cm="1">
        <f t="array" ref="AZ53">IFERROR(SUMPRODUCT(LARGE($C53:$AQ53,{1,2,3,4,5,6,7,8})), "")</f>
        <v/>
      </c>
    </row>
    <row r="54" spans="1:52" ht="15" customHeight="1" x14ac:dyDescent="0.2">
      <c r="A54" s="4"/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24"/>
      <c r="AQ54" s="10"/>
      <c r="AR54" s="22"/>
      <c r="AS54" s="10">
        <f t="shared" si="0"/>
        <v>0</v>
      </c>
      <c r="AT54" s="5">
        <f t="shared" si="4"/>
        <v>0</v>
      </c>
      <c r="AU54" s="5" cm="1">
        <f t="array" ref="AU54">IF($AT54&lt;=6,SUM($C54:$AQ54),SUMPRODUCT(LARGE($C54:$AQ54,{1,2,3,4,5,6})))</f>
        <v>0</v>
      </c>
      <c r="AV54" s="4" t="str">
        <f t="shared" si="1"/>
        <v/>
      </c>
      <c r="AW54" s="4" t="str">
        <f t="shared" si="2"/>
        <v xml:space="preserve"> </v>
      </c>
      <c r="AX54" s="5" t="str" cm="1">
        <f t="array" ref="AX54">IFERROR(SUMPRODUCT(LARGE($C54:$AQ54,{1,2,3,4})), "")</f>
        <v/>
      </c>
      <c r="AY54" s="4" t="str">
        <f t="shared" si="3"/>
        <v xml:space="preserve"> </v>
      </c>
      <c r="AZ54" s="5" t="str" cm="1">
        <f t="array" ref="AZ54">IFERROR(SUMPRODUCT(LARGE($C54:$AQ54,{1,2,3,4,5,6,7,8})), "")</f>
        <v/>
      </c>
    </row>
    <row r="55" spans="1:52" ht="15" customHeight="1" x14ac:dyDescent="0.2">
      <c r="A55" s="4"/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24"/>
      <c r="AQ55" s="10"/>
      <c r="AR55" s="22"/>
      <c r="AS55" s="10">
        <f t="shared" si="0"/>
        <v>0</v>
      </c>
      <c r="AT55" s="5">
        <f t="shared" si="4"/>
        <v>0</v>
      </c>
      <c r="AU55" s="5" cm="1">
        <f t="array" ref="AU55">IF($AT55&lt;=6,SUM($C55:$AQ55),SUMPRODUCT(LARGE($C55:$AQ55,{1,2,3,4,5,6})))</f>
        <v>0</v>
      </c>
      <c r="AV55" s="4" t="str">
        <f t="shared" si="1"/>
        <v/>
      </c>
      <c r="AW55" s="4" t="str">
        <f t="shared" si="2"/>
        <v xml:space="preserve"> </v>
      </c>
      <c r="AX55" s="5" t="str" cm="1">
        <f t="array" ref="AX55">IFERROR(SUMPRODUCT(LARGE($C55:$AQ55,{1,2,3,4})), "")</f>
        <v/>
      </c>
      <c r="AY55" s="4" t="str">
        <f t="shared" si="3"/>
        <v xml:space="preserve"> </v>
      </c>
      <c r="AZ55" s="5" t="str" cm="1">
        <f t="array" ref="AZ55">IFERROR(SUMPRODUCT(LARGE($C55:$AQ55,{1,2,3,4,5,6,7,8})), "")</f>
        <v/>
      </c>
    </row>
    <row r="56" spans="1:52" ht="15" customHeight="1" x14ac:dyDescent="0.2">
      <c r="A56" s="4"/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24"/>
      <c r="AQ56" s="10"/>
      <c r="AR56" s="22"/>
      <c r="AS56" s="10">
        <f t="shared" si="0"/>
        <v>0</v>
      </c>
      <c r="AT56" s="5">
        <f t="shared" si="4"/>
        <v>0</v>
      </c>
      <c r="AU56" s="5" cm="1">
        <f t="array" ref="AU56">IF($AT56&lt;=6,SUM($C56:$AQ56),SUMPRODUCT(LARGE($C56:$AQ56,{1,2,3,4,5,6})))</f>
        <v>0</v>
      </c>
      <c r="AV56" s="4" t="str">
        <f t="shared" si="1"/>
        <v/>
      </c>
      <c r="AW56" s="4" t="str">
        <f t="shared" si="2"/>
        <v xml:space="preserve"> </v>
      </c>
      <c r="AX56" s="5" t="str" cm="1">
        <f t="array" ref="AX56">IFERROR(SUMPRODUCT(LARGE($C56:$AQ56,{1,2,3,4})), "")</f>
        <v/>
      </c>
      <c r="AY56" s="4" t="str">
        <f t="shared" si="3"/>
        <v xml:space="preserve"> </v>
      </c>
      <c r="AZ56" s="5" t="str" cm="1">
        <f t="array" ref="AZ56">IFERROR(SUMPRODUCT(LARGE($C56:$AQ56,{1,2,3,4,5,6,7,8})), "")</f>
        <v/>
      </c>
    </row>
    <row r="57" spans="1:52" ht="15" customHeight="1" x14ac:dyDescent="0.2">
      <c r="A57" s="4"/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24"/>
      <c r="AQ57" s="10"/>
      <c r="AR57" s="22"/>
      <c r="AS57" s="10">
        <f t="shared" si="0"/>
        <v>0</v>
      </c>
      <c r="AT57" s="5">
        <f t="shared" si="4"/>
        <v>0</v>
      </c>
      <c r="AU57" s="5" cm="1">
        <f t="array" ref="AU57">IF($AT57&lt;=6,SUM($C57:$AQ57),SUMPRODUCT(LARGE($C57:$AQ57,{1,2,3,4,5,6})))</f>
        <v>0</v>
      </c>
      <c r="AV57" s="4" t="str">
        <f t="shared" si="1"/>
        <v/>
      </c>
      <c r="AW57" s="4" t="str">
        <f t="shared" si="2"/>
        <v xml:space="preserve"> </v>
      </c>
      <c r="AX57" s="5" t="str" cm="1">
        <f t="array" ref="AX57">IFERROR(SUMPRODUCT(LARGE($C57:$AQ57,{1,2,3,4})), "")</f>
        <v/>
      </c>
      <c r="AY57" s="4" t="str">
        <f t="shared" si="3"/>
        <v xml:space="preserve"> </v>
      </c>
      <c r="AZ57" s="5" t="str" cm="1">
        <f t="array" ref="AZ57">IFERROR(SUMPRODUCT(LARGE($C57:$AQ57,{1,2,3,4,5,6,7,8})), "")</f>
        <v/>
      </c>
    </row>
    <row r="58" spans="1:52" ht="15" customHeight="1" x14ac:dyDescent="0.2">
      <c r="A58" s="4"/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24"/>
      <c r="AQ58" s="10"/>
      <c r="AR58" s="22"/>
      <c r="AS58" s="10">
        <f t="shared" si="0"/>
        <v>0</v>
      </c>
      <c r="AT58" s="5">
        <f t="shared" si="4"/>
        <v>0</v>
      </c>
      <c r="AU58" s="5" cm="1">
        <f t="array" ref="AU58">IF($AT58&lt;=6,SUM($C58:$AQ58),SUMPRODUCT(LARGE($C58:$AQ58,{1,2,3,4,5,6})))</f>
        <v>0</v>
      </c>
      <c r="AV58" s="4" t="str">
        <f t="shared" si="1"/>
        <v/>
      </c>
      <c r="AW58" s="4" t="str">
        <f t="shared" si="2"/>
        <v xml:space="preserve"> </v>
      </c>
      <c r="AX58" s="5" t="str" cm="1">
        <f t="array" ref="AX58">IFERROR(SUMPRODUCT(LARGE($C58:$AQ58,{1,2,3,4})), "")</f>
        <v/>
      </c>
      <c r="AY58" s="4" t="str">
        <f t="shared" si="3"/>
        <v xml:space="preserve"> </v>
      </c>
      <c r="AZ58" s="5" t="str" cm="1">
        <f t="array" ref="AZ58">IFERROR(SUMPRODUCT(LARGE($C58:$AQ58,{1,2,3,4,5,6,7,8})), "")</f>
        <v/>
      </c>
    </row>
    <row r="59" spans="1:52" ht="15" customHeight="1" x14ac:dyDescent="0.2">
      <c r="A59" s="4"/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24"/>
      <c r="AQ59" s="10"/>
      <c r="AR59" s="22"/>
      <c r="AS59" s="10">
        <f t="shared" si="0"/>
        <v>0</v>
      </c>
      <c r="AT59" s="5">
        <f t="shared" si="4"/>
        <v>0</v>
      </c>
      <c r="AU59" s="5" cm="1">
        <f t="array" ref="AU59">IF($AT59&lt;=6,SUM($C59:$AQ59),SUMPRODUCT(LARGE($C59:$AQ59,{1,2,3,4,5,6})))</f>
        <v>0</v>
      </c>
      <c r="AV59" s="4" t="str">
        <f t="shared" si="1"/>
        <v/>
      </c>
      <c r="AW59" s="4" t="str">
        <f t="shared" si="2"/>
        <v xml:space="preserve"> </v>
      </c>
      <c r="AX59" s="5" t="str" cm="1">
        <f t="array" ref="AX59">IFERROR(SUMPRODUCT(LARGE($C59:$AQ59,{1,2,3,4})), "")</f>
        <v/>
      </c>
      <c r="AY59" s="4" t="str">
        <f t="shared" si="3"/>
        <v xml:space="preserve"> </v>
      </c>
      <c r="AZ59" s="5" t="str" cm="1">
        <f t="array" ref="AZ59">IFERROR(SUMPRODUCT(LARGE($C59:$AQ59,{1,2,3,4,5,6,7,8})), "")</f>
        <v/>
      </c>
    </row>
    <row r="60" spans="1:52" ht="15" customHeight="1" x14ac:dyDescent="0.2">
      <c r="A60" s="4"/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24"/>
      <c r="AQ60" s="10"/>
      <c r="AR60" s="22"/>
      <c r="AS60" s="10">
        <f t="shared" si="0"/>
        <v>0</v>
      </c>
      <c r="AT60" s="5">
        <f t="shared" si="4"/>
        <v>0</v>
      </c>
      <c r="AU60" s="5" cm="1">
        <f t="array" ref="AU60">IF($AT60&lt;=6,SUM($C60:$AQ60),SUMPRODUCT(LARGE($C60:$AQ60,{1,2,3,4,5,6})))</f>
        <v>0</v>
      </c>
      <c r="AV60" s="4" t="str">
        <f t="shared" si="1"/>
        <v/>
      </c>
      <c r="AW60" s="4" t="str">
        <f t="shared" si="2"/>
        <v xml:space="preserve"> </v>
      </c>
      <c r="AX60" s="5" t="str" cm="1">
        <f t="array" ref="AX60">IFERROR(SUMPRODUCT(LARGE($C60:$AQ60,{1,2,3,4})), "")</f>
        <v/>
      </c>
      <c r="AY60" s="4" t="str">
        <f t="shared" si="3"/>
        <v xml:space="preserve"> </v>
      </c>
      <c r="AZ60" s="5" t="str" cm="1">
        <f t="array" ref="AZ60">IFERROR(SUMPRODUCT(LARGE($C60:$AQ60,{1,2,3,4,5,6,7,8})), "")</f>
        <v/>
      </c>
    </row>
    <row r="61" spans="1:52" ht="15" customHeight="1" x14ac:dyDescent="0.2">
      <c r="A61" s="4"/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24"/>
      <c r="AQ61" s="10"/>
      <c r="AR61" s="22"/>
      <c r="AS61" s="10">
        <f t="shared" si="0"/>
        <v>0</v>
      </c>
      <c r="AT61" s="5">
        <f t="shared" si="4"/>
        <v>0</v>
      </c>
      <c r="AU61" s="5" cm="1">
        <f t="array" ref="AU61">IF($AT61&lt;=6,SUM($C61:$AQ61),SUMPRODUCT(LARGE($C61:$AQ61,{1,2,3,4,5,6})))</f>
        <v>0</v>
      </c>
      <c r="AV61" s="4" t="str">
        <f t="shared" si="1"/>
        <v/>
      </c>
      <c r="AW61" s="4" t="str">
        <f t="shared" si="2"/>
        <v xml:space="preserve"> </v>
      </c>
      <c r="AX61" s="5" t="str" cm="1">
        <f t="array" ref="AX61">IFERROR(SUMPRODUCT(LARGE($C61:$AQ61,{1,2,3,4})), "")</f>
        <v/>
      </c>
      <c r="AY61" s="4" t="str">
        <f t="shared" si="3"/>
        <v xml:space="preserve"> </v>
      </c>
      <c r="AZ61" s="5" t="str" cm="1">
        <f t="array" ref="AZ61">IFERROR(SUMPRODUCT(LARGE($C61:$AQ61,{1,2,3,4,5,6,7,8})), "")</f>
        <v/>
      </c>
    </row>
    <row r="62" spans="1:52" ht="15" customHeight="1" x14ac:dyDescent="0.2">
      <c r="A62" s="4"/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24"/>
      <c r="AQ62" s="10"/>
      <c r="AR62" s="22"/>
      <c r="AS62" s="10">
        <f t="shared" si="0"/>
        <v>0</v>
      </c>
      <c r="AT62" s="5">
        <f t="shared" si="4"/>
        <v>0</v>
      </c>
      <c r="AU62" s="5" cm="1">
        <f t="array" ref="AU62">IF($AT62&lt;=6,SUM($C62:$AQ62),SUMPRODUCT(LARGE($C62:$AQ62,{1,2,3,4,5,6})))</f>
        <v>0</v>
      </c>
      <c r="AV62" s="4" t="str">
        <f t="shared" si="1"/>
        <v/>
      </c>
      <c r="AW62" s="4" t="str">
        <f t="shared" si="2"/>
        <v xml:space="preserve"> </v>
      </c>
      <c r="AX62" s="5" t="str" cm="1">
        <f t="array" ref="AX62">IFERROR(SUMPRODUCT(LARGE($C62:$AQ62,{1,2,3,4})), "")</f>
        <v/>
      </c>
      <c r="AY62" s="4" t="str">
        <f t="shared" si="3"/>
        <v xml:space="preserve"> </v>
      </c>
      <c r="AZ62" s="5" t="str" cm="1">
        <f t="array" ref="AZ62">IFERROR(SUMPRODUCT(LARGE($C62:$AQ62,{1,2,3,4,5,6,7,8})), "")</f>
        <v/>
      </c>
    </row>
    <row r="63" spans="1:52" ht="15" customHeight="1" x14ac:dyDescent="0.2">
      <c r="A63" s="4"/>
      <c r="B63" s="17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24"/>
      <c r="AQ63" s="10"/>
      <c r="AR63" s="22"/>
      <c r="AS63" s="10">
        <f t="shared" si="0"/>
        <v>0</v>
      </c>
      <c r="AT63" s="5">
        <f t="shared" si="4"/>
        <v>0</v>
      </c>
      <c r="AU63" s="5" cm="1">
        <f t="array" ref="AU63">IF($AT63&lt;=6,SUM($C63:$AQ63),SUMPRODUCT(LARGE($C63:$AQ63,{1,2,3,4,5,6})))</f>
        <v>0</v>
      </c>
      <c r="AV63" s="4" t="str">
        <f t="shared" si="1"/>
        <v/>
      </c>
      <c r="AW63" s="4" t="str">
        <f t="shared" si="2"/>
        <v xml:space="preserve"> </v>
      </c>
      <c r="AX63" s="5" t="str" cm="1">
        <f t="array" ref="AX63">IFERROR(SUMPRODUCT(LARGE($C63:$AQ63,{1,2,3,4})), "")</f>
        <v/>
      </c>
      <c r="AY63" s="4" t="str">
        <f t="shared" si="3"/>
        <v xml:space="preserve"> </v>
      </c>
      <c r="AZ63" s="5" t="str" cm="1">
        <f t="array" ref="AZ63">IFERROR(SUMPRODUCT(LARGE($C63:$AQ63,{1,2,3,4,5,6,7,8})), "")</f>
        <v/>
      </c>
    </row>
    <row r="64" spans="1:52" ht="15" customHeight="1" x14ac:dyDescent="0.2">
      <c r="A64" s="4"/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24"/>
      <c r="AQ64" s="10"/>
      <c r="AR64" s="22"/>
      <c r="AS64" s="10">
        <f t="shared" si="0"/>
        <v>0</v>
      </c>
      <c r="AT64" s="5">
        <f t="shared" si="4"/>
        <v>0</v>
      </c>
      <c r="AU64" s="5" cm="1">
        <f t="array" ref="AU64">IF($AT64&lt;=6,SUM($C64:$AQ64),SUMPRODUCT(LARGE($C64:$AQ64,{1,2,3,4,5,6})))</f>
        <v>0</v>
      </c>
      <c r="AV64" s="4" t="str">
        <f t="shared" si="1"/>
        <v/>
      </c>
      <c r="AW64" s="4" t="str">
        <f t="shared" si="2"/>
        <v xml:space="preserve"> </v>
      </c>
      <c r="AX64" s="5" t="str" cm="1">
        <f t="array" ref="AX64">IFERROR(SUMPRODUCT(LARGE($C64:$AQ64,{1,2,3,4})), "")</f>
        <v/>
      </c>
      <c r="AY64" s="4" t="str">
        <f t="shared" si="3"/>
        <v xml:space="preserve"> </v>
      </c>
      <c r="AZ64" s="5" t="str" cm="1">
        <f t="array" ref="AZ64">IFERROR(SUMPRODUCT(LARGE($C64:$AQ64,{1,2,3,4,5,6,7,8})), "")</f>
        <v/>
      </c>
    </row>
    <row r="65" spans="1:52" ht="15" customHeight="1" x14ac:dyDescent="0.2">
      <c r="A65" s="4"/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24"/>
      <c r="AQ65" s="10"/>
      <c r="AR65" s="22"/>
      <c r="AS65" s="10">
        <f t="shared" si="0"/>
        <v>0</v>
      </c>
      <c r="AT65" s="5">
        <f t="shared" si="4"/>
        <v>0</v>
      </c>
      <c r="AU65" s="5" cm="1">
        <f t="array" ref="AU65">IF($AT65&lt;=6,SUM($C65:$AQ65),SUMPRODUCT(LARGE($C65:$AQ65,{1,2,3,4,5,6})))</f>
        <v>0</v>
      </c>
      <c r="AV65" s="4" t="str">
        <f t="shared" si="1"/>
        <v/>
      </c>
      <c r="AW65" s="4" t="str">
        <f t="shared" si="2"/>
        <v xml:space="preserve"> </v>
      </c>
      <c r="AX65" s="5" t="str" cm="1">
        <f t="array" ref="AX65">IFERROR(SUMPRODUCT(LARGE($C65:$AQ65,{1,2,3,4})), "")</f>
        <v/>
      </c>
      <c r="AY65" s="4" t="str">
        <f t="shared" si="3"/>
        <v xml:space="preserve"> </v>
      </c>
      <c r="AZ65" s="5" t="str" cm="1">
        <f t="array" ref="AZ65">IFERROR(SUMPRODUCT(LARGE($C65:$AQ65,{1,2,3,4,5,6,7,8})), "")</f>
        <v/>
      </c>
    </row>
    <row r="66" spans="1:52" ht="15" customHeight="1" x14ac:dyDescent="0.2">
      <c r="A66" s="4"/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24"/>
      <c r="AQ66" s="10"/>
      <c r="AR66" s="22"/>
      <c r="AS66" s="10">
        <f t="shared" si="0"/>
        <v>0</v>
      </c>
      <c r="AT66" s="5">
        <f t="shared" si="4"/>
        <v>0</v>
      </c>
      <c r="AU66" s="5" cm="1">
        <f t="array" ref="AU66">IF($AT66&lt;=6,SUM($C66:$AQ66),SUMPRODUCT(LARGE($C66:$AQ66,{1,2,3,4,5,6})))</f>
        <v>0</v>
      </c>
      <c r="AV66" s="4" t="str">
        <f t="shared" si="1"/>
        <v/>
      </c>
      <c r="AW66" s="4" t="str">
        <f t="shared" si="2"/>
        <v xml:space="preserve"> </v>
      </c>
      <c r="AX66" s="5" t="str" cm="1">
        <f t="array" ref="AX66">IFERROR(SUMPRODUCT(LARGE($C66:$AQ66,{1,2,3,4})), "")</f>
        <v/>
      </c>
      <c r="AY66" s="4" t="str">
        <f t="shared" si="3"/>
        <v xml:space="preserve"> </v>
      </c>
      <c r="AZ66" s="5" t="str" cm="1">
        <f t="array" ref="AZ66">IFERROR(SUMPRODUCT(LARGE($C66:$AQ66,{1,2,3,4,5,6,7,8})), "")</f>
        <v/>
      </c>
    </row>
    <row r="67" spans="1:52" ht="15" customHeight="1" x14ac:dyDescent="0.2">
      <c r="A67" s="4"/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24"/>
      <c r="AQ67" s="10"/>
      <c r="AR67" s="22"/>
      <c r="AS67" s="10">
        <f t="shared" si="0"/>
        <v>0</v>
      </c>
      <c r="AT67" s="5">
        <f t="shared" si="4"/>
        <v>0</v>
      </c>
      <c r="AU67" s="5" cm="1">
        <f t="array" ref="AU67">IF($AT67&lt;=6,SUM($C67:$AQ67),SUMPRODUCT(LARGE($C67:$AQ67,{1,2,3,4,5,6})))</f>
        <v>0</v>
      </c>
      <c r="AV67" s="4" t="str">
        <f t="shared" si="1"/>
        <v/>
      </c>
      <c r="AW67" s="4" t="str">
        <f t="shared" si="2"/>
        <v xml:space="preserve"> </v>
      </c>
      <c r="AX67" s="5" t="str" cm="1">
        <f t="array" ref="AX67">IFERROR(SUMPRODUCT(LARGE($C67:$AQ67,{1,2,3,4})), "")</f>
        <v/>
      </c>
      <c r="AY67" s="4" t="str">
        <f t="shared" si="3"/>
        <v xml:space="preserve"> </v>
      </c>
      <c r="AZ67" s="5" t="str" cm="1">
        <f t="array" ref="AZ67">IFERROR(SUMPRODUCT(LARGE($C67:$AQ67,{1,2,3,4,5,6,7,8})), "")</f>
        <v/>
      </c>
    </row>
    <row r="68" spans="1:52" ht="15" customHeight="1" x14ac:dyDescent="0.2">
      <c r="A68" s="4"/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24"/>
      <c r="AQ68" s="10"/>
      <c r="AR68" s="22"/>
      <c r="AS68" s="10">
        <f t="shared" ref="AS68:AS131" si="5">SUM($C68:$AR68)</f>
        <v>0</v>
      </c>
      <c r="AT68" s="5">
        <f t="shared" ref="AT68:AT131" si="6">COUNTA(C68:AQ68)</f>
        <v>0</v>
      </c>
      <c r="AU68" s="5" cm="1">
        <f t="array" ref="AU68">IF($AT68&lt;=6,SUM($C68:$AQ68),SUMPRODUCT(LARGE($C68:$AQ68,{1,2,3,4,5,6})))</f>
        <v>0</v>
      </c>
      <c r="AV68" s="4" t="str">
        <f t="shared" ref="AV68:AV131" si="7">IF(AND($AT68&gt;=6,AU68=AU69),"Manual Calc Needed","")</f>
        <v/>
      </c>
      <c r="AW68" s="4" t="str">
        <f t="shared" ref="AW68:AW131" si="8">IF(AND($AT68&gt;=6,$AV68="Tie"),"Manual Calc Needed"," ")</f>
        <v xml:space="preserve"> </v>
      </c>
      <c r="AX68" s="5" t="str" cm="1">
        <f t="array" ref="AX68">IFERROR(SUMPRODUCT(LARGE($C68:$AQ68,{1,2,3,4})), "")</f>
        <v/>
      </c>
      <c r="AY68" s="4" t="str">
        <f t="shared" ref="AY68:AY131" si="9">IF(AND($AT68&gt;=6,$AV68="Tie",AX68=AX69),"Manual Calc Needed"," ")</f>
        <v xml:space="preserve"> </v>
      </c>
      <c r="AZ68" s="5" t="str" cm="1">
        <f t="array" ref="AZ68">IFERROR(SUMPRODUCT(LARGE($C68:$AQ68,{1,2,3,4,5,6,7,8})), "")</f>
        <v/>
      </c>
    </row>
    <row r="69" spans="1:52" ht="15" customHeight="1" x14ac:dyDescent="0.2">
      <c r="A69" s="4"/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24"/>
      <c r="AQ69" s="10"/>
      <c r="AR69" s="22"/>
      <c r="AS69" s="10">
        <f t="shared" si="5"/>
        <v>0</v>
      </c>
      <c r="AT69" s="5">
        <f t="shared" si="6"/>
        <v>0</v>
      </c>
      <c r="AU69" s="5" cm="1">
        <f t="array" ref="AU69">IF($AT69&lt;=6,SUM($C69:$AQ69),SUMPRODUCT(LARGE($C69:$AQ69,{1,2,3,4,5,6})))</f>
        <v>0</v>
      </c>
      <c r="AV69" s="4" t="str">
        <f t="shared" si="7"/>
        <v/>
      </c>
      <c r="AW69" s="4" t="str">
        <f t="shared" si="8"/>
        <v xml:space="preserve"> </v>
      </c>
      <c r="AX69" s="5" t="str" cm="1">
        <f t="array" ref="AX69">IFERROR(SUMPRODUCT(LARGE($C69:$AQ69,{1,2,3,4})), "")</f>
        <v/>
      </c>
      <c r="AY69" s="4" t="str">
        <f t="shared" si="9"/>
        <v xml:space="preserve"> </v>
      </c>
      <c r="AZ69" s="5" t="str" cm="1">
        <f t="array" ref="AZ69">IFERROR(SUMPRODUCT(LARGE($C69:$AQ69,{1,2,3,4,5,6,7,8})), "")</f>
        <v/>
      </c>
    </row>
    <row r="70" spans="1:52" ht="15" customHeight="1" x14ac:dyDescent="0.2">
      <c r="A70" s="4"/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24"/>
      <c r="AQ70" s="10"/>
      <c r="AR70" s="22"/>
      <c r="AS70" s="10">
        <f t="shared" si="5"/>
        <v>0</v>
      </c>
      <c r="AT70" s="5">
        <f t="shared" si="6"/>
        <v>0</v>
      </c>
      <c r="AU70" s="5" cm="1">
        <f t="array" ref="AU70">IF($AT70&lt;=6,SUM($C70:$AQ70),SUMPRODUCT(LARGE($C70:$AQ70,{1,2,3,4,5,6})))</f>
        <v>0</v>
      </c>
      <c r="AV70" s="4" t="str">
        <f t="shared" si="7"/>
        <v/>
      </c>
      <c r="AW70" s="4" t="str">
        <f t="shared" si="8"/>
        <v xml:space="preserve"> </v>
      </c>
      <c r="AX70" s="5" t="str" cm="1">
        <f t="array" ref="AX70">IFERROR(SUMPRODUCT(LARGE($C70:$AQ70,{1,2,3,4})), "")</f>
        <v/>
      </c>
      <c r="AY70" s="4" t="str">
        <f t="shared" si="9"/>
        <v xml:space="preserve"> </v>
      </c>
      <c r="AZ70" s="5" t="str" cm="1">
        <f t="array" ref="AZ70">IFERROR(SUMPRODUCT(LARGE($C70:$AQ70,{1,2,3,4,5,6,7,8})), "")</f>
        <v/>
      </c>
    </row>
    <row r="71" spans="1:52" ht="15" customHeight="1" x14ac:dyDescent="0.2">
      <c r="A71" s="4"/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24"/>
      <c r="AQ71" s="10"/>
      <c r="AR71" s="22"/>
      <c r="AS71" s="10">
        <f t="shared" si="5"/>
        <v>0</v>
      </c>
      <c r="AT71" s="5">
        <f t="shared" si="6"/>
        <v>0</v>
      </c>
      <c r="AU71" s="5" cm="1">
        <f t="array" ref="AU71">IF($AT71&lt;=6,SUM($C71:$AQ71),SUMPRODUCT(LARGE($C71:$AQ71,{1,2,3,4,5,6})))</f>
        <v>0</v>
      </c>
      <c r="AV71" s="4" t="str">
        <f t="shared" si="7"/>
        <v/>
      </c>
      <c r="AW71" s="4" t="str">
        <f t="shared" si="8"/>
        <v xml:space="preserve"> </v>
      </c>
      <c r="AX71" s="5" t="str" cm="1">
        <f t="array" ref="AX71">IFERROR(SUMPRODUCT(LARGE($C71:$AQ71,{1,2,3,4})), "")</f>
        <v/>
      </c>
      <c r="AY71" s="4" t="str">
        <f t="shared" si="9"/>
        <v xml:space="preserve"> </v>
      </c>
      <c r="AZ71" s="5" t="str" cm="1">
        <f t="array" ref="AZ71">IFERROR(SUMPRODUCT(LARGE($C71:$AQ71,{1,2,3,4,5,6,7,8})), "")</f>
        <v/>
      </c>
    </row>
    <row r="72" spans="1:52" ht="15" customHeight="1" x14ac:dyDescent="0.2">
      <c r="A72" s="4"/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24"/>
      <c r="AQ72" s="10"/>
      <c r="AR72" s="22"/>
      <c r="AS72" s="10">
        <f t="shared" si="5"/>
        <v>0</v>
      </c>
      <c r="AT72" s="5">
        <f t="shared" si="6"/>
        <v>0</v>
      </c>
      <c r="AU72" s="5" cm="1">
        <f t="array" ref="AU72">IF($AT72&lt;=6,SUM($C72:$AQ72),SUMPRODUCT(LARGE($C72:$AQ72,{1,2,3,4,5,6})))</f>
        <v>0</v>
      </c>
      <c r="AV72" s="4" t="str">
        <f t="shared" si="7"/>
        <v/>
      </c>
      <c r="AW72" s="4" t="str">
        <f t="shared" si="8"/>
        <v xml:space="preserve"> </v>
      </c>
      <c r="AX72" s="5" t="str" cm="1">
        <f t="array" ref="AX72">IFERROR(SUMPRODUCT(LARGE($C72:$AQ72,{1,2,3,4})), "")</f>
        <v/>
      </c>
      <c r="AY72" s="4" t="str">
        <f t="shared" si="9"/>
        <v xml:space="preserve"> </v>
      </c>
      <c r="AZ72" s="5" t="str" cm="1">
        <f t="array" ref="AZ72">IFERROR(SUMPRODUCT(LARGE($C72:$AQ72,{1,2,3,4,5,6,7,8})), "")</f>
        <v/>
      </c>
    </row>
    <row r="73" spans="1:52" ht="15" customHeight="1" x14ac:dyDescent="0.2">
      <c r="A73" s="4"/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24"/>
      <c r="AQ73" s="10"/>
      <c r="AR73" s="22"/>
      <c r="AS73" s="10">
        <f t="shared" si="5"/>
        <v>0</v>
      </c>
      <c r="AT73" s="5">
        <f t="shared" si="6"/>
        <v>0</v>
      </c>
      <c r="AU73" s="5" cm="1">
        <f t="array" ref="AU73">IF($AT73&lt;=6,SUM($C73:$AQ73),SUMPRODUCT(LARGE($C73:$AQ73,{1,2,3,4,5,6})))</f>
        <v>0</v>
      </c>
      <c r="AV73" s="4" t="str">
        <f t="shared" si="7"/>
        <v/>
      </c>
      <c r="AW73" s="4" t="str">
        <f t="shared" si="8"/>
        <v xml:space="preserve"> </v>
      </c>
      <c r="AX73" s="5" t="str" cm="1">
        <f t="array" ref="AX73">IFERROR(SUMPRODUCT(LARGE($C73:$AQ73,{1,2,3,4})), "")</f>
        <v/>
      </c>
      <c r="AY73" s="4" t="str">
        <f t="shared" si="9"/>
        <v xml:space="preserve"> </v>
      </c>
      <c r="AZ73" s="5" t="str" cm="1">
        <f t="array" ref="AZ73">IFERROR(SUMPRODUCT(LARGE($C73:$AQ73,{1,2,3,4,5,6,7,8})), "")</f>
        <v/>
      </c>
    </row>
    <row r="74" spans="1:52" ht="15" customHeight="1" x14ac:dyDescent="0.2">
      <c r="A74" s="4"/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24"/>
      <c r="AQ74" s="10"/>
      <c r="AR74" s="22"/>
      <c r="AS74" s="10">
        <f t="shared" si="5"/>
        <v>0</v>
      </c>
      <c r="AT74" s="5">
        <f t="shared" si="6"/>
        <v>0</v>
      </c>
      <c r="AU74" s="5" cm="1">
        <f t="array" ref="AU74">IF($AT74&lt;=6,SUM($C74:$AQ74),SUMPRODUCT(LARGE($C74:$AQ74,{1,2,3,4,5,6})))</f>
        <v>0</v>
      </c>
      <c r="AV74" s="4" t="str">
        <f t="shared" si="7"/>
        <v/>
      </c>
      <c r="AW74" s="4" t="str">
        <f t="shared" si="8"/>
        <v xml:space="preserve"> </v>
      </c>
      <c r="AX74" s="5" t="str" cm="1">
        <f t="array" ref="AX74">IFERROR(SUMPRODUCT(LARGE($C74:$AQ74,{1,2,3,4})), "")</f>
        <v/>
      </c>
      <c r="AY74" s="4" t="str">
        <f t="shared" si="9"/>
        <v xml:space="preserve"> </v>
      </c>
      <c r="AZ74" s="5" t="str" cm="1">
        <f t="array" ref="AZ74">IFERROR(SUMPRODUCT(LARGE($C74:$AQ74,{1,2,3,4,5,6,7,8})), "")</f>
        <v/>
      </c>
    </row>
    <row r="75" spans="1:52" ht="15" customHeight="1" x14ac:dyDescent="0.2">
      <c r="A75" s="4"/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24"/>
      <c r="AQ75" s="10"/>
      <c r="AR75" s="22"/>
      <c r="AS75" s="10">
        <f t="shared" si="5"/>
        <v>0</v>
      </c>
      <c r="AT75" s="5">
        <f t="shared" si="6"/>
        <v>0</v>
      </c>
      <c r="AU75" s="5" cm="1">
        <f t="array" ref="AU75">IF($AT75&lt;=6,SUM($C75:$AQ75),SUMPRODUCT(LARGE($C75:$AQ75,{1,2,3,4,5,6})))</f>
        <v>0</v>
      </c>
      <c r="AV75" s="4" t="str">
        <f t="shared" si="7"/>
        <v/>
      </c>
      <c r="AW75" s="4" t="str">
        <f t="shared" si="8"/>
        <v xml:space="preserve"> </v>
      </c>
      <c r="AX75" s="5" t="str" cm="1">
        <f t="array" ref="AX75">IFERROR(SUMPRODUCT(LARGE($C75:$AQ75,{1,2,3,4})), "")</f>
        <v/>
      </c>
      <c r="AY75" s="4" t="str">
        <f t="shared" si="9"/>
        <v xml:space="preserve"> </v>
      </c>
      <c r="AZ75" s="5" t="str" cm="1">
        <f t="array" ref="AZ75">IFERROR(SUMPRODUCT(LARGE($C75:$AQ75,{1,2,3,4,5,6,7,8})), "")</f>
        <v/>
      </c>
    </row>
    <row r="76" spans="1:52" ht="15" customHeight="1" x14ac:dyDescent="0.2">
      <c r="A76" s="4"/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24"/>
      <c r="AQ76" s="10"/>
      <c r="AR76" s="22"/>
      <c r="AS76" s="10">
        <f t="shared" si="5"/>
        <v>0</v>
      </c>
      <c r="AT76" s="5">
        <f t="shared" si="6"/>
        <v>0</v>
      </c>
      <c r="AU76" s="5" cm="1">
        <f t="array" ref="AU76">IF($AT76&lt;=6,SUM($C76:$AQ76),SUMPRODUCT(LARGE($C76:$AQ76,{1,2,3,4,5,6})))</f>
        <v>0</v>
      </c>
      <c r="AV76" s="4" t="str">
        <f t="shared" si="7"/>
        <v/>
      </c>
      <c r="AW76" s="4" t="str">
        <f t="shared" si="8"/>
        <v xml:space="preserve"> </v>
      </c>
      <c r="AX76" s="5" t="str" cm="1">
        <f t="array" ref="AX76">IFERROR(SUMPRODUCT(LARGE($C76:$AQ76,{1,2,3,4})), "")</f>
        <v/>
      </c>
      <c r="AY76" s="4" t="str">
        <f t="shared" si="9"/>
        <v xml:space="preserve"> </v>
      </c>
      <c r="AZ76" s="5" t="str" cm="1">
        <f t="array" ref="AZ76">IFERROR(SUMPRODUCT(LARGE($C76:$AQ76,{1,2,3,4,5,6,7,8})), "")</f>
        <v/>
      </c>
    </row>
    <row r="77" spans="1:52" ht="15" customHeight="1" x14ac:dyDescent="0.2">
      <c r="A77" s="4"/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24"/>
      <c r="AQ77" s="10"/>
      <c r="AR77" s="22"/>
      <c r="AS77" s="10">
        <f t="shared" si="5"/>
        <v>0</v>
      </c>
      <c r="AT77" s="5">
        <f t="shared" si="6"/>
        <v>0</v>
      </c>
      <c r="AU77" s="5" cm="1">
        <f t="array" ref="AU77">IF($AT77&lt;=6,SUM($C77:$AQ77),SUMPRODUCT(LARGE($C77:$AQ77,{1,2,3,4,5,6})))</f>
        <v>0</v>
      </c>
      <c r="AV77" s="4" t="str">
        <f t="shared" si="7"/>
        <v/>
      </c>
      <c r="AW77" s="4" t="str">
        <f t="shared" si="8"/>
        <v xml:space="preserve"> </v>
      </c>
      <c r="AX77" s="5" t="str" cm="1">
        <f t="array" ref="AX77">IFERROR(SUMPRODUCT(LARGE($C77:$AQ77,{1,2,3,4})), "")</f>
        <v/>
      </c>
      <c r="AY77" s="4" t="str">
        <f t="shared" si="9"/>
        <v xml:space="preserve"> </v>
      </c>
      <c r="AZ77" s="5" t="str" cm="1">
        <f t="array" ref="AZ77">IFERROR(SUMPRODUCT(LARGE($C77:$AQ77,{1,2,3,4,5,6,7,8})), "")</f>
        <v/>
      </c>
    </row>
    <row r="78" spans="1:52" ht="15" customHeight="1" x14ac:dyDescent="0.2">
      <c r="A78" s="4"/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24"/>
      <c r="AQ78" s="10"/>
      <c r="AR78" s="22"/>
      <c r="AS78" s="10">
        <f t="shared" si="5"/>
        <v>0</v>
      </c>
      <c r="AT78" s="5">
        <f t="shared" si="6"/>
        <v>0</v>
      </c>
      <c r="AU78" s="5" cm="1">
        <f t="array" ref="AU78">IF($AT78&lt;=6,SUM($C78:$AQ78),SUMPRODUCT(LARGE($C78:$AQ78,{1,2,3,4,5,6})))</f>
        <v>0</v>
      </c>
      <c r="AV78" s="4" t="str">
        <f t="shared" si="7"/>
        <v/>
      </c>
      <c r="AW78" s="4" t="str">
        <f t="shared" si="8"/>
        <v xml:space="preserve"> </v>
      </c>
      <c r="AX78" s="5" t="str" cm="1">
        <f t="array" ref="AX78">IFERROR(SUMPRODUCT(LARGE($C78:$AQ78,{1,2,3,4})), "")</f>
        <v/>
      </c>
      <c r="AY78" s="4" t="str">
        <f t="shared" si="9"/>
        <v xml:space="preserve"> </v>
      </c>
      <c r="AZ78" s="5" t="str" cm="1">
        <f t="array" ref="AZ78">IFERROR(SUMPRODUCT(LARGE($C78:$AQ78,{1,2,3,4,5,6,7,8})), "")</f>
        <v/>
      </c>
    </row>
    <row r="79" spans="1:52" ht="15" customHeight="1" x14ac:dyDescent="0.2">
      <c r="A79" s="4"/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24"/>
      <c r="AQ79" s="10"/>
      <c r="AR79" s="22"/>
      <c r="AS79" s="10">
        <f t="shared" si="5"/>
        <v>0</v>
      </c>
      <c r="AT79" s="5">
        <f t="shared" si="6"/>
        <v>0</v>
      </c>
      <c r="AU79" s="5" cm="1">
        <f t="array" ref="AU79">IF($AT79&lt;=6,SUM($C79:$AQ79),SUMPRODUCT(LARGE($C79:$AQ79,{1,2,3,4,5,6})))</f>
        <v>0</v>
      </c>
      <c r="AV79" s="4" t="str">
        <f t="shared" si="7"/>
        <v/>
      </c>
      <c r="AW79" s="4" t="str">
        <f t="shared" si="8"/>
        <v xml:space="preserve"> </v>
      </c>
      <c r="AX79" s="5" t="str" cm="1">
        <f t="array" ref="AX79">IFERROR(SUMPRODUCT(LARGE($C79:$AQ79,{1,2,3,4})), "")</f>
        <v/>
      </c>
      <c r="AY79" s="4" t="str">
        <f t="shared" si="9"/>
        <v xml:space="preserve"> </v>
      </c>
      <c r="AZ79" s="5" t="str" cm="1">
        <f t="array" ref="AZ79">IFERROR(SUMPRODUCT(LARGE($C79:$AQ79,{1,2,3,4,5,6,7,8})), "")</f>
        <v/>
      </c>
    </row>
    <row r="80" spans="1:52" ht="15" customHeight="1" x14ac:dyDescent="0.2">
      <c r="A80" s="4"/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24"/>
      <c r="AQ80" s="10"/>
      <c r="AR80" s="22"/>
      <c r="AS80" s="10">
        <f t="shared" si="5"/>
        <v>0</v>
      </c>
      <c r="AT80" s="5">
        <f t="shared" si="6"/>
        <v>0</v>
      </c>
      <c r="AU80" s="5" cm="1">
        <f t="array" ref="AU80">IF($AT80&lt;=6,SUM($C80:$AQ80),SUMPRODUCT(LARGE($C80:$AQ80,{1,2,3,4,5,6})))</f>
        <v>0</v>
      </c>
      <c r="AV80" s="4" t="str">
        <f t="shared" si="7"/>
        <v/>
      </c>
      <c r="AW80" s="4" t="str">
        <f t="shared" si="8"/>
        <v xml:space="preserve"> </v>
      </c>
      <c r="AX80" s="5" t="str" cm="1">
        <f t="array" ref="AX80">IFERROR(SUMPRODUCT(LARGE($C80:$AQ80,{1,2,3,4})), "")</f>
        <v/>
      </c>
      <c r="AY80" s="4" t="str">
        <f t="shared" si="9"/>
        <v xml:space="preserve"> </v>
      </c>
      <c r="AZ80" s="5" t="str" cm="1">
        <f t="array" ref="AZ80">IFERROR(SUMPRODUCT(LARGE($C80:$AQ80,{1,2,3,4,5,6,7,8})), "")</f>
        <v/>
      </c>
    </row>
    <row r="81" spans="1:52" ht="15" customHeight="1" x14ac:dyDescent="0.2">
      <c r="A81" s="4"/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24"/>
      <c r="AQ81" s="10"/>
      <c r="AR81" s="22"/>
      <c r="AS81" s="10">
        <f t="shared" si="5"/>
        <v>0</v>
      </c>
      <c r="AT81" s="5">
        <f t="shared" si="6"/>
        <v>0</v>
      </c>
      <c r="AU81" s="5" cm="1">
        <f t="array" ref="AU81">IF($AT81&lt;=6,SUM($C81:$AQ81),SUMPRODUCT(LARGE($C81:$AQ81,{1,2,3,4,5,6})))</f>
        <v>0</v>
      </c>
      <c r="AV81" s="4" t="str">
        <f t="shared" si="7"/>
        <v/>
      </c>
      <c r="AW81" s="4" t="str">
        <f t="shared" si="8"/>
        <v xml:space="preserve"> </v>
      </c>
      <c r="AX81" s="5" t="str" cm="1">
        <f t="array" ref="AX81">IFERROR(SUMPRODUCT(LARGE($C81:$AQ81,{1,2,3,4})), "")</f>
        <v/>
      </c>
      <c r="AY81" s="4" t="str">
        <f t="shared" si="9"/>
        <v xml:space="preserve"> </v>
      </c>
      <c r="AZ81" s="5" t="str" cm="1">
        <f t="array" ref="AZ81">IFERROR(SUMPRODUCT(LARGE($C81:$AQ81,{1,2,3,4,5,6,7,8})), "")</f>
        <v/>
      </c>
    </row>
    <row r="82" spans="1:52" ht="15" customHeight="1" x14ac:dyDescent="0.2">
      <c r="A82" s="4"/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24"/>
      <c r="AQ82" s="10"/>
      <c r="AR82" s="22"/>
      <c r="AS82" s="10">
        <f t="shared" si="5"/>
        <v>0</v>
      </c>
      <c r="AT82" s="5">
        <f t="shared" si="6"/>
        <v>0</v>
      </c>
      <c r="AU82" s="5" cm="1">
        <f t="array" ref="AU82">IF($AT82&lt;=6,SUM($C82:$AQ82),SUMPRODUCT(LARGE($C82:$AQ82,{1,2,3,4,5,6})))</f>
        <v>0</v>
      </c>
      <c r="AV82" s="4" t="str">
        <f t="shared" si="7"/>
        <v/>
      </c>
      <c r="AW82" s="4" t="str">
        <f t="shared" si="8"/>
        <v xml:space="preserve"> </v>
      </c>
      <c r="AX82" s="5" t="str" cm="1">
        <f t="array" ref="AX82">IFERROR(SUMPRODUCT(LARGE($C82:$AQ82,{1,2,3,4})), "")</f>
        <v/>
      </c>
      <c r="AY82" s="4" t="str">
        <f t="shared" si="9"/>
        <v xml:space="preserve"> </v>
      </c>
      <c r="AZ82" s="5" t="str" cm="1">
        <f t="array" ref="AZ82">IFERROR(SUMPRODUCT(LARGE($C82:$AQ82,{1,2,3,4,5,6,7,8})), "")</f>
        <v/>
      </c>
    </row>
    <row r="83" spans="1:52" ht="15" customHeight="1" x14ac:dyDescent="0.2">
      <c r="A83" s="4"/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24"/>
      <c r="AQ83" s="10"/>
      <c r="AR83" s="22"/>
      <c r="AS83" s="10">
        <f t="shared" si="5"/>
        <v>0</v>
      </c>
      <c r="AT83" s="5">
        <f t="shared" si="6"/>
        <v>0</v>
      </c>
      <c r="AU83" s="5" cm="1">
        <f t="array" ref="AU83">IF($AT83&lt;=6,SUM($C83:$AQ83),SUMPRODUCT(LARGE($C83:$AQ83,{1,2,3,4,5,6})))</f>
        <v>0</v>
      </c>
      <c r="AV83" s="4" t="str">
        <f t="shared" si="7"/>
        <v/>
      </c>
      <c r="AW83" s="4" t="str">
        <f t="shared" si="8"/>
        <v xml:space="preserve"> </v>
      </c>
      <c r="AX83" s="5" t="str" cm="1">
        <f t="array" ref="AX83">IFERROR(SUMPRODUCT(LARGE($C83:$AQ83,{1,2,3,4})), "")</f>
        <v/>
      </c>
      <c r="AY83" s="4" t="str">
        <f t="shared" si="9"/>
        <v xml:space="preserve"> </v>
      </c>
      <c r="AZ83" s="5" t="str" cm="1">
        <f t="array" ref="AZ83">IFERROR(SUMPRODUCT(LARGE($C83:$AQ83,{1,2,3,4,5,6,7,8})), "")</f>
        <v/>
      </c>
    </row>
    <row r="84" spans="1:52" ht="15" customHeight="1" x14ac:dyDescent="0.2">
      <c r="A84" s="4"/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24"/>
      <c r="AQ84" s="10"/>
      <c r="AR84" s="22"/>
      <c r="AS84" s="10">
        <f t="shared" si="5"/>
        <v>0</v>
      </c>
      <c r="AT84" s="5">
        <f t="shared" si="6"/>
        <v>0</v>
      </c>
      <c r="AU84" s="5" cm="1">
        <f t="array" ref="AU84">IF($AT84&lt;=6,SUM($C84:$AQ84),SUMPRODUCT(LARGE($C84:$AQ84,{1,2,3,4,5,6})))</f>
        <v>0</v>
      </c>
      <c r="AV84" s="4" t="str">
        <f t="shared" si="7"/>
        <v/>
      </c>
      <c r="AW84" s="4" t="str">
        <f t="shared" si="8"/>
        <v xml:space="preserve"> </v>
      </c>
      <c r="AX84" s="5" t="str" cm="1">
        <f t="array" ref="AX84">IFERROR(SUMPRODUCT(LARGE($C84:$AQ84,{1,2,3,4})), "")</f>
        <v/>
      </c>
      <c r="AY84" s="4" t="str">
        <f t="shared" si="9"/>
        <v xml:space="preserve"> </v>
      </c>
      <c r="AZ84" s="5" t="str" cm="1">
        <f t="array" ref="AZ84">IFERROR(SUMPRODUCT(LARGE($C84:$AQ84,{1,2,3,4,5,6,7,8})), "")</f>
        <v/>
      </c>
    </row>
    <row r="85" spans="1:52" ht="15" customHeight="1" x14ac:dyDescent="0.2">
      <c r="A85" s="4"/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24"/>
      <c r="AQ85" s="10"/>
      <c r="AR85" s="22"/>
      <c r="AS85" s="10">
        <f t="shared" si="5"/>
        <v>0</v>
      </c>
      <c r="AT85" s="5">
        <f t="shared" si="6"/>
        <v>0</v>
      </c>
      <c r="AU85" s="5" cm="1">
        <f t="array" ref="AU85">IF($AT85&lt;=6,SUM($C85:$AQ85),SUMPRODUCT(LARGE($C85:$AQ85,{1,2,3,4,5,6})))</f>
        <v>0</v>
      </c>
      <c r="AV85" s="4" t="str">
        <f t="shared" si="7"/>
        <v/>
      </c>
      <c r="AW85" s="4" t="str">
        <f t="shared" si="8"/>
        <v xml:space="preserve"> </v>
      </c>
      <c r="AX85" s="5" t="str" cm="1">
        <f t="array" ref="AX85">IFERROR(SUMPRODUCT(LARGE($C85:$AQ85,{1,2,3,4})), "")</f>
        <v/>
      </c>
      <c r="AY85" s="4" t="str">
        <f t="shared" si="9"/>
        <v xml:space="preserve"> </v>
      </c>
      <c r="AZ85" s="5" t="str" cm="1">
        <f t="array" ref="AZ85">IFERROR(SUMPRODUCT(LARGE($C85:$AQ85,{1,2,3,4,5,6,7,8})), "")</f>
        <v/>
      </c>
    </row>
    <row r="86" spans="1:52" ht="15" customHeight="1" x14ac:dyDescent="0.2">
      <c r="A86" s="4"/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24"/>
      <c r="AQ86" s="10"/>
      <c r="AR86" s="22"/>
      <c r="AS86" s="10">
        <f t="shared" si="5"/>
        <v>0</v>
      </c>
      <c r="AT86" s="5">
        <f t="shared" si="6"/>
        <v>0</v>
      </c>
      <c r="AU86" s="5" cm="1">
        <f t="array" ref="AU86">IF($AT86&lt;=6,SUM($C86:$AQ86),SUMPRODUCT(LARGE($C86:$AQ86,{1,2,3,4,5,6})))</f>
        <v>0</v>
      </c>
      <c r="AV86" s="4" t="str">
        <f t="shared" si="7"/>
        <v/>
      </c>
      <c r="AW86" s="4" t="str">
        <f t="shared" si="8"/>
        <v xml:space="preserve"> </v>
      </c>
      <c r="AX86" s="5" t="str" cm="1">
        <f t="array" ref="AX86">IFERROR(SUMPRODUCT(LARGE($C86:$AQ86,{1,2,3,4})), "")</f>
        <v/>
      </c>
      <c r="AY86" s="4" t="str">
        <f t="shared" si="9"/>
        <v xml:space="preserve"> </v>
      </c>
      <c r="AZ86" s="5" t="str" cm="1">
        <f t="array" ref="AZ86">IFERROR(SUMPRODUCT(LARGE($C86:$AQ86,{1,2,3,4,5,6,7,8})), "")</f>
        <v/>
      </c>
    </row>
    <row r="87" spans="1:52" ht="15" customHeight="1" x14ac:dyDescent="0.2">
      <c r="A87" s="4"/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24"/>
      <c r="AQ87" s="10"/>
      <c r="AR87" s="22"/>
      <c r="AS87" s="10">
        <f t="shared" si="5"/>
        <v>0</v>
      </c>
      <c r="AT87" s="5">
        <f t="shared" si="6"/>
        <v>0</v>
      </c>
      <c r="AU87" s="5" cm="1">
        <f t="array" ref="AU87">IF($AT87&lt;=6,SUM($C87:$AQ87),SUMPRODUCT(LARGE($C87:$AQ87,{1,2,3,4,5,6})))</f>
        <v>0</v>
      </c>
      <c r="AV87" s="4" t="str">
        <f t="shared" si="7"/>
        <v/>
      </c>
      <c r="AW87" s="4" t="str">
        <f t="shared" si="8"/>
        <v xml:space="preserve"> </v>
      </c>
      <c r="AX87" s="5" t="str" cm="1">
        <f t="array" ref="AX87">IFERROR(SUMPRODUCT(LARGE($C87:$AQ87,{1,2,3,4})), "")</f>
        <v/>
      </c>
      <c r="AY87" s="4" t="str">
        <f t="shared" si="9"/>
        <v xml:space="preserve"> </v>
      </c>
      <c r="AZ87" s="5" t="str" cm="1">
        <f t="array" ref="AZ87">IFERROR(SUMPRODUCT(LARGE($C87:$AQ87,{1,2,3,4,5,6,7,8})), "")</f>
        <v/>
      </c>
    </row>
    <row r="88" spans="1:52" ht="15" customHeight="1" x14ac:dyDescent="0.2">
      <c r="A88" s="4"/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24"/>
      <c r="AQ88" s="10"/>
      <c r="AR88" s="22"/>
      <c r="AS88" s="10">
        <f t="shared" si="5"/>
        <v>0</v>
      </c>
      <c r="AT88" s="5">
        <f t="shared" si="6"/>
        <v>0</v>
      </c>
      <c r="AU88" s="5" cm="1">
        <f t="array" ref="AU88">IF($AT88&lt;=6,SUM($C88:$AQ88),SUMPRODUCT(LARGE($C88:$AQ88,{1,2,3,4,5,6})))</f>
        <v>0</v>
      </c>
      <c r="AV88" s="4" t="str">
        <f t="shared" si="7"/>
        <v/>
      </c>
      <c r="AW88" s="4" t="str">
        <f t="shared" si="8"/>
        <v xml:space="preserve"> </v>
      </c>
      <c r="AX88" s="5" t="str" cm="1">
        <f t="array" ref="AX88">IFERROR(SUMPRODUCT(LARGE($C88:$AQ88,{1,2,3,4})), "")</f>
        <v/>
      </c>
      <c r="AY88" s="4" t="str">
        <f t="shared" si="9"/>
        <v xml:space="preserve"> </v>
      </c>
      <c r="AZ88" s="5" t="str" cm="1">
        <f t="array" ref="AZ88">IFERROR(SUMPRODUCT(LARGE($C88:$AQ88,{1,2,3,4,5,6,7,8})), "")</f>
        <v/>
      </c>
    </row>
    <row r="89" spans="1:52" ht="15" customHeight="1" x14ac:dyDescent="0.2">
      <c r="A89" s="4"/>
      <c r="B89" s="17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24"/>
      <c r="AQ89" s="10"/>
      <c r="AR89" s="22"/>
      <c r="AS89" s="10">
        <f t="shared" si="5"/>
        <v>0</v>
      </c>
      <c r="AT89" s="5">
        <f t="shared" si="6"/>
        <v>0</v>
      </c>
      <c r="AU89" s="5" cm="1">
        <f t="array" ref="AU89">IF($AT89&lt;=6,SUM($C89:$AQ89),SUMPRODUCT(LARGE($C89:$AQ89,{1,2,3,4,5,6})))</f>
        <v>0</v>
      </c>
      <c r="AV89" s="4" t="str">
        <f t="shared" si="7"/>
        <v/>
      </c>
      <c r="AW89" s="4" t="str">
        <f t="shared" si="8"/>
        <v xml:space="preserve"> </v>
      </c>
      <c r="AX89" s="5" t="str" cm="1">
        <f t="array" ref="AX89">IFERROR(SUMPRODUCT(LARGE($C89:$AQ89,{1,2,3,4})), "")</f>
        <v/>
      </c>
      <c r="AY89" s="4" t="str">
        <f t="shared" si="9"/>
        <v xml:space="preserve"> </v>
      </c>
      <c r="AZ89" s="5" t="str" cm="1">
        <f t="array" ref="AZ89">IFERROR(SUMPRODUCT(LARGE($C89:$AQ89,{1,2,3,4,5,6,7,8})), "")</f>
        <v/>
      </c>
    </row>
    <row r="90" spans="1:52" ht="15" customHeight="1" x14ac:dyDescent="0.2">
      <c r="A90" s="4"/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24"/>
      <c r="AQ90" s="10"/>
      <c r="AR90" s="22"/>
      <c r="AS90" s="10">
        <f t="shared" si="5"/>
        <v>0</v>
      </c>
      <c r="AT90" s="5">
        <f t="shared" si="6"/>
        <v>0</v>
      </c>
      <c r="AU90" s="5" cm="1">
        <f t="array" ref="AU90">IF($AT90&lt;=6,SUM($C90:$AQ90),SUMPRODUCT(LARGE($C90:$AQ90,{1,2,3,4,5,6})))</f>
        <v>0</v>
      </c>
      <c r="AV90" s="4" t="str">
        <f t="shared" si="7"/>
        <v/>
      </c>
      <c r="AW90" s="4" t="str">
        <f t="shared" si="8"/>
        <v xml:space="preserve"> </v>
      </c>
      <c r="AX90" s="5" t="str" cm="1">
        <f t="array" ref="AX90">IFERROR(SUMPRODUCT(LARGE($C90:$AQ90,{1,2,3,4})), "")</f>
        <v/>
      </c>
      <c r="AY90" s="4" t="str">
        <f t="shared" si="9"/>
        <v xml:space="preserve"> </v>
      </c>
      <c r="AZ90" s="5" t="str" cm="1">
        <f t="array" ref="AZ90">IFERROR(SUMPRODUCT(LARGE($C90:$AQ90,{1,2,3,4,5,6,7,8})), "")</f>
        <v/>
      </c>
    </row>
    <row r="91" spans="1:52" ht="15" customHeight="1" x14ac:dyDescent="0.2">
      <c r="A91" s="4"/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24"/>
      <c r="AQ91" s="10"/>
      <c r="AR91" s="22"/>
      <c r="AS91" s="10">
        <f t="shared" si="5"/>
        <v>0</v>
      </c>
      <c r="AT91" s="5">
        <f t="shared" si="6"/>
        <v>0</v>
      </c>
      <c r="AU91" s="5" cm="1">
        <f t="array" ref="AU91">IF($AT91&lt;=6,SUM($C91:$AQ91),SUMPRODUCT(LARGE($C91:$AQ91,{1,2,3,4,5,6})))</f>
        <v>0</v>
      </c>
      <c r="AV91" s="4" t="str">
        <f t="shared" si="7"/>
        <v/>
      </c>
      <c r="AW91" s="4" t="str">
        <f t="shared" si="8"/>
        <v xml:space="preserve"> </v>
      </c>
      <c r="AX91" s="5" t="str" cm="1">
        <f t="array" ref="AX91">IFERROR(SUMPRODUCT(LARGE($C91:$AQ91,{1,2,3,4})), "")</f>
        <v/>
      </c>
      <c r="AY91" s="4" t="str">
        <f t="shared" si="9"/>
        <v xml:space="preserve"> </v>
      </c>
      <c r="AZ91" s="5" t="str" cm="1">
        <f t="array" ref="AZ91">IFERROR(SUMPRODUCT(LARGE($C91:$AQ91,{1,2,3,4,5,6,7,8})), "")</f>
        <v/>
      </c>
    </row>
    <row r="92" spans="1:52" ht="15" customHeight="1" x14ac:dyDescent="0.2">
      <c r="A92" s="4"/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24"/>
      <c r="AQ92" s="10"/>
      <c r="AR92" s="22"/>
      <c r="AS92" s="10">
        <f t="shared" si="5"/>
        <v>0</v>
      </c>
      <c r="AT92" s="5">
        <f t="shared" si="6"/>
        <v>0</v>
      </c>
      <c r="AU92" s="5" cm="1">
        <f t="array" ref="AU92">IF($AT92&lt;=6,SUM($C92:$AQ92),SUMPRODUCT(LARGE($C92:$AQ92,{1,2,3,4,5,6})))</f>
        <v>0</v>
      </c>
      <c r="AV92" s="4" t="str">
        <f t="shared" si="7"/>
        <v/>
      </c>
      <c r="AW92" s="4" t="str">
        <f t="shared" si="8"/>
        <v xml:space="preserve"> </v>
      </c>
      <c r="AX92" s="5" t="str" cm="1">
        <f t="array" ref="AX92">IFERROR(SUMPRODUCT(LARGE($C92:$AQ92,{1,2,3,4})), "")</f>
        <v/>
      </c>
      <c r="AY92" s="4" t="str">
        <f t="shared" si="9"/>
        <v xml:space="preserve"> </v>
      </c>
      <c r="AZ92" s="5" t="str" cm="1">
        <f t="array" ref="AZ92">IFERROR(SUMPRODUCT(LARGE($C92:$AQ92,{1,2,3,4,5,6,7,8})), "")</f>
        <v/>
      </c>
    </row>
    <row r="93" spans="1:52" ht="15" customHeight="1" x14ac:dyDescent="0.2">
      <c r="A93" s="4"/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24"/>
      <c r="AQ93" s="10"/>
      <c r="AR93" s="22"/>
      <c r="AS93" s="10">
        <f t="shared" si="5"/>
        <v>0</v>
      </c>
      <c r="AT93" s="5">
        <f t="shared" si="6"/>
        <v>0</v>
      </c>
      <c r="AU93" s="5" cm="1">
        <f t="array" ref="AU93">IF($AT93&lt;=6,SUM($C93:$AQ93),SUMPRODUCT(LARGE($C93:$AQ93,{1,2,3,4,5,6})))</f>
        <v>0</v>
      </c>
      <c r="AV93" s="4" t="str">
        <f t="shared" si="7"/>
        <v/>
      </c>
      <c r="AW93" s="4" t="str">
        <f t="shared" si="8"/>
        <v xml:space="preserve"> </v>
      </c>
      <c r="AX93" s="5" t="str" cm="1">
        <f t="array" ref="AX93">IFERROR(SUMPRODUCT(LARGE($C93:$AQ93,{1,2,3,4})), "")</f>
        <v/>
      </c>
      <c r="AY93" s="4" t="str">
        <f t="shared" si="9"/>
        <v xml:space="preserve"> </v>
      </c>
      <c r="AZ93" s="5" t="str" cm="1">
        <f t="array" ref="AZ93">IFERROR(SUMPRODUCT(LARGE($C93:$AQ93,{1,2,3,4,5,6,7,8})), "")</f>
        <v/>
      </c>
    </row>
    <row r="94" spans="1:52" ht="15" customHeight="1" x14ac:dyDescent="0.2">
      <c r="A94" s="4"/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24"/>
      <c r="AQ94" s="10"/>
      <c r="AR94" s="22"/>
      <c r="AS94" s="10">
        <f t="shared" si="5"/>
        <v>0</v>
      </c>
      <c r="AT94" s="5">
        <f t="shared" si="6"/>
        <v>0</v>
      </c>
      <c r="AU94" s="5" cm="1">
        <f t="array" ref="AU94">IF($AT94&lt;=6,SUM($C94:$AQ94),SUMPRODUCT(LARGE($C94:$AQ94,{1,2,3,4,5,6})))</f>
        <v>0</v>
      </c>
      <c r="AV94" s="4" t="str">
        <f t="shared" si="7"/>
        <v/>
      </c>
      <c r="AW94" s="4" t="str">
        <f t="shared" si="8"/>
        <v xml:space="preserve"> </v>
      </c>
      <c r="AX94" s="5" t="str" cm="1">
        <f t="array" ref="AX94">IFERROR(SUMPRODUCT(LARGE($C94:$AQ94,{1,2,3,4})), "")</f>
        <v/>
      </c>
      <c r="AY94" s="4" t="str">
        <f t="shared" si="9"/>
        <v xml:space="preserve"> </v>
      </c>
      <c r="AZ94" s="5" t="str" cm="1">
        <f t="array" ref="AZ94">IFERROR(SUMPRODUCT(LARGE($C94:$AQ94,{1,2,3,4,5,6,7,8})), "")</f>
        <v/>
      </c>
    </row>
    <row r="95" spans="1:52" ht="15" customHeight="1" x14ac:dyDescent="0.2">
      <c r="A95" s="4"/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24"/>
      <c r="AQ95" s="10"/>
      <c r="AR95" s="22"/>
      <c r="AS95" s="10">
        <f t="shared" si="5"/>
        <v>0</v>
      </c>
      <c r="AT95" s="5">
        <f t="shared" si="6"/>
        <v>0</v>
      </c>
      <c r="AU95" s="5" cm="1">
        <f t="array" ref="AU95">IF($AT95&lt;=6,SUM($C95:$AQ95),SUMPRODUCT(LARGE($C95:$AQ95,{1,2,3,4,5,6})))</f>
        <v>0</v>
      </c>
      <c r="AV95" s="4" t="str">
        <f t="shared" si="7"/>
        <v/>
      </c>
      <c r="AW95" s="4" t="str">
        <f t="shared" si="8"/>
        <v xml:space="preserve"> </v>
      </c>
      <c r="AX95" s="5" t="str" cm="1">
        <f t="array" ref="AX95">IFERROR(SUMPRODUCT(LARGE($C95:$AQ95,{1,2,3,4})), "")</f>
        <v/>
      </c>
      <c r="AY95" s="4" t="str">
        <f t="shared" si="9"/>
        <v xml:space="preserve"> </v>
      </c>
      <c r="AZ95" s="5" t="str" cm="1">
        <f t="array" ref="AZ95">IFERROR(SUMPRODUCT(LARGE($C95:$AQ95,{1,2,3,4,5,6,7,8})), "")</f>
        <v/>
      </c>
    </row>
    <row r="96" spans="1:52" ht="15" customHeight="1" x14ac:dyDescent="0.2">
      <c r="A96" s="4"/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24"/>
      <c r="AQ96" s="10"/>
      <c r="AR96" s="22"/>
      <c r="AS96" s="10">
        <f t="shared" si="5"/>
        <v>0</v>
      </c>
      <c r="AT96" s="5">
        <f t="shared" si="6"/>
        <v>0</v>
      </c>
      <c r="AU96" s="5" cm="1">
        <f t="array" ref="AU96">IF($AT96&lt;=6,SUM($C96:$AQ96),SUMPRODUCT(LARGE($C96:$AQ96,{1,2,3,4,5,6})))</f>
        <v>0</v>
      </c>
      <c r="AV96" s="4" t="str">
        <f t="shared" si="7"/>
        <v/>
      </c>
      <c r="AW96" s="4" t="str">
        <f t="shared" si="8"/>
        <v xml:space="preserve"> </v>
      </c>
      <c r="AX96" s="5" t="str" cm="1">
        <f t="array" ref="AX96">IFERROR(SUMPRODUCT(LARGE($C96:$AQ96,{1,2,3,4})), "")</f>
        <v/>
      </c>
      <c r="AY96" s="4" t="str">
        <f t="shared" si="9"/>
        <v xml:space="preserve"> </v>
      </c>
      <c r="AZ96" s="5" t="str" cm="1">
        <f t="array" ref="AZ96">IFERROR(SUMPRODUCT(LARGE($C96:$AQ96,{1,2,3,4,5,6,7,8})), "")</f>
        <v/>
      </c>
    </row>
    <row r="97" spans="1:52" ht="15" customHeight="1" x14ac:dyDescent="0.2">
      <c r="A97" s="4"/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24"/>
      <c r="AQ97" s="10"/>
      <c r="AR97" s="22"/>
      <c r="AS97" s="10">
        <f t="shared" si="5"/>
        <v>0</v>
      </c>
      <c r="AT97" s="5">
        <f t="shared" si="6"/>
        <v>0</v>
      </c>
      <c r="AU97" s="5" cm="1">
        <f t="array" ref="AU97">IF($AT97&lt;=6,SUM($C97:$AQ97),SUMPRODUCT(LARGE($C97:$AQ97,{1,2,3,4,5,6})))</f>
        <v>0</v>
      </c>
      <c r="AV97" s="4" t="str">
        <f t="shared" si="7"/>
        <v/>
      </c>
      <c r="AW97" s="4" t="str">
        <f t="shared" si="8"/>
        <v xml:space="preserve"> </v>
      </c>
      <c r="AX97" s="5" t="str" cm="1">
        <f t="array" ref="AX97">IFERROR(SUMPRODUCT(LARGE($C97:$AQ97,{1,2,3,4})), "")</f>
        <v/>
      </c>
      <c r="AY97" s="4" t="str">
        <f t="shared" si="9"/>
        <v xml:space="preserve"> </v>
      </c>
      <c r="AZ97" s="5" t="str" cm="1">
        <f t="array" ref="AZ97">IFERROR(SUMPRODUCT(LARGE($C97:$AQ97,{1,2,3,4,5,6,7,8})), "")</f>
        <v/>
      </c>
    </row>
    <row r="98" spans="1:52" ht="15" customHeight="1" x14ac:dyDescent="0.2">
      <c r="A98" s="4"/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24"/>
      <c r="AQ98" s="10"/>
      <c r="AR98" s="22"/>
      <c r="AS98" s="10">
        <f t="shared" si="5"/>
        <v>0</v>
      </c>
      <c r="AT98" s="5">
        <f t="shared" si="6"/>
        <v>0</v>
      </c>
      <c r="AU98" s="5" cm="1">
        <f t="array" ref="AU98">IF($AT98&lt;=6,SUM($C98:$AQ98),SUMPRODUCT(LARGE($C98:$AQ98,{1,2,3,4,5,6})))</f>
        <v>0</v>
      </c>
      <c r="AV98" s="4" t="str">
        <f t="shared" si="7"/>
        <v/>
      </c>
      <c r="AW98" s="4" t="str">
        <f t="shared" si="8"/>
        <v xml:space="preserve"> </v>
      </c>
      <c r="AX98" s="5" t="str" cm="1">
        <f t="array" ref="AX98">IFERROR(SUMPRODUCT(LARGE($C98:$AQ98,{1,2,3,4})), "")</f>
        <v/>
      </c>
      <c r="AY98" s="4" t="str">
        <f t="shared" si="9"/>
        <v xml:space="preserve"> </v>
      </c>
      <c r="AZ98" s="5" t="str" cm="1">
        <f t="array" ref="AZ98">IFERROR(SUMPRODUCT(LARGE($C98:$AQ98,{1,2,3,4,5,6,7,8})), "")</f>
        <v/>
      </c>
    </row>
    <row r="99" spans="1:52" ht="15" customHeight="1" x14ac:dyDescent="0.2">
      <c r="A99" s="4"/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24"/>
      <c r="AQ99" s="10"/>
      <c r="AR99" s="22"/>
      <c r="AS99" s="10">
        <f t="shared" si="5"/>
        <v>0</v>
      </c>
      <c r="AT99" s="5">
        <f t="shared" si="6"/>
        <v>0</v>
      </c>
      <c r="AU99" s="5" cm="1">
        <f t="array" ref="AU99">IF($AT99&lt;=6,SUM($C99:$AQ99),SUMPRODUCT(LARGE($C99:$AQ99,{1,2,3,4,5,6})))</f>
        <v>0</v>
      </c>
      <c r="AV99" s="4" t="str">
        <f t="shared" si="7"/>
        <v/>
      </c>
      <c r="AW99" s="4" t="str">
        <f t="shared" si="8"/>
        <v xml:space="preserve"> </v>
      </c>
      <c r="AX99" s="5" t="str" cm="1">
        <f t="array" ref="AX99">IFERROR(SUMPRODUCT(LARGE($C99:$AQ99,{1,2,3,4})), "")</f>
        <v/>
      </c>
      <c r="AY99" s="4" t="str">
        <f t="shared" si="9"/>
        <v xml:space="preserve"> </v>
      </c>
      <c r="AZ99" s="5" t="str" cm="1">
        <f t="array" ref="AZ99">IFERROR(SUMPRODUCT(LARGE($C99:$AQ99,{1,2,3,4,5,6,7,8})), "")</f>
        <v/>
      </c>
    </row>
    <row r="100" spans="1:52" ht="15" customHeight="1" x14ac:dyDescent="0.2">
      <c r="A100" s="4"/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24"/>
      <c r="AQ100" s="10"/>
      <c r="AR100" s="22"/>
      <c r="AS100" s="10">
        <f t="shared" si="5"/>
        <v>0</v>
      </c>
      <c r="AT100" s="5">
        <f t="shared" si="6"/>
        <v>0</v>
      </c>
      <c r="AU100" s="5" cm="1">
        <f t="array" ref="AU100">IF($AT100&lt;=6,SUM($C100:$AQ100),SUMPRODUCT(LARGE($C100:$AQ100,{1,2,3,4,5,6})))</f>
        <v>0</v>
      </c>
      <c r="AV100" s="4" t="str">
        <f t="shared" si="7"/>
        <v/>
      </c>
      <c r="AW100" s="4" t="str">
        <f t="shared" si="8"/>
        <v xml:space="preserve"> </v>
      </c>
      <c r="AX100" s="5" t="str" cm="1">
        <f t="array" ref="AX100">IFERROR(SUMPRODUCT(LARGE($C100:$AQ100,{1,2,3,4})), "")</f>
        <v/>
      </c>
      <c r="AY100" s="4" t="str">
        <f t="shared" si="9"/>
        <v xml:space="preserve"> </v>
      </c>
      <c r="AZ100" s="5" t="str" cm="1">
        <f t="array" ref="AZ100">IFERROR(SUMPRODUCT(LARGE($C100:$AQ100,{1,2,3,4,5,6,7,8})), "")</f>
        <v/>
      </c>
    </row>
    <row r="101" spans="1:52" ht="15" customHeight="1" x14ac:dyDescent="0.2">
      <c r="A101" s="4"/>
      <c r="B101" s="17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24"/>
      <c r="AQ101" s="10"/>
      <c r="AR101" s="22"/>
      <c r="AS101" s="10">
        <f t="shared" si="5"/>
        <v>0</v>
      </c>
      <c r="AT101" s="5">
        <f t="shared" si="6"/>
        <v>0</v>
      </c>
      <c r="AU101" s="5" cm="1">
        <f t="array" ref="AU101">IF($AT101&lt;=6,SUM($C101:$AQ101),SUMPRODUCT(LARGE($C101:$AQ101,{1,2,3,4,5,6})))</f>
        <v>0</v>
      </c>
      <c r="AV101" s="4" t="str">
        <f t="shared" si="7"/>
        <v/>
      </c>
      <c r="AW101" s="4" t="str">
        <f t="shared" si="8"/>
        <v xml:space="preserve"> </v>
      </c>
      <c r="AX101" s="5" t="str" cm="1">
        <f t="array" ref="AX101">IFERROR(SUMPRODUCT(LARGE($C101:$AQ101,{1,2,3,4})), "")</f>
        <v/>
      </c>
      <c r="AY101" s="4" t="str">
        <f t="shared" si="9"/>
        <v xml:space="preserve"> </v>
      </c>
      <c r="AZ101" s="5" t="str" cm="1">
        <f t="array" ref="AZ101">IFERROR(SUMPRODUCT(LARGE($C101:$AQ101,{1,2,3,4,5,6,7,8})), "")</f>
        <v/>
      </c>
    </row>
    <row r="102" spans="1:52" ht="15" customHeight="1" x14ac:dyDescent="0.2">
      <c r="A102" s="4"/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24"/>
      <c r="AQ102" s="10"/>
      <c r="AR102" s="22"/>
      <c r="AS102" s="10">
        <f t="shared" si="5"/>
        <v>0</v>
      </c>
      <c r="AT102" s="5">
        <f t="shared" si="6"/>
        <v>0</v>
      </c>
      <c r="AU102" s="5" cm="1">
        <f t="array" ref="AU102">IF($AT102&lt;=6,SUM($C102:$AQ102),SUMPRODUCT(LARGE($C102:$AQ102,{1,2,3,4,5,6})))</f>
        <v>0</v>
      </c>
      <c r="AV102" s="4" t="str">
        <f t="shared" si="7"/>
        <v/>
      </c>
      <c r="AW102" s="4" t="str">
        <f t="shared" si="8"/>
        <v xml:space="preserve"> </v>
      </c>
      <c r="AX102" s="5" t="str" cm="1">
        <f t="array" ref="AX102">IFERROR(SUMPRODUCT(LARGE($C102:$AQ102,{1,2,3,4})), "")</f>
        <v/>
      </c>
      <c r="AY102" s="4" t="str">
        <f t="shared" si="9"/>
        <v xml:space="preserve"> </v>
      </c>
      <c r="AZ102" s="5" t="str" cm="1">
        <f t="array" ref="AZ102">IFERROR(SUMPRODUCT(LARGE($C102:$AQ102,{1,2,3,4,5,6,7,8})), "")</f>
        <v/>
      </c>
    </row>
    <row r="103" spans="1:52" ht="15" customHeight="1" x14ac:dyDescent="0.2">
      <c r="A103" s="4"/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24"/>
      <c r="AQ103" s="10"/>
      <c r="AR103" s="22"/>
      <c r="AS103" s="10">
        <f t="shared" si="5"/>
        <v>0</v>
      </c>
      <c r="AT103" s="5">
        <f t="shared" si="6"/>
        <v>0</v>
      </c>
      <c r="AU103" s="5" cm="1">
        <f t="array" ref="AU103">IF($AT103&lt;=6,SUM($C103:$AQ103),SUMPRODUCT(LARGE($C103:$AQ103,{1,2,3,4,5,6})))</f>
        <v>0</v>
      </c>
      <c r="AV103" s="4" t="str">
        <f t="shared" si="7"/>
        <v/>
      </c>
      <c r="AW103" s="4" t="str">
        <f t="shared" si="8"/>
        <v xml:space="preserve"> </v>
      </c>
      <c r="AX103" s="5" t="str" cm="1">
        <f t="array" ref="AX103">IFERROR(SUMPRODUCT(LARGE($C103:$AQ103,{1,2,3,4})), "")</f>
        <v/>
      </c>
      <c r="AY103" s="4" t="str">
        <f t="shared" si="9"/>
        <v xml:space="preserve"> </v>
      </c>
      <c r="AZ103" s="5" t="str" cm="1">
        <f t="array" ref="AZ103">IFERROR(SUMPRODUCT(LARGE($C103:$AQ103,{1,2,3,4,5,6,7,8})), "")</f>
        <v/>
      </c>
    </row>
    <row r="104" spans="1:52" ht="15" customHeight="1" x14ac:dyDescent="0.2">
      <c r="A104" s="4"/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24"/>
      <c r="AQ104" s="10"/>
      <c r="AR104" s="22"/>
      <c r="AS104" s="10">
        <f t="shared" si="5"/>
        <v>0</v>
      </c>
      <c r="AT104" s="5">
        <f t="shared" si="6"/>
        <v>0</v>
      </c>
      <c r="AU104" s="5" cm="1">
        <f t="array" ref="AU104">IF($AT104&lt;=6,SUM($C104:$AQ104),SUMPRODUCT(LARGE($C104:$AQ104,{1,2,3,4,5,6})))</f>
        <v>0</v>
      </c>
      <c r="AV104" s="4" t="str">
        <f t="shared" si="7"/>
        <v/>
      </c>
      <c r="AW104" s="4" t="str">
        <f t="shared" si="8"/>
        <v xml:space="preserve"> </v>
      </c>
      <c r="AX104" s="5" t="str" cm="1">
        <f t="array" ref="AX104">IFERROR(SUMPRODUCT(LARGE($C104:$AQ104,{1,2,3,4})), "")</f>
        <v/>
      </c>
      <c r="AY104" s="4" t="str">
        <f t="shared" si="9"/>
        <v xml:space="preserve"> </v>
      </c>
      <c r="AZ104" s="5" t="str" cm="1">
        <f t="array" ref="AZ104">IFERROR(SUMPRODUCT(LARGE($C104:$AQ104,{1,2,3,4,5,6,7,8})), "")</f>
        <v/>
      </c>
    </row>
    <row r="105" spans="1:52" ht="15" customHeight="1" x14ac:dyDescent="0.2">
      <c r="A105" s="4"/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24"/>
      <c r="AQ105" s="10"/>
      <c r="AR105" s="22"/>
      <c r="AS105" s="10">
        <f t="shared" si="5"/>
        <v>0</v>
      </c>
      <c r="AT105" s="5">
        <f t="shared" si="6"/>
        <v>0</v>
      </c>
      <c r="AU105" s="5" cm="1">
        <f t="array" ref="AU105">IF($AT105&lt;=6,SUM($C105:$AQ105),SUMPRODUCT(LARGE($C105:$AQ105,{1,2,3,4,5,6})))</f>
        <v>0</v>
      </c>
      <c r="AV105" s="4" t="str">
        <f t="shared" si="7"/>
        <v/>
      </c>
      <c r="AW105" s="4" t="str">
        <f t="shared" si="8"/>
        <v xml:space="preserve"> </v>
      </c>
      <c r="AX105" s="5" t="str" cm="1">
        <f t="array" ref="AX105">IFERROR(SUMPRODUCT(LARGE($C105:$AQ105,{1,2,3,4})), "")</f>
        <v/>
      </c>
      <c r="AY105" s="4" t="str">
        <f t="shared" si="9"/>
        <v xml:space="preserve"> </v>
      </c>
      <c r="AZ105" s="5" t="str" cm="1">
        <f t="array" ref="AZ105">IFERROR(SUMPRODUCT(LARGE($C105:$AQ105,{1,2,3,4,5,6,7,8})), "")</f>
        <v/>
      </c>
    </row>
    <row r="106" spans="1:52" ht="15" customHeight="1" x14ac:dyDescent="0.2">
      <c r="A106" s="4"/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24"/>
      <c r="AQ106" s="10"/>
      <c r="AR106" s="22"/>
      <c r="AS106" s="10">
        <f t="shared" si="5"/>
        <v>0</v>
      </c>
      <c r="AT106" s="5">
        <f t="shared" si="6"/>
        <v>0</v>
      </c>
      <c r="AU106" s="5" cm="1">
        <f t="array" ref="AU106">IF($AT106&lt;=6,SUM($C106:$AQ106),SUMPRODUCT(LARGE($C106:$AQ106,{1,2,3,4,5,6})))</f>
        <v>0</v>
      </c>
      <c r="AV106" s="4" t="str">
        <f t="shared" si="7"/>
        <v/>
      </c>
      <c r="AW106" s="4" t="str">
        <f t="shared" si="8"/>
        <v xml:space="preserve"> </v>
      </c>
      <c r="AX106" s="5" t="str" cm="1">
        <f t="array" ref="AX106">IFERROR(SUMPRODUCT(LARGE($C106:$AQ106,{1,2,3,4})), "")</f>
        <v/>
      </c>
      <c r="AY106" s="4" t="str">
        <f t="shared" si="9"/>
        <v xml:space="preserve"> </v>
      </c>
      <c r="AZ106" s="5" t="str" cm="1">
        <f t="array" ref="AZ106">IFERROR(SUMPRODUCT(LARGE($C106:$AQ106,{1,2,3,4,5,6,7,8})), "")</f>
        <v/>
      </c>
    </row>
    <row r="107" spans="1:52" ht="15" customHeight="1" x14ac:dyDescent="0.2">
      <c r="A107" s="4"/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24"/>
      <c r="AQ107" s="10"/>
      <c r="AR107" s="22"/>
      <c r="AS107" s="10">
        <f t="shared" si="5"/>
        <v>0</v>
      </c>
      <c r="AT107" s="5">
        <f t="shared" si="6"/>
        <v>0</v>
      </c>
      <c r="AU107" s="5" cm="1">
        <f t="array" ref="AU107">IF($AT107&lt;=6,SUM($C107:$AQ107),SUMPRODUCT(LARGE($C107:$AQ107,{1,2,3,4,5,6})))</f>
        <v>0</v>
      </c>
      <c r="AV107" s="4" t="str">
        <f t="shared" si="7"/>
        <v/>
      </c>
      <c r="AW107" s="4" t="str">
        <f t="shared" si="8"/>
        <v xml:space="preserve"> </v>
      </c>
      <c r="AX107" s="5" t="str" cm="1">
        <f t="array" ref="AX107">IFERROR(SUMPRODUCT(LARGE($C107:$AQ107,{1,2,3,4})), "")</f>
        <v/>
      </c>
      <c r="AY107" s="4" t="str">
        <f t="shared" si="9"/>
        <v xml:space="preserve"> </v>
      </c>
      <c r="AZ107" s="5" t="str" cm="1">
        <f t="array" ref="AZ107">IFERROR(SUMPRODUCT(LARGE($C107:$AQ107,{1,2,3,4,5,6,7,8})), "")</f>
        <v/>
      </c>
    </row>
    <row r="108" spans="1:52" ht="15" customHeight="1" x14ac:dyDescent="0.2">
      <c r="A108" s="4"/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24"/>
      <c r="AQ108" s="10"/>
      <c r="AR108" s="22"/>
      <c r="AS108" s="10">
        <f t="shared" si="5"/>
        <v>0</v>
      </c>
      <c r="AT108" s="5">
        <f t="shared" si="6"/>
        <v>0</v>
      </c>
      <c r="AU108" s="5" cm="1">
        <f t="array" ref="AU108">IF($AT108&lt;=6,SUM($C108:$AQ108),SUMPRODUCT(LARGE($C108:$AQ108,{1,2,3,4,5,6})))</f>
        <v>0</v>
      </c>
      <c r="AV108" s="4" t="str">
        <f t="shared" si="7"/>
        <v/>
      </c>
      <c r="AW108" s="4" t="str">
        <f t="shared" si="8"/>
        <v xml:space="preserve"> </v>
      </c>
      <c r="AX108" s="5" t="str" cm="1">
        <f t="array" ref="AX108">IFERROR(SUMPRODUCT(LARGE($C108:$AQ108,{1,2,3,4})), "")</f>
        <v/>
      </c>
      <c r="AY108" s="4" t="str">
        <f t="shared" si="9"/>
        <v xml:space="preserve"> </v>
      </c>
      <c r="AZ108" s="5" t="str" cm="1">
        <f t="array" ref="AZ108">IFERROR(SUMPRODUCT(LARGE($C108:$AQ108,{1,2,3,4,5,6,7,8})), "")</f>
        <v/>
      </c>
    </row>
    <row r="109" spans="1:52" ht="15" customHeight="1" x14ac:dyDescent="0.2">
      <c r="A109" s="4"/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24"/>
      <c r="AQ109" s="10"/>
      <c r="AR109" s="22"/>
      <c r="AS109" s="10">
        <f t="shared" si="5"/>
        <v>0</v>
      </c>
      <c r="AT109" s="5">
        <f t="shared" si="6"/>
        <v>0</v>
      </c>
      <c r="AU109" s="5" cm="1">
        <f t="array" ref="AU109">IF($AT109&lt;=6,SUM($C109:$AQ109),SUMPRODUCT(LARGE($C109:$AQ109,{1,2,3,4,5,6})))</f>
        <v>0</v>
      </c>
      <c r="AV109" s="4" t="str">
        <f t="shared" si="7"/>
        <v/>
      </c>
      <c r="AW109" s="4" t="str">
        <f t="shared" si="8"/>
        <v xml:space="preserve"> </v>
      </c>
      <c r="AX109" s="5" t="str" cm="1">
        <f t="array" ref="AX109">IFERROR(SUMPRODUCT(LARGE($C109:$AQ109,{1,2,3,4})), "")</f>
        <v/>
      </c>
      <c r="AY109" s="4" t="str">
        <f t="shared" si="9"/>
        <v xml:space="preserve"> </v>
      </c>
      <c r="AZ109" s="5" t="str" cm="1">
        <f t="array" ref="AZ109">IFERROR(SUMPRODUCT(LARGE($C109:$AQ109,{1,2,3,4,5,6,7,8})), "")</f>
        <v/>
      </c>
    </row>
    <row r="110" spans="1:52" ht="15" customHeight="1" x14ac:dyDescent="0.2">
      <c r="A110" s="4"/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24"/>
      <c r="AQ110" s="10"/>
      <c r="AR110" s="22"/>
      <c r="AS110" s="10">
        <f t="shared" si="5"/>
        <v>0</v>
      </c>
      <c r="AT110" s="5">
        <f t="shared" si="6"/>
        <v>0</v>
      </c>
      <c r="AU110" s="5" cm="1">
        <f t="array" ref="AU110">IF($AT110&lt;=6,SUM($C110:$AQ110),SUMPRODUCT(LARGE($C110:$AQ110,{1,2,3,4,5,6})))</f>
        <v>0</v>
      </c>
      <c r="AV110" s="4" t="str">
        <f t="shared" si="7"/>
        <v/>
      </c>
      <c r="AW110" s="4" t="str">
        <f t="shared" si="8"/>
        <v xml:space="preserve"> </v>
      </c>
      <c r="AX110" s="5" t="str" cm="1">
        <f t="array" ref="AX110">IFERROR(SUMPRODUCT(LARGE($C110:$AQ110,{1,2,3,4})), "")</f>
        <v/>
      </c>
      <c r="AY110" s="4" t="str">
        <f t="shared" si="9"/>
        <v xml:space="preserve"> </v>
      </c>
      <c r="AZ110" s="5" t="str" cm="1">
        <f t="array" ref="AZ110">IFERROR(SUMPRODUCT(LARGE($C110:$AQ110,{1,2,3,4,5,6,7,8})), "")</f>
        <v/>
      </c>
    </row>
    <row r="111" spans="1:52" ht="15" customHeight="1" x14ac:dyDescent="0.2">
      <c r="A111" s="4"/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24"/>
      <c r="AQ111" s="10"/>
      <c r="AR111" s="22"/>
      <c r="AS111" s="10">
        <f t="shared" si="5"/>
        <v>0</v>
      </c>
      <c r="AT111" s="5">
        <f t="shared" si="6"/>
        <v>0</v>
      </c>
      <c r="AU111" s="5" cm="1">
        <f t="array" ref="AU111">IF($AT111&lt;=6,SUM($C111:$AQ111),SUMPRODUCT(LARGE($C111:$AQ111,{1,2,3,4,5,6})))</f>
        <v>0</v>
      </c>
      <c r="AV111" s="4" t="str">
        <f t="shared" si="7"/>
        <v/>
      </c>
      <c r="AW111" s="4" t="str">
        <f t="shared" si="8"/>
        <v xml:space="preserve"> </v>
      </c>
      <c r="AX111" s="5" t="str" cm="1">
        <f t="array" ref="AX111">IFERROR(SUMPRODUCT(LARGE($C111:$AQ111,{1,2,3,4})), "")</f>
        <v/>
      </c>
      <c r="AY111" s="4" t="str">
        <f t="shared" si="9"/>
        <v xml:space="preserve"> </v>
      </c>
      <c r="AZ111" s="5" t="str" cm="1">
        <f t="array" ref="AZ111">IFERROR(SUMPRODUCT(LARGE($C111:$AQ111,{1,2,3,4,5,6,7,8})), "")</f>
        <v/>
      </c>
    </row>
    <row r="112" spans="1:52" ht="15" customHeight="1" x14ac:dyDescent="0.2">
      <c r="A112" s="4"/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24"/>
      <c r="AQ112" s="10"/>
      <c r="AR112" s="22"/>
      <c r="AS112" s="10">
        <f t="shared" si="5"/>
        <v>0</v>
      </c>
      <c r="AT112" s="5">
        <f t="shared" si="6"/>
        <v>0</v>
      </c>
      <c r="AU112" s="5" cm="1">
        <f t="array" ref="AU112">IF($AT112&lt;=6,SUM($C112:$AQ112),SUMPRODUCT(LARGE($C112:$AQ112,{1,2,3,4,5,6})))</f>
        <v>0</v>
      </c>
      <c r="AV112" s="4" t="str">
        <f t="shared" si="7"/>
        <v/>
      </c>
      <c r="AW112" s="4" t="str">
        <f t="shared" si="8"/>
        <v xml:space="preserve"> </v>
      </c>
      <c r="AX112" s="5" t="str" cm="1">
        <f t="array" ref="AX112">IFERROR(SUMPRODUCT(LARGE($C112:$AQ112,{1,2,3,4})), "")</f>
        <v/>
      </c>
      <c r="AY112" s="4" t="str">
        <f t="shared" si="9"/>
        <v xml:space="preserve"> </v>
      </c>
      <c r="AZ112" s="5" t="str" cm="1">
        <f t="array" ref="AZ112">IFERROR(SUMPRODUCT(LARGE($C112:$AQ112,{1,2,3,4,5,6,7,8})), "")</f>
        <v/>
      </c>
    </row>
    <row r="113" spans="1:52" ht="15" customHeight="1" x14ac:dyDescent="0.2">
      <c r="A113" s="4"/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24"/>
      <c r="AQ113" s="10"/>
      <c r="AR113" s="22"/>
      <c r="AS113" s="10">
        <f t="shared" si="5"/>
        <v>0</v>
      </c>
      <c r="AT113" s="5">
        <f t="shared" si="6"/>
        <v>0</v>
      </c>
      <c r="AU113" s="5" cm="1">
        <f t="array" ref="AU113">IF($AT113&lt;=6,SUM($C113:$AQ113),SUMPRODUCT(LARGE($C113:$AQ113,{1,2,3,4,5,6})))</f>
        <v>0</v>
      </c>
      <c r="AV113" s="4" t="str">
        <f t="shared" si="7"/>
        <v/>
      </c>
      <c r="AW113" s="4" t="str">
        <f t="shared" si="8"/>
        <v xml:space="preserve"> </v>
      </c>
      <c r="AX113" s="5" t="str" cm="1">
        <f t="array" ref="AX113">IFERROR(SUMPRODUCT(LARGE($C113:$AQ113,{1,2,3,4})), "")</f>
        <v/>
      </c>
      <c r="AY113" s="4" t="str">
        <f t="shared" si="9"/>
        <v xml:space="preserve"> </v>
      </c>
      <c r="AZ113" s="5" t="str" cm="1">
        <f t="array" ref="AZ113">IFERROR(SUMPRODUCT(LARGE($C113:$AQ113,{1,2,3,4,5,6,7,8})), "")</f>
        <v/>
      </c>
    </row>
    <row r="114" spans="1:52" ht="15" customHeight="1" x14ac:dyDescent="0.2">
      <c r="A114" s="4"/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24"/>
      <c r="AQ114" s="10"/>
      <c r="AR114" s="22"/>
      <c r="AS114" s="10">
        <f t="shared" si="5"/>
        <v>0</v>
      </c>
      <c r="AT114" s="5">
        <f t="shared" si="6"/>
        <v>0</v>
      </c>
      <c r="AU114" s="5" cm="1">
        <f t="array" ref="AU114">IF($AT114&lt;=6,SUM($C114:$AQ114),SUMPRODUCT(LARGE($C114:$AQ114,{1,2,3,4,5,6})))</f>
        <v>0</v>
      </c>
      <c r="AV114" s="4" t="str">
        <f t="shared" si="7"/>
        <v/>
      </c>
      <c r="AW114" s="4" t="str">
        <f t="shared" si="8"/>
        <v xml:space="preserve"> </v>
      </c>
      <c r="AX114" s="5" t="str" cm="1">
        <f t="array" ref="AX114">IFERROR(SUMPRODUCT(LARGE($C114:$AQ114,{1,2,3,4})), "")</f>
        <v/>
      </c>
      <c r="AY114" s="4" t="str">
        <f t="shared" si="9"/>
        <v xml:space="preserve"> </v>
      </c>
      <c r="AZ114" s="5" t="str" cm="1">
        <f t="array" ref="AZ114">IFERROR(SUMPRODUCT(LARGE($C114:$AQ114,{1,2,3,4,5,6,7,8})), "")</f>
        <v/>
      </c>
    </row>
    <row r="115" spans="1:52" ht="15" customHeight="1" x14ac:dyDescent="0.2">
      <c r="A115" s="4"/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24"/>
      <c r="AQ115" s="10"/>
      <c r="AR115" s="22"/>
      <c r="AS115" s="10">
        <f t="shared" si="5"/>
        <v>0</v>
      </c>
      <c r="AT115" s="5">
        <f t="shared" si="6"/>
        <v>0</v>
      </c>
      <c r="AU115" s="5" cm="1">
        <f t="array" ref="AU115">IF($AT115&lt;=6,SUM($C115:$AQ115),SUMPRODUCT(LARGE($C115:$AQ115,{1,2,3,4,5,6})))</f>
        <v>0</v>
      </c>
      <c r="AV115" s="4" t="str">
        <f t="shared" si="7"/>
        <v/>
      </c>
      <c r="AW115" s="4" t="str">
        <f t="shared" si="8"/>
        <v xml:space="preserve"> </v>
      </c>
      <c r="AX115" s="5" t="str" cm="1">
        <f t="array" ref="AX115">IFERROR(SUMPRODUCT(LARGE($C115:$AQ115,{1,2,3,4})), "")</f>
        <v/>
      </c>
      <c r="AY115" s="4" t="str">
        <f t="shared" si="9"/>
        <v xml:space="preserve"> </v>
      </c>
      <c r="AZ115" s="5" t="str" cm="1">
        <f t="array" ref="AZ115">IFERROR(SUMPRODUCT(LARGE($C115:$AQ115,{1,2,3,4,5,6,7,8})), "")</f>
        <v/>
      </c>
    </row>
    <row r="116" spans="1:52" ht="15" customHeight="1" x14ac:dyDescent="0.2">
      <c r="A116" s="4"/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24"/>
      <c r="AQ116" s="10"/>
      <c r="AR116" s="22"/>
      <c r="AS116" s="10">
        <f t="shared" si="5"/>
        <v>0</v>
      </c>
      <c r="AT116" s="5">
        <f t="shared" si="6"/>
        <v>0</v>
      </c>
      <c r="AU116" s="5" cm="1">
        <f t="array" ref="AU116">IF($AT116&lt;=6,SUM($C116:$AQ116),SUMPRODUCT(LARGE($C116:$AQ116,{1,2,3,4,5,6})))</f>
        <v>0</v>
      </c>
      <c r="AV116" s="4" t="str">
        <f t="shared" si="7"/>
        <v/>
      </c>
      <c r="AW116" s="4" t="str">
        <f t="shared" si="8"/>
        <v xml:space="preserve"> </v>
      </c>
      <c r="AX116" s="5" t="str" cm="1">
        <f t="array" ref="AX116">IFERROR(SUMPRODUCT(LARGE($C116:$AQ116,{1,2,3,4})), "")</f>
        <v/>
      </c>
      <c r="AY116" s="4" t="str">
        <f t="shared" si="9"/>
        <v xml:space="preserve"> </v>
      </c>
      <c r="AZ116" s="5" t="str" cm="1">
        <f t="array" ref="AZ116">IFERROR(SUMPRODUCT(LARGE($C116:$AQ116,{1,2,3,4,5,6,7,8})), "")</f>
        <v/>
      </c>
    </row>
    <row r="117" spans="1:52" ht="15" customHeight="1" x14ac:dyDescent="0.2">
      <c r="A117" s="4"/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24"/>
      <c r="AQ117" s="10"/>
      <c r="AR117" s="22"/>
      <c r="AS117" s="10">
        <f t="shared" si="5"/>
        <v>0</v>
      </c>
      <c r="AT117" s="5">
        <f t="shared" si="6"/>
        <v>0</v>
      </c>
      <c r="AU117" s="5" cm="1">
        <f t="array" ref="AU117">IF($AT117&lt;=6,SUM($C117:$AQ117),SUMPRODUCT(LARGE($C117:$AQ117,{1,2,3,4,5,6})))</f>
        <v>0</v>
      </c>
      <c r="AV117" s="4" t="str">
        <f t="shared" si="7"/>
        <v/>
      </c>
      <c r="AW117" s="4" t="str">
        <f t="shared" si="8"/>
        <v xml:space="preserve"> </v>
      </c>
      <c r="AX117" s="5" t="str" cm="1">
        <f t="array" ref="AX117">IFERROR(SUMPRODUCT(LARGE($C117:$AQ117,{1,2,3,4})), "")</f>
        <v/>
      </c>
      <c r="AY117" s="4" t="str">
        <f t="shared" si="9"/>
        <v xml:space="preserve"> </v>
      </c>
      <c r="AZ117" s="5" t="str" cm="1">
        <f t="array" ref="AZ117">IFERROR(SUMPRODUCT(LARGE($C117:$AQ117,{1,2,3,4,5,6,7,8})), "")</f>
        <v/>
      </c>
    </row>
    <row r="118" spans="1:52" ht="15" customHeight="1" x14ac:dyDescent="0.2">
      <c r="A118" s="4"/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24"/>
      <c r="AQ118" s="10"/>
      <c r="AR118" s="22"/>
      <c r="AS118" s="10">
        <f t="shared" si="5"/>
        <v>0</v>
      </c>
      <c r="AT118" s="5">
        <f t="shared" si="6"/>
        <v>0</v>
      </c>
      <c r="AU118" s="5" cm="1">
        <f t="array" ref="AU118">IF($AT118&lt;=6,SUM($C118:$AQ118),SUMPRODUCT(LARGE($C118:$AQ118,{1,2,3,4,5,6})))</f>
        <v>0</v>
      </c>
      <c r="AV118" s="4" t="str">
        <f t="shared" si="7"/>
        <v/>
      </c>
      <c r="AW118" s="4" t="str">
        <f t="shared" si="8"/>
        <v xml:space="preserve"> </v>
      </c>
      <c r="AX118" s="5" t="str" cm="1">
        <f t="array" ref="AX118">IFERROR(SUMPRODUCT(LARGE($C118:$AQ118,{1,2,3,4})), "")</f>
        <v/>
      </c>
      <c r="AY118" s="4" t="str">
        <f t="shared" si="9"/>
        <v xml:space="preserve"> </v>
      </c>
      <c r="AZ118" s="5" t="str" cm="1">
        <f t="array" ref="AZ118">IFERROR(SUMPRODUCT(LARGE($C118:$AQ118,{1,2,3,4,5,6,7,8})), "")</f>
        <v/>
      </c>
    </row>
    <row r="119" spans="1:52" ht="15" customHeight="1" x14ac:dyDescent="0.2">
      <c r="A119" s="4"/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24"/>
      <c r="AQ119" s="10"/>
      <c r="AR119" s="22"/>
      <c r="AS119" s="10">
        <f t="shared" si="5"/>
        <v>0</v>
      </c>
      <c r="AT119" s="5">
        <f t="shared" si="6"/>
        <v>0</v>
      </c>
      <c r="AU119" s="5" cm="1">
        <f t="array" ref="AU119">IF($AT119&lt;=6,SUM($C119:$AQ119),SUMPRODUCT(LARGE($C119:$AQ119,{1,2,3,4,5,6})))</f>
        <v>0</v>
      </c>
      <c r="AV119" s="4" t="str">
        <f t="shared" si="7"/>
        <v/>
      </c>
      <c r="AW119" s="4" t="str">
        <f t="shared" si="8"/>
        <v xml:space="preserve"> </v>
      </c>
      <c r="AX119" s="5" t="str" cm="1">
        <f t="array" ref="AX119">IFERROR(SUMPRODUCT(LARGE($C119:$AQ119,{1,2,3,4})), "")</f>
        <v/>
      </c>
      <c r="AY119" s="4" t="str">
        <f t="shared" si="9"/>
        <v xml:space="preserve"> </v>
      </c>
      <c r="AZ119" s="5" t="str" cm="1">
        <f t="array" ref="AZ119">IFERROR(SUMPRODUCT(LARGE($C119:$AQ119,{1,2,3,4,5,6,7,8})), "")</f>
        <v/>
      </c>
    </row>
    <row r="120" spans="1:52" ht="15" customHeight="1" x14ac:dyDescent="0.2">
      <c r="A120" s="4"/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24"/>
      <c r="AQ120" s="10"/>
      <c r="AR120" s="22"/>
      <c r="AS120" s="10">
        <f t="shared" si="5"/>
        <v>0</v>
      </c>
      <c r="AT120" s="5">
        <f t="shared" si="6"/>
        <v>0</v>
      </c>
      <c r="AU120" s="5" cm="1">
        <f t="array" ref="AU120">IF($AT120&lt;=6,SUM($C120:$AQ120),SUMPRODUCT(LARGE($C120:$AQ120,{1,2,3,4,5,6})))</f>
        <v>0</v>
      </c>
      <c r="AV120" s="4" t="str">
        <f t="shared" si="7"/>
        <v/>
      </c>
      <c r="AW120" s="4" t="str">
        <f t="shared" si="8"/>
        <v xml:space="preserve"> </v>
      </c>
      <c r="AX120" s="5" t="str" cm="1">
        <f t="array" ref="AX120">IFERROR(SUMPRODUCT(LARGE($C120:$AQ120,{1,2,3,4})), "")</f>
        <v/>
      </c>
      <c r="AY120" s="4" t="str">
        <f t="shared" si="9"/>
        <v xml:space="preserve"> </v>
      </c>
      <c r="AZ120" s="5" t="str" cm="1">
        <f t="array" ref="AZ120">IFERROR(SUMPRODUCT(LARGE($C120:$AQ120,{1,2,3,4,5,6,7,8})), "")</f>
        <v/>
      </c>
    </row>
    <row r="121" spans="1:52" ht="15" customHeight="1" x14ac:dyDescent="0.2">
      <c r="A121" s="4"/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24"/>
      <c r="AQ121" s="10"/>
      <c r="AR121" s="22"/>
      <c r="AS121" s="10">
        <f t="shared" si="5"/>
        <v>0</v>
      </c>
      <c r="AT121" s="5">
        <f t="shared" si="6"/>
        <v>0</v>
      </c>
      <c r="AU121" s="5" cm="1">
        <f t="array" ref="AU121">IF($AT121&lt;=6,SUM($C121:$AQ121),SUMPRODUCT(LARGE($C121:$AQ121,{1,2,3,4,5,6})))</f>
        <v>0</v>
      </c>
      <c r="AV121" s="4" t="str">
        <f t="shared" si="7"/>
        <v/>
      </c>
      <c r="AW121" s="4" t="str">
        <f t="shared" si="8"/>
        <v xml:space="preserve"> </v>
      </c>
      <c r="AX121" s="5" t="str" cm="1">
        <f t="array" ref="AX121">IFERROR(SUMPRODUCT(LARGE($C121:$AQ121,{1,2,3,4})), "")</f>
        <v/>
      </c>
      <c r="AY121" s="4" t="str">
        <f t="shared" si="9"/>
        <v xml:space="preserve"> </v>
      </c>
      <c r="AZ121" s="5" t="str" cm="1">
        <f t="array" ref="AZ121">IFERROR(SUMPRODUCT(LARGE($C121:$AQ121,{1,2,3,4,5,6,7,8})), "")</f>
        <v/>
      </c>
    </row>
    <row r="122" spans="1:52" ht="15" customHeight="1" x14ac:dyDescent="0.2">
      <c r="A122" s="4"/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24"/>
      <c r="AQ122" s="10"/>
      <c r="AR122" s="22"/>
      <c r="AS122" s="10">
        <f t="shared" si="5"/>
        <v>0</v>
      </c>
      <c r="AT122" s="5">
        <f t="shared" si="6"/>
        <v>0</v>
      </c>
      <c r="AU122" s="5" cm="1">
        <f t="array" ref="AU122">IF($AT122&lt;=6,SUM($C122:$AQ122),SUMPRODUCT(LARGE($C122:$AQ122,{1,2,3,4,5,6})))</f>
        <v>0</v>
      </c>
      <c r="AV122" s="4" t="str">
        <f t="shared" si="7"/>
        <v/>
      </c>
      <c r="AW122" s="4" t="str">
        <f t="shared" si="8"/>
        <v xml:space="preserve"> </v>
      </c>
      <c r="AX122" s="5" t="str" cm="1">
        <f t="array" ref="AX122">IFERROR(SUMPRODUCT(LARGE($C122:$AQ122,{1,2,3,4})), "")</f>
        <v/>
      </c>
      <c r="AY122" s="4" t="str">
        <f t="shared" si="9"/>
        <v xml:space="preserve"> </v>
      </c>
      <c r="AZ122" s="5" t="str" cm="1">
        <f t="array" ref="AZ122">IFERROR(SUMPRODUCT(LARGE($C122:$AQ122,{1,2,3,4,5,6,7,8})), "")</f>
        <v/>
      </c>
    </row>
    <row r="123" spans="1:52" ht="15" customHeight="1" x14ac:dyDescent="0.2">
      <c r="A123" s="4"/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24"/>
      <c r="AQ123" s="10"/>
      <c r="AR123" s="22"/>
      <c r="AS123" s="10">
        <f t="shared" si="5"/>
        <v>0</v>
      </c>
      <c r="AT123" s="5">
        <f t="shared" si="6"/>
        <v>0</v>
      </c>
      <c r="AU123" s="5" cm="1">
        <f t="array" ref="AU123">IF($AT123&lt;=6,SUM($C123:$AQ123),SUMPRODUCT(LARGE($C123:$AQ123,{1,2,3,4,5,6})))</f>
        <v>0</v>
      </c>
      <c r="AV123" s="4" t="str">
        <f t="shared" si="7"/>
        <v/>
      </c>
      <c r="AW123" s="4" t="str">
        <f t="shared" si="8"/>
        <v xml:space="preserve"> </v>
      </c>
      <c r="AX123" s="5" t="str" cm="1">
        <f t="array" ref="AX123">IFERROR(SUMPRODUCT(LARGE($C123:$AQ123,{1,2,3,4})), "")</f>
        <v/>
      </c>
      <c r="AY123" s="4" t="str">
        <f t="shared" si="9"/>
        <v xml:space="preserve"> </v>
      </c>
      <c r="AZ123" s="5" t="str" cm="1">
        <f t="array" ref="AZ123">IFERROR(SUMPRODUCT(LARGE($C123:$AQ123,{1,2,3,4,5,6,7,8})), "")</f>
        <v/>
      </c>
    </row>
    <row r="124" spans="1:52" ht="15" customHeight="1" x14ac:dyDescent="0.2">
      <c r="A124" s="4"/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24"/>
      <c r="AQ124" s="10"/>
      <c r="AR124" s="22"/>
      <c r="AS124" s="10">
        <f t="shared" si="5"/>
        <v>0</v>
      </c>
      <c r="AT124" s="5">
        <f t="shared" si="6"/>
        <v>0</v>
      </c>
      <c r="AU124" s="5" cm="1">
        <f t="array" ref="AU124">IF($AT124&lt;=6,SUM($C124:$AQ124),SUMPRODUCT(LARGE($C124:$AQ124,{1,2,3,4,5,6})))</f>
        <v>0</v>
      </c>
      <c r="AV124" s="4" t="str">
        <f t="shared" si="7"/>
        <v/>
      </c>
      <c r="AW124" s="4" t="str">
        <f t="shared" si="8"/>
        <v xml:space="preserve"> </v>
      </c>
      <c r="AX124" s="5" t="str" cm="1">
        <f t="array" ref="AX124">IFERROR(SUMPRODUCT(LARGE($C124:$AQ124,{1,2,3,4})), "")</f>
        <v/>
      </c>
      <c r="AY124" s="4" t="str">
        <f t="shared" si="9"/>
        <v xml:space="preserve"> </v>
      </c>
      <c r="AZ124" s="5" t="str" cm="1">
        <f t="array" ref="AZ124">IFERROR(SUMPRODUCT(LARGE($C124:$AQ124,{1,2,3,4,5,6,7,8})), "")</f>
        <v/>
      </c>
    </row>
    <row r="125" spans="1:52" ht="15" customHeight="1" x14ac:dyDescent="0.2">
      <c r="A125" s="4"/>
      <c r="B125" s="17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24"/>
      <c r="AQ125" s="10"/>
      <c r="AR125" s="22"/>
      <c r="AS125" s="10">
        <f t="shared" si="5"/>
        <v>0</v>
      </c>
      <c r="AT125" s="5">
        <f t="shared" si="6"/>
        <v>0</v>
      </c>
      <c r="AU125" s="5" cm="1">
        <f t="array" ref="AU125">IF($AT125&lt;=6,SUM($C125:$AQ125),SUMPRODUCT(LARGE($C125:$AQ125,{1,2,3,4,5,6})))</f>
        <v>0</v>
      </c>
      <c r="AV125" s="4" t="str">
        <f t="shared" si="7"/>
        <v/>
      </c>
      <c r="AW125" s="4" t="str">
        <f t="shared" si="8"/>
        <v xml:space="preserve"> </v>
      </c>
      <c r="AX125" s="5" t="str" cm="1">
        <f t="array" ref="AX125">IFERROR(SUMPRODUCT(LARGE($C125:$AQ125,{1,2,3,4})), "")</f>
        <v/>
      </c>
      <c r="AY125" s="4" t="str">
        <f t="shared" si="9"/>
        <v xml:space="preserve"> </v>
      </c>
      <c r="AZ125" s="5" t="str" cm="1">
        <f t="array" ref="AZ125">IFERROR(SUMPRODUCT(LARGE($C125:$AQ125,{1,2,3,4,5,6,7,8})), "")</f>
        <v/>
      </c>
    </row>
    <row r="126" spans="1:52" ht="15" customHeight="1" x14ac:dyDescent="0.2">
      <c r="A126" s="4"/>
      <c r="B126" s="17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24"/>
      <c r="AQ126" s="10"/>
      <c r="AR126" s="22"/>
      <c r="AS126" s="10">
        <f t="shared" si="5"/>
        <v>0</v>
      </c>
      <c r="AT126" s="5">
        <f t="shared" si="6"/>
        <v>0</v>
      </c>
      <c r="AU126" s="5" cm="1">
        <f t="array" ref="AU126">IF($AT126&lt;=6,SUM($C126:$AQ126),SUMPRODUCT(LARGE($C126:$AQ126,{1,2,3,4,5,6})))</f>
        <v>0</v>
      </c>
      <c r="AV126" s="4" t="str">
        <f t="shared" si="7"/>
        <v/>
      </c>
      <c r="AW126" s="4" t="str">
        <f t="shared" si="8"/>
        <v xml:space="preserve"> </v>
      </c>
      <c r="AX126" s="5" t="str" cm="1">
        <f t="array" ref="AX126">IFERROR(SUMPRODUCT(LARGE($C126:$AQ126,{1,2,3,4})), "")</f>
        <v/>
      </c>
      <c r="AY126" s="4" t="str">
        <f t="shared" si="9"/>
        <v xml:space="preserve"> </v>
      </c>
      <c r="AZ126" s="5" t="str" cm="1">
        <f t="array" ref="AZ126">IFERROR(SUMPRODUCT(LARGE($C126:$AQ126,{1,2,3,4,5,6,7,8})), "")</f>
        <v/>
      </c>
    </row>
    <row r="127" spans="1:52" ht="15" customHeight="1" x14ac:dyDescent="0.2">
      <c r="A127" s="4"/>
      <c r="B127" s="17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24"/>
      <c r="AQ127" s="10"/>
      <c r="AR127" s="22"/>
      <c r="AS127" s="10">
        <f t="shared" si="5"/>
        <v>0</v>
      </c>
      <c r="AT127" s="5">
        <f t="shared" si="6"/>
        <v>0</v>
      </c>
      <c r="AU127" s="5" cm="1">
        <f t="array" ref="AU127">IF($AT127&lt;=6,SUM($C127:$AQ127),SUMPRODUCT(LARGE($C127:$AQ127,{1,2,3,4,5,6})))</f>
        <v>0</v>
      </c>
      <c r="AV127" s="4" t="str">
        <f t="shared" si="7"/>
        <v/>
      </c>
      <c r="AW127" s="4" t="str">
        <f t="shared" si="8"/>
        <v xml:space="preserve"> </v>
      </c>
      <c r="AX127" s="5" t="str" cm="1">
        <f t="array" ref="AX127">IFERROR(SUMPRODUCT(LARGE($C127:$AQ127,{1,2,3,4})), "")</f>
        <v/>
      </c>
      <c r="AY127" s="4" t="str">
        <f t="shared" si="9"/>
        <v xml:space="preserve"> </v>
      </c>
      <c r="AZ127" s="5" t="str" cm="1">
        <f t="array" ref="AZ127">IFERROR(SUMPRODUCT(LARGE($C127:$AQ127,{1,2,3,4,5,6,7,8})), "")</f>
        <v/>
      </c>
    </row>
    <row r="128" spans="1:52" ht="15" customHeight="1" x14ac:dyDescent="0.2">
      <c r="A128" s="4"/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24"/>
      <c r="AQ128" s="10"/>
      <c r="AR128" s="22"/>
      <c r="AS128" s="10">
        <f t="shared" si="5"/>
        <v>0</v>
      </c>
      <c r="AT128" s="5">
        <f t="shared" si="6"/>
        <v>0</v>
      </c>
      <c r="AU128" s="5" cm="1">
        <f t="array" ref="AU128">IF($AT128&lt;=6,SUM($C128:$AQ128),SUMPRODUCT(LARGE($C128:$AQ128,{1,2,3,4,5,6})))</f>
        <v>0</v>
      </c>
      <c r="AV128" s="4" t="str">
        <f t="shared" si="7"/>
        <v/>
      </c>
      <c r="AW128" s="4" t="str">
        <f t="shared" si="8"/>
        <v xml:space="preserve"> </v>
      </c>
      <c r="AX128" s="5" t="str" cm="1">
        <f t="array" ref="AX128">IFERROR(SUMPRODUCT(LARGE($C128:$AQ128,{1,2,3,4})), "")</f>
        <v/>
      </c>
      <c r="AY128" s="4" t="str">
        <f t="shared" si="9"/>
        <v xml:space="preserve"> </v>
      </c>
      <c r="AZ128" s="5" t="str" cm="1">
        <f t="array" ref="AZ128">IFERROR(SUMPRODUCT(LARGE($C128:$AQ128,{1,2,3,4,5,6,7,8})), "")</f>
        <v/>
      </c>
    </row>
    <row r="129" spans="1:52" ht="15" customHeight="1" x14ac:dyDescent="0.2">
      <c r="A129" s="4"/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24"/>
      <c r="AQ129" s="10"/>
      <c r="AR129" s="22"/>
      <c r="AS129" s="10">
        <f t="shared" si="5"/>
        <v>0</v>
      </c>
      <c r="AT129" s="5">
        <f t="shared" si="6"/>
        <v>0</v>
      </c>
      <c r="AU129" s="5" cm="1">
        <f t="array" ref="AU129">IF($AT129&lt;=6,SUM($C129:$AQ129),SUMPRODUCT(LARGE($C129:$AQ129,{1,2,3,4,5,6})))</f>
        <v>0</v>
      </c>
      <c r="AV129" s="4" t="str">
        <f t="shared" si="7"/>
        <v/>
      </c>
      <c r="AW129" s="4" t="str">
        <f t="shared" si="8"/>
        <v xml:space="preserve"> </v>
      </c>
      <c r="AX129" s="5" t="str" cm="1">
        <f t="array" ref="AX129">IFERROR(SUMPRODUCT(LARGE($C129:$AQ129,{1,2,3,4})), "")</f>
        <v/>
      </c>
      <c r="AY129" s="4" t="str">
        <f t="shared" si="9"/>
        <v xml:space="preserve"> </v>
      </c>
      <c r="AZ129" s="5" t="str" cm="1">
        <f t="array" ref="AZ129">IFERROR(SUMPRODUCT(LARGE($C129:$AQ129,{1,2,3,4,5,6,7,8})), "")</f>
        <v/>
      </c>
    </row>
    <row r="130" spans="1:52" ht="15" customHeight="1" x14ac:dyDescent="0.2">
      <c r="A130" s="4"/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24"/>
      <c r="AQ130" s="10"/>
      <c r="AR130" s="22"/>
      <c r="AS130" s="10">
        <f t="shared" si="5"/>
        <v>0</v>
      </c>
      <c r="AT130" s="5">
        <f t="shared" si="6"/>
        <v>0</v>
      </c>
      <c r="AU130" s="5" cm="1">
        <f t="array" ref="AU130">IF($AT130&lt;=6,SUM($C130:$AQ130),SUMPRODUCT(LARGE($C130:$AQ130,{1,2,3,4,5,6})))</f>
        <v>0</v>
      </c>
      <c r="AV130" s="4" t="str">
        <f t="shared" si="7"/>
        <v/>
      </c>
      <c r="AW130" s="4" t="str">
        <f t="shared" si="8"/>
        <v xml:space="preserve"> </v>
      </c>
      <c r="AX130" s="5" t="str" cm="1">
        <f t="array" ref="AX130">IFERROR(SUMPRODUCT(LARGE($C130:$AQ130,{1,2,3,4})), "")</f>
        <v/>
      </c>
      <c r="AY130" s="4" t="str">
        <f t="shared" si="9"/>
        <v xml:space="preserve"> </v>
      </c>
      <c r="AZ130" s="5" t="str" cm="1">
        <f t="array" ref="AZ130">IFERROR(SUMPRODUCT(LARGE($C130:$AQ130,{1,2,3,4,5,6,7,8})), "")</f>
        <v/>
      </c>
    </row>
    <row r="131" spans="1:52" ht="15" customHeight="1" x14ac:dyDescent="0.2">
      <c r="A131" s="4"/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24"/>
      <c r="AQ131" s="10"/>
      <c r="AR131" s="22"/>
      <c r="AS131" s="10">
        <f t="shared" si="5"/>
        <v>0</v>
      </c>
      <c r="AT131" s="5">
        <f t="shared" si="6"/>
        <v>0</v>
      </c>
      <c r="AU131" s="5" cm="1">
        <f t="array" ref="AU131">IF($AT131&lt;=6,SUM($C131:$AQ131),SUMPRODUCT(LARGE($C131:$AQ131,{1,2,3,4,5,6})))</f>
        <v>0</v>
      </c>
      <c r="AV131" s="4" t="str">
        <f t="shared" si="7"/>
        <v/>
      </c>
      <c r="AW131" s="4" t="str">
        <f t="shared" si="8"/>
        <v xml:space="preserve"> </v>
      </c>
      <c r="AX131" s="5" t="str" cm="1">
        <f t="array" ref="AX131">IFERROR(SUMPRODUCT(LARGE($C131:$AQ131,{1,2,3,4})), "")</f>
        <v/>
      </c>
      <c r="AY131" s="4" t="str">
        <f t="shared" si="9"/>
        <v xml:space="preserve"> </v>
      </c>
      <c r="AZ131" s="5" t="str" cm="1">
        <f t="array" ref="AZ131">IFERROR(SUMPRODUCT(LARGE($C131:$AQ131,{1,2,3,4,5,6,7,8})), "")</f>
        <v/>
      </c>
    </row>
    <row r="132" spans="1:52" ht="15" customHeight="1" x14ac:dyDescent="0.2">
      <c r="A132" s="4"/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24"/>
      <c r="AQ132" s="10"/>
      <c r="AR132" s="22"/>
      <c r="AS132" s="10">
        <f t="shared" ref="AS132:AS195" si="10">SUM($C132:$AR132)</f>
        <v>0</v>
      </c>
      <c r="AT132" s="5">
        <f t="shared" ref="AT132:AT195" si="11">COUNTA(C132:AQ132)</f>
        <v>0</v>
      </c>
      <c r="AU132" s="5" cm="1">
        <f t="array" ref="AU132">IF($AT132&lt;=6,SUM($C132:$AQ132),SUMPRODUCT(LARGE($C132:$AQ132,{1,2,3,4,5,6})))</f>
        <v>0</v>
      </c>
      <c r="AV132" s="4" t="str">
        <f t="shared" ref="AV132:AV195" si="12">IF(AND($AT132&gt;=6,AU132=AU133),"Manual Calc Needed","")</f>
        <v/>
      </c>
      <c r="AW132" s="4" t="str">
        <f t="shared" ref="AW132:AW195" si="13">IF(AND($AT132&gt;=6,$AV132="Tie"),"Manual Calc Needed"," ")</f>
        <v xml:space="preserve"> </v>
      </c>
      <c r="AX132" s="5" t="str" cm="1">
        <f t="array" ref="AX132">IFERROR(SUMPRODUCT(LARGE($C132:$AQ132,{1,2,3,4})), "")</f>
        <v/>
      </c>
      <c r="AY132" s="4" t="str">
        <f t="shared" ref="AY132:AY195" si="14">IF(AND($AT132&gt;=6,$AV132="Tie",AX132=AX133),"Manual Calc Needed"," ")</f>
        <v xml:space="preserve"> </v>
      </c>
      <c r="AZ132" s="5" t="str" cm="1">
        <f t="array" ref="AZ132">IFERROR(SUMPRODUCT(LARGE($C132:$AQ132,{1,2,3,4,5,6,7,8})), "")</f>
        <v/>
      </c>
    </row>
    <row r="133" spans="1:52" ht="15" customHeight="1" x14ac:dyDescent="0.2">
      <c r="A133" s="4"/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24"/>
      <c r="AQ133" s="10"/>
      <c r="AR133" s="22"/>
      <c r="AS133" s="10">
        <f t="shared" si="10"/>
        <v>0</v>
      </c>
      <c r="AT133" s="5">
        <f t="shared" si="11"/>
        <v>0</v>
      </c>
      <c r="AU133" s="5" cm="1">
        <f t="array" ref="AU133">IF($AT133&lt;=6,SUM($C133:$AQ133),SUMPRODUCT(LARGE($C133:$AQ133,{1,2,3,4,5,6})))</f>
        <v>0</v>
      </c>
      <c r="AV133" s="4" t="str">
        <f t="shared" si="12"/>
        <v/>
      </c>
      <c r="AW133" s="4" t="str">
        <f t="shared" si="13"/>
        <v xml:space="preserve"> </v>
      </c>
      <c r="AX133" s="5" t="str" cm="1">
        <f t="array" ref="AX133">IFERROR(SUMPRODUCT(LARGE($C133:$AQ133,{1,2,3,4})), "")</f>
        <v/>
      </c>
      <c r="AY133" s="4" t="str">
        <f t="shared" si="14"/>
        <v xml:space="preserve"> </v>
      </c>
      <c r="AZ133" s="5" t="str" cm="1">
        <f t="array" ref="AZ133">IFERROR(SUMPRODUCT(LARGE($C133:$AQ133,{1,2,3,4,5,6,7,8})), "")</f>
        <v/>
      </c>
    </row>
    <row r="134" spans="1:52" ht="15" customHeight="1" x14ac:dyDescent="0.2">
      <c r="A134" s="4"/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24"/>
      <c r="AQ134" s="10"/>
      <c r="AR134" s="22"/>
      <c r="AS134" s="10">
        <f t="shared" si="10"/>
        <v>0</v>
      </c>
      <c r="AT134" s="5">
        <f t="shared" si="11"/>
        <v>0</v>
      </c>
      <c r="AU134" s="5" cm="1">
        <f t="array" ref="AU134">IF($AT134&lt;=6,SUM($C134:$AQ134),SUMPRODUCT(LARGE($C134:$AQ134,{1,2,3,4,5,6})))</f>
        <v>0</v>
      </c>
      <c r="AV134" s="4" t="str">
        <f t="shared" si="12"/>
        <v/>
      </c>
      <c r="AW134" s="4" t="str">
        <f t="shared" si="13"/>
        <v xml:space="preserve"> </v>
      </c>
      <c r="AX134" s="5" t="str" cm="1">
        <f t="array" ref="AX134">IFERROR(SUMPRODUCT(LARGE($C134:$AQ134,{1,2,3,4})), "")</f>
        <v/>
      </c>
      <c r="AY134" s="4" t="str">
        <f t="shared" si="14"/>
        <v xml:space="preserve"> </v>
      </c>
      <c r="AZ134" s="5" t="str" cm="1">
        <f t="array" ref="AZ134">IFERROR(SUMPRODUCT(LARGE($C134:$AQ134,{1,2,3,4,5,6,7,8})), "")</f>
        <v/>
      </c>
    </row>
    <row r="135" spans="1:52" ht="15" customHeight="1" x14ac:dyDescent="0.2">
      <c r="A135" s="4"/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24"/>
      <c r="AQ135" s="10"/>
      <c r="AR135" s="22"/>
      <c r="AS135" s="10">
        <f t="shared" si="10"/>
        <v>0</v>
      </c>
      <c r="AT135" s="5">
        <f t="shared" si="11"/>
        <v>0</v>
      </c>
      <c r="AU135" s="5" cm="1">
        <f t="array" ref="AU135">IF($AT135&lt;=6,SUM($C135:$AQ135),SUMPRODUCT(LARGE($C135:$AQ135,{1,2,3,4,5,6})))</f>
        <v>0</v>
      </c>
      <c r="AV135" s="4" t="str">
        <f t="shared" si="12"/>
        <v/>
      </c>
      <c r="AW135" s="4" t="str">
        <f t="shared" si="13"/>
        <v xml:space="preserve"> </v>
      </c>
      <c r="AX135" s="5" t="str" cm="1">
        <f t="array" ref="AX135">IFERROR(SUMPRODUCT(LARGE($C135:$AQ135,{1,2,3,4})), "")</f>
        <v/>
      </c>
      <c r="AY135" s="4" t="str">
        <f t="shared" si="14"/>
        <v xml:space="preserve"> </v>
      </c>
      <c r="AZ135" s="5" t="str" cm="1">
        <f t="array" ref="AZ135">IFERROR(SUMPRODUCT(LARGE($C135:$AQ135,{1,2,3,4,5,6,7,8})), "")</f>
        <v/>
      </c>
    </row>
    <row r="136" spans="1:52" ht="15" customHeight="1" x14ac:dyDescent="0.2">
      <c r="A136" s="4"/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24"/>
      <c r="AQ136" s="10"/>
      <c r="AR136" s="22"/>
      <c r="AS136" s="10">
        <f t="shared" si="10"/>
        <v>0</v>
      </c>
      <c r="AT136" s="5">
        <f t="shared" si="11"/>
        <v>0</v>
      </c>
      <c r="AU136" s="5" cm="1">
        <f t="array" ref="AU136">IF($AT136&lt;=6,SUM($C136:$AQ136),SUMPRODUCT(LARGE($C136:$AQ136,{1,2,3,4,5,6})))</f>
        <v>0</v>
      </c>
      <c r="AV136" s="4" t="str">
        <f t="shared" si="12"/>
        <v/>
      </c>
      <c r="AW136" s="4" t="str">
        <f t="shared" si="13"/>
        <v xml:space="preserve"> </v>
      </c>
      <c r="AX136" s="5" t="str" cm="1">
        <f t="array" ref="AX136">IFERROR(SUMPRODUCT(LARGE($C136:$AQ136,{1,2,3,4})), "")</f>
        <v/>
      </c>
      <c r="AY136" s="4" t="str">
        <f t="shared" si="14"/>
        <v xml:space="preserve"> </v>
      </c>
      <c r="AZ136" s="5" t="str" cm="1">
        <f t="array" ref="AZ136">IFERROR(SUMPRODUCT(LARGE($C136:$AQ136,{1,2,3,4,5,6,7,8})), "")</f>
        <v/>
      </c>
    </row>
    <row r="137" spans="1:52" ht="15" customHeight="1" x14ac:dyDescent="0.2">
      <c r="A137" s="4"/>
      <c r="B137" s="6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24"/>
      <c r="AQ137" s="10"/>
      <c r="AR137" s="22"/>
      <c r="AS137" s="10">
        <f t="shared" si="10"/>
        <v>0</v>
      </c>
      <c r="AT137" s="5">
        <f t="shared" si="11"/>
        <v>0</v>
      </c>
      <c r="AU137" s="5" cm="1">
        <f t="array" ref="AU137">IF($AT137&lt;=6,SUM($C137:$AQ137),SUMPRODUCT(LARGE($C137:$AQ137,{1,2,3,4,5,6})))</f>
        <v>0</v>
      </c>
      <c r="AV137" s="4" t="str">
        <f t="shared" si="12"/>
        <v/>
      </c>
      <c r="AW137" s="4" t="str">
        <f t="shared" si="13"/>
        <v xml:space="preserve"> </v>
      </c>
      <c r="AX137" s="5" t="str" cm="1">
        <f t="array" ref="AX137">IFERROR(SUMPRODUCT(LARGE($C137:$AQ137,{1,2,3,4})), "")</f>
        <v/>
      </c>
      <c r="AY137" s="4" t="str">
        <f t="shared" si="14"/>
        <v xml:space="preserve"> </v>
      </c>
      <c r="AZ137" s="5" t="str" cm="1">
        <f t="array" ref="AZ137">IFERROR(SUMPRODUCT(LARGE($C137:$AQ137,{1,2,3,4,5,6,7,8})), "")</f>
        <v/>
      </c>
    </row>
    <row r="138" spans="1:52" ht="15" customHeight="1" x14ac:dyDescent="0.2">
      <c r="A138" s="4"/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24"/>
      <c r="AQ138" s="10"/>
      <c r="AR138" s="22"/>
      <c r="AS138" s="10">
        <f t="shared" si="10"/>
        <v>0</v>
      </c>
      <c r="AT138" s="5">
        <f t="shared" si="11"/>
        <v>0</v>
      </c>
      <c r="AU138" s="5" cm="1">
        <f t="array" ref="AU138">IF($AT138&lt;=6,SUM($C138:$AQ138),SUMPRODUCT(LARGE($C138:$AQ138,{1,2,3,4,5,6})))</f>
        <v>0</v>
      </c>
      <c r="AV138" s="4" t="str">
        <f t="shared" si="12"/>
        <v/>
      </c>
      <c r="AW138" s="4" t="str">
        <f t="shared" si="13"/>
        <v xml:space="preserve"> </v>
      </c>
      <c r="AX138" s="5" t="str" cm="1">
        <f t="array" ref="AX138">IFERROR(SUMPRODUCT(LARGE($C138:$AQ138,{1,2,3,4})), "")</f>
        <v/>
      </c>
      <c r="AY138" s="4" t="str">
        <f t="shared" si="14"/>
        <v xml:space="preserve"> </v>
      </c>
      <c r="AZ138" s="5" t="str" cm="1">
        <f t="array" ref="AZ138">IFERROR(SUMPRODUCT(LARGE($C138:$AQ138,{1,2,3,4,5,6,7,8})), "")</f>
        <v/>
      </c>
    </row>
    <row r="139" spans="1:52" ht="15" customHeight="1" x14ac:dyDescent="0.2">
      <c r="A139" s="4"/>
      <c r="B139" s="17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24"/>
      <c r="AQ139" s="10"/>
      <c r="AR139" s="22"/>
      <c r="AS139" s="10">
        <f t="shared" si="10"/>
        <v>0</v>
      </c>
      <c r="AT139" s="5">
        <f t="shared" si="11"/>
        <v>0</v>
      </c>
      <c r="AU139" s="5" cm="1">
        <f t="array" ref="AU139">IF($AT139&lt;=6,SUM($C139:$AQ139),SUMPRODUCT(LARGE($C139:$AQ139,{1,2,3,4,5,6})))</f>
        <v>0</v>
      </c>
      <c r="AV139" s="4" t="str">
        <f t="shared" si="12"/>
        <v/>
      </c>
      <c r="AW139" s="4" t="str">
        <f t="shared" si="13"/>
        <v xml:space="preserve"> </v>
      </c>
      <c r="AX139" s="5" t="str" cm="1">
        <f t="array" ref="AX139">IFERROR(SUMPRODUCT(LARGE($C139:$AQ139,{1,2,3,4})), "")</f>
        <v/>
      </c>
      <c r="AY139" s="4" t="str">
        <f t="shared" si="14"/>
        <v xml:space="preserve"> </v>
      </c>
      <c r="AZ139" s="5" t="str" cm="1">
        <f t="array" ref="AZ139">IFERROR(SUMPRODUCT(LARGE($C139:$AQ139,{1,2,3,4,5,6,7,8})), "")</f>
        <v/>
      </c>
    </row>
    <row r="140" spans="1:52" ht="15" customHeight="1" x14ac:dyDescent="0.2">
      <c r="A140" s="4"/>
      <c r="B140" s="17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24"/>
      <c r="AQ140" s="10"/>
      <c r="AR140" s="22"/>
      <c r="AS140" s="10">
        <f t="shared" si="10"/>
        <v>0</v>
      </c>
      <c r="AT140" s="5">
        <f t="shared" si="11"/>
        <v>0</v>
      </c>
      <c r="AU140" s="5" cm="1">
        <f t="array" ref="AU140">IF($AT140&lt;=6,SUM($C140:$AQ140),SUMPRODUCT(LARGE($C140:$AQ140,{1,2,3,4,5,6})))</f>
        <v>0</v>
      </c>
      <c r="AV140" s="4" t="str">
        <f t="shared" si="12"/>
        <v/>
      </c>
      <c r="AW140" s="4" t="str">
        <f t="shared" si="13"/>
        <v xml:space="preserve"> </v>
      </c>
      <c r="AX140" s="5" t="str" cm="1">
        <f t="array" ref="AX140">IFERROR(SUMPRODUCT(LARGE($C140:$AQ140,{1,2,3,4})), "")</f>
        <v/>
      </c>
      <c r="AY140" s="4" t="str">
        <f t="shared" si="14"/>
        <v xml:space="preserve"> </v>
      </c>
      <c r="AZ140" s="5" t="str" cm="1">
        <f t="array" ref="AZ140">IFERROR(SUMPRODUCT(LARGE($C140:$AQ140,{1,2,3,4,5,6,7,8})), "")</f>
        <v/>
      </c>
    </row>
    <row r="141" spans="1:52" ht="15" customHeight="1" x14ac:dyDescent="0.2">
      <c r="A141" s="4"/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24"/>
      <c r="AQ141" s="10"/>
      <c r="AR141" s="22"/>
      <c r="AS141" s="10">
        <f t="shared" si="10"/>
        <v>0</v>
      </c>
      <c r="AT141" s="5">
        <f t="shared" si="11"/>
        <v>0</v>
      </c>
      <c r="AU141" s="5" cm="1">
        <f t="array" ref="AU141">IF($AT141&lt;=6,SUM($C141:$AQ141),SUMPRODUCT(LARGE($C141:$AQ141,{1,2,3,4,5,6})))</f>
        <v>0</v>
      </c>
      <c r="AV141" s="4" t="str">
        <f t="shared" si="12"/>
        <v/>
      </c>
      <c r="AW141" s="4" t="str">
        <f t="shared" si="13"/>
        <v xml:space="preserve"> </v>
      </c>
      <c r="AX141" s="5" t="str" cm="1">
        <f t="array" ref="AX141">IFERROR(SUMPRODUCT(LARGE($C141:$AQ141,{1,2,3,4})), "")</f>
        <v/>
      </c>
      <c r="AY141" s="4" t="str">
        <f t="shared" si="14"/>
        <v xml:space="preserve"> </v>
      </c>
      <c r="AZ141" s="5" t="str" cm="1">
        <f t="array" ref="AZ141">IFERROR(SUMPRODUCT(LARGE($C141:$AQ141,{1,2,3,4,5,6,7,8})), "")</f>
        <v/>
      </c>
    </row>
    <row r="142" spans="1:52" ht="15" customHeight="1" x14ac:dyDescent="0.2">
      <c r="A142" s="4"/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24"/>
      <c r="AQ142" s="10"/>
      <c r="AR142" s="22"/>
      <c r="AS142" s="10">
        <f t="shared" si="10"/>
        <v>0</v>
      </c>
      <c r="AT142" s="5">
        <f t="shared" si="11"/>
        <v>0</v>
      </c>
      <c r="AU142" s="5" cm="1">
        <f t="array" ref="AU142">IF($AT142&lt;=6,SUM($C142:$AQ142),SUMPRODUCT(LARGE($C142:$AQ142,{1,2,3,4,5,6})))</f>
        <v>0</v>
      </c>
      <c r="AV142" s="4" t="str">
        <f t="shared" si="12"/>
        <v/>
      </c>
      <c r="AW142" s="4" t="str">
        <f t="shared" si="13"/>
        <v xml:space="preserve"> </v>
      </c>
      <c r="AX142" s="5" t="str" cm="1">
        <f t="array" ref="AX142">IFERROR(SUMPRODUCT(LARGE($C142:$AQ142,{1,2,3,4})), "")</f>
        <v/>
      </c>
      <c r="AY142" s="4" t="str">
        <f t="shared" si="14"/>
        <v xml:space="preserve"> </v>
      </c>
      <c r="AZ142" s="5" t="str" cm="1">
        <f t="array" ref="AZ142">IFERROR(SUMPRODUCT(LARGE($C142:$AQ142,{1,2,3,4,5,6,7,8})), "")</f>
        <v/>
      </c>
    </row>
    <row r="143" spans="1:52" ht="15" customHeight="1" x14ac:dyDescent="0.2">
      <c r="A143" s="4"/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22"/>
      <c r="AS143" s="10">
        <f t="shared" si="10"/>
        <v>0</v>
      </c>
      <c r="AT143" s="5">
        <f t="shared" si="11"/>
        <v>0</v>
      </c>
      <c r="AU143" s="5" cm="1">
        <f t="array" ref="AU143">IF($AT143&lt;=6,SUM($C143:$AQ143),SUMPRODUCT(LARGE($C143:$AQ143,{1,2,3,4,5,6})))</f>
        <v>0</v>
      </c>
      <c r="AV143" s="4" t="str">
        <f t="shared" si="12"/>
        <v/>
      </c>
      <c r="AW143" s="4" t="str">
        <f t="shared" si="13"/>
        <v xml:space="preserve"> </v>
      </c>
      <c r="AX143" s="5" t="str" cm="1">
        <f t="array" ref="AX143">IFERROR(SUMPRODUCT(LARGE($C143:$AQ143,{1,2,3,4})), "")</f>
        <v/>
      </c>
      <c r="AY143" s="4" t="str">
        <f t="shared" si="14"/>
        <v xml:space="preserve"> </v>
      </c>
      <c r="AZ143" s="5" t="str" cm="1">
        <f t="array" ref="AZ143">IFERROR(SUMPRODUCT(LARGE($C143:$AQ143,{1,2,3,4,5,6,7,8})), "")</f>
        <v/>
      </c>
    </row>
    <row r="144" spans="1:52" ht="15" customHeight="1" x14ac:dyDescent="0.2">
      <c r="A144" s="4"/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24"/>
      <c r="AQ144" s="10"/>
      <c r="AR144" s="22"/>
      <c r="AS144" s="10">
        <f t="shared" si="10"/>
        <v>0</v>
      </c>
      <c r="AT144" s="5">
        <f t="shared" si="11"/>
        <v>0</v>
      </c>
      <c r="AU144" s="5" cm="1">
        <f t="array" ref="AU144">IF($AT144&lt;=6,SUM($C144:$AQ144),SUMPRODUCT(LARGE($C144:$AQ144,{1,2,3,4,5,6})))</f>
        <v>0</v>
      </c>
      <c r="AV144" s="4" t="str">
        <f t="shared" si="12"/>
        <v/>
      </c>
      <c r="AW144" s="4" t="str">
        <f t="shared" si="13"/>
        <v xml:space="preserve"> </v>
      </c>
      <c r="AX144" s="5" t="str" cm="1">
        <f t="array" ref="AX144">IFERROR(SUMPRODUCT(LARGE($C144:$AQ144,{1,2,3,4})), "")</f>
        <v/>
      </c>
      <c r="AY144" s="4" t="str">
        <f t="shared" si="14"/>
        <v xml:space="preserve"> </v>
      </c>
      <c r="AZ144" s="5" t="str" cm="1">
        <f t="array" ref="AZ144">IFERROR(SUMPRODUCT(LARGE($C144:$AQ144,{1,2,3,4,5,6,7,8})), "")</f>
        <v/>
      </c>
    </row>
    <row r="145" spans="1:52" ht="15" customHeight="1" x14ac:dyDescent="0.2">
      <c r="A145" s="4"/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24"/>
      <c r="AQ145" s="10"/>
      <c r="AR145" s="22"/>
      <c r="AS145" s="10">
        <f t="shared" si="10"/>
        <v>0</v>
      </c>
      <c r="AT145" s="5">
        <f t="shared" si="11"/>
        <v>0</v>
      </c>
      <c r="AU145" s="5" cm="1">
        <f t="array" ref="AU145">IF($AT145&lt;=6,SUM($C145:$AQ145),SUMPRODUCT(LARGE($C145:$AQ145,{1,2,3,4,5,6})))</f>
        <v>0</v>
      </c>
      <c r="AV145" s="4" t="str">
        <f t="shared" si="12"/>
        <v/>
      </c>
      <c r="AW145" s="4" t="str">
        <f t="shared" si="13"/>
        <v xml:space="preserve"> </v>
      </c>
      <c r="AX145" s="5" t="str" cm="1">
        <f t="array" ref="AX145">IFERROR(SUMPRODUCT(LARGE($C145:$AQ145,{1,2,3,4})), "")</f>
        <v/>
      </c>
      <c r="AY145" s="4" t="str">
        <f t="shared" si="14"/>
        <v xml:space="preserve"> </v>
      </c>
      <c r="AZ145" s="5" t="str" cm="1">
        <f t="array" ref="AZ145">IFERROR(SUMPRODUCT(LARGE($C145:$AQ145,{1,2,3,4,5,6,7,8})), "")</f>
        <v/>
      </c>
    </row>
    <row r="146" spans="1:52" ht="15" customHeight="1" x14ac:dyDescent="0.2">
      <c r="A146" s="4"/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24"/>
      <c r="AQ146" s="10"/>
      <c r="AR146" s="22"/>
      <c r="AS146" s="10">
        <f t="shared" si="10"/>
        <v>0</v>
      </c>
      <c r="AT146" s="5">
        <f t="shared" si="11"/>
        <v>0</v>
      </c>
      <c r="AU146" s="5" cm="1">
        <f t="array" ref="AU146">IF($AT146&lt;=6,SUM($C146:$AQ146),SUMPRODUCT(LARGE($C146:$AQ146,{1,2,3,4,5,6})))</f>
        <v>0</v>
      </c>
      <c r="AV146" s="4" t="str">
        <f t="shared" si="12"/>
        <v/>
      </c>
      <c r="AW146" s="4" t="str">
        <f t="shared" si="13"/>
        <v xml:space="preserve"> </v>
      </c>
      <c r="AX146" s="5" t="str" cm="1">
        <f t="array" ref="AX146">IFERROR(SUMPRODUCT(LARGE($C146:$AQ146,{1,2,3,4})), "")</f>
        <v/>
      </c>
      <c r="AY146" s="4" t="str">
        <f t="shared" si="14"/>
        <v xml:space="preserve"> </v>
      </c>
      <c r="AZ146" s="5" t="str" cm="1">
        <f t="array" ref="AZ146">IFERROR(SUMPRODUCT(LARGE($C146:$AQ146,{1,2,3,4,5,6,7,8})), "")</f>
        <v/>
      </c>
    </row>
    <row r="147" spans="1:52" ht="15" customHeight="1" x14ac:dyDescent="0.2">
      <c r="A147" s="4"/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24"/>
      <c r="AQ147" s="10"/>
      <c r="AR147" s="22"/>
      <c r="AS147" s="10">
        <f t="shared" si="10"/>
        <v>0</v>
      </c>
      <c r="AT147" s="5">
        <f t="shared" si="11"/>
        <v>0</v>
      </c>
      <c r="AU147" s="5" cm="1">
        <f t="array" ref="AU147">IF($AT147&lt;=6,SUM($C147:$AQ147),SUMPRODUCT(LARGE($C147:$AQ147,{1,2,3,4,5,6})))</f>
        <v>0</v>
      </c>
      <c r="AV147" s="4" t="str">
        <f t="shared" si="12"/>
        <v/>
      </c>
      <c r="AW147" s="4" t="str">
        <f t="shared" si="13"/>
        <v xml:space="preserve"> </v>
      </c>
      <c r="AX147" s="5" t="str" cm="1">
        <f t="array" ref="AX147">IFERROR(SUMPRODUCT(LARGE($C147:$AQ147,{1,2,3,4})), "")</f>
        <v/>
      </c>
      <c r="AY147" s="4" t="str">
        <f t="shared" si="14"/>
        <v xml:space="preserve"> </v>
      </c>
      <c r="AZ147" s="5" t="str" cm="1">
        <f t="array" ref="AZ147">IFERROR(SUMPRODUCT(LARGE($C147:$AQ147,{1,2,3,4,5,6,7,8})), "")</f>
        <v/>
      </c>
    </row>
    <row r="148" spans="1:52" ht="15" customHeight="1" x14ac:dyDescent="0.2">
      <c r="A148" s="4"/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24"/>
      <c r="AQ148" s="10"/>
      <c r="AR148" s="22"/>
      <c r="AS148" s="10">
        <f t="shared" si="10"/>
        <v>0</v>
      </c>
      <c r="AT148" s="5">
        <f t="shared" si="11"/>
        <v>0</v>
      </c>
      <c r="AU148" s="5" cm="1">
        <f t="array" ref="AU148">IF($AT148&lt;=6,SUM($C148:$AQ148),SUMPRODUCT(LARGE($C148:$AQ148,{1,2,3,4,5,6})))</f>
        <v>0</v>
      </c>
      <c r="AV148" s="4" t="str">
        <f t="shared" si="12"/>
        <v/>
      </c>
      <c r="AW148" s="4" t="str">
        <f t="shared" si="13"/>
        <v xml:space="preserve"> </v>
      </c>
      <c r="AX148" s="5" t="str" cm="1">
        <f t="array" ref="AX148">IFERROR(SUMPRODUCT(LARGE($C148:$AQ148,{1,2,3,4})), "")</f>
        <v/>
      </c>
      <c r="AY148" s="4" t="str">
        <f t="shared" si="14"/>
        <v xml:space="preserve"> </v>
      </c>
      <c r="AZ148" s="5" t="str" cm="1">
        <f t="array" ref="AZ148">IFERROR(SUMPRODUCT(LARGE($C148:$AQ148,{1,2,3,4,5,6,7,8})), "")</f>
        <v/>
      </c>
    </row>
    <row r="149" spans="1:52" ht="15" customHeight="1" x14ac:dyDescent="0.2">
      <c r="A149" s="4"/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24"/>
      <c r="AQ149" s="10"/>
      <c r="AR149" s="22"/>
      <c r="AS149" s="10">
        <f t="shared" si="10"/>
        <v>0</v>
      </c>
      <c r="AT149" s="5">
        <f t="shared" si="11"/>
        <v>0</v>
      </c>
      <c r="AU149" s="5" cm="1">
        <f t="array" ref="AU149">IF($AT149&lt;=6,SUM($C149:$AQ149),SUMPRODUCT(LARGE($C149:$AQ149,{1,2,3,4,5,6})))</f>
        <v>0</v>
      </c>
      <c r="AV149" s="4" t="str">
        <f t="shared" si="12"/>
        <v/>
      </c>
      <c r="AW149" s="4" t="str">
        <f t="shared" si="13"/>
        <v xml:space="preserve"> </v>
      </c>
      <c r="AX149" s="5" t="str" cm="1">
        <f t="array" ref="AX149">IFERROR(SUMPRODUCT(LARGE($C149:$AQ149,{1,2,3,4})), "")</f>
        <v/>
      </c>
      <c r="AY149" s="4" t="str">
        <f t="shared" si="14"/>
        <v xml:space="preserve"> </v>
      </c>
      <c r="AZ149" s="5" t="str" cm="1">
        <f t="array" ref="AZ149">IFERROR(SUMPRODUCT(LARGE($C149:$AQ149,{1,2,3,4,5,6,7,8})), "")</f>
        <v/>
      </c>
    </row>
    <row r="150" spans="1:52" ht="15" customHeight="1" x14ac:dyDescent="0.2">
      <c r="A150" s="4"/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24"/>
      <c r="AQ150" s="10"/>
      <c r="AR150" s="22"/>
      <c r="AS150" s="10">
        <f t="shared" si="10"/>
        <v>0</v>
      </c>
      <c r="AT150" s="5">
        <f t="shared" si="11"/>
        <v>0</v>
      </c>
      <c r="AU150" s="5" cm="1">
        <f t="array" ref="AU150">IF($AT150&lt;=6,SUM($C150:$AQ150),SUMPRODUCT(LARGE($C150:$AQ150,{1,2,3,4,5,6})))</f>
        <v>0</v>
      </c>
      <c r="AV150" s="4" t="str">
        <f t="shared" si="12"/>
        <v/>
      </c>
      <c r="AW150" s="4" t="str">
        <f t="shared" si="13"/>
        <v xml:space="preserve"> </v>
      </c>
      <c r="AX150" s="5" t="str" cm="1">
        <f t="array" ref="AX150">IFERROR(SUMPRODUCT(LARGE($C150:$AQ150,{1,2,3,4})), "")</f>
        <v/>
      </c>
      <c r="AY150" s="4" t="str">
        <f t="shared" si="14"/>
        <v xml:space="preserve"> </v>
      </c>
      <c r="AZ150" s="5" t="str" cm="1">
        <f t="array" ref="AZ150">IFERROR(SUMPRODUCT(LARGE($C150:$AQ150,{1,2,3,4,5,6,7,8})), "")</f>
        <v/>
      </c>
    </row>
    <row r="151" spans="1:52" ht="15" customHeight="1" x14ac:dyDescent="0.2">
      <c r="A151" s="4"/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24"/>
      <c r="AQ151" s="10"/>
      <c r="AR151" s="22"/>
      <c r="AS151" s="10">
        <f t="shared" si="10"/>
        <v>0</v>
      </c>
      <c r="AT151" s="5">
        <f t="shared" si="11"/>
        <v>0</v>
      </c>
      <c r="AU151" s="5" cm="1">
        <f t="array" ref="AU151">IF($AT151&lt;=6,SUM($C151:$AQ151),SUMPRODUCT(LARGE($C151:$AQ151,{1,2,3,4,5,6})))</f>
        <v>0</v>
      </c>
      <c r="AV151" s="4" t="str">
        <f t="shared" si="12"/>
        <v/>
      </c>
      <c r="AW151" s="4" t="str">
        <f t="shared" si="13"/>
        <v xml:space="preserve"> </v>
      </c>
      <c r="AX151" s="5" t="str" cm="1">
        <f t="array" ref="AX151">IFERROR(SUMPRODUCT(LARGE($C151:$AQ151,{1,2,3,4})), "")</f>
        <v/>
      </c>
      <c r="AY151" s="4" t="str">
        <f t="shared" si="14"/>
        <v xml:space="preserve"> </v>
      </c>
      <c r="AZ151" s="5" t="str" cm="1">
        <f t="array" ref="AZ151">IFERROR(SUMPRODUCT(LARGE($C151:$AQ151,{1,2,3,4,5,6,7,8})), "")</f>
        <v/>
      </c>
    </row>
    <row r="152" spans="1:52" ht="15" customHeight="1" x14ac:dyDescent="0.2">
      <c r="A152" s="4"/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24"/>
      <c r="AQ152" s="10"/>
      <c r="AR152" s="22"/>
      <c r="AS152" s="10">
        <f t="shared" si="10"/>
        <v>0</v>
      </c>
      <c r="AT152" s="5">
        <f t="shared" si="11"/>
        <v>0</v>
      </c>
      <c r="AU152" s="5" cm="1">
        <f t="array" ref="AU152">IF($AT152&lt;=6,SUM($C152:$AQ152),SUMPRODUCT(LARGE($C152:$AQ152,{1,2,3,4,5,6})))</f>
        <v>0</v>
      </c>
      <c r="AV152" s="4" t="str">
        <f t="shared" si="12"/>
        <v/>
      </c>
      <c r="AW152" s="4" t="str">
        <f t="shared" si="13"/>
        <v xml:space="preserve"> </v>
      </c>
      <c r="AX152" s="5" t="str" cm="1">
        <f t="array" ref="AX152">IFERROR(SUMPRODUCT(LARGE($C152:$AQ152,{1,2,3,4})), "")</f>
        <v/>
      </c>
      <c r="AY152" s="4" t="str">
        <f t="shared" si="14"/>
        <v xml:space="preserve"> </v>
      </c>
      <c r="AZ152" s="5" t="str" cm="1">
        <f t="array" ref="AZ152">IFERROR(SUMPRODUCT(LARGE($C152:$AQ152,{1,2,3,4,5,6,7,8})), "")</f>
        <v/>
      </c>
    </row>
    <row r="153" spans="1:52" ht="15" customHeight="1" x14ac:dyDescent="0.2">
      <c r="A153" s="4"/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24"/>
      <c r="AQ153" s="10"/>
      <c r="AR153" s="22"/>
      <c r="AS153" s="10">
        <f t="shared" si="10"/>
        <v>0</v>
      </c>
      <c r="AT153" s="5">
        <f t="shared" si="11"/>
        <v>0</v>
      </c>
      <c r="AU153" s="5" cm="1">
        <f t="array" ref="AU153">IF($AT153&lt;=6,SUM($C153:$AQ153),SUMPRODUCT(LARGE($C153:$AQ153,{1,2,3,4,5,6})))</f>
        <v>0</v>
      </c>
      <c r="AV153" s="4" t="str">
        <f t="shared" si="12"/>
        <v/>
      </c>
      <c r="AW153" s="4" t="str">
        <f t="shared" si="13"/>
        <v xml:space="preserve"> </v>
      </c>
      <c r="AX153" s="5" t="str" cm="1">
        <f t="array" ref="AX153">IFERROR(SUMPRODUCT(LARGE($C153:$AQ153,{1,2,3,4})), "")</f>
        <v/>
      </c>
      <c r="AY153" s="4" t="str">
        <f t="shared" si="14"/>
        <v xml:space="preserve"> </v>
      </c>
      <c r="AZ153" s="5" t="str" cm="1">
        <f t="array" ref="AZ153">IFERROR(SUMPRODUCT(LARGE($C153:$AQ153,{1,2,3,4,5,6,7,8})), "")</f>
        <v/>
      </c>
    </row>
    <row r="154" spans="1:52" ht="15" customHeight="1" x14ac:dyDescent="0.2">
      <c r="A154" s="4"/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24"/>
      <c r="AQ154" s="10"/>
      <c r="AR154" s="22"/>
      <c r="AS154" s="10">
        <f t="shared" si="10"/>
        <v>0</v>
      </c>
      <c r="AT154" s="5">
        <f t="shared" si="11"/>
        <v>0</v>
      </c>
      <c r="AU154" s="5" cm="1">
        <f t="array" ref="AU154">IF($AT154&lt;=6,SUM($C154:$AQ154),SUMPRODUCT(LARGE($C154:$AQ154,{1,2,3,4,5,6})))</f>
        <v>0</v>
      </c>
      <c r="AV154" s="4" t="str">
        <f t="shared" si="12"/>
        <v/>
      </c>
      <c r="AW154" s="4" t="str">
        <f t="shared" si="13"/>
        <v xml:space="preserve"> </v>
      </c>
      <c r="AX154" s="5" t="str" cm="1">
        <f t="array" ref="AX154">IFERROR(SUMPRODUCT(LARGE($C154:$AQ154,{1,2,3,4})), "")</f>
        <v/>
      </c>
      <c r="AY154" s="4" t="str">
        <f t="shared" si="14"/>
        <v xml:space="preserve"> </v>
      </c>
      <c r="AZ154" s="5" t="str" cm="1">
        <f t="array" ref="AZ154">IFERROR(SUMPRODUCT(LARGE($C154:$AQ154,{1,2,3,4,5,6,7,8})), "")</f>
        <v/>
      </c>
    </row>
    <row r="155" spans="1:52" ht="15" customHeight="1" x14ac:dyDescent="0.2">
      <c r="A155" s="4"/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24"/>
      <c r="AQ155" s="10"/>
      <c r="AR155" s="22"/>
      <c r="AS155" s="10">
        <f t="shared" si="10"/>
        <v>0</v>
      </c>
      <c r="AT155" s="5">
        <f t="shared" si="11"/>
        <v>0</v>
      </c>
      <c r="AU155" s="5" cm="1">
        <f t="array" ref="AU155">IF($AT155&lt;=6,SUM($C155:$AQ155),SUMPRODUCT(LARGE($C155:$AQ155,{1,2,3,4,5,6})))</f>
        <v>0</v>
      </c>
      <c r="AV155" s="4" t="str">
        <f t="shared" si="12"/>
        <v/>
      </c>
      <c r="AW155" s="4" t="str">
        <f t="shared" si="13"/>
        <v xml:space="preserve"> </v>
      </c>
      <c r="AX155" s="5" t="str" cm="1">
        <f t="array" ref="AX155">IFERROR(SUMPRODUCT(LARGE($C155:$AQ155,{1,2,3,4})), "")</f>
        <v/>
      </c>
      <c r="AY155" s="4" t="str">
        <f t="shared" si="14"/>
        <v xml:space="preserve"> </v>
      </c>
      <c r="AZ155" s="5" t="str" cm="1">
        <f t="array" ref="AZ155">IFERROR(SUMPRODUCT(LARGE($C155:$AQ155,{1,2,3,4,5,6,7,8})), "")</f>
        <v/>
      </c>
    </row>
    <row r="156" spans="1:52" ht="15" customHeight="1" x14ac:dyDescent="0.2">
      <c r="A156" s="4"/>
      <c r="B156" s="17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24"/>
      <c r="AQ156" s="10"/>
      <c r="AR156" s="22"/>
      <c r="AS156" s="10">
        <f t="shared" si="10"/>
        <v>0</v>
      </c>
      <c r="AT156" s="5">
        <f t="shared" si="11"/>
        <v>0</v>
      </c>
      <c r="AU156" s="5" cm="1">
        <f t="array" ref="AU156">IF($AT156&lt;=6,SUM($C156:$AQ156),SUMPRODUCT(LARGE($C156:$AQ156,{1,2,3,4,5,6})))</f>
        <v>0</v>
      </c>
      <c r="AV156" s="4" t="str">
        <f t="shared" si="12"/>
        <v/>
      </c>
      <c r="AW156" s="4" t="str">
        <f t="shared" si="13"/>
        <v xml:space="preserve"> </v>
      </c>
      <c r="AX156" s="5" t="str" cm="1">
        <f t="array" ref="AX156">IFERROR(SUMPRODUCT(LARGE($C156:$AQ156,{1,2,3,4})), "")</f>
        <v/>
      </c>
      <c r="AY156" s="4" t="str">
        <f t="shared" si="14"/>
        <v xml:space="preserve"> </v>
      </c>
      <c r="AZ156" s="5" t="str" cm="1">
        <f t="array" ref="AZ156">IFERROR(SUMPRODUCT(LARGE($C156:$AQ156,{1,2,3,4,5,6,7,8})), "")</f>
        <v/>
      </c>
    </row>
    <row r="157" spans="1:52" ht="15" customHeight="1" x14ac:dyDescent="0.2">
      <c r="A157" s="4"/>
      <c r="B157" s="17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24"/>
      <c r="AQ157" s="10"/>
      <c r="AR157" s="22"/>
      <c r="AS157" s="10">
        <f t="shared" si="10"/>
        <v>0</v>
      </c>
      <c r="AT157" s="5">
        <f t="shared" si="11"/>
        <v>0</v>
      </c>
      <c r="AU157" s="5" cm="1">
        <f t="array" ref="AU157">IF($AT157&lt;=6,SUM($C157:$AQ157),SUMPRODUCT(LARGE($C157:$AQ157,{1,2,3,4,5,6})))</f>
        <v>0</v>
      </c>
      <c r="AV157" s="4" t="str">
        <f t="shared" si="12"/>
        <v/>
      </c>
      <c r="AW157" s="4" t="str">
        <f t="shared" si="13"/>
        <v xml:space="preserve"> </v>
      </c>
      <c r="AX157" s="5" t="str" cm="1">
        <f t="array" ref="AX157">IFERROR(SUMPRODUCT(LARGE($C157:$AQ157,{1,2,3,4})), "")</f>
        <v/>
      </c>
      <c r="AY157" s="4" t="str">
        <f t="shared" si="14"/>
        <v xml:space="preserve"> </v>
      </c>
      <c r="AZ157" s="5" t="str" cm="1">
        <f t="array" ref="AZ157">IFERROR(SUMPRODUCT(LARGE($C157:$AQ157,{1,2,3,4,5,6,7,8})), "")</f>
        <v/>
      </c>
    </row>
    <row r="158" spans="1:52" ht="15" customHeight="1" x14ac:dyDescent="0.2">
      <c r="A158" s="4"/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24"/>
      <c r="AQ158" s="10"/>
      <c r="AR158" s="22"/>
      <c r="AS158" s="10">
        <f t="shared" si="10"/>
        <v>0</v>
      </c>
      <c r="AT158" s="5">
        <f t="shared" si="11"/>
        <v>0</v>
      </c>
      <c r="AU158" s="5" cm="1">
        <f t="array" ref="AU158">IF($AT158&lt;=6,SUM($C158:$AQ158),SUMPRODUCT(LARGE($C158:$AQ158,{1,2,3,4,5,6})))</f>
        <v>0</v>
      </c>
      <c r="AV158" s="4" t="str">
        <f t="shared" si="12"/>
        <v/>
      </c>
      <c r="AW158" s="4" t="str">
        <f t="shared" si="13"/>
        <v xml:space="preserve"> </v>
      </c>
      <c r="AX158" s="5" t="str" cm="1">
        <f t="array" ref="AX158">IFERROR(SUMPRODUCT(LARGE($C158:$AQ158,{1,2,3,4})), "")</f>
        <v/>
      </c>
      <c r="AY158" s="4" t="str">
        <f t="shared" si="14"/>
        <v xml:space="preserve"> </v>
      </c>
      <c r="AZ158" s="5" t="str" cm="1">
        <f t="array" ref="AZ158">IFERROR(SUMPRODUCT(LARGE($C158:$AQ158,{1,2,3,4,5,6,7,8})), "")</f>
        <v/>
      </c>
    </row>
    <row r="159" spans="1:52" ht="15" customHeight="1" x14ac:dyDescent="0.2">
      <c r="A159" s="4"/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24"/>
      <c r="AQ159" s="10"/>
      <c r="AR159" s="22"/>
      <c r="AS159" s="10">
        <f t="shared" si="10"/>
        <v>0</v>
      </c>
      <c r="AT159" s="5">
        <f t="shared" si="11"/>
        <v>0</v>
      </c>
      <c r="AU159" s="5" cm="1">
        <f t="array" ref="AU159">IF($AT159&lt;=6,SUM($C159:$AQ159),SUMPRODUCT(LARGE($C159:$AQ159,{1,2,3,4,5,6})))</f>
        <v>0</v>
      </c>
      <c r="AV159" s="4" t="str">
        <f t="shared" si="12"/>
        <v/>
      </c>
      <c r="AW159" s="4" t="str">
        <f t="shared" si="13"/>
        <v xml:space="preserve"> </v>
      </c>
      <c r="AX159" s="5" t="str" cm="1">
        <f t="array" ref="AX159">IFERROR(SUMPRODUCT(LARGE($C159:$AQ159,{1,2,3,4})), "")</f>
        <v/>
      </c>
      <c r="AY159" s="4" t="str">
        <f t="shared" si="14"/>
        <v xml:space="preserve"> </v>
      </c>
      <c r="AZ159" s="5" t="str" cm="1">
        <f t="array" ref="AZ159">IFERROR(SUMPRODUCT(LARGE($C159:$AQ159,{1,2,3,4,5,6,7,8})), "")</f>
        <v/>
      </c>
    </row>
    <row r="160" spans="1:52" ht="15" customHeight="1" x14ac:dyDescent="0.2">
      <c r="A160" s="4"/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24"/>
      <c r="AQ160" s="10"/>
      <c r="AR160" s="22"/>
      <c r="AS160" s="10">
        <f t="shared" si="10"/>
        <v>0</v>
      </c>
      <c r="AT160" s="5">
        <f t="shared" si="11"/>
        <v>0</v>
      </c>
      <c r="AU160" s="5" cm="1">
        <f t="array" ref="AU160">IF($AT160&lt;=6,SUM($C160:$AQ160),SUMPRODUCT(LARGE($C160:$AQ160,{1,2,3,4,5,6})))</f>
        <v>0</v>
      </c>
      <c r="AV160" s="4" t="str">
        <f t="shared" si="12"/>
        <v/>
      </c>
      <c r="AW160" s="4" t="str">
        <f t="shared" si="13"/>
        <v xml:space="preserve"> </v>
      </c>
      <c r="AX160" s="5" t="str" cm="1">
        <f t="array" ref="AX160">IFERROR(SUMPRODUCT(LARGE($C160:$AQ160,{1,2,3,4})), "")</f>
        <v/>
      </c>
      <c r="AY160" s="4" t="str">
        <f t="shared" si="14"/>
        <v xml:space="preserve"> </v>
      </c>
      <c r="AZ160" s="5" t="str" cm="1">
        <f t="array" ref="AZ160">IFERROR(SUMPRODUCT(LARGE($C160:$AQ160,{1,2,3,4,5,6,7,8})), "")</f>
        <v/>
      </c>
    </row>
    <row r="161" spans="1:52" ht="15" customHeight="1" x14ac:dyDescent="0.2">
      <c r="A161" s="4"/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24"/>
      <c r="AQ161" s="10"/>
      <c r="AR161" s="22"/>
      <c r="AS161" s="10">
        <f t="shared" si="10"/>
        <v>0</v>
      </c>
      <c r="AT161" s="5">
        <f t="shared" si="11"/>
        <v>0</v>
      </c>
      <c r="AU161" s="5" cm="1">
        <f t="array" ref="AU161">IF($AT161&lt;=6,SUM($C161:$AQ161),SUMPRODUCT(LARGE($C161:$AQ161,{1,2,3,4,5,6})))</f>
        <v>0</v>
      </c>
      <c r="AV161" s="4" t="str">
        <f t="shared" si="12"/>
        <v/>
      </c>
      <c r="AW161" s="4" t="str">
        <f t="shared" si="13"/>
        <v xml:space="preserve"> </v>
      </c>
      <c r="AX161" s="5" t="str" cm="1">
        <f t="array" ref="AX161">IFERROR(SUMPRODUCT(LARGE($C161:$AQ161,{1,2,3,4})), "")</f>
        <v/>
      </c>
      <c r="AY161" s="4" t="str">
        <f t="shared" si="14"/>
        <v xml:space="preserve"> </v>
      </c>
      <c r="AZ161" s="5" t="str" cm="1">
        <f t="array" ref="AZ161">IFERROR(SUMPRODUCT(LARGE($C161:$AQ161,{1,2,3,4,5,6,7,8})), "")</f>
        <v/>
      </c>
    </row>
    <row r="162" spans="1:52" ht="15" customHeight="1" x14ac:dyDescent="0.2">
      <c r="A162" s="4"/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24"/>
      <c r="AQ162" s="10"/>
      <c r="AR162" s="22"/>
      <c r="AS162" s="10">
        <f t="shared" si="10"/>
        <v>0</v>
      </c>
      <c r="AT162" s="5">
        <f t="shared" si="11"/>
        <v>0</v>
      </c>
      <c r="AU162" s="5" cm="1">
        <f t="array" ref="AU162">IF($AT162&lt;=6,SUM($C162:$AQ162),SUMPRODUCT(LARGE($C162:$AQ162,{1,2,3,4,5,6})))</f>
        <v>0</v>
      </c>
      <c r="AV162" s="4" t="str">
        <f t="shared" si="12"/>
        <v/>
      </c>
      <c r="AW162" s="4" t="str">
        <f t="shared" si="13"/>
        <v xml:space="preserve"> </v>
      </c>
      <c r="AX162" s="5" t="str" cm="1">
        <f t="array" ref="AX162">IFERROR(SUMPRODUCT(LARGE($C162:$AQ162,{1,2,3,4})), "")</f>
        <v/>
      </c>
      <c r="AY162" s="4" t="str">
        <f t="shared" si="14"/>
        <v xml:space="preserve"> </v>
      </c>
      <c r="AZ162" s="5" t="str" cm="1">
        <f t="array" ref="AZ162">IFERROR(SUMPRODUCT(LARGE($C162:$AQ162,{1,2,3,4,5,6,7,8})), "")</f>
        <v/>
      </c>
    </row>
    <row r="163" spans="1:52" ht="15" customHeight="1" x14ac:dyDescent="0.2">
      <c r="A163" s="4"/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24"/>
      <c r="AQ163" s="10"/>
      <c r="AR163" s="22"/>
      <c r="AS163" s="10">
        <f t="shared" si="10"/>
        <v>0</v>
      </c>
      <c r="AT163" s="5">
        <f t="shared" si="11"/>
        <v>0</v>
      </c>
      <c r="AU163" s="5" cm="1">
        <f t="array" ref="AU163">IF($AT163&lt;=6,SUM($C163:$AQ163),SUMPRODUCT(LARGE($C163:$AQ163,{1,2,3,4,5,6})))</f>
        <v>0</v>
      </c>
      <c r="AV163" s="4" t="str">
        <f t="shared" si="12"/>
        <v/>
      </c>
      <c r="AW163" s="4" t="str">
        <f t="shared" si="13"/>
        <v xml:space="preserve"> </v>
      </c>
      <c r="AX163" s="5" t="str" cm="1">
        <f t="array" ref="AX163">IFERROR(SUMPRODUCT(LARGE($C163:$AQ163,{1,2,3,4})), "")</f>
        <v/>
      </c>
      <c r="AY163" s="4" t="str">
        <f t="shared" si="14"/>
        <v xml:space="preserve"> </v>
      </c>
      <c r="AZ163" s="5" t="str" cm="1">
        <f t="array" ref="AZ163">IFERROR(SUMPRODUCT(LARGE($C163:$AQ163,{1,2,3,4,5,6,7,8})), "")</f>
        <v/>
      </c>
    </row>
    <row r="164" spans="1:52" ht="15" customHeight="1" x14ac:dyDescent="0.2">
      <c r="A164" s="4"/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24"/>
      <c r="AQ164" s="10"/>
      <c r="AR164" s="22"/>
      <c r="AS164" s="10">
        <f t="shared" si="10"/>
        <v>0</v>
      </c>
      <c r="AT164" s="5">
        <f t="shared" si="11"/>
        <v>0</v>
      </c>
      <c r="AU164" s="5" cm="1">
        <f t="array" ref="AU164">IF($AT164&lt;=6,SUM($C164:$AQ164),SUMPRODUCT(LARGE($C164:$AQ164,{1,2,3,4,5,6})))</f>
        <v>0</v>
      </c>
      <c r="AV164" s="4" t="str">
        <f t="shared" si="12"/>
        <v/>
      </c>
      <c r="AW164" s="4" t="str">
        <f t="shared" si="13"/>
        <v xml:space="preserve"> </v>
      </c>
      <c r="AX164" s="5" t="str" cm="1">
        <f t="array" ref="AX164">IFERROR(SUMPRODUCT(LARGE($C164:$AQ164,{1,2,3,4})), "")</f>
        <v/>
      </c>
      <c r="AY164" s="4" t="str">
        <f t="shared" si="14"/>
        <v xml:space="preserve"> </v>
      </c>
      <c r="AZ164" s="5" t="str" cm="1">
        <f t="array" ref="AZ164">IFERROR(SUMPRODUCT(LARGE($C164:$AQ164,{1,2,3,4,5,6,7,8})), "")</f>
        <v/>
      </c>
    </row>
    <row r="165" spans="1:52" ht="15" customHeight="1" x14ac:dyDescent="0.2">
      <c r="A165" s="4"/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24"/>
      <c r="AQ165" s="10"/>
      <c r="AR165" s="22"/>
      <c r="AS165" s="10">
        <f t="shared" si="10"/>
        <v>0</v>
      </c>
      <c r="AT165" s="5">
        <f t="shared" si="11"/>
        <v>0</v>
      </c>
      <c r="AU165" s="5" cm="1">
        <f t="array" ref="AU165">IF($AT165&lt;=6,SUM($C165:$AQ165),SUMPRODUCT(LARGE($C165:$AQ165,{1,2,3,4,5,6})))</f>
        <v>0</v>
      </c>
      <c r="AV165" s="4" t="str">
        <f t="shared" si="12"/>
        <v/>
      </c>
      <c r="AW165" s="4" t="str">
        <f t="shared" si="13"/>
        <v xml:space="preserve"> </v>
      </c>
      <c r="AX165" s="5" t="str" cm="1">
        <f t="array" ref="AX165">IFERROR(SUMPRODUCT(LARGE($C165:$AQ165,{1,2,3,4})), "")</f>
        <v/>
      </c>
      <c r="AY165" s="4" t="str">
        <f t="shared" si="14"/>
        <v xml:space="preserve"> </v>
      </c>
      <c r="AZ165" s="5" t="str" cm="1">
        <f t="array" ref="AZ165">IFERROR(SUMPRODUCT(LARGE($C165:$AQ165,{1,2,3,4,5,6,7,8})), "")</f>
        <v/>
      </c>
    </row>
    <row r="166" spans="1:52" ht="15" customHeight="1" x14ac:dyDescent="0.2">
      <c r="A166" s="4"/>
      <c r="B166" s="17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24"/>
      <c r="AQ166" s="10"/>
      <c r="AR166" s="22"/>
      <c r="AS166" s="10">
        <f t="shared" si="10"/>
        <v>0</v>
      </c>
      <c r="AT166" s="5">
        <f t="shared" si="11"/>
        <v>0</v>
      </c>
      <c r="AU166" s="5" cm="1">
        <f t="array" ref="AU166">IF($AT166&lt;=6,SUM($C166:$AQ166),SUMPRODUCT(LARGE($C166:$AQ166,{1,2,3,4,5,6})))</f>
        <v>0</v>
      </c>
      <c r="AV166" s="4" t="str">
        <f t="shared" si="12"/>
        <v/>
      </c>
      <c r="AW166" s="4" t="str">
        <f t="shared" si="13"/>
        <v xml:space="preserve"> </v>
      </c>
      <c r="AX166" s="5" t="str" cm="1">
        <f t="array" ref="AX166">IFERROR(SUMPRODUCT(LARGE($C166:$AQ166,{1,2,3,4})), "")</f>
        <v/>
      </c>
      <c r="AY166" s="4" t="str">
        <f t="shared" si="14"/>
        <v xml:space="preserve"> </v>
      </c>
      <c r="AZ166" s="5" t="str" cm="1">
        <f t="array" ref="AZ166">IFERROR(SUMPRODUCT(LARGE($C166:$AQ166,{1,2,3,4,5,6,7,8})), "")</f>
        <v/>
      </c>
    </row>
    <row r="167" spans="1:52" ht="15" customHeight="1" x14ac:dyDescent="0.2">
      <c r="A167" s="4"/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24"/>
      <c r="AQ167" s="10"/>
      <c r="AR167" s="22"/>
      <c r="AS167" s="10">
        <f t="shared" si="10"/>
        <v>0</v>
      </c>
      <c r="AT167" s="5">
        <f t="shared" si="11"/>
        <v>0</v>
      </c>
      <c r="AU167" s="5" cm="1">
        <f t="array" ref="AU167">IF($AT167&lt;=6,SUM($C167:$AQ167),SUMPRODUCT(LARGE($C167:$AQ167,{1,2,3,4,5,6})))</f>
        <v>0</v>
      </c>
      <c r="AV167" s="4" t="str">
        <f t="shared" si="12"/>
        <v/>
      </c>
      <c r="AW167" s="4" t="str">
        <f t="shared" si="13"/>
        <v xml:space="preserve"> </v>
      </c>
      <c r="AX167" s="5" t="str" cm="1">
        <f t="array" ref="AX167">IFERROR(SUMPRODUCT(LARGE($C167:$AQ167,{1,2,3,4})), "")</f>
        <v/>
      </c>
      <c r="AY167" s="4" t="str">
        <f t="shared" si="14"/>
        <v xml:space="preserve"> </v>
      </c>
      <c r="AZ167" s="5" t="str" cm="1">
        <f t="array" ref="AZ167">IFERROR(SUMPRODUCT(LARGE($C167:$AQ167,{1,2,3,4,5,6,7,8})), "")</f>
        <v/>
      </c>
    </row>
    <row r="168" spans="1:52" ht="15" customHeight="1" x14ac:dyDescent="0.2">
      <c r="A168" s="4"/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24"/>
      <c r="AQ168" s="10"/>
      <c r="AR168" s="22"/>
      <c r="AS168" s="10">
        <f t="shared" si="10"/>
        <v>0</v>
      </c>
      <c r="AT168" s="5">
        <f t="shared" si="11"/>
        <v>0</v>
      </c>
      <c r="AU168" s="5" cm="1">
        <f t="array" ref="AU168">IF($AT168&lt;=6,SUM($C168:$AQ168),SUMPRODUCT(LARGE($C168:$AQ168,{1,2,3,4,5,6})))</f>
        <v>0</v>
      </c>
      <c r="AV168" s="4" t="str">
        <f t="shared" si="12"/>
        <v/>
      </c>
      <c r="AW168" s="4" t="str">
        <f t="shared" si="13"/>
        <v xml:space="preserve"> </v>
      </c>
      <c r="AX168" s="5" t="str" cm="1">
        <f t="array" ref="AX168">IFERROR(SUMPRODUCT(LARGE($C168:$AQ168,{1,2,3,4})), "")</f>
        <v/>
      </c>
      <c r="AY168" s="4" t="str">
        <f t="shared" si="14"/>
        <v xml:space="preserve"> </v>
      </c>
      <c r="AZ168" s="5" t="str" cm="1">
        <f t="array" ref="AZ168">IFERROR(SUMPRODUCT(LARGE($C168:$AQ168,{1,2,3,4,5,6,7,8})), "")</f>
        <v/>
      </c>
    </row>
    <row r="169" spans="1:52" ht="15" customHeight="1" x14ac:dyDescent="0.2">
      <c r="A169" s="4"/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24"/>
      <c r="AQ169" s="10"/>
      <c r="AR169" s="22"/>
      <c r="AS169" s="10">
        <f t="shared" si="10"/>
        <v>0</v>
      </c>
      <c r="AT169" s="5">
        <f t="shared" si="11"/>
        <v>0</v>
      </c>
      <c r="AU169" s="5" cm="1">
        <f t="array" ref="AU169">IF($AT169&lt;=6,SUM($C169:$AQ169),SUMPRODUCT(LARGE($C169:$AQ169,{1,2,3,4,5,6})))</f>
        <v>0</v>
      </c>
      <c r="AV169" s="4" t="str">
        <f t="shared" si="12"/>
        <v/>
      </c>
      <c r="AW169" s="4" t="str">
        <f t="shared" si="13"/>
        <v xml:space="preserve"> </v>
      </c>
      <c r="AX169" s="5" t="str" cm="1">
        <f t="array" ref="AX169">IFERROR(SUMPRODUCT(LARGE($C169:$AQ169,{1,2,3,4})), "")</f>
        <v/>
      </c>
      <c r="AY169" s="4" t="str">
        <f t="shared" si="14"/>
        <v xml:space="preserve"> </v>
      </c>
      <c r="AZ169" s="5" t="str" cm="1">
        <f t="array" ref="AZ169">IFERROR(SUMPRODUCT(LARGE($C169:$AQ169,{1,2,3,4,5,6,7,8})), "")</f>
        <v/>
      </c>
    </row>
    <row r="170" spans="1:52" ht="15" customHeight="1" x14ac:dyDescent="0.2">
      <c r="A170" s="4"/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24"/>
      <c r="AQ170" s="10"/>
      <c r="AR170" s="22"/>
      <c r="AS170" s="10">
        <f t="shared" si="10"/>
        <v>0</v>
      </c>
      <c r="AT170" s="5">
        <f t="shared" si="11"/>
        <v>0</v>
      </c>
      <c r="AU170" s="5" cm="1">
        <f t="array" ref="AU170">IF($AT170&lt;=6,SUM($C170:$AQ170),SUMPRODUCT(LARGE($C170:$AQ170,{1,2,3,4,5,6})))</f>
        <v>0</v>
      </c>
      <c r="AV170" s="4" t="str">
        <f t="shared" si="12"/>
        <v/>
      </c>
      <c r="AW170" s="4" t="str">
        <f t="shared" si="13"/>
        <v xml:space="preserve"> </v>
      </c>
      <c r="AX170" s="5" t="str" cm="1">
        <f t="array" ref="AX170">IFERROR(SUMPRODUCT(LARGE($C170:$AQ170,{1,2,3,4})), "")</f>
        <v/>
      </c>
      <c r="AY170" s="4" t="str">
        <f t="shared" si="14"/>
        <v xml:space="preserve"> </v>
      </c>
      <c r="AZ170" s="5" t="str" cm="1">
        <f t="array" ref="AZ170">IFERROR(SUMPRODUCT(LARGE($C170:$AQ170,{1,2,3,4,5,6,7,8})), "")</f>
        <v/>
      </c>
    </row>
    <row r="171" spans="1:52" ht="15" customHeight="1" x14ac:dyDescent="0.2">
      <c r="A171" s="4"/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24"/>
      <c r="AQ171" s="10"/>
      <c r="AR171" s="22"/>
      <c r="AS171" s="10">
        <f t="shared" si="10"/>
        <v>0</v>
      </c>
      <c r="AT171" s="5">
        <f t="shared" si="11"/>
        <v>0</v>
      </c>
      <c r="AU171" s="5" cm="1">
        <f t="array" ref="AU171">IF($AT171&lt;=6,SUM($C171:$AQ171),SUMPRODUCT(LARGE($C171:$AQ171,{1,2,3,4,5,6})))</f>
        <v>0</v>
      </c>
      <c r="AV171" s="4" t="str">
        <f t="shared" si="12"/>
        <v/>
      </c>
      <c r="AW171" s="4" t="str">
        <f t="shared" si="13"/>
        <v xml:space="preserve"> </v>
      </c>
      <c r="AX171" s="5" t="str" cm="1">
        <f t="array" ref="AX171">IFERROR(SUMPRODUCT(LARGE($C171:$AQ171,{1,2,3,4})), "")</f>
        <v/>
      </c>
      <c r="AY171" s="4" t="str">
        <f t="shared" si="14"/>
        <v xml:space="preserve"> </v>
      </c>
      <c r="AZ171" s="5" t="str" cm="1">
        <f t="array" ref="AZ171">IFERROR(SUMPRODUCT(LARGE($C171:$AQ171,{1,2,3,4,5,6,7,8})), "")</f>
        <v/>
      </c>
    </row>
    <row r="172" spans="1:52" ht="15" customHeight="1" x14ac:dyDescent="0.2">
      <c r="A172" s="4"/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24"/>
      <c r="AQ172" s="10"/>
      <c r="AR172" s="22"/>
      <c r="AS172" s="10">
        <f t="shared" si="10"/>
        <v>0</v>
      </c>
      <c r="AT172" s="5">
        <f t="shared" si="11"/>
        <v>0</v>
      </c>
      <c r="AU172" s="5" cm="1">
        <f t="array" ref="AU172">IF($AT172&lt;=6,SUM($C172:$AQ172),SUMPRODUCT(LARGE($C172:$AQ172,{1,2,3,4,5,6})))</f>
        <v>0</v>
      </c>
      <c r="AV172" s="4" t="str">
        <f t="shared" si="12"/>
        <v/>
      </c>
      <c r="AW172" s="4" t="str">
        <f t="shared" si="13"/>
        <v xml:space="preserve"> </v>
      </c>
      <c r="AX172" s="5" t="str" cm="1">
        <f t="array" ref="AX172">IFERROR(SUMPRODUCT(LARGE($C172:$AQ172,{1,2,3,4})), "")</f>
        <v/>
      </c>
      <c r="AY172" s="4" t="str">
        <f t="shared" si="14"/>
        <v xml:space="preserve"> </v>
      </c>
      <c r="AZ172" s="5" t="str" cm="1">
        <f t="array" ref="AZ172">IFERROR(SUMPRODUCT(LARGE($C172:$AQ172,{1,2,3,4,5,6,7,8})), "")</f>
        <v/>
      </c>
    </row>
    <row r="173" spans="1:52" ht="15" customHeight="1" x14ac:dyDescent="0.2">
      <c r="A173" s="4"/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24"/>
      <c r="AQ173" s="10"/>
      <c r="AR173" s="22"/>
      <c r="AS173" s="10">
        <f t="shared" si="10"/>
        <v>0</v>
      </c>
      <c r="AT173" s="5">
        <f t="shared" si="11"/>
        <v>0</v>
      </c>
      <c r="AU173" s="5" cm="1">
        <f t="array" ref="AU173">IF($AT173&lt;=6,SUM($C173:$AQ173),SUMPRODUCT(LARGE($C173:$AQ173,{1,2,3,4,5,6})))</f>
        <v>0</v>
      </c>
      <c r="AV173" s="4" t="str">
        <f t="shared" si="12"/>
        <v/>
      </c>
      <c r="AW173" s="4" t="str">
        <f t="shared" si="13"/>
        <v xml:space="preserve"> </v>
      </c>
      <c r="AX173" s="5" t="str" cm="1">
        <f t="array" ref="AX173">IFERROR(SUMPRODUCT(LARGE($C173:$AQ173,{1,2,3,4})), "")</f>
        <v/>
      </c>
      <c r="AY173" s="4" t="str">
        <f t="shared" si="14"/>
        <v xml:space="preserve"> </v>
      </c>
      <c r="AZ173" s="5" t="str" cm="1">
        <f t="array" ref="AZ173">IFERROR(SUMPRODUCT(LARGE($C173:$AQ173,{1,2,3,4,5,6,7,8})), "")</f>
        <v/>
      </c>
    </row>
    <row r="174" spans="1:52" ht="15" customHeight="1" x14ac:dyDescent="0.2">
      <c r="A174" s="4"/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24"/>
      <c r="AQ174" s="10"/>
      <c r="AR174" s="22"/>
      <c r="AS174" s="10">
        <f t="shared" si="10"/>
        <v>0</v>
      </c>
      <c r="AT174" s="5">
        <f t="shared" si="11"/>
        <v>0</v>
      </c>
      <c r="AU174" s="5" cm="1">
        <f t="array" ref="AU174">IF($AT174&lt;=6,SUM($C174:$AQ174),SUMPRODUCT(LARGE($C174:$AQ174,{1,2,3,4,5,6})))</f>
        <v>0</v>
      </c>
      <c r="AV174" s="4" t="str">
        <f t="shared" si="12"/>
        <v/>
      </c>
      <c r="AW174" s="4" t="str">
        <f t="shared" si="13"/>
        <v xml:space="preserve"> </v>
      </c>
      <c r="AX174" s="5" t="str" cm="1">
        <f t="array" ref="AX174">IFERROR(SUMPRODUCT(LARGE($C174:$AQ174,{1,2,3,4})), "")</f>
        <v/>
      </c>
      <c r="AY174" s="4" t="str">
        <f t="shared" si="14"/>
        <v xml:space="preserve"> </v>
      </c>
      <c r="AZ174" s="5" t="str" cm="1">
        <f t="array" ref="AZ174">IFERROR(SUMPRODUCT(LARGE($C174:$AQ174,{1,2,3,4,5,6,7,8})), "")</f>
        <v/>
      </c>
    </row>
    <row r="175" spans="1:52" ht="15" customHeight="1" x14ac:dyDescent="0.2">
      <c r="A175" s="4"/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24"/>
      <c r="AQ175" s="10"/>
      <c r="AR175" s="22"/>
      <c r="AS175" s="10">
        <f t="shared" si="10"/>
        <v>0</v>
      </c>
      <c r="AT175" s="5">
        <f t="shared" si="11"/>
        <v>0</v>
      </c>
      <c r="AU175" s="5" cm="1">
        <f t="array" ref="AU175">IF($AT175&lt;=6,SUM($C175:$AQ175),SUMPRODUCT(LARGE($C175:$AQ175,{1,2,3,4,5,6})))</f>
        <v>0</v>
      </c>
      <c r="AV175" s="4" t="str">
        <f t="shared" si="12"/>
        <v/>
      </c>
      <c r="AW175" s="4" t="str">
        <f t="shared" si="13"/>
        <v xml:space="preserve"> </v>
      </c>
      <c r="AX175" s="5" t="str" cm="1">
        <f t="array" ref="AX175">IFERROR(SUMPRODUCT(LARGE($C175:$AQ175,{1,2,3,4})), "")</f>
        <v/>
      </c>
      <c r="AY175" s="4" t="str">
        <f t="shared" si="14"/>
        <v xml:space="preserve"> </v>
      </c>
      <c r="AZ175" s="5" t="str" cm="1">
        <f t="array" ref="AZ175">IFERROR(SUMPRODUCT(LARGE($C175:$AQ175,{1,2,3,4,5,6,7,8})), "")</f>
        <v/>
      </c>
    </row>
    <row r="176" spans="1:52" ht="15" customHeight="1" x14ac:dyDescent="0.2">
      <c r="A176" s="4"/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24"/>
      <c r="AQ176" s="10"/>
      <c r="AR176" s="22"/>
      <c r="AS176" s="10">
        <f t="shared" si="10"/>
        <v>0</v>
      </c>
      <c r="AT176" s="5">
        <f t="shared" si="11"/>
        <v>0</v>
      </c>
      <c r="AU176" s="5" cm="1">
        <f t="array" ref="AU176">IF($AT176&lt;=6,SUM($C176:$AQ176),SUMPRODUCT(LARGE($C176:$AQ176,{1,2,3,4,5,6})))</f>
        <v>0</v>
      </c>
      <c r="AV176" s="4" t="str">
        <f t="shared" si="12"/>
        <v/>
      </c>
      <c r="AW176" s="4" t="str">
        <f t="shared" si="13"/>
        <v xml:space="preserve"> </v>
      </c>
      <c r="AX176" s="5" t="str" cm="1">
        <f t="array" ref="AX176">IFERROR(SUMPRODUCT(LARGE($C176:$AQ176,{1,2,3,4})), "")</f>
        <v/>
      </c>
      <c r="AY176" s="4" t="str">
        <f t="shared" si="14"/>
        <v xml:space="preserve"> </v>
      </c>
      <c r="AZ176" s="5" t="str" cm="1">
        <f t="array" ref="AZ176">IFERROR(SUMPRODUCT(LARGE($C176:$AQ176,{1,2,3,4,5,6,7,8})), "")</f>
        <v/>
      </c>
    </row>
    <row r="177" spans="1:52" ht="15" customHeight="1" x14ac:dyDescent="0.2">
      <c r="A177" s="4"/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24"/>
      <c r="AQ177" s="10"/>
      <c r="AR177" s="22"/>
      <c r="AS177" s="10">
        <f t="shared" si="10"/>
        <v>0</v>
      </c>
      <c r="AT177" s="5">
        <f t="shared" si="11"/>
        <v>0</v>
      </c>
      <c r="AU177" s="5" cm="1">
        <f t="array" ref="AU177">IF($AT177&lt;=6,SUM($C177:$AQ177),SUMPRODUCT(LARGE($C177:$AQ177,{1,2,3,4,5,6})))</f>
        <v>0</v>
      </c>
      <c r="AV177" s="4" t="str">
        <f t="shared" si="12"/>
        <v/>
      </c>
      <c r="AW177" s="4" t="str">
        <f t="shared" si="13"/>
        <v xml:space="preserve"> </v>
      </c>
      <c r="AX177" s="5" t="str" cm="1">
        <f t="array" ref="AX177">IFERROR(SUMPRODUCT(LARGE($C177:$AQ177,{1,2,3,4})), "")</f>
        <v/>
      </c>
      <c r="AY177" s="4" t="str">
        <f t="shared" si="14"/>
        <v xml:space="preserve"> </v>
      </c>
      <c r="AZ177" s="5" t="str" cm="1">
        <f t="array" ref="AZ177">IFERROR(SUMPRODUCT(LARGE($C177:$AQ177,{1,2,3,4,5,6,7,8})), "")</f>
        <v/>
      </c>
    </row>
    <row r="178" spans="1:52" ht="15" customHeight="1" x14ac:dyDescent="0.2">
      <c r="A178" s="4"/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24"/>
      <c r="AQ178" s="10"/>
      <c r="AR178" s="22"/>
      <c r="AS178" s="10">
        <f t="shared" si="10"/>
        <v>0</v>
      </c>
      <c r="AT178" s="5">
        <f t="shared" si="11"/>
        <v>0</v>
      </c>
      <c r="AU178" s="5" cm="1">
        <f t="array" ref="AU178">IF($AT178&lt;=6,SUM($C178:$AQ178),SUMPRODUCT(LARGE($C178:$AQ178,{1,2,3,4,5,6})))</f>
        <v>0</v>
      </c>
      <c r="AV178" s="4" t="str">
        <f t="shared" si="12"/>
        <v/>
      </c>
      <c r="AW178" s="4" t="str">
        <f t="shared" si="13"/>
        <v xml:space="preserve"> </v>
      </c>
      <c r="AX178" s="5" t="str" cm="1">
        <f t="array" ref="AX178">IFERROR(SUMPRODUCT(LARGE($C178:$AQ178,{1,2,3,4})), "")</f>
        <v/>
      </c>
      <c r="AY178" s="4" t="str">
        <f t="shared" si="14"/>
        <v xml:space="preserve"> </v>
      </c>
      <c r="AZ178" s="5" t="str" cm="1">
        <f t="array" ref="AZ178">IFERROR(SUMPRODUCT(LARGE($C178:$AQ178,{1,2,3,4,5,6,7,8})), "")</f>
        <v/>
      </c>
    </row>
    <row r="179" spans="1:52" ht="15" customHeight="1" x14ac:dyDescent="0.2">
      <c r="A179" s="4"/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24"/>
      <c r="AQ179" s="10"/>
      <c r="AR179" s="22"/>
      <c r="AS179" s="10">
        <f t="shared" si="10"/>
        <v>0</v>
      </c>
      <c r="AT179" s="5">
        <f t="shared" si="11"/>
        <v>0</v>
      </c>
      <c r="AU179" s="5" cm="1">
        <f t="array" ref="AU179">IF($AT179&lt;=6,SUM($C179:$AQ179),SUMPRODUCT(LARGE($C179:$AQ179,{1,2,3,4,5,6})))</f>
        <v>0</v>
      </c>
      <c r="AV179" s="4" t="str">
        <f t="shared" si="12"/>
        <v/>
      </c>
      <c r="AW179" s="4" t="str">
        <f t="shared" si="13"/>
        <v xml:space="preserve"> </v>
      </c>
      <c r="AX179" s="5" t="str" cm="1">
        <f t="array" ref="AX179">IFERROR(SUMPRODUCT(LARGE($C179:$AQ179,{1,2,3,4})), "")</f>
        <v/>
      </c>
      <c r="AY179" s="4" t="str">
        <f t="shared" si="14"/>
        <v xml:space="preserve"> </v>
      </c>
      <c r="AZ179" s="5" t="str" cm="1">
        <f t="array" ref="AZ179">IFERROR(SUMPRODUCT(LARGE($C179:$AQ179,{1,2,3,4,5,6,7,8})), "")</f>
        <v/>
      </c>
    </row>
    <row r="180" spans="1:52" ht="15" customHeight="1" x14ac:dyDescent="0.2">
      <c r="A180" s="4"/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24"/>
      <c r="AQ180" s="10"/>
      <c r="AR180" s="22"/>
      <c r="AS180" s="10">
        <f t="shared" si="10"/>
        <v>0</v>
      </c>
      <c r="AT180" s="5">
        <f t="shared" si="11"/>
        <v>0</v>
      </c>
      <c r="AU180" s="5" cm="1">
        <f t="array" ref="AU180">IF($AT180&lt;=6,SUM($C180:$AQ180),SUMPRODUCT(LARGE($C180:$AQ180,{1,2,3,4,5,6})))</f>
        <v>0</v>
      </c>
      <c r="AV180" s="4" t="str">
        <f t="shared" si="12"/>
        <v/>
      </c>
      <c r="AW180" s="4" t="str">
        <f t="shared" si="13"/>
        <v xml:space="preserve"> </v>
      </c>
      <c r="AX180" s="5" t="str" cm="1">
        <f t="array" ref="AX180">IFERROR(SUMPRODUCT(LARGE($C180:$AQ180,{1,2,3,4})), "")</f>
        <v/>
      </c>
      <c r="AY180" s="4" t="str">
        <f t="shared" si="14"/>
        <v xml:space="preserve"> </v>
      </c>
      <c r="AZ180" s="5" t="str" cm="1">
        <f t="array" ref="AZ180">IFERROR(SUMPRODUCT(LARGE($C180:$AQ180,{1,2,3,4,5,6,7,8})), "")</f>
        <v/>
      </c>
    </row>
    <row r="181" spans="1:52" ht="15" customHeight="1" x14ac:dyDescent="0.2">
      <c r="A181" s="4"/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24"/>
      <c r="AQ181" s="10"/>
      <c r="AR181" s="22"/>
      <c r="AS181" s="10">
        <f t="shared" si="10"/>
        <v>0</v>
      </c>
      <c r="AT181" s="5">
        <f t="shared" si="11"/>
        <v>0</v>
      </c>
      <c r="AU181" s="5" cm="1">
        <f t="array" ref="AU181">IF($AT181&lt;=6,SUM($C181:$AQ181),SUMPRODUCT(LARGE($C181:$AQ181,{1,2,3,4,5,6})))</f>
        <v>0</v>
      </c>
      <c r="AV181" s="4" t="str">
        <f t="shared" si="12"/>
        <v/>
      </c>
      <c r="AW181" s="4" t="str">
        <f t="shared" si="13"/>
        <v xml:space="preserve"> </v>
      </c>
      <c r="AX181" s="5" t="str" cm="1">
        <f t="array" ref="AX181">IFERROR(SUMPRODUCT(LARGE($C181:$AQ181,{1,2,3,4})), "")</f>
        <v/>
      </c>
      <c r="AY181" s="4" t="str">
        <f t="shared" si="14"/>
        <v xml:space="preserve"> </v>
      </c>
      <c r="AZ181" s="5" t="str" cm="1">
        <f t="array" ref="AZ181">IFERROR(SUMPRODUCT(LARGE($C181:$AQ181,{1,2,3,4,5,6,7,8})), "")</f>
        <v/>
      </c>
    </row>
    <row r="182" spans="1:52" ht="15" customHeight="1" x14ac:dyDescent="0.2">
      <c r="A182" s="4"/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24"/>
      <c r="AQ182" s="10"/>
      <c r="AR182" s="22"/>
      <c r="AS182" s="10">
        <f t="shared" si="10"/>
        <v>0</v>
      </c>
      <c r="AT182" s="5">
        <f t="shared" si="11"/>
        <v>0</v>
      </c>
      <c r="AU182" s="5" cm="1">
        <f t="array" ref="AU182">IF($AT182&lt;=6,SUM($C182:$AQ182),SUMPRODUCT(LARGE($C182:$AQ182,{1,2,3,4,5,6})))</f>
        <v>0</v>
      </c>
      <c r="AV182" s="4" t="str">
        <f t="shared" si="12"/>
        <v/>
      </c>
      <c r="AW182" s="4" t="str">
        <f t="shared" si="13"/>
        <v xml:space="preserve"> </v>
      </c>
      <c r="AX182" s="5" t="str" cm="1">
        <f t="array" ref="AX182">IFERROR(SUMPRODUCT(LARGE($C182:$AQ182,{1,2,3,4})), "")</f>
        <v/>
      </c>
      <c r="AY182" s="4" t="str">
        <f t="shared" si="14"/>
        <v xml:space="preserve"> </v>
      </c>
      <c r="AZ182" s="5" t="str" cm="1">
        <f t="array" ref="AZ182">IFERROR(SUMPRODUCT(LARGE($C182:$AQ182,{1,2,3,4,5,6,7,8})), "")</f>
        <v/>
      </c>
    </row>
    <row r="183" spans="1:52" ht="15" customHeight="1" x14ac:dyDescent="0.2">
      <c r="A183" s="4"/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24"/>
      <c r="AQ183" s="10"/>
      <c r="AR183" s="22"/>
      <c r="AS183" s="10">
        <f t="shared" si="10"/>
        <v>0</v>
      </c>
      <c r="AT183" s="5">
        <f t="shared" si="11"/>
        <v>0</v>
      </c>
      <c r="AU183" s="5" cm="1">
        <f t="array" ref="AU183">IF($AT183&lt;=6,SUM($C183:$AQ183),SUMPRODUCT(LARGE($C183:$AQ183,{1,2,3,4,5,6})))</f>
        <v>0</v>
      </c>
      <c r="AV183" s="4" t="str">
        <f t="shared" si="12"/>
        <v/>
      </c>
      <c r="AW183" s="4" t="str">
        <f t="shared" si="13"/>
        <v xml:space="preserve"> </v>
      </c>
      <c r="AX183" s="5" t="str" cm="1">
        <f t="array" ref="AX183">IFERROR(SUMPRODUCT(LARGE($C183:$AQ183,{1,2,3,4})), "")</f>
        <v/>
      </c>
      <c r="AY183" s="4" t="str">
        <f t="shared" si="14"/>
        <v xml:space="preserve"> </v>
      </c>
      <c r="AZ183" s="5" t="str" cm="1">
        <f t="array" ref="AZ183">IFERROR(SUMPRODUCT(LARGE($C183:$AQ183,{1,2,3,4,5,6,7,8})), "")</f>
        <v/>
      </c>
    </row>
    <row r="184" spans="1:52" ht="15" customHeight="1" x14ac:dyDescent="0.2">
      <c r="A184" s="4"/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24"/>
      <c r="AQ184" s="10"/>
      <c r="AR184" s="22"/>
      <c r="AS184" s="10">
        <f t="shared" si="10"/>
        <v>0</v>
      </c>
      <c r="AT184" s="5">
        <f t="shared" si="11"/>
        <v>0</v>
      </c>
      <c r="AU184" s="5" cm="1">
        <f t="array" ref="AU184">IF($AT184&lt;=6,SUM($C184:$AQ184),SUMPRODUCT(LARGE($C184:$AQ184,{1,2,3,4,5,6})))</f>
        <v>0</v>
      </c>
      <c r="AV184" s="4" t="str">
        <f t="shared" si="12"/>
        <v/>
      </c>
      <c r="AW184" s="4" t="str">
        <f t="shared" si="13"/>
        <v xml:space="preserve"> </v>
      </c>
      <c r="AX184" s="5" t="str" cm="1">
        <f t="array" ref="AX184">IFERROR(SUMPRODUCT(LARGE($C184:$AQ184,{1,2,3,4})), "")</f>
        <v/>
      </c>
      <c r="AY184" s="4" t="str">
        <f t="shared" si="14"/>
        <v xml:space="preserve"> </v>
      </c>
      <c r="AZ184" s="5" t="str" cm="1">
        <f t="array" ref="AZ184">IFERROR(SUMPRODUCT(LARGE($C184:$AQ184,{1,2,3,4,5,6,7,8})), "")</f>
        <v/>
      </c>
    </row>
    <row r="185" spans="1:52" ht="15" customHeight="1" x14ac:dyDescent="0.2">
      <c r="A185" s="4"/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24"/>
      <c r="AQ185" s="10"/>
      <c r="AR185" s="22"/>
      <c r="AS185" s="10">
        <f t="shared" si="10"/>
        <v>0</v>
      </c>
      <c r="AT185" s="5">
        <f t="shared" si="11"/>
        <v>0</v>
      </c>
      <c r="AU185" s="5" cm="1">
        <f t="array" ref="AU185">IF($AT185&lt;=6,SUM($C185:$AQ185),SUMPRODUCT(LARGE($C185:$AQ185,{1,2,3,4,5,6})))</f>
        <v>0</v>
      </c>
      <c r="AV185" s="4" t="str">
        <f t="shared" si="12"/>
        <v/>
      </c>
      <c r="AW185" s="4" t="str">
        <f t="shared" si="13"/>
        <v xml:space="preserve"> </v>
      </c>
      <c r="AX185" s="5" t="str" cm="1">
        <f t="array" ref="AX185">IFERROR(SUMPRODUCT(LARGE($C185:$AQ185,{1,2,3,4})), "")</f>
        <v/>
      </c>
      <c r="AY185" s="4" t="str">
        <f t="shared" si="14"/>
        <v xml:space="preserve"> </v>
      </c>
      <c r="AZ185" s="5" t="str" cm="1">
        <f t="array" ref="AZ185">IFERROR(SUMPRODUCT(LARGE($C185:$AQ185,{1,2,3,4,5,6,7,8})), "")</f>
        <v/>
      </c>
    </row>
    <row r="186" spans="1:52" ht="15" customHeight="1" x14ac:dyDescent="0.2">
      <c r="A186" s="4"/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24"/>
      <c r="AQ186" s="10"/>
      <c r="AR186" s="22"/>
      <c r="AS186" s="10">
        <f t="shared" si="10"/>
        <v>0</v>
      </c>
      <c r="AT186" s="5">
        <f t="shared" si="11"/>
        <v>0</v>
      </c>
      <c r="AU186" s="5" cm="1">
        <f t="array" ref="AU186">IF($AT186&lt;=6,SUM($C186:$AQ186),SUMPRODUCT(LARGE($C186:$AQ186,{1,2,3,4,5,6})))</f>
        <v>0</v>
      </c>
      <c r="AV186" s="4" t="str">
        <f t="shared" si="12"/>
        <v/>
      </c>
      <c r="AW186" s="4" t="str">
        <f t="shared" si="13"/>
        <v xml:space="preserve"> </v>
      </c>
      <c r="AX186" s="5" t="str" cm="1">
        <f t="array" ref="AX186">IFERROR(SUMPRODUCT(LARGE($C186:$AQ186,{1,2,3,4})), "")</f>
        <v/>
      </c>
      <c r="AY186" s="4" t="str">
        <f t="shared" si="14"/>
        <v xml:space="preserve"> </v>
      </c>
      <c r="AZ186" s="5" t="str" cm="1">
        <f t="array" ref="AZ186">IFERROR(SUMPRODUCT(LARGE($C186:$AQ186,{1,2,3,4,5,6,7,8})), "")</f>
        <v/>
      </c>
    </row>
    <row r="187" spans="1:52" ht="15" customHeight="1" x14ac:dyDescent="0.2">
      <c r="A187" s="4"/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24"/>
      <c r="AQ187" s="10"/>
      <c r="AR187" s="22"/>
      <c r="AS187" s="10">
        <f t="shared" si="10"/>
        <v>0</v>
      </c>
      <c r="AT187" s="5">
        <f t="shared" si="11"/>
        <v>0</v>
      </c>
      <c r="AU187" s="5" cm="1">
        <f t="array" ref="AU187">IF($AT187&lt;=6,SUM($C187:$AQ187),SUMPRODUCT(LARGE($C187:$AQ187,{1,2,3,4,5,6})))</f>
        <v>0</v>
      </c>
      <c r="AV187" s="4" t="str">
        <f t="shared" si="12"/>
        <v/>
      </c>
      <c r="AW187" s="4" t="str">
        <f t="shared" si="13"/>
        <v xml:space="preserve"> </v>
      </c>
      <c r="AX187" s="5" t="str" cm="1">
        <f t="array" ref="AX187">IFERROR(SUMPRODUCT(LARGE($C187:$AQ187,{1,2,3,4})), "")</f>
        <v/>
      </c>
      <c r="AY187" s="4" t="str">
        <f t="shared" si="14"/>
        <v xml:space="preserve"> </v>
      </c>
      <c r="AZ187" s="5" t="str" cm="1">
        <f t="array" ref="AZ187">IFERROR(SUMPRODUCT(LARGE($C187:$AQ187,{1,2,3,4,5,6,7,8})), "")</f>
        <v/>
      </c>
    </row>
    <row r="188" spans="1:52" ht="15" customHeight="1" x14ac:dyDescent="0.2">
      <c r="A188" s="4"/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24"/>
      <c r="AQ188" s="10"/>
      <c r="AR188" s="22"/>
      <c r="AS188" s="10">
        <f t="shared" si="10"/>
        <v>0</v>
      </c>
      <c r="AT188" s="5">
        <f t="shared" si="11"/>
        <v>0</v>
      </c>
      <c r="AU188" s="5" cm="1">
        <f t="array" ref="AU188">IF($AT188&lt;=6,SUM($C188:$AQ188),SUMPRODUCT(LARGE($C188:$AQ188,{1,2,3,4,5,6})))</f>
        <v>0</v>
      </c>
      <c r="AV188" s="4" t="str">
        <f t="shared" si="12"/>
        <v/>
      </c>
      <c r="AW188" s="4" t="str">
        <f t="shared" si="13"/>
        <v xml:space="preserve"> </v>
      </c>
      <c r="AX188" s="5" t="str" cm="1">
        <f t="array" ref="AX188">IFERROR(SUMPRODUCT(LARGE($C188:$AQ188,{1,2,3,4})), "")</f>
        <v/>
      </c>
      <c r="AY188" s="4" t="str">
        <f t="shared" si="14"/>
        <v xml:space="preserve"> </v>
      </c>
      <c r="AZ188" s="5" t="str" cm="1">
        <f t="array" ref="AZ188">IFERROR(SUMPRODUCT(LARGE($C188:$AQ188,{1,2,3,4,5,6,7,8})), "")</f>
        <v/>
      </c>
    </row>
    <row r="189" spans="1:52" ht="15" customHeight="1" x14ac:dyDescent="0.2">
      <c r="A189" s="4"/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24"/>
      <c r="AQ189" s="10"/>
      <c r="AR189" s="22"/>
      <c r="AS189" s="10">
        <f t="shared" si="10"/>
        <v>0</v>
      </c>
      <c r="AT189" s="5">
        <f t="shared" si="11"/>
        <v>0</v>
      </c>
      <c r="AU189" s="5" cm="1">
        <f t="array" ref="AU189">IF($AT189&lt;=6,SUM($C189:$AQ189),SUMPRODUCT(LARGE($C189:$AQ189,{1,2,3,4,5,6})))</f>
        <v>0</v>
      </c>
      <c r="AV189" s="4" t="str">
        <f t="shared" si="12"/>
        <v/>
      </c>
      <c r="AW189" s="4" t="str">
        <f t="shared" si="13"/>
        <v xml:space="preserve"> </v>
      </c>
      <c r="AX189" s="5" t="str" cm="1">
        <f t="array" ref="AX189">IFERROR(SUMPRODUCT(LARGE($C189:$AQ189,{1,2,3,4})), "")</f>
        <v/>
      </c>
      <c r="AY189" s="4" t="str">
        <f t="shared" si="14"/>
        <v xml:space="preserve"> </v>
      </c>
      <c r="AZ189" s="5" t="str" cm="1">
        <f t="array" ref="AZ189">IFERROR(SUMPRODUCT(LARGE($C189:$AQ189,{1,2,3,4,5,6,7,8})), "")</f>
        <v/>
      </c>
    </row>
    <row r="190" spans="1:52" ht="15" customHeight="1" x14ac:dyDescent="0.2">
      <c r="A190" s="4"/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24"/>
      <c r="AQ190" s="10"/>
      <c r="AR190" s="22"/>
      <c r="AS190" s="10">
        <f t="shared" si="10"/>
        <v>0</v>
      </c>
      <c r="AT190" s="5">
        <f t="shared" si="11"/>
        <v>0</v>
      </c>
      <c r="AU190" s="5" cm="1">
        <f t="array" ref="AU190">IF($AT190&lt;=6,SUM($C190:$AQ190),SUMPRODUCT(LARGE($C190:$AQ190,{1,2,3,4,5,6})))</f>
        <v>0</v>
      </c>
      <c r="AV190" s="4" t="str">
        <f t="shared" si="12"/>
        <v/>
      </c>
      <c r="AW190" s="4" t="str">
        <f t="shared" si="13"/>
        <v xml:space="preserve"> </v>
      </c>
      <c r="AX190" s="5" t="str" cm="1">
        <f t="array" ref="AX190">IFERROR(SUMPRODUCT(LARGE($C190:$AQ190,{1,2,3,4})), "")</f>
        <v/>
      </c>
      <c r="AY190" s="4" t="str">
        <f t="shared" si="14"/>
        <v xml:space="preserve"> </v>
      </c>
      <c r="AZ190" s="5" t="str" cm="1">
        <f t="array" ref="AZ190">IFERROR(SUMPRODUCT(LARGE($C190:$AQ190,{1,2,3,4,5,6,7,8})), "")</f>
        <v/>
      </c>
    </row>
    <row r="191" spans="1:52" ht="15" customHeight="1" x14ac:dyDescent="0.2">
      <c r="A191" s="4"/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24"/>
      <c r="AQ191" s="10"/>
      <c r="AR191" s="22"/>
      <c r="AS191" s="10">
        <f t="shared" si="10"/>
        <v>0</v>
      </c>
      <c r="AT191" s="5">
        <f t="shared" si="11"/>
        <v>0</v>
      </c>
      <c r="AU191" s="5" cm="1">
        <f t="array" ref="AU191">IF($AT191&lt;=6,SUM($C191:$AQ191),SUMPRODUCT(LARGE($C191:$AQ191,{1,2,3,4,5,6})))</f>
        <v>0</v>
      </c>
      <c r="AV191" s="4" t="str">
        <f t="shared" si="12"/>
        <v/>
      </c>
      <c r="AW191" s="4" t="str">
        <f t="shared" si="13"/>
        <v xml:space="preserve"> </v>
      </c>
      <c r="AX191" s="5" t="str" cm="1">
        <f t="array" ref="AX191">IFERROR(SUMPRODUCT(LARGE($C191:$AQ191,{1,2,3,4})), "")</f>
        <v/>
      </c>
      <c r="AY191" s="4" t="str">
        <f t="shared" si="14"/>
        <v xml:space="preserve"> </v>
      </c>
      <c r="AZ191" s="5" t="str" cm="1">
        <f t="array" ref="AZ191">IFERROR(SUMPRODUCT(LARGE($C191:$AQ191,{1,2,3,4,5,6,7,8})), "")</f>
        <v/>
      </c>
    </row>
    <row r="192" spans="1:52" ht="15" customHeight="1" x14ac:dyDescent="0.2">
      <c r="A192" s="4"/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24"/>
      <c r="AQ192" s="10"/>
      <c r="AR192" s="22"/>
      <c r="AS192" s="10">
        <f t="shared" si="10"/>
        <v>0</v>
      </c>
      <c r="AT192" s="5">
        <f t="shared" si="11"/>
        <v>0</v>
      </c>
      <c r="AU192" s="5" cm="1">
        <f t="array" ref="AU192">IF($AT192&lt;=6,SUM($C192:$AQ192),SUMPRODUCT(LARGE($C192:$AQ192,{1,2,3,4,5,6})))</f>
        <v>0</v>
      </c>
      <c r="AV192" s="4" t="str">
        <f t="shared" si="12"/>
        <v/>
      </c>
      <c r="AW192" s="4" t="str">
        <f t="shared" si="13"/>
        <v xml:space="preserve"> </v>
      </c>
      <c r="AX192" s="5" t="str" cm="1">
        <f t="array" ref="AX192">IFERROR(SUMPRODUCT(LARGE($C192:$AQ192,{1,2,3,4})), "")</f>
        <v/>
      </c>
      <c r="AY192" s="4" t="str">
        <f t="shared" si="14"/>
        <v xml:space="preserve"> </v>
      </c>
      <c r="AZ192" s="5" t="str" cm="1">
        <f t="array" ref="AZ192">IFERROR(SUMPRODUCT(LARGE($C192:$AQ192,{1,2,3,4,5,6,7,8})), "")</f>
        <v/>
      </c>
    </row>
    <row r="193" spans="1:52" ht="15" customHeight="1" x14ac:dyDescent="0.2">
      <c r="A193" s="4"/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24"/>
      <c r="AQ193" s="10"/>
      <c r="AR193" s="22"/>
      <c r="AS193" s="10">
        <f t="shared" si="10"/>
        <v>0</v>
      </c>
      <c r="AT193" s="5">
        <f t="shared" si="11"/>
        <v>0</v>
      </c>
      <c r="AU193" s="5" cm="1">
        <f t="array" ref="AU193">IF($AT193&lt;=6,SUM($C193:$AQ193),SUMPRODUCT(LARGE($C193:$AQ193,{1,2,3,4,5,6})))</f>
        <v>0</v>
      </c>
      <c r="AV193" s="4" t="str">
        <f t="shared" si="12"/>
        <v/>
      </c>
      <c r="AW193" s="4" t="str">
        <f t="shared" si="13"/>
        <v xml:space="preserve"> </v>
      </c>
      <c r="AX193" s="5" t="str" cm="1">
        <f t="array" ref="AX193">IFERROR(SUMPRODUCT(LARGE($C193:$AQ193,{1,2,3,4})), "")</f>
        <v/>
      </c>
      <c r="AY193" s="4" t="str">
        <f t="shared" si="14"/>
        <v xml:space="preserve"> </v>
      </c>
      <c r="AZ193" s="5" t="str" cm="1">
        <f t="array" ref="AZ193">IFERROR(SUMPRODUCT(LARGE($C193:$AQ193,{1,2,3,4,5,6,7,8})), "")</f>
        <v/>
      </c>
    </row>
    <row r="194" spans="1:52" ht="15" customHeight="1" x14ac:dyDescent="0.2">
      <c r="A194" s="4"/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24"/>
      <c r="AQ194" s="10"/>
      <c r="AR194" s="22"/>
      <c r="AS194" s="10">
        <f t="shared" si="10"/>
        <v>0</v>
      </c>
      <c r="AT194" s="5">
        <f t="shared" si="11"/>
        <v>0</v>
      </c>
      <c r="AU194" s="5" cm="1">
        <f t="array" ref="AU194">IF($AT194&lt;=6,SUM($C194:$AQ194),SUMPRODUCT(LARGE($C194:$AQ194,{1,2,3,4,5,6})))</f>
        <v>0</v>
      </c>
      <c r="AV194" s="4" t="str">
        <f t="shared" si="12"/>
        <v/>
      </c>
      <c r="AW194" s="4" t="str">
        <f t="shared" si="13"/>
        <v xml:space="preserve"> </v>
      </c>
      <c r="AX194" s="5" t="str" cm="1">
        <f t="array" ref="AX194">IFERROR(SUMPRODUCT(LARGE($C194:$AQ194,{1,2,3,4})), "")</f>
        <v/>
      </c>
      <c r="AY194" s="4" t="str">
        <f t="shared" si="14"/>
        <v xml:space="preserve"> </v>
      </c>
      <c r="AZ194" s="5" t="str" cm="1">
        <f t="array" ref="AZ194">IFERROR(SUMPRODUCT(LARGE($C194:$AQ194,{1,2,3,4,5,6,7,8})), "")</f>
        <v/>
      </c>
    </row>
    <row r="195" spans="1:52" ht="15" customHeight="1" x14ac:dyDescent="0.2">
      <c r="A195" s="4"/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24"/>
      <c r="AQ195" s="10"/>
      <c r="AR195" s="22"/>
      <c r="AS195" s="10">
        <f t="shared" si="10"/>
        <v>0</v>
      </c>
      <c r="AT195" s="5">
        <f t="shared" si="11"/>
        <v>0</v>
      </c>
      <c r="AU195" s="5" cm="1">
        <f t="array" ref="AU195">IF($AT195&lt;=6,SUM($C195:$AQ195),SUMPRODUCT(LARGE($C195:$AQ195,{1,2,3,4,5,6})))</f>
        <v>0</v>
      </c>
      <c r="AV195" s="4" t="str">
        <f t="shared" si="12"/>
        <v/>
      </c>
      <c r="AW195" s="4" t="str">
        <f t="shared" si="13"/>
        <v xml:space="preserve"> </v>
      </c>
      <c r="AX195" s="5" t="str" cm="1">
        <f t="array" ref="AX195">IFERROR(SUMPRODUCT(LARGE($C195:$AQ195,{1,2,3,4})), "")</f>
        <v/>
      </c>
      <c r="AY195" s="4" t="str">
        <f t="shared" si="14"/>
        <v xml:space="preserve"> </v>
      </c>
      <c r="AZ195" s="5" t="str" cm="1">
        <f t="array" ref="AZ195">IFERROR(SUMPRODUCT(LARGE($C195:$AQ195,{1,2,3,4,5,6,7,8})), "")</f>
        <v/>
      </c>
    </row>
    <row r="196" spans="1:52" ht="15" customHeight="1" x14ac:dyDescent="0.2">
      <c r="A196" s="4"/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24"/>
      <c r="AQ196" s="10"/>
      <c r="AR196" s="22"/>
      <c r="AS196" s="10">
        <f t="shared" ref="AS196:AS259" si="15">SUM($C196:$AR196)</f>
        <v>0</v>
      </c>
      <c r="AT196" s="5">
        <f t="shared" ref="AT196:AT259" si="16">COUNTA(C196:AQ196)</f>
        <v>0</v>
      </c>
      <c r="AU196" s="5" cm="1">
        <f t="array" ref="AU196">IF($AT196&lt;=6,SUM($C196:$AQ196),SUMPRODUCT(LARGE($C196:$AQ196,{1,2,3,4,5,6})))</f>
        <v>0</v>
      </c>
      <c r="AV196" s="4" t="str">
        <f t="shared" ref="AV196:AV259" si="17">IF(AND($AT196&gt;=6,AU196=AU197),"Manual Calc Needed","")</f>
        <v/>
      </c>
      <c r="AW196" s="4" t="str">
        <f t="shared" ref="AW196:AW259" si="18">IF(AND($AT196&gt;=6,$AV196="Tie"),"Manual Calc Needed"," ")</f>
        <v xml:space="preserve"> </v>
      </c>
      <c r="AX196" s="5" t="str" cm="1">
        <f t="array" ref="AX196">IFERROR(SUMPRODUCT(LARGE($C196:$AQ196,{1,2,3,4})), "")</f>
        <v/>
      </c>
      <c r="AY196" s="4" t="str">
        <f t="shared" ref="AY196:AY259" si="19">IF(AND($AT196&gt;=6,$AV196="Tie",AX196=AX197),"Manual Calc Needed"," ")</f>
        <v xml:space="preserve"> </v>
      </c>
      <c r="AZ196" s="5" t="str" cm="1">
        <f t="array" ref="AZ196">IFERROR(SUMPRODUCT(LARGE($C196:$AQ196,{1,2,3,4,5,6,7,8})), "")</f>
        <v/>
      </c>
    </row>
    <row r="197" spans="1:52" ht="15" customHeight="1" x14ac:dyDescent="0.2">
      <c r="A197" s="4"/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24"/>
      <c r="AQ197" s="10"/>
      <c r="AR197" s="22"/>
      <c r="AS197" s="10">
        <f t="shared" si="15"/>
        <v>0</v>
      </c>
      <c r="AT197" s="5">
        <f t="shared" si="16"/>
        <v>0</v>
      </c>
      <c r="AU197" s="5" cm="1">
        <f t="array" ref="AU197">IF($AT197&lt;=6,SUM($C197:$AQ197),SUMPRODUCT(LARGE($C197:$AQ197,{1,2,3,4,5,6})))</f>
        <v>0</v>
      </c>
      <c r="AV197" s="4" t="str">
        <f t="shared" si="17"/>
        <v/>
      </c>
      <c r="AW197" s="4" t="str">
        <f t="shared" si="18"/>
        <v xml:space="preserve"> </v>
      </c>
      <c r="AX197" s="5" t="str" cm="1">
        <f t="array" ref="AX197">IFERROR(SUMPRODUCT(LARGE($C197:$AQ197,{1,2,3,4})), "")</f>
        <v/>
      </c>
      <c r="AY197" s="4" t="str">
        <f t="shared" si="19"/>
        <v xml:space="preserve"> </v>
      </c>
      <c r="AZ197" s="5" t="str" cm="1">
        <f t="array" ref="AZ197">IFERROR(SUMPRODUCT(LARGE($C197:$AQ197,{1,2,3,4,5,6,7,8})), "")</f>
        <v/>
      </c>
    </row>
    <row r="198" spans="1:52" ht="15" customHeight="1" x14ac:dyDescent="0.2">
      <c r="A198" s="4"/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24"/>
      <c r="AQ198" s="10"/>
      <c r="AR198" s="22"/>
      <c r="AS198" s="10">
        <f t="shared" si="15"/>
        <v>0</v>
      </c>
      <c r="AT198" s="5">
        <f t="shared" si="16"/>
        <v>0</v>
      </c>
      <c r="AU198" s="5" cm="1">
        <f t="array" ref="AU198">IF($AT198&lt;=6,SUM($C198:$AQ198),SUMPRODUCT(LARGE($C198:$AQ198,{1,2,3,4,5,6})))</f>
        <v>0</v>
      </c>
      <c r="AV198" s="4" t="str">
        <f t="shared" si="17"/>
        <v/>
      </c>
      <c r="AW198" s="4" t="str">
        <f t="shared" si="18"/>
        <v xml:space="preserve"> </v>
      </c>
      <c r="AX198" s="5" t="str" cm="1">
        <f t="array" ref="AX198">IFERROR(SUMPRODUCT(LARGE($C198:$AQ198,{1,2,3,4})), "")</f>
        <v/>
      </c>
      <c r="AY198" s="4" t="str">
        <f t="shared" si="19"/>
        <v xml:space="preserve"> </v>
      </c>
      <c r="AZ198" s="5" t="str" cm="1">
        <f t="array" ref="AZ198">IFERROR(SUMPRODUCT(LARGE($C198:$AQ198,{1,2,3,4,5,6,7,8})), "")</f>
        <v/>
      </c>
    </row>
    <row r="199" spans="1:52" ht="15" customHeight="1" x14ac:dyDescent="0.2">
      <c r="A199" s="4"/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24"/>
      <c r="AQ199" s="10"/>
      <c r="AR199" s="22"/>
      <c r="AS199" s="10">
        <f t="shared" si="15"/>
        <v>0</v>
      </c>
      <c r="AT199" s="5">
        <f t="shared" si="16"/>
        <v>0</v>
      </c>
      <c r="AU199" s="5" cm="1">
        <f t="array" ref="AU199">IF($AT199&lt;=6,SUM($C199:$AQ199),SUMPRODUCT(LARGE($C199:$AQ199,{1,2,3,4,5,6})))</f>
        <v>0</v>
      </c>
      <c r="AV199" s="4" t="str">
        <f t="shared" si="17"/>
        <v/>
      </c>
      <c r="AW199" s="4" t="str">
        <f t="shared" si="18"/>
        <v xml:space="preserve"> </v>
      </c>
      <c r="AX199" s="5" t="str" cm="1">
        <f t="array" ref="AX199">IFERROR(SUMPRODUCT(LARGE($C199:$AQ199,{1,2,3,4})), "")</f>
        <v/>
      </c>
      <c r="AY199" s="4" t="str">
        <f t="shared" si="19"/>
        <v xml:space="preserve"> </v>
      </c>
      <c r="AZ199" s="5" t="str" cm="1">
        <f t="array" ref="AZ199">IFERROR(SUMPRODUCT(LARGE($C199:$AQ199,{1,2,3,4,5,6,7,8})), "")</f>
        <v/>
      </c>
    </row>
    <row r="200" spans="1:52" ht="15" customHeight="1" x14ac:dyDescent="0.2">
      <c r="A200" s="4"/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24"/>
      <c r="AQ200" s="10"/>
      <c r="AR200" s="22"/>
      <c r="AS200" s="10">
        <f t="shared" si="15"/>
        <v>0</v>
      </c>
      <c r="AT200" s="5">
        <f t="shared" si="16"/>
        <v>0</v>
      </c>
      <c r="AU200" s="5" cm="1">
        <f t="array" ref="AU200">IF($AT200&lt;=6,SUM($C200:$AQ200),SUMPRODUCT(LARGE($C200:$AQ200,{1,2,3,4,5,6})))</f>
        <v>0</v>
      </c>
      <c r="AV200" s="4" t="str">
        <f t="shared" si="17"/>
        <v/>
      </c>
      <c r="AW200" s="4" t="str">
        <f t="shared" si="18"/>
        <v xml:space="preserve"> </v>
      </c>
      <c r="AX200" s="5" t="str" cm="1">
        <f t="array" ref="AX200">IFERROR(SUMPRODUCT(LARGE($C200:$AQ200,{1,2,3,4})), "")</f>
        <v/>
      </c>
      <c r="AY200" s="4" t="str">
        <f t="shared" si="19"/>
        <v xml:space="preserve"> </v>
      </c>
      <c r="AZ200" s="5" t="str" cm="1">
        <f t="array" ref="AZ200">IFERROR(SUMPRODUCT(LARGE($C200:$AQ200,{1,2,3,4,5,6,7,8})), "")</f>
        <v/>
      </c>
    </row>
    <row r="201" spans="1:52" ht="15" customHeight="1" x14ac:dyDescent="0.2">
      <c r="A201" s="4"/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24"/>
      <c r="AQ201" s="10"/>
      <c r="AR201" s="22"/>
      <c r="AS201" s="10">
        <f t="shared" si="15"/>
        <v>0</v>
      </c>
      <c r="AT201" s="5">
        <f t="shared" si="16"/>
        <v>0</v>
      </c>
      <c r="AU201" s="5" cm="1">
        <f t="array" ref="AU201">IF($AT201&lt;=6,SUM($C201:$AQ201),SUMPRODUCT(LARGE($C201:$AQ201,{1,2,3,4,5,6})))</f>
        <v>0</v>
      </c>
      <c r="AV201" s="4" t="str">
        <f t="shared" si="17"/>
        <v/>
      </c>
      <c r="AW201" s="4" t="str">
        <f t="shared" si="18"/>
        <v xml:space="preserve"> </v>
      </c>
      <c r="AX201" s="5" t="str" cm="1">
        <f t="array" ref="AX201">IFERROR(SUMPRODUCT(LARGE($C201:$AQ201,{1,2,3,4})), "")</f>
        <v/>
      </c>
      <c r="AY201" s="4" t="str">
        <f t="shared" si="19"/>
        <v xml:space="preserve"> </v>
      </c>
      <c r="AZ201" s="5" t="str" cm="1">
        <f t="array" ref="AZ201">IFERROR(SUMPRODUCT(LARGE($C201:$AQ201,{1,2,3,4,5,6,7,8})), "")</f>
        <v/>
      </c>
    </row>
    <row r="202" spans="1:52" ht="15" customHeight="1" x14ac:dyDescent="0.2">
      <c r="A202" s="4"/>
      <c r="B202" s="17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24"/>
      <c r="AQ202" s="10"/>
      <c r="AR202" s="22"/>
      <c r="AS202" s="10">
        <f t="shared" si="15"/>
        <v>0</v>
      </c>
      <c r="AT202" s="5">
        <f t="shared" si="16"/>
        <v>0</v>
      </c>
      <c r="AU202" s="5" cm="1">
        <f t="array" ref="AU202">IF($AT202&lt;=6,SUM($C202:$AQ202),SUMPRODUCT(LARGE($C202:$AQ202,{1,2,3,4,5,6})))</f>
        <v>0</v>
      </c>
      <c r="AV202" s="4" t="str">
        <f t="shared" si="17"/>
        <v/>
      </c>
      <c r="AW202" s="4" t="str">
        <f t="shared" si="18"/>
        <v xml:space="preserve"> </v>
      </c>
      <c r="AX202" s="5" t="str" cm="1">
        <f t="array" ref="AX202">IFERROR(SUMPRODUCT(LARGE($C202:$AQ202,{1,2,3,4})), "")</f>
        <v/>
      </c>
      <c r="AY202" s="4" t="str">
        <f t="shared" si="19"/>
        <v xml:space="preserve"> </v>
      </c>
      <c r="AZ202" s="5" t="str" cm="1">
        <f t="array" ref="AZ202">IFERROR(SUMPRODUCT(LARGE($C202:$AQ202,{1,2,3,4,5,6,7,8})), "")</f>
        <v/>
      </c>
    </row>
    <row r="203" spans="1:52" ht="15" customHeight="1" x14ac:dyDescent="0.2">
      <c r="A203" s="4"/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24"/>
      <c r="AQ203" s="10"/>
      <c r="AR203" s="22"/>
      <c r="AS203" s="10">
        <f t="shared" si="15"/>
        <v>0</v>
      </c>
      <c r="AT203" s="5">
        <f t="shared" si="16"/>
        <v>0</v>
      </c>
      <c r="AU203" s="5" cm="1">
        <f t="array" ref="AU203">IF($AT203&lt;=6,SUM($C203:$AQ203),SUMPRODUCT(LARGE($C203:$AQ203,{1,2,3,4,5,6})))</f>
        <v>0</v>
      </c>
      <c r="AV203" s="4" t="str">
        <f t="shared" si="17"/>
        <v/>
      </c>
      <c r="AW203" s="4" t="str">
        <f t="shared" si="18"/>
        <v xml:space="preserve"> </v>
      </c>
      <c r="AX203" s="5" t="str" cm="1">
        <f t="array" ref="AX203">IFERROR(SUMPRODUCT(LARGE($C203:$AQ203,{1,2,3,4})), "")</f>
        <v/>
      </c>
      <c r="AY203" s="4" t="str">
        <f t="shared" si="19"/>
        <v xml:space="preserve"> </v>
      </c>
      <c r="AZ203" s="5" t="str" cm="1">
        <f t="array" ref="AZ203">IFERROR(SUMPRODUCT(LARGE($C203:$AQ203,{1,2,3,4,5,6,7,8})), "")</f>
        <v/>
      </c>
    </row>
    <row r="204" spans="1:52" ht="15" customHeight="1" x14ac:dyDescent="0.2">
      <c r="A204" s="4"/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24"/>
      <c r="AQ204" s="10"/>
      <c r="AR204" s="22"/>
      <c r="AS204" s="10">
        <f t="shared" si="15"/>
        <v>0</v>
      </c>
      <c r="AT204" s="5">
        <f t="shared" si="16"/>
        <v>0</v>
      </c>
      <c r="AU204" s="5" cm="1">
        <f t="array" ref="AU204">IF($AT204&lt;=6,SUM($C204:$AQ204),SUMPRODUCT(LARGE($C204:$AQ204,{1,2,3,4,5,6})))</f>
        <v>0</v>
      </c>
      <c r="AV204" s="4" t="str">
        <f t="shared" si="17"/>
        <v/>
      </c>
      <c r="AW204" s="4" t="str">
        <f t="shared" si="18"/>
        <v xml:space="preserve"> </v>
      </c>
      <c r="AX204" s="5" t="str" cm="1">
        <f t="array" ref="AX204">IFERROR(SUMPRODUCT(LARGE($C204:$AQ204,{1,2,3,4})), "")</f>
        <v/>
      </c>
      <c r="AY204" s="4" t="str">
        <f t="shared" si="19"/>
        <v xml:space="preserve"> </v>
      </c>
      <c r="AZ204" s="5" t="str" cm="1">
        <f t="array" ref="AZ204">IFERROR(SUMPRODUCT(LARGE($C204:$AQ204,{1,2,3,4,5,6,7,8})), "")</f>
        <v/>
      </c>
    </row>
    <row r="205" spans="1:52" ht="15" customHeight="1" x14ac:dyDescent="0.2">
      <c r="A205" s="4"/>
      <c r="B205" s="17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24"/>
      <c r="AQ205" s="10"/>
      <c r="AR205" s="22"/>
      <c r="AS205" s="10">
        <f t="shared" si="15"/>
        <v>0</v>
      </c>
      <c r="AT205" s="5">
        <f t="shared" si="16"/>
        <v>0</v>
      </c>
      <c r="AU205" s="5" cm="1">
        <f t="array" ref="AU205">IF($AT205&lt;=6,SUM($C205:$AQ205),SUMPRODUCT(LARGE($C205:$AQ205,{1,2,3,4,5,6})))</f>
        <v>0</v>
      </c>
      <c r="AV205" s="4" t="str">
        <f t="shared" si="17"/>
        <v/>
      </c>
      <c r="AW205" s="4" t="str">
        <f t="shared" si="18"/>
        <v xml:space="preserve"> </v>
      </c>
      <c r="AX205" s="5" t="str" cm="1">
        <f t="array" ref="AX205">IFERROR(SUMPRODUCT(LARGE($C205:$AQ205,{1,2,3,4})), "")</f>
        <v/>
      </c>
      <c r="AY205" s="4" t="str">
        <f t="shared" si="19"/>
        <v xml:space="preserve"> </v>
      </c>
      <c r="AZ205" s="5" t="str" cm="1">
        <f t="array" ref="AZ205">IFERROR(SUMPRODUCT(LARGE($C205:$AQ205,{1,2,3,4,5,6,7,8})), "")</f>
        <v/>
      </c>
    </row>
    <row r="206" spans="1:52" ht="15" customHeight="1" x14ac:dyDescent="0.2">
      <c r="A206" s="4"/>
      <c r="B206" s="17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24"/>
      <c r="AQ206" s="10"/>
      <c r="AR206" s="22"/>
      <c r="AS206" s="10">
        <f t="shared" si="15"/>
        <v>0</v>
      </c>
      <c r="AT206" s="5">
        <f t="shared" si="16"/>
        <v>0</v>
      </c>
      <c r="AU206" s="5" cm="1">
        <f t="array" ref="AU206">IF($AT206&lt;=6,SUM($C206:$AQ206),SUMPRODUCT(LARGE($C206:$AQ206,{1,2,3,4,5,6})))</f>
        <v>0</v>
      </c>
      <c r="AV206" s="4" t="str">
        <f t="shared" si="17"/>
        <v/>
      </c>
      <c r="AW206" s="4" t="str">
        <f t="shared" si="18"/>
        <v xml:space="preserve"> </v>
      </c>
      <c r="AX206" s="5" t="str" cm="1">
        <f t="array" ref="AX206">IFERROR(SUMPRODUCT(LARGE($C206:$AQ206,{1,2,3,4})), "")</f>
        <v/>
      </c>
      <c r="AY206" s="4" t="str">
        <f t="shared" si="19"/>
        <v xml:space="preserve"> </v>
      </c>
      <c r="AZ206" s="5" t="str" cm="1">
        <f t="array" ref="AZ206">IFERROR(SUMPRODUCT(LARGE($C206:$AQ206,{1,2,3,4,5,6,7,8})), "")</f>
        <v/>
      </c>
    </row>
    <row r="207" spans="1:52" ht="15" customHeight="1" x14ac:dyDescent="0.2">
      <c r="A207" s="4"/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24"/>
      <c r="AQ207" s="10"/>
      <c r="AR207" s="22"/>
      <c r="AS207" s="10">
        <f t="shared" si="15"/>
        <v>0</v>
      </c>
      <c r="AT207" s="5">
        <f t="shared" si="16"/>
        <v>0</v>
      </c>
      <c r="AU207" s="5" cm="1">
        <f t="array" ref="AU207">IF($AT207&lt;=6,SUM($C207:$AQ207),SUMPRODUCT(LARGE($C207:$AQ207,{1,2,3,4,5,6})))</f>
        <v>0</v>
      </c>
      <c r="AV207" s="4" t="str">
        <f t="shared" si="17"/>
        <v/>
      </c>
      <c r="AW207" s="4" t="str">
        <f t="shared" si="18"/>
        <v xml:space="preserve"> </v>
      </c>
      <c r="AX207" s="5" t="str" cm="1">
        <f t="array" ref="AX207">IFERROR(SUMPRODUCT(LARGE($C207:$AQ207,{1,2,3,4})), "")</f>
        <v/>
      </c>
      <c r="AY207" s="4" t="str">
        <f t="shared" si="19"/>
        <v xml:space="preserve"> </v>
      </c>
      <c r="AZ207" s="5" t="str" cm="1">
        <f t="array" ref="AZ207">IFERROR(SUMPRODUCT(LARGE($C207:$AQ207,{1,2,3,4,5,6,7,8})), "")</f>
        <v/>
      </c>
    </row>
    <row r="208" spans="1:52" ht="15" customHeight="1" x14ac:dyDescent="0.2">
      <c r="A208" s="4"/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24"/>
      <c r="AQ208" s="10"/>
      <c r="AR208" s="22"/>
      <c r="AS208" s="10">
        <f t="shared" si="15"/>
        <v>0</v>
      </c>
      <c r="AT208" s="5">
        <f t="shared" si="16"/>
        <v>0</v>
      </c>
      <c r="AU208" s="5" cm="1">
        <f t="array" ref="AU208">IF($AT208&lt;=6,SUM($C208:$AQ208),SUMPRODUCT(LARGE($C208:$AQ208,{1,2,3,4,5,6})))</f>
        <v>0</v>
      </c>
      <c r="AV208" s="4" t="str">
        <f t="shared" si="17"/>
        <v/>
      </c>
      <c r="AW208" s="4" t="str">
        <f t="shared" si="18"/>
        <v xml:space="preserve"> </v>
      </c>
      <c r="AX208" s="5" t="str" cm="1">
        <f t="array" ref="AX208">IFERROR(SUMPRODUCT(LARGE($C208:$AQ208,{1,2,3,4})), "")</f>
        <v/>
      </c>
      <c r="AY208" s="4" t="str">
        <f t="shared" si="19"/>
        <v xml:space="preserve"> </v>
      </c>
      <c r="AZ208" s="5" t="str" cm="1">
        <f t="array" ref="AZ208">IFERROR(SUMPRODUCT(LARGE($C208:$AQ208,{1,2,3,4,5,6,7,8})), "")</f>
        <v/>
      </c>
    </row>
    <row r="209" spans="1:52" ht="15" customHeight="1" x14ac:dyDescent="0.2">
      <c r="A209" s="4"/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24"/>
      <c r="AQ209" s="10"/>
      <c r="AR209" s="22"/>
      <c r="AS209" s="10">
        <f t="shared" si="15"/>
        <v>0</v>
      </c>
      <c r="AT209" s="5">
        <f t="shared" si="16"/>
        <v>0</v>
      </c>
      <c r="AU209" s="5" cm="1">
        <f t="array" ref="AU209">IF($AT209&lt;=6,SUM($C209:$AQ209),SUMPRODUCT(LARGE($C209:$AQ209,{1,2,3,4,5,6})))</f>
        <v>0</v>
      </c>
      <c r="AV209" s="4" t="str">
        <f t="shared" si="17"/>
        <v/>
      </c>
      <c r="AW209" s="4" t="str">
        <f t="shared" si="18"/>
        <v xml:space="preserve"> </v>
      </c>
      <c r="AX209" s="5" t="str" cm="1">
        <f t="array" ref="AX209">IFERROR(SUMPRODUCT(LARGE($C209:$AQ209,{1,2,3,4})), "")</f>
        <v/>
      </c>
      <c r="AY209" s="4" t="str">
        <f t="shared" si="19"/>
        <v xml:space="preserve"> </v>
      </c>
      <c r="AZ209" s="5" t="str" cm="1">
        <f t="array" ref="AZ209">IFERROR(SUMPRODUCT(LARGE($C209:$AQ209,{1,2,3,4,5,6,7,8})), "")</f>
        <v/>
      </c>
    </row>
    <row r="210" spans="1:52" ht="15" customHeight="1" x14ac:dyDescent="0.2">
      <c r="A210" s="4"/>
      <c r="B210" s="17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24"/>
      <c r="AQ210" s="10"/>
      <c r="AR210" s="22"/>
      <c r="AS210" s="10">
        <f t="shared" si="15"/>
        <v>0</v>
      </c>
      <c r="AT210" s="5">
        <f t="shared" si="16"/>
        <v>0</v>
      </c>
      <c r="AU210" s="5" cm="1">
        <f t="array" ref="AU210">IF($AT210&lt;=6,SUM($C210:$AQ210),SUMPRODUCT(LARGE($C210:$AQ210,{1,2,3,4,5,6})))</f>
        <v>0</v>
      </c>
      <c r="AV210" s="4" t="str">
        <f t="shared" si="17"/>
        <v/>
      </c>
      <c r="AW210" s="4" t="str">
        <f t="shared" si="18"/>
        <v xml:space="preserve"> </v>
      </c>
      <c r="AX210" s="5" t="str" cm="1">
        <f t="array" ref="AX210">IFERROR(SUMPRODUCT(LARGE($C210:$AQ210,{1,2,3,4})), "")</f>
        <v/>
      </c>
      <c r="AY210" s="4" t="str">
        <f t="shared" si="19"/>
        <v xml:space="preserve"> </v>
      </c>
      <c r="AZ210" s="5" t="str" cm="1">
        <f t="array" ref="AZ210">IFERROR(SUMPRODUCT(LARGE($C210:$AQ210,{1,2,3,4,5,6,7,8})), "")</f>
        <v/>
      </c>
    </row>
    <row r="211" spans="1:52" ht="15" customHeight="1" x14ac:dyDescent="0.2">
      <c r="A211" s="4"/>
      <c r="B211" s="17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24"/>
      <c r="AQ211" s="10"/>
      <c r="AR211" s="22"/>
      <c r="AS211" s="10">
        <f t="shared" si="15"/>
        <v>0</v>
      </c>
      <c r="AT211" s="5">
        <f t="shared" si="16"/>
        <v>0</v>
      </c>
      <c r="AU211" s="5" cm="1">
        <f t="array" ref="AU211">IF($AT211&lt;=6,SUM($C211:$AQ211),SUMPRODUCT(LARGE($C211:$AQ211,{1,2,3,4,5,6})))</f>
        <v>0</v>
      </c>
      <c r="AV211" s="4" t="str">
        <f t="shared" si="17"/>
        <v/>
      </c>
      <c r="AW211" s="4" t="str">
        <f t="shared" si="18"/>
        <v xml:space="preserve"> </v>
      </c>
      <c r="AX211" s="5" t="str" cm="1">
        <f t="array" ref="AX211">IFERROR(SUMPRODUCT(LARGE($C211:$AQ211,{1,2,3,4})), "")</f>
        <v/>
      </c>
      <c r="AY211" s="4" t="str">
        <f t="shared" si="19"/>
        <v xml:space="preserve"> </v>
      </c>
      <c r="AZ211" s="5" t="str" cm="1">
        <f t="array" ref="AZ211">IFERROR(SUMPRODUCT(LARGE($C211:$AQ211,{1,2,3,4,5,6,7,8})), "")</f>
        <v/>
      </c>
    </row>
    <row r="212" spans="1:52" ht="15" customHeight="1" x14ac:dyDescent="0.2">
      <c r="A212" s="4"/>
      <c r="B212" s="17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24"/>
      <c r="AQ212" s="10"/>
      <c r="AR212" s="22"/>
      <c r="AS212" s="10">
        <f t="shared" si="15"/>
        <v>0</v>
      </c>
      <c r="AT212" s="5">
        <f t="shared" si="16"/>
        <v>0</v>
      </c>
      <c r="AU212" s="5" cm="1">
        <f t="array" ref="AU212">IF($AT212&lt;=6,SUM($C212:$AQ212),SUMPRODUCT(LARGE($C212:$AQ212,{1,2,3,4,5,6})))</f>
        <v>0</v>
      </c>
      <c r="AV212" s="4" t="str">
        <f t="shared" si="17"/>
        <v/>
      </c>
      <c r="AW212" s="4" t="str">
        <f t="shared" si="18"/>
        <v xml:space="preserve"> </v>
      </c>
      <c r="AX212" s="5" t="str" cm="1">
        <f t="array" ref="AX212">IFERROR(SUMPRODUCT(LARGE($C212:$AQ212,{1,2,3,4})), "")</f>
        <v/>
      </c>
      <c r="AY212" s="4" t="str">
        <f t="shared" si="19"/>
        <v xml:space="preserve"> </v>
      </c>
      <c r="AZ212" s="5" t="str" cm="1">
        <f t="array" ref="AZ212">IFERROR(SUMPRODUCT(LARGE($C212:$AQ212,{1,2,3,4,5,6,7,8})), "")</f>
        <v/>
      </c>
    </row>
    <row r="213" spans="1:52" ht="15" customHeight="1" x14ac:dyDescent="0.2">
      <c r="A213" s="4"/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24"/>
      <c r="AQ213" s="10"/>
      <c r="AR213" s="22"/>
      <c r="AS213" s="10">
        <f t="shared" si="15"/>
        <v>0</v>
      </c>
      <c r="AT213" s="5">
        <f t="shared" si="16"/>
        <v>0</v>
      </c>
      <c r="AU213" s="5" cm="1">
        <f t="array" ref="AU213">IF($AT213&lt;=6,SUM($C213:$AQ213),SUMPRODUCT(LARGE($C213:$AQ213,{1,2,3,4,5,6})))</f>
        <v>0</v>
      </c>
      <c r="AV213" s="4" t="str">
        <f t="shared" si="17"/>
        <v/>
      </c>
      <c r="AW213" s="4" t="str">
        <f t="shared" si="18"/>
        <v xml:space="preserve"> </v>
      </c>
      <c r="AX213" s="5" t="str" cm="1">
        <f t="array" ref="AX213">IFERROR(SUMPRODUCT(LARGE($C213:$AQ213,{1,2,3,4})), "")</f>
        <v/>
      </c>
      <c r="AY213" s="4" t="str">
        <f t="shared" si="19"/>
        <v xml:space="preserve"> </v>
      </c>
      <c r="AZ213" s="5" t="str" cm="1">
        <f t="array" ref="AZ213">IFERROR(SUMPRODUCT(LARGE($C213:$AQ213,{1,2,3,4,5,6,7,8})), "")</f>
        <v/>
      </c>
    </row>
    <row r="214" spans="1:52" ht="15" customHeight="1" x14ac:dyDescent="0.2">
      <c r="A214" s="4"/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24"/>
      <c r="AQ214" s="10"/>
      <c r="AR214" s="22"/>
      <c r="AS214" s="10">
        <f t="shared" si="15"/>
        <v>0</v>
      </c>
      <c r="AT214" s="5">
        <f t="shared" si="16"/>
        <v>0</v>
      </c>
      <c r="AU214" s="5" cm="1">
        <f t="array" ref="AU214">IF($AT214&lt;=6,SUM($C214:$AQ214),SUMPRODUCT(LARGE($C214:$AQ214,{1,2,3,4,5,6})))</f>
        <v>0</v>
      </c>
      <c r="AV214" s="4" t="str">
        <f t="shared" si="17"/>
        <v/>
      </c>
      <c r="AW214" s="4" t="str">
        <f t="shared" si="18"/>
        <v xml:space="preserve"> </v>
      </c>
      <c r="AX214" s="5" t="str" cm="1">
        <f t="array" ref="AX214">IFERROR(SUMPRODUCT(LARGE($C214:$AQ214,{1,2,3,4})), "")</f>
        <v/>
      </c>
      <c r="AY214" s="4" t="str">
        <f t="shared" si="19"/>
        <v xml:space="preserve"> </v>
      </c>
      <c r="AZ214" s="5" t="str" cm="1">
        <f t="array" ref="AZ214">IFERROR(SUMPRODUCT(LARGE($C214:$AQ214,{1,2,3,4,5,6,7,8})), "")</f>
        <v/>
      </c>
    </row>
    <row r="215" spans="1:52" ht="15" customHeight="1" x14ac:dyDescent="0.2">
      <c r="A215" s="4"/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24"/>
      <c r="AQ215" s="10"/>
      <c r="AR215" s="22"/>
      <c r="AS215" s="10">
        <f t="shared" si="15"/>
        <v>0</v>
      </c>
      <c r="AT215" s="5">
        <f t="shared" si="16"/>
        <v>0</v>
      </c>
      <c r="AU215" s="5" cm="1">
        <f t="array" ref="AU215">IF($AT215&lt;=6,SUM($C215:$AQ215),SUMPRODUCT(LARGE($C215:$AQ215,{1,2,3,4,5,6})))</f>
        <v>0</v>
      </c>
      <c r="AV215" s="4" t="str">
        <f t="shared" si="17"/>
        <v/>
      </c>
      <c r="AW215" s="4" t="str">
        <f t="shared" si="18"/>
        <v xml:space="preserve"> </v>
      </c>
      <c r="AX215" s="5" t="str" cm="1">
        <f t="array" ref="AX215">IFERROR(SUMPRODUCT(LARGE($C215:$AQ215,{1,2,3,4})), "")</f>
        <v/>
      </c>
      <c r="AY215" s="4" t="str">
        <f t="shared" si="19"/>
        <v xml:space="preserve"> </v>
      </c>
      <c r="AZ215" s="5" t="str" cm="1">
        <f t="array" ref="AZ215">IFERROR(SUMPRODUCT(LARGE($C215:$AQ215,{1,2,3,4,5,6,7,8})), "")</f>
        <v/>
      </c>
    </row>
    <row r="216" spans="1:52" ht="15" customHeight="1" x14ac:dyDescent="0.2">
      <c r="A216" s="4"/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24"/>
      <c r="AQ216" s="10"/>
      <c r="AR216" s="22"/>
      <c r="AS216" s="10">
        <f t="shared" si="15"/>
        <v>0</v>
      </c>
      <c r="AT216" s="5">
        <f t="shared" si="16"/>
        <v>0</v>
      </c>
      <c r="AU216" s="5" cm="1">
        <f t="array" ref="AU216">IF($AT216&lt;=6,SUM($C216:$AQ216),SUMPRODUCT(LARGE($C216:$AQ216,{1,2,3,4,5,6})))</f>
        <v>0</v>
      </c>
      <c r="AV216" s="4" t="str">
        <f t="shared" si="17"/>
        <v/>
      </c>
      <c r="AW216" s="4" t="str">
        <f t="shared" si="18"/>
        <v xml:space="preserve"> </v>
      </c>
      <c r="AX216" s="5" t="str" cm="1">
        <f t="array" ref="AX216">IFERROR(SUMPRODUCT(LARGE($C216:$AQ216,{1,2,3,4})), "")</f>
        <v/>
      </c>
      <c r="AY216" s="4" t="str">
        <f t="shared" si="19"/>
        <v xml:space="preserve"> </v>
      </c>
      <c r="AZ216" s="5" t="str" cm="1">
        <f t="array" ref="AZ216">IFERROR(SUMPRODUCT(LARGE($C216:$AQ216,{1,2,3,4,5,6,7,8})), "")</f>
        <v/>
      </c>
    </row>
    <row r="217" spans="1:52" ht="15" customHeight="1" x14ac:dyDescent="0.2">
      <c r="A217" s="4"/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24"/>
      <c r="AQ217" s="10"/>
      <c r="AR217" s="22"/>
      <c r="AS217" s="10">
        <f t="shared" si="15"/>
        <v>0</v>
      </c>
      <c r="AT217" s="5">
        <f t="shared" si="16"/>
        <v>0</v>
      </c>
      <c r="AU217" s="5" cm="1">
        <f t="array" ref="AU217">IF($AT217&lt;=6,SUM($C217:$AQ217),SUMPRODUCT(LARGE($C217:$AQ217,{1,2,3,4,5,6})))</f>
        <v>0</v>
      </c>
      <c r="AV217" s="4" t="str">
        <f t="shared" si="17"/>
        <v/>
      </c>
      <c r="AW217" s="4" t="str">
        <f t="shared" si="18"/>
        <v xml:space="preserve"> </v>
      </c>
      <c r="AX217" s="5" t="str" cm="1">
        <f t="array" ref="AX217">IFERROR(SUMPRODUCT(LARGE($C217:$AQ217,{1,2,3,4})), "")</f>
        <v/>
      </c>
      <c r="AY217" s="4" t="str">
        <f t="shared" si="19"/>
        <v xml:space="preserve"> </v>
      </c>
      <c r="AZ217" s="5" t="str" cm="1">
        <f t="array" ref="AZ217">IFERROR(SUMPRODUCT(LARGE($C217:$AQ217,{1,2,3,4,5,6,7,8})), "")</f>
        <v/>
      </c>
    </row>
    <row r="218" spans="1:52" ht="15" customHeight="1" x14ac:dyDescent="0.2">
      <c r="A218" s="4"/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24"/>
      <c r="AQ218" s="10"/>
      <c r="AR218" s="22"/>
      <c r="AS218" s="10">
        <f t="shared" si="15"/>
        <v>0</v>
      </c>
      <c r="AT218" s="5">
        <f t="shared" si="16"/>
        <v>0</v>
      </c>
      <c r="AU218" s="5" cm="1">
        <f t="array" ref="AU218">IF($AT218&lt;=6,SUM($C218:$AQ218),SUMPRODUCT(LARGE($C218:$AQ218,{1,2,3,4,5,6})))</f>
        <v>0</v>
      </c>
      <c r="AV218" s="4" t="str">
        <f t="shared" si="17"/>
        <v/>
      </c>
      <c r="AW218" s="4" t="str">
        <f t="shared" si="18"/>
        <v xml:space="preserve"> </v>
      </c>
      <c r="AX218" s="5" t="str" cm="1">
        <f t="array" ref="AX218">IFERROR(SUMPRODUCT(LARGE($C218:$AQ218,{1,2,3,4})), "")</f>
        <v/>
      </c>
      <c r="AY218" s="4" t="str">
        <f t="shared" si="19"/>
        <v xml:space="preserve"> </v>
      </c>
      <c r="AZ218" s="5" t="str" cm="1">
        <f t="array" ref="AZ218">IFERROR(SUMPRODUCT(LARGE($C218:$AQ218,{1,2,3,4,5,6,7,8})), "")</f>
        <v/>
      </c>
    </row>
    <row r="219" spans="1:52" ht="15" customHeight="1" x14ac:dyDescent="0.2">
      <c r="A219" s="4"/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24"/>
      <c r="AQ219" s="10"/>
      <c r="AR219" s="22"/>
      <c r="AS219" s="10">
        <f t="shared" si="15"/>
        <v>0</v>
      </c>
      <c r="AT219" s="5">
        <f t="shared" si="16"/>
        <v>0</v>
      </c>
      <c r="AU219" s="5" cm="1">
        <f t="array" ref="AU219">IF($AT219&lt;=6,SUM($C219:$AQ219),SUMPRODUCT(LARGE($C219:$AQ219,{1,2,3,4,5,6})))</f>
        <v>0</v>
      </c>
      <c r="AV219" s="4" t="str">
        <f t="shared" si="17"/>
        <v/>
      </c>
      <c r="AW219" s="4" t="str">
        <f t="shared" si="18"/>
        <v xml:space="preserve"> </v>
      </c>
      <c r="AX219" s="5" t="str" cm="1">
        <f t="array" ref="AX219">IFERROR(SUMPRODUCT(LARGE($C219:$AQ219,{1,2,3,4})), "")</f>
        <v/>
      </c>
      <c r="AY219" s="4" t="str">
        <f t="shared" si="19"/>
        <v xml:space="preserve"> </v>
      </c>
      <c r="AZ219" s="5" t="str" cm="1">
        <f t="array" ref="AZ219">IFERROR(SUMPRODUCT(LARGE($C219:$AQ219,{1,2,3,4,5,6,7,8})), "")</f>
        <v/>
      </c>
    </row>
    <row r="220" spans="1:52" ht="15" customHeight="1" x14ac:dyDescent="0.2">
      <c r="A220" s="4"/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24"/>
      <c r="AQ220" s="10"/>
      <c r="AR220" s="22"/>
      <c r="AS220" s="10">
        <f t="shared" si="15"/>
        <v>0</v>
      </c>
      <c r="AT220" s="5">
        <f t="shared" si="16"/>
        <v>0</v>
      </c>
      <c r="AU220" s="5" cm="1">
        <f t="array" ref="AU220">IF($AT220&lt;=6,SUM($C220:$AQ220),SUMPRODUCT(LARGE($C220:$AQ220,{1,2,3,4,5,6})))</f>
        <v>0</v>
      </c>
      <c r="AV220" s="4" t="str">
        <f t="shared" si="17"/>
        <v/>
      </c>
      <c r="AW220" s="4" t="str">
        <f t="shared" si="18"/>
        <v xml:space="preserve"> </v>
      </c>
      <c r="AX220" s="5" t="str" cm="1">
        <f t="array" ref="AX220">IFERROR(SUMPRODUCT(LARGE($C220:$AQ220,{1,2,3,4})), "")</f>
        <v/>
      </c>
      <c r="AY220" s="4" t="str">
        <f t="shared" si="19"/>
        <v xml:space="preserve"> </v>
      </c>
      <c r="AZ220" s="5" t="str" cm="1">
        <f t="array" ref="AZ220">IFERROR(SUMPRODUCT(LARGE($C220:$AQ220,{1,2,3,4,5,6,7,8})), "")</f>
        <v/>
      </c>
    </row>
    <row r="221" spans="1:52" ht="15" customHeight="1" x14ac:dyDescent="0.2">
      <c r="A221" s="4"/>
      <c r="B221" s="17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24"/>
      <c r="AQ221" s="10"/>
      <c r="AR221" s="22"/>
      <c r="AS221" s="10">
        <f t="shared" si="15"/>
        <v>0</v>
      </c>
      <c r="AT221" s="5">
        <f t="shared" si="16"/>
        <v>0</v>
      </c>
      <c r="AU221" s="5" cm="1">
        <f t="array" ref="AU221">IF($AT221&lt;=6,SUM($C221:$AQ221),SUMPRODUCT(LARGE($C221:$AQ221,{1,2,3,4,5,6})))</f>
        <v>0</v>
      </c>
      <c r="AV221" s="4" t="str">
        <f t="shared" si="17"/>
        <v/>
      </c>
      <c r="AW221" s="4" t="str">
        <f t="shared" si="18"/>
        <v xml:space="preserve"> </v>
      </c>
      <c r="AX221" s="5" t="str" cm="1">
        <f t="array" ref="AX221">IFERROR(SUMPRODUCT(LARGE($C221:$AQ221,{1,2,3,4})), "")</f>
        <v/>
      </c>
      <c r="AY221" s="4" t="str">
        <f t="shared" si="19"/>
        <v xml:space="preserve"> </v>
      </c>
      <c r="AZ221" s="5" t="str" cm="1">
        <f t="array" ref="AZ221">IFERROR(SUMPRODUCT(LARGE($C221:$AQ221,{1,2,3,4,5,6,7,8})), "")</f>
        <v/>
      </c>
    </row>
    <row r="222" spans="1:52" ht="15" customHeight="1" x14ac:dyDescent="0.2">
      <c r="A222" s="4"/>
      <c r="B222" s="17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24"/>
      <c r="AQ222" s="10"/>
      <c r="AR222" s="22"/>
      <c r="AS222" s="10">
        <f t="shared" si="15"/>
        <v>0</v>
      </c>
      <c r="AT222" s="5">
        <f t="shared" si="16"/>
        <v>0</v>
      </c>
      <c r="AU222" s="5" cm="1">
        <f t="array" ref="AU222">IF($AT222&lt;=6,SUM($C222:$AQ222),SUMPRODUCT(LARGE($C222:$AQ222,{1,2,3,4,5,6})))</f>
        <v>0</v>
      </c>
      <c r="AV222" s="4" t="str">
        <f t="shared" si="17"/>
        <v/>
      </c>
      <c r="AW222" s="4" t="str">
        <f t="shared" si="18"/>
        <v xml:space="preserve"> </v>
      </c>
      <c r="AX222" s="5" t="str" cm="1">
        <f t="array" ref="AX222">IFERROR(SUMPRODUCT(LARGE($C222:$AQ222,{1,2,3,4})), "")</f>
        <v/>
      </c>
      <c r="AY222" s="4" t="str">
        <f t="shared" si="19"/>
        <v xml:space="preserve"> </v>
      </c>
      <c r="AZ222" s="5" t="str" cm="1">
        <f t="array" ref="AZ222">IFERROR(SUMPRODUCT(LARGE($C222:$AQ222,{1,2,3,4,5,6,7,8})), "")</f>
        <v/>
      </c>
    </row>
    <row r="223" spans="1:52" ht="15" customHeight="1" x14ac:dyDescent="0.2">
      <c r="A223" s="4"/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24"/>
      <c r="AQ223" s="10"/>
      <c r="AR223" s="22"/>
      <c r="AS223" s="10">
        <f t="shared" si="15"/>
        <v>0</v>
      </c>
      <c r="AT223" s="5">
        <f t="shared" si="16"/>
        <v>0</v>
      </c>
      <c r="AU223" s="5" cm="1">
        <f t="array" ref="AU223">IF($AT223&lt;=6,SUM($C223:$AQ223),SUMPRODUCT(LARGE($C223:$AQ223,{1,2,3,4,5,6})))</f>
        <v>0</v>
      </c>
      <c r="AV223" s="4" t="str">
        <f t="shared" si="17"/>
        <v/>
      </c>
      <c r="AW223" s="4" t="str">
        <f t="shared" si="18"/>
        <v xml:space="preserve"> </v>
      </c>
      <c r="AX223" s="5" t="str" cm="1">
        <f t="array" ref="AX223">IFERROR(SUMPRODUCT(LARGE($C223:$AQ223,{1,2,3,4})), "")</f>
        <v/>
      </c>
      <c r="AY223" s="4" t="str">
        <f t="shared" si="19"/>
        <v xml:space="preserve"> </v>
      </c>
      <c r="AZ223" s="5" t="str" cm="1">
        <f t="array" ref="AZ223">IFERROR(SUMPRODUCT(LARGE($C223:$AQ223,{1,2,3,4,5,6,7,8})), "")</f>
        <v/>
      </c>
    </row>
    <row r="224" spans="1:52" ht="15" customHeight="1" x14ac:dyDescent="0.2">
      <c r="A224" s="4"/>
      <c r="B224" s="17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24"/>
      <c r="AQ224" s="10"/>
      <c r="AR224" s="22"/>
      <c r="AS224" s="10">
        <f t="shared" si="15"/>
        <v>0</v>
      </c>
      <c r="AT224" s="5">
        <f t="shared" si="16"/>
        <v>0</v>
      </c>
      <c r="AU224" s="5" cm="1">
        <f t="array" ref="AU224">IF($AT224&lt;=6,SUM($C224:$AQ224),SUMPRODUCT(LARGE($C224:$AQ224,{1,2,3,4,5,6})))</f>
        <v>0</v>
      </c>
      <c r="AV224" s="4" t="str">
        <f t="shared" si="17"/>
        <v/>
      </c>
      <c r="AW224" s="4" t="str">
        <f t="shared" si="18"/>
        <v xml:space="preserve"> </v>
      </c>
      <c r="AX224" s="5" t="str" cm="1">
        <f t="array" ref="AX224">IFERROR(SUMPRODUCT(LARGE($C224:$AQ224,{1,2,3,4})), "")</f>
        <v/>
      </c>
      <c r="AY224" s="4" t="str">
        <f t="shared" si="19"/>
        <v xml:space="preserve"> </v>
      </c>
      <c r="AZ224" s="5" t="str" cm="1">
        <f t="array" ref="AZ224">IFERROR(SUMPRODUCT(LARGE($C224:$AQ224,{1,2,3,4,5,6,7,8})), "")</f>
        <v/>
      </c>
    </row>
    <row r="225" spans="1:52" ht="15" customHeight="1" x14ac:dyDescent="0.2">
      <c r="A225" s="4"/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24"/>
      <c r="AQ225" s="10"/>
      <c r="AR225" s="22"/>
      <c r="AS225" s="10">
        <f t="shared" si="15"/>
        <v>0</v>
      </c>
      <c r="AT225" s="5">
        <f t="shared" si="16"/>
        <v>0</v>
      </c>
      <c r="AU225" s="5" cm="1">
        <f t="array" ref="AU225">IF($AT225&lt;=6,SUM($C225:$AQ225),SUMPRODUCT(LARGE($C225:$AQ225,{1,2,3,4,5,6})))</f>
        <v>0</v>
      </c>
      <c r="AV225" s="4" t="str">
        <f t="shared" si="17"/>
        <v/>
      </c>
      <c r="AW225" s="4" t="str">
        <f t="shared" si="18"/>
        <v xml:space="preserve"> </v>
      </c>
      <c r="AX225" s="5" t="str" cm="1">
        <f t="array" ref="AX225">IFERROR(SUMPRODUCT(LARGE($C225:$AQ225,{1,2,3,4})), "")</f>
        <v/>
      </c>
      <c r="AY225" s="4" t="str">
        <f t="shared" si="19"/>
        <v xml:space="preserve"> </v>
      </c>
      <c r="AZ225" s="5" t="str" cm="1">
        <f t="array" ref="AZ225">IFERROR(SUMPRODUCT(LARGE($C225:$AQ225,{1,2,3,4,5,6,7,8})), "")</f>
        <v/>
      </c>
    </row>
    <row r="226" spans="1:52" ht="15" customHeight="1" x14ac:dyDescent="0.2">
      <c r="A226" s="4"/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24"/>
      <c r="AQ226" s="10"/>
      <c r="AR226" s="22"/>
      <c r="AS226" s="10">
        <f t="shared" si="15"/>
        <v>0</v>
      </c>
      <c r="AT226" s="5">
        <f t="shared" si="16"/>
        <v>0</v>
      </c>
      <c r="AU226" s="5" cm="1">
        <f t="array" ref="AU226">IF($AT226&lt;=6,SUM($C226:$AQ226),SUMPRODUCT(LARGE($C226:$AQ226,{1,2,3,4,5,6})))</f>
        <v>0</v>
      </c>
      <c r="AV226" s="4" t="str">
        <f t="shared" si="17"/>
        <v/>
      </c>
      <c r="AW226" s="4" t="str">
        <f t="shared" si="18"/>
        <v xml:space="preserve"> </v>
      </c>
      <c r="AX226" s="5" t="str" cm="1">
        <f t="array" ref="AX226">IFERROR(SUMPRODUCT(LARGE($C226:$AQ226,{1,2,3,4})), "")</f>
        <v/>
      </c>
      <c r="AY226" s="4" t="str">
        <f t="shared" si="19"/>
        <v xml:space="preserve"> </v>
      </c>
      <c r="AZ226" s="5" t="str" cm="1">
        <f t="array" ref="AZ226">IFERROR(SUMPRODUCT(LARGE($C226:$AQ226,{1,2,3,4,5,6,7,8})), "")</f>
        <v/>
      </c>
    </row>
    <row r="227" spans="1:52" ht="15" customHeight="1" x14ac:dyDescent="0.2">
      <c r="A227" s="4"/>
      <c r="B227" s="17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24"/>
      <c r="AQ227" s="10"/>
      <c r="AR227" s="22"/>
      <c r="AS227" s="10">
        <f t="shared" si="15"/>
        <v>0</v>
      </c>
      <c r="AT227" s="5">
        <f t="shared" si="16"/>
        <v>0</v>
      </c>
      <c r="AU227" s="5" cm="1">
        <f t="array" ref="AU227">IF($AT227&lt;=6,SUM($C227:$AQ227),SUMPRODUCT(LARGE($C227:$AQ227,{1,2,3,4,5,6})))</f>
        <v>0</v>
      </c>
      <c r="AV227" s="4" t="str">
        <f t="shared" si="17"/>
        <v/>
      </c>
      <c r="AW227" s="4" t="str">
        <f t="shared" si="18"/>
        <v xml:space="preserve"> </v>
      </c>
      <c r="AX227" s="5" t="str" cm="1">
        <f t="array" ref="AX227">IFERROR(SUMPRODUCT(LARGE($C227:$AQ227,{1,2,3,4})), "")</f>
        <v/>
      </c>
      <c r="AY227" s="4" t="str">
        <f t="shared" si="19"/>
        <v xml:space="preserve"> </v>
      </c>
      <c r="AZ227" s="5" t="str" cm="1">
        <f t="array" ref="AZ227">IFERROR(SUMPRODUCT(LARGE($C227:$AQ227,{1,2,3,4,5,6,7,8})), "")</f>
        <v/>
      </c>
    </row>
    <row r="228" spans="1:52" ht="15" customHeight="1" x14ac:dyDescent="0.2">
      <c r="A228" s="4"/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24"/>
      <c r="AQ228" s="10"/>
      <c r="AR228" s="22"/>
      <c r="AS228" s="10">
        <f t="shared" si="15"/>
        <v>0</v>
      </c>
      <c r="AT228" s="5">
        <f t="shared" si="16"/>
        <v>0</v>
      </c>
      <c r="AU228" s="5" cm="1">
        <f t="array" ref="AU228">IF($AT228&lt;=6,SUM($C228:$AQ228),SUMPRODUCT(LARGE($C228:$AQ228,{1,2,3,4,5,6})))</f>
        <v>0</v>
      </c>
      <c r="AV228" s="4" t="str">
        <f t="shared" si="17"/>
        <v/>
      </c>
      <c r="AW228" s="4" t="str">
        <f t="shared" si="18"/>
        <v xml:space="preserve"> </v>
      </c>
      <c r="AX228" s="5" t="str" cm="1">
        <f t="array" ref="AX228">IFERROR(SUMPRODUCT(LARGE($C228:$AQ228,{1,2,3,4})), "")</f>
        <v/>
      </c>
      <c r="AY228" s="4" t="str">
        <f t="shared" si="19"/>
        <v xml:space="preserve"> </v>
      </c>
      <c r="AZ228" s="5" t="str" cm="1">
        <f t="array" ref="AZ228">IFERROR(SUMPRODUCT(LARGE($C228:$AQ228,{1,2,3,4,5,6,7,8})), "")</f>
        <v/>
      </c>
    </row>
    <row r="229" spans="1:52" ht="15" customHeight="1" x14ac:dyDescent="0.2">
      <c r="A229" s="4"/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24"/>
      <c r="AQ229" s="10"/>
      <c r="AR229" s="22"/>
      <c r="AS229" s="10">
        <f t="shared" si="15"/>
        <v>0</v>
      </c>
      <c r="AT229" s="5">
        <f t="shared" si="16"/>
        <v>0</v>
      </c>
      <c r="AU229" s="5" cm="1">
        <f t="array" ref="AU229">IF($AT229&lt;=6,SUM($C229:$AQ229),SUMPRODUCT(LARGE($C229:$AQ229,{1,2,3,4,5,6})))</f>
        <v>0</v>
      </c>
      <c r="AV229" s="4" t="str">
        <f t="shared" si="17"/>
        <v/>
      </c>
      <c r="AW229" s="4" t="str">
        <f t="shared" si="18"/>
        <v xml:space="preserve"> </v>
      </c>
      <c r="AX229" s="5" t="str" cm="1">
        <f t="array" ref="AX229">IFERROR(SUMPRODUCT(LARGE($C229:$AQ229,{1,2,3,4})), "")</f>
        <v/>
      </c>
      <c r="AY229" s="4" t="str">
        <f t="shared" si="19"/>
        <v xml:space="preserve"> </v>
      </c>
      <c r="AZ229" s="5" t="str" cm="1">
        <f t="array" ref="AZ229">IFERROR(SUMPRODUCT(LARGE($C229:$AQ229,{1,2,3,4,5,6,7,8})), "")</f>
        <v/>
      </c>
    </row>
    <row r="230" spans="1:52" ht="15" customHeight="1" x14ac:dyDescent="0.2">
      <c r="A230" s="4"/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24"/>
      <c r="AQ230" s="10"/>
      <c r="AR230" s="22"/>
      <c r="AS230" s="10">
        <f t="shared" si="15"/>
        <v>0</v>
      </c>
      <c r="AT230" s="5">
        <f t="shared" si="16"/>
        <v>0</v>
      </c>
      <c r="AU230" s="5" cm="1">
        <f t="array" ref="AU230">IF($AT230&lt;=6,SUM($C230:$AQ230),SUMPRODUCT(LARGE($C230:$AQ230,{1,2,3,4,5,6})))</f>
        <v>0</v>
      </c>
      <c r="AV230" s="4" t="str">
        <f t="shared" si="17"/>
        <v/>
      </c>
      <c r="AW230" s="4" t="str">
        <f t="shared" si="18"/>
        <v xml:space="preserve"> </v>
      </c>
      <c r="AX230" s="5" t="str" cm="1">
        <f t="array" ref="AX230">IFERROR(SUMPRODUCT(LARGE($C230:$AQ230,{1,2,3,4})), "")</f>
        <v/>
      </c>
      <c r="AY230" s="4" t="str">
        <f t="shared" si="19"/>
        <v xml:space="preserve"> </v>
      </c>
      <c r="AZ230" s="5" t="str" cm="1">
        <f t="array" ref="AZ230">IFERROR(SUMPRODUCT(LARGE($C230:$AQ230,{1,2,3,4,5,6,7,8})), "")</f>
        <v/>
      </c>
    </row>
    <row r="231" spans="1:52" ht="15" customHeight="1" x14ac:dyDescent="0.2">
      <c r="A231" s="4"/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24"/>
      <c r="AQ231" s="10"/>
      <c r="AR231" s="22"/>
      <c r="AS231" s="10">
        <f t="shared" si="15"/>
        <v>0</v>
      </c>
      <c r="AT231" s="5">
        <f t="shared" si="16"/>
        <v>0</v>
      </c>
      <c r="AU231" s="5" cm="1">
        <f t="array" ref="AU231">IF($AT231&lt;=6,SUM($C231:$AQ231),SUMPRODUCT(LARGE($C231:$AQ231,{1,2,3,4,5,6})))</f>
        <v>0</v>
      </c>
      <c r="AV231" s="4" t="str">
        <f t="shared" si="17"/>
        <v/>
      </c>
      <c r="AW231" s="4" t="str">
        <f t="shared" si="18"/>
        <v xml:space="preserve"> </v>
      </c>
      <c r="AX231" s="5" t="str" cm="1">
        <f t="array" ref="AX231">IFERROR(SUMPRODUCT(LARGE($C231:$AQ231,{1,2,3,4})), "")</f>
        <v/>
      </c>
      <c r="AY231" s="4" t="str">
        <f t="shared" si="19"/>
        <v xml:space="preserve"> </v>
      </c>
      <c r="AZ231" s="5" t="str" cm="1">
        <f t="array" ref="AZ231">IFERROR(SUMPRODUCT(LARGE($C231:$AQ231,{1,2,3,4,5,6,7,8})), "")</f>
        <v/>
      </c>
    </row>
    <row r="232" spans="1:52" ht="15" customHeight="1" x14ac:dyDescent="0.2">
      <c r="A232" s="4"/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24"/>
      <c r="AQ232" s="10"/>
      <c r="AR232" s="22"/>
      <c r="AS232" s="10">
        <f t="shared" si="15"/>
        <v>0</v>
      </c>
      <c r="AT232" s="5">
        <f t="shared" si="16"/>
        <v>0</v>
      </c>
      <c r="AU232" s="5" cm="1">
        <f t="array" ref="AU232">IF($AT232&lt;=6,SUM($C232:$AQ232),SUMPRODUCT(LARGE($C232:$AQ232,{1,2,3,4,5,6})))</f>
        <v>0</v>
      </c>
      <c r="AV232" s="4" t="str">
        <f t="shared" si="17"/>
        <v/>
      </c>
      <c r="AW232" s="4" t="str">
        <f t="shared" si="18"/>
        <v xml:space="preserve"> </v>
      </c>
      <c r="AX232" s="5" t="str" cm="1">
        <f t="array" ref="AX232">IFERROR(SUMPRODUCT(LARGE($C232:$AQ232,{1,2,3,4})), "")</f>
        <v/>
      </c>
      <c r="AY232" s="4" t="str">
        <f t="shared" si="19"/>
        <v xml:space="preserve"> </v>
      </c>
      <c r="AZ232" s="5" t="str" cm="1">
        <f t="array" ref="AZ232">IFERROR(SUMPRODUCT(LARGE($C232:$AQ232,{1,2,3,4,5,6,7,8})), "")</f>
        <v/>
      </c>
    </row>
    <row r="233" spans="1:52" ht="15" customHeight="1" x14ac:dyDescent="0.2">
      <c r="A233" s="4"/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24"/>
      <c r="AQ233" s="10"/>
      <c r="AR233" s="22"/>
      <c r="AS233" s="10">
        <f t="shared" si="15"/>
        <v>0</v>
      </c>
      <c r="AT233" s="5">
        <f t="shared" si="16"/>
        <v>0</v>
      </c>
      <c r="AU233" s="5" cm="1">
        <f t="array" ref="AU233">IF($AT233&lt;=6,SUM($C233:$AQ233),SUMPRODUCT(LARGE($C233:$AQ233,{1,2,3,4,5,6})))</f>
        <v>0</v>
      </c>
      <c r="AV233" s="4" t="str">
        <f t="shared" si="17"/>
        <v/>
      </c>
      <c r="AW233" s="4" t="str">
        <f t="shared" si="18"/>
        <v xml:space="preserve"> </v>
      </c>
      <c r="AX233" s="5" t="str" cm="1">
        <f t="array" ref="AX233">IFERROR(SUMPRODUCT(LARGE($C233:$AQ233,{1,2,3,4})), "")</f>
        <v/>
      </c>
      <c r="AY233" s="4" t="str">
        <f t="shared" si="19"/>
        <v xml:space="preserve"> </v>
      </c>
      <c r="AZ233" s="5" t="str" cm="1">
        <f t="array" ref="AZ233">IFERROR(SUMPRODUCT(LARGE($C233:$AQ233,{1,2,3,4,5,6,7,8})), "")</f>
        <v/>
      </c>
    </row>
    <row r="234" spans="1:52" ht="15" customHeight="1" x14ac:dyDescent="0.2">
      <c r="A234" s="4"/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24"/>
      <c r="AQ234" s="10"/>
      <c r="AR234" s="22"/>
      <c r="AS234" s="10">
        <f t="shared" si="15"/>
        <v>0</v>
      </c>
      <c r="AT234" s="5">
        <f t="shared" si="16"/>
        <v>0</v>
      </c>
      <c r="AU234" s="5" cm="1">
        <f t="array" ref="AU234">IF($AT234&lt;=6,SUM($C234:$AQ234),SUMPRODUCT(LARGE($C234:$AQ234,{1,2,3,4,5,6})))</f>
        <v>0</v>
      </c>
      <c r="AV234" s="4" t="str">
        <f t="shared" si="17"/>
        <v/>
      </c>
      <c r="AW234" s="4" t="str">
        <f t="shared" si="18"/>
        <v xml:space="preserve"> </v>
      </c>
      <c r="AX234" s="5" t="str" cm="1">
        <f t="array" ref="AX234">IFERROR(SUMPRODUCT(LARGE($C234:$AQ234,{1,2,3,4})), "")</f>
        <v/>
      </c>
      <c r="AY234" s="4" t="str">
        <f t="shared" si="19"/>
        <v xml:space="preserve"> </v>
      </c>
      <c r="AZ234" s="5" t="str" cm="1">
        <f t="array" ref="AZ234">IFERROR(SUMPRODUCT(LARGE($C234:$AQ234,{1,2,3,4,5,6,7,8})), "")</f>
        <v/>
      </c>
    </row>
    <row r="235" spans="1:52" ht="15" customHeight="1" x14ac:dyDescent="0.2">
      <c r="A235" s="4"/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24"/>
      <c r="AQ235" s="10"/>
      <c r="AR235" s="22"/>
      <c r="AS235" s="10">
        <f t="shared" si="15"/>
        <v>0</v>
      </c>
      <c r="AT235" s="5">
        <f t="shared" si="16"/>
        <v>0</v>
      </c>
      <c r="AU235" s="5" cm="1">
        <f t="array" ref="AU235">IF($AT235&lt;=6,SUM($C235:$AQ235),SUMPRODUCT(LARGE($C235:$AQ235,{1,2,3,4,5,6})))</f>
        <v>0</v>
      </c>
      <c r="AV235" s="4" t="str">
        <f t="shared" si="17"/>
        <v/>
      </c>
      <c r="AW235" s="4" t="str">
        <f t="shared" si="18"/>
        <v xml:space="preserve"> </v>
      </c>
      <c r="AX235" s="5" t="str" cm="1">
        <f t="array" ref="AX235">IFERROR(SUMPRODUCT(LARGE($C235:$AQ235,{1,2,3,4})), "")</f>
        <v/>
      </c>
      <c r="AY235" s="4" t="str">
        <f t="shared" si="19"/>
        <v xml:space="preserve"> </v>
      </c>
      <c r="AZ235" s="5" t="str" cm="1">
        <f t="array" ref="AZ235">IFERROR(SUMPRODUCT(LARGE($C235:$AQ235,{1,2,3,4,5,6,7,8})), "")</f>
        <v/>
      </c>
    </row>
    <row r="236" spans="1:52" ht="15" customHeight="1" x14ac:dyDescent="0.2">
      <c r="A236" s="4"/>
      <c r="B236" s="17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24"/>
      <c r="AQ236" s="10"/>
      <c r="AR236" s="22"/>
      <c r="AS236" s="10">
        <f t="shared" si="15"/>
        <v>0</v>
      </c>
      <c r="AT236" s="5">
        <f t="shared" si="16"/>
        <v>0</v>
      </c>
      <c r="AU236" s="5" cm="1">
        <f t="array" ref="AU236">IF($AT236&lt;=6,SUM($C236:$AQ236),SUMPRODUCT(LARGE($C236:$AQ236,{1,2,3,4,5,6})))</f>
        <v>0</v>
      </c>
      <c r="AV236" s="4" t="str">
        <f t="shared" si="17"/>
        <v/>
      </c>
      <c r="AW236" s="4" t="str">
        <f t="shared" si="18"/>
        <v xml:space="preserve"> </v>
      </c>
      <c r="AX236" s="5" t="str" cm="1">
        <f t="array" ref="AX236">IFERROR(SUMPRODUCT(LARGE($C236:$AQ236,{1,2,3,4})), "")</f>
        <v/>
      </c>
      <c r="AY236" s="4" t="str">
        <f t="shared" si="19"/>
        <v xml:space="preserve"> </v>
      </c>
      <c r="AZ236" s="5" t="str" cm="1">
        <f t="array" ref="AZ236">IFERROR(SUMPRODUCT(LARGE($C236:$AQ236,{1,2,3,4,5,6,7,8})), "")</f>
        <v/>
      </c>
    </row>
    <row r="237" spans="1:52" ht="15" customHeight="1" x14ac:dyDescent="0.2">
      <c r="A237" s="4"/>
      <c r="B237" s="17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24"/>
      <c r="AQ237" s="10"/>
      <c r="AR237" s="22"/>
      <c r="AS237" s="10">
        <f t="shared" si="15"/>
        <v>0</v>
      </c>
      <c r="AT237" s="5">
        <f t="shared" si="16"/>
        <v>0</v>
      </c>
      <c r="AU237" s="5" cm="1">
        <f t="array" ref="AU237">IF($AT237&lt;=6,SUM($C237:$AQ237),SUMPRODUCT(LARGE($C237:$AQ237,{1,2,3,4,5,6})))</f>
        <v>0</v>
      </c>
      <c r="AV237" s="4" t="str">
        <f t="shared" si="17"/>
        <v/>
      </c>
      <c r="AW237" s="4" t="str">
        <f t="shared" si="18"/>
        <v xml:space="preserve"> </v>
      </c>
      <c r="AX237" s="5" t="str" cm="1">
        <f t="array" ref="AX237">IFERROR(SUMPRODUCT(LARGE($C237:$AQ237,{1,2,3,4})), "")</f>
        <v/>
      </c>
      <c r="AY237" s="4" t="str">
        <f t="shared" si="19"/>
        <v xml:space="preserve"> </v>
      </c>
      <c r="AZ237" s="5" t="str" cm="1">
        <f t="array" ref="AZ237">IFERROR(SUMPRODUCT(LARGE($C237:$AQ237,{1,2,3,4,5,6,7,8})), "")</f>
        <v/>
      </c>
    </row>
    <row r="238" spans="1:52" ht="15" customHeight="1" x14ac:dyDescent="0.2">
      <c r="A238" s="4"/>
      <c r="B238" s="17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24"/>
      <c r="AQ238" s="10"/>
      <c r="AR238" s="22"/>
      <c r="AS238" s="10">
        <f t="shared" si="15"/>
        <v>0</v>
      </c>
      <c r="AT238" s="5">
        <f t="shared" si="16"/>
        <v>0</v>
      </c>
      <c r="AU238" s="5" cm="1">
        <f t="array" ref="AU238">IF($AT238&lt;=6,SUM($C238:$AQ238),SUMPRODUCT(LARGE($C238:$AQ238,{1,2,3,4,5,6})))</f>
        <v>0</v>
      </c>
      <c r="AV238" s="4" t="str">
        <f t="shared" si="17"/>
        <v/>
      </c>
      <c r="AW238" s="4" t="str">
        <f t="shared" si="18"/>
        <v xml:space="preserve"> </v>
      </c>
      <c r="AX238" s="5" t="str" cm="1">
        <f t="array" ref="AX238">IFERROR(SUMPRODUCT(LARGE($C238:$AQ238,{1,2,3,4})), "")</f>
        <v/>
      </c>
      <c r="AY238" s="4" t="str">
        <f t="shared" si="19"/>
        <v xml:space="preserve"> </v>
      </c>
      <c r="AZ238" s="5" t="str" cm="1">
        <f t="array" ref="AZ238">IFERROR(SUMPRODUCT(LARGE($C238:$AQ238,{1,2,3,4,5,6,7,8})), "")</f>
        <v/>
      </c>
    </row>
    <row r="239" spans="1:52" ht="15" customHeight="1" x14ac:dyDescent="0.2">
      <c r="A239" s="4"/>
      <c r="B239" s="17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24"/>
      <c r="AQ239" s="10"/>
      <c r="AR239" s="22"/>
      <c r="AS239" s="10">
        <f t="shared" si="15"/>
        <v>0</v>
      </c>
      <c r="AT239" s="5">
        <f t="shared" si="16"/>
        <v>0</v>
      </c>
      <c r="AU239" s="5" cm="1">
        <f t="array" ref="AU239">IF($AT239&lt;=6,SUM($C239:$AQ239),SUMPRODUCT(LARGE($C239:$AQ239,{1,2,3,4,5,6})))</f>
        <v>0</v>
      </c>
      <c r="AV239" s="4" t="str">
        <f t="shared" si="17"/>
        <v/>
      </c>
      <c r="AW239" s="4" t="str">
        <f t="shared" si="18"/>
        <v xml:space="preserve"> </v>
      </c>
      <c r="AX239" s="5" t="str" cm="1">
        <f t="array" ref="AX239">IFERROR(SUMPRODUCT(LARGE($C239:$AQ239,{1,2,3,4})), "")</f>
        <v/>
      </c>
      <c r="AY239" s="4" t="str">
        <f t="shared" si="19"/>
        <v xml:space="preserve"> </v>
      </c>
      <c r="AZ239" s="5" t="str" cm="1">
        <f t="array" ref="AZ239">IFERROR(SUMPRODUCT(LARGE($C239:$AQ239,{1,2,3,4,5,6,7,8})), "")</f>
        <v/>
      </c>
    </row>
    <row r="240" spans="1:52" ht="15" customHeight="1" x14ac:dyDescent="0.2">
      <c r="A240" s="4"/>
      <c r="B240" s="17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24"/>
      <c r="AQ240" s="10"/>
      <c r="AR240" s="22"/>
      <c r="AS240" s="10">
        <f t="shared" si="15"/>
        <v>0</v>
      </c>
      <c r="AT240" s="5">
        <f t="shared" si="16"/>
        <v>0</v>
      </c>
      <c r="AU240" s="5" cm="1">
        <f t="array" ref="AU240">IF($AT240&lt;=6,SUM($C240:$AQ240),SUMPRODUCT(LARGE($C240:$AQ240,{1,2,3,4,5,6})))</f>
        <v>0</v>
      </c>
      <c r="AV240" s="4" t="str">
        <f t="shared" si="17"/>
        <v/>
      </c>
      <c r="AW240" s="4" t="str">
        <f t="shared" si="18"/>
        <v xml:space="preserve"> </v>
      </c>
      <c r="AX240" s="5" t="str" cm="1">
        <f t="array" ref="AX240">IFERROR(SUMPRODUCT(LARGE($C240:$AQ240,{1,2,3,4})), "")</f>
        <v/>
      </c>
      <c r="AY240" s="4" t="str">
        <f t="shared" si="19"/>
        <v xml:space="preserve"> </v>
      </c>
      <c r="AZ240" s="5" t="str" cm="1">
        <f t="array" ref="AZ240">IFERROR(SUMPRODUCT(LARGE($C240:$AQ240,{1,2,3,4,5,6,7,8})), "")</f>
        <v/>
      </c>
    </row>
    <row r="241" spans="1:52" ht="15" customHeight="1" x14ac:dyDescent="0.2">
      <c r="A241" s="4"/>
      <c r="B241" s="17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24"/>
      <c r="AQ241" s="10"/>
      <c r="AR241" s="22"/>
      <c r="AS241" s="10">
        <f t="shared" si="15"/>
        <v>0</v>
      </c>
      <c r="AT241" s="5">
        <f t="shared" si="16"/>
        <v>0</v>
      </c>
      <c r="AU241" s="5" cm="1">
        <f t="array" ref="AU241">IF($AT241&lt;=6,SUM($C241:$AQ241),SUMPRODUCT(LARGE($C241:$AQ241,{1,2,3,4,5,6})))</f>
        <v>0</v>
      </c>
      <c r="AV241" s="4" t="str">
        <f t="shared" si="17"/>
        <v/>
      </c>
      <c r="AW241" s="4" t="str">
        <f t="shared" si="18"/>
        <v xml:space="preserve"> </v>
      </c>
      <c r="AX241" s="5" t="str" cm="1">
        <f t="array" ref="AX241">IFERROR(SUMPRODUCT(LARGE($C241:$AQ241,{1,2,3,4})), "")</f>
        <v/>
      </c>
      <c r="AY241" s="4" t="str">
        <f t="shared" si="19"/>
        <v xml:space="preserve"> </v>
      </c>
      <c r="AZ241" s="5" t="str" cm="1">
        <f t="array" ref="AZ241">IFERROR(SUMPRODUCT(LARGE($C241:$AQ241,{1,2,3,4,5,6,7,8})), "")</f>
        <v/>
      </c>
    </row>
    <row r="242" spans="1:52" ht="15" customHeight="1" x14ac:dyDescent="0.2">
      <c r="A242" s="4"/>
      <c r="B242" s="17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24"/>
      <c r="AQ242" s="10"/>
      <c r="AR242" s="22"/>
      <c r="AS242" s="10">
        <f t="shared" si="15"/>
        <v>0</v>
      </c>
      <c r="AT242" s="5">
        <f t="shared" si="16"/>
        <v>0</v>
      </c>
      <c r="AU242" s="5" cm="1">
        <f t="array" ref="AU242">IF($AT242&lt;=6,SUM($C242:$AQ242),SUMPRODUCT(LARGE($C242:$AQ242,{1,2,3,4,5,6})))</f>
        <v>0</v>
      </c>
      <c r="AV242" s="4" t="str">
        <f t="shared" si="17"/>
        <v/>
      </c>
      <c r="AW242" s="4" t="str">
        <f t="shared" si="18"/>
        <v xml:space="preserve"> </v>
      </c>
      <c r="AX242" s="5" t="str" cm="1">
        <f t="array" ref="AX242">IFERROR(SUMPRODUCT(LARGE($C242:$AQ242,{1,2,3,4})), "")</f>
        <v/>
      </c>
      <c r="AY242" s="4" t="str">
        <f t="shared" si="19"/>
        <v xml:space="preserve"> </v>
      </c>
      <c r="AZ242" s="5" t="str" cm="1">
        <f t="array" ref="AZ242">IFERROR(SUMPRODUCT(LARGE($C242:$AQ242,{1,2,3,4,5,6,7,8})), "")</f>
        <v/>
      </c>
    </row>
    <row r="243" spans="1:52" ht="15" customHeight="1" x14ac:dyDescent="0.2">
      <c r="A243" s="4"/>
      <c r="B243" s="17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24"/>
      <c r="AQ243" s="10"/>
      <c r="AR243" s="22"/>
      <c r="AS243" s="10">
        <f t="shared" si="15"/>
        <v>0</v>
      </c>
      <c r="AT243" s="5">
        <f t="shared" si="16"/>
        <v>0</v>
      </c>
      <c r="AU243" s="5" cm="1">
        <f t="array" ref="AU243">IF($AT243&lt;=6,SUM($C243:$AQ243),SUMPRODUCT(LARGE($C243:$AQ243,{1,2,3,4,5,6})))</f>
        <v>0</v>
      </c>
      <c r="AV243" s="4" t="str">
        <f t="shared" si="17"/>
        <v/>
      </c>
      <c r="AW243" s="4" t="str">
        <f t="shared" si="18"/>
        <v xml:space="preserve"> </v>
      </c>
      <c r="AX243" s="5" t="str" cm="1">
        <f t="array" ref="AX243">IFERROR(SUMPRODUCT(LARGE($C243:$AQ243,{1,2,3,4})), "")</f>
        <v/>
      </c>
      <c r="AY243" s="4" t="str">
        <f t="shared" si="19"/>
        <v xml:space="preserve"> </v>
      </c>
      <c r="AZ243" s="5" t="str" cm="1">
        <f t="array" ref="AZ243">IFERROR(SUMPRODUCT(LARGE($C243:$AQ243,{1,2,3,4,5,6,7,8})), "")</f>
        <v/>
      </c>
    </row>
    <row r="244" spans="1:52" ht="15" customHeight="1" x14ac:dyDescent="0.2">
      <c r="A244" s="4"/>
      <c r="B244" s="17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24"/>
      <c r="AQ244" s="10"/>
      <c r="AR244" s="22"/>
      <c r="AS244" s="10">
        <f t="shared" si="15"/>
        <v>0</v>
      </c>
      <c r="AT244" s="5">
        <f t="shared" si="16"/>
        <v>0</v>
      </c>
      <c r="AU244" s="5" cm="1">
        <f t="array" ref="AU244">IF($AT244&lt;=6,SUM($C244:$AQ244),SUMPRODUCT(LARGE($C244:$AQ244,{1,2,3,4,5,6})))</f>
        <v>0</v>
      </c>
      <c r="AV244" s="4" t="str">
        <f t="shared" si="17"/>
        <v/>
      </c>
      <c r="AW244" s="4" t="str">
        <f t="shared" si="18"/>
        <v xml:space="preserve"> </v>
      </c>
      <c r="AX244" s="5" t="str" cm="1">
        <f t="array" ref="AX244">IFERROR(SUMPRODUCT(LARGE($C244:$AQ244,{1,2,3,4})), "")</f>
        <v/>
      </c>
      <c r="AY244" s="4" t="str">
        <f t="shared" si="19"/>
        <v xml:space="preserve"> </v>
      </c>
      <c r="AZ244" s="5" t="str" cm="1">
        <f t="array" ref="AZ244">IFERROR(SUMPRODUCT(LARGE($C244:$AQ244,{1,2,3,4,5,6,7,8})), "")</f>
        <v/>
      </c>
    </row>
    <row r="245" spans="1:52" ht="15" customHeight="1" x14ac:dyDescent="0.2">
      <c r="A245" s="4"/>
      <c r="B245" s="17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24"/>
      <c r="AQ245" s="10"/>
      <c r="AR245" s="22"/>
      <c r="AS245" s="10">
        <f t="shared" si="15"/>
        <v>0</v>
      </c>
      <c r="AT245" s="5">
        <f t="shared" si="16"/>
        <v>0</v>
      </c>
      <c r="AU245" s="5" cm="1">
        <f t="array" ref="AU245">IF($AT245&lt;=6,SUM($C245:$AQ245),SUMPRODUCT(LARGE($C245:$AQ245,{1,2,3,4,5,6})))</f>
        <v>0</v>
      </c>
      <c r="AV245" s="4" t="str">
        <f t="shared" si="17"/>
        <v/>
      </c>
      <c r="AW245" s="4" t="str">
        <f t="shared" si="18"/>
        <v xml:space="preserve"> </v>
      </c>
      <c r="AX245" s="5" t="str" cm="1">
        <f t="array" ref="AX245">IFERROR(SUMPRODUCT(LARGE($C245:$AQ245,{1,2,3,4})), "")</f>
        <v/>
      </c>
      <c r="AY245" s="4" t="str">
        <f t="shared" si="19"/>
        <v xml:space="preserve"> </v>
      </c>
      <c r="AZ245" s="5" t="str" cm="1">
        <f t="array" ref="AZ245">IFERROR(SUMPRODUCT(LARGE($C245:$AQ245,{1,2,3,4,5,6,7,8})), "")</f>
        <v/>
      </c>
    </row>
    <row r="246" spans="1:52" ht="15" customHeight="1" x14ac:dyDescent="0.2">
      <c r="A246" s="4"/>
      <c r="B246" s="17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24"/>
      <c r="AQ246" s="10"/>
      <c r="AR246" s="22"/>
      <c r="AS246" s="10">
        <f t="shared" si="15"/>
        <v>0</v>
      </c>
      <c r="AT246" s="5">
        <f t="shared" si="16"/>
        <v>0</v>
      </c>
      <c r="AU246" s="5" cm="1">
        <f t="array" ref="AU246">IF($AT246&lt;=6,SUM($C246:$AQ246),SUMPRODUCT(LARGE($C246:$AQ246,{1,2,3,4,5,6})))</f>
        <v>0</v>
      </c>
      <c r="AV246" s="4" t="str">
        <f t="shared" si="17"/>
        <v/>
      </c>
      <c r="AW246" s="4" t="str">
        <f t="shared" si="18"/>
        <v xml:space="preserve"> </v>
      </c>
      <c r="AX246" s="5" t="str" cm="1">
        <f t="array" ref="AX246">IFERROR(SUMPRODUCT(LARGE($C246:$AQ246,{1,2,3,4})), "")</f>
        <v/>
      </c>
      <c r="AY246" s="4" t="str">
        <f t="shared" si="19"/>
        <v xml:space="preserve"> </v>
      </c>
      <c r="AZ246" s="5" t="str" cm="1">
        <f t="array" ref="AZ246">IFERROR(SUMPRODUCT(LARGE($C246:$AQ246,{1,2,3,4,5,6,7,8})), "")</f>
        <v/>
      </c>
    </row>
    <row r="247" spans="1:52" ht="15" customHeight="1" x14ac:dyDescent="0.2">
      <c r="A247" s="4"/>
      <c r="B247" s="17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24"/>
      <c r="AQ247" s="10"/>
      <c r="AR247" s="22"/>
      <c r="AS247" s="10">
        <f t="shared" si="15"/>
        <v>0</v>
      </c>
      <c r="AT247" s="5">
        <f t="shared" si="16"/>
        <v>0</v>
      </c>
      <c r="AU247" s="5" cm="1">
        <f t="array" ref="AU247">IF($AT247&lt;=6,SUM($C247:$AQ247),SUMPRODUCT(LARGE($C247:$AQ247,{1,2,3,4,5,6})))</f>
        <v>0</v>
      </c>
      <c r="AV247" s="4" t="str">
        <f t="shared" si="17"/>
        <v/>
      </c>
      <c r="AW247" s="4" t="str">
        <f t="shared" si="18"/>
        <v xml:space="preserve"> </v>
      </c>
      <c r="AX247" s="5" t="str" cm="1">
        <f t="array" ref="AX247">IFERROR(SUMPRODUCT(LARGE($C247:$AQ247,{1,2,3,4})), "")</f>
        <v/>
      </c>
      <c r="AY247" s="4" t="str">
        <f t="shared" si="19"/>
        <v xml:space="preserve"> </v>
      </c>
      <c r="AZ247" s="5" t="str" cm="1">
        <f t="array" ref="AZ247">IFERROR(SUMPRODUCT(LARGE($C247:$AQ247,{1,2,3,4,5,6,7,8})), "")</f>
        <v/>
      </c>
    </row>
    <row r="248" spans="1:52" ht="15" customHeight="1" x14ac:dyDescent="0.2">
      <c r="A248" s="4"/>
      <c r="B248" s="17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24"/>
      <c r="AQ248" s="10"/>
      <c r="AR248" s="22"/>
      <c r="AS248" s="10">
        <f t="shared" si="15"/>
        <v>0</v>
      </c>
      <c r="AT248" s="5">
        <f t="shared" si="16"/>
        <v>0</v>
      </c>
      <c r="AU248" s="5" cm="1">
        <f t="array" ref="AU248">IF($AT248&lt;=6,SUM($C248:$AQ248),SUMPRODUCT(LARGE($C248:$AQ248,{1,2,3,4,5,6})))</f>
        <v>0</v>
      </c>
      <c r="AV248" s="4" t="str">
        <f t="shared" si="17"/>
        <v/>
      </c>
      <c r="AW248" s="4" t="str">
        <f t="shared" si="18"/>
        <v xml:space="preserve"> </v>
      </c>
      <c r="AX248" s="5" t="str" cm="1">
        <f t="array" ref="AX248">IFERROR(SUMPRODUCT(LARGE($C248:$AQ248,{1,2,3,4})), "")</f>
        <v/>
      </c>
      <c r="AY248" s="4" t="str">
        <f t="shared" si="19"/>
        <v xml:space="preserve"> </v>
      </c>
      <c r="AZ248" s="5" t="str" cm="1">
        <f t="array" ref="AZ248">IFERROR(SUMPRODUCT(LARGE($C248:$AQ248,{1,2,3,4,5,6,7,8})), "")</f>
        <v/>
      </c>
    </row>
    <row r="249" spans="1:52" ht="15" customHeight="1" x14ac:dyDescent="0.2">
      <c r="A249" s="4"/>
      <c r="B249" s="17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24"/>
      <c r="AQ249" s="10"/>
      <c r="AR249" s="22"/>
      <c r="AS249" s="10">
        <f t="shared" si="15"/>
        <v>0</v>
      </c>
      <c r="AT249" s="5">
        <f t="shared" si="16"/>
        <v>0</v>
      </c>
      <c r="AU249" s="5" cm="1">
        <f t="array" ref="AU249">IF($AT249&lt;=6,SUM($C249:$AQ249),SUMPRODUCT(LARGE($C249:$AQ249,{1,2,3,4,5,6})))</f>
        <v>0</v>
      </c>
      <c r="AV249" s="4" t="str">
        <f t="shared" si="17"/>
        <v/>
      </c>
      <c r="AW249" s="4" t="str">
        <f t="shared" si="18"/>
        <v xml:space="preserve"> </v>
      </c>
      <c r="AX249" s="5" t="str" cm="1">
        <f t="array" ref="AX249">IFERROR(SUMPRODUCT(LARGE($C249:$AQ249,{1,2,3,4})), "")</f>
        <v/>
      </c>
      <c r="AY249" s="4" t="str">
        <f t="shared" si="19"/>
        <v xml:space="preserve"> </v>
      </c>
      <c r="AZ249" s="5" t="str" cm="1">
        <f t="array" ref="AZ249">IFERROR(SUMPRODUCT(LARGE($C249:$AQ249,{1,2,3,4,5,6,7,8})), "")</f>
        <v/>
      </c>
    </row>
    <row r="250" spans="1:52" ht="15" customHeight="1" x14ac:dyDescent="0.2">
      <c r="A250" s="4"/>
      <c r="B250" s="17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24"/>
      <c r="AQ250" s="10"/>
      <c r="AR250" s="22"/>
      <c r="AS250" s="10">
        <f t="shared" si="15"/>
        <v>0</v>
      </c>
      <c r="AT250" s="5">
        <f t="shared" si="16"/>
        <v>0</v>
      </c>
      <c r="AU250" s="5" cm="1">
        <f t="array" ref="AU250">IF($AT250&lt;=6,SUM($C250:$AQ250),SUMPRODUCT(LARGE($C250:$AQ250,{1,2,3,4,5,6})))</f>
        <v>0</v>
      </c>
      <c r="AV250" s="4" t="str">
        <f t="shared" si="17"/>
        <v/>
      </c>
      <c r="AW250" s="4" t="str">
        <f t="shared" si="18"/>
        <v xml:space="preserve"> </v>
      </c>
      <c r="AX250" s="5" t="str" cm="1">
        <f t="array" ref="AX250">IFERROR(SUMPRODUCT(LARGE($C250:$AQ250,{1,2,3,4})), "")</f>
        <v/>
      </c>
      <c r="AY250" s="4" t="str">
        <f t="shared" si="19"/>
        <v xml:space="preserve"> </v>
      </c>
      <c r="AZ250" s="5" t="str" cm="1">
        <f t="array" ref="AZ250">IFERROR(SUMPRODUCT(LARGE($C250:$AQ250,{1,2,3,4,5,6,7,8})), "")</f>
        <v/>
      </c>
    </row>
    <row r="251" spans="1:52" ht="15" customHeight="1" x14ac:dyDescent="0.2">
      <c r="A251" s="4"/>
      <c r="B251" s="17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24"/>
      <c r="AQ251" s="10"/>
      <c r="AR251" s="22"/>
      <c r="AS251" s="10">
        <f t="shared" si="15"/>
        <v>0</v>
      </c>
      <c r="AT251" s="5">
        <f t="shared" si="16"/>
        <v>0</v>
      </c>
      <c r="AU251" s="5" cm="1">
        <f t="array" ref="AU251">IF($AT251&lt;=6,SUM($C251:$AQ251),SUMPRODUCT(LARGE($C251:$AQ251,{1,2,3,4,5,6})))</f>
        <v>0</v>
      </c>
      <c r="AV251" s="4" t="str">
        <f t="shared" si="17"/>
        <v/>
      </c>
      <c r="AW251" s="4" t="str">
        <f t="shared" si="18"/>
        <v xml:space="preserve"> </v>
      </c>
      <c r="AX251" s="5" t="str" cm="1">
        <f t="array" ref="AX251">IFERROR(SUMPRODUCT(LARGE($C251:$AQ251,{1,2,3,4})), "")</f>
        <v/>
      </c>
      <c r="AY251" s="4" t="str">
        <f t="shared" si="19"/>
        <v xml:space="preserve"> </v>
      </c>
      <c r="AZ251" s="5" t="str" cm="1">
        <f t="array" ref="AZ251">IFERROR(SUMPRODUCT(LARGE($C251:$AQ251,{1,2,3,4,5,6,7,8})), "")</f>
        <v/>
      </c>
    </row>
    <row r="252" spans="1:52" ht="15" customHeight="1" x14ac:dyDescent="0.2">
      <c r="A252" s="4"/>
      <c r="B252" s="17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24"/>
      <c r="AQ252" s="10"/>
      <c r="AR252" s="22"/>
      <c r="AS252" s="10">
        <f t="shared" si="15"/>
        <v>0</v>
      </c>
      <c r="AT252" s="5">
        <f t="shared" si="16"/>
        <v>0</v>
      </c>
      <c r="AU252" s="5" cm="1">
        <f t="array" ref="AU252">IF($AT252&lt;=6,SUM($C252:$AQ252),SUMPRODUCT(LARGE($C252:$AQ252,{1,2,3,4,5,6})))</f>
        <v>0</v>
      </c>
      <c r="AV252" s="4" t="str">
        <f t="shared" si="17"/>
        <v/>
      </c>
      <c r="AW252" s="4" t="str">
        <f t="shared" si="18"/>
        <v xml:space="preserve"> </v>
      </c>
      <c r="AX252" s="5" t="str" cm="1">
        <f t="array" ref="AX252">IFERROR(SUMPRODUCT(LARGE($C252:$AQ252,{1,2,3,4})), "")</f>
        <v/>
      </c>
      <c r="AY252" s="4" t="str">
        <f t="shared" si="19"/>
        <v xml:space="preserve"> </v>
      </c>
      <c r="AZ252" s="5" t="str" cm="1">
        <f t="array" ref="AZ252">IFERROR(SUMPRODUCT(LARGE($C252:$AQ252,{1,2,3,4,5,6,7,8})), "")</f>
        <v/>
      </c>
    </row>
    <row r="253" spans="1:52" ht="15" customHeight="1" x14ac:dyDescent="0.2">
      <c r="A253" s="4"/>
      <c r="B253" s="17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24"/>
      <c r="AQ253" s="10"/>
      <c r="AR253" s="22"/>
      <c r="AS253" s="10">
        <f t="shared" si="15"/>
        <v>0</v>
      </c>
      <c r="AT253" s="5">
        <f t="shared" si="16"/>
        <v>0</v>
      </c>
      <c r="AU253" s="5" cm="1">
        <f t="array" ref="AU253">IF($AT253&lt;=6,SUM($C253:$AQ253),SUMPRODUCT(LARGE($C253:$AQ253,{1,2,3,4,5,6})))</f>
        <v>0</v>
      </c>
      <c r="AV253" s="4" t="str">
        <f t="shared" si="17"/>
        <v/>
      </c>
      <c r="AW253" s="4" t="str">
        <f t="shared" si="18"/>
        <v xml:space="preserve"> </v>
      </c>
      <c r="AX253" s="5" t="str" cm="1">
        <f t="array" ref="AX253">IFERROR(SUMPRODUCT(LARGE($C253:$AQ253,{1,2,3,4})), "")</f>
        <v/>
      </c>
      <c r="AY253" s="4" t="str">
        <f t="shared" si="19"/>
        <v xml:space="preserve"> </v>
      </c>
      <c r="AZ253" s="5" t="str" cm="1">
        <f t="array" ref="AZ253">IFERROR(SUMPRODUCT(LARGE($C253:$AQ253,{1,2,3,4,5,6,7,8})), "")</f>
        <v/>
      </c>
    </row>
    <row r="254" spans="1:52" ht="15" customHeight="1" x14ac:dyDescent="0.2">
      <c r="A254" s="4"/>
      <c r="B254" s="17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24"/>
      <c r="AQ254" s="10"/>
      <c r="AR254" s="22"/>
      <c r="AS254" s="10">
        <f t="shared" si="15"/>
        <v>0</v>
      </c>
      <c r="AT254" s="5">
        <f t="shared" si="16"/>
        <v>0</v>
      </c>
      <c r="AU254" s="5" cm="1">
        <f t="array" ref="AU254">IF($AT254&lt;=6,SUM($C254:$AQ254),SUMPRODUCT(LARGE($C254:$AQ254,{1,2,3,4,5,6})))</f>
        <v>0</v>
      </c>
      <c r="AV254" s="4" t="str">
        <f t="shared" si="17"/>
        <v/>
      </c>
      <c r="AW254" s="4" t="str">
        <f t="shared" si="18"/>
        <v xml:space="preserve"> </v>
      </c>
      <c r="AX254" s="5" t="str" cm="1">
        <f t="array" ref="AX254">IFERROR(SUMPRODUCT(LARGE($C254:$AQ254,{1,2,3,4})), "")</f>
        <v/>
      </c>
      <c r="AY254" s="4" t="str">
        <f t="shared" si="19"/>
        <v xml:space="preserve"> </v>
      </c>
      <c r="AZ254" s="5" t="str" cm="1">
        <f t="array" ref="AZ254">IFERROR(SUMPRODUCT(LARGE($C254:$AQ254,{1,2,3,4,5,6,7,8})), "")</f>
        <v/>
      </c>
    </row>
    <row r="255" spans="1:52" ht="15" customHeight="1" x14ac:dyDescent="0.2">
      <c r="A255" s="4"/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24"/>
      <c r="AQ255" s="10"/>
      <c r="AR255" s="22"/>
      <c r="AS255" s="10">
        <f t="shared" si="15"/>
        <v>0</v>
      </c>
      <c r="AT255" s="5">
        <f t="shared" si="16"/>
        <v>0</v>
      </c>
      <c r="AU255" s="5" cm="1">
        <f t="array" ref="AU255">IF($AT255&lt;=6,SUM($C255:$AQ255),SUMPRODUCT(LARGE($C255:$AQ255,{1,2,3,4,5,6})))</f>
        <v>0</v>
      </c>
      <c r="AV255" s="4" t="str">
        <f t="shared" si="17"/>
        <v/>
      </c>
      <c r="AW255" s="4" t="str">
        <f t="shared" si="18"/>
        <v xml:space="preserve"> </v>
      </c>
      <c r="AX255" s="5" t="str" cm="1">
        <f t="array" ref="AX255">IFERROR(SUMPRODUCT(LARGE($C255:$AQ255,{1,2,3,4})), "")</f>
        <v/>
      </c>
      <c r="AY255" s="4" t="str">
        <f t="shared" si="19"/>
        <v xml:space="preserve"> </v>
      </c>
      <c r="AZ255" s="5" t="str" cm="1">
        <f t="array" ref="AZ255">IFERROR(SUMPRODUCT(LARGE($C255:$AQ255,{1,2,3,4,5,6,7,8})), "")</f>
        <v/>
      </c>
    </row>
    <row r="256" spans="1:52" ht="15" customHeight="1" x14ac:dyDescent="0.2">
      <c r="A256" s="4"/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24"/>
      <c r="AQ256" s="10"/>
      <c r="AR256" s="22"/>
      <c r="AS256" s="10">
        <f t="shared" si="15"/>
        <v>0</v>
      </c>
      <c r="AT256" s="5">
        <f t="shared" si="16"/>
        <v>0</v>
      </c>
      <c r="AU256" s="5" cm="1">
        <f t="array" ref="AU256">IF($AT256&lt;=6,SUM($C256:$AQ256),SUMPRODUCT(LARGE($C256:$AQ256,{1,2,3,4,5,6})))</f>
        <v>0</v>
      </c>
      <c r="AV256" s="4" t="str">
        <f t="shared" si="17"/>
        <v/>
      </c>
      <c r="AW256" s="4" t="str">
        <f t="shared" si="18"/>
        <v xml:space="preserve"> </v>
      </c>
      <c r="AX256" s="5" t="str" cm="1">
        <f t="array" ref="AX256">IFERROR(SUMPRODUCT(LARGE($C256:$AQ256,{1,2,3,4})), "")</f>
        <v/>
      </c>
      <c r="AY256" s="4" t="str">
        <f t="shared" si="19"/>
        <v xml:space="preserve"> </v>
      </c>
      <c r="AZ256" s="5" t="str" cm="1">
        <f t="array" ref="AZ256">IFERROR(SUMPRODUCT(LARGE($C256:$AQ256,{1,2,3,4,5,6,7,8})), "")</f>
        <v/>
      </c>
    </row>
    <row r="257" spans="1:52" ht="15" customHeight="1" x14ac:dyDescent="0.2">
      <c r="A257" s="4"/>
      <c r="B257" s="17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24"/>
      <c r="AQ257" s="10"/>
      <c r="AR257" s="22"/>
      <c r="AS257" s="10">
        <f t="shared" si="15"/>
        <v>0</v>
      </c>
      <c r="AT257" s="5">
        <f t="shared" si="16"/>
        <v>0</v>
      </c>
      <c r="AU257" s="5" cm="1">
        <f t="array" ref="AU257">IF($AT257&lt;=6,SUM($C257:$AQ257),SUMPRODUCT(LARGE($C257:$AQ257,{1,2,3,4,5,6})))</f>
        <v>0</v>
      </c>
      <c r="AV257" s="4" t="str">
        <f t="shared" si="17"/>
        <v/>
      </c>
      <c r="AW257" s="4" t="str">
        <f t="shared" si="18"/>
        <v xml:space="preserve"> </v>
      </c>
      <c r="AX257" s="5" t="str" cm="1">
        <f t="array" ref="AX257">IFERROR(SUMPRODUCT(LARGE($C257:$AQ257,{1,2,3,4})), "")</f>
        <v/>
      </c>
      <c r="AY257" s="4" t="str">
        <f t="shared" si="19"/>
        <v xml:space="preserve"> </v>
      </c>
      <c r="AZ257" s="5" t="str" cm="1">
        <f t="array" ref="AZ257">IFERROR(SUMPRODUCT(LARGE($C257:$AQ257,{1,2,3,4,5,6,7,8})), "")</f>
        <v/>
      </c>
    </row>
    <row r="258" spans="1:52" ht="15" customHeight="1" x14ac:dyDescent="0.2">
      <c r="A258" s="4"/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24"/>
      <c r="AQ258" s="10"/>
      <c r="AR258" s="22"/>
      <c r="AS258" s="10">
        <f t="shared" si="15"/>
        <v>0</v>
      </c>
      <c r="AT258" s="5">
        <f t="shared" si="16"/>
        <v>0</v>
      </c>
      <c r="AU258" s="5" cm="1">
        <f t="array" ref="AU258">IF($AT258&lt;=6,SUM($C258:$AQ258),SUMPRODUCT(LARGE($C258:$AQ258,{1,2,3,4,5,6})))</f>
        <v>0</v>
      </c>
      <c r="AV258" s="4" t="str">
        <f t="shared" si="17"/>
        <v/>
      </c>
      <c r="AW258" s="4" t="str">
        <f t="shared" si="18"/>
        <v xml:space="preserve"> </v>
      </c>
      <c r="AX258" s="5" t="str" cm="1">
        <f t="array" ref="AX258">IFERROR(SUMPRODUCT(LARGE($C258:$AQ258,{1,2,3,4})), "")</f>
        <v/>
      </c>
      <c r="AY258" s="4" t="str">
        <f t="shared" si="19"/>
        <v xml:space="preserve"> </v>
      </c>
      <c r="AZ258" s="5" t="str" cm="1">
        <f t="array" ref="AZ258">IFERROR(SUMPRODUCT(LARGE($C258:$AQ258,{1,2,3,4,5,6,7,8})), "")</f>
        <v/>
      </c>
    </row>
    <row r="259" spans="1:52" ht="15" customHeight="1" x14ac:dyDescent="0.2">
      <c r="A259" s="4"/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24"/>
      <c r="AQ259" s="10"/>
      <c r="AR259" s="22"/>
      <c r="AS259" s="10">
        <f t="shared" si="15"/>
        <v>0</v>
      </c>
      <c r="AT259" s="5">
        <f t="shared" si="16"/>
        <v>0</v>
      </c>
      <c r="AU259" s="5" cm="1">
        <f t="array" ref="AU259">IF($AT259&lt;=6,SUM($C259:$AQ259),SUMPRODUCT(LARGE($C259:$AQ259,{1,2,3,4,5,6})))</f>
        <v>0</v>
      </c>
      <c r="AV259" s="4" t="str">
        <f t="shared" si="17"/>
        <v/>
      </c>
      <c r="AW259" s="4" t="str">
        <f t="shared" si="18"/>
        <v xml:space="preserve"> </v>
      </c>
      <c r="AX259" s="5" t="str" cm="1">
        <f t="array" ref="AX259">IFERROR(SUMPRODUCT(LARGE($C259:$AQ259,{1,2,3,4})), "")</f>
        <v/>
      </c>
      <c r="AY259" s="4" t="str">
        <f t="shared" si="19"/>
        <v xml:space="preserve"> </v>
      </c>
      <c r="AZ259" s="5" t="str" cm="1">
        <f t="array" ref="AZ259">IFERROR(SUMPRODUCT(LARGE($C259:$AQ259,{1,2,3,4,5,6,7,8})), "")</f>
        <v/>
      </c>
    </row>
    <row r="260" spans="1:52" ht="15" customHeight="1" x14ac:dyDescent="0.2">
      <c r="A260" s="4"/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24"/>
      <c r="AQ260" s="10"/>
      <c r="AR260" s="22"/>
      <c r="AS260" s="10">
        <f t="shared" ref="AS260:AS514" si="20">SUM($C260:$AR260)</f>
        <v>0</v>
      </c>
      <c r="AT260" s="5">
        <f t="shared" ref="AT260:AT323" si="21">COUNTA(C260:AQ260)</f>
        <v>0</v>
      </c>
      <c r="AU260" s="5" cm="1">
        <f t="array" ref="AU260">IF($AT260&lt;=6,SUM($C260:$AQ260),SUMPRODUCT(LARGE($C260:$AQ260,{1,2,3,4,5,6})))</f>
        <v>0</v>
      </c>
      <c r="AV260" s="4" t="str">
        <f t="shared" ref="AV260:AV323" si="22">IF(AND($AT260&gt;=6,AU260=AU261),"Manual Calc Needed","")</f>
        <v/>
      </c>
      <c r="AW260" s="4" t="str">
        <f t="shared" ref="AW260:AW323" si="23">IF(AND($AT260&gt;=6,$AV260="Tie"),"Manual Calc Needed"," ")</f>
        <v xml:space="preserve"> </v>
      </c>
      <c r="AX260" s="5" t="str" cm="1">
        <f t="array" ref="AX260">IFERROR(SUMPRODUCT(LARGE($C260:$AQ260,{1,2,3,4})), "")</f>
        <v/>
      </c>
      <c r="AY260" s="4" t="str">
        <f t="shared" ref="AY260:AY323" si="24">IF(AND($AT260&gt;=6,$AV260="Tie",AX260=AX261),"Manual Calc Needed"," ")</f>
        <v xml:space="preserve"> </v>
      </c>
      <c r="AZ260" s="5" t="str" cm="1">
        <f t="array" ref="AZ260">IFERROR(SUMPRODUCT(LARGE($C260:$AQ260,{1,2,3,4,5,6,7,8})), "")</f>
        <v/>
      </c>
    </row>
    <row r="261" spans="1:52" ht="15" customHeight="1" x14ac:dyDescent="0.2">
      <c r="A261" s="4"/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24"/>
      <c r="AQ261" s="10"/>
      <c r="AR261" s="22"/>
      <c r="AS261" s="10">
        <f t="shared" si="20"/>
        <v>0</v>
      </c>
      <c r="AT261" s="5">
        <f t="shared" si="21"/>
        <v>0</v>
      </c>
      <c r="AU261" s="5" cm="1">
        <f t="array" ref="AU261">IF($AT261&lt;=6,SUM($C261:$AQ261),SUMPRODUCT(LARGE($C261:$AQ261,{1,2,3,4,5,6})))</f>
        <v>0</v>
      </c>
      <c r="AV261" s="4" t="str">
        <f t="shared" si="22"/>
        <v/>
      </c>
      <c r="AW261" s="4" t="str">
        <f t="shared" si="23"/>
        <v xml:space="preserve"> </v>
      </c>
      <c r="AX261" s="5" t="str" cm="1">
        <f t="array" ref="AX261">IFERROR(SUMPRODUCT(LARGE($C261:$AQ261,{1,2,3,4})), "")</f>
        <v/>
      </c>
      <c r="AY261" s="4" t="str">
        <f t="shared" si="24"/>
        <v xml:space="preserve"> </v>
      </c>
      <c r="AZ261" s="5" t="str" cm="1">
        <f t="array" ref="AZ261">IFERROR(SUMPRODUCT(LARGE($C261:$AQ261,{1,2,3,4,5,6,7,8})), "")</f>
        <v/>
      </c>
    </row>
    <row r="262" spans="1:52" ht="15" customHeight="1" x14ac:dyDescent="0.2">
      <c r="A262" s="4"/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24"/>
      <c r="AQ262" s="10"/>
      <c r="AR262" s="22"/>
      <c r="AS262" s="10">
        <f t="shared" si="20"/>
        <v>0</v>
      </c>
      <c r="AT262" s="5">
        <f t="shared" si="21"/>
        <v>0</v>
      </c>
      <c r="AU262" s="5" cm="1">
        <f t="array" ref="AU262">IF($AT262&lt;=6,SUM($C262:$AQ262),SUMPRODUCT(LARGE($C262:$AQ262,{1,2,3,4,5,6})))</f>
        <v>0</v>
      </c>
      <c r="AV262" s="4" t="str">
        <f t="shared" si="22"/>
        <v/>
      </c>
      <c r="AW262" s="4" t="str">
        <f t="shared" si="23"/>
        <v xml:space="preserve"> </v>
      </c>
      <c r="AX262" s="5" t="str" cm="1">
        <f t="array" ref="AX262">IFERROR(SUMPRODUCT(LARGE($C262:$AQ262,{1,2,3,4})), "")</f>
        <v/>
      </c>
      <c r="AY262" s="4" t="str">
        <f t="shared" si="24"/>
        <v xml:space="preserve"> </v>
      </c>
      <c r="AZ262" s="5" t="str" cm="1">
        <f t="array" ref="AZ262">IFERROR(SUMPRODUCT(LARGE($C262:$AQ262,{1,2,3,4,5,6,7,8})), "")</f>
        <v/>
      </c>
    </row>
    <row r="263" spans="1:52" ht="15" customHeight="1" x14ac:dyDescent="0.2">
      <c r="A263" s="4"/>
      <c r="B263" s="17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24"/>
      <c r="AQ263" s="10"/>
      <c r="AR263" s="22"/>
      <c r="AS263" s="10">
        <f t="shared" si="20"/>
        <v>0</v>
      </c>
      <c r="AT263" s="5">
        <f t="shared" si="21"/>
        <v>0</v>
      </c>
      <c r="AU263" s="5" cm="1">
        <f t="array" ref="AU263">IF($AT263&lt;=6,SUM($C263:$AQ263),SUMPRODUCT(LARGE($C263:$AQ263,{1,2,3,4,5,6})))</f>
        <v>0</v>
      </c>
      <c r="AV263" s="4" t="str">
        <f t="shared" si="22"/>
        <v/>
      </c>
      <c r="AW263" s="4" t="str">
        <f t="shared" si="23"/>
        <v xml:space="preserve"> </v>
      </c>
      <c r="AX263" s="5" t="str" cm="1">
        <f t="array" ref="AX263">IFERROR(SUMPRODUCT(LARGE($C263:$AQ263,{1,2,3,4})), "")</f>
        <v/>
      </c>
      <c r="AY263" s="4" t="str">
        <f t="shared" si="24"/>
        <v xml:space="preserve"> </v>
      </c>
      <c r="AZ263" s="5" t="str" cm="1">
        <f t="array" ref="AZ263">IFERROR(SUMPRODUCT(LARGE($C263:$AQ263,{1,2,3,4,5,6,7,8})), "")</f>
        <v/>
      </c>
    </row>
    <row r="264" spans="1:52" ht="15" customHeight="1" x14ac:dyDescent="0.2">
      <c r="A264" s="4"/>
      <c r="B264" s="17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24"/>
      <c r="AQ264" s="10"/>
      <c r="AR264" s="22"/>
      <c r="AS264" s="10">
        <f t="shared" si="20"/>
        <v>0</v>
      </c>
      <c r="AT264" s="5">
        <f t="shared" si="21"/>
        <v>0</v>
      </c>
      <c r="AU264" s="5" cm="1">
        <f t="array" ref="AU264">IF($AT264&lt;=6,SUM($C264:$AQ264),SUMPRODUCT(LARGE($C264:$AQ264,{1,2,3,4,5,6})))</f>
        <v>0</v>
      </c>
      <c r="AV264" s="4" t="str">
        <f t="shared" si="22"/>
        <v/>
      </c>
      <c r="AW264" s="4" t="str">
        <f t="shared" si="23"/>
        <v xml:space="preserve"> </v>
      </c>
      <c r="AX264" s="5" t="str" cm="1">
        <f t="array" ref="AX264">IFERROR(SUMPRODUCT(LARGE($C264:$AQ264,{1,2,3,4})), "")</f>
        <v/>
      </c>
      <c r="AY264" s="4" t="str">
        <f t="shared" si="24"/>
        <v xml:space="preserve"> </v>
      </c>
      <c r="AZ264" s="5" t="str" cm="1">
        <f t="array" ref="AZ264">IFERROR(SUMPRODUCT(LARGE($C264:$AQ264,{1,2,3,4,5,6,7,8})), "")</f>
        <v/>
      </c>
    </row>
    <row r="265" spans="1:52" ht="15" customHeight="1" x14ac:dyDescent="0.2">
      <c r="A265" s="4"/>
      <c r="B265" s="17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24"/>
      <c r="AQ265" s="10"/>
      <c r="AR265" s="22"/>
      <c r="AS265" s="10">
        <f t="shared" si="20"/>
        <v>0</v>
      </c>
      <c r="AT265" s="5">
        <f t="shared" si="21"/>
        <v>0</v>
      </c>
      <c r="AU265" s="5" cm="1">
        <f t="array" ref="AU265">IF($AT265&lt;=6,SUM($C265:$AQ265),SUMPRODUCT(LARGE($C265:$AQ265,{1,2,3,4,5,6})))</f>
        <v>0</v>
      </c>
      <c r="AV265" s="4" t="str">
        <f t="shared" si="22"/>
        <v/>
      </c>
      <c r="AW265" s="4" t="str">
        <f t="shared" si="23"/>
        <v xml:space="preserve"> </v>
      </c>
      <c r="AX265" s="5" t="str" cm="1">
        <f t="array" ref="AX265">IFERROR(SUMPRODUCT(LARGE($C265:$AQ265,{1,2,3,4})), "")</f>
        <v/>
      </c>
      <c r="AY265" s="4" t="str">
        <f t="shared" si="24"/>
        <v xml:space="preserve"> </v>
      </c>
      <c r="AZ265" s="5" t="str" cm="1">
        <f t="array" ref="AZ265">IFERROR(SUMPRODUCT(LARGE($C265:$AQ265,{1,2,3,4,5,6,7,8})), "")</f>
        <v/>
      </c>
    </row>
    <row r="266" spans="1:52" ht="15" customHeight="1" x14ac:dyDescent="0.2">
      <c r="A266" s="4"/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24"/>
      <c r="AQ266" s="10"/>
      <c r="AR266" s="22"/>
      <c r="AS266" s="10">
        <f t="shared" si="20"/>
        <v>0</v>
      </c>
      <c r="AT266" s="5">
        <f t="shared" si="21"/>
        <v>0</v>
      </c>
      <c r="AU266" s="5" cm="1">
        <f t="array" ref="AU266">IF($AT266&lt;=6,SUM($C266:$AQ266),SUMPRODUCT(LARGE($C266:$AQ266,{1,2,3,4,5,6})))</f>
        <v>0</v>
      </c>
      <c r="AV266" s="4" t="str">
        <f t="shared" si="22"/>
        <v/>
      </c>
      <c r="AW266" s="4" t="str">
        <f t="shared" si="23"/>
        <v xml:space="preserve"> </v>
      </c>
      <c r="AX266" s="5" t="str" cm="1">
        <f t="array" ref="AX266">IFERROR(SUMPRODUCT(LARGE($C266:$AQ266,{1,2,3,4})), "")</f>
        <v/>
      </c>
      <c r="AY266" s="4" t="str">
        <f t="shared" si="24"/>
        <v xml:space="preserve"> </v>
      </c>
      <c r="AZ266" s="5" t="str" cm="1">
        <f t="array" ref="AZ266">IFERROR(SUMPRODUCT(LARGE($C266:$AQ266,{1,2,3,4,5,6,7,8})), "")</f>
        <v/>
      </c>
    </row>
    <row r="267" spans="1:52" ht="15" customHeight="1" x14ac:dyDescent="0.2">
      <c r="A267" s="4"/>
      <c r="B267" s="17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24"/>
      <c r="AQ267" s="10"/>
      <c r="AR267" s="22"/>
      <c r="AS267" s="10">
        <f t="shared" si="20"/>
        <v>0</v>
      </c>
      <c r="AT267" s="5">
        <f t="shared" si="21"/>
        <v>0</v>
      </c>
      <c r="AU267" s="5" cm="1">
        <f t="array" ref="AU267">IF($AT267&lt;=6,SUM($C267:$AQ267),SUMPRODUCT(LARGE($C267:$AQ267,{1,2,3,4,5,6})))</f>
        <v>0</v>
      </c>
      <c r="AV267" s="4" t="str">
        <f t="shared" si="22"/>
        <v/>
      </c>
      <c r="AW267" s="4" t="str">
        <f t="shared" si="23"/>
        <v xml:space="preserve"> </v>
      </c>
      <c r="AX267" s="5" t="str" cm="1">
        <f t="array" ref="AX267">IFERROR(SUMPRODUCT(LARGE($C267:$AQ267,{1,2,3,4})), "")</f>
        <v/>
      </c>
      <c r="AY267" s="4" t="str">
        <f t="shared" si="24"/>
        <v xml:space="preserve"> </v>
      </c>
      <c r="AZ267" s="5" t="str" cm="1">
        <f t="array" ref="AZ267">IFERROR(SUMPRODUCT(LARGE($C267:$AQ267,{1,2,3,4,5,6,7,8})), "")</f>
        <v/>
      </c>
    </row>
    <row r="268" spans="1:52" ht="15" customHeight="1" x14ac:dyDescent="0.2">
      <c r="A268" s="4"/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24"/>
      <c r="AQ268" s="10"/>
      <c r="AR268" s="22"/>
      <c r="AS268" s="10">
        <f t="shared" si="20"/>
        <v>0</v>
      </c>
      <c r="AT268" s="5">
        <f t="shared" si="21"/>
        <v>0</v>
      </c>
      <c r="AU268" s="5" cm="1">
        <f t="array" ref="AU268">IF($AT268&lt;=6,SUM($C268:$AQ268),SUMPRODUCT(LARGE($C268:$AQ268,{1,2,3,4,5,6})))</f>
        <v>0</v>
      </c>
      <c r="AV268" s="4" t="str">
        <f t="shared" si="22"/>
        <v/>
      </c>
      <c r="AW268" s="4" t="str">
        <f t="shared" si="23"/>
        <v xml:space="preserve"> </v>
      </c>
      <c r="AX268" s="5" t="str" cm="1">
        <f t="array" ref="AX268">IFERROR(SUMPRODUCT(LARGE($C268:$AQ268,{1,2,3,4})), "")</f>
        <v/>
      </c>
      <c r="AY268" s="4" t="str">
        <f t="shared" si="24"/>
        <v xml:space="preserve"> </v>
      </c>
      <c r="AZ268" s="5" t="str" cm="1">
        <f t="array" ref="AZ268">IFERROR(SUMPRODUCT(LARGE($C268:$AQ268,{1,2,3,4,5,6,7,8})), "")</f>
        <v/>
      </c>
    </row>
    <row r="269" spans="1:52" ht="15" customHeight="1" x14ac:dyDescent="0.2">
      <c r="A269" s="4"/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24"/>
      <c r="AQ269" s="10"/>
      <c r="AR269" s="22"/>
      <c r="AS269" s="10">
        <f t="shared" si="20"/>
        <v>0</v>
      </c>
      <c r="AT269" s="5">
        <f t="shared" si="21"/>
        <v>0</v>
      </c>
      <c r="AU269" s="5" cm="1">
        <f t="array" ref="AU269">IF($AT269&lt;=6,SUM($C269:$AQ269),SUMPRODUCT(LARGE($C269:$AQ269,{1,2,3,4,5,6})))</f>
        <v>0</v>
      </c>
      <c r="AV269" s="4" t="str">
        <f t="shared" si="22"/>
        <v/>
      </c>
      <c r="AW269" s="4" t="str">
        <f t="shared" si="23"/>
        <v xml:space="preserve"> </v>
      </c>
      <c r="AX269" s="5" t="str" cm="1">
        <f t="array" ref="AX269">IFERROR(SUMPRODUCT(LARGE($C269:$AQ269,{1,2,3,4})), "")</f>
        <v/>
      </c>
      <c r="AY269" s="4" t="str">
        <f t="shared" si="24"/>
        <v xml:space="preserve"> </v>
      </c>
      <c r="AZ269" s="5" t="str" cm="1">
        <f t="array" ref="AZ269">IFERROR(SUMPRODUCT(LARGE($C269:$AQ269,{1,2,3,4,5,6,7,8})), "")</f>
        <v/>
      </c>
    </row>
    <row r="270" spans="1:52" ht="15" customHeight="1" x14ac:dyDescent="0.2">
      <c r="A270" s="4"/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24"/>
      <c r="AQ270" s="10"/>
      <c r="AR270" s="22"/>
      <c r="AS270" s="10">
        <f t="shared" si="20"/>
        <v>0</v>
      </c>
      <c r="AT270" s="5">
        <f t="shared" si="21"/>
        <v>0</v>
      </c>
      <c r="AU270" s="5" cm="1">
        <f t="array" ref="AU270">IF($AT270&lt;=6,SUM($C270:$AQ270),SUMPRODUCT(LARGE($C270:$AQ270,{1,2,3,4,5,6})))</f>
        <v>0</v>
      </c>
      <c r="AV270" s="4" t="str">
        <f t="shared" si="22"/>
        <v/>
      </c>
      <c r="AW270" s="4" t="str">
        <f t="shared" si="23"/>
        <v xml:space="preserve"> </v>
      </c>
      <c r="AX270" s="5" t="str" cm="1">
        <f t="array" ref="AX270">IFERROR(SUMPRODUCT(LARGE($C270:$AQ270,{1,2,3,4})), "")</f>
        <v/>
      </c>
      <c r="AY270" s="4" t="str">
        <f t="shared" si="24"/>
        <v xml:space="preserve"> </v>
      </c>
      <c r="AZ270" s="5" t="str" cm="1">
        <f t="array" ref="AZ270">IFERROR(SUMPRODUCT(LARGE($C270:$AQ270,{1,2,3,4,5,6,7,8})), "")</f>
        <v/>
      </c>
    </row>
    <row r="271" spans="1:52" ht="15" customHeight="1" x14ac:dyDescent="0.2">
      <c r="A271" s="4"/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24"/>
      <c r="AQ271" s="10"/>
      <c r="AR271" s="22"/>
      <c r="AS271" s="10">
        <f t="shared" si="20"/>
        <v>0</v>
      </c>
      <c r="AT271" s="5">
        <f t="shared" si="21"/>
        <v>0</v>
      </c>
      <c r="AU271" s="5" cm="1">
        <f t="array" ref="AU271">IF($AT271&lt;=6,SUM($C271:$AQ271),SUMPRODUCT(LARGE($C271:$AQ271,{1,2,3,4,5,6})))</f>
        <v>0</v>
      </c>
      <c r="AV271" s="4" t="str">
        <f t="shared" si="22"/>
        <v/>
      </c>
      <c r="AW271" s="4" t="str">
        <f t="shared" si="23"/>
        <v xml:space="preserve"> </v>
      </c>
      <c r="AX271" s="5" t="str" cm="1">
        <f t="array" ref="AX271">IFERROR(SUMPRODUCT(LARGE($C271:$AQ271,{1,2,3,4})), "")</f>
        <v/>
      </c>
      <c r="AY271" s="4" t="str">
        <f t="shared" si="24"/>
        <v xml:space="preserve"> </v>
      </c>
      <c r="AZ271" s="5" t="str" cm="1">
        <f t="array" ref="AZ271">IFERROR(SUMPRODUCT(LARGE($C271:$AQ271,{1,2,3,4,5,6,7,8})), "")</f>
        <v/>
      </c>
    </row>
    <row r="272" spans="1:52" ht="15" customHeight="1" x14ac:dyDescent="0.2">
      <c r="A272" s="4"/>
      <c r="B272" s="17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24"/>
      <c r="AQ272" s="10"/>
      <c r="AR272" s="22"/>
      <c r="AS272" s="10">
        <f t="shared" si="20"/>
        <v>0</v>
      </c>
      <c r="AT272" s="5">
        <f t="shared" si="21"/>
        <v>0</v>
      </c>
      <c r="AU272" s="5" cm="1">
        <f t="array" ref="AU272">IF($AT272&lt;=6,SUM($C272:$AQ272),SUMPRODUCT(LARGE($C272:$AQ272,{1,2,3,4,5,6})))</f>
        <v>0</v>
      </c>
      <c r="AV272" s="4" t="str">
        <f t="shared" si="22"/>
        <v/>
      </c>
      <c r="AW272" s="4" t="str">
        <f t="shared" si="23"/>
        <v xml:space="preserve"> </v>
      </c>
      <c r="AX272" s="5" t="str" cm="1">
        <f t="array" ref="AX272">IFERROR(SUMPRODUCT(LARGE($C272:$AQ272,{1,2,3,4})), "")</f>
        <v/>
      </c>
      <c r="AY272" s="4" t="str">
        <f t="shared" si="24"/>
        <v xml:space="preserve"> </v>
      </c>
      <c r="AZ272" s="5" t="str" cm="1">
        <f t="array" ref="AZ272">IFERROR(SUMPRODUCT(LARGE($C272:$AQ272,{1,2,3,4,5,6,7,8})), "")</f>
        <v/>
      </c>
    </row>
    <row r="273" spans="1:52" ht="15" customHeight="1" x14ac:dyDescent="0.2">
      <c r="A273" s="4"/>
      <c r="B273" s="17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24"/>
      <c r="AQ273" s="10"/>
      <c r="AR273" s="22"/>
      <c r="AS273" s="10">
        <f t="shared" si="20"/>
        <v>0</v>
      </c>
      <c r="AT273" s="5">
        <f t="shared" si="21"/>
        <v>0</v>
      </c>
      <c r="AU273" s="5" cm="1">
        <f t="array" ref="AU273">IF($AT273&lt;=6,SUM($C273:$AQ273),SUMPRODUCT(LARGE($C273:$AQ273,{1,2,3,4,5,6})))</f>
        <v>0</v>
      </c>
      <c r="AV273" s="4" t="str">
        <f t="shared" si="22"/>
        <v/>
      </c>
      <c r="AW273" s="4" t="str">
        <f t="shared" si="23"/>
        <v xml:space="preserve"> </v>
      </c>
      <c r="AX273" s="5" t="str" cm="1">
        <f t="array" ref="AX273">IFERROR(SUMPRODUCT(LARGE($C273:$AQ273,{1,2,3,4})), "")</f>
        <v/>
      </c>
      <c r="AY273" s="4" t="str">
        <f t="shared" si="24"/>
        <v xml:space="preserve"> </v>
      </c>
      <c r="AZ273" s="5" t="str" cm="1">
        <f t="array" ref="AZ273">IFERROR(SUMPRODUCT(LARGE($C273:$AQ273,{1,2,3,4,5,6,7,8})), "")</f>
        <v/>
      </c>
    </row>
    <row r="274" spans="1:52" ht="15" customHeight="1" x14ac:dyDescent="0.2">
      <c r="A274" s="4"/>
      <c r="B274" s="17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24"/>
      <c r="AQ274" s="10"/>
      <c r="AR274" s="22"/>
      <c r="AS274" s="10">
        <f t="shared" si="20"/>
        <v>0</v>
      </c>
      <c r="AT274" s="5">
        <f t="shared" si="21"/>
        <v>0</v>
      </c>
      <c r="AU274" s="5" cm="1">
        <f t="array" ref="AU274">IF($AT274&lt;=6,SUM($C274:$AQ274),SUMPRODUCT(LARGE($C274:$AQ274,{1,2,3,4,5,6})))</f>
        <v>0</v>
      </c>
      <c r="AV274" s="4" t="str">
        <f t="shared" si="22"/>
        <v/>
      </c>
      <c r="AW274" s="4" t="str">
        <f t="shared" si="23"/>
        <v xml:space="preserve"> </v>
      </c>
      <c r="AX274" s="5" t="str" cm="1">
        <f t="array" ref="AX274">IFERROR(SUMPRODUCT(LARGE($C274:$AQ274,{1,2,3,4})), "")</f>
        <v/>
      </c>
      <c r="AY274" s="4" t="str">
        <f t="shared" si="24"/>
        <v xml:space="preserve"> </v>
      </c>
      <c r="AZ274" s="5" t="str" cm="1">
        <f t="array" ref="AZ274">IFERROR(SUMPRODUCT(LARGE($C274:$AQ274,{1,2,3,4,5,6,7,8})), "")</f>
        <v/>
      </c>
    </row>
    <row r="275" spans="1:52" ht="15" customHeight="1" x14ac:dyDescent="0.2">
      <c r="A275" s="4"/>
      <c r="B275" s="17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24"/>
      <c r="AQ275" s="10"/>
      <c r="AR275" s="22"/>
      <c r="AS275" s="10">
        <f t="shared" si="20"/>
        <v>0</v>
      </c>
      <c r="AT275" s="5">
        <f t="shared" si="21"/>
        <v>0</v>
      </c>
      <c r="AU275" s="5" cm="1">
        <f t="array" ref="AU275">IF($AT275&lt;=6,SUM($C275:$AQ275),SUMPRODUCT(LARGE($C275:$AQ275,{1,2,3,4,5,6})))</f>
        <v>0</v>
      </c>
      <c r="AV275" s="4" t="str">
        <f t="shared" si="22"/>
        <v/>
      </c>
      <c r="AW275" s="4" t="str">
        <f t="shared" si="23"/>
        <v xml:space="preserve"> </v>
      </c>
      <c r="AX275" s="5" t="str" cm="1">
        <f t="array" ref="AX275">IFERROR(SUMPRODUCT(LARGE($C275:$AQ275,{1,2,3,4})), "")</f>
        <v/>
      </c>
      <c r="AY275" s="4" t="str">
        <f t="shared" si="24"/>
        <v xml:space="preserve"> </v>
      </c>
      <c r="AZ275" s="5" t="str" cm="1">
        <f t="array" ref="AZ275">IFERROR(SUMPRODUCT(LARGE($C275:$AQ275,{1,2,3,4,5,6,7,8})), "")</f>
        <v/>
      </c>
    </row>
    <row r="276" spans="1:52" ht="15" customHeight="1" x14ac:dyDescent="0.2">
      <c r="A276" s="4"/>
      <c r="B276" s="17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24"/>
      <c r="AQ276" s="10"/>
      <c r="AR276" s="22"/>
      <c r="AS276" s="10">
        <f t="shared" si="20"/>
        <v>0</v>
      </c>
      <c r="AT276" s="5">
        <f t="shared" si="21"/>
        <v>0</v>
      </c>
      <c r="AU276" s="5" cm="1">
        <f t="array" ref="AU276">IF($AT276&lt;=6,SUM($C276:$AQ276),SUMPRODUCT(LARGE($C276:$AQ276,{1,2,3,4,5,6})))</f>
        <v>0</v>
      </c>
      <c r="AV276" s="4" t="str">
        <f t="shared" si="22"/>
        <v/>
      </c>
      <c r="AW276" s="4" t="str">
        <f t="shared" si="23"/>
        <v xml:space="preserve"> </v>
      </c>
      <c r="AX276" s="5" t="str" cm="1">
        <f t="array" ref="AX276">IFERROR(SUMPRODUCT(LARGE($C276:$AQ276,{1,2,3,4})), "")</f>
        <v/>
      </c>
      <c r="AY276" s="4" t="str">
        <f t="shared" si="24"/>
        <v xml:space="preserve"> </v>
      </c>
      <c r="AZ276" s="5" t="str" cm="1">
        <f t="array" ref="AZ276">IFERROR(SUMPRODUCT(LARGE($C276:$AQ276,{1,2,3,4,5,6,7,8})), "")</f>
        <v/>
      </c>
    </row>
    <row r="277" spans="1:52" ht="15" customHeight="1" x14ac:dyDescent="0.2">
      <c r="A277" s="4"/>
      <c r="B277" s="17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24"/>
      <c r="AQ277" s="10"/>
      <c r="AR277" s="22"/>
      <c r="AS277" s="10">
        <f t="shared" si="20"/>
        <v>0</v>
      </c>
      <c r="AT277" s="5">
        <f t="shared" si="21"/>
        <v>0</v>
      </c>
      <c r="AU277" s="5" cm="1">
        <f t="array" ref="AU277">IF($AT277&lt;=6,SUM($C277:$AQ277),SUMPRODUCT(LARGE($C277:$AQ277,{1,2,3,4,5,6})))</f>
        <v>0</v>
      </c>
      <c r="AV277" s="4" t="str">
        <f t="shared" si="22"/>
        <v/>
      </c>
      <c r="AW277" s="4" t="str">
        <f t="shared" si="23"/>
        <v xml:space="preserve"> </v>
      </c>
      <c r="AX277" s="5" t="str" cm="1">
        <f t="array" ref="AX277">IFERROR(SUMPRODUCT(LARGE($C277:$AQ277,{1,2,3,4})), "")</f>
        <v/>
      </c>
      <c r="AY277" s="4" t="str">
        <f t="shared" si="24"/>
        <v xml:space="preserve"> </v>
      </c>
      <c r="AZ277" s="5" t="str" cm="1">
        <f t="array" ref="AZ277">IFERROR(SUMPRODUCT(LARGE($C277:$AQ277,{1,2,3,4,5,6,7,8})), "")</f>
        <v/>
      </c>
    </row>
    <row r="278" spans="1:52" ht="15" customHeight="1" x14ac:dyDescent="0.2">
      <c r="A278" s="4"/>
      <c r="B278" s="17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24"/>
      <c r="AQ278" s="10"/>
      <c r="AR278" s="22"/>
      <c r="AS278" s="10">
        <f t="shared" si="20"/>
        <v>0</v>
      </c>
      <c r="AT278" s="5">
        <f t="shared" si="21"/>
        <v>0</v>
      </c>
      <c r="AU278" s="5" cm="1">
        <f t="array" ref="AU278">IF($AT278&lt;=6,SUM($C278:$AQ278),SUMPRODUCT(LARGE($C278:$AQ278,{1,2,3,4,5,6})))</f>
        <v>0</v>
      </c>
      <c r="AV278" s="4" t="str">
        <f t="shared" si="22"/>
        <v/>
      </c>
      <c r="AW278" s="4" t="str">
        <f t="shared" si="23"/>
        <v xml:space="preserve"> </v>
      </c>
      <c r="AX278" s="5" t="str" cm="1">
        <f t="array" ref="AX278">IFERROR(SUMPRODUCT(LARGE($C278:$AQ278,{1,2,3,4})), "")</f>
        <v/>
      </c>
      <c r="AY278" s="4" t="str">
        <f t="shared" si="24"/>
        <v xml:space="preserve"> </v>
      </c>
      <c r="AZ278" s="5" t="str" cm="1">
        <f t="array" ref="AZ278">IFERROR(SUMPRODUCT(LARGE($C278:$AQ278,{1,2,3,4,5,6,7,8})), "")</f>
        <v/>
      </c>
    </row>
    <row r="279" spans="1:52" ht="15" customHeight="1" x14ac:dyDescent="0.2">
      <c r="A279" s="4"/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24"/>
      <c r="AQ279" s="10"/>
      <c r="AR279" s="22"/>
      <c r="AS279" s="10">
        <f t="shared" si="20"/>
        <v>0</v>
      </c>
      <c r="AT279" s="5">
        <f t="shared" si="21"/>
        <v>0</v>
      </c>
      <c r="AU279" s="5" cm="1">
        <f t="array" ref="AU279">IF($AT279&lt;=6,SUM($C279:$AQ279),SUMPRODUCT(LARGE($C279:$AQ279,{1,2,3,4,5,6})))</f>
        <v>0</v>
      </c>
      <c r="AV279" s="4" t="str">
        <f t="shared" si="22"/>
        <v/>
      </c>
      <c r="AW279" s="4" t="str">
        <f t="shared" si="23"/>
        <v xml:space="preserve"> </v>
      </c>
      <c r="AX279" s="5" t="str" cm="1">
        <f t="array" ref="AX279">IFERROR(SUMPRODUCT(LARGE($C279:$AQ279,{1,2,3,4})), "")</f>
        <v/>
      </c>
      <c r="AY279" s="4" t="str">
        <f t="shared" si="24"/>
        <v xml:space="preserve"> </v>
      </c>
      <c r="AZ279" s="5" t="str" cm="1">
        <f t="array" ref="AZ279">IFERROR(SUMPRODUCT(LARGE($C279:$AQ279,{1,2,3,4,5,6,7,8})), "")</f>
        <v/>
      </c>
    </row>
    <row r="280" spans="1:52" ht="15" customHeight="1" x14ac:dyDescent="0.2">
      <c r="A280" s="4"/>
      <c r="B280" s="17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24"/>
      <c r="AQ280" s="10"/>
      <c r="AR280" s="22"/>
      <c r="AS280" s="10">
        <f t="shared" si="20"/>
        <v>0</v>
      </c>
      <c r="AT280" s="5">
        <f t="shared" si="21"/>
        <v>0</v>
      </c>
      <c r="AU280" s="5" cm="1">
        <f t="array" ref="AU280">IF($AT280&lt;=6,SUM($C280:$AQ280),SUMPRODUCT(LARGE($C280:$AQ280,{1,2,3,4,5,6})))</f>
        <v>0</v>
      </c>
      <c r="AV280" s="4" t="str">
        <f t="shared" si="22"/>
        <v/>
      </c>
      <c r="AW280" s="4" t="str">
        <f t="shared" si="23"/>
        <v xml:space="preserve"> </v>
      </c>
      <c r="AX280" s="5" t="str" cm="1">
        <f t="array" ref="AX280">IFERROR(SUMPRODUCT(LARGE($C280:$AQ280,{1,2,3,4})), "")</f>
        <v/>
      </c>
      <c r="AY280" s="4" t="str">
        <f t="shared" si="24"/>
        <v xml:space="preserve"> </v>
      </c>
      <c r="AZ280" s="5" t="str" cm="1">
        <f t="array" ref="AZ280">IFERROR(SUMPRODUCT(LARGE($C280:$AQ280,{1,2,3,4,5,6,7,8})), "")</f>
        <v/>
      </c>
    </row>
    <row r="281" spans="1:52" ht="15" customHeight="1" x14ac:dyDescent="0.2">
      <c r="A281" s="4"/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24"/>
      <c r="AQ281" s="10"/>
      <c r="AR281" s="22"/>
      <c r="AS281" s="10">
        <f t="shared" si="20"/>
        <v>0</v>
      </c>
      <c r="AT281" s="5">
        <f t="shared" si="21"/>
        <v>0</v>
      </c>
      <c r="AU281" s="5" cm="1">
        <f t="array" ref="AU281">IF($AT281&lt;=6,SUM($C281:$AQ281),SUMPRODUCT(LARGE($C281:$AQ281,{1,2,3,4,5,6})))</f>
        <v>0</v>
      </c>
      <c r="AV281" s="4" t="str">
        <f t="shared" si="22"/>
        <v/>
      </c>
      <c r="AW281" s="4" t="str">
        <f t="shared" si="23"/>
        <v xml:space="preserve"> </v>
      </c>
      <c r="AX281" s="5" t="str" cm="1">
        <f t="array" ref="AX281">IFERROR(SUMPRODUCT(LARGE($C281:$AQ281,{1,2,3,4})), "")</f>
        <v/>
      </c>
      <c r="AY281" s="4" t="str">
        <f t="shared" si="24"/>
        <v xml:space="preserve"> </v>
      </c>
      <c r="AZ281" s="5" t="str" cm="1">
        <f t="array" ref="AZ281">IFERROR(SUMPRODUCT(LARGE($C281:$AQ281,{1,2,3,4,5,6,7,8})), "")</f>
        <v/>
      </c>
    </row>
    <row r="282" spans="1:52" ht="15" customHeight="1" x14ac:dyDescent="0.2">
      <c r="A282" s="4"/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24"/>
      <c r="AQ282" s="10"/>
      <c r="AR282" s="22"/>
      <c r="AS282" s="10">
        <f t="shared" si="20"/>
        <v>0</v>
      </c>
      <c r="AT282" s="5">
        <f t="shared" si="21"/>
        <v>0</v>
      </c>
      <c r="AU282" s="5" cm="1">
        <f t="array" ref="AU282">IF($AT282&lt;=6,SUM($C282:$AQ282),SUMPRODUCT(LARGE($C282:$AQ282,{1,2,3,4,5,6})))</f>
        <v>0</v>
      </c>
      <c r="AV282" s="4" t="str">
        <f t="shared" si="22"/>
        <v/>
      </c>
      <c r="AW282" s="4" t="str">
        <f t="shared" si="23"/>
        <v xml:space="preserve"> </v>
      </c>
      <c r="AX282" s="5" t="str" cm="1">
        <f t="array" ref="AX282">IFERROR(SUMPRODUCT(LARGE($C282:$AQ282,{1,2,3,4})), "")</f>
        <v/>
      </c>
      <c r="AY282" s="4" t="str">
        <f t="shared" si="24"/>
        <v xml:space="preserve"> </v>
      </c>
      <c r="AZ282" s="5" t="str" cm="1">
        <f t="array" ref="AZ282">IFERROR(SUMPRODUCT(LARGE($C282:$AQ282,{1,2,3,4,5,6,7,8})), "")</f>
        <v/>
      </c>
    </row>
    <row r="283" spans="1:52" ht="15" customHeight="1" x14ac:dyDescent="0.2">
      <c r="A283" s="4"/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24"/>
      <c r="AQ283" s="10"/>
      <c r="AR283" s="22"/>
      <c r="AS283" s="10">
        <f t="shared" si="20"/>
        <v>0</v>
      </c>
      <c r="AT283" s="5">
        <f t="shared" si="21"/>
        <v>0</v>
      </c>
      <c r="AU283" s="5" cm="1">
        <f t="array" ref="AU283">IF($AT283&lt;=6,SUM($C283:$AQ283),SUMPRODUCT(LARGE($C283:$AQ283,{1,2,3,4,5,6})))</f>
        <v>0</v>
      </c>
      <c r="AV283" s="4" t="str">
        <f t="shared" si="22"/>
        <v/>
      </c>
      <c r="AW283" s="4" t="str">
        <f t="shared" si="23"/>
        <v xml:space="preserve"> </v>
      </c>
      <c r="AX283" s="5" t="str" cm="1">
        <f t="array" ref="AX283">IFERROR(SUMPRODUCT(LARGE($C283:$AQ283,{1,2,3,4})), "")</f>
        <v/>
      </c>
      <c r="AY283" s="4" t="str">
        <f t="shared" si="24"/>
        <v xml:space="preserve"> </v>
      </c>
      <c r="AZ283" s="5" t="str" cm="1">
        <f t="array" ref="AZ283">IFERROR(SUMPRODUCT(LARGE($C283:$AQ283,{1,2,3,4,5,6,7,8})), "")</f>
        <v/>
      </c>
    </row>
    <row r="284" spans="1:52" ht="15" customHeight="1" x14ac:dyDescent="0.2">
      <c r="A284" s="4"/>
      <c r="B284" s="17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24"/>
      <c r="AQ284" s="10"/>
      <c r="AR284" s="22"/>
      <c r="AS284" s="10">
        <f t="shared" si="20"/>
        <v>0</v>
      </c>
      <c r="AT284" s="5">
        <f t="shared" si="21"/>
        <v>0</v>
      </c>
      <c r="AU284" s="5" cm="1">
        <f t="array" ref="AU284">IF($AT284&lt;=6,SUM($C284:$AQ284),SUMPRODUCT(LARGE($C284:$AQ284,{1,2,3,4,5,6})))</f>
        <v>0</v>
      </c>
      <c r="AV284" s="4" t="str">
        <f t="shared" si="22"/>
        <v/>
      </c>
      <c r="AW284" s="4" t="str">
        <f t="shared" si="23"/>
        <v xml:space="preserve"> </v>
      </c>
      <c r="AX284" s="5" t="str" cm="1">
        <f t="array" ref="AX284">IFERROR(SUMPRODUCT(LARGE($C284:$AQ284,{1,2,3,4})), "")</f>
        <v/>
      </c>
      <c r="AY284" s="4" t="str">
        <f t="shared" si="24"/>
        <v xml:space="preserve"> </v>
      </c>
      <c r="AZ284" s="5" t="str" cm="1">
        <f t="array" ref="AZ284">IFERROR(SUMPRODUCT(LARGE($C284:$AQ284,{1,2,3,4,5,6,7,8})), "")</f>
        <v/>
      </c>
    </row>
    <row r="285" spans="1:52" ht="15" customHeight="1" x14ac:dyDescent="0.2">
      <c r="A285" s="4"/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24"/>
      <c r="AQ285" s="10"/>
      <c r="AR285" s="22"/>
      <c r="AS285" s="10">
        <f t="shared" si="20"/>
        <v>0</v>
      </c>
      <c r="AT285" s="5">
        <f t="shared" si="21"/>
        <v>0</v>
      </c>
      <c r="AU285" s="5" cm="1">
        <f t="array" ref="AU285">IF($AT285&lt;=6,SUM($C285:$AQ285),SUMPRODUCT(LARGE($C285:$AQ285,{1,2,3,4,5,6})))</f>
        <v>0</v>
      </c>
      <c r="AV285" s="4" t="str">
        <f t="shared" si="22"/>
        <v/>
      </c>
      <c r="AW285" s="4" t="str">
        <f t="shared" si="23"/>
        <v xml:space="preserve"> </v>
      </c>
      <c r="AX285" s="5" t="str" cm="1">
        <f t="array" ref="AX285">IFERROR(SUMPRODUCT(LARGE($C285:$AQ285,{1,2,3,4})), "")</f>
        <v/>
      </c>
      <c r="AY285" s="4" t="str">
        <f t="shared" si="24"/>
        <v xml:space="preserve"> </v>
      </c>
      <c r="AZ285" s="5" t="str" cm="1">
        <f t="array" ref="AZ285">IFERROR(SUMPRODUCT(LARGE($C285:$AQ285,{1,2,3,4,5,6,7,8})), "")</f>
        <v/>
      </c>
    </row>
    <row r="286" spans="1:52" ht="15" customHeight="1" x14ac:dyDescent="0.2">
      <c r="A286" s="4"/>
      <c r="B286" s="17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24"/>
      <c r="AQ286" s="10"/>
      <c r="AR286" s="22"/>
      <c r="AS286" s="10">
        <f t="shared" si="20"/>
        <v>0</v>
      </c>
      <c r="AT286" s="5">
        <f t="shared" si="21"/>
        <v>0</v>
      </c>
      <c r="AU286" s="5" cm="1">
        <f t="array" ref="AU286">IF($AT286&lt;=6,SUM($C286:$AQ286),SUMPRODUCT(LARGE($C286:$AQ286,{1,2,3,4,5,6})))</f>
        <v>0</v>
      </c>
      <c r="AV286" s="4" t="str">
        <f t="shared" si="22"/>
        <v/>
      </c>
      <c r="AW286" s="4" t="str">
        <f t="shared" si="23"/>
        <v xml:space="preserve"> </v>
      </c>
      <c r="AX286" s="5" t="str" cm="1">
        <f t="array" ref="AX286">IFERROR(SUMPRODUCT(LARGE($C286:$AQ286,{1,2,3,4})), "")</f>
        <v/>
      </c>
      <c r="AY286" s="4" t="str">
        <f t="shared" si="24"/>
        <v xml:space="preserve"> </v>
      </c>
      <c r="AZ286" s="5" t="str" cm="1">
        <f t="array" ref="AZ286">IFERROR(SUMPRODUCT(LARGE($C286:$AQ286,{1,2,3,4,5,6,7,8})), "")</f>
        <v/>
      </c>
    </row>
    <row r="287" spans="1:52" ht="15" customHeight="1" x14ac:dyDescent="0.2">
      <c r="A287" s="4"/>
      <c r="B287" s="17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24"/>
      <c r="AQ287" s="10"/>
      <c r="AR287" s="22"/>
      <c r="AS287" s="10">
        <f t="shared" si="20"/>
        <v>0</v>
      </c>
      <c r="AT287" s="5">
        <f t="shared" si="21"/>
        <v>0</v>
      </c>
      <c r="AU287" s="5" cm="1">
        <f t="array" ref="AU287">IF($AT287&lt;=6,SUM($C287:$AQ287),SUMPRODUCT(LARGE($C287:$AQ287,{1,2,3,4,5,6})))</f>
        <v>0</v>
      </c>
      <c r="AV287" s="4" t="str">
        <f t="shared" si="22"/>
        <v/>
      </c>
      <c r="AW287" s="4" t="str">
        <f t="shared" si="23"/>
        <v xml:space="preserve"> </v>
      </c>
      <c r="AX287" s="5" t="str" cm="1">
        <f t="array" ref="AX287">IFERROR(SUMPRODUCT(LARGE($C287:$AQ287,{1,2,3,4})), "")</f>
        <v/>
      </c>
      <c r="AY287" s="4" t="str">
        <f t="shared" si="24"/>
        <v xml:space="preserve"> </v>
      </c>
      <c r="AZ287" s="5" t="str" cm="1">
        <f t="array" ref="AZ287">IFERROR(SUMPRODUCT(LARGE($C287:$AQ287,{1,2,3,4,5,6,7,8})), "")</f>
        <v/>
      </c>
    </row>
    <row r="288" spans="1:52" ht="15" customHeight="1" x14ac:dyDescent="0.2">
      <c r="A288" s="4"/>
      <c r="B288" s="17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24"/>
      <c r="AQ288" s="10"/>
      <c r="AR288" s="22"/>
      <c r="AS288" s="10">
        <f t="shared" si="20"/>
        <v>0</v>
      </c>
      <c r="AT288" s="5">
        <f t="shared" si="21"/>
        <v>0</v>
      </c>
      <c r="AU288" s="5" cm="1">
        <f t="array" ref="AU288">IF($AT288&lt;=6,SUM($C288:$AQ288),SUMPRODUCT(LARGE($C288:$AQ288,{1,2,3,4,5,6})))</f>
        <v>0</v>
      </c>
      <c r="AV288" s="4" t="str">
        <f t="shared" si="22"/>
        <v/>
      </c>
      <c r="AW288" s="4" t="str">
        <f t="shared" si="23"/>
        <v xml:space="preserve"> </v>
      </c>
      <c r="AX288" s="5" t="str" cm="1">
        <f t="array" ref="AX288">IFERROR(SUMPRODUCT(LARGE($C288:$AQ288,{1,2,3,4})), "")</f>
        <v/>
      </c>
      <c r="AY288" s="4" t="str">
        <f t="shared" si="24"/>
        <v xml:space="preserve"> </v>
      </c>
      <c r="AZ288" s="5" t="str" cm="1">
        <f t="array" ref="AZ288">IFERROR(SUMPRODUCT(LARGE($C288:$AQ288,{1,2,3,4,5,6,7,8})), "")</f>
        <v/>
      </c>
    </row>
    <row r="289" spans="1:52" ht="15" customHeight="1" x14ac:dyDescent="0.2">
      <c r="A289" s="4"/>
      <c r="B289" s="17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24"/>
      <c r="AQ289" s="10"/>
      <c r="AR289" s="22"/>
      <c r="AS289" s="10">
        <f t="shared" si="20"/>
        <v>0</v>
      </c>
      <c r="AT289" s="5">
        <f t="shared" si="21"/>
        <v>0</v>
      </c>
      <c r="AU289" s="5" cm="1">
        <f t="array" ref="AU289">IF($AT289&lt;=6,SUM($C289:$AQ289),SUMPRODUCT(LARGE($C289:$AQ289,{1,2,3,4,5,6})))</f>
        <v>0</v>
      </c>
      <c r="AV289" s="4" t="str">
        <f t="shared" si="22"/>
        <v/>
      </c>
      <c r="AW289" s="4" t="str">
        <f t="shared" si="23"/>
        <v xml:space="preserve"> </v>
      </c>
      <c r="AX289" s="5" t="str" cm="1">
        <f t="array" ref="AX289">IFERROR(SUMPRODUCT(LARGE($C289:$AQ289,{1,2,3,4})), "")</f>
        <v/>
      </c>
      <c r="AY289" s="4" t="str">
        <f t="shared" si="24"/>
        <v xml:space="preserve"> </v>
      </c>
      <c r="AZ289" s="5" t="str" cm="1">
        <f t="array" ref="AZ289">IFERROR(SUMPRODUCT(LARGE($C289:$AQ289,{1,2,3,4,5,6,7,8})), "")</f>
        <v/>
      </c>
    </row>
    <row r="290" spans="1:52" ht="15" customHeight="1" x14ac:dyDescent="0.2">
      <c r="A290" s="4"/>
      <c r="B290" s="17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24"/>
      <c r="AQ290" s="10"/>
      <c r="AR290" s="22"/>
      <c r="AS290" s="10">
        <f t="shared" si="20"/>
        <v>0</v>
      </c>
      <c r="AT290" s="5">
        <f t="shared" si="21"/>
        <v>0</v>
      </c>
      <c r="AU290" s="5" cm="1">
        <f t="array" ref="AU290">IF($AT290&lt;=6,SUM($C290:$AQ290),SUMPRODUCT(LARGE($C290:$AQ290,{1,2,3,4,5,6})))</f>
        <v>0</v>
      </c>
      <c r="AV290" s="4" t="str">
        <f t="shared" si="22"/>
        <v/>
      </c>
      <c r="AW290" s="4" t="str">
        <f t="shared" si="23"/>
        <v xml:space="preserve"> </v>
      </c>
      <c r="AX290" s="5" t="str" cm="1">
        <f t="array" ref="AX290">IFERROR(SUMPRODUCT(LARGE($C290:$AQ290,{1,2,3,4})), "")</f>
        <v/>
      </c>
      <c r="AY290" s="4" t="str">
        <f t="shared" si="24"/>
        <v xml:space="preserve"> </v>
      </c>
      <c r="AZ290" s="5" t="str" cm="1">
        <f t="array" ref="AZ290">IFERROR(SUMPRODUCT(LARGE($C290:$AQ290,{1,2,3,4,5,6,7,8})), "")</f>
        <v/>
      </c>
    </row>
    <row r="291" spans="1:52" ht="15" customHeight="1" x14ac:dyDescent="0.2">
      <c r="A291" s="4"/>
      <c r="B291" s="17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24"/>
      <c r="AQ291" s="10"/>
      <c r="AR291" s="22"/>
      <c r="AS291" s="10">
        <f t="shared" si="20"/>
        <v>0</v>
      </c>
      <c r="AT291" s="5">
        <f t="shared" si="21"/>
        <v>0</v>
      </c>
      <c r="AU291" s="5" cm="1">
        <f t="array" ref="AU291">IF($AT291&lt;=6,SUM($C291:$AQ291),SUMPRODUCT(LARGE($C291:$AQ291,{1,2,3,4,5,6})))</f>
        <v>0</v>
      </c>
      <c r="AV291" s="4" t="str">
        <f t="shared" si="22"/>
        <v/>
      </c>
      <c r="AW291" s="4" t="str">
        <f t="shared" si="23"/>
        <v xml:space="preserve"> </v>
      </c>
      <c r="AX291" s="5" t="str" cm="1">
        <f t="array" ref="AX291">IFERROR(SUMPRODUCT(LARGE($C291:$AQ291,{1,2,3,4})), "")</f>
        <v/>
      </c>
      <c r="AY291" s="4" t="str">
        <f t="shared" si="24"/>
        <v xml:space="preserve"> </v>
      </c>
      <c r="AZ291" s="5" t="str" cm="1">
        <f t="array" ref="AZ291">IFERROR(SUMPRODUCT(LARGE($C291:$AQ291,{1,2,3,4,5,6,7,8})), "")</f>
        <v/>
      </c>
    </row>
    <row r="292" spans="1:52" ht="15" customHeight="1" x14ac:dyDescent="0.2">
      <c r="A292" s="4"/>
      <c r="B292" s="17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24"/>
      <c r="AQ292" s="10"/>
      <c r="AR292" s="22"/>
      <c r="AS292" s="10">
        <f t="shared" si="20"/>
        <v>0</v>
      </c>
      <c r="AT292" s="5">
        <f t="shared" si="21"/>
        <v>0</v>
      </c>
      <c r="AU292" s="5" cm="1">
        <f t="array" ref="AU292">IF($AT292&lt;=6,SUM($C292:$AQ292),SUMPRODUCT(LARGE($C292:$AQ292,{1,2,3,4,5,6})))</f>
        <v>0</v>
      </c>
      <c r="AV292" s="4" t="str">
        <f t="shared" si="22"/>
        <v/>
      </c>
      <c r="AW292" s="4" t="str">
        <f t="shared" si="23"/>
        <v xml:space="preserve"> </v>
      </c>
      <c r="AX292" s="5" t="str" cm="1">
        <f t="array" ref="AX292">IFERROR(SUMPRODUCT(LARGE($C292:$AQ292,{1,2,3,4})), "")</f>
        <v/>
      </c>
      <c r="AY292" s="4" t="str">
        <f t="shared" si="24"/>
        <v xml:space="preserve"> </v>
      </c>
      <c r="AZ292" s="5" t="str" cm="1">
        <f t="array" ref="AZ292">IFERROR(SUMPRODUCT(LARGE($C292:$AQ292,{1,2,3,4,5,6,7,8})), "")</f>
        <v/>
      </c>
    </row>
    <row r="293" spans="1:52" ht="15" customHeight="1" x14ac:dyDescent="0.2">
      <c r="A293" s="4"/>
      <c r="B293" s="17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24"/>
      <c r="AQ293" s="10"/>
      <c r="AR293" s="22"/>
      <c r="AS293" s="10">
        <f t="shared" si="20"/>
        <v>0</v>
      </c>
      <c r="AT293" s="5">
        <f t="shared" si="21"/>
        <v>0</v>
      </c>
      <c r="AU293" s="5" cm="1">
        <f t="array" ref="AU293">IF($AT293&lt;=6,SUM($C293:$AQ293),SUMPRODUCT(LARGE($C293:$AQ293,{1,2,3,4,5,6})))</f>
        <v>0</v>
      </c>
      <c r="AV293" s="4" t="str">
        <f t="shared" si="22"/>
        <v/>
      </c>
      <c r="AW293" s="4" t="str">
        <f t="shared" si="23"/>
        <v xml:space="preserve"> </v>
      </c>
      <c r="AX293" s="5" t="str" cm="1">
        <f t="array" ref="AX293">IFERROR(SUMPRODUCT(LARGE($C293:$AQ293,{1,2,3,4})), "")</f>
        <v/>
      </c>
      <c r="AY293" s="4" t="str">
        <f t="shared" si="24"/>
        <v xml:space="preserve"> </v>
      </c>
      <c r="AZ293" s="5" t="str" cm="1">
        <f t="array" ref="AZ293">IFERROR(SUMPRODUCT(LARGE($C293:$AQ293,{1,2,3,4,5,6,7,8})), "")</f>
        <v/>
      </c>
    </row>
    <row r="294" spans="1:52" ht="15" customHeight="1" x14ac:dyDescent="0.2">
      <c r="A294" s="4"/>
      <c r="B294" s="17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24"/>
      <c r="AQ294" s="10"/>
      <c r="AR294" s="22"/>
      <c r="AS294" s="10">
        <f t="shared" si="20"/>
        <v>0</v>
      </c>
      <c r="AT294" s="5">
        <f t="shared" si="21"/>
        <v>0</v>
      </c>
      <c r="AU294" s="5" cm="1">
        <f t="array" ref="AU294">IF($AT294&lt;=6,SUM($C294:$AQ294),SUMPRODUCT(LARGE($C294:$AQ294,{1,2,3,4,5,6})))</f>
        <v>0</v>
      </c>
      <c r="AV294" s="4" t="str">
        <f t="shared" si="22"/>
        <v/>
      </c>
      <c r="AW294" s="4" t="str">
        <f t="shared" si="23"/>
        <v xml:space="preserve"> </v>
      </c>
      <c r="AX294" s="5" t="str" cm="1">
        <f t="array" ref="AX294">IFERROR(SUMPRODUCT(LARGE($C294:$AQ294,{1,2,3,4})), "")</f>
        <v/>
      </c>
      <c r="AY294" s="4" t="str">
        <f t="shared" si="24"/>
        <v xml:space="preserve"> </v>
      </c>
      <c r="AZ294" s="5" t="str" cm="1">
        <f t="array" ref="AZ294">IFERROR(SUMPRODUCT(LARGE($C294:$AQ294,{1,2,3,4,5,6,7,8})), "")</f>
        <v/>
      </c>
    </row>
    <row r="295" spans="1:52" ht="15" customHeight="1" x14ac:dyDescent="0.2">
      <c r="A295" s="4"/>
      <c r="B295" s="17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24"/>
      <c r="AQ295" s="10"/>
      <c r="AR295" s="22"/>
      <c r="AS295" s="10">
        <f t="shared" si="20"/>
        <v>0</v>
      </c>
      <c r="AT295" s="5">
        <f t="shared" si="21"/>
        <v>0</v>
      </c>
      <c r="AU295" s="5" cm="1">
        <f t="array" ref="AU295">IF($AT295&lt;=6,SUM($C295:$AQ295),SUMPRODUCT(LARGE($C295:$AQ295,{1,2,3,4,5,6})))</f>
        <v>0</v>
      </c>
      <c r="AV295" s="4" t="str">
        <f t="shared" si="22"/>
        <v/>
      </c>
      <c r="AW295" s="4" t="str">
        <f t="shared" si="23"/>
        <v xml:space="preserve"> </v>
      </c>
      <c r="AX295" s="5" t="str" cm="1">
        <f t="array" ref="AX295">IFERROR(SUMPRODUCT(LARGE($C295:$AQ295,{1,2,3,4})), "")</f>
        <v/>
      </c>
      <c r="AY295" s="4" t="str">
        <f t="shared" si="24"/>
        <v xml:space="preserve"> </v>
      </c>
      <c r="AZ295" s="5" t="str" cm="1">
        <f t="array" ref="AZ295">IFERROR(SUMPRODUCT(LARGE($C295:$AQ295,{1,2,3,4,5,6,7,8})), "")</f>
        <v/>
      </c>
    </row>
    <row r="296" spans="1:52" ht="15" customHeight="1" x14ac:dyDescent="0.2">
      <c r="A296" s="4"/>
      <c r="B296" s="17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24"/>
      <c r="AQ296" s="10"/>
      <c r="AR296" s="22"/>
      <c r="AS296" s="10">
        <f t="shared" si="20"/>
        <v>0</v>
      </c>
      <c r="AT296" s="5">
        <f t="shared" si="21"/>
        <v>0</v>
      </c>
      <c r="AU296" s="5" cm="1">
        <f t="array" ref="AU296">IF($AT296&lt;=6,SUM($C296:$AQ296),SUMPRODUCT(LARGE($C296:$AQ296,{1,2,3,4,5,6})))</f>
        <v>0</v>
      </c>
      <c r="AV296" s="4" t="str">
        <f t="shared" si="22"/>
        <v/>
      </c>
      <c r="AW296" s="4" t="str">
        <f t="shared" si="23"/>
        <v xml:space="preserve"> </v>
      </c>
      <c r="AX296" s="5" t="str" cm="1">
        <f t="array" ref="AX296">IFERROR(SUMPRODUCT(LARGE($C296:$AQ296,{1,2,3,4})), "")</f>
        <v/>
      </c>
      <c r="AY296" s="4" t="str">
        <f t="shared" si="24"/>
        <v xml:space="preserve"> </v>
      </c>
      <c r="AZ296" s="5" t="str" cm="1">
        <f t="array" ref="AZ296">IFERROR(SUMPRODUCT(LARGE($C296:$AQ296,{1,2,3,4,5,6,7,8})), "")</f>
        <v/>
      </c>
    </row>
    <row r="297" spans="1:52" ht="15" customHeight="1" x14ac:dyDescent="0.2">
      <c r="A297" s="4"/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24"/>
      <c r="AQ297" s="10"/>
      <c r="AR297" s="22"/>
      <c r="AS297" s="10">
        <f t="shared" si="20"/>
        <v>0</v>
      </c>
      <c r="AT297" s="5">
        <f t="shared" si="21"/>
        <v>0</v>
      </c>
      <c r="AU297" s="5" cm="1">
        <f t="array" ref="AU297">IF($AT297&lt;=6,SUM($C297:$AQ297),SUMPRODUCT(LARGE($C297:$AQ297,{1,2,3,4,5,6})))</f>
        <v>0</v>
      </c>
      <c r="AV297" s="4" t="str">
        <f t="shared" si="22"/>
        <v/>
      </c>
      <c r="AW297" s="4" t="str">
        <f t="shared" si="23"/>
        <v xml:space="preserve"> </v>
      </c>
      <c r="AX297" s="5" t="str" cm="1">
        <f t="array" ref="AX297">IFERROR(SUMPRODUCT(LARGE($C297:$AQ297,{1,2,3,4})), "")</f>
        <v/>
      </c>
      <c r="AY297" s="4" t="str">
        <f t="shared" si="24"/>
        <v xml:space="preserve"> </v>
      </c>
      <c r="AZ297" s="5" t="str" cm="1">
        <f t="array" ref="AZ297">IFERROR(SUMPRODUCT(LARGE($C297:$AQ297,{1,2,3,4,5,6,7,8})), "")</f>
        <v/>
      </c>
    </row>
    <row r="298" spans="1:52" ht="15" customHeight="1" x14ac:dyDescent="0.2">
      <c r="A298" s="4"/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24"/>
      <c r="AQ298" s="10"/>
      <c r="AR298" s="22"/>
      <c r="AS298" s="10">
        <f t="shared" si="20"/>
        <v>0</v>
      </c>
      <c r="AT298" s="5">
        <f t="shared" si="21"/>
        <v>0</v>
      </c>
      <c r="AU298" s="5" cm="1">
        <f t="array" ref="AU298">IF($AT298&lt;=6,SUM($C298:$AQ298),SUMPRODUCT(LARGE($C298:$AQ298,{1,2,3,4,5,6})))</f>
        <v>0</v>
      </c>
      <c r="AV298" s="4" t="str">
        <f t="shared" si="22"/>
        <v/>
      </c>
      <c r="AW298" s="4" t="str">
        <f t="shared" si="23"/>
        <v xml:space="preserve"> </v>
      </c>
      <c r="AX298" s="5" t="str" cm="1">
        <f t="array" ref="AX298">IFERROR(SUMPRODUCT(LARGE($C298:$AQ298,{1,2,3,4})), "")</f>
        <v/>
      </c>
      <c r="AY298" s="4" t="str">
        <f t="shared" si="24"/>
        <v xml:space="preserve"> </v>
      </c>
      <c r="AZ298" s="5" t="str" cm="1">
        <f t="array" ref="AZ298">IFERROR(SUMPRODUCT(LARGE($C298:$AQ298,{1,2,3,4,5,6,7,8})), "")</f>
        <v/>
      </c>
    </row>
    <row r="299" spans="1:52" ht="15" customHeight="1" x14ac:dyDescent="0.2">
      <c r="A299" s="4"/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24"/>
      <c r="AQ299" s="10"/>
      <c r="AR299" s="22"/>
      <c r="AS299" s="10">
        <f t="shared" si="20"/>
        <v>0</v>
      </c>
      <c r="AT299" s="5">
        <f t="shared" si="21"/>
        <v>0</v>
      </c>
      <c r="AU299" s="5" cm="1">
        <f t="array" ref="AU299">IF($AT299&lt;=6,SUM($C299:$AQ299),SUMPRODUCT(LARGE($C299:$AQ299,{1,2,3,4,5,6})))</f>
        <v>0</v>
      </c>
      <c r="AV299" s="4" t="str">
        <f t="shared" si="22"/>
        <v/>
      </c>
      <c r="AW299" s="4" t="str">
        <f t="shared" si="23"/>
        <v xml:space="preserve"> </v>
      </c>
      <c r="AX299" s="5" t="str" cm="1">
        <f t="array" ref="AX299">IFERROR(SUMPRODUCT(LARGE($C299:$AQ299,{1,2,3,4})), "")</f>
        <v/>
      </c>
      <c r="AY299" s="4" t="str">
        <f t="shared" si="24"/>
        <v xml:space="preserve"> </v>
      </c>
      <c r="AZ299" s="5" t="str" cm="1">
        <f t="array" ref="AZ299">IFERROR(SUMPRODUCT(LARGE($C299:$AQ299,{1,2,3,4,5,6,7,8})), "")</f>
        <v/>
      </c>
    </row>
    <row r="300" spans="1:52" ht="15" customHeight="1" x14ac:dyDescent="0.2">
      <c r="A300" s="4"/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24"/>
      <c r="AQ300" s="10"/>
      <c r="AR300" s="22"/>
      <c r="AS300" s="10">
        <f t="shared" si="20"/>
        <v>0</v>
      </c>
      <c r="AT300" s="5">
        <f t="shared" si="21"/>
        <v>0</v>
      </c>
      <c r="AU300" s="5" cm="1">
        <f t="array" ref="AU300">IF($AT300&lt;=6,SUM($C300:$AQ300),SUMPRODUCT(LARGE($C300:$AQ300,{1,2,3,4,5,6})))</f>
        <v>0</v>
      </c>
      <c r="AV300" s="4" t="str">
        <f t="shared" si="22"/>
        <v/>
      </c>
      <c r="AW300" s="4" t="str">
        <f t="shared" si="23"/>
        <v xml:space="preserve"> </v>
      </c>
      <c r="AX300" s="5" t="str" cm="1">
        <f t="array" ref="AX300">IFERROR(SUMPRODUCT(LARGE($C300:$AQ300,{1,2,3,4})), "")</f>
        <v/>
      </c>
      <c r="AY300" s="4" t="str">
        <f t="shared" si="24"/>
        <v xml:space="preserve"> </v>
      </c>
      <c r="AZ300" s="5" t="str" cm="1">
        <f t="array" ref="AZ300">IFERROR(SUMPRODUCT(LARGE($C300:$AQ300,{1,2,3,4,5,6,7,8})), "")</f>
        <v/>
      </c>
    </row>
    <row r="301" spans="1:52" ht="15" customHeight="1" x14ac:dyDescent="0.2">
      <c r="A301" s="4"/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24"/>
      <c r="AQ301" s="10"/>
      <c r="AR301" s="22"/>
      <c r="AS301" s="10">
        <f t="shared" si="20"/>
        <v>0</v>
      </c>
      <c r="AT301" s="5">
        <f t="shared" si="21"/>
        <v>0</v>
      </c>
      <c r="AU301" s="5" cm="1">
        <f t="array" ref="AU301">IF($AT301&lt;=6,SUM($C301:$AQ301),SUMPRODUCT(LARGE($C301:$AQ301,{1,2,3,4,5,6})))</f>
        <v>0</v>
      </c>
      <c r="AV301" s="4" t="str">
        <f t="shared" si="22"/>
        <v/>
      </c>
      <c r="AW301" s="4" t="str">
        <f t="shared" si="23"/>
        <v xml:space="preserve"> </v>
      </c>
      <c r="AX301" s="5" t="str" cm="1">
        <f t="array" ref="AX301">IFERROR(SUMPRODUCT(LARGE($C301:$AQ301,{1,2,3,4})), "")</f>
        <v/>
      </c>
      <c r="AY301" s="4" t="str">
        <f t="shared" si="24"/>
        <v xml:space="preserve"> </v>
      </c>
      <c r="AZ301" s="5" t="str" cm="1">
        <f t="array" ref="AZ301">IFERROR(SUMPRODUCT(LARGE($C301:$AQ301,{1,2,3,4,5,6,7,8})), "")</f>
        <v/>
      </c>
    </row>
    <row r="302" spans="1:52" ht="15" customHeight="1" x14ac:dyDescent="0.2">
      <c r="A302" s="4"/>
      <c r="B302" s="4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24"/>
      <c r="AQ302" s="10"/>
      <c r="AR302" s="22"/>
      <c r="AS302" s="10">
        <f t="shared" si="20"/>
        <v>0</v>
      </c>
      <c r="AT302" s="5">
        <f t="shared" si="21"/>
        <v>0</v>
      </c>
      <c r="AU302" s="5" cm="1">
        <f t="array" ref="AU302">IF($AT302&lt;=6,SUM($C302:$AQ302),SUMPRODUCT(LARGE($C302:$AQ302,{1,2,3,4,5,6})))</f>
        <v>0</v>
      </c>
      <c r="AV302" s="4" t="str">
        <f t="shared" si="22"/>
        <v/>
      </c>
      <c r="AW302" s="4" t="str">
        <f t="shared" si="23"/>
        <v xml:space="preserve"> </v>
      </c>
      <c r="AX302" s="5" t="str" cm="1">
        <f t="array" ref="AX302">IFERROR(SUMPRODUCT(LARGE($C302:$AQ302,{1,2,3,4})), "")</f>
        <v/>
      </c>
      <c r="AY302" s="4" t="str">
        <f t="shared" si="24"/>
        <v xml:space="preserve"> </v>
      </c>
      <c r="AZ302" s="5" t="str" cm="1">
        <f t="array" ref="AZ302">IFERROR(SUMPRODUCT(LARGE($C302:$AQ302,{1,2,3,4,5,6,7,8})), "")</f>
        <v/>
      </c>
    </row>
    <row r="303" spans="1:52" ht="15" customHeight="1" x14ac:dyDescent="0.2">
      <c r="A303" s="4"/>
      <c r="B303" s="4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24"/>
      <c r="AQ303" s="10"/>
      <c r="AR303" s="22"/>
      <c r="AS303" s="10">
        <f t="shared" si="20"/>
        <v>0</v>
      </c>
      <c r="AT303" s="5">
        <f t="shared" si="21"/>
        <v>0</v>
      </c>
      <c r="AU303" s="5" cm="1">
        <f t="array" ref="AU303">IF($AT303&lt;=6,SUM($C303:$AQ303),SUMPRODUCT(LARGE($C303:$AQ303,{1,2,3,4,5,6})))</f>
        <v>0</v>
      </c>
      <c r="AV303" s="4" t="str">
        <f t="shared" si="22"/>
        <v/>
      </c>
      <c r="AW303" s="4" t="str">
        <f t="shared" si="23"/>
        <v xml:space="preserve"> </v>
      </c>
      <c r="AX303" s="5" t="str" cm="1">
        <f t="array" ref="AX303">IFERROR(SUMPRODUCT(LARGE($C303:$AQ303,{1,2,3,4})), "")</f>
        <v/>
      </c>
      <c r="AY303" s="4" t="str">
        <f t="shared" si="24"/>
        <v xml:space="preserve"> </v>
      </c>
      <c r="AZ303" s="5" t="str" cm="1">
        <f t="array" ref="AZ303">IFERROR(SUMPRODUCT(LARGE($C303:$AQ303,{1,2,3,4,5,6,7,8})), "")</f>
        <v/>
      </c>
    </row>
    <row r="304" spans="1:52" ht="15" customHeight="1" x14ac:dyDescent="0.2">
      <c r="A304" s="4"/>
      <c r="B304" s="4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24"/>
      <c r="AQ304" s="10"/>
      <c r="AR304" s="22"/>
      <c r="AS304" s="10">
        <f t="shared" si="20"/>
        <v>0</v>
      </c>
      <c r="AT304" s="5">
        <f t="shared" si="21"/>
        <v>0</v>
      </c>
      <c r="AU304" s="5" cm="1">
        <f t="array" ref="AU304">IF($AT304&lt;=6,SUM($C304:$AQ304),SUMPRODUCT(LARGE($C304:$AQ304,{1,2,3,4,5,6})))</f>
        <v>0</v>
      </c>
      <c r="AV304" s="4" t="str">
        <f t="shared" si="22"/>
        <v/>
      </c>
      <c r="AW304" s="4" t="str">
        <f t="shared" si="23"/>
        <v xml:space="preserve"> </v>
      </c>
      <c r="AX304" s="5" t="str" cm="1">
        <f t="array" ref="AX304">IFERROR(SUMPRODUCT(LARGE($C304:$AQ304,{1,2,3,4})), "")</f>
        <v/>
      </c>
      <c r="AY304" s="4" t="str">
        <f t="shared" si="24"/>
        <v xml:space="preserve"> </v>
      </c>
      <c r="AZ304" s="5" t="str" cm="1">
        <f t="array" ref="AZ304">IFERROR(SUMPRODUCT(LARGE($C304:$AQ304,{1,2,3,4,5,6,7,8})), "")</f>
        <v/>
      </c>
    </row>
    <row r="305" spans="1:52" ht="15" customHeight="1" x14ac:dyDescent="0.2">
      <c r="A305" s="4"/>
      <c r="B305" s="4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24"/>
      <c r="AQ305" s="10"/>
      <c r="AR305" s="22"/>
      <c r="AS305" s="10">
        <f t="shared" si="20"/>
        <v>0</v>
      </c>
      <c r="AT305" s="5">
        <f t="shared" si="21"/>
        <v>0</v>
      </c>
      <c r="AU305" s="5" cm="1">
        <f t="array" ref="AU305">IF($AT305&lt;=6,SUM($C305:$AQ305),SUMPRODUCT(LARGE($C305:$AQ305,{1,2,3,4,5,6})))</f>
        <v>0</v>
      </c>
      <c r="AV305" s="4" t="str">
        <f t="shared" si="22"/>
        <v/>
      </c>
      <c r="AW305" s="4" t="str">
        <f t="shared" si="23"/>
        <v xml:space="preserve"> </v>
      </c>
      <c r="AX305" s="5" t="str" cm="1">
        <f t="array" ref="AX305">IFERROR(SUMPRODUCT(LARGE($C305:$AQ305,{1,2,3,4})), "")</f>
        <v/>
      </c>
      <c r="AY305" s="4" t="str">
        <f t="shared" si="24"/>
        <v xml:space="preserve"> </v>
      </c>
      <c r="AZ305" s="5" t="str" cm="1">
        <f t="array" ref="AZ305">IFERROR(SUMPRODUCT(LARGE($C305:$AQ305,{1,2,3,4,5,6,7,8})), "")</f>
        <v/>
      </c>
    </row>
    <row r="306" spans="1:52" ht="15" customHeight="1" x14ac:dyDescent="0.2">
      <c r="A306" s="4"/>
      <c r="B306" s="4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24"/>
      <c r="AQ306" s="10"/>
      <c r="AR306" s="22"/>
      <c r="AS306" s="10">
        <f t="shared" si="20"/>
        <v>0</v>
      </c>
      <c r="AT306" s="5">
        <f t="shared" si="21"/>
        <v>0</v>
      </c>
      <c r="AU306" s="5" cm="1">
        <f t="array" ref="AU306">IF($AT306&lt;=6,SUM($C306:$AQ306),SUMPRODUCT(LARGE($C306:$AQ306,{1,2,3,4,5,6})))</f>
        <v>0</v>
      </c>
      <c r="AV306" s="4" t="str">
        <f t="shared" si="22"/>
        <v/>
      </c>
      <c r="AW306" s="4" t="str">
        <f t="shared" si="23"/>
        <v xml:space="preserve"> </v>
      </c>
      <c r="AX306" s="5" t="str" cm="1">
        <f t="array" ref="AX306">IFERROR(SUMPRODUCT(LARGE($C306:$AQ306,{1,2,3,4})), "")</f>
        <v/>
      </c>
      <c r="AY306" s="4" t="str">
        <f t="shared" si="24"/>
        <v xml:space="preserve"> </v>
      </c>
      <c r="AZ306" s="5" t="str" cm="1">
        <f t="array" ref="AZ306">IFERROR(SUMPRODUCT(LARGE($C306:$AQ306,{1,2,3,4,5,6,7,8})), "")</f>
        <v/>
      </c>
    </row>
    <row r="307" spans="1:52" ht="15" customHeight="1" x14ac:dyDescent="0.2">
      <c r="A307" s="4"/>
      <c r="B307" s="4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24"/>
      <c r="AQ307" s="10"/>
      <c r="AR307" s="22"/>
      <c r="AS307" s="10">
        <f t="shared" si="20"/>
        <v>0</v>
      </c>
      <c r="AT307" s="5">
        <f t="shared" si="21"/>
        <v>0</v>
      </c>
      <c r="AU307" s="5" cm="1">
        <f t="array" ref="AU307">IF($AT307&lt;=6,SUM($C307:$AQ307),SUMPRODUCT(LARGE($C307:$AQ307,{1,2,3,4,5,6})))</f>
        <v>0</v>
      </c>
      <c r="AV307" s="4" t="str">
        <f t="shared" si="22"/>
        <v/>
      </c>
      <c r="AW307" s="4" t="str">
        <f t="shared" si="23"/>
        <v xml:space="preserve"> </v>
      </c>
      <c r="AX307" s="5" t="str" cm="1">
        <f t="array" ref="AX307">IFERROR(SUMPRODUCT(LARGE($C307:$AQ307,{1,2,3,4})), "")</f>
        <v/>
      </c>
      <c r="AY307" s="4" t="str">
        <f t="shared" si="24"/>
        <v xml:space="preserve"> </v>
      </c>
      <c r="AZ307" s="5" t="str" cm="1">
        <f t="array" ref="AZ307">IFERROR(SUMPRODUCT(LARGE($C307:$AQ307,{1,2,3,4,5,6,7,8})), "")</f>
        <v/>
      </c>
    </row>
    <row r="308" spans="1:52" ht="15" customHeight="1" x14ac:dyDescent="0.2">
      <c r="A308" s="4"/>
      <c r="B308" s="4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24"/>
      <c r="AQ308" s="10"/>
      <c r="AR308" s="22"/>
      <c r="AS308" s="10">
        <f t="shared" si="20"/>
        <v>0</v>
      </c>
      <c r="AT308" s="5">
        <f t="shared" si="21"/>
        <v>0</v>
      </c>
      <c r="AU308" s="5" cm="1">
        <f t="array" ref="AU308">IF($AT308&lt;=6,SUM($C308:$AQ308),SUMPRODUCT(LARGE($C308:$AQ308,{1,2,3,4,5,6})))</f>
        <v>0</v>
      </c>
      <c r="AV308" s="4" t="str">
        <f t="shared" si="22"/>
        <v/>
      </c>
      <c r="AW308" s="4" t="str">
        <f t="shared" si="23"/>
        <v xml:space="preserve"> </v>
      </c>
      <c r="AX308" s="5" t="str" cm="1">
        <f t="array" ref="AX308">IFERROR(SUMPRODUCT(LARGE($C308:$AQ308,{1,2,3,4})), "")</f>
        <v/>
      </c>
      <c r="AY308" s="4" t="str">
        <f t="shared" si="24"/>
        <v xml:space="preserve"> </v>
      </c>
      <c r="AZ308" s="5" t="str" cm="1">
        <f t="array" ref="AZ308">IFERROR(SUMPRODUCT(LARGE($C308:$AQ308,{1,2,3,4,5,6,7,8})), "")</f>
        <v/>
      </c>
    </row>
    <row r="309" spans="1:52" ht="15" customHeight="1" x14ac:dyDescent="0.2">
      <c r="A309" s="4"/>
      <c r="B309" s="4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24"/>
      <c r="AQ309" s="10"/>
      <c r="AR309" s="22"/>
      <c r="AS309" s="10">
        <f t="shared" si="20"/>
        <v>0</v>
      </c>
      <c r="AT309" s="5">
        <f t="shared" si="21"/>
        <v>0</v>
      </c>
      <c r="AU309" s="5" cm="1">
        <f t="array" ref="AU309">IF($AT309&lt;=6,SUM($C309:$AQ309),SUMPRODUCT(LARGE($C309:$AQ309,{1,2,3,4,5,6})))</f>
        <v>0</v>
      </c>
      <c r="AV309" s="4" t="str">
        <f t="shared" si="22"/>
        <v/>
      </c>
      <c r="AW309" s="4" t="str">
        <f t="shared" si="23"/>
        <v xml:space="preserve"> </v>
      </c>
      <c r="AX309" s="5" t="str" cm="1">
        <f t="array" ref="AX309">IFERROR(SUMPRODUCT(LARGE($C309:$AQ309,{1,2,3,4})), "")</f>
        <v/>
      </c>
      <c r="AY309" s="4" t="str">
        <f t="shared" si="24"/>
        <v xml:space="preserve"> </v>
      </c>
      <c r="AZ309" s="5" t="str" cm="1">
        <f t="array" ref="AZ309">IFERROR(SUMPRODUCT(LARGE($C309:$AQ309,{1,2,3,4,5,6,7,8})), "")</f>
        <v/>
      </c>
    </row>
    <row r="310" spans="1:52" ht="15" customHeight="1" x14ac:dyDescent="0.2">
      <c r="A310" s="4"/>
      <c r="B310" s="4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24"/>
      <c r="AQ310" s="10"/>
      <c r="AR310" s="22"/>
      <c r="AS310" s="10">
        <f t="shared" si="20"/>
        <v>0</v>
      </c>
      <c r="AT310" s="5">
        <f t="shared" si="21"/>
        <v>0</v>
      </c>
      <c r="AU310" s="5" cm="1">
        <f t="array" ref="AU310">IF($AT310&lt;=6,SUM($C310:$AQ310),SUMPRODUCT(LARGE($C310:$AQ310,{1,2,3,4,5,6})))</f>
        <v>0</v>
      </c>
      <c r="AV310" s="4" t="str">
        <f t="shared" si="22"/>
        <v/>
      </c>
      <c r="AW310" s="4" t="str">
        <f t="shared" si="23"/>
        <v xml:space="preserve"> </v>
      </c>
      <c r="AX310" s="5" t="str" cm="1">
        <f t="array" ref="AX310">IFERROR(SUMPRODUCT(LARGE($C310:$AQ310,{1,2,3,4})), "")</f>
        <v/>
      </c>
      <c r="AY310" s="4" t="str">
        <f t="shared" si="24"/>
        <v xml:space="preserve"> </v>
      </c>
      <c r="AZ310" s="5" t="str" cm="1">
        <f t="array" ref="AZ310">IFERROR(SUMPRODUCT(LARGE($C310:$AQ310,{1,2,3,4,5,6,7,8})), "")</f>
        <v/>
      </c>
    </row>
    <row r="311" spans="1:52" ht="15" customHeight="1" x14ac:dyDescent="0.2">
      <c r="A311" s="4"/>
      <c r="B311" s="4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24"/>
      <c r="AQ311" s="10"/>
      <c r="AR311" s="22"/>
      <c r="AS311" s="10">
        <f t="shared" si="20"/>
        <v>0</v>
      </c>
      <c r="AT311" s="5">
        <f t="shared" si="21"/>
        <v>0</v>
      </c>
      <c r="AU311" s="5" cm="1">
        <f t="array" ref="AU311">IF($AT311&lt;=6,SUM($C311:$AQ311),SUMPRODUCT(LARGE($C311:$AQ311,{1,2,3,4,5,6})))</f>
        <v>0</v>
      </c>
      <c r="AV311" s="4" t="str">
        <f t="shared" si="22"/>
        <v/>
      </c>
      <c r="AW311" s="4" t="str">
        <f t="shared" si="23"/>
        <v xml:space="preserve"> </v>
      </c>
      <c r="AX311" s="5" t="str" cm="1">
        <f t="array" ref="AX311">IFERROR(SUMPRODUCT(LARGE($C311:$AQ311,{1,2,3,4})), "")</f>
        <v/>
      </c>
      <c r="AY311" s="4" t="str">
        <f t="shared" si="24"/>
        <v xml:space="preserve"> </v>
      </c>
      <c r="AZ311" s="5" t="str" cm="1">
        <f t="array" ref="AZ311">IFERROR(SUMPRODUCT(LARGE($C311:$AQ311,{1,2,3,4,5,6,7,8})), "")</f>
        <v/>
      </c>
    </row>
    <row r="312" spans="1:52" ht="15" customHeight="1" x14ac:dyDescent="0.2">
      <c r="A312" s="4"/>
      <c r="B312" s="4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24"/>
      <c r="AQ312" s="10"/>
      <c r="AR312" s="22"/>
      <c r="AS312" s="10">
        <f t="shared" si="20"/>
        <v>0</v>
      </c>
      <c r="AT312" s="5">
        <f t="shared" si="21"/>
        <v>0</v>
      </c>
      <c r="AU312" s="5" cm="1">
        <f t="array" ref="AU312">IF($AT312&lt;=6,SUM($C312:$AQ312),SUMPRODUCT(LARGE($C312:$AQ312,{1,2,3,4,5,6})))</f>
        <v>0</v>
      </c>
      <c r="AV312" s="4" t="str">
        <f t="shared" si="22"/>
        <v/>
      </c>
      <c r="AW312" s="4" t="str">
        <f t="shared" si="23"/>
        <v xml:space="preserve"> </v>
      </c>
      <c r="AX312" s="5" t="str" cm="1">
        <f t="array" ref="AX312">IFERROR(SUMPRODUCT(LARGE($C312:$AQ312,{1,2,3,4})), "")</f>
        <v/>
      </c>
      <c r="AY312" s="4" t="str">
        <f t="shared" si="24"/>
        <v xml:space="preserve"> </v>
      </c>
      <c r="AZ312" s="5" t="str" cm="1">
        <f t="array" ref="AZ312">IFERROR(SUMPRODUCT(LARGE($C312:$AQ312,{1,2,3,4,5,6,7,8})), "")</f>
        <v/>
      </c>
    </row>
    <row r="313" spans="1:52" ht="15" customHeight="1" x14ac:dyDescent="0.2">
      <c r="A313" s="4"/>
      <c r="B313" s="4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24"/>
      <c r="AQ313" s="10"/>
      <c r="AR313" s="22"/>
      <c r="AS313" s="10">
        <f t="shared" si="20"/>
        <v>0</v>
      </c>
      <c r="AT313" s="5">
        <f t="shared" si="21"/>
        <v>0</v>
      </c>
      <c r="AU313" s="5" cm="1">
        <f t="array" ref="AU313">IF($AT313&lt;=6,SUM($C313:$AQ313),SUMPRODUCT(LARGE($C313:$AQ313,{1,2,3,4,5,6})))</f>
        <v>0</v>
      </c>
      <c r="AV313" s="4" t="str">
        <f t="shared" si="22"/>
        <v/>
      </c>
      <c r="AW313" s="4" t="str">
        <f t="shared" si="23"/>
        <v xml:space="preserve"> </v>
      </c>
      <c r="AX313" s="5" t="str" cm="1">
        <f t="array" ref="AX313">IFERROR(SUMPRODUCT(LARGE($C313:$AQ313,{1,2,3,4})), "")</f>
        <v/>
      </c>
      <c r="AY313" s="4" t="str">
        <f t="shared" si="24"/>
        <v xml:space="preserve"> </v>
      </c>
      <c r="AZ313" s="5" t="str" cm="1">
        <f t="array" ref="AZ313">IFERROR(SUMPRODUCT(LARGE($C313:$AQ313,{1,2,3,4,5,6,7,8})), "")</f>
        <v/>
      </c>
    </row>
    <row r="314" spans="1:52" ht="15" customHeight="1" x14ac:dyDescent="0.2">
      <c r="A314" s="4"/>
      <c r="B314" s="4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24"/>
      <c r="AQ314" s="10"/>
      <c r="AR314" s="22"/>
      <c r="AS314" s="10">
        <f t="shared" si="20"/>
        <v>0</v>
      </c>
      <c r="AT314" s="5">
        <f t="shared" si="21"/>
        <v>0</v>
      </c>
      <c r="AU314" s="5" cm="1">
        <f t="array" ref="AU314">IF($AT314&lt;=6,SUM($C314:$AQ314),SUMPRODUCT(LARGE($C314:$AQ314,{1,2,3,4,5,6})))</f>
        <v>0</v>
      </c>
      <c r="AV314" s="4" t="str">
        <f t="shared" si="22"/>
        <v/>
      </c>
      <c r="AW314" s="4" t="str">
        <f t="shared" si="23"/>
        <v xml:space="preserve"> </v>
      </c>
      <c r="AX314" s="5" t="str" cm="1">
        <f t="array" ref="AX314">IFERROR(SUMPRODUCT(LARGE($C314:$AQ314,{1,2,3,4})), "")</f>
        <v/>
      </c>
      <c r="AY314" s="4" t="str">
        <f t="shared" si="24"/>
        <v xml:space="preserve"> </v>
      </c>
      <c r="AZ314" s="5" t="str" cm="1">
        <f t="array" ref="AZ314">IFERROR(SUMPRODUCT(LARGE($C314:$AQ314,{1,2,3,4,5,6,7,8})), "")</f>
        <v/>
      </c>
    </row>
    <row r="315" spans="1:52" ht="15" customHeight="1" x14ac:dyDescent="0.2">
      <c r="A315" s="4"/>
      <c r="B315" s="4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24"/>
      <c r="AQ315" s="10"/>
      <c r="AR315" s="22"/>
      <c r="AS315" s="10">
        <f t="shared" si="20"/>
        <v>0</v>
      </c>
      <c r="AT315" s="5">
        <f t="shared" si="21"/>
        <v>0</v>
      </c>
      <c r="AU315" s="5" cm="1">
        <f t="array" ref="AU315">IF($AT315&lt;=6,SUM($C315:$AQ315),SUMPRODUCT(LARGE($C315:$AQ315,{1,2,3,4,5,6})))</f>
        <v>0</v>
      </c>
      <c r="AV315" s="4" t="str">
        <f t="shared" si="22"/>
        <v/>
      </c>
      <c r="AW315" s="4" t="str">
        <f t="shared" si="23"/>
        <v xml:space="preserve"> </v>
      </c>
      <c r="AX315" s="5" t="str" cm="1">
        <f t="array" ref="AX315">IFERROR(SUMPRODUCT(LARGE($C315:$AQ315,{1,2,3,4})), "")</f>
        <v/>
      </c>
      <c r="AY315" s="4" t="str">
        <f t="shared" si="24"/>
        <v xml:space="preserve"> </v>
      </c>
      <c r="AZ315" s="5" t="str" cm="1">
        <f t="array" ref="AZ315">IFERROR(SUMPRODUCT(LARGE($C315:$AQ315,{1,2,3,4,5,6,7,8})), "")</f>
        <v/>
      </c>
    </row>
    <row r="316" spans="1:52" ht="15" customHeight="1" x14ac:dyDescent="0.2">
      <c r="A316" s="4"/>
      <c r="B316" s="4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24"/>
      <c r="AQ316" s="10"/>
      <c r="AR316" s="22"/>
      <c r="AS316" s="10">
        <f t="shared" si="20"/>
        <v>0</v>
      </c>
      <c r="AT316" s="5">
        <f t="shared" si="21"/>
        <v>0</v>
      </c>
      <c r="AU316" s="5" cm="1">
        <f t="array" ref="AU316">IF($AT316&lt;=6,SUM($C316:$AQ316),SUMPRODUCT(LARGE($C316:$AQ316,{1,2,3,4,5,6})))</f>
        <v>0</v>
      </c>
      <c r="AV316" s="4" t="str">
        <f t="shared" si="22"/>
        <v/>
      </c>
      <c r="AW316" s="4" t="str">
        <f t="shared" si="23"/>
        <v xml:space="preserve"> </v>
      </c>
      <c r="AX316" s="5" t="str" cm="1">
        <f t="array" ref="AX316">IFERROR(SUMPRODUCT(LARGE($C316:$AQ316,{1,2,3,4})), "")</f>
        <v/>
      </c>
      <c r="AY316" s="4" t="str">
        <f t="shared" si="24"/>
        <v xml:space="preserve"> </v>
      </c>
      <c r="AZ316" s="5" t="str" cm="1">
        <f t="array" ref="AZ316">IFERROR(SUMPRODUCT(LARGE($C316:$AQ316,{1,2,3,4,5,6,7,8})), "")</f>
        <v/>
      </c>
    </row>
    <row r="317" spans="1:52" ht="15" customHeight="1" x14ac:dyDescent="0.2">
      <c r="A317" s="4"/>
      <c r="B317" s="4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24"/>
      <c r="AQ317" s="10"/>
      <c r="AR317" s="22"/>
      <c r="AS317" s="10">
        <f t="shared" si="20"/>
        <v>0</v>
      </c>
      <c r="AT317" s="5">
        <f t="shared" si="21"/>
        <v>0</v>
      </c>
      <c r="AU317" s="5" cm="1">
        <f t="array" ref="AU317">IF($AT317&lt;=6,SUM($C317:$AQ317),SUMPRODUCT(LARGE($C317:$AQ317,{1,2,3,4,5,6})))</f>
        <v>0</v>
      </c>
      <c r="AV317" s="4" t="str">
        <f t="shared" si="22"/>
        <v/>
      </c>
      <c r="AW317" s="4" t="str">
        <f t="shared" si="23"/>
        <v xml:space="preserve"> </v>
      </c>
      <c r="AX317" s="5" t="str" cm="1">
        <f t="array" ref="AX317">IFERROR(SUMPRODUCT(LARGE($C317:$AQ317,{1,2,3,4})), "")</f>
        <v/>
      </c>
      <c r="AY317" s="4" t="str">
        <f t="shared" si="24"/>
        <v xml:space="preserve"> </v>
      </c>
      <c r="AZ317" s="5" t="str" cm="1">
        <f t="array" ref="AZ317">IFERROR(SUMPRODUCT(LARGE($C317:$AQ317,{1,2,3,4,5,6,7,8})), "")</f>
        <v/>
      </c>
    </row>
    <row r="318" spans="1:52" ht="15" customHeight="1" x14ac:dyDescent="0.2">
      <c r="A318" s="4"/>
      <c r="B318" s="4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24"/>
      <c r="AQ318" s="10"/>
      <c r="AR318" s="22"/>
      <c r="AS318" s="10">
        <f t="shared" si="20"/>
        <v>0</v>
      </c>
      <c r="AT318" s="5">
        <f t="shared" si="21"/>
        <v>0</v>
      </c>
      <c r="AU318" s="5" cm="1">
        <f t="array" ref="AU318">IF($AT318&lt;=6,SUM($C318:$AQ318),SUMPRODUCT(LARGE($C318:$AQ318,{1,2,3,4,5,6})))</f>
        <v>0</v>
      </c>
      <c r="AV318" s="4" t="str">
        <f t="shared" si="22"/>
        <v/>
      </c>
      <c r="AW318" s="4" t="str">
        <f t="shared" si="23"/>
        <v xml:space="preserve"> </v>
      </c>
      <c r="AX318" s="5" t="str" cm="1">
        <f t="array" ref="AX318">IFERROR(SUMPRODUCT(LARGE($C318:$AQ318,{1,2,3,4})), "")</f>
        <v/>
      </c>
      <c r="AY318" s="4" t="str">
        <f t="shared" si="24"/>
        <v xml:space="preserve"> </v>
      </c>
      <c r="AZ318" s="5" t="str" cm="1">
        <f t="array" ref="AZ318">IFERROR(SUMPRODUCT(LARGE($C318:$AQ318,{1,2,3,4,5,6,7,8})), "")</f>
        <v/>
      </c>
    </row>
    <row r="319" spans="1:52" ht="15" customHeight="1" x14ac:dyDescent="0.2">
      <c r="A319" s="4"/>
      <c r="B319" s="4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24"/>
      <c r="AQ319" s="10"/>
      <c r="AR319" s="22"/>
      <c r="AS319" s="10">
        <f t="shared" si="20"/>
        <v>0</v>
      </c>
      <c r="AT319" s="5">
        <f t="shared" si="21"/>
        <v>0</v>
      </c>
      <c r="AU319" s="5" cm="1">
        <f t="array" ref="AU319">IF($AT319&lt;=6,SUM($C319:$AQ319),SUMPRODUCT(LARGE($C319:$AQ319,{1,2,3,4,5,6})))</f>
        <v>0</v>
      </c>
      <c r="AV319" s="4" t="str">
        <f t="shared" si="22"/>
        <v/>
      </c>
      <c r="AW319" s="4" t="str">
        <f t="shared" si="23"/>
        <v xml:space="preserve"> </v>
      </c>
      <c r="AX319" s="5" t="str" cm="1">
        <f t="array" ref="AX319">IFERROR(SUMPRODUCT(LARGE($C319:$AQ319,{1,2,3,4})), "")</f>
        <v/>
      </c>
      <c r="AY319" s="4" t="str">
        <f t="shared" si="24"/>
        <v xml:space="preserve"> </v>
      </c>
      <c r="AZ319" s="5" t="str" cm="1">
        <f t="array" ref="AZ319">IFERROR(SUMPRODUCT(LARGE($C319:$AQ319,{1,2,3,4,5,6,7,8})), "")</f>
        <v/>
      </c>
    </row>
    <row r="320" spans="1:52" ht="15" customHeight="1" x14ac:dyDescent="0.2">
      <c r="A320" s="4"/>
      <c r="B320" s="4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24"/>
      <c r="AQ320" s="10"/>
      <c r="AR320" s="22"/>
      <c r="AS320" s="10">
        <f t="shared" si="20"/>
        <v>0</v>
      </c>
      <c r="AT320" s="5">
        <f t="shared" si="21"/>
        <v>0</v>
      </c>
      <c r="AU320" s="5" cm="1">
        <f t="array" ref="AU320">IF($AT320&lt;=6,SUM($C320:$AQ320),SUMPRODUCT(LARGE($C320:$AQ320,{1,2,3,4,5,6})))</f>
        <v>0</v>
      </c>
      <c r="AV320" s="4" t="str">
        <f t="shared" si="22"/>
        <v/>
      </c>
      <c r="AW320" s="4" t="str">
        <f t="shared" si="23"/>
        <v xml:space="preserve"> </v>
      </c>
      <c r="AX320" s="5" t="str" cm="1">
        <f t="array" ref="AX320">IFERROR(SUMPRODUCT(LARGE($C320:$AQ320,{1,2,3,4})), "")</f>
        <v/>
      </c>
      <c r="AY320" s="4" t="str">
        <f t="shared" si="24"/>
        <v xml:space="preserve"> </v>
      </c>
      <c r="AZ320" s="5" t="str" cm="1">
        <f t="array" ref="AZ320">IFERROR(SUMPRODUCT(LARGE($C320:$AQ320,{1,2,3,4,5,6,7,8})), "")</f>
        <v/>
      </c>
    </row>
    <row r="321" spans="1:52" ht="15" customHeight="1" x14ac:dyDescent="0.2">
      <c r="A321" s="4"/>
      <c r="B321" s="4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24"/>
      <c r="AQ321" s="10"/>
      <c r="AR321" s="22"/>
      <c r="AS321" s="10">
        <f t="shared" si="20"/>
        <v>0</v>
      </c>
      <c r="AT321" s="5">
        <f t="shared" si="21"/>
        <v>0</v>
      </c>
      <c r="AU321" s="5" cm="1">
        <f t="array" ref="AU321">IF($AT321&lt;=6,SUM($C321:$AQ321),SUMPRODUCT(LARGE($C321:$AQ321,{1,2,3,4,5,6})))</f>
        <v>0</v>
      </c>
      <c r="AV321" s="4" t="str">
        <f t="shared" si="22"/>
        <v/>
      </c>
      <c r="AW321" s="4" t="str">
        <f t="shared" si="23"/>
        <v xml:space="preserve"> </v>
      </c>
      <c r="AX321" s="5" t="str" cm="1">
        <f t="array" ref="AX321">IFERROR(SUMPRODUCT(LARGE($C321:$AQ321,{1,2,3,4})), "")</f>
        <v/>
      </c>
      <c r="AY321" s="4" t="str">
        <f t="shared" si="24"/>
        <v xml:space="preserve"> </v>
      </c>
      <c r="AZ321" s="5" t="str" cm="1">
        <f t="array" ref="AZ321">IFERROR(SUMPRODUCT(LARGE($C321:$AQ321,{1,2,3,4,5,6,7,8})), "")</f>
        <v/>
      </c>
    </row>
    <row r="322" spans="1:52" ht="15" customHeight="1" x14ac:dyDescent="0.2">
      <c r="A322" s="4"/>
      <c r="B322" s="4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24"/>
      <c r="AQ322" s="10"/>
      <c r="AR322" s="22"/>
      <c r="AS322" s="10">
        <f t="shared" si="20"/>
        <v>0</v>
      </c>
      <c r="AT322" s="5">
        <f t="shared" si="21"/>
        <v>0</v>
      </c>
      <c r="AU322" s="5" cm="1">
        <f t="array" ref="AU322">IF($AT322&lt;=6,SUM($C322:$AQ322),SUMPRODUCT(LARGE($C322:$AQ322,{1,2,3,4,5,6})))</f>
        <v>0</v>
      </c>
      <c r="AV322" s="4" t="str">
        <f t="shared" si="22"/>
        <v/>
      </c>
      <c r="AW322" s="4" t="str">
        <f t="shared" si="23"/>
        <v xml:space="preserve"> </v>
      </c>
      <c r="AX322" s="5" t="str" cm="1">
        <f t="array" ref="AX322">IFERROR(SUMPRODUCT(LARGE($C322:$AQ322,{1,2,3,4})), "")</f>
        <v/>
      </c>
      <c r="AY322" s="4" t="str">
        <f t="shared" si="24"/>
        <v xml:space="preserve"> </v>
      </c>
      <c r="AZ322" s="5" t="str" cm="1">
        <f t="array" ref="AZ322">IFERROR(SUMPRODUCT(LARGE($C322:$AQ322,{1,2,3,4,5,6,7,8})), "")</f>
        <v/>
      </c>
    </row>
    <row r="323" spans="1:52" ht="15" customHeight="1" x14ac:dyDescent="0.2">
      <c r="A323" s="4"/>
      <c r="B323" s="4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24"/>
      <c r="AQ323" s="10"/>
      <c r="AR323" s="22"/>
      <c r="AS323" s="10">
        <f t="shared" si="20"/>
        <v>0</v>
      </c>
      <c r="AT323" s="5">
        <f t="shared" si="21"/>
        <v>0</v>
      </c>
      <c r="AU323" s="5" cm="1">
        <f t="array" ref="AU323">IF($AT323&lt;=6,SUM($C323:$AQ323),SUMPRODUCT(LARGE($C323:$AQ323,{1,2,3,4,5,6})))</f>
        <v>0</v>
      </c>
      <c r="AV323" s="4" t="str">
        <f t="shared" si="22"/>
        <v/>
      </c>
      <c r="AW323" s="4" t="str">
        <f t="shared" si="23"/>
        <v xml:space="preserve"> </v>
      </c>
      <c r="AX323" s="5" t="str" cm="1">
        <f t="array" ref="AX323">IFERROR(SUMPRODUCT(LARGE($C323:$AQ323,{1,2,3,4})), "")</f>
        <v/>
      </c>
      <c r="AY323" s="4" t="str">
        <f t="shared" si="24"/>
        <v xml:space="preserve"> </v>
      </c>
      <c r="AZ323" s="5" t="str" cm="1">
        <f t="array" ref="AZ323">IFERROR(SUMPRODUCT(LARGE($C323:$AQ323,{1,2,3,4,5,6,7,8})), "")</f>
        <v/>
      </c>
    </row>
    <row r="324" spans="1:52" ht="15" customHeight="1" x14ac:dyDescent="0.2">
      <c r="A324" s="4"/>
      <c r="B324" s="4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24"/>
      <c r="AQ324" s="10"/>
      <c r="AR324" s="22"/>
      <c r="AS324" s="10">
        <f t="shared" si="20"/>
        <v>0</v>
      </c>
      <c r="AT324" s="5">
        <f t="shared" ref="AT324:AT387" si="25">COUNTA(C324:AQ324)</f>
        <v>0</v>
      </c>
      <c r="AU324" s="5" cm="1">
        <f t="array" ref="AU324">IF($AT324&lt;=6,SUM($C324:$AQ324),SUMPRODUCT(LARGE($C324:$AQ324,{1,2,3,4,5,6})))</f>
        <v>0</v>
      </c>
      <c r="AV324" s="4" t="str">
        <f t="shared" ref="AV324:AV387" si="26">IF(AND($AT324&gt;=6,AU324=AU325),"Manual Calc Needed","")</f>
        <v/>
      </c>
      <c r="AW324" s="4" t="str">
        <f t="shared" ref="AW324:AW387" si="27">IF(AND($AT324&gt;=6,$AV324="Tie"),"Manual Calc Needed"," ")</f>
        <v xml:space="preserve"> </v>
      </c>
      <c r="AX324" s="5" t="str" cm="1">
        <f t="array" ref="AX324">IFERROR(SUMPRODUCT(LARGE($C324:$AQ324,{1,2,3,4})), "")</f>
        <v/>
      </c>
      <c r="AY324" s="4" t="str">
        <f t="shared" ref="AY324:AY387" si="28">IF(AND($AT324&gt;=6,$AV324="Tie",AX324=AX325),"Manual Calc Needed"," ")</f>
        <v xml:space="preserve"> </v>
      </c>
      <c r="AZ324" s="5" t="str" cm="1">
        <f t="array" ref="AZ324">IFERROR(SUMPRODUCT(LARGE($C324:$AQ324,{1,2,3,4,5,6,7,8})), "")</f>
        <v/>
      </c>
    </row>
    <row r="325" spans="1:52" ht="15" customHeight="1" x14ac:dyDescent="0.2">
      <c r="A325" s="4"/>
      <c r="B325" s="4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24"/>
      <c r="AQ325" s="10"/>
      <c r="AR325" s="22"/>
      <c r="AS325" s="10">
        <f t="shared" si="20"/>
        <v>0</v>
      </c>
      <c r="AT325" s="5">
        <f t="shared" si="25"/>
        <v>0</v>
      </c>
      <c r="AU325" s="5" cm="1">
        <f t="array" ref="AU325">IF($AT325&lt;=6,SUM($C325:$AQ325),SUMPRODUCT(LARGE($C325:$AQ325,{1,2,3,4,5,6})))</f>
        <v>0</v>
      </c>
      <c r="AV325" s="4" t="str">
        <f t="shared" si="26"/>
        <v/>
      </c>
      <c r="AW325" s="4" t="str">
        <f t="shared" si="27"/>
        <v xml:space="preserve"> </v>
      </c>
      <c r="AX325" s="5" t="str" cm="1">
        <f t="array" ref="AX325">IFERROR(SUMPRODUCT(LARGE($C325:$AQ325,{1,2,3,4})), "")</f>
        <v/>
      </c>
      <c r="AY325" s="4" t="str">
        <f t="shared" si="28"/>
        <v xml:space="preserve"> </v>
      </c>
      <c r="AZ325" s="5" t="str" cm="1">
        <f t="array" ref="AZ325">IFERROR(SUMPRODUCT(LARGE($C325:$AQ325,{1,2,3,4,5,6,7,8})), "")</f>
        <v/>
      </c>
    </row>
    <row r="326" spans="1:52" ht="15" customHeight="1" x14ac:dyDescent="0.2">
      <c r="A326" s="4"/>
      <c r="B326" s="4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24"/>
      <c r="AQ326" s="10"/>
      <c r="AR326" s="22"/>
      <c r="AS326" s="10">
        <f t="shared" si="20"/>
        <v>0</v>
      </c>
      <c r="AT326" s="5">
        <f t="shared" si="25"/>
        <v>0</v>
      </c>
      <c r="AU326" s="5" cm="1">
        <f t="array" ref="AU326">IF($AT326&lt;=6,SUM($C326:$AQ326),SUMPRODUCT(LARGE($C326:$AQ326,{1,2,3,4,5,6})))</f>
        <v>0</v>
      </c>
      <c r="AV326" s="4" t="str">
        <f t="shared" si="26"/>
        <v/>
      </c>
      <c r="AW326" s="4" t="str">
        <f t="shared" si="27"/>
        <v xml:space="preserve"> </v>
      </c>
      <c r="AX326" s="5" t="str" cm="1">
        <f t="array" ref="AX326">IFERROR(SUMPRODUCT(LARGE($C326:$AQ326,{1,2,3,4})), "")</f>
        <v/>
      </c>
      <c r="AY326" s="4" t="str">
        <f t="shared" si="28"/>
        <v xml:space="preserve"> </v>
      </c>
      <c r="AZ326" s="5" t="str" cm="1">
        <f t="array" ref="AZ326">IFERROR(SUMPRODUCT(LARGE($C326:$AQ326,{1,2,3,4,5,6,7,8})), "")</f>
        <v/>
      </c>
    </row>
    <row r="327" spans="1:52" ht="15" customHeight="1" x14ac:dyDescent="0.2">
      <c r="A327" s="4"/>
      <c r="B327" s="4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24"/>
      <c r="AQ327" s="10"/>
      <c r="AR327" s="22"/>
      <c r="AS327" s="10">
        <f t="shared" si="20"/>
        <v>0</v>
      </c>
      <c r="AT327" s="5">
        <f t="shared" si="25"/>
        <v>0</v>
      </c>
      <c r="AU327" s="5" cm="1">
        <f t="array" ref="AU327">IF($AT327&lt;=6,SUM($C327:$AQ327),SUMPRODUCT(LARGE($C327:$AQ327,{1,2,3,4,5,6})))</f>
        <v>0</v>
      </c>
      <c r="AV327" s="4" t="str">
        <f t="shared" si="26"/>
        <v/>
      </c>
      <c r="AW327" s="4" t="str">
        <f t="shared" si="27"/>
        <v xml:space="preserve"> </v>
      </c>
      <c r="AX327" s="5" t="str" cm="1">
        <f t="array" ref="AX327">IFERROR(SUMPRODUCT(LARGE($C327:$AQ327,{1,2,3,4})), "")</f>
        <v/>
      </c>
      <c r="AY327" s="4" t="str">
        <f t="shared" si="28"/>
        <v xml:space="preserve"> </v>
      </c>
      <c r="AZ327" s="5" t="str" cm="1">
        <f t="array" ref="AZ327">IFERROR(SUMPRODUCT(LARGE($C327:$AQ327,{1,2,3,4,5,6,7,8})), "")</f>
        <v/>
      </c>
    </row>
    <row r="328" spans="1:52" ht="15" customHeight="1" x14ac:dyDescent="0.2">
      <c r="A328" s="4"/>
      <c r="B328" s="4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24"/>
      <c r="AQ328" s="10"/>
      <c r="AR328" s="22"/>
      <c r="AS328" s="10">
        <f t="shared" si="20"/>
        <v>0</v>
      </c>
      <c r="AT328" s="5">
        <f t="shared" si="25"/>
        <v>0</v>
      </c>
      <c r="AU328" s="5" cm="1">
        <f t="array" ref="AU328">IF($AT328&lt;=6,SUM($C328:$AQ328),SUMPRODUCT(LARGE($C328:$AQ328,{1,2,3,4,5,6})))</f>
        <v>0</v>
      </c>
      <c r="AV328" s="4" t="str">
        <f t="shared" si="26"/>
        <v/>
      </c>
      <c r="AW328" s="4" t="str">
        <f t="shared" si="27"/>
        <v xml:space="preserve"> </v>
      </c>
      <c r="AX328" s="5" t="str" cm="1">
        <f t="array" ref="AX328">IFERROR(SUMPRODUCT(LARGE($C328:$AQ328,{1,2,3,4})), "")</f>
        <v/>
      </c>
      <c r="AY328" s="4" t="str">
        <f t="shared" si="28"/>
        <v xml:space="preserve"> </v>
      </c>
      <c r="AZ328" s="5" t="str" cm="1">
        <f t="array" ref="AZ328">IFERROR(SUMPRODUCT(LARGE($C328:$AQ328,{1,2,3,4,5,6,7,8})), "")</f>
        <v/>
      </c>
    </row>
    <row r="329" spans="1:52" ht="15" customHeight="1" x14ac:dyDescent="0.2">
      <c r="A329" s="4"/>
      <c r="B329" s="4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24"/>
      <c r="AQ329" s="10"/>
      <c r="AR329" s="22"/>
      <c r="AS329" s="10">
        <f t="shared" si="20"/>
        <v>0</v>
      </c>
      <c r="AT329" s="5">
        <f t="shared" si="25"/>
        <v>0</v>
      </c>
      <c r="AU329" s="5" cm="1">
        <f t="array" ref="AU329">IF($AT329&lt;=6,SUM($C329:$AQ329),SUMPRODUCT(LARGE($C329:$AQ329,{1,2,3,4,5,6})))</f>
        <v>0</v>
      </c>
      <c r="AV329" s="4" t="str">
        <f t="shared" si="26"/>
        <v/>
      </c>
      <c r="AW329" s="4" t="str">
        <f t="shared" si="27"/>
        <v xml:space="preserve"> </v>
      </c>
      <c r="AX329" s="5" t="str" cm="1">
        <f t="array" ref="AX329">IFERROR(SUMPRODUCT(LARGE($C329:$AQ329,{1,2,3,4})), "")</f>
        <v/>
      </c>
      <c r="AY329" s="4" t="str">
        <f t="shared" si="28"/>
        <v xml:space="preserve"> </v>
      </c>
      <c r="AZ329" s="5" t="str" cm="1">
        <f t="array" ref="AZ329">IFERROR(SUMPRODUCT(LARGE($C329:$AQ329,{1,2,3,4,5,6,7,8})), "")</f>
        <v/>
      </c>
    </row>
    <row r="330" spans="1:52" ht="15" customHeight="1" x14ac:dyDescent="0.2">
      <c r="A330" s="4"/>
      <c r="B330" s="4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24"/>
      <c r="AQ330" s="10"/>
      <c r="AR330" s="22"/>
      <c r="AS330" s="10">
        <f t="shared" si="20"/>
        <v>0</v>
      </c>
      <c r="AT330" s="5">
        <f t="shared" si="25"/>
        <v>0</v>
      </c>
      <c r="AU330" s="5" cm="1">
        <f t="array" ref="AU330">IF($AT330&lt;=6,SUM($C330:$AQ330),SUMPRODUCT(LARGE($C330:$AQ330,{1,2,3,4,5,6})))</f>
        <v>0</v>
      </c>
      <c r="AV330" s="4" t="str">
        <f t="shared" si="26"/>
        <v/>
      </c>
      <c r="AW330" s="4" t="str">
        <f t="shared" si="27"/>
        <v xml:space="preserve"> </v>
      </c>
      <c r="AX330" s="5" t="str" cm="1">
        <f t="array" ref="AX330">IFERROR(SUMPRODUCT(LARGE($C330:$AQ330,{1,2,3,4})), "")</f>
        <v/>
      </c>
      <c r="AY330" s="4" t="str">
        <f t="shared" si="28"/>
        <v xml:space="preserve"> </v>
      </c>
      <c r="AZ330" s="5" t="str" cm="1">
        <f t="array" ref="AZ330">IFERROR(SUMPRODUCT(LARGE($C330:$AQ330,{1,2,3,4,5,6,7,8})), "")</f>
        <v/>
      </c>
    </row>
    <row r="331" spans="1:52" ht="15" customHeight="1" x14ac:dyDescent="0.2">
      <c r="A331" s="4"/>
      <c r="B331" s="4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24"/>
      <c r="AQ331" s="10"/>
      <c r="AR331" s="22"/>
      <c r="AS331" s="10">
        <f t="shared" si="20"/>
        <v>0</v>
      </c>
      <c r="AT331" s="5">
        <f t="shared" si="25"/>
        <v>0</v>
      </c>
      <c r="AU331" s="5" cm="1">
        <f t="array" ref="AU331">IF($AT331&lt;=6,SUM($C331:$AQ331),SUMPRODUCT(LARGE($C331:$AQ331,{1,2,3,4,5,6})))</f>
        <v>0</v>
      </c>
      <c r="AV331" s="4" t="str">
        <f t="shared" si="26"/>
        <v/>
      </c>
      <c r="AW331" s="4" t="str">
        <f t="shared" si="27"/>
        <v xml:space="preserve"> </v>
      </c>
      <c r="AX331" s="5" t="str" cm="1">
        <f t="array" ref="AX331">IFERROR(SUMPRODUCT(LARGE($C331:$AQ331,{1,2,3,4})), "")</f>
        <v/>
      </c>
      <c r="AY331" s="4" t="str">
        <f t="shared" si="28"/>
        <v xml:space="preserve"> </v>
      </c>
      <c r="AZ331" s="5" t="str" cm="1">
        <f t="array" ref="AZ331">IFERROR(SUMPRODUCT(LARGE($C331:$AQ331,{1,2,3,4,5,6,7,8})), "")</f>
        <v/>
      </c>
    </row>
    <row r="332" spans="1:52" ht="15" customHeight="1" x14ac:dyDescent="0.2">
      <c r="A332" s="4"/>
      <c r="B332" s="4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24"/>
      <c r="AQ332" s="10"/>
      <c r="AR332" s="22"/>
      <c r="AS332" s="10">
        <f t="shared" si="20"/>
        <v>0</v>
      </c>
      <c r="AT332" s="5">
        <f t="shared" si="25"/>
        <v>0</v>
      </c>
      <c r="AU332" s="5" cm="1">
        <f t="array" ref="AU332">IF($AT332&lt;=6,SUM($C332:$AQ332),SUMPRODUCT(LARGE($C332:$AQ332,{1,2,3,4,5,6})))</f>
        <v>0</v>
      </c>
      <c r="AV332" s="4" t="str">
        <f t="shared" si="26"/>
        <v/>
      </c>
      <c r="AW332" s="4" t="str">
        <f t="shared" si="27"/>
        <v xml:space="preserve"> </v>
      </c>
      <c r="AX332" s="5" t="str" cm="1">
        <f t="array" ref="AX332">IFERROR(SUMPRODUCT(LARGE($C332:$AQ332,{1,2,3,4})), "")</f>
        <v/>
      </c>
      <c r="AY332" s="4" t="str">
        <f t="shared" si="28"/>
        <v xml:space="preserve"> </v>
      </c>
      <c r="AZ332" s="5" t="str" cm="1">
        <f t="array" ref="AZ332">IFERROR(SUMPRODUCT(LARGE($C332:$AQ332,{1,2,3,4,5,6,7,8})), "")</f>
        <v/>
      </c>
    </row>
    <row r="333" spans="1:52" ht="15" customHeight="1" x14ac:dyDescent="0.2">
      <c r="A333" s="4"/>
      <c r="B333" s="4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24"/>
      <c r="AQ333" s="10"/>
      <c r="AR333" s="22"/>
      <c r="AS333" s="10">
        <f t="shared" si="20"/>
        <v>0</v>
      </c>
      <c r="AT333" s="5">
        <f t="shared" si="25"/>
        <v>0</v>
      </c>
      <c r="AU333" s="5" cm="1">
        <f t="array" ref="AU333">IF($AT333&lt;=6,SUM($C333:$AQ333),SUMPRODUCT(LARGE($C333:$AQ333,{1,2,3,4,5,6})))</f>
        <v>0</v>
      </c>
      <c r="AV333" s="4" t="str">
        <f t="shared" si="26"/>
        <v/>
      </c>
      <c r="AW333" s="4" t="str">
        <f t="shared" si="27"/>
        <v xml:space="preserve"> </v>
      </c>
      <c r="AX333" s="5" t="str" cm="1">
        <f t="array" ref="AX333">IFERROR(SUMPRODUCT(LARGE($C333:$AQ333,{1,2,3,4})), "")</f>
        <v/>
      </c>
      <c r="AY333" s="4" t="str">
        <f t="shared" si="28"/>
        <v xml:space="preserve"> </v>
      </c>
      <c r="AZ333" s="5" t="str" cm="1">
        <f t="array" ref="AZ333">IFERROR(SUMPRODUCT(LARGE($C333:$AQ333,{1,2,3,4,5,6,7,8})), "")</f>
        <v/>
      </c>
    </row>
    <row r="334" spans="1:52" ht="15" customHeight="1" x14ac:dyDescent="0.2">
      <c r="A334" s="4"/>
      <c r="B334" s="4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24"/>
      <c r="AQ334" s="10"/>
      <c r="AR334" s="22"/>
      <c r="AS334" s="10">
        <f t="shared" si="20"/>
        <v>0</v>
      </c>
      <c r="AT334" s="5">
        <f t="shared" si="25"/>
        <v>0</v>
      </c>
      <c r="AU334" s="5" cm="1">
        <f t="array" ref="AU334">IF($AT334&lt;=6,SUM($C334:$AQ334),SUMPRODUCT(LARGE($C334:$AQ334,{1,2,3,4,5,6})))</f>
        <v>0</v>
      </c>
      <c r="AV334" s="4" t="str">
        <f t="shared" si="26"/>
        <v/>
      </c>
      <c r="AW334" s="4" t="str">
        <f t="shared" si="27"/>
        <v xml:space="preserve"> </v>
      </c>
      <c r="AX334" s="5" t="str" cm="1">
        <f t="array" ref="AX334">IFERROR(SUMPRODUCT(LARGE($C334:$AQ334,{1,2,3,4})), "")</f>
        <v/>
      </c>
      <c r="AY334" s="4" t="str">
        <f t="shared" si="28"/>
        <v xml:space="preserve"> </v>
      </c>
      <c r="AZ334" s="5" t="str" cm="1">
        <f t="array" ref="AZ334">IFERROR(SUMPRODUCT(LARGE($C334:$AQ334,{1,2,3,4,5,6,7,8})), "")</f>
        <v/>
      </c>
    </row>
    <row r="335" spans="1:52" ht="15" customHeight="1" x14ac:dyDescent="0.2">
      <c r="A335" s="4"/>
      <c r="B335" s="4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24"/>
      <c r="AQ335" s="10"/>
      <c r="AR335" s="22"/>
      <c r="AS335" s="10">
        <f t="shared" si="20"/>
        <v>0</v>
      </c>
      <c r="AT335" s="5">
        <f t="shared" si="25"/>
        <v>0</v>
      </c>
      <c r="AU335" s="5" cm="1">
        <f t="array" ref="AU335">IF($AT335&lt;=6,SUM($C335:$AQ335),SUMPRODUCT(LARGE($C335:$AQ335,{1,2,3,4,5,6})))</f>
        <v>0</v>
      </c>
      <c r="AV335" s="4" t="str">
        <f t="shared" si="26"/>
        <v/>
      </c>
      <c r="AW335" s="4" t="str">
        <f t="shared" si="27"/>
        <v xml:space="preserve"> </v>
      </c>
      <c r="AX335" s="5" t="str" cm="1">
        <f t="array" ref="AX335">IFERROR(SUMPRODUCT(LARGE($C335:$AQ335,{1,2,3,4})), "")</f>
        <v/>
      </c>
      <c r="AY335" s="4" t="str">
        <f t="shared" si="28"/>
        <v xml:space="preserve"> </v>
      </c>
      <c r="AZ335" s="5" t="str" cm="1">
        <f t="array" ref="AZ335">IFERROR(SUMPRODUCT(LARGE($C335:$AQ335,{1,2,3,4,5,6,7,8})), "")</f>
        <v/>
      </c>
    </row>
    <row r="336" spans="1:52" ht="15" customHeight="1" x14ac:dyDescent="0.2">
      <c r="A336" s="4"/>
      <c r="B336" s="4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24"/>
      <c r="AQ336" s="10"/>
      <c r="AR336" s="22"/>
      <c r="AS336" s="10">
        <f t="shared" si="20"/>
        <v>0</v>
      </c>
      <c r="AT336" s="5">
        <f t="shared" si="25"/>
        <v>0</v>
      </c>
      <c r="AU336" s="5" cm="1">
        <f t="array" ref="AU336">IF($AT336&lt;=6,SUM($C336:$AQ336),SUMPRODUCT(LARGE($C336:$AQ336,{1,2,3,4,5,6})))</f>
        <v>0</v>
      </c>
      <c r="AV336" s="4" t="str">
        <f t="shared" si="26"/>
        <v/>
      </c>
      <c r="AW336" s="4" t="str">
        <f t="shared" si="27"/>
        <v xml:space="preserve"> </v>
      </c>
      <c r="AX336" s="5" t="str" cm="1">
        <f t="array" ref="AX336">IFERROR(SUMPRODUCT(LARGE($C336:$AQ336,{1,2,3,4})), "")</f>
        <v/>
      </c>
      <c r="AY336" s="4" t="str">
        <f t="shared" si="28"/>
        <v xml:space="preserve"> </v>
      </c>
      <c r="AZ336" s="5" t="str" cm="1">
        <f t="array" ref="AZ336">IFERROR(SUMPRODUCT(LARGE($C336:$AQ336,{1,2,3,4,5,6,7,8})), "")</f>
        <v/>
      </c>
    </row>
    <row r="337" spans="1:52" ht="15" customHeight="1" x14ac:dyDescent="0.2">
      <c r="A337" s="4"/>
      <c r="B337" s="4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24"/>
      <c r="AQ337" s="10"/>
      <c r="AR337" s="22"/>
      <c r="AS337" s="10">
        <f t="shared" si="20"/>
        <v>0</v>
      </c>
      <c r="AT337" s="5">
        <f t="shared" si="25"/>
        <v>0</v>
      </c>
      <c r="AU337" s="5" cm="1">
        <f t="array" ref="AU337">IF($AT337&lt;=6,SUM($C337:$AQ337),SUMPRODUCT(LARGE($C337:$AQ337,{1,2,3,4,5,6})))</f>
        <v>0</v>
      </c>
      <c r="AV337" s="4" t="str">
        <f t="shared" si="26"/>
        <v/>
      </c>
      <c r="AW337" s="4" t="str">
        <f t="shared" si="27"/>
        <v xml:space="preserve"> </v>
      </c>
      <c r="AX337" s="5" t="str" cm="1">
        <f t="array" ref="AX337">IFERROR(SUMPRODUCT(LARGE($C337:$AQ337,{1,2,3,4})), "")</f>
        <v/>
      </c>
      <c r="AY337" s="4" t="str">
        <f t="shared" si="28"/>
        <v xml:space="preserve"> </v>
      </c>
      <c r="AZ337" s="5" t="str" cm="1">
        <f t="array" ref="AZ337">IFERROR(SUMPRODUCT(LARGE($C337:$AQ337,{1,2,3,4,5,6,7,8})), "")</f>
        <v/>
      </c>
    </row>
    <row r="338" spans="1:52" ht="15" customHeight="1" x14ac:dyDescent="0.2">
      <c r="A338" s="4"/>
      <c r="B338" s="4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24"/>
      <c r="AQ338" s="10"/>
      <c r="AR338" s="22"/>
      <c r="AS338" s="10">
        <f t="shared" si="20"/>
        <v>0</v>
      </c>
      <c r="AT338" s="5">
        <f t="shared" si="25"/>
        <v>0</v>
      </c>
      <c r="AU338" s="5" cm="1">
        <f t="array" ref="AU338">IF($AT338&lt;=6,SUM($C338:$AQ338),SUMPRODUCT(LARGE($C338:$AQ338,{1,2,3,4,5,6})))</f>
        <v>0</v>
      </c>
      <c r="AV338" s="4" t="str">
        <f t="shared" si="26"/>
        <v/>
      </c>
      <c r="AW338" s="4" t="str">
        <f t="shared" si="27"/>
        <v xml:space="preserve"> </v>
      </c>
      <c r="AX338" s="5" t="str" cm="1">
        <f t="array" ref="AX338">IFERROR(SUMPRODUCT(LARGE($C338:$AQ338,{1,2,3,4})), "")</f>
        <v/>
      </c>
      <c r="AY338" s="4" t="str">
        <f t="shared" si="28"/>
        <v xml:space="preserve"> </v>
      </c>
      <c r="AZ338" s="5" t="str" cm="1">
        <f t="array" ref="AZ338">IFERROR(SUMPRODUCT(LARGE($C338:$AQ338,{1,2,3,4,5,6,7,8})), "")</f>
        <v/>
      </c>
    </row>
    <row r="339" spans="1:52" ht="15" customHeight="1" x14ac:dyDescent="0.2">
      <c r="A339" s="4"/>
      <c r="B339" s="4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24"/>
      <c r="AQ339" s="10"/>
      <c r="AR339" s="22"/>
      <c r="AS339" s="10">
        <f t="shared" si="20"/>
        <v>0</v>
      </c>
      <c r="AT339" s="5">
        <f t="shared" si="25"/>
        <v>0</v>
      </c>
      <c r="AU339" s="5" cm="1">
        <f t="array" ref="AU339">IF($AT339&lt;=6,SUM($C339:$AQ339),SUMPRODUCT(LARGE($C339:$AQ339,{1,2,3,4,5,6})))</f>
        <v>0</v>
      </c>
      <c r="AV339" s="4" t="str">
        <f t="shared" si="26"/>
        <v/>
      </c>
      <c r="AW339" s="4" t="str">
        <f t="shared" si="27"/>
        <v xml:space="preserve"> </v>
      </c>
      <c r="AX339" s="5" t="str" cm="1">
        <f t="array" ref="AX339">IFERROR(SUMPRODUCT(LARGE($C339:$AQ339,{1,2,3,4})), "")</f>
        <v/>
      </c>
      <c r="AY339" s="4" t="str">
        <f t="shared" si="28"/>
        <v xml:space="preserve"> </v>
      </c>
      <c r="AZ339" s="5" t="str" cm="1">
        <f t="array" ref="AZ339">IFERROR(SUMPRODUCT(LARGE($C339:$AQ339,{1,2,3,4,5,6,7,8})), "")</f>
        <v/>
      </c>
    </row>
    <row r="340" spans="1:52" ht="15" customHeight="1" x14ac:dyDescent="0.2">
      <c r="A340" s="4"/>
      <c r="B340" s="4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24"/>
      <c r="AQ340" s="10"/>
      <c r="AR340" s="22"/>
      <c r="AS340" s="10">
        <f t="shared" si="20"/>
        <v>0</v>
      </c>
      <c r="AT340" s="5">
        <f t="shared" si="25"/>
        <v>0</v>
      </c>
      <c r="AU340" s="5" cm="1">
        <f t="array" ref="AU340">IF($AT340&lt;=6,SUM($C340:$AQ340),SUMPRODUCT(LARGE($C340:$AQ340,{1,2,3,4,5,6})))</f>
        <v>0</v>
      </c>
      <c r="AV340" s="4" t="str">
        <f t="shared" si="26"/>
        <v/>
      </c>
      <c r="AW340" s="4" t="str">
        <f t="shared" si="27"/>
        <v xml:space="preserve"> </v>
      </c>
      <c r="AX340" s="5" t="str" cm="1">
        <f t="array" ref="AX340">IFERROR(SUMPRODUCT(LARGE($C340:$AQ340,{1,2,3,4})), "")</f>
        <v/>
      </c>
      <c r="AY340" s="4" t="str">
        <f t="shared" si="28"/>
        <v xml:space="preserve"> </v>
      </c>
      <c r="AZ340" s="5" t="str" cm="1">
        <f t="array" ref="AZ340">IFERROR(SUMPRODUCT(LARGE($C340:$AQ340,{1,2,3,4,5,6,7,8})), "")</f>
        <v/>
      </c>
    </row>
    <row r="341" spans="1:52" ht="15" customHeight="1" x14ac:dyDescent="0.2">
      <c r="A341" s="4"/>
      <c r="B341" s="4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24"/>
      <c r="AQ341" s="10"/>
      <c r="AR341" s="22"/>
      <c r="AS341" s="10">
        <f t="shared" si="20"/>
        <v>0</v>
      </c>
      <c r="AT341" s="5">
        <f t="shared" si="25"/>
        <v>0</v>
      </c>
      <c r="AU341" s="5" cm="1">
        <f t="array" ref="AU341">IF($AT341&lt;=6,SUM($C341:$AQ341),SUMPRODUCT(LARGE($C341:$AQ341,{1,2,3,4,5,6})))</f>
        <v>0</v>
      </c>
      <c r="AV341" s="4" t="str">
        <f t="shared" si="26"/>
        <v/>
      </c>
      <c r="AW341" s="4" t="str">
        <f t="shared" si="27"/>
        <v xml:space="preserve"> </v>
      </c>
      <c r="AX341" s="5" t="str" cm="1">
        <f t="array" ref="AX341">IFERROR(SUMPRODUCT(LARGE($C341:$AQ341,{1,2,3,4})), "")</f>
        <v/>
      </c>
      <c r="AY341" s="4" t="str">
        <f t="shared" si="28"/>
        <v xml:space="preserve"> </v>
      </c>
      <c r="AZ341" s="5" t="str" cm="1">
        <f t="array" ref="AZ341">IFERROR(SUMPRODUCT(LARGE($C341:$AQ341,{1,2,3,4,5,6,7,8})), "")</f>
        <v/>
      </c>
    </row>
    <row r="342" spans="1:52" ht="15" customHeight="1" x14ac:dyDescent="0.2">
      <c r="A342" s="4"/>
      <c r="B342" s="4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24"/>
      <c r="AQ342" s="10"/>
      <c r="AR342" s="22"/>
      <c r="AS342" s="10">
        <f t="shared" si="20"/>
        <v>0</v>
      </c>
      <c r="AT342" s="5">
        <f t="shared" si="25"/>
        <v>0</v>
      </c>
      <c r="AU342" s="5" cm="1">
        <f t="array" ref="AU342">IF($AT342&lt;=6,SUM($C342:$AQ342),SUMPRODUCT(LARGE($C342:$AQ342,{1,2,3,4,5,6})))</f>
        <v>0</v>
      </c>
      <c r="AV342" s="4" t="str">
        <f t="shared" si="26"/>
        <v/>
      </c>
      <c r="AW342" s="4" t="str">
        <f t="shared" si="27"/>
        <v xml:space="preserve"> </v>
      </c>
      <c r="AX342" s="5" t="str" cm="1">
        <f t="array" ref="AX342">IFERROR(SUMPRODUCT(LARGE($C342:$AQ342,{1,2,3,4})), "")</f>
        <v/>
      </c>
      <c r="AY342" s="4" t="str">
        <f t="shared" si="28"/>
        <v xml:space="preserve"> </v>
      </c>
      <c r="AZ342" s="5" t="str" cm="1">
        <f t="array" ref="AZ342">IFERROR(SUMPRODUCT(LARGE($C342:$AQ342,{1,2,3,4,5,6,7,8})), "")</f>
        <v/>
      </c>
    </row>
    <row r="343" spans="1:52" ht="15" customHeight="1" x14ac:dyDescent="0.2">
      <c r="A343" s="4"/>
      <c r="B343" s="4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24"/>
      <c r="AQ343" s="10"/>
      <c r="AR343" s="22"/>
      <c r="AS343" s="10">
        <f t="shared" si="20"/>
        <v>0</v>
      </c>
      <c r="AT343" s="5">
        <f t="shared" si="25"/>
        <v>0</v>
      </c>
      <c r="AU343" s="5" cm="1">
        <f t="array" ref="AU343">IF($AT343&lt;=6,SUM($C343:$AQ343),SUMPRODUCT(LARGE($C343:$AQ343,{1,2,3,4,5,6})))</f>
        <v>0</v>
      </c>
      <c r="AV343" s="4" t="str">
        <f t="shared" si="26"/>
        <v/>
      </c>
      <c r="AW343" s="4" t="str">
        <f t="shared" si="27"/>
        <v xml:space="preserve"> </v>
      </c>
      <c r="AX343" s="5" t="str" cm="1">
        <f t="array" ref="AX343">IFERROR(SUMPRODUCT(LARGE($C343:$AQ343,{1,2,3,4})), "")</f>
        <v/>
      </c>
      <c r="AY343" s="4" t="str">
        <f t="shared" si="28"/>
        <v xml:space="preserve"> </v>
      </c>
      <c r="AZ343" s="5" t="str" cm="1">
        <f t="array" ref="AZ343">IFERROR(SUMPRODUCT(LARGE($C343:$AQ343,{1,2,3,4,5,6,7,8})), "")</f>
        <v/>
      </c>
    </row>
    <row r="344" spans="1:52" ht="15" customHeight="1" x14ac:dyDescent="0.2">
      <c r="A344" s="4"/>
      <c r="B344" s="4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24"/>
      <c r="AQ344" s="10"/>
      <c r="AR344" s="22"/>
      <c r="AS344" s="10">
        <f t="shared" si="20"/>
        <v>0</v>
      </c>
      <c r="AT344" s="5">
        <f t="shared" si="25"/>
        <v>0</v>
      </c>
      <c r="AU344" s="5" cm="1">
        <f t="array" ref="AU344">IF($AT344&lt;=6,SUM($C344:$AQ344),SUMPRODUCT(LARGE($C344:$AQ344,{1,2,3,4,5,6})))</f>
        <v>0</v>
      </c>
      <c r="AV344" s="4" t="str">
        <f t="shared" si="26"/>
        <v/>
      </c>
      <c r="AW344" s="4" t="str">
        <f t="shared" si="27"/>
        <v xml:space="preserve"> </v>
      </c>
      <c r="AX344" s="5" t="str" cm="1">
        <f t="array" ref="AX344">IFERROR(SUMPRODUCT(LARGE($C344:$AQ344,{1,2,3,4})), "")</f>
        <v/>
      </c>
      <c r="AY344" s="4" t="str">
        <f t="shared" si="28"/>
        <v xml:space="preserve"> </v>
      </c>
      <c r="AZ344" s="5" t="str" cm="1">
        <f t="array" ref="AZ344">IFERROR(SUMPRODUCT(LARGE($C344:$AQ344,{1,2,3,4,5,6,7,8})), "")</f>
        <v/>
      </c>
    </row>
    <row r="345" spans="1:52" ht="15" customHeight="1" x14ac:dyDescent="0.2">
      <c r="A345" s="4"/>
      <c r="B345" s="4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24"/>
      <c r="AQ345" s="10"/>
      <c r="AR345" s="22"/>
      <c r="AS345" s="10">
        <f t="shared" si="20"/>
        <v>0</v>
      </c>
      <c r="AT345" s="5">
        <f t="shared" si="25"/>
        <v>0</v>
      </c>
      <c r="AU345" s="5" cm="1">
        <f t="array" ref="AU345">IF($AT345&lt;=6,SUM($C345:$AQ345),SUMPRODUCT(LARGE($C345:$AQ345,{1,2,3,4,5,6})))</f>
        <v>0</v>
      </c>
      <c r="AV345" s="4" t="str">
        <f t="shared" si="26"/>
        <v/>
      </c>
      <c r="AW345" s="4" t="str">
        <f t="shared" si="27"/>
        <v xml:space="preserve"> </v>
      </c>
      <c r="AX345" s="5" t="str" cm="1">
        <f t="array" ref="AX345">IFERROR(SUMPRODUCT(LARGE($C345:$AQ345,{1,2,3,4})), "")</f>
        <v/>
      </c>
      <c r="AY345" s="4" t="str">
        <f t="shared" si="28"/>
        <v xml:space="preserve"> </v>
      </c>
      <c r="AZ345" s="5" t="str" cm="1">
        <f t="array" ref="AZ345">IFERROR(SUMPRODUCT(LARGE($C345:$AQ345,{1,2,3,4,5,6,7,8})), "")</f>
        <v/>
      </c>
    </row>
    <row r="346" spans="1:52" ht="15" customHeight="1" x14ac:dyDescent="0.2">
      <c r="A346" s="4"/>
      <c r="B346" s="4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24"/>
      <c r="AQ346" s="10"/>
      <c r="AR346" s="22"/>
      <c r="AS346" s="10">
        <f t="shared" si="20"/>
        <v>0</v>
      </c>
      <c r="AT346" s="5">
        <f t="shared" si="25"/>
        <v>0</v>
      </c>
      <c r="AU346" s="5" cm="1">
        <f t="array" ref="AU346">IF($AT346&lt;=6,SUM($C346:$AQ346),SUMPRODUCT(LARGE($C346:$AQ346,{1,2,3,4,5,6})))</f>
        <v>0</v>
      </c>
      <c r="AV346" s="4" t="str">
        <f t="shared" si="26"/>
        <v/>
      </c>
      <c r="AW346" s="4" t="str">
        <f t="shared" si="27"/>
        <v xml:space="preserve"> </v>
      </c>
      <c r="AX346" s="5" t="str" cm="1">
        <f t="array" ref="AX346">IFERROR(SUMPRODUCT(LARGE($C346:$AQ346,{1,2,3,4})), "")</f>
        <v/>
      </c>
      <c r="AY346" s="4" t="str">
        <f t="shared" si="28"/>
        <v xml:space="preserve"> </v>
      </c>
      <c r="AZ346" s="5" t="str" cm="1">
        <f t="array" ref="AZ346">IFERROR(SUMPRODUCT(LARGE($C346:$AQ346,{1,2,3,4,5,6,7,8})), "")</f>
        <v/>
      </c>
    </row>
    <row r="347" spans="1:52" ht="15" customHeight="1" x14ac:dyDescent="0.2">
      <c r="A347" s="4"/>
      <c r="B347" s="4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24"/>
      <c r="AQ347" s="10"/>
      <c r="AR347" s="22"/>
      <c r="AS347" s="10">
        <f t="shared" si="20"/>
        <v>0</v>
      </c>
      <c r="AT347" s="5">
        <f t="shared" si="25"/>
        <v>0</v>
      </c>
      <c r="AU347" s="5" cm="1">
        <f t="array" ref="AU347">IF($AT347&lt;=6,SUM($C347:$AQ347),SUMPRODUCT(LARGE($C347:$AQ347,{1,2,3,4,5,6})))</f>
        <v>0</v>
      </c>
      <c r="AV347" s="4" t="str">
        <f t="shared" si="26"/>
        <v/>
      </c>
      <c r="AW347" s="4" t="str">
        <f t="shared" si="27"/>
        <v xml:space="preserve"> </v>
      </c>
      <c r="AX347" s="5" t="str" cm="1">
        <f t="array" ref="AX347">IFERROR(SUMPRODUCT(LARGE($C347:$AQ347,{1,2,3,4})), "")</f>
        <v/>
      </c>
      <c r="AY347" s="4" t="str">
        <f t="shared" si="28"/>
        <v xml:space="preserve"> </v>
      </c>
      <c r="AZ347" s="5" t="str" cm="1">
        <f t="array" ref="AZ347">IFERROR(SUMPRODUCT(LARGE($C347:$AQ347,{1,2,3,4,5,6,7,8})), "")</f>
        <v/>
      </c>
    </row>
    <row r="348" spans="1:52" ht="15" customHeight="1" x14ac:dyDescent="0.2">
      <c r="A348" s="4"/>
      <c r="B348" s="4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24"/>
      <c r="AQ348" s="10"/>
      <c r="AR348" s="22"/>
      <c r="AS348" s="10">
        <f t="shared" si="20"/>
        <v>0</v>
      </c>
      <c r="AT348" s="5">
        <f t="shared" si="25"/>
        <v>0</v>
      </c>
      <c r="AU348" s="5" cm="1">
        <f t="array" ref="AU348">IF($AT348&lt;=6,SUM($C348:$AQ348),SUMPRODUCT(LARGE($C348:$AQ348,{1,2,3,4,5,6})))</f>
        <v>0</v>
      </c>
      <c r="AV348" s="4" t="str">
        <f t="shared" si="26"/>
        <v/>
      </c>
      <c r="AW348" s="4" t="str">
        <f t="shared" si="27"/>
        <v xml:space="preserve"> </v>
      </c>
      <c r="AX348" s="5" t="str" cm="1">
        <f t="array" ref="AX348">IFERROR(SUMPRODUCT(LARGE($C348:$AQ348,{1,2,3,4})), "")</f>
        <v/>
      </c>
      <c r="AY348" s="4" t="str">
        <f t="shared" si="28"/>
        <v xml:space="preserve"> </v>
      </c>
      <c r="AZ348" s="5" t="str" cm="1">
        <f t="array" ref="AZ348">IFERROR(SUMPRODUCT(LARGE($C348:$AQ348,{1,2,3,4,5,6,7,8})), "")</f>
        <v/>
      </c>
    </row>
    <row r="349" spans="1:52" ht="15" customHeight="1" x14ac:dyDescent="0.2">
      <c r="A349" s="4"/>
      <c r="B349" s="4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24"/>
      <c r="AQ349" s="10"/>
      <c r="AR349" s="22"/>
      <c r="AS349" s="10">
        <f t="shared" si="20"/>
        <v>0</v>
      </c>
      <c r="AT349" s="5">
        <f t="shared" si="25"/>
        <v>0</v>
      </c>
      <c r="AU349" s="5" cm="1">
        <f t="array" ref="AU349">IF($AT349&lt;=6,SUM($C349:$AQ349),SUMPRODUCT(LARGE($C349:$AQ349,{1,2,3,4,5,6})))</f>
        <v>0</v>
      </c>
      <c r="AV349" s="4" t="str">
        <f t="shared" si="26"/>
        <v/>
      </c>
      <c r="AW349" s="4" t="str">
        <f t="shared" si="27"/>
        <v xml:space="preserve"> </v>
      </c>
      <c r="AX349" s="5" t="str" cm="1">
        <f t="array" ref="AX349">IFERROR(SUMPRODUCT(LARGE($C349:$AQ349,{1,2,3,4})), "")</f>
        <v/>
      </c>
      <c r="AY349" s="4" t="str">
        <f t="shared" si="28"/>
        <v xml:space="preserve"> </v>
      </c>
      <c r="AZ349" s="5" t="str" cm="1">
        <f t="array" ref="AZ349">IFERROR(SUMPRODUCT(LARGE($C349:$AQ349,{1,2,3,4,5,6,7,8})), "")</f>
        <v/>
      </c>
    </row>
    <row r="350" spans="1:52" ht="15" customHeight="1" x14ac:dyDescent="0.2">
      <c r="A350" s="4"/>
      <c r="B350" s="4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24"/>
      <c r="AQ350" s="10"/>
      <c r="AR350" s="22"/>
      <c r="AS350" s="10">
        <f t="shared" si="20"/>
        <v>0</v>
      </c>
      <c r="AT350" s="5">
        <f t="shared" si="25"/>
        <v>0</v>
      </c>
      <c r="AU350" s="5" cm="1">
        <f t="array" ref="AU350">IF($AT350&lt;=6,SUM($C350:$AQ350),SUMPRODUCT(LARGE($C350:$AQ350,{1,2,3,4,5,6})))</f>
        <v>0</v>
      </c>
      <c r="AV350" s="4" t="str">
        <f t="shared" si="26"/>
        <v/>
      </c>
      <c r="AW350" s="4" t="str">
        <f t="shared" si="27"/>
        <v xml:space="preserve"> </v>
      </c>
      <c r="AX350" s="5" t="str" cm="1">
        <f t="array" ref="AX350">IFERROR(SUMPRODUCT(LARGE($C350:$AQ350,{1,2,3,4})), "")</f>
        <v/>
      </c>
      <c r="AY350" s="4" t="str">
        <f t="shared" si="28"/>
        <v xml:space="preserve"> </v>
      </c>
      <c r="AZ350" s="5" t="str" cm="1">
        <f t="array" ref="AZ350">IFERROR(SUMPRODUCT(LARGE($C350:$AQ350,{1,2,3,4,5,6,7,8})), "")</f>
        <v/>
      </c>
    </row>
    <row r="351" spans="1:52" ht="15" customHeight="1" x14ac:dyDescent="0.2">
      <c r="A351" s="4"/>
      <c r="B351" s="4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24"/>
      <c r="AQ351" s="10"/>
      <c r="AR351" s="22"/>
      <c r="AS351" s="10">
        <f t="shared" si="20"/>
        <v>0</v>
      </c>
      <c r="AT351" s="5">
        <f t="shared" si="25"/>
        <v>0</v>
      </c>
      <c r="AU351" s="5" cm="1">
        <f t="array" ref="AU351">IF($AT351&lt;=6,SUM($C351:$AQ351),SUMPRODUCT(LARGE($C351:$AQ351,{1,2,3,4,5,6})))</f>
        <v>0</v>
      </c>
      <c r="AV351" s="4" t="str">
        <f t="shared" si="26"/>
        <v/>
      </c>
      <c r="AW351" s="4" t="str">
        <f t="shared" si="27"/>
        <v xml:space="preserve"> </v>
      </c>
      <c r="AX351" s="5" t="str" cm="1">
        <f t="array" ref="AX351">IFERROR(SUMPRODUCT(LARGE($C351:$AQ351,{1,2,3,4})), "")</f>
        <v/>
      </c>
      <c r="AY351" s="4" t="str">
        <f t="shared" si="28"/>
        <v xml:space="preserve"> </v>
      </c>
      <c r="AZ351" s="5" t="str" cm="1">
        <f t="array" ref="AZ351">IFERROR(SUMPRODUCT(LARGE($C351:$AQ351,{1,2,3,4,5,6,7,8})), "")</f>
        <v/>
      </c>
    </row>
    <row r="352" spans="1:52" ht="15" customHeight="1" x14ac:dyDescent="0.2">
      <c r="A352" s="4"/>
      <c r="B352" s="4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24"/>
      <c r="AQ352" s="10"/>
      <c r="AR352" s="22"/>
      <c r="AS352" s="10">
        <f t="shared" si="20"/>
        <v>0</v>
      </c>
      <c r="AT352" s="5">
        <f t="shared" si="25"/>
        <v>0</v>
      </c>
      <c r="AU352" s="5" cm="1">
        <f t="array" ref="AU352">IF($AT352&lt;=6,SUM($C352:$AQ352),SUMPRODUCT(LARGE($C352:$AQ352,{1,2,3,4,5,6})))</f>
        <v>0</v>
      </c>
      <c r="AV352" s="4" t="str">
        <f t="shared" si="26"/>
        <v/>
      </c>
      <c r="AW352" s="4" t="str">
        <f t="shared" si="27"/>
        <v xml:space="preserve"> </v>
      </c>
      <c r="AX352" s="5" t="str" cm="1">
        <f t="array" ref="AX352">IFERROR(SUMPRODUCT(LARGE($C352:$AQ352,{1,2,3,4})), "")</f>
        <v/>
      </c>
      <c r="AY352" s="4" t="str">
        <f t="shared" si="28"/>
        <v xml:space="preserve"> </v>
      </c>
      <c r="AZ352" s="5" t="str" cm="1">
        <f t="array" ref="AZ352">IFERROR(SUMPRODUCT(LARGE($C352:$AQ352,{1,2,3,4,5,6,7,8})), "")</f>
        <v/>
      </c>
    </row>
    <row r="353" spans="1:52" ht="15" customHeight="1" x14ac:dyDescent="0.2">
      <c r="A353" s="4"/>
      <c r="B353" s="4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24"/>
      <c r="AQ353" s="10"/>
      <c r="AR353" s="22"/>
      <c r="AS353" s="10">
        <f t="shared" si="20"/>
        <v>0</v>
      </c>
      <c r="AT353" s="5">
        <f t="shared" si="25"/>
        <v>0</v>
      </c>
      <c r="AU353" s="5" cm="1">
        <f t="array" ref="AU353">IF($AT353&lt;=6,SUM($C353:$AQ353),SUMPRODUCT(LARGE($C353:$AQ353,{1,2,3,4,5,6})))</f>
        <v>0</v>
      </c>
      <c r="AV353" s="4" t="str">
        <f t="shared" si="26"/>
        <v/>
      </c>
      <c r="AW353" s="4" t="str">
        <f t="shared" si="27"/>
        <v xml:space="preserve"> </v>
      </c>
      <c r="AX353" s="5" t="str" cm="1">
        <f t="array" ref="AX353">IFERROR(SUMPRODUCT(LARGE($C353:$AQ353,{1,2,3,4})), "")</f>
        <v/>
      </c>
      <c r="AY353" s="4" t="str">
        <f t="shared" si="28"/>
        <v xml:space="preserve"> </v>
      </c>
      <c r="AZ353" s="5" t="str" cm="1">
        <f t="array" ref="AZ353">IFERROR(SUMPRODUCT(LARGE($C353:$AQ353,{1,2,3,4,5,6,7,8})), "")</f>
        <v/>
      </c>
    </row>
    <row r="354" spans="1:52" ht="15" customHeight="1" x14ac:dyDescent="0.2">
      <c r="A354" s="4"/>
      <c r="B354" s="4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24"/>
      <c r="AQ354" s="10"/>
      <c r="AR354" s="22"/>
      <c r="AS354" s="10">
        <f t="shared" si="20"/>
        <v>0</v>
      </c>
      <c r="AT354" s="5">
        <f t="shared" si="25"/>
        <v>0</v>
      </c>
      <c r="AU354" s="5" cm="1">
        <f t="array" ref="AU354">IF($AT354&lt;=6,SUM($C354:$AQ354),SUMPRODUCT(LARGE($C354:$AQ354,{1,2,3,4,5,6})))</f>
        <v>0</v>
      </c>
      <c r="AV354" s="4" t="str">
        <f t="shared" si="26"/>
        <v/>
      </c>
      <c r="AW354" s="4" t="str">
        <f t="shared" si="27"/>
        <v xml:space="preserve"> </v>
      </c>
      <c r="AX354" s="5" t="str" cm="1">
        <f t="array" ref="AX354">IFERROR(SUMPRODUCT(LARGE($C354:$AQ354,{1,2,3,4})), "")</f>
        <v/>
      </c>
      <c r="AY354" s="4" t="str">
        <f t="shared" si="28"/>
        <v xml:space="preserve"> </v>
      </c>
      <c r="AZ354" s="5" t="str" cm="1">
        <f t="array" ref="AZ354">IFERROR(SUMPRODUCT(LARGE($C354:$AQ354,{1,2,3,4,5,6,7,8})), "")</f>
        <v/>
      </c>
    </row>
    <row r="355" spans="1:52" ht="15" customHeight="1" x14ac:dyDescent="0.2">
      <c r="A355" s="4"/>
      <c r="B355" s="4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24"/>
      <c r="AQ355" s="10"/>
      <c r="AR355" s="22"/>
      <c r="AS355" s="10">
        <f t="shared" si="20"/>
        <v>0</v>
      </c>
      <c r="AT355" s="5">
        <f t="shared" si="25"/>
        <v>0</v>
      </c>
      <c r="AU355" s="5" cm="1">
        <f t="array" ref="AU355">IF($AT355&lt;=6,SUM($C355:$AQ355),SUMPRODUCT(LARGE($C355:$AQ355,{1,2,3,4,5,6})))</f>
        <v>0</v>
      </c>
      <c r="AV355" s="4" t="str">
        <f t="shared" si="26"/>
        <v/>
      </c>
      <c r="AW355" s="4" t="str">
        <f t="shared" si="27"/>
        <v xml:space="preserve"> </v>
      </c>
      <c r="AX355" s="5" t="str" cm="1">
        <f t="array" ref="AX355">IFERROR(SUMPRODUCT(LARGE($C355:$AQ355,{1,2,3,4})), "")</f>
        <v/>
      </c>
      <c r="AY355" s="4" t="str">
        <f t="shared" si="28"/>
        <v xml:space="preserve"> </v>
      </c>
      <c r="AZ355" s="5" t="str" cm="1">
        <f t="array" ref="AZ355">IFERROR(SUMPRODUCT(LARGE($C355:$AQ355,{1,2,3,4,5,6,7,8})), "")</f>
        <v/>
      </c>
    </row>
    <row r="356" spans="1:52" ht="15" customHeight="1" x14ac:dyDescent="0.2">
      <c r="A356" s="4"/>
      <c r="B356" s="4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24"/>
      <c r="AQ356" s="10"/>
      <c r="AR356" s="22"/>
      <c r="AS356" s="10">
        <f t="shared" si="20"/>
        <v>0</v>
      </c>
      <c r="AT356" s="5">
        <f t="shared" si="25"/>
        <v>0</v>
      </c>
      <c r="AU356" s="5" cm="1">
        <f t="array" ref="AU356">IF($AT356&lt;=6,SUM($C356:$AQ356),SUMPRODUCT(LARGE($C356:$AQ356,{1,2,3,4,5,6})))</f>
        <v>0</v>
      </c>
      <c r="AV356" s="4" t="str">
        <f t="shared" si="26"/>
        <v/>
      </c>
      <c r="AW356" s="4" t="str">
        <f t="shared" si="27"/>
        <v xml:space="preserve"> </v>
      </c>
      <c r="AX356" s="5" t="str" cm="1">
        <f t="array" ref="AX356">IFERROR(SUMPRODUCT(LARGE($C356:$AQ356,{1,2,3,4})), "")</f>
        <v/>
      </c>
      <c r="AY356" s="4" t="str">
        <f t="shared" si="28"/>
        <v xml:space="preserve"> </v>
      </c>
      <c r="AZ356" s="5" t="str" cm="1">
        <f t="array" ref="AZ356">IFERROR(SUMPRODUCT(LARGE($C356:$AQ356,{1,2,3,4,5,6,7,8})), "")</f>
        <v/>
      </c>
    </row>
    <row r="357" spans="1:52" ht="15" customHeight="1" x14ac:dyDescent="0.2">
      <c r="A357" s="4"/>
      <c r="B357" s="4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24"/>
      <c r="AQ357" s="10"/>
      <c r="AR357" s="22"/>
      <c r="AS357" s="10">
        <f t="shared" si="20"/>
        <v>0</v>
      </c>
      <c r="AT357" s="5">
        <f t="shared" si="25"/>
        <v>0</v>
      </c>
      <c r="AU357" s="5" cm="1">
        <f t="array" ref="AU357">IF($AT357&lt;=6,SUM($C357:$AQ357),SUMPRODUCT(LARGE($C357:$AQ357,{1,2,3,4,5,6})))</f>
        <v>0</v>
      </c>
      <c r="AV357" s="4" t="str">
        <f t="shared" si="26"/>
        <v/>
      </c>
      <c r="AW357" s="4" t="str">
        <f t="shared" si="27"/>
        <v xml:space="preserve"> </v>
      </c>
      <c r="AX357" s="5" t="str" cm="1">
        <f t="array" ref="AX357">IFERROR(SUMPRODUCT(LARGE($C357:$AQ357,{1,2,3,4})), "")</f>
        <v/>
      </c>
      <c r="AY357" s="4" t="str">
        <f t="shared" si="28"/>
        <v xml:space="preserve"> </v>
      </c>
      <c r="AZ357" s="5" t="str" cm="1">
        <f t="array" ref="AZ357">IFERROR(SUMPRODUCT(LARGE($C357:$AQ357,{1,2,3,4,5,6,7,8})), "")</f>
        <v/>
      </c>
    </row>
    <row r="358" spans="1:52" ht="15" customHeight="1" x14ac:dyDescent="0.2">
      <c r="A358" s="4"/>
      <c r="B358" s="4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24"/>
      <c r="AQ358" s="10"/>
      <c r="AR358" s="22"/>
      <c r="AS358" s="10">
        <f t="shared" si="20"/>
        <v>0</v>
      </c>
      <c r="AT358" s="5">
        <f t="shared" si="25"/>
        <v>0</v>
      </c>
      <c r="AU358" s="5" cm="1">
        <f t="array" ref="AU358">IF($AT358&lt;=6,SUM($C358:$AQ358),SUMPRODUCT(LARGE($C358:$AQ358,{1,2,3,4,5,6})))</f>
        <v>0</v>
      </c>
      <c r="AV358" s="4" t="str">
        <f t="shared" si="26"/>
        <v/>
      </c>
      <c r="AW358" s="4" t="str">
        <f t="shared" si="27"/>
        <v xml:space="preserve"> </v>
      </c>
      <c r="AX358" s="5" t="str" cm="1">
        <f t="array" ref="AX358">IFERROR(SUMPRODUCT(LARGE($C358:$AQ358,{1,2,3,4})), "")</f>
        <v/>
      </c>
      <c r="AY358" s="4" t="str">
        <f t="shared" si="28"/>
        <v xml:space="preserve"> </v>
      </c>
      <c r="AZ358" s="5" t="str" cm="1">
        <f t="array" ref="AZ358">IFERROR(SUMPRODUCT(LARGE($C358:$AQ358,{1,2,3,4,5,6,7,8})), "")</f>
        <v/>
      </c>
    </row>
    <row r="359" spans="1:52" ht="15" customHeight="1" x14ac:dyDescent="0.2">
      <c r="A359" s="4"/>
      <c r="B359" s="4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24"/>
      <c r="AQ359" s="10"/>
      <c r="AR359" s="22"/>
      <c r="AS359" s="10">
        <f t="shared" si="20"/>
        <v>0</v>
      </c>
      <c r="AT359" s="5">
        <f t="shared" si="25"/>
        <v>0</v>
      </c>
      <c r="AU359" s="5" cm="1">
        <f t="array" ref="AU359">IF($AT359&lt;=6,SUM($C359:$AQ359),SUMPRODUCT(LARGE($C359:$AQ359,{1,2,3,4,5,6})))</f>
        <v>0</v>
      </c>
      <c r="AV359" s="4" t="str">
        <f t="shared" si="26"/>
        <v/>
      </c>
      <c r="AW359" s="4" t="str">
        <f t="shared" si="27"/>
        <v xml:space="preserve"> </v>
      </c>
      <c r="AX359" s="5" t="str" cm="1">
        <f t="array" ref="AX359">IFERROR(SUMPRODUCT(LARGE($C359:$AQ359,{1,2,3,4})), "")</f>
        <v/>
      </c>
      <c r="AY359" s="4" t="str">
        <f t="shared" si="28"/>
        <v xml:space="preserve"> </v>
      </c>
      <c r="AZ359" s="5" t="str" cm="1">
        <f t="array" ref="AZ359">IFERROR(SUMPRODUCT(LARGE($C359:$AQ359,{1,2,3,4,5,6,7,8})), "")</f>
        <v/>
      </c>
    </row>
    <row r="360" spans="1:52" ht="15" customHeight="1" x14ac:dyDescent="0.2">
      <c r="A360" s="4"/>
      <c r="B360" s="4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24"/>
      <c r="AQ360" s="10"/>
      <c r="AR360" s="22"/>
      <c r="AS360" s="10">
        <f t="shared" si="20"/>
        <v>0</v>
      </c>
      <c r="AT360" s="5">
        <f t="shared" si="25"/>
        <v>0</v>
      </c>
      <c r="AU360" s="5" cm="1">
        <f t="array" ref="AU360">IF($AT360&lt;=6,SUM($C360:$AQ360),SUMPRODUCT(LARGE($C360:$AQ360,{1,2,3,4,5,6})))</f>
        <v>0</v>
      </c>
      <c r="AV360" s="4" t="str">
        <f t="shared" si="26"/>
        <v/>
      </c>
      <c r="AW360" s="4" t="str">
        <f t="shared" si="27"/>
        <v xml:space="preserve"> </v>
      </c>
      <c r="AX360" s="5" t="str" cm="1">
        <f t="array" ref="AX360">IFERROR(SUMPRODUCT(LARGE($C360:$AQ360,{1,2,3,4})), "")</f>
        <v/>
      </c>
      <c r="AY360" s="4" t="str">
        <f t="shared" si="28"/>
        <v xml:space="preserve"> </v>
      </c>
      <c r="AZ360" s="5" t="str" cm="1">
        <f t="array" ref="AZ360">IFERROR(SUMPRODUCT(LARGE($C360:$AQ360,{1,2,3,4,5,6,7,8})), "")</f>
        <v/>
      </c>
    </row>
    <row r="361" spans="1:52" ht="15" customHeight="1" x14ac:dyDescent="0.2">
      <c r="A361" s="4"/>
      <c r="B361" s="4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24"/>
      <c r="AQ361" s="10"/>
      <c r="AR361" s="22"/>
      <c r="AS361" s="10">
        <f t="shared" si="20"/>
        <v>0</v>
      </c>
      <c r="AT361" s="5">
        <f t="shared" si="25"/>
        <v>0</v>
      </c>
      <c r="AU361" s="5" cm="1">
        <f t="array" ref="AU361">IF($AT361&lt;=6,SUM($C361:$AQ361),SUMPRODUCT(LARGE($C361:$AQ361,{1,2,3,4,5,6})))</f>
        <v>0</v>
      </c>
      <c r="AV361" s="4" t="str">
        <f t="shared" si="26"/>
        <v/>
      </c>
      <c r="AW361" s="4" t="str">
        <f t="shared" si="27"/>
        <v xml:space="preserve"> </v>
      </c>
      <c r="AX361" s="5" t="str" cm="1">
        <f t="array" ref="AX361">IFERROR(SUMPRODUCT(LARGE($C361:$AQ361,{1,2,3,4})), "")</f>
        <v/>
      </c>
      <c r="AY361" s="4" t="str">
        <f t="shared" si="28"/>
        <v xml:space="preserve"> </v>
      </c>
      <c r="AZ361" s="5" t="str" cm="1">
        <f t="array" ref="AZ361">IFERROR(SUMPRODUCT(LARGE($C361:$AQ361,{1,2,3,4,5,6,7,8})), "")</f>
        <v/>
      </c>
    </row>
    <row r="362" spans="1:52" ht="15" customHeight="1" x14ac:dyDescent="0.2">
      <c r="A362" s="4"/>
      <c r="B362" s="4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24"/>
      <c r="AQ362" s="10"/>
      <c r="AR362" s="22"/>
      <c r="AS362" s="10">
        <f t="shared" si="20"/>
        <v>0</v>
      </c>
      <c r="AT362" s="5">
        <f t="shared" si="25"/>
        <v>0</v>
      </c>
      <c r="AU362" s="5" cm="1">
        <f t="array" ref="AU362">IF($AT362&lt;=6,SUM($C362:$AQ362),SUMPRODUCT(LARGE($C362:$AQ362,{1,2,3,4,5,6})))</f>
        <v>0</v>
      </c>
      <c r="AV362" s="4" t="str">
        <f t="shared" si="26"/>
        <v/>
      </c>
      <c r="AW362" s="4" t="str">
        <f t="shared" si="27"/>
        <v xml:space="preserve"> </v>
      </c>
      <c r="AX362" s="5" t="str" cm="1">
        <f t="array" ref="AX362">IFERROR(SUMPRODUCT(LARGE($C362:$AQ362,{1,2,3,4})), "")</f>
        <v/>
      </c>
      <c r="AY362" s="4" t="str">
        <f t="shared" si="28"/>
        <v xml:space="preserve"> </v>
      </c>
      <c r="AZ362" s="5" t="str" cm="1">
        <f t="array" ref="AZ362">IFERROR(SUMPRODUCT(LARGE($C362:$AQ362,{1,2,3,4,5,6,7,8})), "")</f>
        <v/>
      </c>
    </row>
    <row r="363" spans="1:52" ht="15" customHeight="1" x14ac:dyDescent="0.2">
      <c r="A363" s="4"/>
      <c r="B363" s="4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24"/>
      <c r="AQ363" s="10"/>
      <c r="AR363" s="22"/>
      <c r="AS363" s="10">
        <f t="shared" si="20"/>
        <v>0</v>
      </c>
      <c r="AT363" s="5">
        <f t="shared" si="25"/>
        <v>0</v>
      </c>
      <c r="AU363" s="5" cm="1">
        <f t="array" ref="AU363">IF($AT363&lt;=6,SUM($C363:$AQ363),SUMPRODUCT(LARGE($C363:$AQ363,{1,2,3,4,5,6})))</f>
        <v>0</v>
      </c>
      <c r="AV363" s="4" t="str">
        <f t="shared" si="26"/>
        <v/>
      </c>
      <c r="AW363" s="4" t="str">
        <f t="shared" si="27"/>
        <v xml:space="preserve"> </v>
      </c>
      <c r="AX363" s="5" t="str" cm="1">
        <f t="array" ref="AX363">IFERROR(SUMPRODUCT(LARGE($C363:$AQ363,{1,2,3,4})), "")</f>
        <v/>
      </c>
      <c r="AY363" s="4" t="str">
        <f t="shared" si="28"/>
        <v xml:space="preserve"> </v>
      </c>
      <c r="AZ363" s="5" t="str" cm="1">
        <f t="array" ref="AZ363">IFERROR(SUMPRODUCT(LARGE($C363:$AQ363,{1,2,3,4,5,6,7,8})), "")</f>
        <v/>
      </c>
    </row>
    <row r="364" spans="1:52" ht="15" customHeight="1" x14ac:dyDescent="0.2">
      <c r="A364" s="4"/>
      <c r="B364" s="4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24"/>
      <c r="AQ364" s="10"/>
      <c r="AR364" s="22"/>
      <c r="AS364" s="10">
        <f t="shared" si="20"/>
        <v>0</v>
      </c>
      <c r="AT364" s="5">
        <f t="shared" si="25"/>
        <v>0</v>
      </c>
      <c r="AU364" s="5" cm="1">
        <f t="array" ref="AU364">IF($AT364&lt;=6,SUM($C364:$AQ364),SUMPRODUCT(LARGE($C364:$AQ364,{1,2,3,4,5,6})))</f>
        <v>0</v>
      </c>
      <c r="AV364" s="4" t="str">
        <f t="shared" si="26"/>
        <v/>
      </c>
      <c r="AW364" s="4" t="str">
        <f t="shared" si="27"/>
        <v xml:space="preserve"> </v>
      </c>
      <c r="AX364" s="5" t="str" cm="1">
        <f t="array" ref="AX364">IFERROR(SUMPRODUCT(LARGE($C364:$AQ364,{1,2,3,4})), "")</f>
        <v/>
      </c>
      <c r="AY364" s="4" t="str">
        <f t="shared" si="28"/>
        <v xml:space="preserve"> </v>
      </c>
      <c r="AZ364" s="5" t="str" cm="1">
        <f t="array" ref="AZ364">IFERROR(SUMPRODUCT(LARGE($C364:$AQ364,{1,2,3,4,5,6,7,8})), "")</f>
        <v/>
      </c>
    </row>
    <row r="365" spans="1:52" ht="15" customHeight="1" x14ac:dyDescent="0.2">
      <c r="A365" s="4"/>
      <c r="B365" s="4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24"/>
      <c r="AQ365" s="10"/>
      <c r="AR365" s="22"/>
      <c r="AS365" s="10">
        <f t="shared" si="20"/>
        <v>0</v>
      </c>
      <c r="AT365" s="5">
        <f t="shared" si="25"/>
        <v>0</v>
      </c>
      <c r="AU365" s="5" cm="1">
        <f t="array" ref="AU365">IF($AT365&lt;=6,SUM($C365:$AQ365),SUMPRODUCT(LARGE($C365:$AQ365,{1,2,3,4,5,6})))</f>
        <v>0</v>
      </c>
      <c r="AV365" s="4" t="str">
        <f t="shared" si="26"/>
        <v/>
      </c>
      <c r="AW365" s="4" t="str">
        <f t="shared" si="27"/>
        <v xml:space="preserve"> </v>
      </c>
      <c r="AX365" s="5" t="str" cm="1">
        <f t="array" ref="AX365">IFERROR(SUMPRODUCT(LARGE($C365:$AQ365,{1,2,3,4})), "")</f>
        <v/>
      </c>
      <c r="AY365" s="4" t="str">
        <f t="shared" si="28"/>
        <v xml:space="preserve"> </v>
      </c>
      <c r="AZ365" s="5" t="str" cm="1">
        <f t="array" ref="AZ365">IFERROR(SUMPRODUCT(LARGE($C365:$AQ365,{1,2,3,4,5,6,7,8})), "")</f>
        <v/>
      </c>
    </row>
    <row r="366" spans="1:52" ht="15" customHeight="1" x14ac:dyDescent="0.2">
      <c r="A366" s="4"/>
      <c r="B366" s="4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24"/>
      <c r="AQ366" s="10"/>
      <c r="AR366" s="22"/>
      <c r="AS366" s="10">
        <f t="shared" si="20"/>
        <v>0</v>
      </c>
      <c r="AT366" s="5">
        <f t="shared" si="25"/>
        <v>0</v>
      </c>
      <c r="AU366" s="5" cm="1">
        <f t="array" ref="AU366">IF($AT366&lt;=6,SUM($C366:$AQ366),SUMPRODUCT(LARGE($C366:$AQ366,{1,2,3,4,5,6})))</f>
        <v>0</v>
      </c>
      <c r="AV366" s="4" t="str">
        <f t="shared" si="26"/>
        <v/>
      </c>
      <c r="AW366" s="4" t="str">
        <f t="shared" si="27"/>
        <v xml:space="preserve"> </v>
      </c>
      <c r="AX366" s="5" t="str" cm="1">
        <f t="array" ref="AX366">IFERROR(SUMPRODUCT(LARGE($C366:$AQ366,{1,2,3,4})), "")</f>
        <v/>
      </c>
      <c r="AY366" s="4" t="str">
        <f t="shared" si="28"/>
        <v xml:space="preserve"> </v>
      </c>
      <c r="AZ366" s="5" t="str" cm="1">
        <f t="array" ref="AZ366">IFERROR(SUMPRODUCT(LARGE($C366:$AQ366,{1,2,3,4,5,6,7,8})), "")</f>
        <v/>
      </c>
    </row>
    <row r="367" spans="1:52" ht="15" customHeight="1" x14ac:dyDescent="0.2">
      <c r="A367" s="4"/>
      <c r="B367" s="4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24"/>
      <c r="AQ367" s="10"/>
      <c r="AR367" s="22"/>
      <c r="AS367" s="10">
        <f t="shared" si="20"/>
        <v>0</v>
      </c>
      <c r="AT367" s="5">
        <f t="shared" si="25"/>
        <v>0</v>
      </c>
      <c r="AU367" s="5" cm="1">
        <f t="array" ref="AU367">IF($AT367&lt;=6,SUM($C367:$AQ367),SUMPRODUCT(LARGE($C367:$AQ367,{1,2,3,4,5,6})))</f>
        <v>0</v>
      </c>
      <c r="AV367" s="4" t="str">
        <f t="shared" si="26"/>
        <v/>
      </c>
      <c r="AW367" s="4" t="str">
        <f t="shared" si="27"/>
        <v xml:space="preserve"> </v>
      </c>
      <c r="AX367" s="5" t="str" cm="1">
        <f t="array" ref="AX367">IFERROR(SUMPRODUCT(LARGE($C367:$AQ367,{1,2,3,4})), "")</f>
        <v/>
      </c>
      <c r="AY367" s="4" t="str">
        <f t="shared" si="28"/>
        <v xml:space="preserve"> </v>
      </c>
      <c r="AZ367" s="5" t="str" cm="1">
        <f t="array" ref="AZ367">IFERROR(SUMPRODUCT(LARGE($C367:$AQ367,{1,2,3,4,5,6,7,8})), "")</f>
        <v/>
      </c>
    </row>
    <row r="368" spans="1:52" ht="15" customHeight="1" x14ac:dyDescent="0.2">
      <c r="A368" s="4"/>
      <c r="B368" s="4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24"/>
      <c r="AQ368" s="10"/>
      <c r="AR368" s="22"/>
      <c r="AS368" s="10">
        <f t="shared" si="20"/>
        <v>0</v>
      </c>
      <c r="AT368" s="5">
        <f t="shared" si="25"/>
        <v>0</v>
      </c>
      <c r="AU368" s="5" cm="1">
        <f t="array" ref="AU368">IF($AT368&lt;=6,SUM($C368:$AQ368),SUMPRODUCT(LARGE($C368:$AQ368,{1,2,3,4,5,6})))</f>
        <v>0</v>
      </c>
      <c r="AV368" s="4" t="str">
        <f t="shared" si="26"/>
        <v/>
      </c>
      <c r="AW368" s="4" t="str">
        <f t="shared" si="27"/>
        <v xml:space="preserve"> </v>
      </c>
      <c r="AX368" s="5" t="str" cm="1">
        <f t="array" ref="AX368">IFERROR(SUMPRODUCT(LARGE($C368:$AQ368,{1,2,3,4})), "")</f>
        <v/>
      </c>
      <c r="AY368" s="4" t="str">
        <f t="shared" si="28"/>
        <v xml:space="preserve"> </v>
      </c>
      <c r="AZ368" s="5" t="str" cm="1">
        <f t="array" ref="AZ368">IFERROR(SUMPRODUCT(LARGE($C368:$AQ368,{1,2,3,4,5,6,7,8})), "")</f>
        <v/>
      </c>
    </row>
    <row r="369" spans="1:52" ht="15" customHeight="1" x14ac:dyDescent="0.2">
      <c r="A369" s="4"/>
      <c r="B369" s="4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24"/>
      <c r="AQ369" s="10"/>
      <c r="AR369" s="22"/>
      <c r="AS369" s="10">
        <f t="shared" si="20"/>
        <v>0</v>
      </c>
      <c r="AT369" s="5">
        <f t="shared" si="25"/>
        <v>0</v>
      </c>
      <c r="AU369" s="5" cm="1">
        <f t="array" ref="AU369">IF($AT369&lt;=6,SUM($C369:$AQ369),SUMPRODUCT(LARGE($C369:$AQ369,{1,2,3,4,5,6})))</f>
        <v>0</v>
      </c>
      <c r="AV369" s="4" t="str">
        <f t="shared" si="26"/>
        <v/>
      </c>
      <c r="AW369" s="4" t="str">
        <f t="shared" si="27"/>
        <v xml:space="preserve"> </v>
      </c>
      <c r="AX369" s="5" t="str" cm="1">
        <f t="array" ref="AX369">IFERROR(SUMPRODUCT(LARGE($C369:$AQ369,{1,2,3,4})), "")</f>
        <v/>
      </c>
      <c r="AY369" s="4" t="str">
        <f t="shared" si="28"/>
        <v xml:space="preserve"> </v>
      </c>
      <c r="AZ369" s="5" t="str" cm="1">
        <f t="array" ref="AZ369">IFERROR(SUMPRODUCT(LARGE($C369:$AQ369,{1,2,3,4,5,6,7,8})), "")</f>
        <v/>
      </c>
    </row>
    <row r="370" spans="1:52" ht="15" customHeight="1" x14ac:dyDescent="0.2">
      <c r="A370" s="4"/>
      <c r="B370" s="4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24"/>
      <c r="AQ370" s="10"/>
      <c r="AR370" s="22"/>
      <c r="AS370" s="10">
        <f t="shared" si="20"/>
        <v>0</v>
      </c>
      <c r="AT370" s="5">
        <f t="shared" si="25"/>
        <v>0</v>
      </c>
      <c r="AU370" s="5" cm="1">
        <f t="array" ref="AU370">IF($AT370&lt;=6,SUM($C370:$AQ370),SUMPRODUCT(LARGE($C370:$AQ370,{1,2,3,4,5,6})))</f>
        <v>0</v>
      </c>
      <c r="AV370" s="4" t="str">
        <f t="shared" si="26"/>
        <v/>
      </c>
      <c r="AW370" s="4" t="str">
        <f t="shared" si="27"/>
        <v xml:space="preserve"> </v>
      </c>
      <c r="AX370" s="5" t="str" cm="1">
        <f t="array" ref="AX370">IFERROR(SUMPRODUCT(LARGE($C370:$AQ370,{1,2,3,4})), "")</f>
        <v/>
      </c>
      <c r="AY370" s="4" t="str">
        <f t="shared" si="28"/>
        <v xml:space="preserve"> </v>
      </c>
      <c r="AZ370" s="5" t="str" cm="1">
        <f t="array" ref="AZ370">IFERROR(SUMPRODUCT(LARGE($C370:$AQ370,{1,2,3,4,5,6,7,8})), "")</f>
        <v/>
      </c>
    </row>
    <row r="371" spans="1:52" ht="15" customHeight="1" x14ac:dyDescent="0.2">
      <c r="A371" s="4"/>
      <c r="B371" s="4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24"/>
      <c r="AQ371" s="10"/>
      <c r="AR371" s="22"/>
      <c r="AS371" s="10">
        <f t="shared" si="20"/>
        <v>0</v>
      </c>
      <c r="AT371" s="5">
        <f t="shared" si="25"/>
        <v>0</v>
      </c>
      <c r="AU371" s="5" cm="1">
        <f t="array" ref="AU371">IF($AT371&lt;=6,SUM($C371:$AQ371),SUMPRODUCT(LARGE($C371:$AQ371,{1,2,3,4,5,6})))</f>
        <v>0</v>
      </c>
      <c r="AV371" s="4" t="str">
        <f t="shared" si="26"/>
        <v/>
      </c>
      <c r="AW371" s="4" t="str">
        <f t="shared" si="27"/>
        <v xml:space="preserve"> </v>
      </c>
      <c r="AX371" s="5" t="str" cm="1">
        <f t="array" ref="AX371">IFERROR(SUMPRODUCT(LARGE($C371:$AQ371,{1,2,3,4})), "")</f>
        <v/>
      </c>
      <c r="AY371" s="4" t="str">
        <f t="shared" si="28"/>
        <v xml:space="preserve"> </v>
      </c>
      <c r="AZ371" s="5" t="str" cm="1">
        <f t="array" ref="AZ371">IFERROR(SUMPRODUCT(LARGE($C371:$AQ371,{1,2,3,4,5,6,7,8})), "")</f>
        <v/>
      </c>
    </row>
    <row r="372" spans="1:52" ht="15" customHeight="1" x14ac:dyDescent="0.2">
      <c r="A372" s="4"/>
      <c r="B372" s="4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24"/>
      <c r="AQ372" s="10"/>
      <c r="AR372" s="22"/>
      <c r="AS372" s="10">
        <f t="shared" si="20"/>
        <v>0</v>
      </c>
      <c r="AT372" s="5">
        <f t="shared" si="25"/>
        <v>0</v>
      </c>
      <c r="AU372" s="5" cm="1">
        <f t="array" ref="AU372">IF($AT372&lt;=6,SUM($C372:$AQ372),SUMPRODUCT(LARGE($C372:$AQ372,{1,2,3,4,5,6})))</f>
        <v>0</v>
      </c>
      <c r="AV372" s="4" t="str">
        <f t="shared" si="26"/>
        <v/>
      </c>
      <c r="AW372" s="4" t="str">
        <f t="shared" si="27"/>
        <v xml:space="preserve"> </v>
      </c>
      <c r="AX372" s="5" t="str" cm="1">
        <f t="array" ref="AX372">IFERROR(SUMPRODUCT(LARGE($C372:$AQ372,{1,2,3,4})), "")</f>
        <v/>
      </c>
      <c r="AY372" s="4" t="str">
        <f t="shared" si="28"/>
        <v xml:space="preserve"> </v>
      </c>
      <c r="AZ372" s="5" t="str" cm="1">
        <f t="array" ref="AZ372">IFERROR(SUMPRODUCT(LARGE($C372:$AQ372,{1,2,3,4,5,6,7,8})), "")</f>
        <v/>
      </c>
    </row>
    <row r="373" spans="1:52" ht="15" customHeight="1" x14ac:dyDescent="0.2">
      <c r="A373" s="4"/>
      <c r="B373" s="4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24"/>
      <c r="AQ373" s="10"/>
      <c r="AR373" s="22"/>
      <c r="AS373" s="10">
        <f t="shared" si="20"/>
        <v>0</v>
      </c>
      <c r="AT373" s="5">
        <f t="shared" si="25"/>
        <v>0</v>
      </c>
      <c r="AU373" s="5" cm="1">
        <f t="array" ref="AU373">IF($AT373&lt;=6,SUM($C373:$AQ373),SUMPRODUCT(LARGE($C373:$AQ373,{1,2,3,4,5,6})))</f>
        <v>0</v>
      </c>
      <c r="AV373" s="4" t="str">
        <f t="shared" si="26"/>
        <v/>
      </c>
      <c r="AW373" s="4" t="str">
        <f t="shared" si="27"/>
        <v xml:space="preserve"> </v>
      </c>
      <c r="AX373" s="5" t="str" cm="1">
        <f t="array" ref="AX373">IFERROR(SUMPRODUCT(LARGE($C373:$AQ373,{1,2,3,4})), "")</f>
        <v/>
      </c>
      <c r="AY373" s="4" t="str">
        <f t="shared" si="28"/>
        <v xml:space="preserve"> </v>
      </c>
      <c r="AZ373" s="5" t="str" cm="1">
        <f t="array" ref="AZ373">IFERROR(SUMPRODUCT(LARGE($C373:$AQ373,{1,2,3,4,5,6,7,8})), "")</f>
        <v/>
      </c>
    </row>
    <row r="374" spans="1:52" ht="15" customHeight="1" x14ac:dyDescent="0.2">
      <c r="A374" s="4"/>
      <c r="B374" s="4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24"/>
      <c r="AQ374" s="10"/>
      <c r="AR374" s="22"/>
      <c r="AS374" s="10">
        <f t="shared" si="20"/>
        <v>0</v>
      </c>
      <c r="AT374" s="5">
        <f t="shared" si="25"/>
        <v>0</v>
      </c>
      <c r="AU374" s="5" cm="1">
        <f t="array" ref="AU374">IF($AT374&lt;=6,SUM($C374:$AQ374),SUMPRODUCT(LARGE($C374:$AQ374,{1,2,3,4,5,6})))</f>
        <v>0</v>
      </c>
      <c r="AV374" s="4" t="str">
        <f t="shared" si="26"/>
        <v/>
      </c>
      <c r="AW374" s="4" t="str">
        <f t="shared" si="27"/>
        <v xml:space="preserve"> </v>
      </c>
      <c r="AX374" s="5" t="str" cm="1">
        <f t="array" ref="AX374">IFERROR(SUMPRODUCT(LARGE($C374:$AQ374,{1,2,3,4})), "")</f>
        <v/>
      </c>
      <c r="AY374" s="4" t="str">
        <f t="shared" si="28"/>
        <v xml:space="preserve"> </v>
      </c>
      <c r="AZ374" s="5" t="str" cm="1">
        <f t="array" ref="AZ374">IFERROR(SUMPRODUCT(LARGE($C374:$AQ374,{1,2,3,4,5,6,7,8})), "")</f>
        <v/>
      </c>
    </row>
    <row r="375" spans="1:52" ht="15" customHeight="1" x14ac:dyDescent="0.2">
      <c r="A375" s="4"/>
      <c r="B375" s="4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24"/>
      <c r="AQ375" s="10"/>
      <c r="AR375" s="22"/>
      <c r="AS375" s="10">
        <f t="shared" si="20"/>
        <v>0</v>
      </c>
      <c r="AT375" s="5">
        <f t="shared" si="25"/>
        <v>0</v>
      </c>
      <c r="AU375" s="5" cm="1">
        <f t="array" ref="AU375">IF($AT375&lt;=6,SUM($C375:$AQ375),SUMPRODUCT(LARGE($C375:$AQ375,{1,2,3,4,5,6})))</f>
        <v>0</v>
      </c>
      <c r="AV375" s="4" t="str">
        <f t="shared" si="26"/>
        <v/>
      </c>
      <c r="AW375" s="4" t="str">
        <f t="shared" si="27"/>
        <v xml:space="preserve"> </v>
      </c>
      <c r="AX375" s="5" t="str" cm="1">
        <f t="array" ref="AX375">IFERROR(SUMPRODUCT(LARGE($C375:$AQ375,{1,2,3,4})), "")</f>
        <v/>
      </c>
      <c r="AY375" s="4" t="str">
        <f t="shared" si="28"/>
        <v xml:space="preserve"> </v>
      </c>
      <c r="AZ375" s="5" t="str" cm="1">
        <f t="array" ref="AZ375">IFERROR(SUMPRODUCT(LARGE($C375:$AQ375,{1,2,3,4,5,6,7,8})), "")</f>
        <v/>
      </c>
    </row>
    <row r="376" spans="1:52" ht="15" customHeight="1" x14ac:dyDescent="0.2">
      <c r="A376" s="4"/>
      <c r="B376" s="4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24"/>
      <c r="AQ376" s="10"/>
      <c r="AR376" s="22"/>
      <c r="AS376" s="10">
        <f t="shared" si="20"/>
        <v>0</v>
      </c>
      <c r="AT376" s="5">
        <f t="shared" si="25"/>
        <v>0</v>
      </c>
      <c r="AU376" s="5" cm="1">
        <f t="array" ref="AU376">IF($AT376&lt;=6,SUM($C376:$AQ376),SUMPRODUCT(LARGE($C376:$AQ376,{1,2,3,4,5,6})))</f>
        <v>0</v>
      </c>
      <c r="AV376" s="4" t="str">
        <f t="shared" si="26"/>
        <v/>
      </c>
      <c r="AW376" s="4" t="str">
        <f t="shared" si="27"/>
        <v xml:space="preserve"> </v>
      </c>
      <c r="AX376" s="5" t="str" cm="1">
        <f t="array" ref="AX376">IFERROR(SUMPRODUCT(LARGE($C376:$AQ376,{1,2,3,4})), "")</f>
        <v/>
      </c>
      <c r="AY376" s="4" t="str">
        <f t="shared" si="28"/>
        <v xml:space="preserve"> </v>
      </c>
      <c r="AZ376" s="5" t="str" cm="1">
        <f t="array" ref="AZ376">IFERROR(SUMPRODUCT(LARGE($C376:$AQ376,{1,2,3,4,5,6,7,8})), "")</f>
        <v/>
      </c>
    </row>
    <row r="377" spans="1:52" ht="15" customHeight="1" x14ac:dyDescent="0.2">
      <c r="A377" s="4"/>
      <c r="B377" s="4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24"/>
      <c r="AQ377" s="10"/>
      <c r="AR377" s="22"/>
      <c r="AS377" s="10">
        <f t="shared" si="20"/>
        <v>0</v>
      </c>
      <c r="AT377" s="5">
        <f t="shared" si="25"/>
        <v>0</v>
      </c>
      <c r="AU377" s="5" cm="1">
        <f t="array" ref="AU377">IF($AT377&lt;=6,SUM($C377:$AQ377),SUMPRODUCT(LARGE($C377:$AQ377,{1,2,3,4,5,6})))</f>
        <v>0</v>
      </c>
      <c r="AV377" s="4" t="str">
        <f t="shared" si="26"/>
        <v/>
      </c>
      <c r="AW377" s="4" t="str">
        <f t="shared" si="27"/>
        <v xml:space="preserve"> </v>
      </c>
      <c r="AX377" s="5" t="str" cm="1">
        <f t="array" ref="AX377">IFERROR(SUMPRODUCT(LARGE($C377:$AQ377,{1,2,3,4})), "")</f>
        <v/>
      </c>
      <c r="AY377" s="4" t="str">
        <f t="shared" si="28"/>
        <v xml:space="preserve"> </v>
      </c>
      <c r="AZ377" s="5" t="str" cm="1">
        <f t="array" ref="AZ377">IFERROR(SUMPRODUCT(LARGE($C377:$AQ377,{1,2,3,4,5,6,7,8})), "")</f>
        <v/>
      </c>
    </row>
    <row r="378" spans="1:52" ht="15" customHeight="1" x14ac:dyDescent="0.2">
      <c r="A378" s="4"/>
      <c r="B378" s="4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24"/>
      <c r="AQ378" s="10"/>
      <c r="AR378" s="22"/>
      <c r="AS378" s="10">
        <f t="shared" si="20"/>
        <v>0</v>
      </c>
      <c r="AT378" s="5">
        <f t="shared" si="25"/>
        <v>0</v>
      </c>
      <c r="AU378" s="5" cm="1">
        <f t="array" ref="AU378">IF($AT378&lt;=6,SUM($C378:$AQ378),SUMPRODUCT(LARGE($C378:$AQ378,{1,2,3,4,5,6})))</f>
        <v>0</v>
      </c>
      <c r="AV378" s="4" t="str">
        <f t="shared" si="26"/>
        <v/>
      </c>
      <c r="AW378" s="4" t="str">
        <f t="shared" si="27"/>
        <v xml:space="preserve"> </v>
      </c>
      <c r="AX378" s="5" t="str" cm="1">
        <f t="array" ref="AX378">IFERROR(SUMPRODUCT(LARGE($C378:$AQ378,{1,2,3,4})), "")</f>
        <v/>
      </c>
      <c r="AY378" s="4" t="str">
        <f t="shared" si="28"/>
        <v xml:space="preserve"> </v>
      </c>
      <c r="AZ378" s="5" t="str" cm="1">
        <f t="array" ref="AZ378">IFERROR(SUMPRODUCT(LARGE($C378:$AQ378,{1,2,3,4,5,6,7,8})), "")</f>
        <v/>
      </c>
    </row>
    <row r="379" spans="1:52" ht="15" customHeight="1" x14ac:dyDescent="0.2">
      <c r="A379" s="4"/>
      <c r="B379" s="4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24"/>
      <c r="AQ379" s="10"/>
      <c r="AR379" s="22"/>
      <c r="AS379" s="10">
        <f t="shared" si="20"/>
        <v>0</v>
      </c>
      <c r="AT379" s="5">
        <f t="shared" si="25"/>
        <v>0</v>
      </c>
      <c r="AU379" s="5" cm="1">
        <f t="array" ref="AU379">IF($AT379&lt;=6,SUM($C379:$AQ379),SUMPRODUCT(LARGE($C379:$AQ379,{1,2,3,4,5,6})))</f>
        <v>0</v>
      </c>
      <c r="AV379" s="4" t="str">
        <f t="shared" si="26"/>
        <v/>
      </c>
      <c r="AW379" s="4" t="str">
        <f t="shared" si="27"/>
        <v xml:space="preserve"> </v>
      </c>
      <c r="AX379" s="5" t="str" cm="1">
        <f t="array" ref="AX379">IFERROR(SUMPRODUCT(LARGE($C379:$AQ379,{1,2,3,4})), "")</f>
        <v/>
      </c>
      <c r="AY379" s="4" t="str">
        <f t="shared" si="28"/>
        <v xml:space="preserve"> </v>
      </c>
      <c r="AZ379" s="5" t="str" cm="1">
        <f t="array" ref="AZ379">IFERROR(SUMPRODUCT(LARGE($C379:$AQ379,{1,2,3,4,5,6,7,8})), "")</f>
        <v/>
      </c>
    </row>
    <row r="380" spans="1:52" ht="15" customHeight="1" x14ac:dyDescent="0.2">
      <c r="A380" s="4"/>
      <c r="B380" s="4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24"/>
      <c r="AQ380" s="10"/>
      <c r="AR380" s="22"/>
      <c r="AS380" s="10">
        <f t="shared" si="20"/>
        <v>0</v>
      </c>
      <c r="AT380" s="5">
        <f t="shared" si="25"/>
        <v>0</v>
      </c>
      <c r="AU380" s="5" cm="1">
        <f t="array" ref="AU380">IF($AT380&lt;=6,SUM($C380:$AQ380),SUMPRODUCT(LARGE($C380:$AQ380,{1,2,3,4,5,6})))</f>
        <v>0</v>
      </c>
      <c r="AV380" s="4" t="str">
        <f t="shared" si="26"/>
        <v/>
      </c>
      <c r="AW380" s="4" t="str">
        <f t="shared" si="27"/>
        <v xml:space="preserve"> </v>
      </c>
      <c r="AX380" s="5" t="str" cm="1">
        <f t="array" ref="AX380">IFERROR(SUMPRODUCT(LARGE($C380:$AQ380,{1,2,3,4})), "")</f>
        <v/>
      </c>
      <c r="AY380" s="4" t="str">
        <f t="shared" si="28"/>
        <v xml:space="preserve"> </v>
      </c>
      <c r="AZ380" s="5" t="str" cm="1">
        <f t="array" ref="AZ380">IFERROR(SUMPRODUCT(LARGE($C380:$AQ380,{1,2,3,4,5,6,7,8})), "")</f>
        <v/>
      </c>
    </row>
    <row r="381" spans="1:52" ht="15" customHeight="1" x14ac:dyDescent="0.2">
      <c r="A381" s="4"/>
      <c r="B381" s="4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24"/>
      <c r="AQ381" s="10"/>
      <c r="AR381" s="22"/>
      <c r="AS381" s="10">
        <f t="shared" si="20"/>
        <v>0</v>
      </c>
      <c r="AT381" s="5">
        <f t="shared" si="25"/>
        <v>0</v>
      </c>
      <c r="AU381" s="5" cm="1">
        <f t="array" ref="AU381">IF($AT381&lt;=6,SUM($C381:$AQ381),SUMPRODUCT(LARGE($C381:$AQ381,{1,2,3,4,5,6})))</f>
        <v>0</v>
      </c>
      <c r="AV381" s="4" t="str">
        <f t="shared" si="26"/>
        <v/>
      </c>
      <c r="AW381" s="4" t="str">
        <f t="shared" si="27"/>
        <v xml:space="preserve"> </v>
      </c>
      <c r="AX381" s="5" t="str" cm="1">
        <f t="array" ref="AX381">IFERROR(SUMPRODUCT(LARGE($C381:$AQ381,{1,2,3,4})), "")</f>
        <v/>
      </c>
      <c r="AY381" s="4" t="str">
        <f t="shared" si="28"/>
        <v xml:space="preserve"> </v>
      </c>
      <c r="AZ381" s="5" t="str" cm="1">
        <f t="array" ref="AZ381">IFERROR(SUMPRODUCT(LARGE($C381:$AQ381,{1,2,3,4,5,6,7,8})), "")</f>
        <v/>
      </c>
    </row>
    <row r="382" spans="1:52" ht="15" customHeight="1" x14ac:dyDescent="0.2">
      <c r="A382" s="4"/>
      <c r="B382" s="4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24"/>
      <c r="AQ382" s="10"/>
      <c r="AR382" s="22"/>
      <c r="AS382" s="10">
        <f t="shared" si="20"/>
        <v>0</v>
      </c>
      <c r="AT382" s="5">
        <f t="shared" si="25"/>
        <v>0</v>
      </c>
      <c r="AU382" s="5" cm="1">
        <f t="array" ref="AU382">IF($AT382&lt;=6,SUM($C382:$AQ382),SUMPRODUCT(LARGE($C382:$AQ382,{1,2,3,4,5,6})))</f>
        <v>0</v>
      </c>
      <c r="AV382" s="4" t="str">
        <f t="shared" si="26"/>
        <v/>
      </c>
      <c r="AW382" s="4" t="str">
        <f t="shared" si="27"/>
        <v xml:space="preserve"> </v>
      </c>
      <c r="AX382" s="5" t="str" cm="1">
        <f t="array" ref="AX382">IFERROR(SUMPRODUCT(LARGE($C382:$AQ382,{1,2,3,4})), "")</f>
        <v/>
      </c>
      <c r="AY382" s="4" t="str">
        <f t="shared" si="28"/>
        <v xml:space="preserve"> </v>
      </c>
      <c r="AZ382" s="5" t="str" cm="1">
        <f t="array" ref="AZ382">IFERROR(SUMPRODUCT(LARGE($C382:$AQ382,{1,2,3,4,5,6,7,8})), "")</f>
        <v/>
      </c>
    </row>
    <row r="383" spans="1:52" ht="15" customHeight="1" x14ac:dyDescent="0.2">
      <c r="A383" s="4"/>
      <c r="B383" s="4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24"/>
      <c r="AQ383" s="10"/>
      <c r="AR383" s="22"/>
      <c r="AS383" s="10">
        <f t="shared" si="20"/>
        <v>0</v>
      </c>
      <c r="AT383" s="5">
        <f t="shared" si="25"/>
        <v>0</v>
      </c>
      <c r="AU383" s="5" cm="1">
        <f t="array" ref="AU383">IF($AT383&lt;=6,SUM($C383:$AQ383),SUMPRODUCT(LARGE($C383:$AQ383,{1,2,3,4,5,6})))</f>
        <v>0</v>
      </c>
      <c r="AV383" s="4" t="str">
        <f t="shared" si="26"/>
        <v/>
      </c>
      <c r="AW383" s="4" t="str">
        <f t="shared" si="27"/>
        <v xml:space="preserve"> </v>
      </c>
      <c r="AX383" s="5" t="str" cm="1">
        <f t="array" ref="AX383">IFERROR(SUMPRODUCT(LARGE($C383:$AQ383,{1,2,3,4})), "")</f>
        <v/>
      </c>
      <c r="AY383" s="4" t="str">
        <f t="shared" si="28"/>
        <v xml:space="preserve"> </v>
      </c>
      <c r="AZ383" s="5" t="str" cm="1">
        <f t="array" ref="AZ383">IFERROR(SUMPRODUCT(LARGE($C383:$AQ383,{1,2,3,4,5,6,7,8})), "")</f>
        <v/>
      </c>
    </row>
    <row r="384" spans="1:52" ht="15" customHeight="1" x14ac:dyDescent="0.2">
      <c r="A384" s="4"/>
      <c r="B384" s="4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24"/>
      <c r="AQ384" s="10"/>
      <c r="AR384" s="22"/>
      <c r="AS384" s="10">
        <f t="shared" si="20"/>
        <v>0</v>
      </c>
      <c r="AT384" s="5">
        <f t="shared" si="25"/>
        <v>0</v>
      </c>
      <c r="AU384" s="5" cm="1">
        <f t="array" ref="AU384">IF($AT384&lt;=6,SUM($C384:$AQ384),SUMPRODUCT(LARGE($C384:$AQ384,{1,2,3,4,5,6})))</f>
        <v>0</v>
      </c>
      <c r="AV384" s="4" t="str">
        <f t="shared" si="26"/>
        <v/>
      </c>
      <c r="AW384" s="4" t="str">
        <f t="shared" si="27"/>
        <v xml:space="preserve"> </v>
      </c>
      <c r="AX384" s="5" t="str" cm="1">
        <f t="array" ref="AX384">IFERROR(SUMPRODUCT(LARGE($C384:$AQ384,{1,2,3,4})), "")</f>
        <v/>
      </c>
      <c r="AY384" s="4" t="str">
        <f t="shared" si="28"/>
        <v xml:space="preserve"> </v>
      </c>
      <c r="AZ384" s="5" t="str" cm="1">
        <f t="array" ref="AZ384">IFERROR(SUMPRODUCT(LARGE($C384:$AQ384,{1,2,3,4,5,6,7,8})), "")</f>
        <v/>
      </c>
    </row>
    <row r="385" spans="1:52" ht="15" customHeight="1" x14ac:dyDescent="0.2">
      <c r="A385" s="4"/>
      <c r="B385" s="4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24"/>
      <c r="AQ385" s="10"/>
      <c r="AR385" s="22"/>
      <c r="AS385" s="10">
        <f t="shared" si="20"/>
        <v>0</v>
      </c>
      <c r="AT385" s="5">
        <f t="shared" si="25"/>
        <v>0</v>
      </c>
      <c r="AU385" s="5" cm="1">
        <f t="array" ref="AU385">IF($AT385&lt;=6,SUM($C385:$AQ385),SUMPRODUCT(LARGE($C385:$AQ385,{1,2,3,4,5,6})))</f>
        <v>0</v>
      </c>
      <c r="AV385" s="4" t="str">
        <f t="shared" si="26"/>
        <v/>
      </c>
      <c r="AW385" s="4" t="str">
        <f t="shared" si="27"/>
        <v xml:space="preserve"> </v>
      </c>
      <c r="AX385" s="5" t="str" cm="1">
        <f t="array" ref="AX385">IFERROR(SUMPRODUCT(LARGE($C385:$AQ385,{1,2,3,4})), "")</f>
        <v/>
      </c>
      <c r="AY385" s="4" t="str">
        <f t="shared" si="28"/>
        <v xml:space="preserve"> </v>
      </c>
      <c r="AZ385" s="5" t="str" cm="1">
        <f t="array" ref="AZ385">IFERROR(SUMPRODUCT(LARGE($C385:$AQ385,{1,2,3,4,5,6,7,8})), "")</f>
        <v/>
      </c>
    </row>
    <row r="386" spans="1:52" ht="15" customHeight="1" x14ac:dyDescent="0.2">
      <c r="A386" s="4"/>
      <c r="B386" s="4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24"/>
      <c r="AQ386" s="10"/>
      <c r="AR386" s="22"/>
      <c r="AS386" s="10">
        <f t="shared" si="20"/>
        <v>0</v>
      </c>
      <c r="AT386" s="5">
        <f t="shared" si="25"/>
        <v>0</v>
      </c>
      <c r="AU386" s="5" cm="1">
        <f t="array" ref="AU386">IF($AT386&lt;=6,SUM($C386:$AQ386),SUMPRODUCT(LARGE($C386:$AQ386,{1,2,3,4,5,6})))</f>
        <v>0</v>
      </c>
      <c r="AV386" s="4" t="str">
        <f t="shared" si="26"/>
        <v/>
      </c>
      <c r="AW386" s="4" t="str">
        <f t="shared" si="27"/>
        <v xml:space="preserve"> </v>
      </c>
      <c r="AX386" s="5" t="str" cm="1">
        <f t="array" ref="AX386">IFERROR(SUMPRODUCT(LARGE($C386:$AQ386,{1,2,3,4})), "")</f>
        <v/>
      </c>
      <c r="AY386" s="4" t="str">
        <f t="shared" si="28"/>
        <v xml:space="preserve"> </v>
      </c>
      <c r="AZ386" s="5" t="str" cm="1">
        <f t="array" ref="AZ386">IFERROR(SUMPRODUCT(LARGE($C386:$AQ386,{1,2,3,4,5,6,7,8})), "")</f>
        <v/>
      </c>
    </row>
    <row r="387" spans="1:52" ht="15" customHeight="1" x14ac:dyDescent="0.2">
      <c r="A387" s="4"/>
      <c r="B387" s="4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24"/>
      <c r="AQ387" s="10"/>
      <c r="AR387" s="22"/>
      <c r="AS387" s="10">
        <f t="shared" si="20"/>
        <v>0</v>
      </c>
      <c r="AT387" s="5">
        <f t="shared" si="25"/>
        <v>0</v>
      </c>
      <c r="AU387" s="5" cm="1">
        <f t="array" ref="AU387">IF($AT387&lt;=6,SUM($C387:$AQ387),SUMPRODUCT(LARGE($C387:$AQ387,{1,2,3,4,5,6})))</f>
        <v>0</v>
      </c>
      <c r="AV387" s="4" t="str">
        <f t="shared" si="26"/>
        <v/>
      </c>
      <c r="AW387" s="4" t="str">
        <f t="shared" si="27"/>
        <v xml:space="preserve"> </v>
      </c>
      <c r="AX387" s="5" t="str" cm="1">
        <f t="array" ref="AX387">IFERROR(SUMPRODUCT(LARGE($C387:$AQ387,{1,2,3,4})), "")</f>
        <v/>
      </c>
      <c r="AY387" s="4" t="str">
        <f t="shared" si="28"/>
        <v xml:space="preserve"> </v>
      </c>
      <c r="AZ387" s="5" t="str" cm="1">
        <f t="array" ref="AZ387">IFERROR(SUMPRODUCT(LARGE($C387:$AQ387,{1,2,3,4,5,6,7,8})), "")</f>
        <v/>
      </c>
    </row>
    <row r="388" spans="1:52" ht="15" customHeight="1" x14ac:dyDescent="0.2">
      <c r="A388" s="4"/>
      <c r="B388" s="4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24"/>
      <c r="AQ388" s="10"/>
      <c r="AR388" s="22"/>
      <c r="AS388" s="10">
        <f t="shared" si="20"/>
        <v>0</v>
      </c>
      <c r="AT388" s="5">
        <f t="shared" ref="AT388:AT451" si="29">COUNTA(C388:AQ388)</f>
        <v>0</v>
      </c>
      <c r="AU388" s="5" cm="1">
        <f t="array" ref="AU388">IF($AT388&lt;=6,SUM($C388:$AQ388),SUMPRODUCT(LARGE($C388:$AQ388,{1,2,3,4,5,6})))</f>
        <v>0</v>
      </c>
      <c r="AV388" s="4" t="str">
        <f t="shared" ref="AV388:AV451" si="30">IF(AND($AT388&gt;=6,AU388=AU389),"Manual Calc Needed","")</f>
        <v/>
      </c>
      <c r="AW388" s="4" t="str">
        <f t="shared" ref="AW388:AW451" si="31">IF(AND($AT388&gt;=6,$AV388="Tie"),"Manual Calc Needed"," ")</f>
        <v xml:space="preserve"> </v>
      </c>
      <c r="AX388" s="5" t="str" cm="1">
        <f t="array" ref="AX388">IFERROR(SUMPRODUCT(LARGE($C388:$AQ388,{1,2,3,4})), "")</f>
        <v/>
      </c>
      <c r="AY388" s="4" t="str">
        <f t="shared" ref="AY388:AY451" si="32">IF(AND($AT388&gt;=6,$AV388="Tie",AX388=AX389),"Manual Calc Needed"," ")</f>
        <v xml:space="preserve"> </v>
      </c>
      <c r="AZ388" s="5" t="str" cm="1">
        <f t="array" ref="AZ388">IFERROR(SUMPRODUCT(LARGE($C388:$AQ388,{1,2,3,4,5,6,7,8})), "")</f>
        <v/>
      </c>
    </row>
    <row r="389" spans="1:52" ht="15" customHeight="1" x14ac:dyDescent="0.2">
      <c r="A389" s="4"/>
      <c r="B389" s="4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24"/>
      <c r="AQ389" s="10"/>
      <c r="AR389" s="22"/>
      <c r="AS389" s="10">
        <f t="shared" si="20"/>
        <v>0</v>
      </c>
      <c r="AT389" s="5">
        <f t="shared" si="29"/>
        <v>0</v>
      </c>
      <c r="AU389" s="5" cm="1">
        <f t="array" ref="AU389">IF($AT389&lt;=6,SUM($C389:$AQ389),SUMPRODUCT(LARGE($C389:$AQ389,{1,2,3,4,5,6})))</f>
        <v>0</v>
      </c>
      <c r="AV389" s="4" t="str">
        <f t="shared" si="30"/>
        <v/>
      </c>
      <c r="AW389" s="4" t="str">
        <f t="shared" si="31"/>
        <v xml:space="preserve"> </v>
      </c>
      <c r="AX389" s="5" t="str" cm="1">
        <f t="array" ref="AX389">IFERROR(SUMPRODUCT(LARGE($C389:$AQ389,{1,2,3,4})), "")</f>
        <v/>
      </c>
      <c r="AY389" s="4" t="str">
        <f t="shared" si="32"/>
        <v xml:space="preserve"> </v>
      </c>
      <c r="AZ389" s="5" t="str" cm="1">
        <f t="array" ref="AZ389">IFERROR(SUMPRODUCT(LARGE($C389:$AQ389,{1,2,3,4,5,6,7,8})), "")</f>
        <v/>
      </c>
    </row>
    <row r="390" spans="1:52" ht="15" customHeight="1" x14ac:dyDescent="0.2">
      <c r="A390" s="4"/>
      <c r="B390" s="4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24"/>
      <c r="AQ390" s="10"/>
      <c r="AR390" s="22"/>
      <c r="AS390" s="10">
        <f t="shared" si="20"/>
        <v>0</v>
      </c>
      <c r="AT390" s="5">
        <f t="shared" si="29"/>
        <v>0</v>
      </c>
      <c r="AU390" s="5" cm="1">
        <f t="array" ref="AU390">IF($AT390&lt;=6,SUM($C390:$AQ390),SUMPRODUCT(LARGE($C390:$AQ390,{1,2,3,4,5,6})))</f>
        <v>0</v>
      </c>
      <c r="AV390" s="4" t="str">
        <f t="shared" si="30"/>
        <v/>
      </c>
      <c r="AW390" s="4" t="str">
        <f t="shared" si="31"/>
        <v xml:space="preserve"> </v>
      </c>
      <c r="AX390" s="5" t="str" cm="1">
        <f t="array" ref="AX390">IFERROR(SUMPRODUCT(LARGE($C390:$AQ390,{1,2,3,4})), "")</f>
        <v/>
      </c>
      <c r="AY390" s="4" t="str">
        <f t="shared" si="32"/>
        <v xml:space="preserve"> </v>
      </c>
      <c r="AZ390" s="5" t="str" cm="1">
        <f t="array" ref="AZ390">IFERROR(SUMPRODUCT(LARGE($C390:$AQ390,{1,2,3,4,5,6,7,8})), "")</f>
        <v/>
      </c>
    </row>
    <row r="391" spans="1:52" ht="15" customHeight="1" x14ac:dyDescent="0.2">
      <c r="A391" s="4"/>
      <c r="B391" s="4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24"/>
      <c r="AQ391" s="10"/>
      <c r="AR391" s="22"/>
      <c r="AS391" s="10">
        <f t="shared" si="20"/>
        <v>0</v>
      </c>
      <c r="AT391" s="5">
        <f t="shared" si="29"/>
        <v>0</v>
      </c>
      <c r="AU391" s="5" cm="1">
        <f t="array" ref="AU391">IF($AT391&lt;=6,SUM($C391:$AQ391),SUMPRODUCT(LARGE($C391:$AQ391,{1,2,3,4,5,6})))</f>
        <v>0</v>
      </c>
      <c r="AV391" s="4" t="str">
        <f t="shared" si="30"/>
        <v/>
      </c>
      <c r="AW391" s="4" t="str">
        <f t="shared" si="31"/>
        <v xml:space="preserve"> </v>
      </c>
      <c r="AX391" s="5" t="str" cm="1">
        <f t="array" ref="AX391">IFERROR(SUMPRODUCT(LARGE($C391:$AQ391,{1,2,3,4})), "")</f>
        <v/>
      </c>
      <c r="AY391" s="4" t="str">
        <f t="shared" si="32"/>
        <v xml:space="preserve"> </v>
      </c>
      <c r="AZ391" s="5" t="str" cm="1">
        <f t="array" ref="AZ391">IFERROR(SUMPRODUCT(LARGE($C391:$AQ391,{1,2,3,4,5,6,7,8})), "")</f>
        <v/>
      </c>
    </row>
    <row r="392" spans="1:52" ht="15" customHeight="1" x14ac:dyDescent="0.2">
      <c r="A392" s="4"/>
      <c r="B392" s="4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24"/>
      <c r="AQ392" s="10"/>
      <c r="AR392" s="22"/>
      <c r="AS392" s="10">
        <f t="shared" si="20"/>
        <v>0</v>
      </c>
      <c r="AT392" s="5">
        <f t="shared" si="29"/>
        <v>0</v>
      </c>
      <c r="AU392" s="5" cm="1">
        <f t="array" ref="AU392">IF($AT392&lt;=6,SUM($C392:$AQ392),SUMPRODUCT(LARGE($C392:$AQ392,{1,2,3,4,5,6})))</f>
        <v>0</v>
      </c>
      <c r="AV392" s="4" t="str">
        <f t="shared" si="30"/>
        <v/>
      </c>
      <c r="AW392" s="4" t="str">
        <f t="shared" si="31"/>
        <v xml:space="preserve"> </v>
      </c>
      <c r="AX392" s="5" t="str" cm="1">
        <f t="array" ref="AX392">IFERROR(SUMPRODUCT(LARGE($C392:$AQ392,{1,2,3,4})), "")</f>
        <v/>
      </c>
      <c r="AY392" s="4" t="str">
        <f t="shared" si="32"/>
        <v xml:space="preserve"> </v>
      </c>
      <c r="AZ392" s="5" t="str" cm="1">
        <f t="array" ref="AZ392">IFERROR(SUMPRODUCT(LARGE($C392:$AQ392,{1,2,3,4,5,6,7,8})), "")</f>
        <v/>
      </c>
    </row>
    <row r="393" spans="1:52" ht="15" customHeight="1" x14ac:dyDescent="0.2">
      <c r="A393" s="4"/>
      <c r="B393" s="4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24"/>
      <c r="AQ393" s="10"/>
      <c r="AR393" s="22"/>
      <c r="AS393" s="10">
        <f t="shared" si="20"/>
        <v>0</v>
      </c>
      <c r="AT393" s="5">
        <f t="shared" si="29"/>
        <v>0</v>
      </c>
      <c r="AU393" s="5" cm="1">
        <f t="array" ref="AU393">IF($AT393&lt;=6,SUM($C393:$AQ393),SUMPRODUCT(LARGE($C393:$AQ393,{1,2,3,4,5,6})))</f>
        <v>0</v>
      </c>
      <c r="AV393" s="4" t="str">
        <f t="shared" si="30"/>
        <v/>
      </c>
      <c r="AW393" s="4" t="str">
        <f t="shared" si="31"/>
        <v xml:space="preserve"> </v>
      </c>
      <c r="AX393" s="5" t="str" cm="1">
        <f t="array" ref="AX393">IFERROR(SUMPRODUCT(LARGE($C393:$AQ393,{1,2,3,4})), "")</f>
        <v/>
      </c>
      <c r="AY393" s="4" t="str">
        <f t="shared" si="32"/>
        <v xml:space="preserve"> </v>
      </c>
      <c r="AZ393" s="5" t="str" cm="1">
        <f t="array" ref="AZ393">IFERROR(SUMPRODUCT(LARGE($C393:$AQ393,{1,2,3,4,5,6,7,8})), "")</f>
        <v/>
      </c>
    </row>
    <row r="394" spans="1:52" ht="15" customHeight="1" x14ac:dyDescent="0.2">
      <c r="A394" s="4"/>
      <c r="B394" s="4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24"/>
      <c r="AQ394" s="10"/>
      <c r="AR394" s="22"/>
      <c r="AS394" s="10">
        <f t="shared" si="20"/>
        <v>0</v>
      </c>
      <c r="AT394" s="5">
        <f t="shared" si="29"/>
        <v>0</v>
      </c>
      <c r="AU394" s="5" cm="1">
        <f t="array" ref="AU394">IF($AT394&lt;=6,SUM($C394:$AQ394),SUMPRODUCT(LARGE($C394:$AQ394,{1,2,3,4,5,6})))</f>
        <v>0</v>
      </c>
      <c r="AV394" s="4" t="str">
        <f t="shared" si="30"/>
        <v/>
      </c>
      <c r="AW394" s="4" t="str">
        <f t="shared" si="31"/>
        <v xml:space="preserve"> </v>
      </c>
      <c r="AX394" s="5" t="str" cm="1">
        <f t="array" ref="AX394">IFERROR(SUMPRODUCT(LARGE($C394:$AQ394,{1,2,3,4})), "")</f>
        <v/>
      </c>
      <c r="AY394" s="4" t="str">
        <f t="shared" si="32"/>
        <v xml:space="preserve"> </v>
      </c>
      <c r="AZ394" s="5" t="str" cm="1">
        <f t="array" ref="AZ394">IFERROR(SUMPRODUCT(LARGE($C394:$AQ394,{1,2,3,4,5,6,7,8})), "")</f>
        <v/>
      </c>
    </row>
    <row r="395" spans="1:52" ht="15" customHeight="1" x14ac:dyDescent="0.2">
      <c r="A395" s="4"/>
      <c r="B395" s="4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24"/>
      <c r="AQ395" s="10"/>
      <c r="AR395" s="22"/>
      <c r="AS395" s="10">
        <f t="shared" si="20"/>
        <v>0</v>
      </c>
      <c r="AT395" s="5">
        <f t="shared" si="29"/>
        <v>0</v>
      </c>
      <c r="AU395" s="5" cm="1">
        <f t="array" ref="AU395">IF($AT395&lt;=6,SUM($C395:$AQ395),SUMPRODUCT(LARGE($C395:$AQ395,{1,2,3,4,5,6})))</f>
        <v>0</v>
      </c>
      <c r="AV395" s="4" t="str">
        <f t="shared" si="30"/>
        <v/>
      </c>
      <c r="AW395" s="4" t="str">
        <f t="shared" si="31"/>
        <v xml:space="preserve"> </v>
      </c>
      <c r="AX395" s="5" t="str" cm="1">
        <f t="array" ref="AX395">IFERROR(SUMPRODUCT(LARGE($C395:$AQ395,{1,2,3,4})), "")</f>
        <v/>
      </c>
      <c r="AY395" s="4" t="str">
        <f t="shared" si="32"/>
        <v xml:space="preserve"> </v>
      </c>
      <c r="AZ395" s="5" t="str" cm="1">
        <f t="array" ref="AZ395">IFERROR(SUMPRODUCT(LARGE($C395:$AQ395,{1,2,3,4,5,6,7,8})), "")</f>
        <v/>
      </c>
    </row>
    <row r="396" spans="1:52" ht="15" customHeight="1" x14ac:dyDescent="0.2">
      <c r="A396" s="4"/>
      <c r="B396" s="4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24"/>
      <c r="AQ396" s="10"/>
      <c r="AR396" s="22"/>
      <c r="AS396" s="10">
        <f t="shared" si="20"/>
        <v>0</v>
      </c>
      <c r="AT396" s="5">
        <f t="shared" si="29"/>
        <v>0</v>
      </c>
      <c r="AU396" s="5" cm="1">
        <f t="array" ref="AU396">IF($AT396&lt;=6,SUM($C396:$AQ396),SUMPRODUCT(LARGE($C396:$AQ396,{1,2,3,4,5,6})))</f>
        <v>0</v>
      </c>
      <c r="AV396" s="4" t="str">
        <f t="shared" si="30"/>
        <v/>
      </c>
      <c r="AW396" s="4" t="str">
        <f t="shared" si="31"/>
        <v xml:space="preserve"> </v>
      </c>
      <c r="AX396" s="5" t="str" cm="1">
        <f t="array" ref="AX396">IFERROR(SUMPRODUCT(LARGE($C396:$AQ396,{1,2,3,4})), "")</f>
        <v/>
      </c>
      <c r="AY396" s="4" t="str">
        <f t="shared" si="32"/>
        <v xml:space="preserve"> </v>
      </c>
      <c r="AZ396" s="5" t="str" cm="1">
        <f t="array" ref="AZ396">IFERROR(SUMPRODUCT(LARGE($C396:$AQ396,{1,2,3,4,5,6,7,8})), "")</f>
        <v/>
      </c>
    </row>
    <row r="397" spans="1:52" ht="15" customHeight="1" x14ac:dyDescent="0.2">
      <c r="A397" s="4"/>
      <c r="B397" s="4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24"/>
      <c r="AQ397" s="10"/>
      <c r="AR397" s="22"/>
      <c r="AS397" s="10">
        <f t="shared" si="20"/>
        <v>0</v>
      </c>
      <c r="AT397" s="5">
        <f t="shared" si="29"/>
        <v>0</v>
      </c>
      <c r="AU397" s="5" cm="1">
        <f t="array" ref="AU397">IF($AT397&lt;=6,SUM($C397:$AQ397),SUMPRODUCT(LARGE($C397:$AQ397,{1,2,3,4,5,6})))</f>
        <v>0</v>
      </c>
      <c r="AV397" s="4" t="str">
        <f t="shared" si="30"/>
        <v/>
      </c>
      <c r="AW397" s="4" t="str">
        <f t="shared" si="31"/>
        <v xml:space="preserve"> </v>
      </c>
      <c r="AX397" s="5" t="str" cm="1">
        <f t="array" ref="AX397">IFERROR(SUMPRODUCT(LARGE($C397:$AQ397,{1,2,3,4})), "")</f>
        <v/>
      </c>
      <c r="AY397" s="4" t="str">
        <f t="shared" si="32"/>
        <v xml:space="preserve"> </v>
      </c>
      <c r="AZ397" s="5" t="str" cm="1">
        <f t="array" ref="AZ397">IFERROR(SUMPRODUCT(LARGE($C397:$AQ397,{1,2,3,4,5,6,7,8})), "")</f>
        <v/>
      </c>
    </row>
    <row r="398" spans="1:52" ht="15" customHeight="1" x14ac:dyDescent="0.2">
      <c r="A398" s="4"/>
      <c r="B398" s="4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24"/>
      <c r="AQ398" s="10"/>
      <c r="AR398" s="22"/>
      <c r="AS398" s="10">
        <f t="shared" si="20"/>
        <v>0</v>
      </c>
      <c r="AT398" s="5">
        <f t="shared" si="29"/>
        <v>0</v>
      </c>
      <c r="AU398" s="5" cm="1">
        <f t="array" ref="AU398">IF($AT398&lt;=6,SUM($C398:$AQ398),SUMPRODUCT(LARGE($C398:$AQ398,{1,2,3,4,5,6})))</f>
        <v>0</v>
      </c>
      <c r="AV398" s="4" t="str">
        <f t="shared" si="30"/>
        <v/>
      </c>
      <c r="AW398" s="4" t="str">
        <f t="shared" si="31"/>
        <v xml:space="preserve"> </v>
      </c>
      <c r="AX398" s="5" t="str" cm="1">
        <f t="array" ref="AX398">IFERROR(SUMPRODUCT(LARGE($C398:$AQ398,{1,2,3,4})), "")</f>
        <v/>
      </c>
      <c r="AY398" s="4" t="str">
        <f t="shared" si="32"/>
        <v xml:space="preserve"> </v>
      </c>
      <c r="AZ398" s="5" t="str" cm="1">
        <f t="array" ref="AZ398">IFERROR(SUMPRODUCT(LARGE($C398:$AQ398,{1,2,3,4,5,6,7,8})), "")</f>
        <v/>
      </c>
    </row>
    <row r="399" spans="1:52" ht="15" customHeight="1" x14ac:dyDescent="0.2">
      <c r="A399" s="4"/>
      <c r="B399" s="4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24"/>
      <c r="AQ399" s="10"/>
      <c r="AR399" s="22"/>
      <c r="AS399" s="10">
        <f t="shared" si="20"/>
        <v>0</v>
      </c>
      <c r="AT399" s="5">
        <f t="shared" si="29"/>
        <v>0</v>
      </c>
      <c r="AU399" s="5" cm="1">
        <f t="array" ref="AU399">IF($AT399&lt;=6,SUM($C399:$AQ399),SUMPRODUCT(LARGE($C399:$AQ399,{1,2,3,4,5,6})))</f>
        <v>0</v>
      </c>
      <c r="AV399" s="4" t="str">
        <f t="shared" si="30"/>
        <v/>
      </c>
      <c r="AW399" s="4" t="str">
        <f t="shared" si="31"/>
        <v xml:space="preserve"> </v>
      </c>
      <c r="AX399" s="5" t="str" cm="1">
        <f t="array" ref="AX399">IFERROR(SUMPRODUCT(LARGE($C399:$AQ399,{1,2,3,4})), "")</f>
        <v/>
      </c>
      <c r="AY399" s="4" t="str">
        <f t="shared" si="32"/>
        <v xml:space="preserve"> </v>
      </c>
      <c r="AZ399" s="5" t="str" cm="1">
        <f t="array" ref="AZ399">IFERROR(SUMPRODUCT(LARGE($C399:$AQ399,{1,2,3,4,5,6,7,8})), "")</f>
        <v/>
      </c>
    </row>
    <row r="400" spans="1:52" ht="15" customHeight="1" x14ac:dyDescent="0.2">
      <c r="A400" s="4"/>
      <c r="B400" s="4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24"/>
      <c r="AQ400" s="10"/>
      <c r="AR400" s="22"/>
      <c r="AS400" s="10">
        <f t="shared" si="20"/>
        <v>0</v>
      </c>
      <c r="AT400" s="5">
        <f t="shared" si="29"/>
        <v>0</v>
      </c>
      <c r="AU400" s="5" cm="1">
        <f t="array" ref="AU400">IF($AT400&lt;=6,SUM($C400:$AQ400),SUMPRODUCT(LARGE($C400:$AQ400,{1,2,3,4,5,6})))</f>
        <v>0</v>
      </c>
      <c r="AV400" s="4" t="str">
        <f t="shared" si="30"/>
        <v/>
      </c>
      <c r="AW400" s="4" t="str">
        <f t="shared" si="31"/>
        <v xml:space="preserve"> </v>
      </c>
      <c r="AX400" s="5" t="str" cm="1">
        <f t="array" ref="AX400">IFERROR(SUMPRODUCT(LARGE($C400:$AQ400,{1,2,3,4})), "")</f>
        <v/>
      </c>
      <c r="AY400" s="4" t="str">
        <f t="shared" si="32"/>
        <v xml:space="preserve"> </v>
      </c>
      <c r="AZ400" s="5" t="str" cm="1">
        <f t="array" ref="AZ400">IFERROR(SUMPRODUCT(LARGE($C400:$AQ400,{1,2,3,4,5,6,7,8})), "")</f>
        <v/>
      </c>
    </row>
    <row r="401" spans="1:52" ht="15" customHeight="1" x14ac:dyDescent="0.2">
      <c r="A401" s="4"/>
      <c r="B401" s="4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24"/>
      <c r="AQ401" s="10"/>
      <c r="AR401" s="22"/>
      <c r="AS401" s="10">
        <f t="shared" si="20"/>
        <v>0</v>
      </c>
      <c r="AT401" s="5">
        <f t="shared" si="29"/>
        <v>0</v>
      </c>
      <c r="AU401" s="5" cm="1">
        <f t="array" ref="AU401">IF($AT401&lt;=6,SUM($C401:$AQ401),SUMPRODUCT(LARGE($C401:$AQ401,{1,2,3,4,5,6})))</f>
        <v>0</v>
      </c>
      <c r="AV401" s="4" t="str">
        <f t="shared" si="30"/>
        <v/>
      </c>
      <c r="AW401" s="4" t="str">
        <f t="shared" si="31"/>
        <v xml:space="preserve"> </v>
      </c>
      <c r="AX401" s="5" t="str" cm="1">
        <f t="array" ref="AX401">IFERROR(SUMPRODUCT(LARGE($C401:$AQ401,{1,2,3,4})), "")</f>
        <v/>
      </c>
      <c r="AY401" s="4" t="str">
        <f t="shared" si="32"/>
        <v xml:space="preserve"> </v>
      </c>
      <c r="AZ401" s="5" t="str" cm="1">
        <f t="array" ref="AZ401">IFERROR(SUMPRODUCT(LARGE($C401:$AQ401,{1,2,3,4,5,6,7,8})), "")</f>
        <v/>
      </c>
    </row>
    <row r="402" spans="1:52" ht="15" customHeight="1" x14ac:dyDescent="0.2">
      <c r="A402" s="4"/>
      <c r="B402" s="4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24"/>
      <c r="AQ402" s="10"/>
      <c r="AR402" s="22"/>
      <c r="AS402" s="10">
        <f t="shared" si="20"/>
        <v>0</v>
      </c>
      <c r="AT402" s="5">
        <f t="shared" si="29"/>
        <v>0</v>
      </c>
      <c r="AU402" s="5" cm="1">
        <f t="array" ref="AU402">IF($AT402&lt;=6,SUM($C402:$AQ402),SUMPRODUCT(LARGE($C402:$AQ402,{1,2,3,4,5,6})))</f>
        <v>0</v>
      </c>
      <c r="AV402" s="4" t="str">
        <f t="shared" si="30"/>
        <v/>
      </c>
      <c r="AW402" s="4" t="str">
        <f t="shared" si="31"/>
        <v xml:space="preserve"> </v>
      </c>
      <c r="AX402" s="5" t="str" cm="1">
        <f t="array" ref="AX402">IFERROR(SUMPRODUCT(LARGE($C402:$AQ402,{1,2,3,4})), "")</f>
        <v/>
      </c>
      <c r="AY402" s="4" t="str">
        <f t="shared" si="32"/>
        <v xml:space="preserve"> </v>
      </c>
      <c r="AZ402" s="5" t="str" cm="1">
        <f t="array" ref="AZ402">IFERROR(SUMPRODUCT(LARGE($C402:$AQ402,{1,2,3,4,5,6,7,8})), "")</f>
        <v/>
      </c>
    </row>
    <row r="403" spans="1:52" ht="15" customHeight="1" x14ac:dyDescent="0.2">
      <c r="A403" s="4"/>
      <c r="B403" s="4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24"/>
      <c r="AQ403" s="10"/>
      <c r="AR403" s="22"/>
      <c r="AS403" s="10">
        <f t="shared" si="20"/>
        <v>0</v>
      </c>
      <c r="AT403" s="5">
        <f t="shared" si="29"/>
        <v>0</v>
      </c>
      <c r="AU403" s="5" cm="1">
        <f t="array" ref="AU403">IF($AT403&lt;=6,SUM($C403:$AQ403),SUMPRODUCT(LARGE($C403:$AQ403,{1,2,3,4,5,6})))</f>
        <v>0</v>
      </c>
      <c r="AV403" s="4" t="str">
        <f t="shared" si="30"/>
        <v/>
      </c>
      <c r="AW403" s="4" t="str">
        <f t="shared" si="31"/>
        <v xml:space="preserve"> </v>
      </c>
      <c r="AX403" s="5" t="str" cm="1">
        <f t="array" ref="AX403">IFERROR(SUMPRODUCT(LARGE($C403:$AQ403,{1,2,3,4})), "")</f>
        <v/>
      </c>
      <c r="AY403" s="4" t="str">
        <f t="shared" si="32"/>
        <v xml:space="preserve"> </v>
      </c>
      <c r="AZ403" s="5" t="str" cm="1">
        <f t="array" ref="AZ403">IFERROR(SUMPRODUCT(LARGE($C403:$AQ403,{1,2,3,4,5,6,7,8})), "")</f>
        <v/>
      </c>
    </row>
    <row r="404" spans="1:52" ht="15" customHeight="1" x14ac:dyDescent="0.2">
      <c r="A404" s="4"/>
      <c r="B404" s="4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24"/>
      <c r="AQ404" s="10"/>
      <c r="AR404" s="22"/>
      <c r="AS404" s="10">
        <f t="shared" si="20"/>
        <v>0</v>
      </c>
      <c r="AT404" s="5">
        <f t="shared" si="29"/>
        <v>0</v>
      </c>
      <c r="AU404" s="5" cm="1">
        <f t="array" ref="AU404">IF($AT404&lt;=6,SUM($C404:$AQ404),SUMPRODUCT(LARGE($C404:$AQ404,{1,2,3,4,5,6})))</f>
        <v>0</v>
      </c>
      <c r="AV404" s="4" t="str">
        <f t="shared" si="30"/>
        <v/>
      </c>
      <c r="AW404" s="4" t="str">
        <f t="shared" si="31"/>
        <v xml:space="preserve"> </v>
      </c>
      <c r="AX404" s="5" t="str" cm="1">
        <f t="array" ref="AX404">IFERROR(SUMPRODUCT(LARGE($C404:$AQ404,{1,2,3,4})), "")</f>
        <v/>
      </c>
      <c r="AY404" s="4" t="str">
        <f t="shared" si="32"/>
        <v xml:space="preserve"> </v>
      </c>
      <c r="AZ404" s="5" t="str" cm="1">
        <f t="array" ref="AZ404">IFERROR(SUMPRODUCT(LARGE($C404:$AQ404,{1,2,3,4,5,6,7,8})), "")</f>
        <v/>
      </c>
    </row>
    <row r="405" spans="1:52" ht="15" customHeight="1" x14ac:dyDescent="0.2">
      <c r="A405" s="4"/>
      <c r="B405" s="4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24"/>
      <c r="AQ405" s="10"/>
      <c r="AR405" s="22"/>
      <c r="AS405" s="10">
        <f t="shared" si="20"/>
        <v>0</v>
      </c>
      <c r="AT405" s="5">
        <f t="shared" si="29"/>
        <v>0</v>
      </c>
      <c r="AU405" s="5" cm="1">
        <f t="array" ref="AU405">IF($AT405&lt;=6,SUM($C405:$AQ405),SUMPRODUCT(LARGE($C405:$AQ405,{1,2,3,4,5,6})))</f>
        <v>0</v>
      </c>
      <c r="AV405" s="4" t="str">
        <f t="shared" si="30"/>
        <v/>
      </c>
      <c r="AW405" s="4" t="str">
        <f t="shared" si="31"/>
        <v xml:space="preserve"> </v>
      </c>
      <c r="AX405" s="5" t="str" cm="1">
        <f t="array" ref="AX405">IFERROR(SUMPRODUCT(LARGE($C405:$AQ405,{1,2,3,4})), "")</f>
        <v/>
      </c>
      <c r="AY405" s="4" t="str">
        <f t="shared" si="32"/>
        <v xml:space="preserve"> </v>
      </c>
      <c r="AZ405" s="5" t="str" cm="1">
        <f t="array" ref="AZ405">IFERROR(SUMPRODUCT(LARGE($C405:$AQ405,{1,2,3,4,5,6,7,8})), "")</f>
        <v/>
      </c>
    </row>
    <row r="406" spans="1:52" ht="15" customHeight="1" x14ac:dyDescent="0.2">
      <c r="A406" s="4"/>
      <c r="B406" s="4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24"/>
      <c r="AQ406" s="10"/>
      <c r="AR406" s="22"/>
      <c r="AS406" s="10">
        <f t="shared" si="20"/>
        <v>0</v>
      </c>
      <c r="AT406" s="5">
        <f t="shared" si="29"/>
        <v>0</v>
      </c>
      <c r="AU406" s="5" cm="1">
        <f t="array" ref="AU406">IF($AT406&lt;=6,SUM($C406:$AQ406),SUMPRODUCT(LARGE($C406:$AQ406,{1,2,3,4,5,6})))</f>
        <v>0</v>
      </c>
      <c r="AV406" s="4" t="str">
        <f t="shared" si="30"/>
        <v/>
      </c>
      <c r="AW406" s="4" t="str">
        <f t="shared" si="31"/>
        <v xml:space="preserve"> </v>
      </c>
      <c r="AX406" s="5" t="str" cm="1">
        <f t="array" ref="AX406">IFERROR(SUMPRODUCT(LARGE($C406:$AQ406,{1,2,3,4})), "")</f>
        <v/>
      </c>
      <c r="AY406" s="4" t="str">
        <f t="shared" si="32"/>
        <v xml:space="preserve"> </v>
      </c>
      <c r="AZ406" s="5" t="str" cm="1">
        <f t="array" ref="AZ406">IFERROR(SUMPRODUCT(LARGE($C406:$AQ406,{1,2,3,4,5,6,7,8})), "")</f>
        <v/>
      </c>
    </row>
    <row r="407" spans="1:52" ht="15" customHeight="1" x14ac:dyDescent="0.2">
      <c r="A407" s="4"/>
      <c r="B407" s="4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24"/>
      <c r="AQ407" s="10"/>
      <c r="AR407" s="22"/>
      <c r="AS407" s="10">
        <f t="shared" si="20"/>
        <v>0</v>
      </c>
      <c r="AT407" s="5">
        <f t="shared" si="29"/>
        <v>0</v>
      </c>
      <c r="AU407" s="5" cm="1">
        <f t="array" ref="AU407">IF($AT407&lt;=6,SUM($C407:$AQ407),SUMPRODUCT(LARGE($C407:$AQ407,{1,2,3,4,5,6})))</f>
        <v>0</v>
      </c>
      <c r="AV407" s="4" t="str">
        <f t="shared" si="30"/>
        <v/>
      </c>
      <c r="AW407" s="4" t="str">
        <f t="shared" si="31"/>
        <v xml:space="preserve"> </v>
      </c>
      <c r="AX407" s="5" t="str" cm="1">
        <f t="array" ref="AX407">IFERROR(SUMPRODUCT(LARGE($C407:$AQ407,{1,2,3,4})), "")</f>
        <v/>
      </c>
      <c r="AY407" s="4" t="str">
        <f t="shared" si="32"/>
        <v xml:space="preserve"> </v>
      </c>
      <c r="AZ407" s="5" t="str" cm="1">
        <f t="array" ref="AZ407">IFERROR(SUMPRODUCT(LARGE($C407:$AQ407,{1,2,3,4,5,6,7,8})), "")</f>
        <v/>
      </c>
    </row>
    <row r="408" spans="1:52" ht="15" customHeight="1" x14ac:dyDescent="0.2">
      <c r="A408" s="4"/>
      <c r="B408" s="4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24"/>
      <c r="AQ408" s="10"/>
      <c r="AR408" s="22"/>
      <c r="AS408" s="10">
        <f t="shared" si="20"/>
        <v>0</v>
      </c>
      <c r="AT408" s="5">
        <f t="shared" si="29"/>
        <v>0</v>
      </c>
      <c r="AU408" s="5" cm="1">
        <f t="array" ref="AU408">IF($AT408&lt;=6,SUM($C408:$AQ408),SUMPRODUCT(LARGE($C408:$AQ408,{1,2,3,4,5,6})))</f>
        <v>0</v>
      </c>
      <c r="AV408" s="4" t="str">
        <f t="shared" si="30"/>
        <v/>
      </c>
      <c r="AW408" s="4" t="str">
        <f t="shared" si="31"/>
        <v xml:space="preserve"> </v>
      </c>
      <c r="AX408" s="5" t="str" cm="1">
        <f t="array" ref="AX408">IFERROR(SUMPRODUCT(LARGE($C408:$AQ408,{1,2,3,4})), "")</f>
        <v/>
      </c>
      <c r="AY408" s="4" t="str">
        <f t="shared" si="32"/>
        <v xml:space="preserve"> </v>
      </c>
      <c r="AZ408" s="5" t="str" cm="1">
        <f t="array" ref="AZ408">IFERROR(SUMPRODUCT(LARGE($C408:$AQ408,{1,2,3,4,5,6,7,8})), "")</f>
        <v/>
      </c>
    </row>
    <row r="409" spans="1:52" ht="15" customHeight="1" x14ac:dyDescent="0.2">
      <c r="A409" s="4"/>
      <c r="B409" s="4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24"/>
      <c r="AQ409" s="10"/>
      <c r="AR409" s="22"/>
      <c r="AS409" s="10">
        <f t="shared" si="20"/>
        <v>0</v>
      </c>
      <c r="AT409" s="5">
        <f t="shared" si="29"/>
        <v>0</v>
      </c>
      <c r="AU409" s="5" cm="1">
        <f t="array" ref="AU409">IF($AT409&lt;=6,SUM($C409:$AQ409),SUMPRODUCT(LARGE($C409:$AQ409,{1,2,3,4,5,6})))</f>
        <v>0</v>
      </c>
      <c r="AV409" s="4" t="str">
        <f t="shared" si="30"/>
        <v/>
      </c>
      <c r="AW409" s="4" t="str">
        <f t="shared" si="31"/>
        <v xml:space="preserve"> </v>
      </c>
      <c r="AX409" s="5" t="str" cm="1">
        <f t="array" ref="AX409">IFERROR(SUMPRODUCT(LARGE($C409:$AQ409,{1,2,3,4})), "")</f>
        <v/>
      </c>
      <c r="AY409" s="4" t="str">
        <f t="shared" si="32"/>
        <v xml:space="preserve"> </v>
      </c>
      <c r="AZ409" s="5" t="str" cm="1">
        <f t="array" ref="AZ409">IFERROR(SUMPRODUCT(LARGE($C409:$AQ409,{1,2,3,4,5,6,7,8})), "")</f>
        <v/>
      </c>
    </row>
    <row r="410" spans="1:52" ht="15" customHeight="1" x14ac:dyDescent="0.2">
      <c r="A410" s="4"/>
      <c r="B410" s="4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24"/>
      <c r="AQ410" s="10"/>
      <c r="AR410" s="22"/>
      <c r="AS410" s="10">
        <f t="shared" si="20"/>
        <v>0</v>
      </c>
      <c r="AT410" s="5">
        <f t="shared" si="29"/>
        <v>0</v>
      </c>
      <c r="AU410" s="5" cm="1">
        <f t="array" ref="AU410">IF($AT410&lt;=6,SUM($C410:$AQ410),SUMPRODUCT(LARGE($C410:$AQ410,{1,2,3,4,5,6})))</f>
        <v>0</v>
      </c>
      <c r="AV410" s="4" t="str">
        <f t="shared" si="30"/>
        <v/>
      </c>
      <c r="AW410" s="4" t="str">
        <f t="shared" si="31"/>
        <v xml:space="preserve"> </v>
      </c>
      <c r="AX410" s="5" t="str" cm="1">
        <f t="array" ref="AX410">IFERROR(SUMPRODUCT(LARGE($C410:$AQ410,{1,2,3,4})), "")</f>
        <v/>
      </c>
      <c r="AY410" s="4" t="str">
        <f t="shared" si="32"/>
        <v xml:space="preserve"> </v>
      </c>
      <c r="AZ410" s="5" t="str" cm="1">
        <f t="array" ref="AZ410">IFERROR(SUMPRODUCT(LARGE($C410:$AQ410,{1,2,3,4,5,6,7,8})), "")</f>
        <v/>
      </c>
    </row>
    <row r="411" spans="1:52" ht="15" customHeight="1" x14ac:dyDescent="0.2">
      <c r="A411" s="4"/>
      <c r="B411" s="4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24"/>
      <c r="AQ411" s="10"/>
      <c r="AR411" s="22"/>
      <c r="AS411" s="10">
        <f t="shared" si="20"/>
        <v>0</v>
      </c>
      <c r="AT411" s="5">
        <f t="shared" si="29"/>
        <v>0</v>
      </c>
      <c r="AU411" s="5" cm="1">
        <f t="array" ref="AU411">IF($AT411&lt;=6,SUM($C411:$AQ411),SUMPRODUCT(LARGE($C411:$AQ411,{1,2,3,4,5,6})))</f>
        <v>0</v>
      </c>
      <c r="AV411" s="4" t="str">
        <f t="shared" si="30"/>
        <v/>
      </c>
      <c r="AW411" s="4" t="str">
        <f t="shared" si="31"/>
        <v xml:space="preserve"> </v>
      </c>
      <c r="AX411" s="5" t="str" cm="1">
        <f t="array" ref="AX411">IFERROR(SUMPRODUCT(LARGE($C411:$AQ411,{1,2,3,4})), "")</f>
        <v/>
      </c>
      <c r="AY411" s="4" t="str">
        <f t="shared" si="32"/>
        <v xml:space="preserve"> </v>
      </c>
      <c r="AZ411" s="5" t="str" cm="1">
        <f t="array" ref="AZ411">IFERROR(SUMPRODUCT(LARGE($C411:$AQ411,{1,2,3,4,5,6,7,8})), "")</f>
        <v/>
      </c>
    </row>
    <row r="412" spans="1:52" ht="15" customHeight="1" x14ac:dyDescent="0.2">
      <c r="A412" s="4"/>
      <c r="B412" s="4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24"/>
      <c r="AQ412" s="10"/>
      <c r="AR412" s="22"/>
      <c r="AS412" s="10">
        <f t="shared" si="20"/>
        <v>0</v>
      </c>
      <c r="AT412" s="5">
        <f t="shared" si="29"/>
        <v>0</v>
      </c>
      <c r="AU412" s="5" cm="1">
        <f t="array" ref="AU412">IF($AT412&lt;=6,SUM($C412:$AQ412),SUMPRODUCT(LARGE($C412:$AQ412,{1,2,3,4,5,6})))</f>
        <v>0</v>
      </c>
      <c r="AV412" s="4" t="str">
        <f t="shared" si="30"/>
        <v/>
      </c>
      <c r="AW412" s="4" t="str">
        <f t="shared" si="31"/>
        <v xml:space="preserve"> </v>
      </c>
      <c r="AX412" s="5" t="str" cm="1">
        <f t="array" ref="AX412">IFERROR(SUMPRODUCT(LARGE($C412:$AQ412,{1,2,3,4})), "")</f>
        <v/>
      </c>
      <c r="AY412" s="4" t="str">
        <f t="shared" si="32"/>
        <v xml:space="preserve"> </v>
      </c>
      <c r="AZ412" s="5" t="str" cm="1">
        <f t="array" ref="AZ412">IFERROR(SUMPRODUCT(LARGE($C412:$AQ412,{1,2,3,4,5,6,7,8})), "")</f>
        <v/>
      </c>
    </row>
    <row r="413" spans="1:52" ht="15" customHeight="1" x14ac:dyDescent="0.2">
      <c r="A413" s="4"/>
      <c r="B413" s="4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24"/>
      <c r="AQ413" s="10"/>
      <c r="AR413" s="22"/>
      <c r="AS413" s="10">
        <f t="shared" si="20"/>
        <v>0</v>
      </c>
      <c r="AT413" s="5">
        <f t="shared" si="29"/>
        <v>0</v>
      </c>
      <c r="AU413" s="5" cm="1">
        <f t="array" ref="AU413">IF($AT413&lt;=6,SUM($C413:$AQ413),SUMPRODUCT(LARGE($C413:$AQ413,{1,2,3,4,5,6})))</f>
        <v>0</v>
      </c>
      <c r="AV413" s="4" t="str">
        <f t="shared" si="30"/>
        <v/>
      </c>
      <c r="AW413" s="4" t="str">
        <f t="shared" si="31"/>
        <v xml:space="preserve"> </v>
      </c>
      <c r="AX413" s="5" t="str" cm="1">
        <f t="array" ref="AX413">IFERROR(SUMPRODUCT(LARGE($C413:$AQ413,{1,2,3,4})), "")</f>
        <v/>
      </c>
      <c r="AY413" s="4" t="str">
        <f t="shared" si="32"/>
        <v xml:space="preserve"> </v>
      </c>
      <c r="AZ413" s="5" t="str" cm="1">
        <f t="array" ref="AZ413">IFERROR(SUMPRODUCT(LARGE($C413:$AQ413,{1,2,3,4,5,6,7,8})), "")</f>
        <v/>
      </c>
    </row>
    <row r="414" spans="1:52" ht="15" customHeight="1" x14ac:dyDescent="0.2">
      <c r="A414" s="4"/>
      <c r="B414" s="4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24"/>
      <c r="AQ414" s="10"/>
      <c r="AR414" s="22"/>
      <c r="AS414" s="10">
        <f t="shared" si="20"/>
        <v>0</v>
      </c>
      <c r="AT414" s="5">
        <f t="shared" si="29"/>
        <v>0</v>
      </c>
      <c r="AU414" s="5" cm="1">
        <f t="array" ref="AU414">IF($AT414&lt;=6,SUM($C414:$AQ414),SUMPRODUCT(LARGE($C414:$AQ414,{1,2,3,4,5,6})))</f>
        <v>0</v>
      </c>
      <c r="AV414" s="4" t="str">
        <f t="shared" si="30"/>
        <v/>
      </c>
      <c r="AW414" s="4" t="str">
        <f t="shared" si="31"/>
        <v xml:space="preserve"> </v>
      </c>
      <c r="AX414" s="5" t="str" cm="1">
        <f t="array" ref="AX414">IFERROR(SUMPRODUCT(LARGE($C414:$AQ414,{1,2,3,4})), "")</f>
        <v/>
      </c>
      <c r="AY414" s="4" t="str">
        <f t="shared" si="32"/>
        <v xml:space="preserve"> </v>
      </c>
      <c r="AZ414" s="5" t="str" cm="1">
        <f t="array" ref="AZ414">IFERROR(SUMPRODUCT(LARGE($C414:$AQ414,{1,2,3,4,5,6,7,8})), "")</f>
        <v/>
      </c>
    </row>
    <row r="415" spans="1:52" ht="15" customHeight="1" x14ac:dyDescent="0.2">
      <c r="A415" s="4"/>
      <c r="B415" s="4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24"/>
      <c r="AQ415" s="10"/>
      <c r="AR415" s="22"/>
      <c r="AS415" s="10">
        <f t="shared" si="20"/>
        <v>0</v>
      </c>
      <c r="AT415" s="5">
        <f t="shared" si="29"/>
        <v>0</v>
      </c>
      <c r="AU415" s="5" cm="1">
        <f t="array" ref="AU415">IF($AT415&lt;=6,SUM($C415:$AQ415),SUMPRODUCT(LARGE($C415:$AQ415,{1,2,3,4,5,6})))</f>
        <v>0</v>
      </c>
      <c r="AV415" s="4" t="str">
        <f t="shared" si="30"/>
        <v/>
      </c>
      <c r="AW415" s="4" t="str">
        <f t="shared" si="31"/>
        <v xml:space="preserve"> </v>
      </c>
      <c r="AX415" s="5" t="str" cm="1">
        <f t="array" ref="AX415">IFERROR(SUMPRODUCT(LARGE($C415:$AQ415,{1,2,3,4})), "")</f>
        <v/>
      </c>
      <c r="AY415" s="4" t="str">
        <f t="shared" si="32"/>
        <v xml:space="preserve"> </v>
      </c>
      <c r="AZ415" s="5" t="str" cm="1">
        <f t="array" ref="AZ415">IFERROR(SUMPRODUCT(LARGE($C415:$AQ415,{1,2,3,4,5,6,7,8})), "")</f>
        <v/>
      </c>
    </row>
    <row r="416" spans="1:52" ht="15" customHeight="1" x14ac:dyDescent="0.2">
      <c r="A416" s="4"/>
      <c r="B416" s="4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24"/>
      <c r="AQ416" s="10"/>
      <c r="AR416" s="22"/>
      <c r="AS416" s="10">
        <f t="shared" si="20"/>
        <v>0</v>
      </c>
      <c r="AT416" s="5">
        <f t="shared" si="29"/>
        <v>0</v>
      </c>
      <c r="AU416" s="5" cm="1">
        <f t="array" ref="AU416">IF($AT416&lt;=6,SUM($C416:$AQ416),SUMPRODUCT(LARGE($C416:$AQ416,{1,2,3,4,5,6})))</f>
        <v>0</v>
      </c>
      <c r="AV416" s="4" t="str">
        <f t="shared" si="30"/>
        <v/>
      </c>
      <c r="AW416" s="4" t="str">
        <f t="shared" si="31"/>
        <v xml:space="preserve"> </v>
      </c>
      <c r="AX416" s="5" t="str" cm="1">
        <f t="array" ref="AX416">IFERROR(SUMPRODUCT(LARGE($C416:$AQ416,{1,2,3,4})), "")</f>
        <v/>
      </c>
      <c r="AY416" s="4" t="str">
        <f t="shared" si="32"/>
        <v xml:space="preserve"> </v>
      </c>
      <c r="AZ416" s="5" t="str" cm="1">
        <f t="array" ref="AZ416">IFERROR(SUMPRODUCT(LARGE($C416:$AQ416,{1,2,3,4,5,6,7,8})), "")</f>
        <v/>
      </c>
    </row>
    <row r="417" spans="1:52" ht="15" customHeight="1" x14ac:dyDescent="0.2">
      <c r="A417" s="4"/>
      <c r="B417" s="4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24"/>
      <c r="AQ417" s="10"/>
      <c r="AR417" s="22"/>
      <c r="AS417" s="10">
        <f t="shared" si="20"/>
        <v>0</v>
      </c>
      <c r="AT417" s="5">
        <f t="shared" si="29"/>
        <v>0</v>
      </c>
      <c r="AU417" s="5" cm="1">
        <f t="array" ref="AU417">IF($AT417&lt;=6,SUM($C417:$AQ417),SUMPRODUCT(LARGE($C417:$AQ417,{1,2,3,4,5,6})))</f>
        <v>0</v>
      </c>
      <c r="AV417" s="4" t="str">
        <f t="shared" si="30"/>
        <v/>
      </c>
      <c r="AW417" s="4" t="str">
        <f t="shared" si="31"/>
        <v xml:space="preserve"> </v>
      </c>
      <c r="AX417" s="5" t="str" cm="1">
        <f t="array" ref="AX417">IFERROR(SUMPRODUCT(LARGE($C417:$AQ417,{1,2,3,4})), "")</f>
        <v/>
      </c>
      <c r="AY417" s="4" t="str">
        <f t="shared" si="32"/>
        <v xml:space="preserve"> </v>
      </c>
      <c r="AZ417" s="5" t="str" cm="1">
        <f t="array" ref="AZ417">IFERROR(SUMPRODUCT(LARGE($C417:$AQ417,{1,2,3,4,5,6,7,8})), "")</f>
        <v/>
      </c>
    </row>
    <row r="418" spans="1:52" ht="15" customHeight="1" x14ac:dyDescent="0.2">
      <c r="A418" s="4"/>
      <c r="B418" s="4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24"/>
      <c r="AQ418" s="10"/>
      <c r="AR418" s="22"/>
      <c r="AS418" s="10">
        <f t="shared" si="20"/>
        <v>0</v>
      </c>
      <c r="AT418" s="5">
        <f t="shared" si="29"/>
        <v>0</v>
      </c>
      <c r="AU418" s="5" cm="1">
        <f t="array" ref="AU418">IF($AT418&lt;=6,SUM($C418:$AQ418),SUMPRODUCT(LARGE($C418:$AQ418,{1,2,3,4,5,6})))</f>
        <v>0</v>
      </c>
      <c r="AV418" s="4" t="str">
        <f t="shared" si="30"/>
        <v/>
      </c>
      <c r="AW418" s="4" t="str">
        <f t="shared" si="31"/>
        <v xml:space="preserve"> </v>
      </c>
      <c r="AX418" s="5" t="str" cm="1">
        <f t="array" ref="AX418">IFERROR(SUMPRODUCT(LARGE($C418:$AQ418,{1,2,3,4})), "")</f>
        <v/>
      </c>
      <c r="AY418" s="4" t="str">
        <f t="shared" si="32"/>
        <v xml:space="preserve"> </v>
      </c>
      <c r="AZ418" s="5" t="str" cm="1">
        <f t="array" ref="AZ418">IFERROR(SUMPRODUCT(LARGE($C418:$AQ418,{1,2,3,4,5,6,7,8})), "")</f>
        <v/>
      </c>
    </row>
    <row r="419" spans="1:52" ht="15" customHeight="1" x14ac:dyDescent="0.2">
      <c r="A419" s="4"/>
      <c r="B419" s="4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24"/>
      <c r="AQ419" s="10"/>
      <c r="AR419" s="22"/>
      <c r="AS419" s="10">
        <f t="shared" si="20"/>
        <v>0</v>
      </c>
      <c r="AT419" s="5">
        <f t="shared" si="29"/>
        <v>0</v>
      </c>
      <c r="AU419" s="5" cm="1">
        <f t="array" ref="AU419">IF($AT419&lt;=6,SUM($C419:$AQ419),SUMPRODUCT(LARGE($C419:$AQ419,{1,2,3,4,5,6})))</f>
        <v>0</v>
      </c>
      <c r="AV419" s="4" t="str">
        <f t="shared" si="30"/>
        <v/>
      </c>
      <c r="AW419" s="4" t="str">
        <f t="shared" si="31"/>
        <v xml:space="preserve"> </v>
      </c>
      <c r="AX419" s="5" t="str" cm="1">
        <f t="array" ref="AX419">IFERROR(SUMPRODUCT(LARGE($C419:$AQ419,{1,2,3,4})), "")</f>
        <v/>
      </c>
      <c r="AY419" s="4" t="str">
        <f t="shared" si="32"/>
        <v xml:space="preserve"> </v>
      </c>
      <c r="AZ419" s="5" t="str" cm="1">
        <f t="array" ref="AZ419">IFERROR(SUMPRODUCT(LARGE($C419:$AQ419,{1,2,3,4,5,6,7,8})), "")</f>
        <v/>
      </c>
    </row>
    <row r="420" spans="1:52" ht="15" customHeight="1" x14ac:dyDescent="0.2">
      <c r="A420" s="4"/>
      <c r="B420" s="4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24"/>
      <c r="AQ420" s="10"/>
      <c r="AR420" s="22"/>
      <c r="AS420" s="10">
        <f t="shared" si="20"/>
        <v>0</v>
      </c>
      <c r="AT420" s="5">
        <f t="shared" si="29"/>
        <v>0</v>
      </c>
      <c r="AU420" s="5" cm="1">
        <f t="array" ref="AU420">IF($AT420&lt;=6,SUM($C420:$AQ420),SUMPRODUCT(LARGE($C420:$AQ420,{1,2,3,4,5,6})))</f>
        <v>0</v>
      </c>
      <c r="AV420" s="4" t="str">
        <f t="shared" si="30"/>
        <v/>
      </c>
      <c r="AW420" s="4" t="str">
        <f t="shared" si="31"/>
        <v xml:space="preserve"> </v>
      </c>
      <c r="AX420" s="5" t="str" cm="1">
        <f t="array" ref="AX420">IFERROR(SUMPRODUCT(LARGE($C420:$AQ420,{1,2,3,4})), "")</f>
        <v/>
      </c>
      <c r="AY420" s="4" t="str">
        <f t="shared" si="32"/>
        <v xml:space="preserve"> </v>
      </c>
      <c r="AZ420" s="5" t="str" cm="1">
        <f t="array" ref="AZ420">IFERROR(SUMPRODUCT(LARGE($C420:$AQ420,{1,2,3,4,5,6,7,8})), "")</f>
        <v/>
      </c>
    </row>
    <row r="421" spans="1:52" ht="15" customHeight="1" x14ac:dyDescent="0.2">
      <c r="A421" s="4"/>
      <c r="B421" s="4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24"/>
      <c r="AQ421" s="10"/>
      <c r="AR421" s="22"/>
      <c r="AS421" s="10">
        <f t="shared" si="20"/>
        <v>0</v>
      </c>
      <c r="AT421" s="5">
        <f t="shared" si="29"/>
        <v>0</v>
      </c>
      <c r="AU421" s="5" cm="1">
        <f t="array" ref="AU421">IF($AT421&lt;=6,SUM($C421:$AQ421),SUMPRODUCT(LARGE($C421:$AQ421,{1,2,3,4,5,6})))</f>
        <v>0</v>
      </c>
      <c r="AV421" s="4" t="str">
        <f t="shared" si="30"/>
        <v/>
      </c>
      <c r="AW421" s="4" t="str">
        <f t="shared" si="31"/>
        <v xml:space="preserve"> </v>
      </c>
      <c r="AX421" s="5" t="str" cm="1">
        <f t="array" ref="AX421">IFERROR(SUMPRODUCT(LARGE($C421:$AQ421,{1,2,3,4})), "")</f>
        <v/>
      </c>
      <c r="AY421" s="4" t="str">
        <f t="shared" si="32"/>
        <v xml:space="preserve"> </v>
      </c>
      <c r="AZ421" s="5" t="str" cm="1">
        <f t="array" ref="AZ421">IFERROR(SUMPRODUCT(LARGE($C421:$AQ421,{1,2,3,4,5,6,7,8})), "")</f>
        <v/>
      </c>
    </row>
    <row r="422" spans="1:52" ht="15" customHeight="1" x14ac:dyDescent="0.2">
      <c r="A422" s="4"/>
      <c r="B422" s="4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24"/>
      <c r="AQ422" s="10"/>
      <c r="AR422" s="22"/>
      <c r="AS422" s="10">
        <f t="shared" si="20"/>
        <v>0</v>
      </c>
      <c r="AT422" s="5">
        <f t="shared" si="29"/>
        <v>0</v>
      </c>
      <c r="AU422" s="5" cm="1">
        <f t="array" ref="AU422">IF($AT422&lt;=6,SUM($C422:$AQ422),SUMPRODUCT(LARGE($C422:$AQ422,{1,2,3,4,5,6})))</f>
        <v>0</v>
      </c>
      <c r="AV422" s="4" t="str">
        <f t="shared" si="30"/>
        <v/>
      </c>
      <c r="AW422" s="4" t="str">
        <f t="shared" si="31"/>
        <v xml:space="preserve"> </v>
      </c>
      <c r="AX422" s="5" t="str" cm="1">
        <f t="array" ref="AX422">IFERROR(SUMPRODUCT(LARGE($C422:$AQ422,{1,2,3,4})), "")</f>
        <v/>
      </c>
      <c r="AY422" s="4" t="str">
        <f t="shared" si="32"/>
        <v xml:space="preserve"> </v>
      </c>
      <c r="AZ422" s="5" t="str" cm="1">
        <f t="array" ref="AZ422">IFERROR(SUMPRODUCT(LARGE($C422:$AQ422,{1,2,3,4,5,6,7,8})), "")</f>
        <v/>
      </c>
    </row>
    <row r="423" spans="1:52" ht="15" customHeight="1" x14ac:dyDescent="0.2">
      <c r="A423" s="4"/>
      <c r="B423" s="4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24"/>
      <c r="AQ423" s="10"/>
      <c r="AR423" s="22"/>
      <c r="AS423" s="10">
        <f t="shared" si="20"/>
        <v>0</v>
      </c>
      <c r="AT423" s="5">
        <f t="shared" si="29"/>
        <v>0</v>
      </c>
      <c r="AU423" s="5" cm="1">
        <f t="array" ref="AU423">IF($AT423&lt;=6,SUM($C423:$AQ423),SUMPRODUCT(LARGE($C423:$AQ423,{1,2,3,4,5,6})))</f>
        <v>0</v>
      </c>
      <c r="AV423" s="4" t="str">
        <f t="shared" si="30"/>
        <v/>
      </c>
      <c r="AW423" s="4" t="str">
        <f t="shared" si="31"/>
        <v xml:space="preserve"> </v>
      </c>
      <c r="AX423" s="5" t="str" cm="1">
        <f t="array" ref="AX423">IFERROR(SUMPRODUCT(LARGE($C423:$AQ423,{1,2,3,4})), "")</f>
        <v/>
      </c>
      <c r="AY423" s="4" t="str">
        <f t="shared" si="32"/>
        <v xml:space="preserve"> </v>
      </c>
      <c r="AZ423" s="5" t="str" cm="1">
        <f t="array" ref="AZ423">IFERROR(SUMPRODUCT(LARGE($C423:$AQ423,{1,2,3,4,5,6,7,8})), "")</f>
        <v/>
      </c>
    </row>
    <row r="424" spans="1:52" ht="15" customHeight="1" x14ac:dyDescent="0.2">
      <c r="A424" s="4"/>
      <c r="B424" s="4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24"/>
      <c r="AQ424" s="10"/>
      <c r="AR424" s="22"/>
      <c r="AS424" s="10">
        <f t="shared" si="20"/>
        <v>0</v>
      </c>
      <c r="AT424" s="5">
        <f t="shared" si="29"/>
        <v>0</v>
      </c>
      <c r="AU424" s="5" cm="1">
        <f t="array" ref="AU424">IF($AT424&lt;=6,SUM($C424:$AQ424),SUMPRODUCT(LARGE($C424:$AQ424,{1,2,3,4,5,6})))</f>
        <v>0</v>
      </c>
      <c r="AV424" s="4" t="str">
        <f t="shared" si="30"/>
        <v/>
      </c>
      <c r="AW424" s="4" t="str">
        <f t="shared" si="31"/>
        <v xml:space="preserve"> </v>
      </c>
      <c r="AX424" s="5" t="str" cm="1">
        <f t="array" ref="AX424">IFERROR(SUMPRODUCT(LARGE($C424:$AQ424,{1,2,3,4})), "")</f>
        <v/>
      </c>
      <c r="AY424" s="4" t="str">
        <f t="shared" si="32"/>
        <v xml:space="preserve"> </v>
      </c>
      <c r="AZ424" s="5" t="str" cm="1">
        <f t="array" ref="AZ424">IFERROR(SUMPRODUCT(LARGE($C424:$AQ424,{1,2,3,4,5,6,7,8})), "")</f>
        <v/>
      </c>
    </row>
    <row r="425" spans="1:52" ht="15" customHeight="1" x14ac:dyDescent="0.2">
      <c r="A425" s="4"/>
      <c r="B425" s="4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24"/>
      <c r="AQ425" s="10"/>
      <c r="AR425" s="22"/>
      <c r="AS425" s="10">
        <f t="shared" si="20"/>
        <v>0</v>
      </c>
      <c r="AT425" s="5">
        <f t="shared" si="29"/>
        <v>0</v>
      </c>
      <c r="AU425" s="5" cm="1">
        <f t="array" ref="AU425">IF($AT425&lt;=6,SUM($C425:$AQ425),SUMPRODUCT(LARGE($C425:$AQ425,{1,2,3,4,5,6})))</f>
        <v>0</v>
      </c>
      <c r="AV425" s="4" t="str">
        <f t="shared" si="30"/>
        <v/>
      </c>
      <c r="AW425" s="4" t="str">
        <f t="shared" si="31"/>
        <v xml:space="preserve"> </v>
      </c>
      <c r="AX425" s="5" t="str" cm="1">
        <f t="array" ref="AX425">IFERROR(SUMPRODUCT(LARGE($C425:$AQ425,{1,2,3,4})), "")</f>
        <v/>
      </c>
      <c r="AY425" s="4" t="str">
        <f t="shared" si="32"/>
        <v xml:space="preserve"> </v>
      </c>
      <c r="AZ425" s="5" t="str" cm="1">
        <f t="array" ref="AZ425">IFERROR(SUMPRODUCT(LARGE($C425:$AQ425,{1,2,3,4,5,6,7,8})), "")</f>
        <v/>
      </c>
    </row>
    <row r="426" spans="1:52" ht="15" customHeight="1" x14ac:dyDescent="0.2">
      <c r="A426" s="4"/>
      <c r="B426" s="4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24"/>
      <c r="AQ426" s="10"/>
      <c r="AR426" s="22"/>
      <c r="AS426" s="10">
        <f t="shared" si="20"/>
        <v>0</v>
      </c>
      <c r="AT426" s="5">
        <f t="shared" si="29"/>
        <v>0</v>
      </c>
      <c r="AU426" s="5" cm="1">
        <f t="array" ref="AU426">IF($AT426&lt;=6,SUM($C426:$AQ426),SUMPRODUCT(LARGE($C426:$AQ426,{1,2,3,4,5,6})))</f>
        <v>0</v>
      </c>
      <c r="AV426" s="4" t="str">
        <f t="shared" si="30"/>
        <v/>
      </c>
      <c r="AW426" s="4" t="str">
        <f t="shared" si="31"/>
        <v xml:space="preserve"> </v>
      </c>
      <c r="AX426" s="5" t="str" cm="1">
        <f t="array" ref="AX426">IFERROR(SUMPRODUCT(LARGE($C426:$AQ426,{1,2,3,4})), "")</f>
        <v/>
      </c>
      <c r="AY426" s="4" t="str">
        <f t="shared" si="32"/>
        <v xml:space="preserve"> </v>
      </c>
      <c r="AZ426" s="5" t="str" cm="1">
        <f t="array" ref="AZ426">IFERROR(SUMPRODUCT(LARGE($C426:$AQ426,{1,2,3,4,5,6,7,8})), "")</f>
        <v/>
      </c>
    </row>
    <row r="427" spans="1:52" ht="15" customHeight="1" x14ac:dyDescent="0.2">
      <c r="A427" s="4"/>
      <c r="B427" s="4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24"/>
      <c r="AQ427" s="10"/>
      <c r="AR427" s="22"/>
      <c r="AS427" s="10">
        <f t="shared" si="20"/>
        <v>0</v>
      </c>
      <c r="AT427" s="5">
        <f t="shared" si="29"/>
        <v>0</v>
      </c>
      <c r="AU427" s="5" cm="1">
        <f t="array" ref="AU427">IF($AT427&lt;=6,SUM($C427:$AQ427),SUMPRODUCT(LARGE($C427:$AQ427,{1,2,3,4,5,6})))</f>
        <v>0</v>
      </c>
      <c r="AV427" s="4" t="str">
        <f t="shared" si="30"/>
        <v/>
      </c>
      <c r="AW427" s="4" t="str">
        <f t="shared" si="31"/>
        <v xml:space="preserve"> </v>
      </c>
      <c r="AX427" s="5" t="str" cm="1">
        <f t="array" ref="AX427">IFERROR(SUMPRODUCT(LARGE($C427:$AQ427,{1,2,3,4})), "")</f>
        <v/>
      </c>
      <c r="AY427" s="4" t="str">
        <f t="shared" si="32"/>
        <v xml:space="preserve"> </v>
      </c>
      <c r="AZ427" s="5" t="str" cm="1">
        <f t="array" ref="AZ427">IFERROR(SUMPRODUCT(LARGE($C427:$AQ427,{1,2,3,4,5,6,7,8})), "")</f>
        <v/>
      </c>
    </row>
    <row r="428" spans="1:52" ht="15" customHeight="1" x14ac:dyDescent="0.2">
      <c r="A428" s="4"/>
      <c r="B428" s="4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24"/>
      <c r="AQ428" s="10"/>
      <c r="AR428" s="22"/>
      <c r="AS428" s="10">
        <f t="shared" si="20"/>
        <v>0</v>
      </c>
      <c r="AT428" s="5">
        <f t="shared" si="29"/>
        <v>0</v>
      </c>
      <c r="AU428" s="5" cm="1">
        <f t="array" ref="AU428">IF($AT428&lt;=6,SUM($C428:$AQ428),SUMPRODUCT(LARGE($C428:$AQ428,{1,2,3,4,5,6})))</f>
        <v>0</v>
      </c>
      <c r="AV428" s="4" t="str">
        <f t="shared" si="30"/>
        <v/>
      </c>
      <c r="AW428" s="4" t="str">
        <f t="shared" si="31"/>
        <v xml:space="preserve"> </v>
      </c>
      <c r="AX428" s="5" t="str" cm="1">
        <f t="array" ref="AX428">IFERROR(SUMPRODUCT(LARGE($C428:$AQ428,{1,2,3,4})), "")</f>
        <v/>
      </c>
      <c r="AY428" s="4" t="str">
        <f t="shared" si="32"/>
        <v xml:space="preserve"> </v>
      </c>
      <c r="AZ428" s="5" t="str" cm="1">
        <f t="array" ref="AZ428">IFERROR(SUMPRODUCT(LARGE($C428:$AQ428,{1,2,3,4,5,6,7,8})), "")</f>
        <v/>
      </c>
    </row>
    <row r="429" spans="1:52" ht="15" customHeight="1" x14ac:dyDescent="0.2">
      <c r="A429" s="4"/>
      <c r="B429" s="4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24"/>
      <c r="AQ429" s="10"/>
      <c r="AR429" s="22"/>
      <c r="AS429" s="10">
        <f t="shared" si="20"/>
        <v>0</v>
      </c>
      <c r="AT429" s="5">
        <f t="shared" si="29"/>
        <v>0</v>
      </c>
      <c r="AU429" s="5" cm="1">
        <f t="array" ref="AU429">IF($AT429&lt;=6,SUM($C429:$AQ429),SUMPRODUCT(LARGE($C429:$AQ429,{1,2,3,4,5,6})))</f>
        <v>0</v>
      </c>
      <c r="AV429" s="4" t="str">
        <f t="shared" si="30"/>
        <v/>
      </c>
      <c r="AW429" s="4" t="str">
        <f t="shared" si="31"/>
        <v xml:space="preserve"> </v>
      </c>
      <c r="AX429" s="5" t="str" cm="1">
        <f t="array" ref="AX429">IFERROR(SUMPRODUCT(LARGE($C429:$AQ429,{1,2,3,4})), "")</f>
        <v/>
      </c>
      <c r="AY429" s="4" t="str">
        <f t="shared" si="32"/>
        <v xml:space="preserve"> </v>
      </c>
      <c r="AZ429" s="5" t="str" cm="1">
        <f t="array" ref="AZ429">IFERROR(SUMPRODUCT(LARGE($C429:$AQ429,{1,2,3,4,5,6,7,8})), "")</f>
        <v/>
      </c>
    </row>
    <row r="430" spans="1:52" ht="15" customHeight="1" x14ac:dyDescent="0.2">
      <c r="A430" s="4"/>
      <c r="B430" s="4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24"/>
      <c r="AQ430" s="10"/>
      <c r="AR430" s="22"/>
      <c r="AS430" s="10">
        <f t="shared" si="20"/>
        <v>0</v>
      </c>
      <c r="AT430" s="5">
        <f t="shared" si="29"/>
        <v>0</v>
      </c>
      <c r="AU430" s="5" cm="1">
        <f t="array" ref="AU430">IF($AT430&lt;=6,SUM($C430:$AQ430),SUMPRODUCT(LARGE($C430:$AQ430,{1,2,3,4,5,6})))</f>
        <v>0</v>
      </c>
      <c r="AV430" s="4" t="str">
        <f t="shared" si="30"/>
        <v/>
      </c>
      <c r="AW430" s="4" t="str">
        <f t="shared" si="31"/>
        <v xml:space="preserve"> </v>
      </c>
      <c r="AX430" s="5" t="str" cm="1">
        <f t="array" ref="AX430">IFERROR(SUMPRODUCT(LARGE($C430:$AQ430,{1,2,3,4})), "")</f>
        <v/>
      </c>
      <c r="AY430" s="4" t="str">
        <f t="shared" si="32"/>
        <v xml:space="preserve"> </v>
      </c>
      <c r="AZ430" s="5" t="str" cm="1">
        <f t="array" ref="AZ430">IFERROR(SUMPRODUCT(LARGE($C430:$AQ430,{1,2,3,4,5,6,7,8})), "")</f>
        <v/>
      </c>
    </row>
    <row r="431" spans="1:52" ht="15" customHeight="1" x14ac:dyDescent="0.2">
      <c r="A431" s="4"/>
      <c r="B431" s="4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24"/>
      <c r="AQ431" s="10"/>
      <c r="AR431" s="22"/>
      <c r="AS431" s="10">
        <f t="shared" si="20"/>
        <v>0</v>
      </c>
      <c r="AT431" s="5">
        <f t="shared" si="29"/>
        <v>0</v>
      </c>
      <c r="AU431" s="5" cm="1">
        <f t="array" ref="AU431">IF($AT431&lt;=6,SUM($C431:$AQ431),SUMPRODUCT(LARGE($C431:$AQ431,{1,2,3,4,5,6})))</f>
        <v>0</v>
      </c>
      <c r="AV431" s="4" t="str">
        <f t="shared" si="30"/>
        <v/>
      </c>
      <c r="AW431" s="4" t="str">
        <f t="shared" si="31"/>
        <v xml:space="preserve"> </v>
      </c>
      <c r="AX431" s="5" t="str" cm="1">
        <f t="array" ref="AX431">IFERROR(SUMPRODUCT(LARGE($C431:$AQ431,{1,2,3,4})), "")</f>
        <v/>
      </c>
      <c r="AY431" s="4" t="str">
        <f t="shared" si="32"/>
        <v xml:space="preserve"> </v>
      </c>
      <c r="AZ431" s="5" t="str" cm="1">
        <f t="array" ref="AZ431">IFERROR(SUMPRODUCT(LARGE($C431:$AQ431,{1,2,3,4,5,6,7,8})), "")</f>
        <v/>
      </c>
    </row>
    <row r="432" spans="1:52" ht="15" customHeight="1" x14ac:dyDescent="0.2">
      <c r="A432" s="4"/>
      <c r="B432" s="4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24"/>
      <c r="AQ432" s="10"/>
      <c r="AR432" s="22"/>
      <c r="AS432" s="10">
        <f t="shared" si="20"/>
        <v>0</v>
      </c>
      <c r="AT432" s="5">
        <f t="shared" si="29"/>
        <v>0</v>
      </c>
      <c r="AU432" s="5" cm="1">
        <f t="array" ref="AU432">IF($AT432&lt;=6,SUM($C432:$AQ432),SUMPRODUCT(LARGE($C432:$AQ432,{1,2,3,4,5,6})))</f>
        <v>0</v>
      </c>
      <c r="AV432" s="4" t="str">
        <f t="shared" si="30"/>
        <v/>
      </c>
      <c r="AW432" s="4" t="str">
        <f t="shared" si="31"/>
        <v xml:space="preserve"> </v>
      </c>
      <c r="AX432" s="5" t="str" cm="1">
        <f t="array" ref="AX432">IFERROR(SUMPRODUCT(LARGE($C432:$AQ432,{1,2,3,4})), "")</f>
        <v/>
      </c>
      <c r="AY432" s="4" t="str">
        <f t="shared" si="32"/>
        <v xml:space="preserve"> </v>
      </c>
      <c r="AZ432" s="5" t="str" cm="1">
        <f t="array" ref="AZ432">IFERROR(SUMPRODUCT(LARGE($C432:$AQ432,{1,2,3,4,5,6,7,8})), "")</f>
        <v/>
      </c>
    </row>
    <row r="433" spans="1:52" ht="15" customHeight="1" x14ac:dyDescent="0.2">
      <c r="A433" s="4"/>
      <c r="B433" s="4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24"/>
      <c r="AQ433" s="10"/>
      <c r="AR433" s="22"/>
      <c r="AS433" s="10">
        <f t="shared" si="20"/>
        <v>0</v>
      </c>
      <c r="AT433" s="5">
        <f t="shared" si="29"/>
        <v>0</v>
      </c>
      <c r="AU433" s="5" cm="1">
        <f t="array" ref="AU433">IF($AT433&lt;=6,SUM($C433:$AQ433),SUMPRODUCT(LARGE($C433:$AQ433,{1,2,3,4,5,6})))</f>
        <v>0</v>
      </c>
      <c r="AV433" s="4" t="str">
        <f t="shared" si="30"/>
        <v/>
      </c>
      <c r="AW433" s="4" t="str">
        <f t="shared" si="31"/>
        <v xml:space="preserve"> </v>
      </c>
      <c r="AX433" s="5" t="str" cm="1">
        <f t="array" ref="AX433">IFERROR(SUMPRODUCT(LARGE($C433:$AQ433,{1,2,3,4})), "")</f>
        <v/>
      </c>
      <c r="AY433" s="4" t="str">
        <f t="shared" si="32"/>
        <v xml:space="preserve"> </v>
      </c>
      <c r="AZ433" s="5" t="str" cm="1">
        <f t="array" ref="AZ433">IFERROR(SUMPRODUCT(LARGE($C433:$AQ433,{1,2,3,4,5,6,7,8})), "")</f>
        <v/>
      </c>
    </row>
    <row r="434" spans="1:52" ht="15" customHeight="1" x14ac:dyDescent="0.2">
      <c r="A434" s="4"/>
      <c r="B434" s="4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24"/>
      <c r="AQ434" s="10"/>
      <c r="AR434" s="22"/>
      <c r="AS434" s="10">
        <f t="shared" si="20"/>
        <v>0</v>
      </c>
      <c r="AT434" s="5">
        <f t="shared" si="29"/>
        <v>0</v>
      </c>
      <c r="AU434" s="5" cm="1">
        <f t="array" ref="AU434">IF($AT434&lt;=6,SUM($C434:$AQ434),SUMPRODUCT(LARGE($C434:$AQ434,{1,2,3,4,5,6})))</f>
        <v>0</v>
      </c>
      <c r="AV434" s="4" t="str">
        <f t="shared" si="30"/>
        <v/>
      </c>
      <c r="AW434" s="4" t="str">
        <f t="shared" si="31"/>
        <v xml:space="preserve"> </v>
      </c>
      <c r="AX434" s="5" t="str" cm="1">
        <f t="array" ref="AX434">IFERROR(SUMPRODUCT(LARGE($C434:$AQ434,{1,2,3,4})), "")</f>
        <v/>
      </c>
      <c r="AY434" s="4" t="str">
        <f t="shared" si="32"/>
        <v xml:space="preserve"> </v>
      </c>
      <c r="AZ434" s="5" t="str" cm="1">
        <f t="array" ref="AZ434">IFERROR(SUMPRODUCT(LARGE($C434:$AQ434,{1,2,3,4,5,6,7,8})), "")</f>
        <v/>
      </c>
    </row>
    <row r="435" spans="1:52" ht="15" customHeight="1" x14ac:dyDescent="0.2">
      <c r="A435" s="4"/>
      <c r="B435" s="4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24"/>
      <c r="AQ435" s="10"/>
      <c r="AR435" s="22"/>
      <c r="AS435" s="10">
        <f t="shared" si="20"/>
        <v>0</v>
      </c>
      <c r="AT435" s="5">
        <f t="shared" si="29"/>
        <v>0</v>
      </c>
      <c r="AU435" s="5" cm="1">
        <f t="array" ref="AU435">IF($AT435&lt;=6,SUM($C435:$AQ435),SUMPRODUCT(LARGE($C435:$AQ435,{1,2,3,4,5,6})))</f>
        <v>0</v>
      </c>
      <c r="AV435" s="4" t="str">
        <f t="shared" si="30"/>
        <v/>
      </c>
      <c r="AW435" s="4" t="str">
        <f t="shared" si="31"/>
        <v xml:space="preserve"> </v>
      </c>
      <c r="AX435" s="5" t="str" cm="1">
        <f t="array" ref="AX435">IFERROR(SUMPRODUCT(LARGE($C435:$AQ435,{1,2,3,4})), "")</f>
        <v/>
      </c>
      <c r="AY435" s="4" t="str">
        <f t="shared" si="32"/>
        <v xml:space="preserve"> </v>
      </c>
      <c r="AZ435" s="5" t="str" cm="1">
        <f t="array" ref="AZ435">IFERROR(SUMPRODUCT(LARGE($C435:$AQ435,{1,2,3,4,5,6,7,8})), "")</f>
        <v/>
      </c>
    </row>
    <row r="436" spans="1:52" ht="15" customHeight="1" x14ac:dyDescent="0.2">
      <c r="A436" s="4"/>
      <c r="B436" s="4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24"/>
      <c r="AQ436" s="10"/>
      <c r="AR436" s="22"/>
      <c r="AS436" s="10">
        <f t="shared" si="20"/>
        <v>0</v>
      </c>
      <c r="AT436" s="5">
        <f t="shared" si="29"/>
        <v>0</v>
      </c>
      <c r="AU436" s="5" cm="1">
        <f t="array" ref="AU436">IF($AT436&lt;=6,SUM($C436:$AQ436),SUMPRODUCT(LARGE($C436:$AQ436,{1,2,3,4,5,6})))</f>
        <v>0</v>
      </c>
      <c r="AV436" s="4" t="str">
        <f t="shared" si="30"/>
        <v/>
      </c>
      <c r="AW436" s="4" t="str">
        <f t="shared" si="31"/>
        <v xml:space="preserve"> </v>
      </c>
      <c r="AX436" s="5" t="str" cm="1">
        <f t="array" ref="AX436">IFERROR(SUMPRODUCT(LARGE($C436:$AQ436,{1,2,3,4})), "")</f>
        <v/>
      </c>
      <c r="AY436" s="4" t="str">
        <f t="shared" si="32"/>
        <v xml:space="preserve"> </v>
      </c>
      <c r="AZ436" s="5" t="str" cm="1">
        <f t="array" ref="AZ436">IFERROR(SUMPRODUCT(LARGE($C436:$AQ436,{1,2,3,4,5,6,7,8})), "")</f>
        <v/>
      </c>
    </row>
    <row r="437" spans="1:52" ht="15" customHeight="1" x14ac:dyDescent="0.2">
      <c r="A437" s="4"/>
      <c r="B437" s="4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24"/>
      <c r="AQ437" s="10"/>
      <c r="AR437" s="22"/>
      <c r="AS437" s="10">
        <f t="shared" si="20"/>
        <v>0</v>
      </c>
      <c r="AT437" s="5">
        <f t="shared" si="29"/>
        <v>0</v>
      </c>
      <c r="AU437" s="5" cm="1">
        <f t="array" ref="AU437">IF($AT437&lt;=6,SUM($C437:$AQ437),SUMPRODUCT(LARGE($C437:$AQ437,{1,2,3,4,5,6})))</f>
        <v>0</v>
      </c>
      <c r="AV437" s="4" t="str">
        <f t="shared" si="30"/>
        <v/>
      </c>
      <c r="AW437" s="4" t="str">
        <f t="shared" si="31"/>
        <v xml:space="preserve"> </v>
      </c>
      <c r="AX437" s="5" t="str" cm="1">
        <f t="array" ref="AX437">IFERROR(SUMPRODUCT(LARGE($C437:$AQ437,{1,2,3,4})), "")</f>
        <v/>
      </c>
      <c r="AY437" s="4" t="str">
        <f t="shared" si="32"/>
        <v xml:space="preserve"> </v>
      </c>
      <c r="AZ437" s="5" t="str" cm="1">
        <f t="array" ref="AZ437">IFERROR(SUMPRODUCT(LARGE($C437:$AQ437,{1,2,3,4,5,6,7,8})), "")</f>
        <v/>
      </c>
    </row>
    <row r="438" spans="1:52" ht="15" customHeight="1" x14ac:dyDescent="0.2">
      <c r="A438" s="4"/>
      <c r="B438" s="4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24"/>
      <c r="AQ438" s="10"/>
      <c r="AR438" s="22"/>
      <c r="AS438" s="10">
        <f t="shared" si="20"/>
        <v>0</v>
      </c>
      <c r="AT438" s="5">
        <f t="shared" si="29"/>
        <v>0</v>
      </c>
      <c r="AU438" s="5" cm="1">
        <f t="array" ref="AU438">IF($AT438&lt;=6,SUM($C438:$AQ438),SUMPRODUCT(LARGE($C438:$AQ438,{1,2,3,4,5,6})))</f>
        <v>0</v>
      </c>
      <c r="AV438" s="4" t="str">
        <f t="shared" si="30"/>
        <v/>
      </c>
      <c r="AW438" s="4" t="str">
        <f t="shared" si="31"/>
        <v xml:space="preserve"> </v>
      </c>
      <c r="AX438" s="5" t="str" cm="1">
        <f t="array" ref="AX438">IFERROR(SUMPRODUCT(LARGE($C438:$AQ438,{1,2,3,4})), "")</f>
        <v/>
      </c>
      <c r="AY438" s="4" t="str">
        <f t="shared" si="32"/>
        <v xml:space="preserve"> </v>
      </c>
      <c r="AZ438" s="5" t="str" cm="1">
        <f t="array" ref="AZ438">IFERROR(SUMPRODUCT(LARGE($C438:$AQ438,{1,2,3,4,5,6,7,8})), "")</f>
        <v/>
      </c>
    </row>
    <row r="439" spans="1:52" ht="15" customHeight="1" x14ac:dyDescent="0.2">
      <c r="A439" s="4"/>
      <c r="B439" s="4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24"/>
      <c r="AQ439" s="10"/>
      <c r="AR439" s="22"/>
      <c r="AS439" s="10">
        <f t="shared" si="20"/>
        <v>0</v>
      </c>
      <c r="AT439" s="5">
        <f t="shared" si="29"/>
        <v>0</v>
      </c>
      <c r="AU439" s="5" cm="1">
        <f t="array" ref="AU439">IF($AT439&lt;=6,SUM($C439:$AQ439),SUMPRODUCT(LARGE($C439:$AQ439,{1,2,3,4,5,6})))</f>
        <v>0</v>
      </c>
      <c r="AV439" s="4" t="str">
        <f t="shared" si="30"/>
        <v/>
      </c>
      <c r="AW439" s="4" t="str">
        <f t="shared" si="31"/>
        <v xml:space="preserve"> </v>
      </c>
      <c r="AX439" s="5" t="str" cm="1">
        <f t="array" ref="AX439">IFERROR(SUMPRODUCT(LARGE($C439:$AQ439,{1,2,3,4})), "")</f>
        <v/>
      </c>
      <c r="AY439" s="4" t="str">
        <f t="shared" si="32"/>
        <v xml:space="preserve"> </v>
      </c>
      <c r="AZ439" s="5" t="str" cm="1">
        <f t="array" ref="AZ439">IFERROR(SUMPRODUCT(LARGE($C439:$AQ439,{1,2,3,4,5,6,7,8})), "")</f>
        <v/>
      </c>
    </row>
    <row r="440" spans="1:52" ht="15" customHeight="1" x14ac:dyDescent="0.2">
      <c r="A440" s="4"/>
      <c r="B440" s="4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24"/>
      <c r="AQ440" s="10"/>
      <c r="AR440" s="22"/>
      <c r="AS440" s="10">
        <f t="shared" si="20"/>
        <v>0</v>
      </c>
      <c r="AT440" s="5">
        <f t="shared" si="29"/>
        <v>0</v>
      </c>
      <c r="AU440" s="5" cm="1">
        <f t="array" ref="AU440">IF($AT440&lt;=6,SUM($C440:$AQ440),SUMPRODUCT(LARGE($C440:$AQ440,{1,2,3,4,5,6})))</f>
        <v>0</v>
      </c>
      <c r="AV440" s="4" t="str">
        <f t="shared" si="30"/>
        <v/>
      </c>
      <c r="AW440" s="4" t="str">
        <f t="shared" si="31"/>
        <v xml:space="preserve"> </v>
      </c>
      <c r="AX440" s="5" t="str" cm="1">
        <f t="array" ref="AX440">IFERROR(SUMPRODUCT(LARGE($C440:$AQ440,{1,2,3,4})), "")</f>
        <v/>
      </c>
      <c r="AY440" s="4" t="str">
        <f t="shared" si="32"/>
        <v xml:space="preserve"> </v>
      </c>
      <c r="AZ440" s="5" t="str" cm="1">
        <f t="array" ref="AZ440">IFERROR(SUMPRODUCT(LARGE($C440:$AQ440,{1,2,3,4,5,6,7,8})), "")</f>
        <v/>
      </c>
    </row>
    <row r="441" spans="1:52" ht="15" customHeight="1" x14ac:dyDescent="0.2">
      <c r="A441" s="4"/>
      <c r="B441" s="4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24"/>
      <c r="AQ441" s="10"/>
      <c r="AR441" s="22"/>
      <c r="AS441" s="10">
        <f t="shared" si="20"/>
        <v>0</v>
      </c>
      <c r="AT441" s="5">
        <f t="shared" si="29"/>
        <v>0</v>
      </c>
      <c r="AU441" s="5" cm="1">
        <f t="array" ref="AU441">IF($AT441&lt;=6,SUM($C441:$AQ441),SUMPRODUCT(LARGE($C441:$AQ441,{1,2,3,4,5,6})))</f>
        <v>0</v>
      </c>
      <c r="AV441" s="4" t="str">
        <f t="shared" si="30"/>
        <v/>
      </c>
      <c r="AW441" s="4" t="str">
        <f t="shared" si="31"/>
        <v xml:space="preserve"> </v>
      </c>
      <c r="AX441" s="5" t="str" cm="1">
        <f t="array" ref="AX441">IFERROR(SUMPRODUCT(LARGE($C441:$AQ441,{1,2,3,4})), "")</f>
        <v/>
      </c>
      <c r="AY441" s="4" t="str">
        <f t="shared" si="32"/>
        <v xml:space="preserve"> </v>
      </c>
      <c r="AZ441" s="5" t="str" cm="1">
        <f t="array" ref="AZ441">IFERROR(SUMPRODUCT(LARGE($C441:$AQ441,{1,2,3,4,5,6,7,8})), "")</f>
        <v/>
      </c>
    </row>
    <row r="442" spans="1:52" ht="15" customHeight="1" x14ac:dyDescent="0.2">
      <c r="A442" s="4"/>
      <c r="B442" s="4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24"/>
      <c r="AQ442" s="10"/>
      <c r="AR442" s="22"/>
      <c r="AS442" s="10">
        <f t="shared" si="20"/>
        <v>0</v>
      </c>
      <c r="AT442" s="5">
        <f t="shared" si="29"/>
        <v>0</v>
      </c>
      <c r="AU442" s="5" cm="1">
        <f t="array" ref="AU442">IF($AT442&lt;=6,SUM($C442:$AQ442),SUMPRODUCT(LARGE($C442:$AQ442,{1,2,3,4,5,6})))</f>
        <v>0</v>
      </c>
      <c r="AV442" s="4" t="str">
        <f t="shared" si="30"/>
        <v/>
      </c>
      <c r="AW442" s="4" t="str">
        <f t="shared" si="31"/>
        <v xml:space="preserve"> </v>
      </c>
      <c r="AX442" s="5" t="str" cm="1">
        <f t="array" ref="AX442">IFERROR(SUMPRODUCT(LARGE($C442:$AQ442,{1,2,3,4})), "")</f>
        <v/>
      </c>
      <c r="AY442" s="4" t="str">
        <f t="shared" si="32"/>
        <v xml:space="preserve"> </v>
      </c>
      <c r="AZ442" s="5" t="str" cm="1">
        <f t="array" ref="AZ442">IFERROR(SUMPRODUCT(LARGE($C442:$AQ442,{1,2,3,4,5,6,7,8})), "")</f>
        <v/>
      </c>
    </row>
    <row r="443" spans="1:52" ht="15" customHeight="1" x14ac:dyDescent="0.2">
      <c r="A443" s="4"/>
      <c r="B443" s="4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24"/>
      <c r="AQ443" s="10"/>
      <c r="AR443" s="22"/>
      <c r="AS443" s="10">
        <f t="shared" si="20"/>
        <v>0</v>
      </c>
      <c r="AT443" s="5">
        <f t="shared" si="29"/>
        <v>0</v>
      </c>
      <c r="AU443" s="5" cm="1">
        <f t="array" ref="AU443">IF($AT443&lt;=6,SUM($C443:$AQ443),SUMPRODUCT(LARGE($C443:$AQ443,{1,2,3,4,5,6})))</f>
        <v>0</v>
      </c>
      <c r="AV443" s="4" t="str">
        <f t="shared" si="30"/>
        <v/>
      </c>
      <c r="AW443" s="4" t="str">
        <f t="shared" si="31"/>
        <v xml:space="preserve"> </v>
      </c>
      <c r="AX443" s="5" t="str" cm="1">
        <f t="array" ref="AX443">IFERROR(SUMPRODUCT(LARGE($C443:$AQ443,{1,2,3,4})), "")</f>
        <v/>
      </c>
      <c r="AY443" s="4" t="str">
        <f t="shared" si="32"/>
        <v xml:space="preserve"> </v>
      </c>
      <c r="AZ443" s="5" t="str" cm="1">
        <f t="array" ref="AZ443">IFERROR(SUMPRODUCT(LARGE($C443:$AQ443,{1,2,3,4,5,6,7,8})), "")</f>
        <v/>
      </c>
    </row>
    <row r="444" spans="1:52" ht="15" customHeight="1" x14ac:dyDescent="0.2">
      <c r="A444" s="4"/>
      <c r="B444" s="4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24"/>
      <c r="AQ444" s="10"/>
      <c r="AR444" s="22"/>
      <c r="AS444" s="10">
        <f t="shared" si="20"/>
        <v>0</v>
      </c>
      <c r="AT444" s="5">
        <f t="shared" si="29"/>
        <v>0</v>
      </c>
      <c r="AU444" s="5" cm="1">
        <f t="array" ref="AU444">IF($AT444&lt;=6,SUM($C444:$AQ444),SUMPRODUCT(LARGE($C444:$AQ444,{1,2,3,4,5,6})))</f>
        <v>0</v>
      </c>
      <c r="AV444" s="4" t="str">
        <f t="shared" si="30"/>
        <v/>
      </c>
      <c r="AW444" s="4" t="str">
        <f t="shared" si="31"/>
        <v xml:space="preserve"> </v>
      </c>
      <c r="AX444" s="5" t="str" cm="1">
        <f t="array" ref="AX444">IFERROR(SUMPRODUCT(LARGE($C444:$AQ444,{1,2,3,4})), "")</f>
        <v/>
      </c>
      <c r="AY444" s="4" t="str">
        <f t="shared" si="32"/>
        <v xml:space="preserve"> </v>
      </c>
      <c r="AZ444" s="5" t="str" cm="1">
        <f t="array" ref="AZ444">IFERROR(SUMPRODUCT(LARGE($C444:$AQ444,{1,2,3,4,5,6,7,8})), "")</f>
        <v/>
      </c>
    </row>
    <row r="445" spans="1:52" ht="15" customHeight="1" x14ac:dyDescent="0.2">
      <c r="A445" s="4"/>
      <c r="B445" s="4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24"/>
      <c r="AQ445" s="10"/>
      <c r="AR445" s="22"/>
      <c r="AS445" s="10">
        <f t="shared" si="20"/>
        <v>0</v>
      </c>
      <c r="AT445" s="5">
        <f t="shared" si="29"/>
        <v>0</v>
      </c>
      <c r="AU445" s="5" cm="1">
        <f t="array" ref="AU445">IF($AT445&lt;=6,SUM($C445:$AQ445),SUMPRODUCT(LARGE($C445:$AQ445,{1,2,3,4,5,6})))</f>
        <v>0</v>
      </c>
      <c r="AV445" s="4" t="str">
        <f t="shared" si="30"/>
        <v/>
      </c>
      <c r="AW445" s="4" t="str">
        <f t="shared" si="31"/>
        <v xml:space="preserve"> </v>
      </c>
      <c r="AX445" s="5" t="str" cm="1">
        <f t="array" ref="AX445">IFERROR(SUMPRODUCT(LARGE($C445:$AQ445,{1,2,3,4})), "")</f>
        <v/>
      </c>
      <c r="AY445" s="4" t="str">
        <f t="shared" si="32"/>
        <v xml:space="preserve"> </v>
      </c>
      <c r="AZ445" s="5" t="str" cm="1">
        <f t="array" ref="AZ445">IFERROR(SUMPRODUCT(LARGE($C445:$AQ445,{1,2,3,4,5,6,7,8})), "")</f>
        <v/>
      </c>
    </row>
    <row r="446" spans="1:52" ht="15" customHeight="1" x14ac:dyDescent="0.2">
      <c r="A446" s="4"/>
      <c r="B446" s="4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24"/>
      <c r="AQ446" s="10"/>
      <c r="AR446" s="22"/>
      <c r="AS446" s="10">
        <f t="shared" si="20"/>
        <v>0</v>
      </c>
      <c r="AT446" s="5">
        <f t="shared" si="29"/>
        <v>0</v>
      </c>
      <c r="AU446" s="5" cm="1">
        <f t="array" ref="AU446">IF($AT446&lt;=6,SUM($C446:$AQ446),SUMPRODUCT(LARGE($C446:$AQ446,{1,2,3,4,5,6})))</f>
        <v>0</v>
      </c>
      <c r="AV446" s="4" t="str">
        <f t="shared" si="30"/>
        <v/>
      </c>
      <c r="AW446" s="4" t="str">
        <f t="shared" si="31"/>
        <v xml:space="preserve"> </v>
      </c>
      <c r="AX446" s="5" t="str" cm="1">
        <f t="array" ref="AX446">IFERROR(SUMPRODUCT(LARGE($C446:$AQ446,{1,2,3,4})), "")</f>
        <v/>
      </c>
      <c r="AY446" s="4" t="str">
        <f t="shared" si="32"/>
        <v xml:space="preserve"> </v>
      </c>
      <c r="AZ446" s="5" t="str" cm="1">
        <f t="array" ref="AZ446">IFERROR(SUMPRODUCT(LARGE($C446:$AQ446,{1,2,3,4,5,6,7,8})), "")</f>
        <v/>
      </c>
    </row>
    <row r="447" spans="1:52" ht="15" customHeight="1" x14ac:dyDescent="0.2">
      <c r="A447" s="4"/>
      <c r="B447" s="4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24"/>
      <c r="AQ447" s="10"/>
      <c r="AR447" s="22"/>
      <c r="AS447" s="10">
        <f t="shared" si="20"/>
        <v>0</v>
      </c>
      <c r="AT447" s="5">
        <f t="shared" si="29"/>
        <v>0</v>
      </c>
      <c r="AU447" s="5" cm="1">
        <f t="array" ref="AU447">IF($AT447&lt;=6,SUM($C447:$AQ447),SUMPRODUCT(LARGE($C447:$AQ447,{1,2,3,4,5,6})))</f>
        <v>0</v>
      </c>
      <c r="AV447" s="4" t="str">
        <f t="shared" si="30"/>
        <v/>
      </c>
      <c r="AW447" s="4" t="str">
        <f t="shared" si="31"/>
        <v xml:space="preserve"> </v>
      </c>
      <c r="AX447" s="5" t="str" cm="1">
        <f t="array" ref="AX447">IFERROR(SUMPRODUCT(LARGE($C447:$AQ447,{1,2,3,4})), "")</f>
        <v/>
      </c>
      <c r="AY447" s="4" t="str">
        <f t="shared" si="32"/>
        <v xml:space="preserve"> </v>
      </c>
      <c r="AZ447" s="5" t="str" cm="1">
        <f t="array" ref="AZ447">IFERROR(SUMPRODUCT(LARGE($C447:$AQ447,{1,2,3,4,5,6,7,8})), "")</f>
        <v/>
      </c>
    </row>
    <row r="448" spans="1:52" ht="15" customHeight="1" x14ac:dyDescent="0.2">
      <c r="A448" s="4"/>
      <c r="B448" s="4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24"/>
      <c r="AQ448" s="10"/>
      <c r="AR448" s="22"/>
      <c r="AS448" s="10">
        <f t="shared" si="20"/>
        <v>0</v>
      </c>
      <c r="AT448" s="5">
        <f t="shared" si="29"/>
        <v>0</v>
      </c>
      <c r="AU448" s="5" cm="1">
        <f t="array" ref="AU448">IF($AT448&lt;=6,SUM($C448:$AQ448),SUMPRODUCT(LARGE($C448:$AQ448,{1,2,3,4,5,6})))</f>
        <v>0</v>
      </c>
      <c r="AV448" s="4" t="str">
        <f t="shared" si="30"/>
        <v/>
      </c>
      <c r="AW448" s="4" t="str">
        <f t="shared" si="31"/>
        <v xml:space="preserve"> </v>
      </c>
      <c r="AX448" s="5" t="str" cm="1">
        <f t="array" ref="AX448">IFERROR(SUMPRODUCT(LARGE($C448:$AQ448,{1,2,3,4})), "")</f>
        <v/>
      </c>
      <c r="AY448" s="4" t="str">
        <f t="shared" si="32"/>
        <v xml:space="preserve"> </v>
      </c>
      <c r="AZ448" s="5" t="str" cm="1">
        <f t="array" ref="AZ448">IFERROR(SUMPRODUCT(LARGE($C448:$AQ448,{1,2,3,4,5,6,7,8})), "")</f>
        <v/>
      </c>
    </row>
    <row r="449" spans="1:52" ht="15" customHeight="1" x14ac:dyDescent="0.2">
      <c r="A449" s="4"/>
      <c r="B449" s="4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24"/>
      <c r="AQ449" s="10"/>
      <c r="AR449" s="22"/>
      <c r="AS449" s="10">
        <f t="shared" si="20"/>
        <v>0</v>
      </c>
      <c r="AT449" s="5">
        <f t="shared" si="29"/>
        <v>0</v>
      </c>
      <c r="AU449" s="5" cm="1">
        <f t="array" ref="AU449">IF($AT449&lt;=6,SUM($C449:$AQ449),SUMPRODUCT(LARGE($C449:$AQ449,{1,2,3,4,5,6})))</f>
        <v>0</v>
      </c>
      <c r="AV449" s="4" t="str">
        <f t="shared" si="30"/>
        <v/>
      </c>
      <c r="AW449" s="4" t="str">
        <f t="shared" si="31"/>
        <v xml:space="preserve"> </v>
      </c>
      <c r="AX449" s="5" t="str" cm="1">
        <f t="array" ref="AX449">IFERROR(SUMPRODUCT(LARGE($C449:$AQ449,{1,2,3,4})), "")</f>
        <v/>
      </c>
      <c r="AY449" s="4" t="str">
        <f t="shared" si="32"/>
        <v xml:space="preserve"> </v>
      </c>
      <c r="AZ449" s="5" t="str" cm="1">
        <f t="array" ref="AZ449">IFERROR(SUMPRODUCT(LARGE($C449:$AQ449,{1,2,3,4,5,6,7,8})), "")</f>
        <v/>
      </c>
    </row>
    <row r="450" spans="1:52" ht="15" customHeight="1" x14ac:dyDescent="0.2">
      <c r="A450" s="4"/>
      <c r="B450" s="4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24"/>
      <c r="AQ450" s="10"/>
      <c r="AR450" s="22"/>
      <c r="AS450" s="10">
        <f t="shared" si="20"/>
        <v>0</v>
      </c>
      <c r="AT450" s="5">
        <f t="shared" si="29"/>
        <v>0</v>
      </c>
      <c r="AU450" s="5" cm="1">
        <f t="array" ref="AU450">IF($AT450&lt;=6,SUM($C450:$AQ450),SUMPRODUCT(LARGE($C450:$AQ450,{1,2,3,4,5,6})))</f>
        <v>0</v>
      </c>
      <c r="AV450" s="4" t="str">
        <f t="shared" si="30"/>
        <v/>
      </c>
      <c r="AW450" s="4" t="str">
        <f t="shared" si="31"/>
        <v xml:space="preserve"> </v>
      </c>
      <c r="AX450" s="5" t="str" cm="1">
        <f t="array" ref="AX450">IFERROR(SUMPRODUCT(LARGE($C450:$AQ450,{1,2,3,4})), "")</f>
        <v/>
      </c>
      <c r="AY450" s="4" t="str">
        <f t="shared" si="32"/>
        <v xml:space="preserve"> </v>
      </c>
      <c r="AZ450" s="5" t="str" cm="1">
        <f t="array" ref="AZ450">IFERROR(SUMPRODUCT(LARGE($C450:$AQ450,{1,2,3,4,5,6,7,8})), "")</f>
        <v/>
      </c>
    </row>
    <row r="451" spans="1:52" ht="15" customHeight="1" x14ac:dyDescent="0.2">
      <c r="A451" s="4"/>
      <c r="B451" s="4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24"/>
      <c r="AQ451" s="10"/>
      <c r="AR451" s="22"/>
      <c r="AS451" s="10">
        <f t="shared" si="20"/>
        <v>0</v>
      </c>
      <c r="AT451" s="5">
        <f t="shared" si="29"/>
        <v>0</v>
      </c>
      <c r="AU451" s="5" cm="1">
        <f t="array" ref="AU451">IF($AT451&lt;=6,SUM($C451:$AQ451),SUMPRODUCT(LARGE($C451:$AQ451,{1,2,3,4,5,6})))</f>
        <v>0</v>
      </c>
      <c r="AV451" s="4" t="str">
        <f t="shared" si="30"/>
        <v/>
      </c>
      <c r="AW451" s="4" t="str">
        <f t="shared" si="31"/>
        <v xml:space="preserve"> </v>
      </c>
      <c r="AX451" s="5" t="str" cm="1">
        <f t="array" ref="AX451">IFERROR(SUMPRODUCT(LARGE($C451:$AQ451,{1,2,3,4})), "")</f>
        <v/>
      </c>
      <c r="AY451" s="4" t="str">
        <f t="shared" si="32"/>
        <v xml:space="preserve"> </v>
      </c>
      <c r="AZ451" s="5" t="str" cm="1">
        <f t="array" ref="AZ451">IFERROR(SUMPRODUCT(LARGE($C451:$AQ451,{1,2,3,4,5,6,7,8})), "")</f>
        <v/>
      </c>
    </row>
    <row r="452" spans="1:52" ht="15" customHeight="1" x14ac:dyDescent="0.2">
      <c r="A452" s="4"/>
      <c r="B452" s="4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24"/>
      <c r="AQ452" s="10"/>
      <c r="AR452" s="22"/>
      <c r="AS452" s="10">
        <f t="shared" si="20"/>
        <v>0</v>
      </c>
      <c r="AT452" s="5">
        <f t="shared" ref="AT452:AT515" si="33">COUNTA(C452:AQ452)</f>
        <v>0</v>
      </c>
      <c r="AU452" s="5" cm="1">
        <f t="array" ref="AU452">IF($AT452&lt;=6,SUM($C452:$AQ452),SUMPRODUCT(LARGE($C452:$AQ452,{1,2,3,4,5,6})))</f>
        <v>0</v>
      </c>
      <c r="AV452" s="4" t="str">
        <f t="shared" ref="AV452:AV515" si="34">IF(AND($AT452&gt;=6,AU452=AU453),"Manual Calc Needed","")</f>
        <v/>
      </c>
      <c r="AW452" s="4" t="str">
        <f t="shared" ref="AW452:AW515" si="35">IF(AND($AT452&gt;=6,$AV452="Tie"),"Manual Calc Needed"," ")</f>
        <v xml:space="preserve"> </v>
      </c>
      <c r="AX452" s="5" t="str" cm="1">
        <f t="array" ref="AX452">IFERROR(SUMPRODUCT(LARGE($C452:$AQ452,{1,2,3,4})), "")</f>
        <v/>
      </c>
      <c r="AY452" s="4" t="str">
        <f t="shared" ref="AY452:AY515" si="36">IF(AND($AT452&gt;=6,$AV452="Tie",AX452=AX453),"Manual Calc Needed"," ")</f>
        <v xml:space="preserve"> </v>
      </c>
      <c r="AZ452" s="5" t="str" cm="1">
        <f t="array" ref="AZ452">IFERROR(SUMPRODUCT(LARGE($C452:$AQ452,{1,2,3,4,5,6,7,8})), "")</f>
        <v/>
      </c>
    </row>
    <row r="453" spans="1:52" ht="15" customHeight="1" x14ac:dyDescent="0.2">
      <c r="A453" s="4"/>
      <c r="B453" s="4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24"/>
      <c r="AQ453" s="10"/>
      <c r="AR453" s="22"/>
      <c r="AS453" s="10">
        <f t="shared" si="20"/>
        <v>0</v>
      </c>
      <c r="AT453" s="5">
        <f t="shared" si="33"/>
        <v>0</v>
      </c>
      <c r="AU453" s="5" cm="1">
        <f t="array" ref="AU453">IF($AT453&lt;=6,SUM($C453:$AQ453),SUMPRODUCT(LARGE($C453:$AQ453,{1,2,3,4,5,6})))</f>
        <v>0</v>
      </c>
      <c r="AV453" s="4" t="str">
        <f t="shared" si="34"/>
        <v/>
      </c>
      <c r="AW453" s="4" t="str">
        <f t="shared" si="35"/>
        <v xml:space="preserve"> </v>
      </c>
      <c r="AX453" s="5" t="str" cm="1">
        <f t="array" ref="AX453">IFERROR(SUMPRODUCT(LARGE($C453:$AQ453,{1,2,3,4})), "")</f>
        <v/>
      </c>
      <c r="AY453" s="4" t="str">
        <f t="shared" si="36"/>
        <v xml:space="preserve"> </v>
      </c>
      <c r="AZ453" s="5" t="str" cm="1">
        <f t="array" ref="AZ453">IFERROR(SUMPRODUCT(LARGE($C453:$AQ453,{1,2,3,4,5,6,7,8})), "")</f>
        <v/>
      </c>
    </row>
    <row r="454" spans="1:52" ht="15" customHeight="1" x14ac:dyDescent="0.2">
      <c r="A454" s="4"/>
      <c r="B454" s="4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24"/>
      <c r="AQ454" s="10"/>
      <c r="AR454" s="22"/>
      <c r="AS454" s="10">
        <f t="shared" si="20"/>
        <v>0</v>
      </c>
      <c r="AT454" s="5">
        <f t="shared" si="33"/>
        <v>0</v>
      </c>
      <c r="AU454" s="5" cm="1">
        <f t="array" ref="AU454">IF($AT454&lt;=6,SUM($C454:$AQ454),SUMPRODUCT(LARGE($C454:$AQ454,{1,2,3,4,5,6})))</f>
        <v>0</v>
      </c>
      <c r="AV454" s="4" t="str">
        <f t="shared" si="34"/>
        <v/>
      </c>
      <c r="AW454" s="4" t="str">
        <f t="shared" si="35"/>
        <v xml:space="preserve"> </v>
      </c>
      <c r="AX454" s="5" t="str" cm="1">
        <f t="array" ref="AX454">IFERROR(SUMPRODUCT(LARGE($C454:$AQ454,{1,2,3,4})), "")</f>
        <v/>
      </c>
      <c r="AY454" s="4" t="str">
        <f t="shared" si="36"/>
        <v xml:space="preserve"> </v>
      </c>
      <c r="AZ454" s="5" t="str" cm="1">
        <f t="array" ref="AZ454">IFERROR(SUMPRODUCT(LARGE($C454:$AQ454,{1,2,3,4,5,6,7,8})), "")</f>
        <v/>
      </c>
    </row>
    <row r="455" spans="1:52" ht="15" customHeight="1" x14ac:dyDescent="0.2">
      <c r="A455" s="4"/>
      <c r="B455" s="4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24"/>
      <c r="AQ455" s="10"/>
      <c r="AR455" s="22"/>
      <c r="AS455" s="10">
        <f t="shared" si="20"/>
        <v>0</v>
      </c>
      <c r="AT455" s="5">
        <f t="shared" si="33"/>
        <v>0</v>
      </c>
      <c r="AU455" s="5" cm="1">
        <f t="array" ref="AU455">IF($AT455&lt;=6,SUM($C455:$AQ455),SUMPRODUCT(LARGE($C455:$AQ455,{1,2,3,4,5,6})))</f>
        <v>0</v>
      </c>
      <c r="AV455" s="4" t="str">
        <f t="shared" si="34"/>
        <v/>
      </c>
      <c r="AW455" s="4" t="str">
        <f t="shared" si="35"/>
        <v xml:space="preserve"> </v>
      </c>
      <c r="AX455" s="5" t="str" cm="1">
        <f t="array" ref="AX455">IFERROR(SUMPRODUCT(LARGE($C455:$AQ455,{1,2,3,4})), "")</f>
        <v/>
      </c>
      <c r="AY455" s="4" t="str">
        <f t="shared" si="36"/>
        <v xml:space="preserve"> </v>
      </c>
      <c r="AZ455" s="5" t="str" cm="1">
        <f t="array" ref="AZ455">IFERROR(SUMPRODUCT(LARGE($C455:$AQ455,{1,2,3,4,5,6,7,8})), "")</f>
        <v/>
      </c>
    </row>
    <row r="456" spans="1:52" ht="15" customHeight="1" x14ac:dyDescent="0.2">
      <c r="A456" s="4"/>
      <c r="B456" s="4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24"/>
      <c r="AQ456" s="10"/>
      <c r="AR456" s="22"/>
      <c r="AS456" s="10">
        <f t="shared" si="20"/>
        <v>0</v>
      </c>
      <c r="AT456" s="5">
        <f t="shared" si="33"/>
        <v>0</v>
      </c>
      <c r="AU456" s="5" cm="1">
        <f t="array" ref="AU456">IF($AT456&lt;=6,SUM($C456:$AQ456),SUMPRODUCT(LARGE($C456:$AQ456,{1,2,3,4,5,6})))</f>
        <v>0</v>
      </c>
      <c r="AV456" s="4" t="str">
        <f t="shared" si="34"/>
        <v/>
      </c>
      <c r="AW456" s="4" t="str">
        <f t="shared" si="35"/>
        <v xml:space="preserve"> </v>
      </c>
      <c r="AX456" s="5" t="str" cm="1">
        <f t="array" ref="AX456">IFERROR(SUMPRODUCT(LARGE($C456:$AQ456,{1,2,3,4})), "")</f>
        <v/>
      </c>
      <c r="AY456" s="4" t="str">
        <f t="shared" si="36"/>
        <v xml:space="preserve"> </v>
      </c>
      <c r="AZ456" s="5" t="str" cm="1">
        <f t="array" ref="AZ456">IFERROR(SUMPRODUCT(LARGE($C456:$AQ456,{1,2,3,4,5,6,7,8})), "")</f>
        <v/>
      </c>
    </row>
    <row r="457" spans="1:52" ht="15" customHeight="1" x14ac:dyDescent="0.2">
      <c r="A457" s="4"/>
      <c r="B457" s="4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24"/>
      <c r="AQ457" s="10"/>
      <c r="AR457" s="22"/>
      <c r="AS457" s="10">
        <f t="shared" si="20"/>
        <v>0</v>
      </c>
      <c r="AT457" s="5">
        <f t="shared" si="33"/>
        <v>0</v>
      </c>
      <c r="AU457" s="5" cm="1">
        <f t="array" ref="AU457">IF($AT457&lt;=6,SUM($C457:$AQ457),SUMPRODUCT(LARGE($C457:$AQ457,{1,2,3,4,5,6})))</f>
        <v>0</v>
      </c>
      <c r="AV457" s="4" t="str">
        <f t="shared" si="34"/>
        <v/>
      </c>
      <c r="AW457" s="4" t="str">
        <f t="shared" si="35"/>
        <v xml:space="preserve"> </v>
      </c>
      <c r="AX457" s="5" t="str" cm="1">
        <f t="array" ref="AX457">IFERROR(SUMPRODUCT(LARGE($C457:$AQ457,{1,2,3,4})), "")</f>
        <v/>
      </c>
      <c r="AY457" s="4" t="str">
        <f t="shared" si="36"/>
        <v xml:space="preserve"> </v>
      </c>
      <c r="AZ457" s="5" t="str" cm="1">
        <f t="array" ref="AZ457">IFERROR(SUMPRODUCT(LARGE($C457:$AQ457,{1,2,3,4,5,6,7,8})), "")</f>
        <v/>
      </c>
    </row>
    <row r="458" spans="1:52" ht="15" customHeight="1" x14ac:dyDescent="0.2">
      <c r="A458" s="4"/>
      <c r="B458" s="4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24"/>
      <c r="AQ458" s="10"/>
      <c r="AR458" s="22"/>
      <c r="AS458" s="10">
        <f t="shared" si="20"/>
        <v>0</v>
      </c>
      <c r="AT458" s="5">
        <f t="shared" si="33"/>
        <v>0</v>
      </c>
      <c r="AU458" s="5" cm="1">
        <f t="array" ref="AU458">IF($AT458&lt;=6,SUM($C458:$AQ458),SUMPRODUCT(LARGE($C458:$AQ458,{1,2,3,4,5,6})))</f>
        <v>0</v>
      </c>
      <c r="AV458" s="4" t="str">
        <f t="shared" si="34"/>
        <v/>
      </c>
      <c r="AW458" s="4" t="str">
        <f t="shared" si="35"/>
        <v xml:space="preserve"> </v>
      </c>
      <c r="AX458" s="5" t="str" cm="1">
        <f t="array" ref="AX458">IFERROR(SUMPRODUCT(LARGE($C458:$AQ458,{1,2,3,4})), "")</f>
        <v/>
      </c>
      <c r="AY458" s="4" t="str">
        <f t="shared" si="36"/>
        <v xml:space="preserve"> </v>
      </c>
      <c r="AZ458" s="5" t="str" cm="1">
        <f t="array" ref="AZ458">IFERROR(SUMPRODUCT(LARGE($C458:$AQ458,{1,2,3,4,5,6,7,8})), "")</f>
        <v/>
      </c>
    </row>
    <row r="459" spans="1:52" ht="15" customHeight="1" x14ac:dyDescent="0.2">
      <c r="A459" s="4"/>
      <c r="B459" s="4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24"/>
      <c r="AQ459" s="10"/>
      <c r="AR459" s="22"/>
      <c r="AS459" s="10">
        <f t="shared" si="20"/>
        <v>0</v>
      </c>
      <c r="AT459" s="5">
        <f t="shared" si="33"/>
        <v>0</v>
      </c>
      <c r="AU459" s="5" cm="1">
        <f t="array" ref="AU459">IF($AT459&lt;=6,SUM($C459:$AQ459),SUMPRODUCT(LARGE($C459:$AQ459,{1,2,3,4,5,6})))</f>
        <v>0</v>
      </c>
      <c r="AV459" s="4" t="str">
        <f t="shared" si="34"/>
        <v/>
      </c>
      <c r="AW459" s="4" t="str">
        <f t="shared" si="35"/>
        <v xml:space="preserve"> </v>
      </c>
      <c r="AX459" s="5" t="str" cm="1">
        <f t="array" ref="AX459">IFERROR(SUMPRODUCT(LARGE($C459:$AQ459,{1,2,3,4})), "")</f>
        <v/>
      </c>
      <c r="AY459" s="4" t="str">
        <f t="shared" si="36"/>
        <v xml:space="preserve"> </v>
      </c>
      <c r="AZ459" s="5" t="str" cm="1">
        <f t="array" ref="AZ459">IFERROR(SUMPRODUCT(LARGE($C459:$AQ459,{1,2,3,4,5,6,7,8})), "")</f>
        <v/>
      </c>
    </row>
    <row r="460" spans="1:52" ht="15" customHeight="1" x14ac:dyDescent="0.2">
      <c r="A460" s="4"/>
      <c r="B460" s="4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24"/>
      <c r="AQ460" s="10"/>
      <c r="AR460" s="22"/>
      <c r="AS460" s="10">
        <f t="shared" si="20"/>
        <v>0</v>
      </c>
      <c r="AT460" s="5">
        <f t="shared" si="33"/>
        <v>0</v>
      </c>
      <c r="AU460" s="5" cm="1">
        <f t="array" ref="AU460">IF($AT460&lt;=6,SUM($C460:$AQ460),SUMPRODUCT(LARGE($C460:$AQ460,{1,2,3,4,5,6})))</f>
        <v>0</v>
      </c>
      <c r="AV460" s="4" t="str">
        <f t="shared" si="34"/>
        <v/>
      </c>
      <c r="AW460" s="4" t="str">
        <f t="shared" si="35"/>
        <v xml:space="preserve"> </v>
      </c>
      <c r="AX460" s="5" t="str" cm="1">
        <f t="array" ref="AX460">IFERROR(SUMPRODUCT(LARGE($C460:$AQ460,{1,2,3,4})), "")</f>
        <v/>
      </c>
      <c r="AY460" s="4" t="str">
        <f t="shared" si="36"/>
        <v xml:space="preserve"> </v>
      </c>
      <c r="AZ460" s="5" t="str" cm="1">
        <f t="array" ref="AZ460">IFERROR(SUMPRODUCT(LARGE($C460:$AQ460,{1,2,3,4,5,6,7,8})), "")</f>
        <v/>
      </c>
    </row>
    <row r="461" spans="1:52" ht="15" customHeight="1" x14ac:dyDescent="0.2">
      <c r="A461" s="4"/>
      <c r="B461" s="4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24"/>
      <c r="AQ461" s="10"/>
      <c r="AR461" s="22"/>
      <c r="AS461" s="10">
        <f t="shared" si="20"/>
        <v>0</v>
      </c>
      <c r="AT461" s="5">
        <f t="shared" si="33"/>
        <v>0</v>
      </c>
      <c r="AU461" s="5" cm="1">
        <f t="array" ref="AU461">IF($AT461&lt;=6,SUM($C461:$AQ461),SUMPRODUCT(LARGE($C461:$AQ461,{1,2,3,4,5,6})))</f>
        <v>0</v>
      </c>
      <c r="AV461" s="4" t="str">
        <f t="shared" si="34"/>
        <v/>
      </c>
      <c r="AW461" s="4" t="str">
        <f t="shared" si="35"/>
        <v xml:space="preserve"> </v>
      </c>
      <c r="AX461" s="5" t="str" cm="1">
        <f t="array" ref="AX461">IFERROR(SUMPRODUCT(LARGE($C461:$AQ461,{1,2,3,4})), "")</f>
        <v/>
      </c>
      <c r="AY461" s="4" t="str">
        <f t="shared" si="36"/>
        <v xml:space="preserve"> </v>
      </c>
      <c r="AZ461" s="5" t="str" cm="1">
        <f t="array" ref="AZ461">IFERROR(SUMPRODUCT(LARGE($C461:$AQ461,{1,2,3,4,5,6,7,8})), "")</f>
        <v/>
      </c>
    </row>
    <row r="462" spans="1:52" ht="15" customHeight="1" x14ac:dyDescent="0.2">
      <c r="A462" s="4"/>
      <c r="B462" s="4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24"/>
      <c r="AQ462" s="10"/>
      <c r="AR462" s="22"/>
      <c r="AS462" s="10">
        <f t="shared" si="20"/>
        <v>0</v>
      </c>
      <c r="AT462" s="5">
        <f t="shared" si="33"/>
        <v>0</v>
      </c>
      <c r="AU462" s="5" cm="1">
        <f t="array" ref="AU462">IF($AT462&lt;=6,SUM($C462:$AQ462),SUMPRODUCT(LARGE($C462:$AQ462,{1,2,3,4,5,6})))</f>
        <v>0</v>
      </c>
      <c r="AV462" s="4" t="str">
        <f t="shared" si="34"/>
        <v/>
      </c>
      <c r="AW462" s="4" t="str">
        <f t="shared" si="35"/>
        <v xml:space="preserve"> </v>
      </c>
      <c r="AX462" s="5" t="str" cm="1">
        <f t="array" ref="AX462">IFERROR(SUMPRODUCT(LARGE($C462:$AQ462,{1,2,3,4})), "")</f>
        <v/>
      </c>
      <c r="AY462" s="4" t="str">
        <f t="shared" si="36"/>
        <v xml:space="preserve"> </v>
      </c>
      <c r="AZ462" s="5" t="str" cm="1">
        <f t="array" ref="AZ462">IFERROR(SUMPRODUCT(LARGE($C462:$AQ462,{1,2,3,4,5,6,7,8})), "")</f>
        <v/>
      </c>
    </row>
    <row r="463" spans="1:52" ht="15" customHeight="1" x14ac:dyDescent="0.2">
      <c r="A463" s="4"/>
      <c r="B463" s="4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24"/>
      <c r="AQ463" s="10"/>
      <c r="AR463" s="22"/>
      <c r="AS463" s="10">
        <f t="shared" si="20"/>
        <v>0</v>
      </c>
      <c r="AT463" s="5">
        <f t="shared" si="33"/>
        <v>0</v>
      </c>
      <c r="AU463" s="5" cm="1">
        <f t="array" ref="AU463">IF($AT463&lt;=6,SUM($C463:$AQ463),SUMPRODUCT(LARGE($C463:$AQ463,{1,2,3,4,5,6})))</f>
        <v>0</v>
      </c>
      <c r="AV463" s="4" t="str">
        <f t="shared" si="34"/>
        <v/>
      </c>
      <c r="AW463" s="4" t="str">
        <f t="shared" si="35"/>
        <v xml:space="preserve"> </v>
      </c>
      <c r="AX463" s="5" t="str" cm="1">
        <f t="array" ref="AX463">IFERROR(SUMPRODUCT(LARGE($C463:$AQ463,{1,2,3,4})), "")</f>
        <v/>
      </c>
      <c r="AY463" s="4" t="str">
        <f t="shared" si="36"/>
        <v xml:space="preserve"> </v>
      </c>
      <c r="AZ463" s="5" t="str" cm="1">
        <f t="array" ref="AZ463">IFERROR(SUMPRODUCT(LARGE($C463:$AQ463,{1,2,3,4,5,6,7,8})), "")</f>
        <v/>
      </c>
    </row>
    <row r="464" spans="1:52" ht="15" customHeight="1" x14ac:dyDescent="0.2">
      <c r="A464" s="4"/>
      <c r="B464" s="4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24"/>
      <c r="AQ464" s="10"/>
      <c r="AR464" s="22"/>
      <c r="AS464" s="10">
        <f t="shared" si="20"/>
        <v>0</v>
      </c>
      <c r="AT464" s="5">
        <f t="shared" si="33"/>
        <v>0</v>
      </c>
      <c r="AU464" s="5" cm="1">
        <f t="array" ref="AU464">IF($AT464&lt;=6,SUM($C464:$AQ464),SUMPRODUCT(LARGE($C464:$AQ464,{1,2,3,4,5,6})))</f>
        <v>0</v>
      </c>
      <c r="AV464" s="4" t="str">
        <f t="shared" si="34"/>
        <v/>
      </c>
      <c r="AW464" s="4" t="str">
        <f t="shared" si="35"/>
        <v xml:space="preserve"> </v>
      </c>
      <c r="AX464" s="5" t="str" cm="1">
        <f t="array" ref="AX464">IFERROR(SUMPRODUCT(LARGE($C464:$AQ464,{1,2,3,4})), "")</f>
        <v/>
      </c>
      <c r="AY464" s="4" t="str">
        <f t="shared" si="36"/>
        <v xml:space="preserve"> </v>
      </c>
      <c r="AZ464" s="5" t="str" cm="1">
        <f t="array" ref="AZ464">IFERROR(SUMPRODUCT(LARGE($C464:$AQ464,{1,2,3,4,5,6,7,8})), "")</f>
        <v/>
      </c>
    </row>
    <row r="465" spans="1:52" ht="15" customHeight="1" x14ac:dyDescent="0.2">
      <c r="A465" s="4"/>
      <c r="B465" s="4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24"/>
      <c r="AQ465" s="10"/>
      <c r="AR465" s="22"/>
      <c r="AS465" s="10">
        <f t="shared" si="20"/>
        <v>0</v>
      </c>
      <c r="AT465" s="5">
        <f t="shared" si="33"/>
        <v>0</v>
      </c>
      <c r="AU465" s="5" cm="1">
        <f t="array" ref="AU465">IF($AT465&lt;=6,SUM($C465:$AQ465),SUMPRODUCT(LARGE($C465:$AQ465,{1,2,3,4,5,6})))</f>
        <v>0</v>
      </c>
      <c r="AV465" s="4" t="str">
        <f t="shared" si="34"/>
        <v/>
      </c>
      <c r="AW465" s="4" t="str">
        <f t="shared" si="35"/>
        <v xml:space="preserve"> </v>
      </c>
      <c r="AX465" s="5" t="str" cm="1">
        <f t="array" ref="AX465">IFERROR(SUMPRODUCT(LARGE($C465:$AQ465,{1,2,3,4})), "")</f>
        <v/>
      </c>
      <c r="AY465" s="4" t="str">
        <f t="shared" si="36"/>
        <v xml:space="preserve"> </v>
      </c>
      <c r="AZ465" s="5" t="str" cm="1">
        <f t="array" ref="AZ465">IFERROR(SUMPRODUCT(LARGE($C465:$AQ465,{1,2,3,4,5,6,7,8})), "")</f>
        <v/>
      </c>
    </row>
    <row r="466" spans="1:52" ht="15" customHeight="1" x14ac:dyDescent="0.2">
      <c r="A466" s="4"/>
      <c r="B466" s="4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24"/>
      <c r="AQ466" s="10"/>
      <c r="AR466" s="22"/>
      <c r="AS466" s="10">
        <f t="shared" si="20"/>
        <v>0</v>
      </c>
      <c r="AT466" s="5">
        <f t="shared" si="33"/>
        <v>0</v>
      </c>
      <c r="AU466" s="5" cm="1">
        <f t="array" ref="AU466">IF($AT466&lt;=6,SUM($C466:$AQ466),SUMPRODUCT(LARGE($C466:$AQ466,{1,2,3,4,5,6})))</f>
        <v>0</v>
      </c>
      <c r="AV466" s="4" t="str">
        <f t="shared" si="34"/>
        <v/>
      </c>
      <c r="AW466" s="4" t="str">
        <f t="shared" si="35"/>
        <v xml:space="preserve"> </v>
      </c>
      <c r="AX466" s="5" t="str" cm="1">
        <f t="array" ref="AX466">IFERROR(SUMPRODUCT(LARGE($C466:$AQ466,{1,2,3,4})), "")</f>
        <v/>
      </c>
      <c r="AY466" s="4" t="str">
        <f t="shared" si="36"/>
        <v xml:space="preserve"> </v>
      </c>
      <c r="AZ466" s="5" t="str" cm="1">
        <f t="array" ref="AZ466">IFERROR(SUMPRODUCT(LARGE($C466:$AQ466,{1,2,3,4,5,6,7,8})), "")</f>
        <v/>
      </c>
    </row>
    <row r="467" spans="1:52" ht="15" customHeight="1" x14ac:dyDescent="0.2">
      <c r="A467" s="4"/>
      <c r="B467" s="4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24"/>
      <c r="AQ467" s="10"/>
      <c r="AR467" s="22"/>
      <c r="AS467" s="10">
        <f t="shared" si="20"/>
        <v>0</v>
      </c>
      <c r="AT467" s="5">
        <f t="shared" si="33"/>
        <v>0</v>
      </c>
      <c r="AU467" s="5" cm="1">
        <f t="array" ref="AU467">IF($AT467&lt;=6,SUM($C467:$AQ467),SUMPRODUCT(LARGE($C467:$AQ467,{1,2,3,4,5,6})))</f>
        <v>0</v>
      </c>
      <c r="AV467" s="4" t="str">
        <f t="shared" si="34"/>
        <v/>
      </c>
      <c r="AW467" s="4" t="str">
        <f t="shared" si="35"/>
        <v xml:space="preserve"> </v>
      </c>
      <c r="AX467" s="5" t="str" cm="1">
        <f t="array" ref="AX467">IFERROR(SUMPRODUCT(LARGE($C467:$AQ467,{1,2,3,4})), "")</f>
        <v/>
      </c>
      <c r="AY467" s="4" t="str">
        <f t="shared" si="36"/>
        <v xml:space="preserve"> </v>
      </c>
      <c r="AZ467" s="5" t="str" cm="1">
        <f t="array" ref="AZ467">IFERROR(SUMPRODUCT(LARGE($C467:$AQ467,{1,2,3,4,5,6,7,8})), "")</f>
        <v/>
      </c>
    </row>
    <row r="468" spans="1:52" ht="15" customHeight="1" x14ac:dyDescent="0.2">
      <c r="A468" s="4"/>
      <c r="B468" s="4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24"/>
      <c r="AQ468" s="10"/>
      <c r="AR468" s="22"/>
      <c r="AS468" s="10">
        <f t="shared" si="20"/>
        <v>0</v>
      </c>
      <c r="AT468" s="5">
        <f t="shared" si="33"/>
        <v>0</v>
      </c>
      <c r="AU468" s="5" cm="1">
        <f t="array" ref="AU468">IF($AT468&lt;=6,SUM($C468:$AQ468),SUMPRODUCT(LARGE($C468:$AQ468,{1,2,3,4,5,6})))</f>
        <v>0</v>
      </c>
      <c r="AV468" s="4" t="str">
        <f t="shared" si="34"/>
        <v/>
      </c>
      <c r="AW468" s="4" t="str">
        <f t="shared" si="35"/>
        <v xml:space="preserve"> </v>
      </c>
      <c r="AX468" s="5" t="str" cm="1">
        <f t="array" ref="AX468">IFERROR(SUMPRODUCT(LARGE($C468:$AQ468,{1,2,3,4})), "")</f>
        <v/>
      </c>
      <c r="AY468" s="4" t="str">
        <f t="shared" si="36"/>
        <v xml:space="preserve"> </v>
      </c>
      <c r="AZ468" s="5" t="str" cm="1">
        <f t="array" ref="AZ468">IFERROR(SUMPRODUCT(LARGE($C468:$AQ468,{1,2,3,4,5,6,7,8})), "")</f>
        <v/>
      </c>
    </row>
    <row r="469" spans="1:52" ht="15" customHeight="1" x14ac:dyDescent="0.2">
      <c r="A469" s="4"/>
      <c r="B469" s="4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24"/>
      <c r="AQ469" s="10"/>
      <c r="AR469" s="22"/>
      <c r="AS469" s="10">
        <f t="shared" si="20"/>
        <v>0</v>
      </c>
      <c r="AT469" s="5">
        <f t="shared" si="33"/>
        <v>0</v>
      </c>
      <c r="AU469" s="5" cm="1">
        <f t="array" ref="AU469">IF($AT469&lt;=6,SUM($C469:$AQ469),SUMPRODUCT(LARGE($C469:$AQ469,{1,2,3,4,5,6})))</f>
        <v>0</v>
      </c>
      <c r="AV469" s="4" t="str">
        <f t="shared" si="34"/>
        <v/>
      </c>
      <c r="AW469" s="4" t="str">
        <f t="shared" si="35"/>
        <v xml:space="preserve"> </v>
      </c>
      <c r="AX469" s="5" t="str" cm="1">
        <f t="array" ref="AX469">IFERROR(SUMPRODUCT(LARGE($C469:$AQ469,{1,2,3,4})), "")</f>
        <v/>
      </c>
      <c r="AY469" s="4" t="str">
        <f t="shared" si="36"/>
        <v xml:space="preserve"> </v>
      </c>
      <c r="AZ469" s="5" t="str" cm="1">
        <f t="array" ref="AZ469">IFERROR(SUMPRODUCT(LARGE($C469:$AQ469,{1,2,3,4,5,6,7,8})), "")</f>
        <v/>
      </c>
    </row>
    <row r="470" spans="1:52" ht="15" customHeight="1" x14ac:dyDescent="0.2">
      <c r="A470" s="4"/>
      <c r="B470" s="4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24"/>
      <c r="AQ470" s="10"/>
      <c r="AR470" s="22"/>
      <c r="AS470" s="10">
        <f t="shared" si="20"/>
        <v>0</v>
      </c>
      <c r="AT470" s="5">
        <f t="shared" si="33"/>
        <v>0</v>
      </c>
      <c r="AU470" s="5" cm="1">
        <f t="array" ref="AU470">IF($AT470&lt;=6,SUM($C470:$AQ470),SUMPRODUCT(LARGE($C470:$AQ470,{1,2,3,4,5,6})))</f>
        <v>0</v>
      </c>
      <c r="AV470" s="4" t="str">
        <f t="shared" si="34"/>
        <v/>
      </c>
      <c r="AW470" s="4" t="str">
        <f t="shared" si="35"/>
        <v xml:space="preserve"> </v>
      </c>
      <c r="AX470" s="5" t="str" cm="1">
        <f t="array" ref="AX470">IFERROR(SUMPRODUCT(LARGE($C470:$AQ470,{1,2,3,4})), "")</f>
        <v/>
      </c>
      <c r="AY470" s="4" t="str">
        <f t="shared" si="36"/>
        <v xml:space="preserve"> </v>
      </c>
      <c r="AZ470" s="5" t="str" cm="1">
        <f t="array" ref="AZ470">IFERROR(SUMPRODUCT(LARGE($C470:$AQ470,{1,2,3,4,5,6,7,8})), "")</f>
        <v/>
      </c>
    </row>
    <row r="471" spans="1:52" ht="15" customHeight="1" x14ac:dyDescent="0.2">
      <c r="A471" s="4"/>
      <c r="B471" s="4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24"/>
      <c r="AQ471" s="10"/>
      <c r="AR471" s="22"/>
      <c r="AS471" s="10">
        <f t="shared" si="20"/>
        <v>0</v>
      </c>
      <c r="AT471" s="5">
        <f t="shared" si="33"/>
        <v>0</v>
      </c>
      <c r="AU471" s="5" cm="1">
        <f t="array" ref="AU471">IF($AT471&lt;=6,SUM($C471:$AQ471),SUMPRODUCT(LARGE($C471:$AQ471,{1,2,3,4,5,6})))</f>
        <v>0</v>
      </c>
      <c r="AV471" s="4" t="str">
        <f t="shared" si="34"/>
        <v/>
      </c>
      <c r="AW471" s="4" t="str">
        <f t="shared" si="35"/>
        <v xml:space="preserve"> </v>
      </c>
      <c r="AX471" s="5" t="str" cm="1">
        <f t="array" ref="AX471">IFERROR(SUMPRODUCT(LARGE($C471:$AQ471,{1,2,3,4})), "")</f>
        <v/>
      </c>
      <c r="AY471" s="4" t="str">
        <f t="shared" si="36"/>
        <v xml:space="preserve"> </v>
      </c>
      <c r="AZ471" s="5" t="str" cm="1">
        <f t="array" ref="AZ471">IFERROR(SUMPRODUCT(LARGE($C471:$AQ471,{1,2,3,4,5,6,7,8})), "")</f>
        <v/>
      </c>
    </row>
    <row r="472" spans="1:52" ht="15" customHeight="1" x14ac:dyDescent="0.2">
      <c r="A472" s="4"/>
      <c r="B472" s="4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24"/>
      <c r="AQ472" s="10"/>
      <c r="AR472" s="22"/>
      <c r="AS472" s="10">
        <f t="shared" si="20"/>
        <v>0</v>
      </c>
      <c r="AT472" s="5">
        <f t="shared" si="33"/>
        <v>0</v>
      </c>
      <c r="AU472" s="5" cm="1">
        <f t="array" ref="AU472">IF($AT472&lt;=6,SUM($C472:$AQ472),SUMPRODUCT(LARGE($C472:$AQ472,{1,2,3,4,5,6})))</f>
        <v>0</v>
      </c>
      <c r="AV472" s="4" t="str">
        <f t="shared" si="34"/>
        <v/>
      </c>
      <c r="AW472" s="4" t="str">
        <f t="shared" si="35"/>
        <v xml:space="preserve"> </v>
      </c>
      <c r="AX472" s="5" t="str" cm="1">
        <f t="array" ref="AX472">IFERROR(SUMPRODUCT(LARGE($C472:$AQ472,{1,2,3,4})), "")</f>
        <v/>
      </c>
      <c r="AY472" s="4" t="str">
        <f t="shared" si="36"/>
        <v xml:space="preserve"> </v>
      </c>
      <c r="AZ472" s="5" t="str" cm="1">
        <f t="array" ref="AZ472">IFERROR(SUMPRODUCT(LARGE($C472:$AQ472,{1,2,3,4,5,6,7,8})), "")</f>
        <v/>
      </c>
    </row>
    <row r="473" spans="1:52" ht="15" customHeight="1" x14ac:dyDescent="0.2">
      <c r="A473" s="4"/>
      <c r="B473" s="4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24"/>
      <c r="AQ473" s="10"/>
      <c r="AR473" s="22"/>
      <c r="AS473" s="10">
        <f t="shared" si="20"/>
        <v>0</v>
      </c>
      <c r="AT473" s="5">
        <f t="shared" si="33"/>
        <v>0</v>
      </c>
      <c r="AU473" s="5" cm="1">
        <f t="array" ref="AU473">IF($AT473&lt;=6,SUM($C473:$AQ473),SUMPRODUCT(LARGE($C473:$AQ473,{1,2,3,4,5,6})))</f>
        <v>0</v>
      </c>
      <c r="AV473" s="4" t="str">
        <f t="shared" si="34"/>
        <v/>
      </c>
      <c r="AW473" s="4" t="str">
        <f t="shared" si="35"/>
        <v xml:space="preserve"> </v>
      </c>
      <c r="AX473" s="5" t="str" cm="1">
        <f t="array" ref="AX473">IFERROR(SUMPRODUCT(LARGE($C473:$AQ473,{1,2,3,4})), "")</f>
        <v/>
      </c>
      <c r="AY473" s="4" t="str">
        <f t="shared" si="36"/>
        <v xml:space="preserve"> </v>
      </c>
      <c r="AZ473" s="5" t="str" cm="1">
        <f t="array" ref="AZ473">IFERROR(SUMPRODUCT(LARGE($C473:$AQ473,{1,2,3,4,5,6,7,8})), "")</f>
        <v/>
      </c>
    </row>
    <row r="474" spans="1:52" ht="15" customHeight="1" x14ac:dyDescent="0.2">
      <c r="A474" s="4"/>
      <c r="B474" s="4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24"/>
      <c r="AQ474" s="10"/>
      <c r="AR474" s="22"/>
      <c r="AS474" s="10">
        <f t="shared" si="20"/>
        <v>0</v>
      </c>
      <c r="AT474" s="5">
        <f t="shared" si="33"/>
        <v>0</v>
      </c>
      <c r="AU474" s="5" cm="1">
        <f t="array" ref="AU474">IF($AT474&lt;=6,SUM($C474:$AQ474),SUMPRODUCT(LARGE($C474:$AQ474,{1,2,3,4,5,6})))</f>
        <v>0</v>
      </c>
      <c r="AV474" s="4" t="str">
        <f t="shared" si="34"/>
        <v/>
      </c>
      <c r="AW474" s="4" t="str">
        <f t="shared" si="35"/>
        <v xml:space="preserve"> </v>
      </c>
      <c r="AX474" s="5" t="str" cm="1">
        <f t="array" ref="AX474">IFERROR(SUMPRODUCT(LARGE($C474:$AQ474,{1,2,3,4})), "")</f>
        <v/>
      </c>
      <c r="AY474" s="4" t="str">
        <f t="shared" si="36"/>
        <v xml:space="preserve"> </v>
      </c>
      <c r="AZ474" s="5" t="str" cm="1">
        <f t="array" ref="AZ474">IFERROR(SUMPRODUCT(LARGE($C474:$AQ474,{1,2,3,4,5,6,7,8})), "")</f>
        <v/>
      </c>
    </row>
    <row r="475" spans="1:52" ht="15" customHeight="1" x14ac:dyDescent="0.2">
      <c r="A475" s="4"/>
      <c r="B475" s="4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24"/>
      <c r="AQ475" s="10"/>
      <c r="AR475" s="22"/>
      <c r="AS475" s="10">
        <f t="shared" si="20"/>
        <v>0</v>
      </c>
      <c r="AT475" s="5">
        <f t="shared" si="33"/>
        <v>0</v>
      </c>
      <c r="AU475" s="5" cm="1">
        <f t="array" ref="AU475">IF($AT475&lt;=6,SUM($C475:$AQ475),SUMPRODUCT(LARGE($C475:$AQ475,{1,2,3,4,5,6})))</f>
        <v>0</v>
      </c>
      <c r="AV475" s="4" t="str">
        <f t="shared" si="34"/>
        <v/>
      </c>
      <c r="AW475" s="4" t="str">
        <f t="shared" si="35"/>
        <v xml:space="preserve"> </v>
      </c>
      <c r="AX475" s="5" t="str" cm="1">
        <f t="array" ref="AX475">IFERROR(SUMPRODUCT(LARGE($C475:$AQ475,{1,2,3,4})), "")</f>
        <v/>
      </c>
      <c r="AY475" s="4" t="str">
        <f t="shared" si="36"/>
        <v xml:space="preserve"> </v>
      </c>
      <c r="AZ475" s="5" t="str" cm="1">
        <f t="array" ref="AZ475">IFERROR(SUMPRODUCT(LARGE($C475:$AQ475,{1,2,3,4,5,6,7,8})), "")</f>
        <v/>
      </c>
    </row>
    <row r="476" spans="1:52" ht="15" customHeight="1" x14ac:dyDescent="0.2">
      <c r="A476" s="4"/>
      <c r="B476" s="4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24"/>
      <c r="AQ476" s="10"/>
      <c r="AR476" s="22"/>
      <c r="AS476" s="10">
        <f t="shared" si="20"/>
        <v>0</v>
      </c>
      <c r="AT476" s="5">
        <f t="shared" si="33"/>
        <v>0</v>
      </c>
      <c r="AU476" s="5" cm="1">
        <f t="array" ref="AU476">IF($AT476&lt;=6,SUM($C476:$AQ476),SUMPRODUCT(LARGE($C476:$AQ476,{1,2,3,4,5,6})))</f>
        <v>0</v>
      </c>
      <c r="AV476" s="4" t="str">
        <f t="shared" si="34"/>
        <v/>
      </c>
      <c r="AW476" s="4" t="str">
        <f t="shared" si="35"/>
        <v xml:space="preserve"> </v>
      </c>
      <c r="AX476" s="5" t="str" cm="1">
        <f t="array" ref="AX476">IFERROR(SUMPRODUCT(LARGE($C476:$AQ476,{1,2,3,4})), "")</f>
        <v/>
      </c>
      <c r="AY476" s="4" t="str">
        <f t="shared" si="36"/>
        <v xml:space="preserve"> </v>
      </c>
      <c r="AZ476" s="5" t="str" cm="1">
        <f t="array" ref="AZ476">IFERROR(SUMPRODUCT(LARGE($C476:$AQ476,{1,2,3,4,5,6,7,8})), "")</f>
        <v/>
      </c>
    </row>
    <row r="477" spans="1:52" ht="15" customHeight="1" x14ac:dyDescent="0.2">
      <c r="A477" s="4"/>
      <c r="B477" s="4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24"/>
      <c r="AQ477" s="10"/>
      <c r="AR477" s="22"/>
      <c r="AS477" s="10">
        <f t="shared" si="20"/>
        <v>0</v>
      </c>
      <c r="AT477" s="5">
        <f t="shared" si="33"/>
        <v>0</v>
      </c>
      <c r="AU477" s="5" cm="1">
        <f t="array" ref="AU477">IF($AT477&lt;=6,SUM($C477:$AQ477),SUMPRODUCT(LARGE($C477:$AQ477,{1,2,3,4,5,6})))</f>
        <v>0</v>
      </c>
      <c r="AV477" s="4" t="str">
        <f t="shared" si="34"/>
        <v/>
      </c>
      <c r="AW477" s="4" t="str">
        <f t="shared" si="35"/>
        <v xml:space="preserve"> </v>
      </c>
      <c r="AX477" s="5" t="str" cm="1">
        <f t="array" ref="AX477">IFERROR(SUMPRODUCT(LARGE($C477:$AQ477,{1,2,3,4})), "")</f>
        <v/>
      </c>
      <c r="AY477" s="4" t="str">
        <f t="shared" si="36"/>
        <v xml:space="preserve"> </v>
      </c>
      <c r="AZ477" s="5" t="str" cm="1">
        <f t="array" ref="AZ477">IFERROR(SUMPRODUCT(LARGE($C477:$AQ477,{1,2,3,4,5,6,7,8})), "")</f>
        <v/>
      </c>
    </row>
    <row r="478" spans="1:52" ht="15" customHeight="1" x14ac:dyDescent="0.2">
      <c r="A478" s="4"/>
      <c r="B478" s="4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24"/>
      <c r="AQ478" s="10"/>
      <c r="AR478" s="22"/>
      <c r="AS478" s="10">
        <f t="shared" si="20"/>
        <v>0</v>
      </c>
      <c r="AT478" s="5">
        <f t="shared" si="33"/>
        <v>0</v>
      </c>
      <c r="AU478" s="5" cm="1">
        <f t="array" ref="AU478">IF($AT478&lt;=6,SUM($C478:$AQ478),SUMPRODUCT(LARGE($C478:$AQ478,{1,2,3,4,5,6})))</f>
        <v>0</v>
      </c>
      <c r="AV478" s="4" t="str">
        <f t="shared" si="34"/>
        <v/>
      </c>
      <c r="AW478" s="4" t="str">
        <f t="shared" si="35"/>
        <v xml:space="preserve"> </v>
      </c>
      <c r="AX478" s="5" t="str" cm="1">
        <f t="array" ref="AX478">IFERROR(SUMPRODUCT(LARGE($C478:$AQ478,{1,2,3,4})), "")</f>
        <v/>
      </c>
      <c r="AY478" s="4" t="str">
        <f t="shared" si="36"/>
        <v xml:space="preserve"> </v>
      </c>
      <c r="AZ478" s="5" t="str" cm="1">
        <f t="array" ref="AZ478">IFERROR(SUMPRODUCT(LARGE($C478:$AQ478,{1,2,3,4,5,6,7,8})), "")</f>
        <v/>
      </c>
    </row>
    <row r="479" spans="1:52" ht="15" customHeight="1" x14ac:dyDescent="0.2">
      <c r="A479" s="4"/>
      <c r="B479" s="4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24"/>
      <c r="AQ479" s="10"/>
      <c r="AR479" s="22"/>
      <c r="AS479" s="10">
        <f t="shared" si="20"/>
        <v>0</v>
      </c>
      <c r="AT479" s="5">
        <f t="shared" si="33"/>
        <v>0</v>
      </c>
      <c r="AU479" s="5" cm="1">
        <f t="array" ref="AU479">IF($AT479&lt;=6,SUM($C479:$AQ479),SUMPRODUCT(LARGE($C479:$AQ479,{1,2,3,4,5,6})))</f>
        <v>0</v>
      </c>
      <c r="AV479" s="4" t="str">
        <f t="shared" si="34"/>
        <v/>
      </c>
      <c r="AW479" s="4" t="str">
        <f t="shared" si="35"/>
        <v xml:space="preserve"> </v>
      </c>
      <c r="AX479" s="5" t="str" cm="1">
        <f t="array" ref="AX479">IFERROR(SUMPRODUCT(LARGE($C479:$AQ479,{1,2,3,4})), "")</f>
        <v/>
      </c>
      <c r="AY479" s="4" t="str">
        <f t="shared" si="36"/>
        <v xml:space="preserve"> </v>
      </c>
      <c r="AZ479" s="5" t="str" cm="1">
        <f t="array" ref="AZ479">IFERROR(SUMPRODUCT(LARGE($C479:$AQ479,{1,2,3,4,5,6,7,8})), "")</f>
        <v/>
      </c>
    </row>
    <row r="480" spans="1:52" ht="15" customHeight="1" x14ac:dyDescent="0.2">
      <c r="A480" s="4"/>
      <c r="B480" s="4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24"/>
      <c r="AQ480" s="10"/>
      <c r="AR480" s="22"/>
      <c r="AS480" s="10">
        <f t="shared" si="20"/>
        <v>0</v>
      </c>
      <c r="AT480" s="5">
        <f t="shared" si="33"/>
        <v>0</v>
      </c>
      <c r="AU480" s="5" cm="1">
        <f t="array" ref="AU480">IF($AT480&lt;=6,SUM($C480:$AQ480),SUMPRODUCT(LARGE($C480:$AQ480,{1,2,3,4,5,6})))</f>
        <v>0</v>
      </c>
      <c r="AV480" s="4" t="str">
        <f t="shared" si="34"/>
        <v/>
      </c>
      <c r="AW480" s="4" t="str">
        <f t="shared" si="35"/>
        <v xml:space="preserve"> </v>
      </c>
      <c r="AX480" s="5" t="str" cm="1">
        <f t="array" ref="AX480">IFERROR(SUMPRODUCT(LARGE($C480:$AQ480,{1,2,3,4})), "")</f>
        <v/>
      </c>
      <c r="AY480" s="4" t="str">
        <f t="shared" si="36"/>
        <v xml:space="preserve"> </v>
      </c>
      <c r="AZ480" s="5" t="str" cm="1">
        <f t="array" ref="AZ480">IFERROR(SUMPRODUCT(LARGE($C480:$AQ480,{1,2,3,4,5,6,7,8})), "")</f>
        <v/>
      </c>
    </row>
    <row r="481" spans="1:52" ht="15" customHeight="1" x14ac:dyDescent="0.2">
      <c r="A481" s="4"/>
      <c r="B481" s="4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24"/>
      <c r="AQ481" s="10"/>
      <c r="AR481" s="22"/>
      <c r="AS481" s="10">
        <f t="shared" si="20"/>
        <v>0</v>
      </c>
      <c r="AT481" s="5">
        <f t="shared" si="33"/>
        <v>0</v>
      </c>
      <c r="AU481" s="5" cm="1">
        <f t="array" ref="AU481">IF($AT481&lt;=6,SUM($C481:$AQ481),SUMPRODUCT(LARGE($C481:$AQ481,{1,2,3,4,5,6})))</f>
        <v>0</v>
      </c>
      <c r="AV481" s="4" t="str">
        <f t="shared" si="34"/>
        <v/>
      </c>
      <c r="AW481" s="4" t="str">
        <f t="shared" si="35"/>
        <v xml:space="preserve"> </v>
      </c>
      <c r="AX481" s="5" t="str" cm="1">
        <f t="array" ref="AX481">IFERROR(SUMPRODUCT(LARGE($C481:$AQ481,{1,2,3,4})), "")</f>
        <v/>
      </c>
      <c r="AY481" s="4" t="str">
        <f t="shared" si="36"/>
        <v xml:space="preserve"> </v>
      </c>
      <c r="AZ481" s="5" t="str" cm="1">
        <f t="array" ref="AZ481">IFERROR(SUMPRODUCT(LARGE($C481:$AQ481,{1,2,3,4,5,6,7,8})), "")</f>
        <v/>
      </c>
    </row>
    <row r="482" spans="1:52" ht="15" customHeight="1" x14ac:dyDescent="0.2">
      <c r="A482" s="4"/>
      <c r="B482" s="4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24"/>
      <c r="AQ482" s="10"/>
      <c r="AR482" s="22"/>
      <c r="AS482" s="10">
        <f t="shared" si="20"/>
        <v>0</v>
      </c>
      <c r="AT482" s="5">
        <f t="shared" si="33"/>
        <v>0</v>
      </c>
      <c r="AU482" s="5" cm="1">
        <f t="array" ref="AU482">IF($AT482&lt;=6,SUM($C482:$AQ482),SUMPRODUCT(LARGE($C482:$AQ482,{1,2,3,4,5,6})))</f>
        <v>0</v>
      </c>
      <c r="AV482" s="4" t="str">
        <f t="shared" si="34"/>
        <v/>
      </c>
      <c r="AW482" s="4" t="str">
        <f t="shared" si="35"/>
        <v xml:space="preserve"> </v>
      </c>
      <c r="AX482" s="5" t="str" cm="1">
        <f t="array" ref="AX482">IFERROR(SUMPRODUCT(LARGE($C482:$AQ482,{1,2,3,4})), "")</f>
        <v/>
      </c>
      <c r="AY482" s="4" t="str">
        <f t="shared" si="36"/>
        <v xml:space="preserve"> </v>
      </c>
      <c r="AZ482" s="5" t="str" cm="1">
        <f t="array" ref="AZ482">IFERROR(SUMPRODUCT(LARGE($C482:$AQ482,{1,2,3,4,5,6,7,8})), "")</f>
        <v/>
      </c>
    </row>
    <row r="483" spans="1:52" ht="15" customHeight="1" x14ac:dyDescent="0.2">
      <c r="A483" s="4"/>
      <c r="B483" s="4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24"/>
      <c r="AQ483" s="10"/>
      <c r="AR483" s="22"/>
      <c r="AS483" s="10">
        <f t="shared" si="20"/>
        <v>0</v>
      </c>
      <c r="AT483" s="5">
        <f t="shared" si="33"/>
        <v>0</v>
      </c>
      <c r="AU483" s="5" cm="1">
        <f t="array" ref="AU483">IF($AT483&lt;=6,SUM($C483:$AQ483),SUMPRODUCT(LARGE($C483:$AQ483,{1,2,3,4,5,6})))</f>
        <v>0</v>
      </c>
      <c r="AV483" s="4" t="str">
        <f t="shared" si="34"/>
        <v/>
      </c>
      <c r="AW483" s="4" t="str">
        <f t="shared" si="35"/>
        <v xml:space="preserve"> </v>
      </c>
      <c r="AX483" s="5" t="str" cm="1">
        <f t="array" ref="AX483">IFERROR(SUMPRODUCT(LARGE($C483:$AQ483,{1,2,3,4})), "")</f>
        <v/>
      </c>
      <c r="AY483" s="4" t="str">
        <f t="shared" si="36"/>
        <v xml:space="preserve"> </v>
      </c>
      <c r="AZ483" s="5" t="str" cm="1">
        <f t="array" ref="AZ483">IFERROR(SUMPRODUCT(LARGE($C483:$AQ483,{1,2,3,4,5,6,7,8})), "")</f>
        <v/>
      </c>
    </row>
    <row r="484" spans="1:52" ht="15" customHeight="1" x14ac:dyDescent="0.2">
      <c r="A484" s="4"/>
      <c r="B484" s="4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24"/>
      <c r="AQ484" s="10"/>
      <c r="AR484" s="22"/>
      <c r="AS484" s="10">
        <f t="shared" si="20"/>
        <v>0</v>
      </c>
      <c r="AT484" s="5">
        <f t="shared" si="33"/>
        <v>0</v>
      </c>
      <c r="AU484" s="5" cm="1">
        <f t="array" ref="AU484">IF($AT484&lt;=6,SUM($C484:$AQ484),SUMPRODUCT(LARGE($C484:$AQ484,{1,2,3,4,5,6})))</f>
        <v>0</v>
      </c>
      <c r="AV484" s="4" t="str">
        <f t="shared" si="34"/>
        <v/>
      </c>
      <c r="AW484" s="4" t="str">
        <f t="shared" si="35"/>
        <v xml:space="preserve"> </v>
      </c>
      <c r="AX484" s="5" t="str" cm="1">
        <f t="array" ref="AX484">IFERROR(SUMPRODUCT(LARGE($C484:$AQ484,{1,2,3,4})), "")</f>
        <v/>
      </c>
      <c r="AY484" s="4" t="str">
        <f t="shared" si="36"/>
        <v xml:space="preserve"> </v>
      </c>
      <c r="AZ484" s="5" t="str" cm="1">
        <f t="array" ref="AZ484">IFERROR(SUMPRODUCT(LARGE($C484:$AQ484,{1,2,3,4,5,6,7,8})), "")</f>
        <v/>
      </c>
    </row>
    <row r="485" spans="1:52" ht="15" customHeight="1" x14ac:dyDescent="0.2">
      <c r="A485" s="4"/>
      <c r="B485" s="4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24"/>
      <c r="AQ485" s="10"/>
      <c r="AR485" s="22"/>
      <c r="AS485" s="10">
        <f t="shared" si="20"/>
        <v>0</v>
      </c>
      <c r="AT485" s="5">
        <f t="shared" si="33"/>
        <v>0</v>
      </c>
      <c r="AU485" s="5" cm="1">
        <f t="array" ref="AU485">IF($AT485&lt;=6,SUM($C485:$AQ485),SUMPRODUCT(LARGE($C485:$AQ485,{1,2,3,4,5,6})))</f>
        <v>0</v>
      </c>
      <c r="AV485" s="4" t="str">
        <f t="shared" si="34"/>
        <v/>
      </c>
      <c r="AW485" s="4" t="str">
        <f t="shared" si="35"/>
        <v xml:space="preserve"> </v>
      </c>
      <c r="AX485" s="5" t="str" cm="1">
        <f t="array" ref="AX485">IFERROR(SUMPRODUCT(LARGE($C485:$AQ485,{1,2,3,4})), "")</f>
        <v/>
      </c>
      <c r="AY485" s="4" t="str">
        <f t="shared" si="36"/>
        <v xml:space="preserve"> </v>
      </c>
      <c r="AZ485" s="5" t="str" cm="1">
        <f t="array" ref="AZ485">IFERROR(SUMPRODUCT(LARGE($C485:$AQ485,{1,2,3,4,5,6,7,8})), "")</f>
        <v/>
      </c>
    </row>
    <row r="486" spans="1:52" ht="15" customHeight="1" x14ac:dyDescent="0.2">
      <c r="A486" s="4"/>
      <c r="B486" s="4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24"/>
      <c r="AQ486" s="10"/>
      <c r="AR486" s="22"/>
      <c r="AS486" s="10">
        <f t="shared" si="20"/>
        <v>0</v>
      </c>
      <c r="AT486" s="5">
        <f t="shared" si="33"/>
        <v>0</v>
      </c>
      <c r="AU486" s="5" cm="1">
        <f t="array" ref="AU486">IF($AT486&lt;=6,SUM($C486:$AQ486),SUMPRODUCT(LARGE($C486:$AQ486,{1,2,3,4,5,6})))</f>
        <v>0</v>
      </c>
      <c r="AV486" s="4" t="str">
        <f t="shared" si="34"/>
        <v/>
      </c>
      <c r="AW486" s="4" t="str">
        <f t="shared" si="35"/>
        <v xml:space="preserve"> </v>
      </c>
      <c r="AX486" s="5" t="str" cm="1">
        <f t="array" ref="AX486">IFERROR(SUMPRODUCT(LARGE($C486:$AQ486,{1,2,3,4})), "")</f>
        <v/>
      </c>
      <c r="AY486" s="4" t="str">
        <f t="shared" si="36"/>
        <v xml:space="preserve"> </v>
      </c>
      <c r="AZ486" s="5" t="str" cm="1">
        <f t="array" ref="AZ486">IFERROR(SUMPRODUCT(LARGE($C486:$AQ486,{1,2,3,4,5,6,7,8})), "")</f>
        <v/>
      </c>
    </row>
    <row r="487" spans="1:52" ht="15" customHeight="1" x14ac:dyDescent="0.2">
      <c r="A487" s="4"/>
      <c r="B487" s="4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24"/>
      <c r="AQ487" s="10"/>
      <c r="AR487" s="22"/>
      <c r="AS487" s="10">
        <f t="shared" si="20"/>
        <v>0</v>
      </c>
      <c r="AT487" s="5">
        <f t="shared" si="33"/>
        <v>0</v>
      </c>
      <c r="AU487" s="5" cm="1">
        <f t="array" ref="AU487">IF($AT487&lt;=6,SUM($C487:$AQ487),SUMPRODUCT(LARGE($C487:$AQ487,{1,2,3,4,5,6})))</f>
        <v>0</v>
      </c>
      <c r="AV487" s="4" t="str">
        <f t="shared" si="34"/>
        <v/>
      </c>
      <c r="AW487" s="4" t="str">
        <f t="shared" si="35"/>
        <v xml:space="preserve"> </v>
      </c>
      <c r="AX487" s="5" t="str" cm="1">
        <f t="array" ref="AX487">IFERROR(SUMPRODUCT(LARGE($C487:$AQ487,{1,2,3,4})), "")</f>
        <v/>
      </c>
      <c r="AY487" s="4" t="str">
        <f t="shared" si="36"/>
        <v xml:space="preserve"> </v>
      </c>
      <c r="AZ487" s="5" t="str" cm="1">
        <f t="array" ref="AZ487">IFERROR(SUMPRODUCT(LARGE($C487:$AQ487,{1,2,3,4,5,6,7,8})), "")</f>
        <v/>
      </c>
    </row>
    <row r="488" spans="1:52" ht="15" customHeight="1" x14ac:dyDescent="0.2">
      <c r="A488" s="4"/>
      <c r="B488" s="4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24"/>
      <c r="AQ488" s="10"/>
      <c r="AR488" s="22"/>
      <c r="AS488" s="10">
        <f t="shared" si="20"/>
        <v>0</v>
      </c>
      <c r="AT488" s="5">
        <f t="shared" si="33"/>
        <v>0</v>
      </c>
      <c r="AU488" s="5" cm="1">
        <f t="array" ref="AU488">IF($AT488&lt;=6,SUM($C488:$AQ488),SUMPRODUCT(LARGE($C488:$AQ488,{1,2,3,4,5,6})))</f>
        <v>0</v>
      </c>
      <c r="AV488" s="4" t="str">
        <f t="shared" si="34"/>
        <v/>
      </c>
      <c r="AW488" s="4" t="str">
        <f t="shared" si="35"/>
        <v xml:space="preserve"> </v>
      </c>
      <c r="AX488" s="5" t="str" cm="1">
        <f t="array" ref="AX488">IFERROR(SUMPRODUCT(LARGE($C488:$AQ488,{1,2,3,4})), "")</f>
        <v/>
      </c>
      <c r="AY488" s="4" t="str">
        <f t="shared" si="36"/>
        <v xml:space="preserve"> </v>
      </c>
      <c r="AZ488" s="5" t="str" cm="1">
        <f t="array" ref="AZ488">IFERROR(SUMPRODUCT(LARGE($C488:$AQ488,{1,2,3,4,5,6,7,8})), "")</f>
        <v/>
      </c>
    </row>
    <row r="489" spans="1:52" ht="15" customHeight="1" x14ac:dyDescent="0.2">
      <c r="A489" s="4"/>
      <c r="B489" s="4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24"/>
      <c r="AQ489" s="10"/>
      <c r="AR489" s="22"/>
      <c r="AS489" s="10">
        <f t="shared" si="20"/>
        <v>0</v>
      </c>
      <c r="AT489" s="5">
        <f t="shared" si="33"/>
        <v>0</v>
      </c>
      <c r="AU489" s="5" cm="1">
        <f t="array" ref="AU489">IF($AT489&lt;=6,SUM($C489:$AQ489),SUMPRODUCT(LARGE($C489:$AQ489,{1,2,3,4,5,6})))</f>
        <v>0</v>
      </c>
      <c r="AV489" s="4" t="str">
        <f t="shared" si="34"/>
        <v/>
      </c>
      <c r="AW489" s="4" t="str">
        <f t="shared" si="35"/>
        <v xml:space="preserve"> </v>
      </c>
      <c r="AX489" s="5" t="str" cm="1">
        <f t="array" ref="AX489">IFERROR(SUMPRODUCT(LARGE($C489:$AQ489,{1,2,3,4})), "")</f>
        <v/>
      </c>
      <c r="AY489" s="4" t="str">
        <f t="shared" si="36"/>
        <v xml:space="preserve"> </v>
      </c>
      <c r="AZ489" s="5" t="str" cm="1">
        <f t="array" ref="AZ489">IFERROR(SUMPRODUCT(LARGE($C489:$AQ489,{1,2,3,4,5,6,7,8})), "")</f>
        <v/>
      </c>
    </row>
    <row r="490" spans="1:52" ht="15" customHeight="1" x14ac:dyDescent="0.2">
      <c r="A490" s="4"/>
      <c r="B490" s="4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24"/>
      <c r="AQ490" s="10"/>
      <c r="AR490" s="22"/>
      <c r="AS490" s="10">
        <f t="shared" si="20"/>
        <v>0</v>
      </c>
      <c r="AT490" s="5">
        <f t="shared" si="33"/>
        <v>0</v>
      </c>
      <c r="AU490" s="5" cm="1">
        <f t="array" ref="AU490">IF($AT490&lt;=6,SUM($C490:$AQ490),SUMPRODUCT(LARGE($C490:$AQ490,{1,2,3,4,5,6})))</f>
        <v>0</v>
      </c>
      <c r="AV490" s="4" t="str">
        <f t="shared" si="34"/>
        <v/>
      </c>
      <c r="AW490" s="4" t="str">
        <f t="shared" si="35"/>
        <v xml:space="preserve"> </v>
      </c>
      <c r="AX490" s="5" t="str" cm="1">
        <f t="array" ref="AX490">IFERROR(SUMPRODUCT(LARGE($C490:$AQ490,{1,2,3,4})), "")</f>
        <v/>
      </c>
      <c r="AY490" s="4" t="str">
        <f t="shared" si="36"/>
        <v xml:space="preserve"> </v>
      </c>
      <c r="AZ490" s="5" t="str" cm="1">
        <f t="array" ref="AZ490">IFERROR(SUMPRODUCT(LARGE($C490:$AQ490,{1,2,3,4,5,6,7,8})), "")</f>
        <v/>
      </c>
    </row>
    <row r="491" spans="1:52" ht="15" customHeight="1" x14ac:dyDescent="0.2">
      <c r="A491" s="4"/>
      <c r="B491" s="4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24"/>
      <c r="AQ491" s="10"/>
      <c r="AR491" s="22"/>
      <c r="AS491" s="10">
        <f t="shared" si="20"/>
        <v>0</v>
      </c>
      <c r="AT491" s="5">
        <f t="shared" si="33"/>
        <v>0</v>
      </c>
      <c r="AU491" s="5" cm="1">
        <f t="array" ref="AU491">IF($AT491&lt;=6,SUM($C491:$AQ491),SUMPRODUCT(LARGE($C491:$AQ491,{1,2,3,4,5,6})))</f>
        <v>0</v>
      </c>
      <c r="AV491" s="4" t="str">
        <f t="shared" si="34"/>
        <v/>
      </c>
      <c r="AW491" s="4" t="str">
        <f t="shared" si="35"/>
        <v xml:space="preserve"> </v>
      </c>
      <c r="AX491" s="5" t="str" cm="1">
        <f t="array" ref="AX491">IFERROR(SUMPRODUCT(LARGE($C491:$AQ491,{1,2,3,4})), "")</f>
        <v/>
      </c>
      <c r="AY491" s="4" t="str">
        <f t="shared" si="36"/>
        <v xml:space="preserve"> </v>
      </c>
      <c r="AZ491" s="5" t="str" cm="1">
        <f t="array" ref="AZ491">IFERROR(SUMPRODUCT(LARGE($C491:$AQ491,{1,2,3,4,5,6,7,8})), "")</f>
        <v/>
      </c>
    </row>
    <row r="492" spans="1:52" ht="15" customHeight="1" x14ac:dyDescent="0.2">
      <c r="A492" s="4"/>
      <c r="B492" s="4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24"/>
      <c r="AQ492" s="10"/>
      <c r="AR492" s="22"/>
      <c r="AS492" s="10">
        <f t="shared" si="20"/>
        <v>0</v>
      </c>
      <c r="AT492" s="5">
        <f t="shared" si="33"/>
        <v>0</v>
      </c>
      <c r="AU492" s="5" cm="1">
        <f t="array" ref="AU492">IF($AT492&lt;=6,SUM($C492:$AQ492),SUMPRODUCT(LARGE($C492:$AQ492,{1,2,3,4,5,6})))</f>
        <v>0</v>
      </c>
      <c r="AV492" s="4" t="str">
        <f t="shared" si="34"/>
        <v/>
      </c>
      <c r="AW492" s="4" t="str">
        <f t="shared" si="35"/>
        <v xml:space="preserve"> </v>
      </c>
      <c r="AX492" s="5" t="str" cm="1">
        <f t="array" ref="AX492">IFERROR(SUMPRODUCT(LARGE($C492:$AQ492,{1,2,3,4})), "")</f>
        <v/>
      </c>
      <c r="AY492" s="4" t="str">
        <f t="shared" si="36"/>
        <v xml:space="preserve"> </v>
      </c>
      <c r="AZ492" s="5" t="str" cm="1">
        <f t="array" ref="AZ492">IFERROR(SUMPRODUCT(LARGE($C492:$AQ492,{1,2,3,4,5,6,7,8})), "")</f>
        <v/>
      </c>
    </row>
    <row r="493" spans="1:52" ht="15" customHeight="1" x14ac:dyDescent="0.2">
      <c r="A493" s="4"/>
      <c r="B493" s="4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24"/>
      <c r="AQ493" s="10"/>
      <c r="AR493" s="22"/>
      <c r="AS493" s="10">
        <f t="shared" si="20"/>
        <v>0</v>
      </c>
      <c r="AT493" s="5">
        <f t="shared" si="33"/>
        <v>0</v>
      </c>
      <c r="AU493" s="5" cm="1">
        <f t="array" ref="AU493">IF($AT493&lt;=6,SUM($C493:$AQ493),SUMPRODUCT(LARGE($C493:$AQ493,{1,2,3,4,5,6})))</f>
        <v>0</v>
      </c>
      <c r="AV493" s="4" t="str">
        <f t="shared" si="34"/>
        <v/>
      </c>
      <c r="AW493" s="4" t="str">
        <f t="shared" si="35"/>
        <v xml:space="preserve"> </v>
      </c>
      <c r="AX493" s="5" t="str" cm="1">
        <f t="array" ref="AX493">IFERROR(SUMPRODUCT(LARGE($C493:$AQ493,{1,2,3,4})), "")</f>
        <v/>
      </c>
      <c r="AY493" s="4" t="str">
        <f t="shared" si="36"/>
        <v xml:space="preserve"> </v>
      </c>
      <c r="AZ493" s="5" t="str" cm="1">
        <f t="array" ref="AZ493">IFERROR(SUMPRODUCT(LARGE($C493:$AQ493,{1,2,3,4,5,6,7,8})), "")</f>
        <v/>
      </c>
    </row>
    <row r="494" spans="1:52" ht="15" customHeight="1" x14ac:dyDescent="0.2">
      <c r="A494" s="4"/>
      <c r="B494" s="4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24"/>
      <c r="AQ494" s="10"/>
      <c r="AR494" s="22"/>
      <c r="AS494" s="10">
        <f t="shared" si="20"/>
        <v>0</v>
      </c>
      <c r="AT494" s="5">
        <f t="shared" si="33"/>
        <v>0</v>
      </c>
      <c r="AU494" s="5" cm="1">
        <f t="array" ref="AU494">IF($AT494&lt;=6,SUM($C494:$AQ494),SUMPRODUCT(LARGE($C494:$AQ494,{1,2,3,4,5,6})))</f>
        <v>0</v>
      </c>
      <c r="AV494" s="4" t="str">
        <f t="shared" si="34"/>
        <v/>
      </c>
      <c r="AW494" s="4" t="str">
        <f t="shared" si="35"/>
        <v xml:space="preserve"> </v>
      </c>
      <c r="AX494" s="5" t="str" cm="1">
        <f t="array" ref="AX494">IFERROR(SUMPRODUCT(LARGE($C494:$AQ494,{1,2,3,4})), "")</f>
        <v/>
      </c>
      <c r="AY494" s="4" t="str">
        <f t="shared" si="36"/>
        <v xml:space="preserve"> </v>
      </c>
      <c r="AZ494" s="5" t="str" cm="1">
        <f t="array" ref="AZ494">IFERROR(SUMPRODUCT(LARGE($C494:$AQ494,{1,2,3,4,5,6,7,8})), "")</f>
        <v/>
      </c>
    </row>
    <row r="495" spans="1:52" ht="15" customHeight="1" x14ac:dyDescent="0.2">
      <c r="A495" s="4"/>
      <c r="B495" s="4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24"/>
      <c r="AQ495" s="10"/>
      <c r="AR495" s="22"/>
      <c r="AS495" s="10">
        <f t="shared" si="20"/>
        <v>0</v>
      </c>
      <c r="AT495" s="5">
        <f t="shared" si="33"/>
        <v>0</v>
      </c>
      <c r="AU495" s="5" cm="1">
        <f t="array" ref="AU495">IF($AT495&lt;=6,SUM($C495:$AQ495),SUMPRODUCT(LARGE($C495:$AQ495,{1,2,3,4,5,6})))</f>
        <v>0</v>
      </c>
      <c r="AV495" s="4" t="str">
        <f t="shared" si="34"/>
        <v/>
      </c>
      <c r="AW495" s="4" t="str">
        <f t="shared" si="35"/>
        <v xml:space="preserve"> </v>
      </c>
      <c r="AX495" s="5" t="str" cm="1">
        <f t="array" ref="AX495">IFERROR(SUMPRODUCT(LARGE($C495:$AQ495,{1,2,3,4})), "")</f>
        <v/>
      </c>
      <c r="AY495" s="4" t="str">
        <f t="shared" si="36"/>
        <v xml:space="preserve"> </v>
      </c>
      <c r="AZ495" s="5" t="str" cm="1">
        <f t="array" ref="AZ495">IFERROR(SUMPRODUCT(LARGE($C495:$AQ495,{1,2,3,4,5,6,7,8})), "")</f>
        <v/>
      </c>
    </row>
    <row r="496" spans="1:52" ht="15" customHeight="1" x14ac:dyDescent="0.2">
      <c r="A496" s="4"/>
      <c r="B496" s="4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24"/>
      <c r="AQ496" s="10"/>
      <c r="AR496" s="22"/>
      <c r="AS496" s="10">
        <f t="shared" si="20"/>
        <v>0</v>
      </c>
      <c r="AT496" s="5">
        <f t="shared" si="33"/>
        <v>0</v>
      </c>
      <c r="AU496" s="5" cm="1">
        <f t="array" ref="AU496">IF($AT496&lt;=6,SUM($C496:$AQ496),SUMPRODUCT(LARGE($C496:$AQ496,{1,2,3,4,5,6})))</f>
        <v>0</v>
      </c>
      <c r="AV496" s="4" t="str">
        <f t="shared" si="34"/>
        <v/>
      </c>
      <c r="AW496" s="4" t="str">
        <f t="shared" si="35"/>
        <v xml:space="preserve"> </v>
      </c>
      <c r="AX496" s="5" t="str" cm="1">
        <f t="array" ref="AX496">IFERROR(SUMPRODUCT(LARGE($C496:$AQ496,{1,2,3,4})), "")</f>
        <v/>
      </c>
      <c r="AY496" s="4" t="str">
        <f t="shared" si="36"/>
        <v xml:space="preserve"> </v>
      </c>
      <c r="AZ496" s="5" t="str" cm="1">
        <f t="array" ref="AZ496">IFERROR(SUMPRODUCT(LARGE($C496:$AQ496,{1,2,3,4,5,6,7,8})), "")</f>
        <v/>
      </c>
    </row>
    <row r="497" spans="1:52" ht="15" customHeight="1" x14ac:dyDescent="0.2">
      <c r="A497" s="4"/>
      <c r="B497" s="4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24"/>
      <c r="AQ497" s="10"/>
      <c r="AR497" s="22"/>
      <c r="AS497" s="10">
        <f t="shared" si="20"/>
        <v>0</v>
      </c>
      <c r="AT497" s="5">
        <f t="shared" si="33"/>
        <v>0</v>
      </c>
      <c r="AU497" s="5" cm="1">
        <f t="array" ref="AU497">IF($AT497&lt;=6,SUM($C497:$AQ497),SUMPRODUCT(LARGE($C497:$AQ497,{1,2,3,4,5,6})))</f>
        <v>0</v>
      </c>
      <c r="AV497" s="4" t="str">
        <f t="shared" si="34"/>
        <v/>
      </c>
      <c r="AW497" s="4" t="str">
        <f t="shared" si="35"/>
        <v xml:space="preserve"> </v>
      </c>
      <c r="AX497" s="5" t="str" cm="1">
        <f t="array" ref="AX497">IFERROR(SUMPRODUCT(LARGE($C497:$AQ497,{1,2,3,4})), "")</f>
        <v/>
      </c>
      <c r="AY497" s="4" t="str">
        <f t="shared" si="36"/>
        <v xml:space="preserve"> </v>
      </c>
      <c r="AZ497" s="5" t="str" cm="1">
        <f t="array" ref="AZ497">IFERROR(SUMPRODUCT(LARGE($C497:$AQ497,{1,2,3,4,5,6,7,8})), "")</f>
        <v/>
      </c>
    </row>
    <row r="498" spans="1:52" ht="15" customHeight="1" x14ac:dyDescent="0.2">
      <c r="A498" s="4"/>
      <c r="B498" s="4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24"/>
      <c r="AQ498" s="10"/>
      <c r="AR498" s="22"/>
      <c r="AS498" s="10">
        <f t="shared" si="20"/>
        <v>0</v>
      </c>
      <c r="AT498" s="5">
        <f t="shared" si="33"/>
        <v>0</v>
      </c>
      <c r="AU498" s="5" cm="1">
        <f t="array" ref="AU498">IF($AT498&lt;=6,SUM($C498:$AQ498),SUMPRODUCT(LARGE($C498:$AQ498,{1,2,3,4,5,6})))</f>
        <v>0</v>
      </c>
      <c r="AV498" s="4" t="str">
        <f t="shared" si="34"/>
        <v/>
      </c>
      <c r="AW498" s="4" t="str">
        <f t="shared" si="35"/>
        <v xml:space="preserve"> </v>
      </c>
      <c r="AX498" s="5" t="str" cm="1">
        <f t="array" ref="AX498">IFERROR(SUMPRODUCT(LARGE($C498:$AQ498,{1,2,3,4})), "")</f>
        <v/>
      </c>
      <c r="AY498" s="4" t="str">
        <f t="shared" si="36"/>
        <v xml:space="preserve"> </v>
      </c>
      <c r="AZ498" s="5" t="str" cm="1">
        <f t="array" ref="AZ498">IFERROR(SUMPRODUCT(LARGE($C498:$AQ498,{1,2,3,4,5,6,7,8})), "")</f>
        <v/>
      </c>
    </row>
    <row r="499" spans="1:52" ht="15" customHeight="1" x14ac:dyDescent="0.2">
      <c r="A499" s="4"/>
      <c r="B499" s="4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24"/>
      <c r="AQ499" s="10"/>
      <c r="AR499" s="22"/>
      <c r="AS499" s="10">
        <f t="shared" si="20"/>
        <v>0</v>
      </c>
      <c r="AT499" s="5">
        <f t="shared" si="33"/>
        <v>0</v>
      </c>
      <c r="AU499" s="5" cm="1">
        <f t="array" ref="AU499">IF($AT499&lt;=6,SUM($C499:$AQ499),SUMPRODUCT(LARGE($C499:$AQ499,{1,2,3,4,5,6})))</f>
        <v>0</v>
      </c>
      <c r="AV499" s="4" t="str">
        <f t="shared" si="34"/>
        <v/>
      </c>
      <c r="AW499" s="4" t="str">
        <f t="shared" si="35"/>
        <v xml:space="preserve"> </v>
      </c>
      <c r="AX499" s="5" t="str" cm="1">
        <f t="array" ref="AX499">IFERROR(SUMPRODUCT(LARGE($C499:$AQ499,{1,2,3,4})), "")</f>
        <v/>
      </c>
      <c r="AY499" s="4" t="str">
        <f t="shared" si="36"/>
        <v xml:space="preserve"> </v>
      </c>
      <c r="AZ499" s="5" t="str" cm="1">
        <f t="array" ref="AZ499">IFERROR(SUMPRODUCT(LARGE($C499:$AQ499,{1,2,3,4,5,6,7,8})), "")</f>
        <v/>
      </c>
    </row>
    <row r="500" spans="1:52" ht="15" customHeight="1" x14ac:dyDescent="0.2">
      <c r="A500" s="4"/>
      <c r="B500" s="4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24"/>
      <c r="AQ500" s="10"/>
      <c r="AR500" s="22"/>
      <c r="AS500" s="10">
        <f t="shared" si="20"/>
        <v>0</v>
      </c>
      <c r="AT500" s="5">
        <f t="shared" si="33"/>
        <v>0</v>
      </c>
      <c r="AU500" s="5" cm="1">
        <f t="array" ref="AU500">IF($AT500&lt;=6,SUM($C500:$AQ500),SUMPRODUCT(LARGE($C500:$AQ500,{1,2,3,4,5,6})))</f>
        <v>0</v>
      </c>
      <c r="AV500" s="4" t="str">
        <f t="shared" si="34"/>
        <v/>
      </c>
      <c r="AW500" s="4" t="str">
        <f t="shared" si="35"/>
        <v xml:space="preserve"> </v>
      </c>
      <c r="AX500" s="5" t="str" cm="1">
        <f t="array" ref="AX500">IFERROR(SUMPRODUCT(LARGE($C500:$AQ500,{1,2,3,4})), "")</f>
        <v/>
      </c>
      <c r="AY500" s="4" t="str">
        <f t="shared" si="36"/>
        <v xml:space="preserve"> </v>
      </c>
      <c r="AZ500" s="5" t="str" cm="1">
        <f t="array" ref="AZ500">IFERROR(SUMPRODUCT(LARGE($C500:$AQ500,{1,2,3,4,5,6,7,8})), "")</f>
        <v/>
      </c>
    </row>
    <row r="501" spans="1:52" ht="15" customHeight="1" x14ac:dyDescent="0.2">
      <c r="A501" s="4"/>
      <c r="B501" s="4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24"/>
      <c r="AQ501" s="10"/>
      <c r="AR501" s="22"/>
      <c r="AS501" s="10">
        <f t="shared" si="20"/>
        <v>0</v>
      </c>
      <c r="AT501" s="5">
        <f t="shared" si="33"/>
        <v>0</v>
      </c>
      <c r="AU501" s="5" cm="1">
        <f t="array" ref="AU501">IF($AT501&lt;=6,SUM($C501:$AQ501),SUMPRODUCT(LARGE($C501:$AQ501,{1,2,3,4,5,6})))</f>
        <v>0</v>
      </c>
      <c r="AV501" s="4" t="str">
        <f t="shared" si="34"/>
        <v/>
      </c>
      <c r="AW501" s="4" t="str">
        <f t="shared" si="35"/>
        <v xml:space="preserve"> </v>
      </c>
      <c r="AX501" s="5" t="str" cm="1">
        <f t="array" ref="AX501">IFERROR(SUMPRODUCT(LARGE($C501:$AQ501,{1,2,3,4})), "")</f>
        <v/>
      </c>
      <c r="AY501" s="4" t="str">
        <f t="shared" si="36"/>
        <v xml:space="preserve"> </v>
      </c>
      <c r="AZ501" s="5" t="str" cm="1">
        <f t="array" ref="AZ501">IFERROR(SUMPRODUCT(LARGE($C501:$AQ501,{1,2,3,4,5,6,7,8})), "")</f>
        <v/>
      </c>
    </row>
    <row r="502" spans="1:52" ht="15" customHeight="1" x14ac:dyDescent="0.2">
      <c r="A502" s="4"/>
      <c r="B502" s="4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24"/>
      <c r="AQ502" s="10"/>
      <c r="AR502" s="22"/>
      <c r="AS502" s="10">
        <f t="shared" si="20"/>
        <v>0</v>
      </c>
      <c r="AT502" s="5">
        <f t="shared" si="33"/>
        <v>0</v>
      </c>
      <c r="AU502" s="5" cm="1">
        <f t="array" ref="AU502">IF($AT502&lt;=6,SUM($C502:$AQ502),SUMPRODUCT(LARGE($C502:$AQ502,{1,2,3,4,5,6})))</f>
        <v>0</v>
      </c>
      <c r="AV502" s="4" t="str">
        <f t="shared" si="34"/>
        <v/>
      </c>
      <c r="AW502" s="4" t="str">
        <f t="shared" si="35"/>
        <v xml:space="preserve"> </v>
      </c>
      <c r="AX502" s="5" t="str" cm="1">
        <f t="array" ref="AX502">IFERROR(SUMPRODUCT(LARGE($C502:$AQ502,{1,2,3,4})), "")</f>
        <v/>
      </c>
      <c r="AY502" s="4" t="str">
        <f t="shared" si="36"/>
        <v xml:space="preserve"> </v>
      </c>
      <c r="AZ502" s="5" t="str" cm="1">
        <f t="array" ref="AZ502">IFERROR(SUMPRODUCT(LARGE($C502:$AQ502,{1,2,3,4,5,6,7,8})), "")</f>
        <v/>
      </c>
    </row>
    <row r="503" spans="1:52" ht="15" customHeight="1" x14ac:dyDescent="0.2">
      <c r="A503" s="4"/>
      <c r="B503" s="4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24"/>
      <c r="AQ503" s="10"/>
      <c r="AR503" s="22"/>
      <c r="AS503" s="10">
        <f t="shared" si="20"/>
        <v>0</v>
      </c>
      <c r="AT503" s="5">
        <f t="shared" si="33"/>
        <v>0</v>
      </c>
      <c r="AU503" s="5" cm="1">
        <f t="array" ref="AU503">IF($AT503&lt;=6,SUM($C503:$AQ503),SUMPRODUCT(LARGE($C503:$AQ503,{1,2,3,4,5,6})))</f>
        <v>0</v>
      </c>
      <c r="AV503" s="4" t="str">
        <f t="shared" si="34"/>
        <v/>
      </c>
      <c r="AW503" s="4" t="str">
        <f t="shared" si="35"/>
        <v xml:space="preserve"> </v>
      </c>
      <c r="AX503" s="5" t="str" cm="1">
        <f t="array" ref="AX503">IFERROR(SUMPRODUCT(LARGE($C503:$AQ503,{1,2,3,4})), "")</f>
        <v/>
      </c>
      <c r="AY503" s="4" t="str">
        <f t="shared" si="36"/>
        <v xml:space="preserve"> </v>
      </c>
      <c r="AZ503" s="5" t="str" cm="1">
        <f t="array" ref="AZ503">IFERROR(SUMPRODUCT(LARGE($C503:$AQ503,{1,2,3,4,5,6,7,8})), "")</f>
        <v/>
      </c>
    </row>
    <row r="504" spans="1:52" ht="15" customHeight="1" x14ac:dyDescent="0.2">
      <c r="A504" s="4"/>
      <c r="B504" s="4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24"/>
      <c r="AQ504" s="10"/>
      <c r="AR504" s="22"/>
      <c r="AS504" s="10">
        <f t="shared" si="20"/>
        <v>0</v>
      </c>
      <c r="AT504" s="5">
        <f t="shared" si="33"/>
        <v>0</v>
      </c>
      <c r="AU504" s="5" cm="1">
        <f t="array" ref="AU504">IF($AT504&lt;=6,SUM($C504:$AQ504),SUMPRODUCT(LARGE($C504:$AQ504,{1,2,3,4,5,6})))</f>
        <v>0</v>
      </c>
      <c r="AV504" s="4" t="str">
        <f t="shared" si="34"/>
        <v/>
      </c>
      <c r="AW504" s="4" t="str">
        <f t="shared" si="35"/>
        <v xml:space="preserve"> </v>
      </c>
      <c r="AX504" s="5" t="str" cm="1">
        <f t="array" ref="AX504">IFERROR(SUMPRODUCT(LARGE($C504:$AQ504,{1,2,3,4})), "")</f>
        <v/>
      </c>
      <c r="AY504" s="4" t="str">
        <f t="shared" si="36"/>
        <v xml:space="preserve"> </v>
      </c>
      <c r="AZ504" s="5" t="str" cm="1">
        <f t="array" ref="AZ504">IFERROR(SUMPRODUCT(LARGE($C504:$AQ504,{1,2,3,4,5,6,7,8})), "")</f>
        <v/>
      </c>
    </row>
    <row r="505" spans="1:52" ht="15" customHeight="1" x14ac:dyDescent="0.2">
      <c r="A505" s="4"/>
      <c r="B505" s="4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24"/>
      <c r="AQ505" s="10"/>
      <c r="AR505" s="22"/>
      <c r="AS505" s="10">
        <f t="shared" si="20"/>
        <v>0</v>
      </c>
      <c r="AT505" s="5">
        <f t="shared" si="33"/>
        <v>0</v>
      </c>
      <c r="AU505" s="5" cm="1">
        <f t="array" ref="AU505">IF($AT505&lt;=6,SUM($C505:$AQ505),SUMPRODUCT(LARGE($C505:$AQ505,{1,2,3,4,5,6})))</f>
        <v>0</v>
      </c>
      <c r="AV505" s="4" t="str">
        <f t="shared" si="34"/>
        <v/>
      </c>
      <c r="AW505" s="4" t="str">
        <f t="shared" si="35"/>
        <v xml:space="preserve"> </v>
      </c>
      <c r="AX505" s="5" t="str" cm="1">
        <f t="array" ref="AX505">IFERROR(SUMPRODUCT(LARGE($C505:$AQ505,{1,2,3,4})), "")</f>
        <v/>
      </c>
      <c r="AY505" s="4" t="str">
        <f t="shared" si="36"/>
        <v xml:space="preserve"> </v>
      </c>
      <c r="AZ505" s="5" t="str" cm="1">
        <f t="array" ref="AZ505">IFERROR(SUMPRODUCT(LARGE($C505:$AQ505,{1,2,3,4,5,6,7,8})), "")</f>
        <v/>
      </c>
    </row>
    <row r="506" spans="1:52" ht="15" customHeight="1" x14ac:dyDescent="0.2">
      <c r="A506" s="4"/>
      <c r="B506" s="4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24"/>
      <c r="AQ506" s="10"/>
      <c r="AR506" s="22"/>
      <c r="AS506" s="10">
        <f t="shared" si="20"/>
        <v>0</v>
      </c>
      <c r="AT506" s="5">
        <f t="shared" si="33"/>
        <v>0</v>
      </c>
      <c r="AU506" s="5" cm="1">
        <f t="array" ref="AU506">IF($AT506&lt;=6,SUM($C506:$AQ506),SUMPRODUCT(LARGE($C506:$AQ506,{1,2,3,4,5,6})))</f>
        <v>0</v>
      </c>
      <c r="AV506" s="4" t="str">
        <f t="shared" si="34"/>
        <v/>
      </c>
      <c r="AW506" s="4" t="str">
        <f t="shared" si="35"/>
        <v xml:space="preserve"> </v>
      </c>
      <c r="AX506" s="5" t="str" cm="1">
        <f t="array" ref="AX506">IFERROR(SUMPRODUCT(LARGE($C506:$AQ506,{1,2,3,4})), "")</f>
        <v/>
      </c>
      <c r="AY506" s="4" t="str">
        <f t="shared" si="36"/>
        <v xml:space="preserve"> </v>
      </c>
      <c r="AZ506" s="5" t="str" cm="1">
        <f t="array" ref="AZ506">IFERROR(SUMPRODUCT(LARGE($C506:$AQ506,{1,2,3,4,5,6,7,8})), "")</f>
        <v/>
      </c>
    </row>
    <row r="507" spans="1:52" ht="15" customHeight="1" x14ac:dyDescent="0.2">
      <c r="A507" s="4"/>
      <c r="B507" s="4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24"/>
      <c r="AQ507" s="10"/>
      <c r="AR507" s="22"/>
      <c r="AS507" s="10">
        <f t="shared" si="20"/>
        <v>0</v>
      </c>
      <c r="AT507" s="5">
        <f t="shared" si="33"/>
        <v>0</v>
      </c>
      <c r="AU507" s="5" cm="1">
        <f t="array" ref="AU507">IF($AT507&lt;=6,SUM($C507:$AQ507),SUMPRODUCT(LARGE($C507:$AQ507,{1,2,3,4,5,6})))</f>
        <v>0</v>
      </c>
      <c r="AV507" s="4" t="str">
        <f t="shared" si="34"/>
        <v/>
      </c>
      <c r="AW507" s="4" t="str">
        <f t="shared" si="35"/>
        <v xml:space="preserve"> </v>
      </c>
      <c r="AX507" s="5" t="str" cm="1">
        <f t="array" ref="AX507">IFERROR(SUMPRODUCT(LARGE($C507:$AQ507,{1,2,3,4})), "")</f>
        <v/>
      </c>
      <c r="AY507" s="4" t="str">
        <f t="shared" si="36"/>
        <v xml:space="preserve"> </v>
      </c>
      <c r="AZ507" s="5" t="str" cm="1">
        <f t="array" ref="AZ507">IFERROR(SUMPRODUCT(LARGE($C507:$AQ507,{1,2,3,4,5,6,7,8})), "")</f>
        <v/>
      </c>
    </row>
    <row r="508" spans="1:52" ht="15" customHeight="1" x14ac:dyDescent="0.2">
      <c r="A508" s="4"/>
      <c r="B508" s="4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24"/>
      <c r="AQ508" s="10"/>
      <c r="AR508" s="22"/>
      <c r="AS508" s="10">
        <f t="shared" si="20"/>
        <v>0</v>
      </c>
      <c r="AT508" s="5">
        <f t="shared" si="33"/>
        <v>0</v>
      </c>
      <c r="AU508" s="5" cm="1">
        <f t="array" ref="AU508">IF($AT508&lt;=6,SUM($C508:$AQ508),SUMPRODUCT(LARGE($C508:$AQ508,{1,2,3,4,5,6})))</f>
        <v>0</v>
      </c>
      <c r="AV508" s="4" t="str">
        <f t="shared" si="34"/>
        <v/>
      </c>
      <c r="AW508" s="4" t="str">
        <f t="shared" si="35"/>
        <v xml:space="preserve"> </v>
      </c>
      <c r="AX508" s="5" t="str" cm="1">
        <f t="array" ref="AX508">IFERROR(SUMPRODUCT(LARGE($C508:$AQ508,{1,2,3,4})), "")</f>
        <v/>
      </c>
      <c r="AY508" s="4" t="str">
        <f t="shared" si="36"/>
        <v xml:space="preserve"> </v>
      </c>
      <c r="AZ508" s="5" t="str" cm="1">
        <f t="array" ref="AZ508">IFERROR(SUMPRODUCT(LARGE($C508:$AQ508,{1,2,3,4,5,6,7,8})), "")</f>
        <v/>
      </c>
    </row>
    <row r="509" spans="1:52" ht="15" customHeight="1" x14ac:dyDescent="0.2">
      <c r="A509" s="4"/>
      <c r="B509" s="4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24"/>
      <c r="AQ509" s="10"/>
      <c r="AR509" s="22"/>
      <c r="AS509" s="10">
        <f t="shared" si="20"/>
        <v>0</v>
      </c>
      <c r="AT509" s="5">
        <f t="shared" si="33"/>
        <v>0</v>
      </c>
      <c r="AU509" s="5" cm="1">
        <f t="array" ref="AU509">IF($AT509&lt;=6,SUM($C509:$AQ509),SUMPRODUCT(LARGE($C509:$AQ509,{1,2,3,4,5,6})))</f>
        <v>0</v>
      </c>
      <c r="AV509" s="4" t="str">
        <f t="shared" si="34"/>
        <v/>
      </c>
      <c r="AW509" s="4" t="str">
        <f t="shared" si="35"/>
        <v xml:space="preserve"> </v>
      </c>
      <c r="AX509" s="5" t="str" cm="1">
        <f t="array" ref="AX509">IFERROR(SUMPRODUCT(LARGE($C509:$AQ509,{1,2,3,4})), "")</f>
        <v/>
      </c>
      <c r="AY509" s="4" t="str">
        <f t="shared" si="36"/>
        <v xml:space="preserve"> </v>
      </c>
      <c r="AZ509" s="5" t="str" cm="1">
        <f t="array" ref="AZ509">IFERROR(SUMPRODUCT(LARGE($C509:$AQ509,{1,2,3,4,5,6,7,8})), "")</f>
        <v/>
      </c>
    </row>
    <row r="510" spans="1:52" ht="15" customHeight="1" x14ac:dyDescent="0.2">
      <c r="A510" s="4"/>
      <c r="B510" s="4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24"/>
      <c r="AQ510" s="10"/>
      <c r="AR510" s="22"/>
      <c r="AS510" s="10">
        <f t="shared" si="20"/>
        <v>0</v>
      </c>
      <c r="AT510" s="5">
        <f t="shared" si="33"/>
        <v>0</v>
      </c>
      <c r="AU510" s="5" cm="1">
        <f t="array" ref="AU510">IF($AT510&lt;=6,SUM($C510:$AQ510),SUMPRODUCT(LARGE($C510:$AQ510,{1,2,3,4,5,6})))</f>
        <v>0</v>
      </c>
      <c r="AV510" s="4" t="str">
        <f t="shared" si="34"/>
        <v/>
      </c>
      <c r="AW510" s="4" t="str">
        <f t="shared" si="35"/>
        <v xml:space="preserve"> </v>
      </c>
      <c r="AX510" s="5" t="str" cm="1">
        <f t="array" ref="AX510">IFERROR(SUMPRODUCT(LARGE($C510:$AQ510,{1,2,3,4})), "")</f>
        <v/>
      </c>
      <c r="AY510" s="4" t="str">
        <f t="shared" si="36"/>
        <v xml:space="preserve"> </v>
      </c>
      <c r="AZ510" s="5" t="str" cm="1">
        <f t="array" ref="AZ510">IFERROR(SUMPRODUCT(LARGE($C510:$AQ510,{1,2,3,4,5,6,7,8})), "")</f>
        <v/>
      </c>
    </row>
    <row r="511" spans="1:52" ht="15" customHeight="1" x14ac:dyDescent="0.2">
      <c r="A511" s="4"/>
      <c r="B511" s="4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24"/>
      <c r="AQ511" s="10"/>
      <c r="AR511" s="22"/>
      <c r="AS511" s="10">
        <f t="shared" si="20"/>
        <v>0</v>
      </c>
      <c r="AT511" s="5">
        <f t="shared" si="33"/>
        <v>0</v>
      </c>
      <c r="AU511" s="5" cm="1">
        <f t="array" ref="AU511">IF($AT511&lt;=6,SUM($C511:$AQ511),SUMPRODUCT(LARGE($C511:$AQ511,{1,2,3,4,5,6})))</f>
        <v>0</v>
      </c>
      <c r="AV511" s="4" t="str">
        <f t="shared" si="34"/>
        <v/>
      </c>
      <c r="AW511" s="4" t="str">
        <f t="shared" si="35"/>
        <v xml:space="preserve"> </v>
      </c>
      <c r="AX511" s="5" t="str" cm="1">
        <f t="array" ref="AX511">IFERROR(SUMPRODUCT(LARGE($C511:$AQ511,{1,2,3,4})), "")</f>
        <v/>
      </c>
      <c r="AY511" s="4" t="str">
        <f t="shared" si="36"/>
        <v xml:space="preserve"> </v>
      </c>
      <c r="AZ511" s="5" t="str" cm="1">
        <f t="array" ref="AZ511">IFERROR(SUMPRODUCT(LARGE($C511:$AQ511,{1,2,3,4,5,6,7,8})), "")</f>
        <v/>
      </c>
    </row>
    <row r="512" spans="1:52" ht="15" customHeight="1" x14ac:dyDescent="0.2">
      <c r="A512" s="4"/>
      <c r="B512" s="4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24"/>
      <c r="AQ512" s="10"/>
      <c r="AR512" s="22"/>
      <c r="AS512" s="10">
        <f t="shared" si="20"/>
        <v>0</v>
      </c>
      <c r="AT512" s="5">
        <f t="shared" si="33"/>
        <v>0</v>
      </c>
      <c r="AU512" s="5" cm="1">
        <f t="array" ref="AU512">IF($AT512&lt;=6,SUM($C512:$AQ512),SUMPRODUCT(LARGE($C512:$AQ512,{1,2,3,4,5,6})))</f>
        <v>0</v>
      </c>
      <c r="AV512" s="4" t="str">
        <f t="shared" si="34"/>
        <v/>
      </c>
      <c r="AW512" s="4" t="str">
        <f t="shared" si="35"/>
        <v xml:space="preserve"> </v>
      </c>
      <c r="AX512" s="5" t="str" cm="1">
        <f t="array" ref="AX512">IFERROR(SUMPRODUCT(LARGE($C512:$AQ512,{1,2,3,4})), "")</f>
        <v/>
      </c>
      <c r="AY512" s="4" t="str">
        <f t="shared" si="36"/>
        <v xml:space="preserve"> </v>
      </c>
      <c r="AZ512" s="5" t="str" cm="1">
        <f t="array" ref="AZ512">IFERROR(SUMPRODUCT(LARGE($C512:$AQ512,{1,2,3,4,5,6,7,8})), "")</f>
        <v/>
      </c>
    </row>
    <row r="513" spans="1:52" ht="15" customHeight="1" x14ac:dyDescent="0.2">
      <c r="A513" s="4"/>
      <c r="B513" s="4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24"/>
      <c r="AQ513" s="10"/>
      <c r="AR513" s="22"/>
      <c r="AS513" s="10">
        <f t="shared" si="20"/>
        <v>0</v>
      </c>
      <c r="AT513" s="5">
        <f t="shared" si="33"/>
        <v>0</v>
      </c>
      <c r="AU513" s="5" cm="1">
        <f t="array" ref="AU513">IF($AT513&lt;=6,SUM($C513:$AQ513),SUMPRODUCT(LARGE($C513:$AQ513,{1,2,3,4,5,6})))</f>
        <v>0</v>
      </c>
      <c r="AV513" s="4" t="str">
        <f t="shared" si="34"/>
        <v/>
      </c>
      <c r="AW513" s="4" t="str">
        <f t="shared" si="35"/>
        <v xml:space="preserve"> </v>
      </c>
      <c r="AX513" s="5" t="str" cm="1">
        <f t="array" ref="AX513">IFERROR(SUMPRODUCT(LARGE($C513:$AQ513,{1,2,3,4})), "")</f>
        <v/>
      </c>
      <c r="AY513" s="4" t="str">
        <f t="shared" si="36"/>
        <v xml:space="preserve"> </v>
      </c>
      <c r="AZ513" s="5" t="str" cm="1">
        <f t="array" ref="AZ513">IFERROR(SUMPRODUCT(LARGE($C513:$AQ513,{1,2,3,4,5,6,7,8})), "")</f>
        <v/>
      </c>
    </row>
    <row r="514" spans="1:52" ht="15" customHeight="1" x14ac:dyDescent="0.2">
      <c r="A514" s="4"/>
      <c r="B514" s="4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24"/>
      <c r="AQ514" s="10"/>
      <c r="AR514" s="22"/>
      <c r="AS514" s="10">
        <f t="shared" si="20"/>
        <v>0</v>
      </c>
      <c r="AT514" s="5">
        <f t="shared" si="33"/>
        <v>0</v>
      </c>
      <c r="AU514" s="5" cm="1">
        <f t="array" ref="AU514">IF($AT514&lt;=6,SUM($C514:$AQ514),SUMPRODUCT(LARGE($C514:$AQ514,{1,2,3,4,5,6})))</f>
        <v>0</v>
      </c>
      <c r="AV514" s="4" t="str">
        <f t="shared" si="34"/>
        <v/>
      </c>
      <c r="AW514" s="4" t="str">
        <f t="shared" si="35"/>
        <v xml:space="preserve"> </v>
      </c>
      <c r="AX514" s="5" t="str" cm="1">
        <f t="array" ref="AX514">IFERROR(SUMPRODUCT(LARGE($C514:$AQ514,{1,2,3,4})), "")</f>
        <v/>
      </c>
      <c r="AY514" s="4" t="str">
        <f t="shared" si="36"/>
        <v xml:space="preserve"> </v>
      </c>
      <c r="AZ514" s="5" t="str" cm="1">
        <f t="array" ref="AZ514">IFERROR(SUMPRODUCT(LARGE($C514:$AQ514,{1,2,3,4,5,6,7,8})), "")</f>
        <v/>
      </c>
    </row>
    <row r="515" spans="1:52" ht="15" customHeight="1" x14ac:dyDescent="0.2">
      <c r="A515" s="4"/>
      <c r="B515" s="4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24"/>
      <c r="AQ515" s="10"/>
      <c r="AR515" s="22"/>
      <c r="AS515" s="10">
        <f t="shared" ref="AS515:AS578" si="37">SUM($C515:$AR515)</f>
        <v>0</v>
      </c>
      <c r="AT515" s="5">
        <f t="shared" si="33"/>
        <v>0</v>
      </c>
      <c r="AU515" s="5" cm="1">
        <f t="array" ref="AU515">IF($AT515&lt;=6,SUM($C515:$AQ515),SUMPRODUCT(LARGE($C515:$AQ515,{1,2,3,4,5,6})))</f>
        <v>0</v>
      </c>
      <c r="AV515" s="4" t="str">
        <f t="shared" si="34"/>
        <v/>
      </c>
      <c r="AW515" s="4" t="str">
        <f t="shared" si="35"/>
        <v xml:space="preserve"> </v>
      </c>
      <c r="AX515" s="5" t="str" cm="1">
        <f t="array" ref="AX515">IFERROR(SUMPRODUCT(LARGE($C515:$AQ515,{1,2,3,4})), "")</f>
        <v/>
      </c>
      <c r="AY515" s="4" t="str">
        <f t="shared" si="36"/>
        <v xml:space="preserve"> </v>
      </c>
      <c r="AZ515" s="5" t="str" cm="1">
        <f t="array" ref="AZ515">IFERROR(SUMPRODUCT(LARGE($C515:$AQ515,{1,2,3,4,5,6,7,8})), "")</f>
        <v/>
      </c>
    </row>
    <row r="516" spans="1:52" ht="15" customHeight="1" x14ac:dyDescent="0.2">
      <c r="A516" s="4"/>
      <c r="B516" s="4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24"/>
      <c r="AQ516" s="10"/>
      <c r="AR516" s="22"/>
      <c r="AS516" s="10">
        <f t="shared" si="37"/>
        <v>0</v>
      </c>
      <c r="AT516" s="5">
        <f t="shared" ref="AT516:AT579" si="38">COUNTA(C516:AQ516)</f>
        <v>0</v>
      </c>
      <c r="AU516" s="5" cm="1">
        <f t="array" ref="AU516">IF($AT516&lt;=6,SUM($C516:$AQ516),SUMPRODUCT(LARGE($C516:$AQ516,{1,2,3,4,5,6})))</f>
        <v>0</v>
      </c>
      <c r="AV516" s="4" t="str">
        <f t="shared" ref="AV516:AV579" si="39">IF(AND($AT516&gt;=6,AU516=AU517),"Manual Calc Needed","")</f>
        <v/>
      </c>
      <c r="AW516" s="4" t="str">
        <f t="shared" ref="AW516:AW579" si="40">IF(AND($AT516&gt;=6,$AV516="Tie"),"Manual Calc Needed"," ")</f>
        <v xml:space="preserve"> </v>
      </c>
      <c r="AX516" s="5" t="str" cm="1">
        <f t="array" ref="AX516">IFERROR(SUMPRODUCT(LARGE($C516:$AQ516,{1,2,3,4})), "")</f>
        <v/>
      </c>
      <c r="AY516" s="4" t="str">
        <f t="shared" ref="AY516:AY579" si="41">IF(AND($AT516&gt;=6,$AV516="Tie",AX516=AX517),"Manual Calc Needed"," ")</f>
        <v xml:space="preserve"> </v>
      </c>
      <c r="AZ516" s="5" t="str" cm="1">
        <f t="array" ref="AZ516">IFERROR(SUMPRODUCT(LARGE($C516:$AQ516,{1,2,3,4,5,6,7,8})), "")</f>
        <v/>
      </c>
    </row>
    <row r="517" spans="1:52" ht="15" customHeight="1" x14ac:dyDescent="0.2">
      <c r="A517" s="4"/>
      <c r="B517" s="4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24"/>
      <c r="AQ517" s="10"/>
      <c r="AR517" s="22"/>
      <c r="AS517" s="10">
        <f t="shared" si="37"/>
        <v>0</v>
      </c>
      <c r="AT517" s="5">
        <f t="shared" si="38"/>
        <v>0</v>
      </c>
      <c r="AU517" s="5" cm="1">
        <f t="array" ref="AU517">IF($AT517&lt;=6,SUM($C517:$AQ517),SUMPRODUCT(LARGE($C517:$AQ517,{1,2,3,4,5,6})))</f>
        <v>0</v>
      </c>
      <c r="AV517" s="4" t="str">
        <f t="shared" si="39"/>
        <v/>
      </c>
      <c r="AW517" s="4" t="str">
        <f t="shared" si="40"/>
        <v xml:space="preserve"> </v>
      </c>
      <c r="AX517" s="5" t="str" cm="1">
        <f t="array" ref="AX517">IFERROR(SUMPRODUCT(LARGE($C517:$AQ517,{1,2,3,4})), "")</f>
        <v/>
      </c>
      <c r="AY517" s="4" t="str">
        <f t="shared" si="41"/>
        <v xml:space="preserve"> </v>
      </c>
      <c r="AZ517" s="5" t="str" cm="1">
        <f t="array" ref="AZ517">IFERROR(SUMPRODUCT(LARGE($C517:$AQ517,{1,2,3,4,5,6,7,8})), "")</f>
        <v/>
      </c>
    </row>
    <row r="518" spans="1:52" ht="15" customHeight="1" x14ac:dyDescent="0.2">
      <c r="A518" s="4"/>
      <c r="B518" s="4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24"/>
      <c r="AQ518" s="10"/>
      <c r="AR518" s="22"/>
      <c r="AS518" s="10">
        <f t="shared" si="37"/>
        <v>0</v>
      </c>
      <c r="AT518" s="5">
        <f t="shared" si="38"/>
        <v>0</v>
      </c>
      <c r="AU518" s="5" cm="1">
        <f t="array" ref="AU518">IF($AT518&lt;=6,SUM($C518:$AQ518),SUMPRODUCT(LARGE($C518:$AQ518,{1,2,3,4,5,6})))</f>
        <v>0</v>
      </c>
      <c r="AV518" s="4" t="str">
        <f t="shared" si="39"/>
        <v/>
      </c>
      <c r="AW518" s="4" t="str">
        <f t="shared" si="40"/>
        <v xml:space="preserve"> </v>
      </c>
      <c r="AX518" s="5" t="str" cm="1">
        <f t="array" ref="AX518">IFERROR(SUMPRODUCT(LARGE($C518:$AQ518,{1,2,3,4})), "")</f>
        <v/>
      </c>
      <c r="AY518" s="4" t="str">
        <f t="shared" si="41"/>
        <v xml:space="preserve"> </v>
      </c>
      <c r="AZ518" s="5" t="str" cm="1">
        <f t="array" ref="AZ518">IFERROR(SUMPRODUCT(LARGE($C518:$AQ518,{1,2,3,4,5,6,7,8})), "")</f>
        <v/>
      </c>
    </row>
    <row r="519" spans="1:52" ht="15" customHeight="1" x14ac:dyDescent="0.2">
      <c r="A519" s="4"/>
      <c r="B519" s="4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24"/>
      <c r="AQ519" s="10"/>
      <c r="AR519" s="22"/>
      <c r="AS519" s="10">
        <f t="shared" si="37"/>
        <v>0</v>
      </c>
      <c r="AT519" s="5">
        <f t="shared" si="38"/>
        <v>0</v>
      </c>
      <c r="AU519" s="5" cm="1">
        <f t="array" ref="AU519">IF($AT519&lt;=6,SUM($C519:$AQ519),SUMPRODUCT(LARGE($C519:$AQ519,{1,2,3,4,5,6})))</f>
        <v>0</v>
      </c>
      <c r="AV519" s="4" t="str">
        <f t="shared" si="39"/>
        <v/>
      </c>
      <c r="AW519" s="4" t="str">
        <f t="shared" si="40"/>
        <v xml:space="preserve"> </v>
      </c>
      <c r="AX519" s="5" t="str" cm="1">
        <f t="array" ref="AX519">IFERROR(SUMPRODUCT(LARGE($C519:$AQ519,{1,2,3,4})), "")</f>
        <v/>
      </c>
      <c r="AY519" s="4" t="str">
        <f t="shared" si="41"/>
        <v xml:space="preserve"> </v>
      </c>
      <c r="AZ519" s="5" t="str" cm="1">
        <f t="array" ref="AZ519">IFERROR(SUMPRODUCT(LARGE($C519:$AQ519,{1,2,3,4,5,6,7,8})), "")</f>
        <v/>
      </c>
    </row>
    <row r="520" spans="1:52" ht="15" customHeight="1" x14ac:dyDescent="0.2">
      <c r="A520" s="4"/>
      <c r="B520" s="4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24"/>
      <c r="AQ520" s="10"/>
      <c r="AR520" s="22"/>
      <c r="AS520" s="10">
        <f t="shared" si="37"/>
        <v>0</v>
      </c>
      <c r="AT520" s="5">
        <f t="shared" si="38"/>
        <v>0</v>
      </c>
      <c r="AU520" s="5" cm="1">
        <f t="array" ref="AU520">IF($AT520&lt;=6,SUM($C520:$AQ520),SUMPRODUCT(LARGE($C520:$AQ520,{1,2,3,4,5,6})))</f>
        <v>0</v>
      </c>
      <c r="AV520" s="4" t="str">
        <f t="shared" si="39"/>
        <v/>
      </c>
      <c r="AW520" s="4" t="str">
        <f t="shared" si="40"/>
        <v xml:space="preserve"> </v>
      </c>
      <c r="AX520" s="5" t="str" cm="1">
        <f t="array" ref="AX520">IFERROR(SUMPRODUCT(LARGE($C520:$AQ520,{1,2,3,4})), "")</f>
        <v/>
      </c>
      <c r="AY520" s="4" t="str">
        <f t="shared" si="41"/>
        <v xml:space="preserve"> </v>
      </c>
      <c r="AZ520" s="5" t="str" cm="1">
        <f t="array" ref="AZ520">IFERROR(SUMPRODUCT(LARGE($C520:$AQ520,{1,2,3,4,5,6,7,8})), "")</f>
        <v/>
      </c>
    </row>
    <row r="521" spans="1:52" ht="15" customHeight="1" x14ac:dyDescent="0.2">
      <c r="A521" s="4"/>
      <c r="B521" s="4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24"/>
      <c r="AQ521" s="10"/>
      <c r="AR521" s="22"/>
      <c r="AS521" s="10">
        <f t="shared" si="37"/>
        <v>0</v>
      </c>
      <c r="AT521" s="5">
        <f t="shared" si="38"/>
        <v>0</v>
      </c>
      <c r="AU521" s="5" cm="1">
        <f t="array" ref="AU521">IF($AT521&lt;=6,SUM($C521:$AQ521),SUMPRODUCT(LARGE($C521:$AQ521,{1,2,3,4,5,6})))</f>
        <v>0</v>
      </c>
      <c r="AV521" s="4" t="str">
        <f t="shared" si="39"/>
        <v/>
      </c>
      <c r="AW521" s="4" t="str">
        <f t="shared" si="40"/>
        <v xml:space="preserve"> </v>
      </c>
      <c r="AX521" s="5" t="str" cm="1">
        <f t="array" ref="AX521">IFERROR(SUMPRODUCT(LARGE($C521:$AQ521,{1,2,3,4})), "")</f>
        <v/>
      </c>
      <c r="AY521" s="4" t="str">
        <f t="shared" si="41"/>
        <v xml:space="preserve"> </v>
      </c>
      <c r="AZ521" s="5" t="str" cm="1">
        <f t="array" ref="AZ521">IFERROR(SUMPRODUCT(LARGE($C521:$AQ521,{1,2,3,4,5,6,7,8})), "")</f>
        <v/>
      </c>
    </row>
    <row r="522" spans="1:52" ht="15" customHeight="1" x14ac:dyDescent="0.2">
      <c r="A522" s="4"/>
      <c r="B522" s="4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24"/>
      <c r="AQ522" s="10"/>
      <c r="AR522" s="22"/>
      <c r="AS522" s="10">
        <f t="shared" si="37"/>
        <v>0</v>
      </c>
      <c r="AT522" s="5">
        <f t="shared" si="38"/>
        <v>0</v>
      </c>
      <c r="AU522" s="5" cm="1">
        <f t="array" ref="AU522">IF($AT522&lt;=6,SUM($C522:$AQ522),SUMPRODUCT(LARGE($C522:$AQ522,{1,2,3,4,5,6})))</f>
        <v>0</v>
      </c>
      <c r="AV522" s="4" t="str">
        <f t="shared" si="39"/>
        <v/>
      </c>
      <c r="AW522" s="4" t="str">
        <f t="shared" si="40"/>
        <v xml:space="preserve"> </v>
      </c>
      <c r="AX522" s="5" t="str" cm="1">
        <f t="array" ref="AX522">IFERROR(SUMPRODUCT(LARGE($C522:$AQ522,{1,2,3,4})), "")</f>
        <v/>
      </c>
      <c r="AY522" s="4" t="str">
        <f t="shared" si="41"/>
        <v xml:space="preserve"> </v>
      </c>
      <c r="AZ522" s="5" t="str" cm="1">
        <f t="array" ref="AZ522">IFERROR(SUMPRODUCT(LARGE($C522:$AQ522,{1,2,3,4,5,6,7,8})), "")</f>
        <v/>
      </c>
    </row>
    <row r="523" spans="1:52" ht="15" customHeight="1" x14ac:dyDescent="0.2">
      <c r="A523" s="4"/>
      <c r="B523" s="4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24"/>
      <c r="AQ523" s="10"/>
      <c r="AR523" s="22"/>
      <c r="AS523" s="10">
        <f t="shared" si="37"/>
        <v>0</v>
      </c>
      <c r="AT523" s="5">
        <f t="shared" si="38"/>
        <v>0</v>
      </c>
      <c r="AU523" s="5" cm="1">
        <f t="array" ref="AU523">IF($AT523&lt;=6,SUM($C523:$AQ523),SUMPRODUCT(LARGE($C523:$AQ523,{1,2,3,4,5,6})))</f>
        <v>0</v>
      </c>
      <c r="AV523" s="4" t="str">
        <f t="shared" si="39"/>
        <v/>
      </c>
      <c r="AW523" s="4" t="str">
        <f t="shared" si="40"/>
        <v xml:space="preserve"> </v>
      </c>
      <c r="AX523" s="5" t="str" cm="1">
        <f t="array" ref="AX523">IFERROR(SUMPRODUCT(LARGE($C523:$AQ523,{1,2,3,4})), "")</f>
        <v/>
      </c>
      <c r="AY523" s="4" t="str">
        <f t="shared" si="41"/>
        <v xml:space="preserve"> </v>
      </c>
      <c r="AZ523" s="5" t="str" cm="1">
        <f t="array" ref="AZ523">IFERROR(SUMPRODUCT(LARGE($C523:$AQ523,{1,2,3,4,5,6,7,8})), "")</f>
        <v/>
      </c>
    </row>
    <row r="524" spans="1:52" ht="15" customHeight="1" x14ac:dyDescent="0.2">
      <c r="A524" s="4"/>
      <c r="B524" s="4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24"/>
      <c r="AQ524" s="10"/>
      <c r="AR524" s="22"/>
      <c r="AS524" s="10">
        <f t="shared" si="37"/>
        <v>0</v>
      </c>
      <c r="AT524" s="5">
        <f t="shared" si="38"/>
        <v>0</v>
      </c>
      <c r="AU524" s="5" cm="1">
        <f t="array" ref="AU524">IF($AT524&lt;=6,SUM($C524:$AQ524),SUMPRODUCT(LARGE($C524:$AQ524,{1,2,3,4,5,6})))</f>
        <v>0</v>
      </c>
      <c r="AV524" s="4" t="str">
        <f t="shared" si="39"/>
        <v/>
      </c>
      <c r="AW524" s="4" t="str">
        <f t="shared" si="40"/>
        <v xml:space="preserve"> </v>
      </c>
      <c r="AX524" s="5" t="str" cm="1">
        <f t="array" ref="AX524">IFERROR(SUMPRODUCT(LARGE($C524:$AQ524,{1,2,3,4})), "")</f>
        <v/>
      </c>
      <c r="AY524" s="4" t="str">
        <f t="shared" si="41"/>
        <v xml:space="preserve"> </v>
      </c>
      <c r="AZ524" s="5" t="str" cm="1">
        <f t="array" ref="AZ524">IFERROR(SUMPRODUCT(LARGE($C524:$AQ524,{1,2,3,4,5,6,7,8})), "")</f>
        <v/>
      </c>
    </row>
    <row r="525" spans="1:52" ht="15" customHeight="1" x14ac:dyDescent="0.2">
      <c r="A525" s="4"/>
      <c r="B525" s="4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24"/>
      <c r="AQ525" s="10"/>
      <c r="AR525" s="22"/>
      <c r="AS525" s="10">
        <f t="shared" si="37"/>
        <v>0</v>
      </c>
      <c r="AT525" s="5">
        <f t="shared" si="38"/>
        <v>0</v>
      </c>
      <c r="AU525" s="5" cm="1">
        <f t="array" ref="AU525">IF($AT525&lt;=6,SUM($C525:$AQ525),SUMPRODUCT(LARGE($C525:$AQ525,{1,2,3,4,5,6})))</f>
        <v>0</v>
      </c>
      <c r="AV525" s="4" t="str">
        <f t="shared" si="39"/>
        <v/>
      </c>
      <c r="AW525" s="4" t="str">
        <f t="shared" si="40"/>
        <v xml:space="preserve"> </v>
      </c>
      <c r="AX525" s="5" t="str" cm="1">
        <f t="array" ref="AX525">IFERROR(SUMPRODUCT(LARGE($C525:$AQ525,{1,2,3,4})), "")</f>
        <v/>
      </c>
      <c r="AY525" s="4" t="str">
        <f t="shared" si="41"/>
        <v xml:space="preserve"> </v>
      </c>
      <c r="AZ525" s="5" t="str" cm="1">
        <f t="array" ref="AZ525">IFERROR(SUMPRODUCT(LARGE($C525:$AQ525,{1,2,3,4,5,6,7,8})), "")</f>
        <v/>
      </c>
    </row>
    <row r="526" spans="1:52" ht="15" customHeight="1" x14ac:dyDescent="0.2">
      <c r="A526" s="4"/>
      <c r="B526" s="4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24"/>
      <c r="AQ526" s="10"/>
      <c r="AR526" s="22"/>
      <c r="AS526" s="10">
        <f t="shared" si="37"/>
        <v>0</v>
      </c>
      <c r="AT526" s="5">
        <f t="shared" si="38"/>
        <v>0</v>
      </c>
      <c r="AU526" s="5" cm="1">
        <f t="array" ref="AU526">IF($AT526&lt;=6,SUM($C526:$AQ526),SUMPRODUCT(LARGE($C526:$AQ526,{1,2,3,4,5,6})))</f>
        <v>0</v>
      </c>
      <c r="AV526" s="4" t="str">
        <f t="shared" si="39"/>
        <v/>
      </c>
      <c r="AW526" s="4" t="str">
        <f t="shared" si="40"/>
        <v xml:space="preserve"> </v>
      </c>
      <c r="AX526" s="5" t="str" cm="1">
        <f t="array" ref="AX526">IFERROR(SUMPRODUCT(LARGE($C526:$AQ526,{1,2,3,4})), "")</f>
        <v/>
      </c>
      <c r="AY526" s="4" t="str">
        <f t="shared" si="41"/>
        <v xml:space="preserve"> </v>
      </c>
      <c r="AZ526" s="5" t="str" cm="1">
        <f t="array" ref="AZ526">IFERROR(SUMPRODUCT(LARGE($C526:$AQ526,{1,2,3,4,5,6,7,8})), "")</f>
        <v/>
      </c>
    </row>
    <row r="527" spans="1:52" ht="15" customHeight="1" x14ac:dyDescent="0.2">
      <c r="A527" s="4"/>
      <c r="B527" s="4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24"/>
      <c r="AQ527" s="10"/>
      <c r="AR527" s="22"/>
      <c r="AS527" s="10">
        <f t="shared" si="37"/>
        <v>0</v>
      </c>
      <c r="AT527" s="5">
        <f t="shared" si="38"/>
        <v>0</v>
      </c>
      <c r="AU527" s="5" cm="1">
        <f t="array" ref="AU527">IF($AT527&lt;=6,SUM($C527:$AQ527),SUMPRODUCT(LARGE($C527:$AQ527,{1,2,3,4,5,6})))</f>
        <v>0</v>
      </c>
      <c r="AV527" s="4" t="str">
        <f t="shared" si="39"/>
        <v/>
      </c>
      <c r="AW527" s="4" t="str">
        <f t="shared" si="40"/>
        <v xml:space="preserve"> </v>
      </c>
      <c r="AX527" s="5" t="str" cm="1">
        <f t="array" ref="AX527">IFERROR(SUMPRODUCT(LARGE($C527:$AQ527,{1,2,3,4})), "")</f>
        <v/>
      </c>
      <c r="AY527" s="4" t="str">
        <f t="shared" si="41"/>
        <v xml:space="preserve"> </v>
      </c>
      <c r="AZ527" s="5" t="str" cm="1">
        <f t="array" ref="AZ527">IFERROR(SUMPRODUCT(LARGE($C527:$AQ527,{1,2,3,4,5,6,7,8})), "")</f>
        <v/>
      </c>
    </row>
    <row r="528" spans="1:52" ht="15" customHeight="1" x14ac:dyDescent="0.2">
      <c r="A528" s="4"/>
      <c r="B528" s="4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24"/>
      <c r="AQ528" s="10"/>
      <c r="AR528" s="22"/>
      <c r="AS528" s="10">
        <f t="shared" si="37"/>
        <v>0</v>
      </c>
      <c r="AT528" s="5">
        <f t="shared" si="38"/>
        <v>0</v>
      </c>
      <c r="AU528" s="5" cm="1">
        <f t="array" ref="AU528">IF($AT528&lt;=6,SUM($C528:$AQ528),SUMPRODUCT(LARGE($C528:$AQ528,{1,2,3,4,5,6})))</f>
        <v>0</v>
      </c>
      <c r="AV528" s="4" t="str">
        <f t="shared" si="39"/>
        <v/>
      </c>
      <c r="AW528" s="4" t="str">
        <f t="shared" si="40"/>
        <v xml:space="preserve"> </v>
      </c>
      <c r="AX528" s="5" t="str" cm="1">
        <f t="array" ref="AX528">IFERROR(SUMPRODUCT(LARGE($C528:$AQ528,{1,2,3,4})), "")</f>
        <v/>
      </c>
      <c r="AY528" s="4" t="str">
        <f t="shared" si="41"/>
        <v xml:space="preserve"> </v>
      </c>
      <c r="AZ528" s="5" t="str" cm="1">
        <f t="array" ref="AZ528">IFERROR(SUMPRODUCT(LARGE($C528:$AQ528,{1,2,3,4,5,6,7,8})), "")</f>
        <v/>
      </c>
    </row>
    <row r="529" spans="1:52" ht="15" customHeight="1" x14ac:dyDescent="0.2">
      <c r="A529" s="4"/>
      <c r="B529" s="4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24"/>
      <c r="AQ529" s="10"/>
      <c r="AR529" s="22"/>
      <c r="AS529" s="10">
        <f t="shared" si="37"/>
        <v>0</v>
      </c>
      <c r="AT529" s="5">
        <f t="shared" si="38"/>
        <v>0</v>
      </c>
      <c r="AU529" s="5" cm="1">
        <f t="array" ref="AU529">IF($AT529&lt;=6,SUM($C529:$AQ529),SUMPRODUCT(LARGE($C529:$AQ529,{1,2,3,4,5,6})))</f>
        <v>0</v>
      </c>
      <c r="AV529" s="4" t="str">
        <f t="shared" si="39"/>
        <v/>
      </c>
      <c r="AW529" s="4" t="str">
        <f t="shared" si="40"/>
        <v xml:space="preserve"> </v>
      </c>
      <c r="AX529" s="5" t="str" cm="1">
        <f t="array" ref="AX529">IFERROR(SUMPRODUCT(LARGE($C529:$AQ529,{1,2,3,4})), "")</f>
        <v/>
      </c>
      <c r="AY529" s="4" t="str">
        <f t="shared" si="41"/>
        <v xml:space="preserve"> </v>
      </c>
      <c r="AZ529" s="5" t="str" cm="1">
        <f t="array" ref="AZ529">IFERROR(SUMPRODUCT(LARGE($C529:$AQ529,{1,2,3,4,5,6,7,8})), "")</f>
        <v/>
      </c>
    </row>
    <row r="530" spans="1:52" ht="15" customHeight="1" x14ac:dyDescent="0.2">
      <c r="A530" s="4"/>
      <c r="B530" s="4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24"/>
      <c r="AQ530" s="10"/>
      <c r="AR530" s="22"/>
      <c r="AS530" s="10">
        <f t="shared" si="37"/>
        <v>0</v>
      </c>
      <c r="AT530" s="5">
        <f t="shared" si="38"/>
        <v>0</v>
      </c>
      <c r="AU530" s="5" cm="1">
        <f t="array" ref="AU530">IF($AT530&lt;=6,SUM($C530:$AQ530),SUMPRODUCT(LARGE($C530:$AQ530,{1,2,3,4,5,6})))</f>
        <v>0</v>
      </c>
      <c r="AV530" s="4" t="str">
        <f t="shared" si="39"/>
        <v/>
      </c>
      <c r="AW530" s="4" t="str">
        <f t="shared" si="40"/>
        <v xml:space="preserve"> </v>
      </c>
      <c r="AX530" s="5" t="str" cm="1">
        <f t="array" ref="AX530">IFERROR(SUMPRODUCT(LARGE($C530:$AQ530,{1,2,3,4})), "")</f>
        <v/>
      </c>
      <c r="AY530" s="4" t="str">
        <f t="shared" si="41"/>
        <v xml:space="preserve"> </v>
      </c>
      <c r="AZ530" s="5" t="str" cm="1">
        <f t="array" ref="AZ530">IFERROR(SUMPRODUCT(LARGE($C530:$AQ530,{1,2,3,4,5,6,7,8})), "")</f>
        <v/>
      </c>
    </row>
    <row r="531" spans="1:52" ht="15" customHeight="1" x14ac:dyDescent="0.2">
      <c r="A531" s="4"/>
      <c r="B531" s="4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24"/>
      <c r="AQ531" s="10"/>
      <c r="AR531" s="22"/>
      <c r="AS531" s="10">
        <f t="shared" si="37"/>
        <v>0</v>
      </c>
      <c r="AT531" s="5">
        <f t="shared" si="38"/>
        <v>0</v>
      </c>
      <c r="AU531" s="5" cm="1">
        <f t="array" ref="AU531">IF($AT531&lt;=6,SUM($C531:$AQ531),SUMPRODUCT(LARGE($C531:$AQ531,{1,2,3,4,5,6})))</f>
        <v>0</v>
      </c>
      <c r="AV531" s="4" t="str">
        <f t="shared" si="39"/>
        <v/>
      </c>
      <c r="AW531" s="4" t="str">
        <f t="shared" si="40"/>
        <v xml:space="preserve"> </v>
      </c>
      <c r="AX531" s="5" t="str" cm="1">
        <f t="array" ref="AX531">IFERROR(SUMPRODUCT(LARGE($C531:$AQ531,{1,2,3,4})), "")</f>
        <v/>
      </c>
      <c r="AY531" s="4" t="str">
        <f t="shared" si="41"/>
        <v xml:space="preserve"> </v>
      </c>
      <c r="AZ531" s="5" t="str" cm="1">
        <f t="array" ref="AZ531">IFERROR(SUMPRODUCT(LARGE($C531:$AQ531,{1,2,3,4,5,6,7,8})), "")</f>
        <v/>
      </c>
    </row>
    <row r="532" spans="1:52" ht="15" customHeight="1" x14ac:dyDescent="0.2">
      <c r="A532" s="4"/>
      <c r="B532" s="4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24"/>
      <c r="AQ532" s="10"/>
      <c r="AR532" s="22"/>
      <c r="AS532" s="10">
        <f t="shared" si="37"/>
        <v>0</v>
      </c>
      <c r="AT532" s="5">
        <f t="shared" si="38"/>
        <v>0</v>
      </c>
      <c r="AU532" s="5" cm="1">
        <f t="array" ref="AU532">IF($AT532&lt;=6,SUM($C532:$AQ532),SUMPRODUCT(LARGE($C532:$AQ532,{1,2,3,4,5,6})))</f>
        <v>0</v>
      </c>
      <c r="AV532" s="4" t="str">
        <f t="shared" si="39"/>
        <v/>
      </c>
      <c r="AW532" s="4" t="str">
        <f t="shared" si="40"/>
        <v xml:space="preserve"> </v>
      </c>
      <c r="AX532" s="5" t="str" cm="1">
        <f t="array" ref="AX532">IFERROR(SUMPRODUCT(LARGE($C532:$AQ532,{1,2,3,4})), "")</f>
        <v/>
      </c>
      <c r="AY532" s="4" t="str">
        <f t="shared" si="41"/>
        <v xml:space="preserve"> </v>
      </c>
      <c r="AZ532" s="5" t="str" cm="1">
        <f t="array" ref="AZ532">IFERROR(SUMPRODUCT(LARGE($C532:$AQ532,{1,2,3,4,5,6,7,8})), "")</f>
        <v/>
      </c>
    </row>
    <row r="533" spans="1:52" ht="15" customHeight="1" x14ac:dyDescent="0.2">
      <c r="A533" s="4"/>
      <c r="B533" s="4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24"/>
      <c r="AQ533" s="10"/>
      <c r="AR533" s="22"/>
      <c r="AS533" s="10">
        <f t="shared" si="37"/>
        <v>0</v>
      </c>
      <c r="AT533" s="5">
        <f t="shared" si="38"/>
        <v>0</v>
      </c>
      <c r="AU533" s="5" cm="1">
        <f t="array" ref="AU533">IF($AT533&lt;=6,SUM($C533:$AQ533),SUMPRODUCT(LARGE($C533:$AQ533,{1,2,3,4,5,6})))</f>
        <v>0</v>
      </c>
      <c r="AV533" s="4" t="str">
        <f t="shared" si="39"/>
        <v/>
      </c>
      <c r="AW533" s="4" t="str">
        <f t="shared" si="40"/>
        <v xml:space="preserve"> </v>
      </c>
      <c r="AX533" s="5" t="str" cm="1">
        <f t="array" ref="AX533">IFERROR(SUMPRODUCT(LARGE($C533:$AQ533,{1,2,3,4})), "")</f>
        <v/>
      </c>
      <c r="AY533" s="4" t="str">
        <f t="shared" si="41"/>
        <v xml:space="preserve"> </v>
      </c>
      <c r="AZ533" s="5" t="str" cm="1">
        <f t="array" ref="AZ533">IFERROR(SUMPRODUCT(LARGE($C533:$AQ533,{1,2,3,4,5,6,7,8})), "")</f>
        <v/>
      </c>
    </row>
    <row r="534" spans="1:52" ht="15" customHeight="1" x14ac:dyDescent="0.2">
      <c r="A534" s="4"/>
      <c r="B534" s="4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24"/>
      <c r="AQ534" s="10"/>
      <c r="AR534" s="22"/>
      <c r="AS534" s="10">
        <f t="shared" si="37"/>
        <v>0</v>
      </c>
      <c r="AT534" s="5">
        <f t="shared" si="38"/>
        <v>0</v>
      </c>
      <c r="AU534" s="5" cm="1">
        <f t="array" ref="AU534">IF($AT534&lt;=6,SUM($C534:$AQ534),SUMPRODUCT(LARGE($C534:$AQ534,{1,2,3,4,5,6})))</f>
        <v>0</v>
      </c>
      <c r="AV534" s="4" t="str">
        <f t="shared" si="39"/>
        <v/>
      </c>
      <c r="AW534" s="4" t="str">
        <f t="shared" si="40"/>
        <v xml:space="preserve"> </v>
      </c>
      <c r="AX534" s="5" t="str" cm="1">
        <f t="array" ref="AX534">IFERROR(SUMPRODUCT(LARGE($C534:$AQ534,{1,2,3,4})), "")</f>
        <v/>
      </c>
      <c r="AY534" s="4" t="str">
        <f t="shared" si="41"/>
        <v xml:space="preserve"> </v>
      </c>
      <c r="AZ534" s="5" t="str" cm="1">
        <f t="array" ref="AZ534">IFERROR(SUMPRODUCT(LARGE($C534:$AQ534,{1,2,3,4,5,6,7,8})), "")</f>
        <v/>
      </c>
    </row>
    <row r="535" spans="1:52" ht="15" customHeight="1" x14ac:dyDescent="0.2">
      <c r="A535" s="4"/>
      <c r="B535" s="4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24"/>
      <c r="AQ535" s="10"/>
      <c r="AR535" s="22"/>
      <c r="AS535" s="10">
        <f t="shared" si="37"/>
        <v>0</v>
      </c>
      <c r="AT535" s="5">
        <f t="shared" si="38"/>
        <v>0</v>
      </c>
      <c r="AU535" s="5" cm="1">
        <f t="array" ref="AU535">IF($AT535&lt;=6,SUM($C535:$AQ535),SUMPRODUCT(LARGE($C535:$AQ535,{1,2,3,4,5,6})))</f>
        <v>0</v>
      </c>
      <c r="AV535" s="4" t="str">
        <f t="shared" si="39"/>
        <v/>
      </c>
      <c r="AW535" s="4" t="str">
        <f t="shared" si="40"/>
        <v xml:space="preserve"> </v>
      </c>
      <c r="AX535" s="5" t="str" cm="1">
        <f t="array" ref="AX535">IFERROR(SUMPRODUCT(LARGE($C535:$AQ535,{1,2,3,4})), "")</f>
        <v/>
      </c>
      <c r="AY535" s="4" t="str">
        <f t="shared" si="41"/>
        <v xml:space="preserve"> </v>
      </c>
      <c r="AZ535" s="5" t="str" cm="1">
        <f t="array" ref="AZ535">IFERROR(SUMPRODUCT(LARGE($C535:$AQ535,{1,2,3,4,5,6,7,8})), "")</f>
        <v/>
      </c>
    </row>
    <row r="536" spans="1:52" ht="15" customHeight="1" x14ac:dyDescent="0.2">
      <c r="A536" s="4"/>
      <c r="B536" s="4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24"/>
      <c r="AQ536" s="10"/>
      <c r="AR536" s="22"/>
      <c r="AS536" s="10">
        <f t="shared" si="37"/>
        <v>0</v>
      </c>
      <c r="AT536" s="5">
        <f t="shared" si="38"/>
        <v>0</v>
      </c>
      <c r="AU536" s="5" cm="1">
        <f t="array" ref="AU536">IF($AT536&lt;=6,SUM($C536:$AQ536),SUMPRODUCT(LARGE($C536:$AQ536,{1,2,3,4,5,6})))</f>
        <v>0</v>
      </c>
      <c r="AV536" s="4" t="str">
        <f t="shared" si="39"/>
        <v/>
      </c>
      <c r="AW536" s="4" t="str">
        <f t="shared" si="40"/>
        <v xml:space="preserve"> </v>
      </c>
      <c r="AX536" s="5" t="str" cm="1">
        <f t="array" ref="AX536">IFERROR(SUMPRODUCT(LARGE($C536:$AQ536,{1,2,3,4})), "")</f>
        <v/>
      </c>
      <c r="AY536" s="4" t="str">
        <f t="shared" si="41"/>
        <v xml:space="preserve"> </v>
      </c>
      <c r="AZ536" s="5" t="str" cm="1">
        <f t="array" ref="AZ536">IFERROR(SUMPRODUCT(LARGE($C536:$AQ536,{1,2,3,4,5,6,7,8})), "")</f>
        <v/>
      </c>
    </row>
    <row r="537" spans="1:52" ht="15" customHeight="1" x14ac:dyDescent="0.2">
      <c r="A537" s="4"/>
      <c r="B537" s="4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24"/>
      <c r="AQ537" s="10"/>
      <c r="AR537" s="22"/>
      <c r="AS537" s="10">
        <f t="shared" si="37"/>
        <v>0</v>
      </c>
      <c r="AT537" s="5">
        <f t="shared" si="38"/>
        <v>0</v>
      </c>
      <c r="AU537" s="5" cm="1">
        <f t="array" ref="AU537">IF($AT537&lt;=6,SUM($C537:$AQ537),SUMPRODUCT(LARGE($C537:$AQ537,{1,2,3,4,5,6})))</f>
        <v>0</v>
      </c>
      <c r="AV537" s="4" t="str">
        <f t="shared" si="39"/>
        <v/>
      </c>
      <c r="AW537" s="4" t="str">
        <f t="shared" si="40"/>
        <v xml:space="preserve"> </v>
      </c>
      <c r="AX537" s="5" t="str" cm="1">
        <f t="array" ref="AX537">IFERROR(SUMPRODUCT(LARGE($C537:$AQ537,{1,2,3,4})), "")</f>
        <v/>
      </c>
      <c r="AY537" s="4" t="str">
        <f t="shared" si="41"/>
        <v xml:space="preserve"> </v>
      </c>
      <c r="AZ537" s="5" t="str" cm="1">
        <f t="array" ref="AZ537">IFERROR(SUMPRODUCT(LARGE($C537:$AQ537,{1,2,3,4,5,6,7,8})), "")</f>
        <v/>
      </c>
    </row>
    <row r="538" spans="1:52" ht="15" customHeight="1" x14ac:dyDescent="0.2">
      <c r="A538" s="4"/>
      <c r="B538" s="4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24"/>
      <c r="AQ538" s="10"/>
      <c r="AR538" s="22"/>
      <c r="AS538" s="10">
        <f t="shared" si="37"/>
        <v>0</v>
      </c>
      <c r="AT538" s="5">
        <f t="shared" si="38"/>
        <v>0</v>
      </c>
      <c r="AU538" s="5" cm="1">
        <f t="array" ref="AU538">IF($AT538&lt;=6,SUM($C538:$AQ538),SUMPRODUCT(LARGE($C538:$AQ538,{1,2,3,4,5,6})))</f>
        <v>0</v>
      </c>
      <c r="AV538" s="4" t="str">
        <f t="shared" si="39"/>
        <v/>
      </c>
      <c r="AW538" s="4" t="str">
        <f t="shared" si="40"/>
        <v xml:space="preserve"> </v>
      </c>
      <c r="AX538" s="5" t="str" cm="1">
        <f t="array" ref="AX538">IFERROR(SUMPRODUCT(LARGE($C538:$AQ538,{1,2,3,4})), "")</f>
        <v/>
      </c>
      <c r="AY538" s="4" t="str">
        <f t="shared" si="41"/>
        <v xml:space="preserve"> </v>
      </c>
      <c r="AZ538" s="5" t="str" cm="1">
        <f t="array" ref="AZ538">IFERROR(SUMPRODUCT(LARGE($C538:$AQ538,{1,2,3,4,5,6,7,8})), "")</f>
        <v/>
      </c>
    </row>
    <row r="539" spans="1:52" ht="15" customHeight="1" x14ac:dyDescent="0.2">
      <c r="A539" s="4"/>
      <c r="B539" s="4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24"/>
      <c r="AQ539" s="10"/>
      <c r="AR539" s="22"/>
      <c r="AS539" s="10">
        <f t="shared" si="37"/>
        <v>0</v>
      </c>
      <c r="AT539" s="5">
        <f t="shared" si="38"/>
        <v>0</v>
      </c>
      <c r="AU539" s="5" cm="1">
        <f t="array" ref="AU539">IF($AT539&lt;=6,SUM($C539:$AQ539),SUMPRODUCT(LARGE($C539:$AQ539,{1,2,3,4,5,6})))</f>
        <v>0</v>
      </c>
      <c r="AV539" s="4" t="str">
        <f t="shared" si="39"/>
        <v/>
      </c>
      <c r="AW539" s="4" t="str">
        <f t="shared" si="40"/>
        <v xml:space="preserve"> </v>
      </c>
      <c r="AX539" s="5" t="str" cm="1">
        <f t="array" ref="AX539">IFERROR(SUMPRODUCT(LARGE($C539:$AQ539,{1,2,3,4})), "")</f>
        <v/>
      </c>
      <c r="AY539" s="4" t="str">
        <f t="shared" si="41"/>
        <v xml:space="preserve"> </v>
      </c>
      <c r="AZ539" s="5" t="str" cm="1">
        <f t="array" ref="AZ539">IFERROR(SUMPRODUCT(LARGE($C539:$AQ539,{1,2,3,4,5,6,7,8})), "")</f>
        <v/>
      </c>
    </row>
    <row r="540" spans="1:52" ht="15" customHeight="1" x14ac:dyDescent="0.2">
      <c r="A540" s="4"/>
      <c r="B540" s="4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24"/>
      <c r="AQ540" s="10"/>
      <c r="AR540" s="22"/>
      <c r="AS540" s="10">
        <f t="shared" si="37"/>
        <v>0</v>
      </c>
      <c r="AT540" s="5">
        <f t="shared" si="38"/>
        <v>0</v>
      </c>
      <c r="AU540" s="5" cm="1">
        <f t="array" ref="AU540">IF($AT540&lt;=6,SUM($C540:$AQ540),SUMPRODUCT(LARGE($C540:$AQ540,{1,2,3,4,5,6})))</f>
        <v>0</v>
      </c>
      <c r="AV540" s="4" t="str">
        <f t="shared" si="39"/>
        <v/>
      </c>
      <c r="AW540" s="4" t="str">
        <f t="shared" si="40"/>
        <v xml:space="preserve"> </v>
      </c>
      <c r="AX540" s="5" t="str" cm="1">
        <f t="array" ref="AX540">IFERROR(SUMPRODUCT(LARGE($C540:$AQ540,{1,2,3,4})), "")</f>
        <v/>
      </c>
      <c r="AY540" s="4" t="str">
        <f t="shared" si="41"/>
        <v xml:space="preserve"> </v>
      </c>
      <c r="AZ540" s="5" t="str" cm="1">
        <f t="array" ref="AZ540">IFERROR(SUMPRODUCT(LARGE($C540:$AQ540,{1,2,3,4,5,6,7,8})), "")</f>
        <v/>
      </c>
    </row>
    <row r="541" spans="1:52" ht="15" customHeight="1" x14ac:dyDescent="0.2">
      <c r="A541" s="4"/>
      <c r="B541" s="4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24"/>
      <c r="AQ541" s="10"/>
      <c r="AR541" s="22"/>
      <c r="AS541" s="10">
        <f t="shared" si="37"/>
        <v>0</v>
      </c>
      <c r="AT541" s="5">
        <f t="shared" si="38"/>
        <v>0</v>
      </c>
      <c r="AU541" s="5" cm="1">
        <f t="array" ref="AU541">IF($AT541&lt;=6,SUM($C541:$AQ541),SUMPRODUCT(LARGE($C541:$AQ541,{1,2,3,4,5,6})))</f>
        <v>0</v>
      </c>
      <c r="AV541" s="4" t="str">
        <f t="shared" si="39"/>
        <v/>
      </c>
      <c r="AW541" s="4" t="str">
        <f t="shared" si="40"/>
        <v xml:space="preserve"> </v>
      </c>
      <c r="AX541" s="5" t="str" cm="1">
        <f t="array" ref="AX541">IFERROR(SUMPRODUCT(LARGE($C541:$AQ541,{1,2,3,4})), "")</f>
        <v/>
      </c>
      <c r="AY541" s="4" t="str">
        <f t="shared" si="41"/>
        <v xml:space="preserve"> </v>
      </c>
      <c r="AZ541" s="5" t="str" cm="1">
        <f t="array" ref="AZ541">IFERROR(SUMPRODUCT(LARGE($C541:$AQ541,{1,2,3,4,5,6,7,8})), "")</f>
        <v/>
      </c>
    </row>
    <row r="542" spans="1:52" ht="15" customHeight="1" x14ac:dyDescent="0.2">
      <c r="A542" s="4"/>
      <c r="B542" s="4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24"/>
      <c r="AQ542" s="10"/>
      <c r="AR542" s="22"/>
      <c r="AS542" s="10">
        <f t="shared" si="37"/>
        <v>0</v>
      </c>
      <c r="AT542" s="5">
        <f t="shared" si="38"/>
        <v>0</v>
      </c>
      <c r="AU542" s="5" cm="1">
        <f t="array" ref="AU542">IF($AT542&lt;=6,SUM($C542:$AQ542),SUMPRODUCT(LARGE($C542:$AQ542,{1,2,3,4,5,6})))</f>
        <v>0</v>
      </c>
      <c r="AV542" s="4" t="str">
        <f t="shared" si="39"/>
        <v/>
      </c>
      <c r="AW542" s="4" t="str">
        <f t="shared" si="40"/>
        <v xml:space="preserve"> </v>
      </c>
      <c r="AX542" s="5" t="str" cm="1">
        <f t="array" ref="AX542">IFERROR(SUMPRODUCT(LARGE($C542:$AQ542,{1,2,3,4})), "")</f>
        <v/>
      </c>
      <c r="AY542" s="4" t="str">
        <f t="shared" si="41"/>
        <v xml:space="preserve"> </v>
      </c>
      <c r="AZ542" s="5" t="str" cm="1">
        <f t="array" ref="AZ542">IFERROR(SUMPRODUCT(LARGE($C542:$AQ542,{1,2,3,4,5,6,7,8})), "")</f>
        <v/>
      </c>
    </row>
    <row r="543" spans="1:52" ht="15" customHeight="1" x14ac:dyDescent="0.2">
      <c r="A543" s="4"/>
      <c r="B543" s="4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24"/>
      <c r="AQ543" s="10"/>
      <c r="AR543" s="22"/>
      <c r="AS543" s="10">
        <f t="shared" si="37"/>
        <v>0</v>
      </c>
      <c r="AT543" s="5">
        <f t="shared" si="38"/>
        <v>0</v>
      </c>
      <c r="AU543" s="5" cm="1">
        <f t="array" ref="AU543">IF($AT543&lt;=6,SUM($C543:$AQ543),SUMPRODUCT(LARGE($C543:$AQ543,{1,2,3,4,5,6})))</f>
        <v>0</v>
      </c>
      <c r="AV543" s="4" t="str">
        <f t="shared" si="39"/>
        <v/>
      </c>
      <c r="AW543" s="4" t="str">
        <f t="shared" si="40"/>
        <v xml:space="preserve"> </v>
      </c>
      <c r="AX543" s="5" t="str" cm="1">
        <f t="array" ref="AX543">IFERROR(SUMPRODUCT(LARGE($C543:$AQ543,{1,2,3,4})), "")</f>
        <v/>
      </c>
      <c r="AY543" s="4" t="str">
        <f t="shared" si="41"/>
        <v xml:space="preserve"> </v>
      </c>
      <c r="AZ543" s="5" t="str" cm="1">
        <f t="array" ref="AZ543">IFERROR(SUMPRODUCT(LARGE($C543:$AQ543,{1,2,3,4,5,6,7,8})), "")</f>
        <v/>
      </c>
    </row>
    <row r="544" spans="1:52" ht="15" customHeight="1" x14ac:dyDescent="0.2">
      <c r="A544" s="4"/>
      <c r="B544" s="4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24"/>
      <c r="AQ544" s="10"/>
      <c r="AR544" s="22"/>
      <c r="AS544" s="10">
        <f t="shared" si="37"/>
        <v>0</v>
      </c>
      <c r="AT544" s="5">
        <f t="shared" si="38"/>
        <v>0</v>
      </c>
      <c r="AU544" s="5" cm="1">
        <f t="array" ref="AU544">IF($AT544&lt;=6,SUM($C544:$AQ544),SUMPRODUCT(LARGE($C544:$AQ544,{1,2,3,4,5,6})))</f>
        <v>0</v>
      </c>
      <c r="AV544" s="4" t="str">
        <f t="shared" si="39"/>
        <v/>
      </c>
      <c r="AW544" s="4" t="str">
        <f t="shared" si="40"/>
        <v xml:space="preserve"> </v>
      </c>
      <c r="AX544" s="5" t="str" cm="1">
        <f t="array" ref="AX544">IFERROR(SUMPRODUCT(LARGE($C544:$AQ544,{1,2,3,4})), "")</f>
        <v/>
      </c>
      <c r="AY544" s="4" t="str">
        <f t="shared" si="41"/>
        <v xml:space="preserve"> </v>
      </c>
      <c r="AZ544" s="5" t="str" cm="1">
        <f t="array" ref="AZ544">IFERROR(SUMPRODUCT(LARGE($C544:$AQ544,{1,2,3,4,5,6,7,8})), "")</f>
        <v/>
      </c>
    </row>
    <row r="545" spans="1:52" ht="15" customHeight="1" x14ac:dyDescent="0.2">
      <c r="A545" s="4"/>
      <c r="B545" s="4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24"/>
      <c r="AQ545" s="10"/>
      <c r="AR545" s="22"/>
      <c r="AS545" s="10">
        <f t="shared" si="37"/>
        <v>0</v>
      </c>
      <c r="AT545" s="5">
        <f t="shared" si="38"/>
        <v>0</v>
      </c>
      <c r="AU545" s="5" cm="1">
        <f t="array" ref="AU545">IF($AT545&lt;=6,SUM($C545:$AQ545),SUMPRODUCT(LARGE($C545:$AQ545,{1,2,3,4,5,6})))</f>
        <v>0</v>
      </c>
      <c r="AV545" s="4" t="str">
        <f t="shared" si="39"/>
        <v/>
      </c>
      <c r="AW545" s="4" t="str">
        <f t="shared" si="40"/>
        <v xml:space="preserve"> </v>
      </c>
      <c r="AX545" s="5" t="str" cm="1">
        <f t="array" ref="AX545">IFERROR(SUMPRODUCT(LARGE($C545:$AQ545,{1,2,3,4})), "")</f>
        <v/>
      </c>
      <c r="AY545" s="4" t="str">
        <f t="shared" si="41"/>
        <v xml:space="preserve"> </v>
      </c>
      <c r="AZ545" s="5" t="str" cm="1">
        <f t="array" ref="AZ545">IFERROR(SUMPRODUCT(LARGE($C545:$AQ545,{1,2,3,4,5,6,7,8})), "")</f>
        <v/>
      </c>
    </row>
    <row r="546" spans="1:52" ht="15" customHeight="1" x14ac:dyDescent="0.2">
      <c r="A546" s="4"/>
      <c r="B546" s="4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24"/>
      <c r="AQ546" s="10"/>
      <c r="AR546" s="22"/>
      <c r="AS546" s="10">
        <f t="shared" si="37"/>
        <v>0</v>
      </c>
      <c r="AT546" s="5">
        <f t="shared" si="38"/>
        <v>0</v>
      </c>
      <c r="AU546" s="5" cm="1">
        <f t="array" ref="AU546">IF($AT546&lt;=6,SUM($C546:$AQ546),SUMPRODUCT(LARGE($C546:$AQ546,{1,2,3,4,5,6})))</f>
        <v>0</v>
      </c>
      <c r="AV546" s="4" t="str">
        <f t="shared" si="39"/>
        <v/>
      </c>
      <c r="AW546" s="4" t="str">
        <f t="shared" si="40"/>
        <v xml:space="preserve"> </v>
      </c>
      <c r="AX546" s="5" t="str" cm="1">
        <f t="array" ref="AX546">IFERROR(SUMPRODUCT(LARGE($C546:$AQ546,{1,2,3,4})), "")</f>
        <v/>
      </c>
      <c r="AY546" s="4" t="str">
        <f t="shared" si="41"/>
        <v xml:space="preserve"> </v>
      </c>
      <c r="AZ546" s="5" t="str" cm="1">
        <f t="array" ref="AZ546">IFERROR(SUMPRODUCT(LARGE($C546:$AQ546,{1,2,3,4,5,6,7,8})), "")</f>
        <v/>
      </c>
    </row>
    <row r="547" spans="1:52" ht="15" customHeight="1" x14ac:dyDescent="0.2">
      <c r="A547" s="4"/>
      <c r="B547" s="4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24"/>
      <c r="AQ547" s="10"/>
      <c r="AR547" s="22"/>
      <c r="AS547" s="10">
        <f t="shared" si="37"/>
        <v>0</v>
      </c>
      <c r="AT547" s="5">
        <f t="shared" si="38"/>
        <v>0</v>
      </c>
      <c r="AU547" s="5" cm="1">
        <f t="array" ref="AU547">IF($AT547&lt;=6,SUM($C547:$AQ547),SUMPRODUCT(LARGE($C547:$AQ547,{1,2,3,4,5,6})))</f>
        <v>0</v>
      </c>
      <c r="AV547" s="4" t="str">
        <f t="shared" si="39"/>
        <v/>
      </c>
      <c r="AW547" s="4" t="str">
        <f t="shared" si="40"/>
        <v xml:space="preserve"> </v>
      </c>
      <c r="AX547" s="5" t="str" cm="1">
        <f t="array" ref="AX547">IFERROR(SUMPRODUCT(LARGE($C547:$AQ547,{1,2,3,4})), "")</f>
        <v/>
      </c>
      <c r="AY547" s="4" t="str">
        <f t="shared" si="41"/>
        <v xml:space="preserve"> </v>
      </c>
      <c r="AZ547" s="5" t="str" cm="1">
        <f t="array" ref="AZ547">IFERROR(SUMPRODUCT(LARGE($C547:$AQ547,{1,2,3,4,5,6,7,8})), "")</f>
        <v/>
      </c>
    </row>
    <row r="548" spans="1:52" ht="15" customHeight="1" x14ac:dyDescent="0.2">
      <c r="A548" s="4"/>
      <c r="B548" s="4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24"/>
      <c r="AQ548" s="10"/>
      <c r="AR548" s="22"/>
      <c r="AS548" s="10">
        <f t="shared" si="37"/>
        <v>0</v>
      </c>
      <c r="AT548" s="5">
        <f t="shared" si="38"/>
        <v>0</v>
      </c>
      <c r="AU548" s="5" cm="1">
        <f t="array" ref="AU548">IF($AT548&lt;=6,SUM($C548:$AQ548),SUMPRODUCT(LARGE($C548:$AQ548,{1,2,3,4,5,6})))</f>
        <v>0</v>
      </c>
      <c r="AV548" s="4" t="str">
        <f t="shared" si="39"/>
        <v/>
      </c>
      <c r="AW548" s="4" t="str">
        <f t="shared" si="40"/>
        <v xml:space="preserve"> </v>
      </c>
      <c r="AX548" s="5" t="str" cm="1">
        <f t="array" ref="AX548">IFERROR(SUMPRODUCT(LARGE($C548:$AQ548,{1,2,3,4})), "")</f>
        <v/>
      </c>
      <c r="AY548" s="4" t="str">
        <f t="shared" si="41"/>
        <v xml:space="preserve"> </v>
      </c>
      <c r="AZ548" s="5" t="str" cm="1">
        <f t="array" ref="AZ548">IFERROR(SUMPRODUCT(LARGE($C548:$AQ548,{1,2,3,4,5,6,7,8})), "")</f>
        <v/>
      </c>
    </row>
    <row r="549" spans="1:52" ht="15" customHeight="1" x14ac:dyDescent="0.2">
      <c r="A549" s="4"/>
      <c r="B549" s="4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24"/>
      <c r="AQ549" s="10"/>
      <c r="AR549" s="22"/>
      <c r="AS549" s="10">
        <f t="shared" si="37"/>
        <v>0</v>
      </c>
      <c r="AT549" s="5">
        <f t="shared" si="38"/>
        <v>0</v>
      </c>
      <c r="AU549" s="5" cm="1">
        <f t="array" ref="AU549">IF($AT549&lt;=6,SUM($C549:$AQ549),SUMPRODUCT(LARGE($C549:$AQ549,{1,2,3,4,5,6})))</f>
        <v>0</v>
      </c>
      <c r="AV549" s="4" t="str">
        <f t="shared" si="39"/>
        <v/>
      </c>
      <c r="AW549" s="4" t="str">
        <f t="shared" si="40"/>
        <v xml:space="preserve"> </v>
      </c>
      <c r="AX549" s="5" t="str" cm="1">
        <f t="array" ref="AX549">IFERROR(SUMPRODUCT(LARGE($C549:$AQ549,{1,2,3,4})), "")</f>
        <v/>
      </c>
      <c r="AY549" s="4" t="str">
        <f t="shared" si="41"/>
        <v xml:space="preserve"> </v>
      </c>
      <c r="AZ549" s="5" t="str" cm="1">
        <f t="array" ref="AZ549">IFERROR(SUMPRODUCT(LARGE($C549:$AQ549,{1,2,3,4,5,6,7,8})), "")</f>
        <v/>
      </c>
    </row>
    <row r="550" spans="1:52" ht="15" customHeight="1" x14ac:dyDescent="0.2">
      <c r="A550" s="4"/>
      <c r="B550" s="4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24"/>
      <c r="AQ550" s="10"/>
      <c r="AR550" s="22"/>
      <c r="AS550" s="10">
        <f t="shared" si="37"/>
        <v>0</v>
      </c>
      <c r="AT550" s="5">
        <f t="shared" si="38"/>
        <v>0</v>
      </c>
      <c r="AU550" s="5" cm="1">
        <f t="array" ref="AU550">IF($AT550&lt;=6,SUM($C550:$AQ550),SUMPRODUCT(LARGE($C550:$AQ550,{1,2,3,4,5,6})))</f>
        <v>0</v>
      </c>
      <c r="AV550" s="4" t="str">
        <f t="shared" si="39"/>
        <v/>
      </c>
      <c r="AW550" s="4" t="str">
        <f t="shared" si="40"/>
        <v xml:space="preserve"> </v>
      </c>
      <c r="AX550" s="5" t="str" cm="1">
        <f t="array" ref="AX550">IFERROR(SUMPRODUCT(LARGE($C550:$AQ550,{1,2,3,4})), "")</f>
        <v/>
      </c>
      <c r="AY550" s="4" t="str">
        <f t="shared" si="41"/>
        <v xml:space="preserve"> </v>
      </c>
      <c r="AZ550" s="5" t="str" cm="1">
        <f t="array" ref="AZ550">IFERROR(SUMPRODUCT(LARGE($C550:$AQ550,{1,2,3,4,5,6,7,8})), "")</f>
        <v/>
      </c>
    </row>
    <row r="551" spans="1:52" ht="15" customHeight="1" x14ac:dyDescent="0.2">
      <c r="A551" s="4"/>
      <c r="B551" s="4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24"/>
      <c r="AQ551" s="10"/>
      <c r="AR551" s="22"/>
      <c r="AS551" s="10">
        <f t="shared" si="37"/>
        <v>0</v>
      </c>
      <c r="AT551" s="5">
        <f t="shared" si="38"/>
        <v>0</v>
      </c>
      <c r="AU551" s="5" cm="1">
        <f t="array" ref="AU551">IF($AT551&lt;=6,SUM($C551:$AQ551),SUMPRODUCT(LARGE($C551:$AQ551,{1,2,3,4,5,6})))</f>
        <v>0</v>
      </c>
      <c r="AV551" s="4" t="str">
        <f t="shared" si="39"/>
        <v/>
      </c>
      <c r="AW551" s="4" t="str">
        <f t="shared" si="40"/>
        <v xml:space="preserve"> </v>
      </c>
      <c r="AX551" s="5" t="str" cm="1">
        <f t="array" ref="AX551">IFERROR(SUMPRODUCT(LARGE($C551:$AQ551,{1,2,3,4})), "")</f>
        <v/>
      </c>
      <c r="AY551" s="4" t="str">
        <f t="shared" si="41"/>
        <v xml:space="preserve"> </v>
      </c>
      <c r="AZ551" s="5" t="str" cm="1">
        <f t="array" ref="AZ551">IFERROR(SUMPRODUCT(LARGE($C551:$AQ551,{1,2,3,4,5,6,7,8})), "")</f>
        <v/>
      </c>
    </row>
    <row r="552" spans="1:52" ht="15" customHeight="1" x14ac:dyDescent="0.2">
      <c r="A552" s="4"/>
      <c r="B552" s="4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24"/>
      <c r="AQ552" s="10"/>
      <c r="AR552" s="22"/>
      <c r="AS552" s="10">
        <f t="shared" si="37"/>
        <v>0</v>
      </c>
      <c r="AT552" s="5">
        <f t="shared" si="38"/>
        <v>0</v>
      </c>
      <c r="AU552" s="5" cm="1">
        <f t="array" ref="AU552">IF($AT552&lt;=6,SUM($C552:$AQ552),SUMPRODUCT(LARGE($C552:$AQ552,{1,2,3,4,5,6})))</f>
        <v>0</v>
      </c>
      <c r="AV552" s="4" t="str">
        <f t="shared" si="39"/>
        <v/>
      </c>
      <c r="AW552" s="4" t="str">
        <f t="shared" si="40"/>
        <v xml:space="preserve"> </v>
      </c>
      <c r="AX552" s="5" t="str" cm="1">
        <f t="array" ref="AX552">IFERROR(SUMPRODUCT(LARGE($C552:$AQ552,{1,2,3,4})), "")</f>
        <v/>
      </c>
      <c r="AY552" s="4" t="str">
        <f t="shared" si="41"/>
        <v xml:space="preserve"> </v>
      </c>
      <c r="AZ552" s="5" t="str" cm="1">
        <f t="array" ref="AZ552">IFERROR(SUMPRODUCT(LARGE($C552:$AQ552,{1,2,3,4,5,6,7,8})), "")</f>
        <v/>
      </c>
    </row>
    <row r="553" spans="1:52" ht="15" customHeight="1" x14ac:dyDescent="0.2">
      <c r="A553" s="4"/>
      <c r="B553" s="4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24"/>
      <c r="AQ553" s="10"/>
      <c r="AR553" s="22"/>
      <c r="AS553" s="10">
        <f t="shared" si="37"/>
        <v>0</v>
      </c>
      <c r="AT553" s="5">
        <f t="shared" si="38"/>
        <v>0</v>
      </c>
      <c r="AU553" s="5" cm="1">
        <f t="array" ref="AU553">IF($AT553&lt;=6,SUM($C553:$AQ553),SUMPRODUCT(LARGE($C553:$AQ553,{1,2,3,4,5,6})))</f>
        <v>0</v>
      </c>
      <c r="AV553" s="4" t="str">
        <f t="shared" si="39"/>
        <v/>
      </c>
      <c r="AW553" s="4" t="str">
        <f t="shared" si="40"/>
        <v xml:space="preserve"> </v>
      </c>
      <c r="AX553" s="5" t="str" cm="1">
        <f t="array" ref="AX553">IFERROR(SUMPRODUCT(LARGE($C553:$AQ553,{1,2,3,4})), "")</f>
        <v/>
      </c>
      <c r="AY553" s="4" t="str">
        <f t="shared" si="41"/>
        <v xml:space="preserve"> </v>
      </c>
      <c r="AZ553" s="5" t="str" cm="1">
        <f t="array" ref="AZ553">IFERROR(SUMPRODUCT(LARGE($C553:$AQ553,{1,2,3,4,5,6,7,8})), "")</f>
        <v/>
      </c>
    </row>
    <row r="554" spans="1:52" ht="15" customHeight="1" x14ac:dyDescent="0.2">
      <c r="A554" s="4"/>
      <c r="B554" s="4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24"/>
      <c r="AQ554" s="10"/>
      <c r="AR554" s="22"/>
      <c r="AS554" s="10">
        <f t="shared" si="37"/>
        <v>0</v>
      </c>
      <c r="AT554" s="5">
        <f t="shared" si="38"/>
        <v>0</v>
      </c>
      <c r="AU554" s="5" cm="1">
        <f t="array" ref="AU554">IF($AT554&lt;=6,SUM($C554:$AQ554),SUMPRODUCT(LARGE($C554:$AQ554,{1,2,3,4,5,6})))</f>
        <v>0</v>
      </c>
      <c r="AV554" s="4" t="str">
        <f t="shared" si="39"/>
        <v/>
      </c>
      <c r="AW554" s="4" t="str">
        <f t="shared" si="40"/>
        <v xml:space="preserve"> </v>
      </c>
      <c r="AX554" s="5" t="str" cm="1">
        <f t="array" ref="AX554">IFERROR(SUMPRODUCT(LARGE($C554:$AQ554,{1,2,3,4})), "")</f>
        <v/>
      </c>
      <c r="AY554" s="4" t="str">
        <f t="shared" si="41"/>
        <v xml:space="preserve"> </v>
      </c>
      <c r="AZ554" s="5" t="str" cm="1">
        <f t="array" ref="AZ554">IFERROR(SUMPRODUCT(LARGE($C554:$AQ554,{1,2,3,4,5,6,7,8})), "")</f>
        <v/>
      </c>
    </row>
    <row r="555" spans="1:52" ht="15" customHeight="1" x14ac:dyDescent="0.2">
      <c r="A555" s="4"/>
      <c r="B555" s="4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24"/>
      <c r="AQ555" s="10"/>
      <c r="AR555" s="22"/>
      <c r="AS555" s="10">
        <f t="shared" si="37"/>
        <v>0</v>
      </c>
      <c r="AT555" s="5">
        <f t="shared" si="38"/>
        <v>0</v>
      </c>
      <c r="AU555" s="5" cm="1">
        <f t="array" ref="AU555">IF($AT555&lt;=6,SUM($C555:$AQ555),SUMPRODUCT(LARGE($C555:$AQ555,{1,2,3,4,5,6})))</f>
        <v>0</v>
      </c>
      <c r="AV555" s="4" t="str">
        <f t="shared" si="39"/>
        <v/>
      </c>
      <c r="AW555" s="4" t="str">
        <f t="shared" si="40"/>
        <v xml:space="preserve"> </v>
      </c>
      <c r="AX555" s="5" t="str" cm="1">
        <f t="array" ref="AX555">IFERROR(SUMPRODUCT(LARGE($C555:$AQ555,{1,2,3,4})), "")</f>
        <v/>
      </c>
      <c r="AY555" s="4" t="str">
        <f t="shared" si="41"/>
        <v xml:space="preserve"> </v>
      </c>
      <c r="AZ555" s="5" t="str" cm="1">
        <f t="array" ref="AZ555">IFERROR(SUMPRODUCT(LARGE($C555:$AQ555,{1,2,3,4,5,6,7,8})), "")</f>
        <v/>
      </c>
    </row>
    <row r="556" spans="1:52" ht="15" customHeight="1" x14ac:dyDescent="0.2">
      <c r="A556" s="4"/>
      <c r="B556" s="4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24"/>
      <c r="AQ556" s="10"/>
      <c r="AR556" s="22"/>
      <c r="AS556" s="10">
        <f t="shared" si="37"/>
        <v>0</v>
      </c>
      <c r="AT556" s="5">
        <f t="shared" si="38"/>
        <v>0</v>
      </c>
      <c r="AU556" s="5" cm="1">
        <f t="array" ref="AU556">IF($AT556&lt;=6,SUM($C556:$AQ556),SUMPRODUCT(LARGE($C556:$AQ556,{1,2,3,4,5,6})))</f>
        <v>0</v>
      </c>
      <c r="AV556" s="4" t="str">
        <f t="shared" si="39"/>
        <v/>
      </c>
      <c r="AW556" s="4" t="str">
        <f t="shared" si="40"/>
        <v xml:space="preserve"> </v>
      </c>
      <c r="AX556" s="5" t="str" cm="1">
        <f t="array" ref="AX556">IFERROR(SUMPRODUCT(LARGE($C556:$AQ556,{1,2,3,4})), "")</f>
        <v/>
      </c>
      <c r="AY556" s="4" t="str">
        <f t="shared" si="41"/>
        <v xml:space="preserve"> </v>
      </c>
      <c r="AZ556" s="5" t="str" cm="1">
        <f t="array" ref="AZ556">IFERROR(SUMPRODUCT(LARGE($C556:$AQ556,{1,2,3,4,5,6,7,8})), "")</f>
        <v/>
      </c>
    </row>
    <row r="557" spans="1:52" ht="15" customHeight="1" x14ac:dyDescent="0.2">
      <c r="A557" s="4"/>
      <c r="B557" s="4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24"/>
      <c r="AQ557" s="10"/>
      <c r="AR557" s="22"/>
      <c r="AS557" s="10">
        <f t="shared" si="37"/>
        <v>0</v>
      </c>
      <c r="AT557" s="5">
        <f t="shared" si="38"/>
        <v>0</v>
      </c>
      <c r="AU557" s="5" cm="1">
        <f t="array" ref="AU557">IF($AT557&lt;=6,SUM($C557:$AQ557),SUMPRODUCT(LARGE($C557:$AQ557,{1,2,3,4,5,6})))</f>
        <v>0</v>
      </c>
      <c r="AV557" s="4" t="str">
        <f t="shared" si="39"/>
        <v/>
      </c>
      <c r="AW557" s="4" t="str">
        <f t="shared" si="40"/>
        <v xml:space="preserve"> </v>
      </c>
      <c r="AX557" s="5" t="str" cm="1">
        <f t="array" ref="AX557">IFERROR(SUMPRODUCT(LARGE($C557:$AQ557,{1,2,3,4})), "")</f>
        <v/>
      </c>
      <c r="AY557" s="4" t="str">
        <f t="shared" si="41"/>
        <v xml:space="preserve"> </v>
      </c>
      <c r="AZ557" s="5" t="str" cm="1">
        <f t="array" ref="AZ557">IFERROR(SUMPRODUCT(LARGE($C557:$AQ557,{1,2,3,4,5,6,7,8})), "")</f>
        <v/>
      </c>
    </row>
    <row r="558" spans="1:52" ht="15" customHeight="1" x14ac:dyDescent="0.2">
      <c r="A558" s="4"/>
      <c r="B558" s="4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24"/>
      <c r="AQ558" s="10"/>
      <c r="AR558" s="22"/>
      <c r="AS558" s="10">
        <f t="shared" si="37"/>
        <v>0</v>
      </c>
      <c r="AT558" s="5">
        <f t="shared" si="38"/>
        <v>0</v>
      </c>
      <c r="AU558" s="5" cm="1">
        <f t="array" ref="AU558">IF($AT558&lt;=6,SUM($C558:$AQ558),SUMPRODUCT(LARGE($C558:$AQ558,{1,2,3,4,5,6})))</f>
        <v>0</v>
      </c>
      <c r="AV558" s="4" t="str">
        <f t="shared" si="39"/>
        <v/>
      </c>
      <c r="AW558" s="4" t="str">
        <f t="shared" si="40"/>
        <v xml:space="preserve"> </v>
      </c>
      <c r="AX558" s="5" t="str" cm="1">
        <f t="array" ref="AX558">IFERROR(SUMPRODUCT(LARGE($C558:$AQ558,{1,2,3,4})), "")</f>
        <v/>
      </c>
      <c r="AY558" s="4" t="str">
        <f t="shared" si="41"/>
        <v xml:space="preserve"> </v>
      </c>
      <c r="AZ558" s="5" t="str" cm="1">
        <f t="array" ref="AZ558">IFERROR(SUMPRODUCT(LARGE($C558:$AQ558,{1,2,3,4,5,6,7,8})), "")</f>
        <v/>
      </c>
    </row>
    <row r="559" spans="1:52" ht="15" customHeight="1" x14ac:dyDescent="0.2">
      <c r="A559" s="4"/>
      <c r="B559" s="4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24"/>
      <c r="AQ559" s="10"/>
      <c r="AR559" s="22"/>
      <c r="AS559" s="10">
        <f t="shared" si="37"/>
        <v>0</v>
      </c>
      <c r="AT559" s="5">
        <f t="shared" si="38"/>
        <v>0</v>
      </c>
      <c r="AU559" s="5" cm="1">
        <f t="array" ref="AU559">IF($AT559&lt;=6,SUM($C559:$AQ559),SUMPRODUCT(LARGE($C559:$AQ559,{1,2,3,4,5,6})))</f>
        <v>0</v>
      </c>
      <c r="AV559" s="4" t="str">
        <f t="shared" si="39"/>
        <v/>
      </c>
      <c r="AW559" s="4" t="str">
        <f t="shared" si="40"/>
        <v xml:space="preserve"> </v>
      </c>
      <c r="AX559" s="5" t="str" cm="1">
        <f t="array" ref="AX559">IFERROR(SUMPRODUCT(LARGE($C559:$AQ559,{1,2,3,4})), "")</f>
        <v/>
      </c>
      <c r="AY559" s="4" t="str">
        <f t="shared" si="41"/>
        <v xml:space="preserve"> </v>
      </c>
      <c r="AZ559" s="5" t="str" cm="1">
        <f t="array" ref="AZ559">IFERROR(SUMPRODUCT(LARGE($C559:$AQ559,{1,2,3,4,5,6,7,8})), "")</f>
        <v/>
      </c>
    </row>
    <row r="560" spans="1:52" ht="15" customHeight="1" x14ac:dyDescent="0.2">
      <c r="A560" s="4"/>
      <c r="B560" s="4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24"/>
      <c r="AQ560" s="10"/>
      <c r="AR560" s="22"/>
      <c r="AS560" s="10">
        <f t="shared" si="37"/>
        <v>0</v>
      </c>
      <c r="AT560" s="5">
        <f t="shared" si="38"/>
        <v>0</v>
      </c>
      <c r="AU560" s="5" cm="1">
        <f t="array" ref="AU560">IF($AT560&lt;=6,SUM($C560:$AQ560),SUMPRODUCT(LARGE($C560:$AQ560,{1,2,3,4,5,6})))</f>
        <v>0</v>
      </c>
      <c r="AV560" s="4" t="str">
        <f t="shared" si="39"/>
        <v/>
      </c>
      <c r="AW560" s="4" t="str">
        <f t="shared" si="40"/>
        <v xml:space="preserve"> </v>
      </c>
      <c r="AX560" s="5" t="str" cm="1">
        <f t="array" ref="AX560">IFERROR(SUMPRODUCT(LARGE($C560:$AQ560,{1,2,3,4})), "")</f>
        <v/>
      </c>
      <c r="AY560" s="4" t="str">
        <f t="shared" si="41"/>
        <v xml:space="preserve"> </v>
      </c>
      <c r="AZ560" s="5" t="str" cm="1">
        <f t="array" ref="AZ560">IFERROR(SUMPRODUCT(LARGE($C560:$AQ560,{1,2,3,4,5,6,7,8})), "")</f>
        <v/>
      </c>
    </row>
    <row r="561" spans="1:52" ht="15" customHeight="1" x14ac:dyDescent="0.2">
      <c r="A561" s="4"/>
      <c r="B561" s="4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24"/>
      <c r="AQ561" s="10"/>
      <c r="AR561" s="22"/>
      <c r="AS561" s="10">
        <f t="shared" si="37"/>
        <v>0</v>
      </c>
      <c r="AT561" s="5">
        <f t="shared" si="38"/>
        <v>0</v>
      </c>
      <c r="AU561" s="5" cm="1">
        <f t="array" ref="AU561">IF($AT561&lt;=6,SUM($C561:$AQ561),SUMPRODUCT(LARGE($C561:$AQ561,{1,2,3,4,5,6})))</f>
        <v>0</v>
      </c>
      <c r="AV561" s="4" t="str">
        <f t="shared" si="39"/>
        <v/>
      </c>
      <c r="AW561" s="4" t="str">
        <f t="shared" si="40"/>
        <v xml:space="preserve"> </v>
      </c>
      <c r="AX561" s="5" t="str" cm="1">
        <f t="array" ref="AX561">IFERROR(SUMPRODUCT(LARGE($C561:$AQ561,{1,2,3,4})), "")</f>
        <v/>
      </c>
      <c r="AY561" s="4" t="str">
        <f t="shared" si="41"/>
        <v xml:space="preserve"> </v>
      </c>
      <c r="AZ561" s="5" t="str" cm="1">
        <f t="array" ref="AZ561">IFERROR(SUMPRODUCT(LARGE($C561:$AQ561,{1,2,3,4,5,6,7,8})), "")</f>
        <v/>
      </c>
    </row>
    <row r="562" spans="1:52" ht="15" customHeight="1" x14ac:dyDescent="0.2">
      <c r="A562" s="4"/>
      <c r="B562" s="4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24"/>
      <c r="AQ562" s="10"/>
      <c r="AR562" s="22"/>
      <c r="AS562" s="10">
        <f t="shared" si="37"/>
        <v>0</v>
      </c>
      <c r="AT562" s="5">
        <f t="shared" si="38"/>
        <v>0</v>
      </c>
      <c r="AU562" s="5" cm="1">
        <f t="array" ref="AU562">IF($AT562&lt;=6,SUM($C562:$AQ562),SUMPRODUCT(LARGE($C562:$AQ562,{1,2,3,4,5,6})))</f>
        <v>0</v>
      </c>
      <c r="AV562" s="4" t="str">
        <f t="shared" si="39"/>
        <v/>
      </c>
      <c r="AW562" s="4" t="str">
        <f t="shared" si="40"/>
        <v xml:space="preserve"> </v>
      </c>
      <c r="AX562" s="5" t="str" cm="1">
        <f t="array" ref="AX562">IFERROR(SUMPRODUCT(LARGE($C562:$AQ562,{1,2,3,4})), "")</f>
        <v/>
      </c>
      <c r="AY562" s="4" t="str">
        <f t="shared" si="41"/>
        <v xml:space="preserve"> </v>
      </c>
      <c r="AZ562" s="5" t="str" cm="1">
        <f t="array" ref="AZ562">IFERROR(SUMPRODUCT(LARGE($C562:$AQ562,{1,2,3,4,5,6,7,8})), "")</f>
        <v/>
      </c>
    </row>
    <row r="563" spans="1:52" ht="15" customHeight="1" x14ac:dyDescent="0.2">
      <c r="A563" s="4"/>
      <c r="B563" s="4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24"/>
      <c r="AQ563" s="10"/>
      <c r="AR563" s="22"/>
      <c r="AS563" s="10">
        <f t="shared" si="37"/>
        <v>0</v>
      </c>
      <c r="AT563" s="5">
        <f t="shared" si="38"/>
        <v>0</v>
      </c>
      <c r="AU563" s="5" cm="1">
        <f t="array" ref="AU563">IF($AT563&lt;=6,SUM($C563:$AQ563),SUMPRODUCT(LARGE($C563:$AQ563,{1,2,3,4,5,6})))</f>
        <v>0</v>
      </c>
      <c r="AV563" s="4" t="str">
        <f t="shared" si="39"/>
        <v/>
      </c>
      <c r="AW563" s="4" t="str">
        <f t="shared" si="40"/>
        <v xml:space="preserve"> </v>
      </c>
      <c r="AX563" s="5" t="str" cm="1">
        <f t="array" ref="AX563">IFERROR(SUMPRODUCT(LARGE($C563:$AQ563,{1,2,3,4})), "")</f>
        <v/>
      </c>
      <c r="AY563" s="4" t="str">
        <f t="shared" si="41"/>
        <v xml:space="preserve"> </v>
      </c>
      <c r="AZ563" s="5" t="str" cm="1">
        <f t="array" ref="AZ563">IFERROR(SUMPRODUCT(LARGE($C563:$AQ563,{1,2,3,4,5,6,7,8})), "")</f>
        <v/>
      </c>
    </row>
    <row r="564" spans="1:52" ht="15" customHeight="1" x14ac:dyDescent="0.2">
      <c r="A564" s="4"/>
      <c r="B564" s="4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24"/>
      <c r="AQ564" s="10"/>
      <c r="AR564" s="22"/>
      <c r="AS564" s="10">
        <f t="shared" si="37"/>
        <v>0</v>
      </c>
      <c r="AT564" s="5">
        <f t="shared" si="38"/>
        <v>0</v>
      </c>
      <c r="AU564" s="5" cm="1">
        <f t="array" ref="AU564">IF($AT564&lt;=6,SUM($C564:$AQ564),SUMPRODUCT(LARGE($C564:$AQ564,{1,2,3,4,5,6})))</f>
        <v>0</v>
      </c>
      <c r="AV564" s="4" t="str">
        <f t="shared" si="39"/>
        <v/>
      </c>
      <c r="AW564" s="4" t="str">
        <f t="shared" si="40"/>
        <v xml:space="preserve"> </v>
      </c>
      <c r="AX564" s="5" t="str" cm="1">
        <f t="array" ref="AX564">IFERROR(SUMPRODUCT(LARGE($C564:$AQ564,{1,2,3,4})), "")</f>
        <v/>
      </c>
      <c r="AY564" s="4" t="str">
        <f t="shared" si="41"/>
        <v xml:space="preserve"> </v>
      </c>
      <c r="AZ564" s="5" t="str" cm="1">
        <f t="array" ref="AZ564">IFERROR(SUMPRODUCT(LARGE($C564:$AQ564,{1,2,3,4,5,6,7,8})), "")</f>
        <v/>
      </c>
    </row>
    <row r="565" spans="1:52" ht="15" customHeight="1" x14ac:dyDescent="0.2">
      <c r="A565" s="4"/>
      <c r="B565" s="4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24"/>
      <c r="AQ565" s="10"/>
      <c r="AR565" s="22"/>
      <c r="AS565" s="10">
        <f t="shared" si="37"/>
        <v>0</v>
      </c>
      <c r="AT565" s="5">
        <f t="shared" si="38"/>
        <v>0</v>
      </c>
      <c r="AU565" s="5" cm="1">
        <f t="array" ref="AU565">IF($AT565&lt;=6,SUM($C565:$AQ565),SUMPRODUCT(LARGE($C565:$AQ565,{1,2,3,4,5,6})))</f>
        <v>0</v>
      </c>
      <c r="AV565" s="4" t="str">
        <f t="shared" si="39"/>
        <v/>
      </c>
      <c r="AW565" s="4" t="str">
        <f t="shared" si="40"/>
        <v xml:space="preserve"> </v>
      </c>
      <c r="AX565" s="5" t="str" cm="1">
        <f t="array" ref="AX565">IFERROR(SUMPRODUCT(LARGE($C565:$AQ565,{1,2,3,4})), "")</f>
        <v/>
      </c>
      <c r="AY565" s="4" t="str">
        <f t="shared" si="41"/>
        <v xml:space="preserve"> </v>
      </c>
      <c r="AZ565" s="5" t="str" cm="1">
        <f t="array" ref="AZ565">IFERROR(SUMPRODUCT(LARGE($C565:$AQ565,{1,2,3,4,5,6,7,8})), "")</f>
        <v/>
      </c>
    </row>
    <row r="566" spans="1:52" ht="15" customHeight="1" x14ac:dyDescent="0.2">
      <c r="A566" s="4"/>
      <c r="B566" s="4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24"/>
      <c r="AQ566" s="10"/>
      <c r="AR566" s="22"/>
      <c r="AS566" s="10">
        <f t="shared" si="37"/>
        <v>0</v>
      </c>
      <c r="AT566" s="5">
        <f t="shared" si="38"/>
        <v>0</v>
      </c>
      <c r="AU566" s="5" cm="1">
        <f t="array" ref="AU566">IF($AT566&lt;=6,SUM($C566:$AQ566),SUMPRODUCT(LARGE($C566:$AQ566,{1,2,3,4,5,6})))</f>
        <v>0</v>
      </c>
      <c r="AV566" s="4" t="str">
        <f t="shared" si="39"/>
        <v/>
      </c>
      <c r="AW566" s="4" t="str">
        <f t="shared" si="40"/>
        <v xml:space="preserve"> </v>
      </c>
      <c r="AX566" s="5" t="str" cm="1">
        <f t="array" ref="AX566">IFERROR(SUMPRODUCT(LARGE($C566:$AQ566,{1,2,3,4})), "")</f>
        <v/>
      </c>
      <c r="AY566" s="4" t="str">
        <f t="shared" si="41"/>
        <v xml:space="preserve"> </v>
      </c>
      <c r="AZ566" s="5" t="str" cm="1">
        <f t="array" ref="AZ566">IFERROR(SUMPRODUCT(LARGE($C566:$AQ566,{1,2,3,4,5,6,7,8})), "")</f>
        <v/>
      </c>
    </row>
    <row r="567" spans="1:52" ht="15" customHeight="1" x14ac:dyDescent="0.2">
      <c r="A567" s="4"/>
      <c r="B567" s="4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24"/>
      <c r="AQ567" s="10"/>
      <c r="AR567" s="22"/>
      <c r="AS567" s="10">
        <f t="shared" si="37"/>
        <v>0</v>
      </c>
      <c r="AT567" s="5">
        <f t="shared" si="38"/>
        <v>0</v>
      </c>
      <c r="AU567" s="5" cm="1">
        <f t="array" ref="AU567">IF($AT567&lt;=6,SUM($C567:$AQ567),SUMPRODUCT(LARGE($C567:$AQ567,{1,2,3,4,5,6})))</f>
        <v>0</v>
      </c>
      <c r="AV567" s="4" t="str">
        <f t="shared" si="39"/>
        <v/>
      </c>
      <c r="AW567" s="4" t="str">
        <f t="shared" si="40"/>
        <v xml:space="preserve"> </v>
      </c>
      <c r="AX567" s="5" t="str" cm="1">
        <f t="array" ref="AX567">IFERROR(SUMPRODUCT(LARGE($C567:$AQ567,{1,2,3,4})), "")</f>
        <v/>
      </c>
      <c r="AY567" s="4" t="str">
        <f t="shared" si="41"/>
        <v xml:space="preserve"> </v>
      </c>
      <c r="AZ567" s="5" t="str" cm="1">
        <f t="array" ref="AZ567">IFERROR(SUMPRODUCT(LARGE($C567:$AQ567,{1,2,3,4,5,6,7,8})), "")</f>
        <v/>
      </c>
    </row>
    <row r="568" spans="1:52" ht="15" customHeight="1" x14ac:dyDescent="0.2">
      <c r="A568" s="4"/>
      <c r="B568" s="4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24"/>
      <c r="AQ568" s="10"/>
      <c r="AR568" s="22"/>
      <c r="AS568" s="10">
        <f t="shared" si="37"/>
        <v>0</v>
      </c>
      <c r="AT568" s="5">
        <f t="shared" si="38"/>
        <v>0</v>
      </c>
      <c r="AU568" s="5" cm="1">
        <f t="array" ref="AU568">IF($AT568&lt;=6,SUM($C568:$AQ568),SUMPRODUCT(LARGE($C568:$AQ568,{1,2,3,4,5,6})))</f>
        <v>0</v>
      </c>
      <c r="AV568" s="4" t="str">
        <f t="shared" si="39"/>
        <v/>
      </c>
      <c r="AW568" s="4" t="str">
        <f t="shared" si="40"/>
        <v xml:space="preserve"> </v>
      </c>
      <c r="AX568" s="5" t="str" cm="1">
        <f t="array" ref="AX568">IFERROR(SUMPRODUCT(LARGE($C568:$AQ568,{1,2,3,4})), "")</f>
        <v/>
      </c>
      <c r="AY568" s="4" t="str">
        <f t="shared" si="41"/>
        <v xml:space="preserve"> </v>
      </c>
      <c r="AZ568" s="5" t="str" cm="1">
        <f t="array" ref="AZ568">IFERROR(SUMPRODUCT(LARGE($C568:$AQ568,{1,2,3,4,5,6,7,8})), "")</f>
        <v/>
      </c>
    </row>
    <row r="569" spans="1:52" ht="15" customHeight="1" x14ac:dyDescent="0.2">
      <c r="A569" s="4"/>
      <c r="B569" s="4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24"/>
      <c r="AQ569" s="10"/>
      <c r="AR569" s="22"/>
      <c r="AS569" s="10">
        <f t="shared" si="37"/>
        <v>0</v>
      </c>
      <c r="AT569" s="5">
        <f t="shared" si="38"/>
        <v>0</v>
      </c>
      <c r="AU569" s="5" cm="1">
        <f t="array" ref="AU569">IF($AT569&lt;=6,SUM($C569:$AQ569),SUMPRODUCT(LARGE($C569:$AQ569,{1,2,3,4,5,6})))</f>
        <v>0</v>
      </c>
      <c r="AV569" s="4" t="str">
        <f t="shared" si="39"/>
        <v/>
      </c>
      <c r="AW569" s="4" t="str">
        <f t="shared" si="40"/>
        <v xml:space="preserve"> </v>
      </c>
      <c r="AX569" s="5" t="str" cm="1">
        <f t="array" ref="AX569">IFERROR(SUMPRODUCT(LARGE($C569:$AQ569,{1,2,3,4})), "")</f>
        <v/>
      </c>
      <c r="AY569" s="4" t="str">
        <f t="shared" si="41"/>
        <v xml:space="preserve"> </v>
      </c>
      <c r="AZ569" s="5" t="str" cm="1">
        <f t="array" ref="AZ569">IFERROR(SUMPRODUCT(LARGE($C569:$AQ569,{1,2,3,4,5,6,7,8})), "")</f>
        <v/>
      </c>
    </row>
    <row r="570" spans="1:52" ht="15" customHeight="1" x14ac:dyDescent="0.2">
      <c r="A570" s="4"/>
      <c r="B570" s="4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24"/>
      <c r="AQ570" s="10"/>
      <c r="AR570" s="22"/>
      <c r="AS570" s="10">
        <f t="shared" si="37"/>
        <v>0</v>
      </c>
      <c r="AT570" s="5">
        <f t="shared" si="38"/>
        <v>0</v>
      </c>
      <c r="AU570" s="5" cm="1">
        <f t="array" ref="AU570">IF($AT570&lt;=6,SUM($C570:$AQ570),SUMPRODUCT(LARGE($C570:$AQ570,{1,2,3,4,5,6})))</f>
        <v>0</v>
      </c>
      <c r="AV570" s="4" t="str">
        <f t="shared" si="39"/>
        <v/>
      </c>
      <c r="AW570" s="4" t="str">
        <f t="shared" si="40"/>
        <v xml:space="preserve"> </v>
      </c>
      <c r="AX570" s="5" t="str" cm="1">
        <f t="array" ref="AX570">IFERROR(SUMPRODUCT(LARGE($C570:$AQ570,{1,2,3,4})), "")</f>
        <v/>
      </c>
      <c r="AY570" s="4" t="str">
        <f t="shared" si="41"/>
        <v xml:space="preserve"> </v>
      </c>
      <c r="AZ570" s="5" t="str" cm="1">
        <f t="array" ref="AZ570">IFERROR(SUMPRODUCT(LARGE($C570:$AQ570,{1,2,3,4,5,6,7,8})), "")</f>
        <v/>
      </c>
    </row>
    <row r="571" spans="1:52" ht="15" customHeight="1" x14ac:dyDescent="0.2">
      <c r="A571" s="4"/>
      <c r="B571" s="4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24"/>
      <c r="AQ571" s="10"/>
      <c r="AR571" s="22"/>
      <c r="AS571" s="10">
        <f t="shared" si="37"/>
        <v>0</v>
      </c>
      <c r="AT571" s="5">
        <f t="shared" si="38"/>
        <v>0</v>
      </c>
      <c r="AU571" s="5" cm="1">
        <f t="array" ref="AU571">IF($AT571&lt;=6,SUM($C571:$AQ571),SUMPRODUCT(LARGE($C571:$AQ571,{1,2,3,4,5,6})))</f>
        <v>0</v>
      </c>
      <c r="AV571" s="4" t="str">
        <f t="shared" si="39"/>
        <v/>
      </c>
      <c r="AW571" s="4" t="str">
        <f t="shared" si="40"/>
        <v xml:space="preserve"> </v>
      </c>
      <c r="AX571" s="5" t="str" cm="1">
        <f t="array" ref="AX571">IFERROR(SUMPRODUCT(LARGE($C571:$AQ571,{1,2,3,4})), "")</f>
        <v/>
      </c>
      <c r="AY571" s="4" t="str">
        <f t="shared" si="41"/>
        <v xml:space="preserve"> </v>
      </c>
      <c r="AZ571" s="5" t="str" cm="1">
        <f t="array" ref="AZ571">IFERROR(SUMPRODUCT(LARGE($C571:$AQ571,{1,2,3,4,5,6,7,8})), "")</f>
        <v/>
      </c>
    </row>
    <row r="572" spans="1:52" ht="15" customHeight="1" x14ac:dyDescent="0.2">
      <c r="A572" s="4"/>
      <c r="B572" s="4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24"/>
      <c r="AQ572" s="10"/>
      <c r="AR572" s="22"/>
      <c r="AS572" s="10">
        <f t="shared" si="37"/>
        <v>0</v>
      </c>
      <c r="AT572" s="5">
        <f t="shared" si="38"/>
        <v>0</v>
      </c>
      <c r="AU572" s="5" cm="1">
        <f t="array" ref="AU572">IF($AT572&lt;=6,SUM($C572:$AQ572),SUMPRODUCT(LARGE($C572:$AQ572,{1,2,3,4,5,6})))</f>
        <v>0</v>
      </c>
      <c r="AV572" s="4" t="str">
        <f t="shared" si="39"/>
        <v/>
      </c>
      <c r="AW572" s="4" t="str">
        <f t="shared" si="40"/>
        <v xml:space="preserve"> </v>
      </c>
      <c r="AX572" s="5" t="str" cm="1">
        <f t="array" ref="AX572">IFERROR(SUMPRODUCT(LARGE($C572:$AQ572,{1,2,3,4})), "")</f>
        <v/>
      </c>
      <c r="AY572" s="4" t="str">
        <f t="shared" si="41"/>
        <v xml:space="preserve"> </v>
      </c>
      <c r="AZ572" s="5" t="str" cm="1">
        <f t="array" ref="AZ572">IFERROR(SUMPRODUCT(LARGE($C572:$AQ572,{1,2,3,4,5,6,7,8})), "")</f>
        <v/>
      </c>
    </row>
    <row r="573" spans="1:52" ht="15" customHeight="1" x14ac:dyDescent="0.2">
      <c r="A573" s="4"/>
      <c r="B573" s="4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24"/>
      <c r="AQ573" s="10"/>
      <c r="AR573" s="22"/>
      <c r="AS573" s="10">
        <f t="shared" si="37"/>
        <v>0</v>
      </c>
      <c r="AT573" s="5">
        <f t="shared" si="38"/>
        <v>0</v>
      </c>
      <c r="AU573" s="5" cm="1">
        <f t="array" ref="AU573">IF($AT573&lt;=6,SUM($C573:$AQ573),SUMPRODUCT(LARGE($C573:$AQ573,{1,2,3,4,5,6})))</f>
        <v>0</v>
      </c>
      <c r="AV573" s="4" t="str">
        <f t="shared" si="39"/>
        <v/>
      </c>
      <c r="AW573" s="4" t="str">
        <f t="shared" si="40"/>
        <v xml:space="preserve"> </v>
      </c>
      <c r="AX573" s="5" t="str" cm="1">
        <f t="array" ref="AX573">IFERROR(SUMPRODUCT(LARGE($C573:$AQ573,{1,2,3,4})), "")</f>
        <v/>
      </c>
      <c r="AY573" s="4" t="str">
        <f t="shared" si="41"/>
        <v xml:space="preserve"> </v>
      </c>
      <c r="AZ573" s="5" t="str" cm="1">
        <f t="array" ref="AZ573">IFERROR(SUMPRODUCT(LARGE($C573:$AQ573,{1,2,3,4,5,6,7,8})), "")</f>
        <v/>
      </c>
    </row>
    <row r="574" spans="1:52" ht="15" customHeight="1" x14ac:dyDescent="0.2">
      <c r="A574" s="4"/>
      <c r="B574" s="4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24"/>
      <c r="AQ574" s="10"/>
      <c r="AR574" s="22"/>
      <c r="AS574" s="10">
        <f t="shared" si="37"/>
        <v>0</v>
      </c>
      <c r="AT574" s="5">
        <f t="shared" si="38"/>
        <v>0</v>
      </c>
      <c r="AU574" s="5" cm="1">
        <f t="array" ref="AU574">IF($AT574&lt;=6,SUM($C574:$AQ574),SUMPRODUCT(LARGE($C574:$AQ574,{1,2,3,4,5,6})))</f>
        <v>0</v>
      </c>
      <c r="AV574" s="4" t="str">
        <f t="shared" si="39"/>
        <v/>
      </c>
      <c r="AW574" s="4" t="str">
        <f t="shared" si="40"/>
        <v xml:space="preserve"> </v>
      </c>
      <c r="AX574" s="5" t="str" cm="1">
        <f t="array" ref="AX574">IFERROR(SUMPRODUCT(LARGE($C574:$AQ574,{1,2,3,4})), "")</f>
        <v/>
      </c>
      <c r="AY574" s="4" t="str">
        <f t="shared" si="41"/>
        <v xml:space="preserve"> </v>
      </c>
      <c r="AZ574" s="5" t="str" cm="1">
        <f t="array" ref="AZ574">IFERROR(SUMPRODUCT(LARGE($C574:$AQ574,{1,2,3,4,5,6,7,8})), "")</f>
        <v/>
      </c>
    </row>
    <row r="575" spans="1:52" ht="15" customHeight="1" x14ac:dyDescent="0.2">
      <c r="A575" s="4"/>
      <c r="B575" s="4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24"/>
      <c r="AQ575" s="10"/>
      <c r="AR575" s="22"/>
      <c r="AS575" s="10">
        <f t="shared" si="37"/>
        <v>0</v>
      </c>
      <c r="AT575" s="5">
        <f t="shared" si="38"/>
        <v>0</v>
      </c>
      <c r="AU575" s="5" cm="1">
        <f t="array" ref="AU575">IF($AT575&lt;=6,SUM($C575:$AQ575),SUMPRODUCT(LARGE($C575:$AQ575,{1,2,3,4,5,6})))</f>
        <v>0</v>
      </c>
      <c r="AV575" s="4" t="str">
        <f t="shared" si="39"/>
        <v/>
      </c>
      <c r="AW575" s="4" t="str">
        <f t="shared" si="40"/>
        <v xml:space="preserve"> </v>
      </c>
      <c r="AX575" s="5" t="str" cm="1">
        <f t="array" ref="AX575">IFERROR(SUMPRODUCT(LARGE($C575:$AQ575,{1,2,3,4})), "")</f>
        <v/>
      </c>
      <c r="AY575" s="4" t="str">
        <f t="shared" si="41"/>
        <v xml:space="preserve"> </v>
      </c>
      <c r="AZ575" s="5" t="str" cm="1">
        <f t="array" ref="AZ575">IFERROR(SUMPRODUCT(LARGE($C575:$AQ575,{1,2,3,4,5,6,7,8})), "")</f>
        <v/>
      </c>
    </row>
    <row r="576" spans="1:52" ht="15" customHeight="1" x14ac:dyDescent="0.2">
      <c r="A576" s="4"/>
      <c r="B576" s="4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24"/>
      <c r="AQ576" s="10"/>
      <c r="AR576" s="22"/>
      <c r="AS576" s="10">
        <f t="shared" si="37"/>
        <v>0</v>
      </c>
      <c r="AT576" s="5">
        <f t="shared" si="38"/>
        <v>0</v>
      </c>
      <c r="AU576" s="5" cm="1">
        <f t="array" ref="AU576">IF($AT576&lt;=6,SUM($C576:$AQ576),SUMPRODUCT(LARGE($C576:$AQ576,{1,2,3,4,5,6})))</f>
        <v>0</v>
      </c>
      <c r="AV576" s="4" t="str">
        <f t="shared" si="39"/>
        <v/>
      </c>
      <c r="AW576" s="4" t="str">
        <f t="shared" si="40"/>
        <v xml:space="preserve"> </v>
      </c>
      <c r="AX576" s="5" t="str" cm="1">
        <f t="array" ref="AX576">IFERROR(SUMPRODUCT(LARGE($C576:$AQ576,{1,2,3,4})), "")</f>
        <v/>
      </c>
      <c r="AY576" s="4" t="str">
        <f t="shared" si="41"/>
        <v xml:space="preserve"> </v>
      </c>
      <c r="AZ576" s="5" t="str" cm="1">
        <f t="array" ref="AZ576">IFERROR(SUMPRODUCT(LARGE($C576:$AQ576,{1,2,3,4,5,6,7,8})), "")</f>
        <v/>
      </c>
    </row>
    <row r="577" spans="1:52" ht="15" customHeight="1" x14ac:dyDescent="0.2">
      <c r="A577" s="4"/>
      <c r="B577" s="4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24"/>
      <c r="AQ577" s="10"/>
      <c r="AR577" s="22"/>
      <c r="AS577" s="10">
        <f t="shared" si="37"/>
        <v>0</v>
      </c>
      <c r="AT577" s="5">
        <f t="shared" si="38"/>
        <v>0</v>
      </c>
      <c r="AU577" s="5" cm="1">
        <f t="array" ref="AU577">IF($AT577&lt;=6,SUM($C577:$AQ577),SUMPRODUCT(LARGE($C577:$AQ577,{1,2,3,4,5,6})))</f>
        <v>0</v>
      </c>
      <c r="AV577" s="4" t="str">
        <f t="shared" si="39"/>
        <v/>
      </c>
      <c r="AW577" s="4" t="str">
        <f t="shared" si="40"/>
        <v xml:space="preserve"> </v>
      </c>
      <c r="AX577" s="5" t="str" cm="1">
        <f t="array" ref="AX577">IFERROR(SUMPRODUCT(LARGE($C577:$AQ577,{1,2,3,4})), "")</f>
        <v/>
      </c>
      <c r="AY577" s="4" t="str">
        <f t="shared" si="41"/>
        <v xml:space="preserve"> </v>
      </c>
      <c r="AZ577" s="5" t="str" cm="1">
        <f t="array" ref="AZ577">IFERROR(SUMPRODUCT(LARGE($C577:$AQ577,{1,2,3,4,5,6,7,8})), "")</f>
        <v/>
      </c>
    </row>
    <row r="578" spans="1:52" ht="15" customHeight="1" x14ac:dyDescent="0.2">
      <c r="A578" s="4"/>
      <c r="B578" s="4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24"/>
      <c r="AQ578" s="10"/>
      <c r="AR578" s="22"/>
      <c r="AS578" s="10">
        <f t="shared" si="37"/>
        <v>0</v>
      </c>
      <c r="AT578" s="5">
        <f t="shared" si="38"/>
        <v>0</v>
      </c>
      <c r="AU578" s="5" cm="1">
        <f t="array" ref="AU578">IF($AT578&lt;=6,SUM($C578:$AQ578),SUMPRODUCT(LARGE($C578:$AQ578,{1,2,3,4,5,6})))</f>
        <v>0</v>
      </c>
      <c r="AV578" s="4" t="str">
        <f t="shared" si="39"/>
        <v/>
      </c>
      <c r="AW578" s="4" t="str">
        <f t="shared" si="40"/>
        <v xml:space="preserve"> </v>
      </c>
      <c r="AX578" s="5" t="str" cm="1">
        <f t="array" ref="AX578">IFERROR(SUMPRODUCT(LARGE($C578:$AQ578,{1,2,3,4})), "")</f>
        <v/>
      </c>
      <c r="AY578" s="4" t="str">
        <f t="shared" si="41"/>
        <v xml:space="preserve"> </v>
      </c>
      <c r="AZ578" s="5" t="str" cm="1">
        <f t="array" ref="AZ578">IFERROR(SUMPRODUCT(LARGE($C578:$AQ578,{1,2,3,4,5,6,7,8})), "")</f>
        <v/>
      </c>
    </row>
    <row r="579" spans="1:52" ht="15" customHeight="1" x14ac:dyDescent="0.2">
      <c r="A579" s="4"/>
      <c r="B579" s="4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24"/>
      <c r="AQ579" s="10"/>
      <c r="AR579" s="22"/>
      <c r="AS579" s="10">
        <f t="shared" ref="AS579:AS642" si="42">SUM($C579:$AR579)</f>
        <v>0</v>
      </c>
      <c r="AT579" s="5">
        <f t="shared" si="38"/>
        <v>0</v>
      </c>
      <c r="AU579" s="5" cm="1">
        <f t="array" ref="AU579">IF($AT579&lt;=6,SUM($C579:$AQ579),SUMPRODUCT(LARGE($C579:$AQ579,{1,2,3,4,5,6})))</f>
        <v>0</v>
      </c>
      <c r="AV579" s="4" t="str">
        <f t="shared" si="39"/>
        <v/>
      </c>
      <c r="AW579" s="4" t="str">
        <f t="shared" si="40"/>
        <v xml:space="preserve"> </v>
      </c>
      <c r="AX579" s="5" t="str" cm="1">
        <f t="array" ref="AX579">IFERROR(SUMPRODUCT(LARGE($C579:$AQ579,{1,2,3,4})), "")</f>
        <v/>
      </c>
      <c r="AY579" s="4" t="str">
        <f t="shared" si="41"/>
        <v xml:space="preserve"> </v>
      </c>
      <c r="AZ579" s="5" t="str" cm="1">
        <f t="array" ref="AZ579">IFERROR(SUMPRODUCT(LARGE($C579:$AQ579,{1,2,3,4,5,6,7,8})), "")</f>
        <v/>
      </c>
    </row>
    <row r="580" spans="1:52" ht="15" customHeight="1" x14ac:dyDescent="0.2">
      <c r="A580" s="4"/>
      <c r="B580" s="4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24"/>
      <c r="AQ580" s="10"/>
      <c r="AR580" s="22"/>
      <c r="AS580" s="10">
        <f t="shared" si="42"/>
        <v>0</v>
      </c>
      <c r="AT580" s="5">
        <f t="shared" ref="AT580:AT643" si="43">COUNTA(C580:AQ580)</f>
        <v>0</v>
      </c>
      <c r="AU580" s="5" cm="1">
        <f t="array" ref="AU580">IF($AT580&lt;=6,SUM($C580:$AQ580),SUMPRODUCT(LARGE($C580:$AQ580,{1,2,3,4,5,6})))</f>
        <v>0</v>
      </c>
      <c r="AV580" s="4" t="str">
        <f t="shared" ref="AV580:AV643" si="44">IF(AND($AT580&gt;=6,AU580=AU581),"Manual Calc Needed","")</f>
        <v/>
      </c>
      <c r="AW580" s="4" t="str">
        <f t="shared" ref="AW580:AW643" si="45">IF(AND($AT580&gt;=6,$AV580="Tie"),"Manual Calc Needed"," ")</f>
        <v xml:space="preserve"> </v>
      </c>
      <c r="AX580" s="5" t="str" cm="1">
        <f t="array" ref="AX580">IFERROR(SUMPRODUCT(LARGE($C580:$AQ580,{1,2,3,4})), "")</f>
        <v/>
      </c>
      <c r="AY580" s="4" t="str">
        <f t="shared" ref="AY580:AY643" si="46">IF(AND($AT580&gt;=6,$AV580="Tie",AX580=AX581),"Manual Calc Needed"," ")</f>
        <v xml:space="preserve"> </v>
      </c>
      <c r="AZ580" s="5" t="str" cm="1">
        <f t="array" ref="AZ580">IFERROR(SUMPRODUCT(LARGE($C580:$AQ580,{1,2,3,4,5,6,7,8})), "")</f>
        <v/>
      </c>
    </row>
    <row r="581" spans="1:52" ht="15" customHeight="1" x14ac:dyDescent="0.2">
      <c r="A581" s="4"/>
      <c r="B581" s="4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24"/>
      <c r="AQ581" s="10"/>
      <c r="AR581" s="22"/>
      <c r="AS581" s="10">
        <f t="shared" si="42"/>
        <v>0</v>
      </c>
      <c r="AT581" s="5">
        <f t="shared" si="43"/>
        <v>0</v>
      </c>
      <c r="AU581" s="5" cm="1">
        <f t="array" ref="AU581">IF($AT581&lt;=6,SUM($C581:$AQ581),SUMPRODUCT(LARGE($C581:$AQ581,{1,2,3,4,5,6})))</f>
        <v>0</v>
      </c>
      <c r="AV581" s="4" t="str">
        <f t="shared" si="44"/>
        <v/>
      </c>
      <c r="AW581" s="4" t="str">
        <f t="shared" si="45"/>
        <v xml:space="preserve"> </v>
      </c>
      <c r="AX581" s="5" t="str" cm="1">
        <f t="array" ref="AX581">IFERROR(SUMPRODUCT(LARGE($C581:$AQ581,{1,2,3,4})), "")</f>
        <v/>
      </c>
      <c r="AY581" s="4" t="str">
        <f t="shared" si="46"/>
        <v xml:space="preserve"> </v>
      </c>
      <c r="AZ581" s="5" t="str" cm="1">
        <f t="array" ref="AZ581">IFERROR(SUMPRODUCT(LARGE($C581:$AQ581,{1,2,3,4,5,6,7,8})), "")</f>
        <v/>
      </c>
    </row>
    <row r="582" spans="1:52" ht="15" customHeight="1" x14ac:dyDescent="0.2">
      <c r="A582" s="4"/>
      <c r="B582" s="4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24"/>
      <c r="AQ582" s="10"/>
      <c r="AR582" s="22"/>
      <c r="AS582" s="10">
        <f t="shared" si="42"/>
        <v>0</v>
      </c>
      <c r="AT582" s="5">
        <f t="shared" si="43"/>
        <v>0</v>
      </c>
      <c r="AU582" s="5" cm="1">
        <f t="array" ref="AU582">IF($AT582&lt;=6,SUM($C582:$AQ582),SUMPRODUCT(LARGE($C582:$AQ582,{1,2,3,4,5,6})))</f>
        <v>0</v>
      </c>
      <c r="AV582" s="4" t="str">
        <f t="shared" si="44"/>
        <v/>
      </c>
      <c r="AW582" s="4" t="str">
        <f t="shared" si="45"/>
        <v xml:space="preserve"> </v>
      </c>
      <c r="AX582" s="5" t="str" cm="1">
        <f t="array" ref="AX582">IFERROR(SUMPRODUCT(LARGE($C582:$AQ582,{1,2,3,4})), "")</f>
        <v/>
      </c>
      <c r="AY582" s="4" t="str">
        <f t="shared" si="46"/>
        <v xml:space="preserve"> </v>
      </c>
      <c r="AZ582" s="5" t="str" cm="1">
        <f t="array" ref="AZ582">IFERROR(SUMPRODUCT(LARGE($C582:$AQ582,{1,2,3,4,5,6,7,8})), "")</f>
        <v/>
      </c>
    </row>
    <row r="583" spans="1:52" ht="15" customHeight="1" x14ac:dyDescent="0.2">
      <c r="A583" s="4"/>
      <c r="B583" s="4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24"/>
      <c r="AQ583" s="10"/>
      <c r="AR583" s="22"/>
      <c r="AS583" s="10">
        <f t="shared" si="42"/>
        <v>0</v>
      </c>
      <c r="AT583" s="5">
        <f t="shared" si="43"/>
        <v>0</v>
      </c>
      <c r="AU583" s="5" cm="1">
        <f t="array" ref="AU583">IF($AT583&lt;=6,SUM($C583:$AQ583),SUMPRODUCT(LARGE($C583:$AQ583,{1,2,3,4,5,6})))</f>
        <v>0</v>
      </c>
      <c r="AV583" s="4" t="str">
        <f t="shared" si="44"/>
        <v/>
      </c>
      <c r="AW583" s="4" t="str">
        <f t="shared" si="45"/>
        <v xml:space="preserve"> </v>
      </c>
      <c r="AX583" s="5" t="str" cm="1">
        <f t="array" ref="AX583">IFERROR(SUMPRODUCT(LARGE($C583:$AQ583,{1,2,3,4})), "")</f>
        <v/>
      </c>
      <c r="AY583" s="4" t="str">
        <f t="shared" si="46"/>
        <v xml:space="preserve"> </v>
      </c>
      <c r="AZ583" s="5" t="str" cm="1">
        <f t="array" ref="AZ583">IFERROR(SUMPRODUCT(LARGE($C583:$AQ583,{1,2,3,4,5,6,7,8})), "")</f>
        <v/>
      </c>
    </row>
    <row r="584" spans="1:52" ht="15" customHeight="1" x14ac:dyDescent="0.2">
      <c r="A584" s="4"/>
      <c r="B584" s="4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24"/>
      <c r="AQ584" s="10"/>
      <c r="AR584" s="22"/>
      <c r="AS584" s="10">
        <f t="shared" si="42"/>
        <v>0</v>
      </c>
      <c r="AT584" s="5">
        <f t="shared" si="43"/>
        <v>0</v>
      </c>
      <c r="AU584" s="5" cm="1">
        <f t="array" ref="AU584">IF($AT584&lt;=6,SUM($C584:$AQ584),SUMPRODUCT(LARGE($C584:$AQ584,{1,2,3,4,5,6})))</f>
        <v>0</v>
      </c>
      <c r="AV584" s="4" t="str">
        <f t="shared" si="44"/>
        <v/>
      </c>
      <c r="AW584" s="4" t="str">
        <f t="shared" si="45"/>
        <v xml:space="preserve"> </v>
      </c>
      <c r="AX584" s="5" t="str" cm="1">
        <f t="array" ref="AX584">IFERROR(SUMPRODUCT(LARGE($C584:$AQ584,{1,2,3,4})), "")</f>
        <v/>
      </c>
      <c r="AY584" s="4" t="str">
        <f t="shared" si="46"/>
        <v xml:space="preserve"> </v>
      </c>
      <c r="AZ584" s="5" t="str" cm="1">
        <f t="array" ref="AZ584">IFERROR(SUMPRODUCT(LARGE($C584:$AQ584,{1,2,3,4,5,6,7,8})), "")</f>
        <v/>
      </c>
    </row>
    <row r="585" spans="1:52" ht="15" customHeight="1" x14ac:dyDescent="0.2">
      <c r="A585" s="4"/>
      <c r="B585" s="4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24"/>
      <c r="AQ585" s="10"/>
      <c r="AR585" s="22"/>
      <c r="AS585" s="10">
        <f t="shared" si="42"/>
        <v>0</v>
      </c>
      <c r="AT585" s="5">
        <f t="shared" si="43"/>
        <v>0</v>
      </c>
      <c r="AU585" s="5" cm="1">
        <f t="array" ref="AU585">IF($AT585&lt;=6,SUM($C585:$AQ585),SUMPRODUCT(LARGE($C585:$AQ585,{1,2,3,4,5,6})))</f>
        <v>0</v>
      </c>
      <c r="AV585" s="4" t="str">
        <f t="shared" si="44"/>
        <v/>
      </c>
      <c r="AW585" s="4" t="str">
        <f t="shared" si="45"/>
        <v xml:space="preserve"> </v>
      </c>
      <c r="AX585" s="5" t="str" cm="1">
        <f t="array" ref="AX585">IFERROR(SUMPRODUCT(LARGE($C585:$AQ585,{1,2,3,4})), "")</f>
        <v/>
      </c>
      <c r="AY585" s="4" t="str">
        <f t="shared" si="46"/>
        <v xml:space="preserve"> </v>
      </c>
      <c r="AZ585" s="5" t="str" cm="1">
        <f t="array" ref="AZ585">IFERROR(SUMPRODUCT(LARGE($C585:$AQ585,{1,2,3,4,5,6,7,8})), "")</f>
        <v/>
      </c>
    </row>
    <row r="586" spans="1:52" ht="15" customHeight="1" x14ac:dyDescent="0.2">
      <c r="A586" s="4"/>
      <c r="B586" s="4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24"/>
      <c r="AQ586" s="10"/>
      <c r="AR586" s="22"/>
      <c r="AS586" s="10">
        <f t="shared" si="42"/>
        <v>0</v>
      </c>
      <c r="AT586" s="5">
        <f t="shared" si="43"/>
        <v>0</v>
      </c>
      <c r="AU586" s="5" cm="1">
        <f t="array" ref="AU586">IF($AT586&lt;=6,SUM($C586:$AQ586),SUMPRODUCT(LARGE($C586:$AQ586,{1,2,3,4,5,6})))</f>
        <v>0</v>
      </c>
      <c r="AV586" s="4" t="str">
        <f t="shared" si="44"/>
        <v/>
      </c>
      <c r="AW586" s="4" t="str">
        <f t="shared" si="45"/>
        <v xml:space="preserve"> </v>
      </c>
      <c r="AX586" s="5" t="str" cm="1">
        <f t="array" ref="AX586">IFERROR(SUMPRODUCT(LARGE($C586:$AQ586,{1,2,3,4})), "")</f>
        <v/>
      </c>
      <c r="AY586" s="4" t="str">
        <f t="shared" si="46"/>
        <v xml:space="preserve"> </v>
      </c>
      <c r="AZ586" s="5" t="str" cm="1">
        <f t="array" ref="AZ586">IFERROR(SUMPRODUCT(LARGE($C586:$AQ586,{1,2,3,4,5,6,7,8})), "")</f>
        <v/>
      </c>
    </row>
    <row r="587" spans="1:52" ht="15" customHeight="1" x14ac:dyDescent="0.2">
      <c r="A587" s="4"/>
      <c r="B587" s="4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24"/>
      <c r="AQ587" s="10"/>
      <c r="AR587" s="22"/>
      <c r="AS587" s="10">
        <f t="shared" si="42"/>
        <v>0</v>
      </c>
      <c r="AT587" s="5">
        <f t="shared" si="43"/>
        <v>0</v>
      </c>
      <c r="AU587" s="5" cm="1">
        <f t="array" ref="AU587">IF($AT587&lt;=6,SUM($C587:$AQ587),SUMPRODUCT(LARGE($C587:$AQ587,{1,2,3,4,5,6})))</f>
        <v>0</v>
      </c>
      <c r="AV587" s="4" t="str">
        <f t="shared" si="44"/>
        <v/>
      </c>
      <c r="AW587" s="4" t="str">
        <f t="shared" si="45"/>
        <v xml:space="preserve"> </v>
      </c>
      <c r="AX587" s="5" t="str" cm="1">
        <f t="array" ref="AX587">IFERROR(SUMPRODUCT(LARGE($C587:$AQ587,{1,2,3,4})), "")</f>
        <v/>
      </c>
      <c r="AY587" s="4" t="str">
        <f t="shared" si="46"/>
        <v xml:space="preserve"> </v>
      </c>
      <c r="AZ587" s="5" t="str" cm="1">
        <f t="array" ref="AZ587">IFERROR(SUMPRODUCT(LARGE($C587:$AQ587,{1,2,3,4,5,6,7,8})), "")</f>
        <v/>
      </c>
    </row>
    <row r="588" spans="1:52" ht="15" customHeight="1" x14ac:dyDescent="0.2">
      <c r="A588" s="4"/>
      <c r="B588" s="4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24"/>
      <c r="AQ588" s="10"/>
      <c r="AR588" s="22"/>
      <c r="AS588" s="10">
        <f t="shared" si="42"/>
        <v>0</v>
      </c>
      <c r="AT588" s="5">
        <f t="shared" si="43"/>
        <v>0</v>
      </c>
      <c r="AU588" s="5" cm="1">
        <f t="array" ref="AU588">IF($AT588&lt;=6,SUM($C588:$AQ588),SUMPRODUCT(LARGE($C588:$AQ588,{1,2,3,4,5,6})))</f>
        <v>0</v>
      </c>
      <c r="AV588" s="4" t="str">
        <f t="shared" si="44"/>
        <v/>
      </c>
      <c r="AW588" s="4" t="str">
        <f t="shared" si="45"/>
        <v xml:space="preserve"> </v>
      </c>
      <c r="AX588" s="5" t="str" cm="1">
        <f t="array" ref="AX588">IFERROR(SUMPRODUCT(LARGE($C588:$AQ588,{1,2,3,4})), "")</f>
        <v/>
      </c>
      <c r="AY588" s="4" t="str">
        <f t="shared" si="46"/>
        <v xml:space="preserve"> </v>
      </c>
      <c r="AZ588" s="5" t="str" cm="1">
        <f t="array" ref="AZ588">IFERROR(SUMPRODUCT(LARGE($C588:$AQ588,{1,2,3,4,5,6,7,8})), "")</f>
        <v/>
      </c>
    </row>
    <row r="589" spans="1:52" ht="15" customHeight="1" x14ac:dyDescent="0.2">
      <c r="A589" s="4"/>
      <c r="B589" s="4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24"/>
      <c r="AQ589" s="10"/>
      <c r="AR589" s="22"/>
      <c r="AS589" s="10">
        <f t="shared" si="42"/>
        <v>0</v>
      </c>
      <c r="AT589" s="5">
        <f t="shared" si="43"/>
        <v>0</v>
      </c>
      <c r="AU589" s="5" cm="1">
        <f t="array" ref="AU589">IF($AT589&lt;=6,SUM($C589:$AQ589),SUMPRODUCT(LARGE($C589:$AQ589,{1,2,3,4,5,6})))</f>
        <v>0</v>
      </c>
      <c r="AV589" s="4" t="str">
        <f t="shared" si="44"/>
        <v/>
      </c>
      <c r="AW589" s="4" t="str">
        <f t="shared" si="45"/>
        <v xml:space="preserve"> </v>
      </c>
      <c r="AX589" s="5" t="str" cm="1">
        <f t="array" ref="AX589">IFERROR(SUMPRODUCT(LARGE($C589:$AQ589,{1,2,3,4})), "")</f>
        <v/>
      </c>
      <c r="AY589" s="4" t="str">
        <f t="shared" si="46"/>
        <v xml:space="preserve"> </v>
      </c>
      <c r="AZ589" s="5" t="str" cm="1">
        <f t="array" ref="AZ589">IFERROR(SUMPRODUCT(LARGE($C589:$AQ589,{1,2,3,4,5,6,7,8})), "")</f>
        <v/>
      </c>
    </row>
    <row r="590" spans="1:52" ht="15" customHeight="1" x14ac:dyDescent="0.2">
      <c r="A590" s="4"/>
      <c r="B590" s="4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24"/>
      <c r="AQ590" s="10"/>
      <c r="AR590" s="22"/>
      <c r="AS590" s="10">
        <f t="shared" si="42"/>
        <v>0</v>
      </c>
      <c r="AT590" s="5">
        <f t="shared" si="43"/>
        <v>0</v>
      </c>
      <c r="AU590" s="5" cm="1">
        <f t="array" ref="AU590">IF($AT590&lt;=6,SUM($C590:$AQ590),SUMPRODUCT(LARGE($C590:$AQ590,{1,2,3,4,5,6})))</f>
        <v>0</v>
      </c>
      <c r="AV590" s="4" t="str">
        <f t="shared" si="44"/>
        <v/>
      </c>
      <c r="AW590" s="4" t="str">
        <f t="shared" si="45"/>
        <v xml:space="preserve"> </v>
      </c>
      <c r="AX590" s="5" t="str" cm="1">
        <f t="array" ref="AX590">IFERROR(SUMPRODUCT(LARGE($C590:$AQ590,{1,2,3,4})), "")</f>
        <v/>
      </c>
      <c r="AY590" s="4" t="str">
        <f t="shared" si="46"/>
        <v xml:space="preserve"> </v>
      </c>
      <c r="AZ590" s="5" t="str" cm="1">
        <f t="array" ref="AZ590">IFERROR(SUMPRODUCT(LARGE($C590:$AQ590,{1,2,3,4,5,6,7,8})), "")</f>
        <v/>
      </c>
    </row>
    <row r="591" spans="1:52" ht="15" customHeight="1" x14ac:dyDescent="0.2">
      <c r="A591" s="4"/>
      <c r="B591" s="4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24"/>
      <c r="AQ591" s="10"/>
      <c r="AR591" s="22"/>
      <c r="AS591" s="10">
        <f t="shared" si="42"/>
        <v>0</v>
      </c>
      <c r="AT591" s="5">
        <f t="shared" si="43"/>
        <v>0</v>
      </c>
      <c r="AU591" s="5" cm="1">
        <f t="array" ref="AU591">IF($AT591&lt;=6,SUM($C591:$AQ591),SUMPRODUCT(LARGE($C591:$AQ591,{1,2,3,4,5,6})))</f>
        <v>0</v>
      </c>
      <c r="AV591" s="4" t="str">
        <f t="shared" si="44"/>
        <v/>
      </c>
      <c r="AW591" s="4" t="str">
        <f t="shared" si="45"/>
        <v xml:space="preserve"> </v>
      </c>
      <c r="AX591" s="5" t="str" cm="1">
        <f t="array" ref="AX591">IFERROR(SUMPRODUCT(LARGE($C591:$AQ591,{1,2,3,4})), "")</f>
        <v/>
      </c>
      <c r="AY591" s="4" t="str">
        <f t="shared" si="46"/>
        <v xml:space="preserve"> </v>
      </c>
      <c r="AZ591" s="5" t="str" cm="1">
        <f t="array" ref="AZ591">IFERROR(SUMPRODUCT(LARGE($C591:$AQ591,{1,2,3,4,5,6,7,8})), "")</f>
        <v/>
      </c>
    </row>
    <row r="592" spans="1:52" ht="15" customHeight="1" x14ac:dyDescent="0.2">
      <c r="A592" s="4"/>
      <c r="B592" s="4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24"/>
      <c r="AQ592" s="10"/>
      <c r="AR592" s="22"/>
      <c r="AS592" s="10">
        <f t="shared" si="42"/>
        <v>0</v>
      </c>
      <c r="AT592" s="5">
        <f t="shared" si="43"/>
        <v>0</v>
      </c>
      <c r="AU592" s="5" cm="1">
        <f t="array" ref="AU592">IF($AT592&lt;=6,SUM($C592:$AQ592),SUMPRODUCT(LARGE($C592:$AQ592,{1,2,3,4,5,6})))</f>
        <v>0</v>
      </c>
      <c r="AV592" s="4" t="str">
        <f t="shared" si="44"/>
        <v/>
      </c>
      <c r="AW592" s="4" t="str">
        <f t="shared" si="45"/>
        <v xml:space="preserve"> </v>
      </c>
      <c r="AX592" s="5" t="str" cm="1">
        <f t="array" ref="AX592">IFERROR(SUMPRODUCT(LARGE($C592:$AQ592,{1,2,3,4})), "")</f>
        <v/>
      </c>
      <c r="AY592" s="4" t="str">
        <f t="shared" si="46"/>
        <v xml:space="preserve"> </v>
      </c>
      <c r="AZ592" s="5" t="str" cm="1">
        <f t="array" ref="AZ592">IFERROR(SUMPRODUCT(LARGE($C592:$AQ592,{1,2,3,4,5,6,7,8})), "")</f>
        <v/>
      </c>
    </row>
    <row r="593" spans="1:52" ht="15" customHeight="1" x14ac:dyDescent="0.2">
      <c r="A593" s="4"/>
      <c r="B593" s="4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24"/>
      <c r="AQ593" s="10"/>
      <c r="AR593" s="22"/>
      <c r="AS593" s="10">
        <f t="shared" si="42"/>
        <v>0</v>
      </c>
      <c r="AT593" s="5">
        <f t="shared" si="43"/>
        <v>0</v>
      </c>
      <c r="AU593" s="5" cm="1">
        <f t="array" ref="AU593">IF($AT593&lt;=6,SUM($C593:$AQ593),SUMPRODUCT(LARGE($C593:$AQ593,{1,2,3,4,5,6})))</f>
        <v>0</v>
      </c>
      <c r="AV593" s="4" t="str">
        <f t="shared" si="44"/>
        <v/>
      </c>
      <c r="AW593" s="4" t="str">
        <f t="shared" si="45"/>
        <v xml:space="preserve"> </v>
      </c>
      <c r="AX593" s="5" t="str" cm="1">
        <f t="array" ref="AX593">IFERROR(SUMPRODUCT(LARGE($C593:$AQ593,{1,2,3,4})), "")</f>
        <v/>
      </c>
      <c r="AY593" s="4" t="str">
        <f t="shared" si="46"/>
        <v xml:space="preserve"> </v>
      </c>
      <c r="AZ593" s="5" t="str" cm="1">
        <f t="array" ref="AZ593">IFERROR(SUMPRODUCT(LARGE($C593:$AQ593,{1,2,3,4,5,6,7,8})), "")</f>
        <v/>
      </c>
    </row>
    <row r="594" spans="1:52" ht="15" customHeight="1" x14ac:dyDescent="0.2">
      <c r="A594" s="4"/>
      <c r="B594" s="4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24"/>
      <c r="AQ594" s="10"/>
      <c r="AR594" s="22"/>
      <c r="AS594" s="10">
        <f t="shared" si="42"/>
        <v>0</v>
      </c>
      <c r="AT594" s="5">
        <f t="shared" si="43"/>
        <v>0</v>
      </c>
      <c r="AU594" s="5" cm="1">
        <f t="array" ref="AU594">IF($AT594&lt;=6,SUM($C594:$AQ594),SUMPRODUCT(LARGE($C594:$AQ594,{1,2,3,4,5,6})))</f>
        <v>0</v>
      </c>
      <c r="AV594" s="4" t="str">
        <f t="shared" si="44"/>
        <v/>
      </c>
      <c r="AW594" s="4" t="str">
        <f t="shared" si="45"/>
        <v xml:space="preserve"> </v>
      </c>
      <c r="AX594" s="5" t="str" cm="1">
        <f t="array" ref="AX594">IFERROR(SUMPRODUCT(LARGE($C594:$AQ594,{1,2,3,4})), "")</f>
        <v/>
      </c>
      <c r="AY594" s="4" t="str">
        <f t="shared" si="46"/>
        <v xml:space="preserve"> </v>
      </c>
      <c r="AZ594" s="5" t="str" cm="1">
        <f t="array" ref="AZ594">IFERROR(SUMPRODUCT(LARGE($C594:$AQ594,{1,2,3,4,5,6,7,8})), "")</f>
        <v/>
      </c>
    </row>
    <row r="595" spans="1:52" ht="15" customHeight="1" x14ac:dyDescent="0.2">
      <c r="A595" s="4"/>
      <c r="B595" s="4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24"/>
      <c r="AQ595" s="10"/>
      <c r="AR595" s="22"/>
      <c r="AS595" s="10">
        <f t="shared" si="42"/>
        <v>0</v>
      </c>
      <c r="AT595" s="5">
        <f t="shared" si="43"/>
        <v>0</v>
      </c>
      <c r="AU595" s="5" cm="1">
        <f t="array" ref="AU595">IF($AT595&lt;=6,SUM($C595:$AQ595),SUMPRODUCT(LARGE($C595:$AQ595,{1,2,3,4,5,6})))</f>
        <v>0</v>
      </c>
      <c r="AV595" s="4" t="str">
        <f t="shared" si="44"/>
        <v/>
      </c>
      <c r="AW595" s="4" t="str">
        <f t="shared" si="45"/>
        <v xml:space="preserve"> </v>
      </c>
      <c r="AX595" s="5" t="str" cm="1">
        <f t="array" ref="AX595">IFERROR(SUMPRODUCT(LARGE($C595:$AQ595,{1,2,3,4})), "")</f>
        <v/>
      </c>
      <c r="AY595" s="4" t="str">
        <f t="shared" si="46"/>
        <v xml:space="preserve"> </v>
      </c>
      <c r="AZ595" s="5" t="str" cm="1">
        <f t="array" ref="AZ595">IFERROR(SUMPRODUCT(LARGE($C595:$AQ595,{1,2,3,4,5,6,7,8})), "")</f>
        <v/>
      </c>
    </row>
    <row r="596" spans="1:52" ht="15" customHeight="1" x14ac:dyDescent="0.2">
      <c r="A596" s="4"/>
      <c r="B596" s="4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24"/>
      <c r="AQ596" s="10"/>
      <c r="AR596" s="22"/>
      <c r="AS596" s="10">
        <f t="shared" si="42"/>
        <v>0</v>
      </c>
      <c r="AT596" s="5">
        <f t="shared" si="43"/>
        <v>0</v>
      </c>
      <c r="AU596" s="5" cm="1">
        <f t="array" ref="AU596">IF($AT596&lt;=6,SUM($C596:$AQ596),SUMPRODUCT(LARGE($C596:$AQ596,{1,2,3,4,5,6})))</f>
        <v>0</v>
      </c>
      <c r="AV596" s="4" t="str">
        <f t="shared" si="44"/>
        <v/>
      </c>
      <c r="AW596" s="4" t="str">
        <f t="shared" si="45"/>
        <v xml:space="preserve"> </v>
      </c>
      <c r="AX596" s="5" t="str" cm="1">
        <f t="array" ref="AX596">IFERROR(SUMPRODUCT(LARGE($C596:$AQ596,{1,2,3,4})), "")</f>
        <v/>
      </c>
      <c r="AY596" s="4" t="str">
        <f t="shared" si="46"/>
        <v xml:space="preserve"> </v>
      </c>
      <c r="AZ596" s="5" t="str" cm="1">
        <f t="array" ref="AZ596">IFERROR(SUMPRODUCT(LARGE($C596:$AQ596,{1,2,3,4,5,6,7,8})), "")</f>
        <v/>
      </c>
    </row>
    <row r="597" spans="1:52" ht="15" customHeight="1" x14ac:dyDescent="0.2">
      <c r="A597" s="4"/>
      <c r="B597" s="4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24"/>
      <c r="AQ597" s="10"/>
      <c r="AR597" s="22"/>
      <c r="AS597" s="10">
        <f t="shared" si="42"/>
        <v>0</v>
      </c>
      <c r="AT597" s="5">
        <f t="shared" si="43"/>
        <v>0</v>
      </c>
      <c r="AU597" s="5" cm="1">
        <f t="array" ref="AU597">IF($AT597&lt;=6,SUM($C597:$AQ597),SUMPRODUCT(LARGE($C597:$AQ597,{1,2,3,4,5,6})))</f>
        <v>0</v>
      </c>
      <c r="AV597" s="4" t="str">
        <f t="shared" si="44"/>
        <v/>
      </c>
      <c r="AW597" s="4" t="str">
        <f t="shared" si="45"/>
        <v xml:space="preserve"> </v>
      </c>
      <c r="AX597" s="5" t="str" cm="1">
        <f t="array" ref="AX597">IFERROR(SUMPRODUCT(LARGE($C597:$AQ597,{1,2,3,4})), "")</f>
        <v/>
      </c>
      <c r="AY597" s="4" t="str">
        <f t="shared" si="46"/>
        <v xml:space="preserve"> </v>
      </c>
      <c r="AZ597" s="5" t="str" cm="1">
        <f t="array" ref="AZ597">IFERROR(SUMPRODUCT(LARGE($C597:$AQ597,{1,2,3,4,5,6,7,8})), "")</f>
        <v/>
      </c>
    </row>
    <row r="598" spans="1:52" ht="15" customHeight="1" x14ac:dyDescent="0.2">
      <c r="A598" s="4"/>
      <c r="B598" s="4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24"/>
      <c r="AQ598" s="10"/>
      <c r="AR598" s="22"/>
      <c r="AS598" s="10">
        <f t="shared" si="42"/>
        <v>0</v>
      </c>
      <c r="AT598" s="5">
        <f t="shared" si="43"/>
        <v>0</v>
      </c>
      <c r="AU598" s="5" cm="1">
        <f t="array" ref="AU598">IF($AT598&lt;=6,SUM($C598:$AQ598),SUMPRODUCT(LARGE($C598:$AQ598,{1,2,3,4,5,6})))</f>
        <v>0</v>
      </c>
      <c r="AV598" s="4" t="str">
        <f t="shared" si="44"/>
        <v/>
      </c>
      <c r="AW598" s="4" t="str">
        <f t="shared" si="45"/>
        <v xml:space="preserve"> </v>
      </c>
      <c r="AX598" s="5" t="str" cm="1">
        <f t="array" ref="AX598">IFERROR(SUMPRODUCT(LARGE($C598:$AQ598,{1,2,3,4})), "")</f>
        <v/>
      </c>
      <c r="AY598" s="4" t="str">
        <f t="shared" si="46"/>
        <v xml:space="preserve"> </v>
      </c>
      <c r="AZ598" s="5" t="str" cm="1">
        <f t="array" ref="AZ598">IFERROR(SUMPRODUCT(LARGE($C598:$AQ598,{1,2,3,4,5,6,7,8})), "")</f>
        <v/>
      </c>
    </row>
    <row r="599" spans="1:52" ht="15" customHeight="1" x14ac:dyDescent="0.2">
      <c r="A599" s="4"/>
      <c r="B599" s="4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24"/>
      <c r="AQ599" s="10"/>
      <c r="AR599" s="22"/>
      <c r="AS599" s="10">
        <f t="shared" si="42"/>
        <v>0</v>
      </c>
      <c r="AT599" s="5">
        <f t="shared" si="43"/>
        <v>0</v>
      </c>
      <c r="AU599" s="5" cm="1">
        <f t="array" ref="AU599">IF($AT599&lt;=6,SUM($C599:$AQ599),SUMPRODUCT(LARGE($C599:$AQ599,{1,2,3,4,5,6})))</f>
        <v>0</v>
      </c>
      <c r="AV599" s="4" t="str">
        <f t="shared" si="44"/>
        <v/>
      </c>
      <c r="AW599" s="4" t="str">
        <f t="shared" si="45"/>
        <v xml:space="preserve"> </v>
      </c>
      <c r="AX599" s="5" t="str" cm="1">
        <f t="array" ref="AX599">IFERROR(SUMPRODUCT(LARGE($C599:$AQ599,{1,2,3,4})), "")</f>
        <v/>
      </c>
      <c r="AY599" s="4" t="str">
        <f t="shared" si="46"/>
        <v xml:space="preserve"> </v>
      </c>
      <c r="AZ599" s="5" t="str" cm="1">
        <f t="array" ref="AZ599">IFERROR(SUMPRODUCT(LARGE($C599:$AQ599,{1,2,3,4,5,6,7,8})), "")</f>
        <v/>
      </c>
    </row>
    <row r="600" spans="1:52" ht="15" customHeight="1" x14ac:dyDescent="0.2">
      <c r="A600" s="4"/>
      <c r="B600" s="4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24"/>
      <c r="AQ600" s="10"/>
      <c r="AR600" s="22"/>
      <c r="AS600" s="10">
        <f t="shared" si="42"/>
        <v>0</v>
      </c>
      <c r="AT600" s="5">
        <f t="shared" si="43"/>
        <v>0</v>
      </c>
      <c r="AU600" s="5" cm="1">
        <f t="array" ref="AU600">IF($AT600&lt;=6,SUM($C600:$AQ600),SUMPRODUCT(LARGE($C600:$AQ600,{1,2,3,4,5,6})))</f>
        <v>0</v>
      </c>
      <c r="AV600" s="4" t="str">
        <f t="shared" si="44"/>
        <v/>
      </c>
      <c r="AW600" s="4" t="str">
        <f t="shared" si="45"/>
        <v xml:space="preserve"> </v>
      </c>
      <c r="AX600" s="5" t="str" cm="1">
        <f t="array" ref="AX600">IFERROR(SUMPRODUCT(LARGE($C600:$AQ600,{1,2,3,4})), "")</f>
        <v/>
      </c>
      <c r="AY600" s="4" t="str">
        <f t="shared" si="46"/>
        <v xml:space="preserve"> </v>
      </c>
      <c r="AZ600" s="5" t="str" cm="1">
        <f t="array" ref="AZ600">IFERROR(SUMPRODUCT(LARGE($C600:$AQ600,{1,2,3,4,5,6,7,8})), "")</f>
        <v/>
      </c>
    </row>
    <row r="601" spans="1:52" ht="15" customHeight="1" x14ac:dyDescent="0.2">
      <c r="A601" s="4"/>
      <c r="B601" s="4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24"/>
      <c r="AQ601" s="10"/>
      <c r="AR601" s="22"/>
      <c r="AS601" s="10">
        <f t="shared" si="42"/>
        <v>0</v>
      </c>
      <c r="AT601" s="5">
        <f t="shared" si="43"/>
        <v>0</v>
      </c>
      <c r="AU601" s="5" cm="1">
        <f t="array" ref="AU601">IF($AT601&lt;=6,SUM($C601:$AQ601),SUMPRODUCT(LARGE($C601:$AQ601,{1,2,3,4,5,6})))</f>
        <v>0</v>
      </c>
      <c r="AV601" s="4" t="str">
        <f t="shared" si="44"/>
        <v/>
      </c>
      <c r="AW601" s="4" t="str">
        <f t="shared" si="45"/>
        <v xml:space="preserve"> </v>
      </c>
      <c r="AX601" s="5" t="str" cm="1">
        <f t="array" ref="AX601">IFERROR(SUMPRODUCT(LARGE($C601:$AQ601,{1,2,3,4})), "")</f>
        <v/>
      </c>
      <c r="AY601" s="4" t="str">
        <f t="shared" si="46"/>
        <v xml:space="preserve"> </v>
      </c>
      <c r="AZ601" s="5" t="str" cm="1">
        <f t="array" ref="AZ601">IFERROR(SUMPRODUCT(LARGE($C601:$AQ601,{1,2,3,4,5,6,7,8})), "")</f>
        <v/>
      </c>
    </row>
    <row r="602" spans="1:52" ht="15" customHeight="1" x14ac:dyDescent="0.2">
      <c r="A602" s="4"/>
      <c r="B602" s="4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24"/>
      <c r="AQ602" s="10"/>
      <c r="AR602" s="22"/>
      <c r="AS602" s="10">
        <f t="shared" si="42"/>
        <v>0</v>
      </c>
      <c r="AT602" s="5">
        <f t="shared" si="43"/>
        <v>0</v>
      </c>
      <c r="AU602" s="5" cm="1">
        <f t="array" ref="AU602">IF($AT602&lt;=6,SUM($C602:$AQ602),SUMPRODUCT(LARGE($C602:$AQ602,{1,2,3,4,5,6})))</f>
        <v>0</v>
      </c>
      <c r="AV602" s="4" t="str">
        <f t="shared" si="44"/>
        <v/>
      </c>
      <c r="AW602" s="4" t="str">
        <f t="shared" si="45"/>
        <v xml:space="preserve"> </v>
      </c>
      <c r="AX602" s="5" t="str" cm="1">
        <f t="array" ref="AX602">IFERROR(SUMPRODUCT(LARGE($C602:$AQ602,{1,2,3,4})), "")</f>
        <v/>
      </c>
      <c r="AY602" s="4" t="str">
        <f t="shared" si="46"/>
        <v xml:space="preserve"> </v>
      </c>
      <c r="AZ602" s="5" t="str" cm="1">
        <f t="array" ref="AZ602">IFERROR(SUMPRODUCT(LARGE($C602:$AQ602,{1,2,3,4,5,6,7,8})), "")</f>
        <v/>
      </c>
    </row>
    <row r="603" spans="1:52" ht="15" customHeight="1" x14ac:dyDescent="0.2">
      <c r="A603" s="4"/>
      <c r="B603" s="4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24"/>
      <c r="AQ603" s="10"/>
      <c r="AR603" s="22"/>
      <c r="AS603" s="10">
        <f t="shared" si="42"/>
        <v>0</v>
      </c>
      <c r="AT603" s="5">
        <f t="shared" si="43"/>
        <v>0</v>
      </c>
      <c r="AU603" s="5" cm="1">
        <f t="array" ref="AU603">IF($AT603&lt;=6,SUM($C603:$AQ603),SUMPRODUCT(LARGE($C603:$AQ603,{1,2,3,4,5,6})))</f>
        <v>0</v>
      </c>
      <c r="AV603" s="4" t="str">
        <f t="shared" si="44"/>
        <v/>
      </c>
      <c r="AW603" s="4" t="str">
        <f t="shared" si="45"/>
        <v xml:space="preserve"> </v>
      </c>
      <c r="AX603" s="5" t="str" cm="1">
        <f t="array" ref="AX603">IFERROR(SUMPRODUCT(LARGE($C603:$AQ603,{1,2,3,4})), "")</f>
        <v/>
      </c>
      <c r="AY603" s="4" t="str">
        <f t="shared" si="46"/>
        <v xml:space="preserve"> </v>
      </c>
      <c r="AZ603" s="5" t="str" cm="1">
        <f t="array" ref="AZ603">IFERROR(SUMPRODUCT(LARGE($C603:$AQ603,{1,2,3,4,5,6,7,8})), "")</f>
        <v/>
      </c>
    </row>
    <row r="604" spans="1:52" ht="15" customHeight="1" x14ac:dyDescent="0.2">
      <c r="A604" s="4"/>
      <c r="B604" s="4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24"/>
      <c r="AQ604" s="10"/>
      <c r="AR604" s="22"/>
      <c r="AS604" s="10">
        <f t="shared" si="42"/>
        <v>0</v>
      </c>
      <c r="AT604" s="5">
        <f t="shared" si="43"/>
        <v>0</v>
      </c>
      <c r="AU604" s="5" cm="1">
        <f t="array" ref="AU604">IF($AT604&lt;=6,SUM($C604:$AQ604),SUMPRODUCT(LARGE($C604:$AQ604,{1,2,3,4,5,6})))</f>
        <v>0</v>
      </c>
      <c r="AV604" s="4" t="str">
        <f t="shared" si="44"/>
        <v/>
      </c>
      <c r="AW604" s="4" t="str">
        <f t="shared" si="45"/>
        <v xml:space="preserve"> </v>
      </c>
      <c r="AX604" s="5" t="str" cm="1">
        <f t="array" ref="AX604">IFERROR(SUMPRODUCT(LARGE($C604:$AQ604,{1,2,3,4})), "")</f>
        <v/>
      </c>
      <c r="AY604" s="4" t="str">
        <f t="shared" si="46"/>
        <v xml:space="preserve"> </v>
      </c>
      <c r="AZ604" s="5" t="str" cm="1">
        <f t="array" ref="AZ604">IFERROR(SUMPRODUCT(LARGE($C604:$AQ604,{1,2,3,4,5,6,7,8})), "")</f>
        <v/>
      </c>
    </row>
    <row r="605" spans="1:52" ht="15" customHeight="1" x14ac:dyDescent="0.2">
      <c r="A605" s="4"/>
      <c r="B605" s="4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24"/>
      <c r="AQ605" s="10"/>
      <c r="AR605" s="22"/>
      <c r="AS605" s="10">
        <f t="shared" si="42"/>
        <v>0</v>
      </c>
      <c r="AT605" s="5">
        <f t="shared" si="43"/>
        <v>0</v>
      </c>
      <c r="AU605" s="5" cm="1">
        <f t="array" ref="AU605">IF($AT605&lt;=6,SUM($C605:$AQ605),SUMPRODUCT(LARGE($C605:$AQ605,{1,2,3,4,5,6})))</f>
        <v>0</v>
      </c>
      <c r="AV605" s="4" t="str">
        <f t="shared" si="44"/>
        <v/>
      </c>
      <c r="AW605" s="4" t="str">
        <f t="shared" si="45"/>
        <v xml:space="preserve"> </v>
      </c>
      <c r="AX605" s="5" t="str" cm="1">
        <f t="array" ref="AX605">IFERROR(SUMPRODUCT(LARGE($C605:$AQ605,{1,2,3,4})), "")</f>
        <v/>
      </c>
      <c r="AY605" s="4" t="str">
        <f t="shared" si="46"/>
        <v xml:space="preserve"> </v>
      </c>
      <c r="AZ605" s="5" t="str" cm="1">
        <f t="array" ref="AZ605">IFERROR(SUMPRODUCT(LARGE($C605:$AQ605,{1,2,3,4,5,6,7,8})), "")</f>
        <v/>
      </c>
    </row>
    <row r="606" spans="1:52" ht="15" customHeight="1" x14ac:dyDescent="0.2">
      <c r="A606" s="4"/>
      <c r="B606" s="4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24"/>
      <c r="AQ606" s="10"/>
      <c r="AR606" s="22"/>
      <c r="AS606" s="10">
        <f t="shared" si="42"/>
        <v>0</v>
      </c>
      <c r="AT606" s="5">
        <f t="shared" si="43"/>
        <v>0</v>
      </c>
      <c r="AU606" s="5" cm="1">
        <f t="array" ref="AU606">IF($AT606&lt;=6,SUM($C606:$AQ606),SUMPRODUCT(LARGE($C606:$AQ606,{1,2,3,4,5,6})))</f>
        <v>0</v>
      </c>
      <c r="AV606" s="4" t="str">
        <f t="shared" si="44"/>
        <v/>
      </c>
      <c r="AW606" s="4" t="str">
        <f t="shared" si="45"/>
        <v xml:space="preserve"> </v>
      </c>
      <c r="AX606" s="5" t="str" cm="1">
        <f t="array" ref="AX606">IFERROR(SUMPRODUCT(LARGE($C606:$AQ606,{1,2,3,4})), "")</f>
        <v/>
      </c>
      <c r="AY606" s="4" t="str">
        <f t="shared" si="46"/>
        <v xml:space="preserve"> </v>
      </c>
      <c r="AZ606" s="5" t="str" cm="1">
        <f t="array" ref="AZ606">IFERROR(SUMPRODUCT(LARGE($C606:$AQ606,{1,2,3,4,5,6,7,8})), "")</f>
        <v/>
      </c>
    </row>
    <row r="607" spans="1:52" ht="15" customHeight="1" x14ac:dyDescent="0.2">
      <c r="A607" s="4"/>
      <c r="B607" s="4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24"/>
      <c r="AQ607" s="10"/>
      <c r="AR607" s="22"/>
      <c r="AS607" s="10">
        <f t="shared" si="42"/>
        <v>0</v>
      </c>
      <c r="AT607" s="5">
        <f t="shared" si="43"/>
        <v>0</v>
      </c>
      <c r="AU607" s="5" cm="1">
        <f t="array" ref="AU607">IF($AT607&lt;=6,SUM($C607:$AQ607),SUMPRODUCT(LARGE($C607:$AQ607,{1,2,3,4,5,6})))</f>
        <v>0</v>
      </c>
      <c r="AV607" s="4" t="str">
        <f t="shared" si="44"/>
        <v/>
      </c>
      <c r="AW607" s="4" t="str">
        <f t="shared" si="45"/>
        <v xml:space="preserve"> </v>
      </c>
      <c r="AX607" s="5" t="str" cm="1">
        <f t="array" ref="AX607">IFERROR(SUMPRODUCT(LARGE($C607:$AQ607,{1,2,3,4})), "")</f>
        <v/>
      </c>
      <c r="AY607" s="4" t="str">
        <f t="shared" si="46"/>
        <v xml:space="preserve"> </v>
      </c>
      <c r="AZ607" s="5" t="str" cm="1">
        <f t="array" ref="AZ607">IFERROR(SUMPRODUCT(LARGE($C607:$AQ607,{1,2,3,4,5,6,7,8})), "")</f>
        <v/>
      </c>
    </row>
    <row r="608" spans="1:52" ht="15" customHeight="1" x14ac:dyDescent="0.2">
      <c r="A608" s="4"/>
      <c r="B608" s="4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24"/>
      <c r="AQ608" s="10"/>
      <c r="AR608" s="22"/>
      <c r="AS608" s="10">
        <f t="shared" si="42"/>
        <v>0</v>
      </c>
      <c r="AT608" s="5">
        <f t="shared" si="43"/>
        <v>0</v>
      </c>
      <c r="AU608" s="5" cm="1">
        <f t="array" ref="AU608">IF($AT608&lt;=6,SUM($C608:$AQ608),SUMPRODUCT(LARGE($C608:$AQ608,{1,2,3,4,5,6})))</f>
        <v>0</v>
      </c>
      <c r="AV608" s="4" t="str">
        <f t="shared" si="44"/>
        <v/>
      </c>
      <c r="AW608" s="4" t="str">
        <f t="shared" si="45"/>
        <v xml:space="preserve"> </v>
      </c>
      <c r="AX608" s="5" t="str" cm="1">
        <f t="array" ref="AX608">IFERROR(SUMPRODUCT(LARGE($C608:$AQ608,{1,2,3,4})), "")</f>
        <v/>
      </c>
      <c r="AY608" s="4" t="str">
        <f t="shared" si="46"/>
        <v xml:space="preserve"> </v>
      </c>
      <c r="AZ608" s="5" t="str" cm="1">
        <f t="array" ref="AZ608">IFERROR(SUMPRODUCT(LARGE($C608:$AQ608,{1,2,3,4,5,6,7,8})), "")</f>
        <v/>
      </c>
    </row>
    <row r="609" spans="1:52" ht="15" customHeight="1" x14ac:dyDescent="0.2">
      <c r="A609" s="4"/>
      <c r="B609" s="4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24"/>
      <c r="AQ609" s="10"/>
      <c r="AR609" s="22"/>
      <c r="AS609" s="10">
        <f t="shared" si="42"/>
        <v>0</v>
      </c>
      <c r="AT609" s="5">
        <f t="shared" si="43"/>
        <v>0</v>
      </c>
      <c r="AU609" s="5" cm="1">
        <f t="array" ref="AU609">IF($AT609&lt;=6,SUM($C609:$AQ609),SUMPRODUCT(LARGE($C609:$AQ609,{1,2,3,4,5,6})))</f>
        <v>0</v>
      </c>
      <c r="AV609" s="4" t="str">
        <f t="shared" si="44"/>
        <v/>
      </c>
      <c r="AW609" s="4" t="str">
        <f t="shared" si="45"/>
        <v xml:space="preserve"> </v>
      </c>
      <c r="AX609" s="5" t="str" cm="1">
        <f t="array" ref="AX609">IFERROR(SUMPRODUCT(LARGE($C609:$AQ609,{1,2,3,4})), "")</f>
        <v/>
      </c>
      <c r="AY609" s="4" t="str">
        <f t="shared" si="46"/>
        <v xml:space="preserve"> </v>
      </c>
      <c r="AZ609" s="5" t="str" cm="1">
        <f t="array" ref="AZ609">IFERROR(SUMPRODUCT(LARGE($C609:$AQ609,{1,2,3,4,5,6,7,8})), "")</f>
        <v/>
      </c>
    </row>
    <row r="610" spans="1:52" ht="15" customHeight="1" x14ac:dyDescent="0.2">
      <c r="A610" s="4"/>
      <c r="B610" s="4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24"/>
      <c r="AQ610" s="10"/>
      <c r="AR610" s="22"/>
      <c r="AS610" s="10">
        <f t="shared" si="42"/>
        <v>0</v>
      </c>
      <c r="AT610" s="5">
        <f t="shared" si="43"/>
        <v>0</v>
      </c>
      <c r="AU610" s="5" cm="1">
        <f t="array" ref="AU610">IF($AT610&lt;=6,SUM($C610:$AQ610),SUMPRODUCT(LARGE($C610:$AQ610,{1,2,3,4,5,6})))</f>
        <v>0</v>
      </c>
      <c r="AV610" s="4" t="str">
        <f t="shared" si="44"/>
        <v/>
      </c>
      <c r="AW610" s="4" t="str">
        <f t="shared" si="45"/>
        <v xml:space="preserve"> </v>
      </c>
      <c r="AX610" s="5" t="str" cm="1">
        <f t="array" ref="AX610">IFERROR(SUMPRODUCT(LARGE($C610:$AQ610,{1,2,3,4})), "")</f>
        <v/>
      </c>
      <c r="AY610" s="4" t="str">
        <f t="shared" si="46"/>
        <v xml:space="preserve"> </v>
      </c>
      <c r="AZ610" s="5" t="str" cm="1">
        <f t="array" ref="AZ610">IFERROR(SUMPRODUCT(LARGE($C610:$AQ610,{1,2,3,4,5,6,7,8})), "")</f>
        <v/>
      </c>
    </row>
    <row r="611" spans="1:52" ht="15" customHeight="1" x14ac:dyDescent="0.2">
      <c r="A611" s="4"/>
      <c r="B611" s="4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24"/>
      <c r="AQ611" s="10"/>
      <c r="AR611" s="22"/>
      <c r="AS611" s="10">
        <f t="shared" si="42"/>
        <v>0</v>
      </c>
      <c r="AT611" s="5">
        <f t="shared" si="43"/>
        <v>0</v>
      </c>
      <c r="AU611" s="5" cm="1">
        <f t="array" ref="AU611">IF($AT611&lt;=6,SUM($C611:$AQ611),SUMPRODUCT(LARGE($C611:$AQ611,{1,2,3,4,5,6})))</f>
        <v>0</v>
      </c>
      <c r="AV611" s="4" t="str">
        <f t="shared" si="44"/>
        <v/>
      </c>
      <c r="AW611" s="4" t="str">
        <f t="shared" si="45"/>
        <v xml:space="preserve"> </v>
      </c>
      <c r="AX611" s="5" t="str" cm="1">
        <f t="array" ref="AX611">IFERROR(SUMPRODUCT(LARGE($C611:$AQ611,{1,2,3,4})), "")</f>
        <v/>
      </c>
      <c r="AY611" s="4" t="str">
        <f t="shared" si="46"/>
        <v xml:space="preserve"> </v>
      </c>
      <c r="AZ611" s="5" t="str" cm="1">
        <f t="array" ref="AZ611">IFERROR(SUMPRODUCT(LARGE($C611:$AQ611,{1,2,3,4,5,6,7,8})), "")</f>
        <v/>
      </c>
    </row>
    <row r="612" spans="1:52" ht="15" customHeight="1" x14ac:dyDescent="0.2">
      <c r="A612" s="4"/>
      <c r="B612" s="4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24"/>
      <c r="AQ612" s="10"/>
      <c r="AR612" s="22"/>
      <c r="AS612" s="10">
        <f t="shared" si="42"/>
        <v>0</v>
      </c>
      <c r="AT612" s="5">
        <f t="shared" si="43"/>
        <v>0</v>
      </c>
      <c r="AU612" s="5" cm="1">
        <f t="array" ref="AU612">IF($AT612&lt;=6,SUM($C612:$AQ612),SUMPRODUCT(LARGE($C612:$AQ612,{1,2,3,4,5,6})))</f>
        <v>0</v>
      </c>
      <c r="AV612" s="4" t="str">
        <f t="shared" si="44"/>
        <v/>
      </c>
      <c r="AW612" s="4" t="str">
        <f t="shared" si="45"/>
        <v xml:space="preserve"> </v>
      </c>
      <c r="AX612" s="5" t="str" cm="1">
        <f t="array" ref="AX612">IFERROR(SUMPRODUCT(LARGE($C612:$AQ612,{1,2,3,4})), "")</f>
        <v/>
      </c>
      <c r="AY612" s="4" t="str">
        <f t="shared" si="46"/>
        <v xml:space="preserve"> </v>
      </c>
      <c r="AZ612" s="5" t="str" cm="1">
        <f t="array" ref="AZ612">IFERROR(SUMPRODUCT(LARGE($C612:$AQ612,{1,2,3,4,5,6,7,8})), "")</f>
        <v/>
      </c>
    </row>
    <row r="613" spans="1:52" ht="15" customHeight="1" x14ac:dyDescent="0.2">
      <c r="A613" s="4"/>
      <c r="B613" s="4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24"/>
      <c r="AQ613" s="10"/>
      <c r="AR613" s="22"/>
      <c r="AS613" s="10">
        <f t="shared" si="42"/>
        <v>0</v>
      </c>
      <c r="AT613" s="5">
        <f t="shared" si="43"/>
        <v>0</v>
      </c>
      <c r="AU613" s="5" cm="1">
        <f t="array" ref="AU613">IF($AT613&lt;=6,SUM($C613:$AQ613),SUMPRODUCT(LARGE($C613:$AQ613,{1,2,3,4,5,6})))</f>
        <v>0</v>
      </c>
      <c r="AV613" s="4" t="str">
        <f t="shared" si="44"/>
        <v/>
      </c>
      <c r="AW613" s="4" t="str">
        <f t="shared" si="45"/>
        <v xml:space="preserve"> </v>
      </c>
      <c r="AX613" s="5" t="str" cm="1">
        <f t="array" ref="AX613">IFERROR(SUMPRODUCT(LARGE($C613:$AQ613,{1,2,3,4})), "")</f>
        <v/>
      </c>
      <c r="AY613" s="4" t="str">
        <f t="shared" si="46"/>
        <v xml:space="preserve"> </v>
      </c>
      <c r="AZ613" s="5" t="str" cm="1">
        <f t="array" ref="AZ613">IFERROR(SUMPRODUCT(LARGE($C613:$AQ613,{1,2,3,4,5,6,7,8})), "")</f>
        <v/>
      </c>
    </row>
    <row r="614" spans="1:52" ht="15" customHeight="1" x14ac:dyDescent="0.2">
      <c r="A614" s="4"/>
      <c r="B614" s="4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24"/>
      <c r="AQ614" s="10"/>
      <c r="AR614" s="22"/>
      <c r="AS614" s="10">
        <f t="shared" si="42"/>
        <v>0</v>
      </c>
      <c r="AT614" s="5">
        <f t="shared" si="43"/>
        <v>0</v>
      </c>
      <c r="AU614" s="5" cm="1">
        <f t="array" ref="AU614">IF($AT614&lt;=6,SUM($C614:$AQ614),SUMPRODUCT(LARGE($C614:$AQ614,{1,2,3,4,5,6})))</f>
        <v>0</v>
      </c>
      <c r="AV614" s="4" t="str">
        <f t="shared" si="44"/>
        <v/>
      </c>
      <c r="AW614" s="4" t="str">
        <f t="shared" si="45"/>
        <v xml:space="preserve"> </v>
      </c>
      <c r="AX614" s="5" t="str" cm="1">
        <f t="array" ref="AX614">IFERROR(SUMPRODUCT(LARGE($C614:$AQ614,{1,2,3,4})), "")</f>
        <v/>
      </c>
      <c r="AY614" s="4" t="str">
        <f t="shared" si="46"/>
        <v xml:space="preserve"> </v>
      </c>
      <c r="AZ614" s="5" t="str" cm="1">
        <f t="array" ref="AZ614">IFERROR(SUMPRODUCT(LARGE($C614:$AQ614,{1,2,3,4,5,6,7,8})), "")</f>
        <v/>
      </c>
    </row>
    <row r="615" spans="1:52" ht="15" customHeight="1" x14ac:dyDescent="0.2">
      <c r="A615" s="4"/>
      <c r="B615" s="4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24"/>
      <c r="AQ615" s="10"/>
      <c r="AR615" s="22"/>
      <c r="AS615" s="10">
        <f t="shared" si="42"/>
        <v>0</v>
      </c>
      <c r="AT615" s="5">
        <f t="shared" si="43"/>
        <v>0</v>
      </c>
      <c r="AU615" s="5" cm="1">
        <f t="array" ref="AU615">IF($AT615&lt;=6,SUM($C615:$AQ615),SUMPRODUCT(LARGE($C615:$AQ615,{1,2,3,4,5,6})))</f>
        <v>0</v>
      </c>
      <c r="AV615" s="4" t="str">
        <f t="shared" si="44"/>
        <v/>
      </c>
      <c r="AW615" s="4" t="str">
        <f t="shared" si="45"/>
        <v xml:space="preserve"> </v>
      </c>
      <c r="AX615" s="5" t="str" cm="1">
        <f t="array" ref="AX615">IFERROR(SUMPRODUCT(LARGE($C615:$AQ615,{1,2,3,4})), "")</f>
        <v/>
      </c>
      <c r="AY615" s="4" t="str">
        <f t="shared" si="46"/>
        <v xml:space="preserve"> </v>
      </c>
      <c r="AZ615" s="5" t="str" cm="1">
        <f t="array" ref="AZ615">IFERROR(SUMPRODUCT(LARGE($C615:$AQ615,{1,2,3,4,5,6,7,8})), "")</f>
        <v/>
      </c>
    </row>
    <row r="616" spans="1:52" ht="15" customHeight="1" x14ac:dyDescent="0.2">
      <c r="A616" s="4"/>
      <c r="B616" s="4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24"/>
      <c r="AQ616" s="10"/>
      <c r="AR616" s="22"/>
      <c r="AS616" s="10">
        <f t="shared" si="42"/>
        <v>0</v>
      </c>
      <c r="AT616" s="5">
        <f t="shared" si="43"/>
        <v>0</v>
      </c>
      <c r="AU616" s="5" cm="1">
        <f t="array" ref="AU616">IF($AT616&lt;=6,SUM($C616:$AQ616),SUMPRODUCT(LARGE($C616:$AQ616,{1,2,3,4,5,6})))</f>
        <v>0</v>
      </c>
      <c r="AV616" s="4" t="str">
        <f t="shared" si="44"/>
        <v/>
      </c>
      <c r="AW616" s="4" t="str">
        <f t="shared" si="45"/>
        <v xml:space="preserve"> </v>
      </c>
      <c r="AX616" s="5" t="str" cm="1">
        <f t="array" ref="AX616">IFERROR(SUMPRODUCT(LARGE($C616:$AQ616,{1,2,3,4})), "")</f>
        <v/>
      </c>
      <c r="AY616" s="4" t="str">
        <f t="shared" si="46"/>
        <v xml:space="preserve"> </v>
      </c>
      <c r="AZ616" s="5" t="str" cm="1">
        <f t="array" ref="AZ616">IFERROR(SUMPRODUCT(LARGE($C616:$AQ616,{1,2,3,4,5,6,7,8})), "")</f>
        <v/>
      </c>
    </row>
    <row r="617" spans="1:52" ht="15" customHeight="1" x14ac:dyDescent="0.2">
      <c r="A617" s="4"/>
      <c r="B617" s="4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24"/>
      <c r="AQ617" s="10"/>
      <c r="AR617" s="22"/>
      <c r="AS617" s="10">
        <f t="shared" si="42"/>
        <v>0</v>
      </c>
      <c r="AT617" s="5">
        <f t="shared" si="43"/>
        <v>0</v>
      </c>
      <c r="AU617" s="5" cm="1">
        <f t="array" ref="AU617">IF($AT617&lt;=6,SUM($C617:$AQ617),SUMPRODUCT(LARGE($C617:$AQ617,{1,2,3,4,5,6})))</f>
        <v>0</v>
      </c>
      <c r="AV617" s="4" t="str">
        <f t="shared" si="44"/>
        <v/>
      </c>
      <c r="AW617" s="4" t="str">
        <f t="shared" si="45"/>
        <v xml:space="preserve"> </v>
      </c>
      <c r="AX617" s="5" t="str" cm="1">
        <f t="array" ref="AX617">IFERROR(SUMPRODUCT(LARGE($C617:$AQ617,{1,2,3,4})), "")</f>
        <v/>
      </c>
      <c r="AY617" s="4" t="str">
        <f t="shared" si="46"/>
        <v xml:space="preserve"> </v>
      </c>
      <c r="AZ617" s="5" t="str" cm="1">
        <f t="array" ref="AZ617">IFERROR(SUMPRODUCT(LARGE($C617:$AQ617,{1,2,3,4,5,6,7,8})), "")</f>
        <v/>
      </c>
    </row>
    <row r="618" spans="1:52" ht="15" customHeight="1" x14ac:dyDescent="0.2">
      <c r="A618" s="4"/>
      <c r="B618" s="4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24"/>
      <c r="AQ618" s="10"/>
      <c r="AR618" s="22"/>
      <c r="AS618" s="10">
        <f t="shared" si="42"/>
        <v>0</v>
      </c>
      <c r="AT618" s="5">
        <f t="shared" si="43"/>
        <v>0</v>
      </c>
      <c r="AU618" s="5" cm="1">
        <f t="array" ref="AU618">IF($AT618&lt;=6,SUM($C618:$AQ618),SUMPRODUCT(LARGE($C618:$AQ618,{1,2,3,4,5,6})))</f>
        <v>0</v>
      </c>
      <c r="AV618" s="4" t="str">
        <f t="shared" si="44"/>
        <v/>
      </c>
      <c r="AW618" s="4" t="str">
        <f t="shared" si="45"/>
        <v xml:space="preserve"> </v>
      </c>
      <c r="AX618" s="5" t="str" cm="1">
        <f t="array" ref="AX618">IFERROR(SUMPRODUCT(LARGE($C618:$AQ618,{1,2,3,4})), "")</f>
        <v/>
      </c>
      <c r="AY618" s="4" t="str">
        <f t="shared" si="46"/>
        <v xml:space="preserve"> </v>
      </c>
      <c r="AZ618" s="5" t="str" cm="1">
        <f t="array" ref="AZ618">IFERROR(SUMPRODUCT(LARGE($C618:$AQ618,{1,2,3,4,5,6,7,8})), "")</f>
        <v/>
      </c>
    </row>
    <row r="619" spans="1:52" ht="15" customHeight="1" x14ac:dyDescent="0.2">
      <c r="A619" s="4"/>
      <c r="B619" s="4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24"/>
      <c r="AQ619" s="10"/>
      <c r="AR619" s="22"/>
      <c r="AS619" s="10">
        <f t="shared" si="42"/>
        <v>0</v>
      </c>
      <c r="AT619" s="5">
        <f t="shared" si="43"/>
        <v>0</v>
      </c>
      <c r="AU619" s="5" cm="1">
        <f t="array" ref="AU619">IF($AT619&lt;=6,SUM($C619:$AQ619),SUMPRODUCT(LARGE($C619:$AQ619,{1,2,3,4,5,6})))</f>
        <v>0</v>
      </c>
      <c r="AV619" s="4" t="str">
        <f t="shared" si="44"/>
        <v/>
      </c>
      <c r="AW619" s="4" t="str">
        <f t="shared" si="45"/>
        <v xml:space="preserve"> </v>
      </c>
      <c r="AX619" s="5" t="str" cm="1">
        <f t="array" ref="AX619">IFERROR(SUMPRODUCT(LARGE($C619:$AQ619,{1,2,3,4})), "")</f>
        <v/>
      </c>
      <c r="AY619" s="4" t="str">
        <f t="shared" si="46"/>
        <v xml:space="preserve"> </v>
      </c>
      <c r="AZ619" s="5" t="str" cm="1">
        <f t="array" ref="AZ619">IFERROR(SUMPRODUCT(LARGE($C619:$AQ619,{1,2,3,4,5,6,7,8})), "")</f>
        <v/>
      </c>
    </row>
    <row r="620" spans="1:52" ht="15" customHeight="1" x14ac:dyDescent="0.2">
      <c r="A620" s="4"/>
      <c r="B620" s="4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24"/>
      <c r="AQ620" s="10"/>
      <c r="AR620" s="22"/>
      <c r="AS620" s="10">
        <f t="shared" si="42"/>
        <v>0</v>
      </c>
      <c r="AT620" s="5">
        <f t="shared" si="43"/>
        <v>0</v>
      </c>
      <c r="AU620" s="5" cm="1">
        <f t="array" ref="AU620">IF($AT620&lt;=6,SUM($C620:$AQ620),SUMPRODUCT(LARGE($C620:$AQ620,{1,2,3,4,5,6})))</f>
        <v>0</v>
      </c>
      <c r="AV620" s="4" t="str">
        <f t="shared" si="44"/>
        <v/>
      </c>
      <c r="AW620" s="4" t="str">
        <f t="shared" si="45"/>
        <v xml:space="preserve"> </v>
      </c>
      <c r="AX620" s="5" t="str" cm="1">
        <f t="array" ref="AX620">IFERROR(SUMPRODUCT(LARGE($C620:$AQ620,{1,2,3,4})), "")</f>
        <v/>
      </c>
      <c r="AY620" s="4" t="str">
        <f t="shared" si="46"/>
        <v xml:space="preserve"> </v>
      </c>
      <c r="AZ620" s="5" t="str" cm="1">
        <f t="array" ref="AZ620">IFERROR(SUMPRODUCT(LARGE($C620:$AQ620,{1,2,3,4,5,6,7,8})), "")</f>
        <v/>
      </c>
    </row>
    <row r="621" spans="1:52" ht="15" customHeight="1" x14ac:dyDescent="0.2">
      <c r="A621" s="4"/>
      <c r="B621" s="4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24"/>
      <c r="AQ621" s="10"/>
      <c r="AR621" s="22"/>
      <c r="AS621" s="10">
        <f t="shared" si="42"/>
        <v>0</v>
      </c>
      <c r="AT621" s="5">
        <f t="shared" si="43"/>
        <v>0</v>
      </c>
      <c r="AU621" s="5" cm="1">
        <f t="array" ref="AU621">IF($AT621&lt;=6,SUM($C621:$AQ621),SUMPRODUCT(LARGE($C621:$AQ621,{1,2,3,4,5,6})))</f>
        <v>0</v>
      </c>
      <c r="AV621" s="4" t="str">
        <f t="shared" si="44"/>
        <v/>
      </c>
      <c r="AW621" s="4" t="str">
        <f t="shared" si="45"/>
        <v xml:space="preserve"> </v>
      </c>
      <c r="AX621" s="5" t="str" cm="1">
        <f t="array" ref="AX621">IFERROR(SUMPRODUCT(LARGE($C621:$AQ621,{1,2,3,4})), "")</f>
        <v/>
      </c>
      <c r="AY621" s="4" t="str">
        <f t="shared" si="46"/>
        <v xml:space="preserve"> </v>
      </c>
      <c r="AZ621" s="5" t="str" cm="1">
        <f t="array" ref="AZ621">IFERROR(SUMPRODUCT(LARGE($C621:$AQ621,{1,2,3,4,5,6,7,8})), "")</f>
        <v/>
      </c>
    </row>
    <row r="622" spans="1:52" ht="15" customHeight="1" x14ac:dyDescent="0.2">
      <c r="A622" s="4"/>
      <c r="B622" s="4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24"/>
      <c r="AQ622" s="10"/>
      <c r="AR622" s="22"/>
      <c r="AS622" s="10">
        <f t="shared" si="42"/>
        <v>0</v>
      </c>
      <c r="AT622" s="5">
        <f t="shared" si="43"/>
        <v>0</v>
      </c>
      <c r="AU622" s="5" cm="1">
        <f t="array" ref="AU622">IF($AT622&lt;=6,SUM($C622:$AQ622),SUMPRODUCT(LARGE($C622:$AQ622,{1,2,3,4,5,6})))</f>
        <v>0</v>
      </c>
      <c r="AV622" s="4" t="str">
        <f t="shared" si="44"/>
        <v/>
      </c>
      <c r="AW622" s="4" t="str">
        <f t="shared" si="45"/>
        <v xml:space="preserve"> </v>
      </c>
      <c r="AX622" s="5" t="str" cm="1">
        <f t="array" ref="AX622">IFERROR(SUMPRODUCT(LARGE($C622:$AQ622,{1,2,3,4})), "")</f>
        <v/>
      </c>
      <c r="AY622" s="4" t="str">
        <f t="shared" si="46"/>
        <v xml:space="preserve"> </v>
      </c>
      <c r="AZ622" s="5" t="str" cm="1">
        <f t="array" ref="AZ622">IFERROR(SUMPRODUCT(LARGE($C622:$AQ622,{1,2,3,4,5,6,7,8})), "")</f>
        <v/>
      </c>
    </row>
    <row r="623" spans="1:52" ht="15" customHeight="1" x14ac:dyDescent="0.2">
      <c r="A623" s="4"/>
      <c r="B623" s="4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24"/>
      <c r="AQ623" s="10"/>
      <c r="AR623" s="22"/>
      <c r="AS623" s="10">
        <f t="shared" si="42"/>
        <v>0</v>
      </c>
      <c r="AT623" s="5">
        <f t="shared" si="43"/>
        <v>0</v>
      </c>
      <c r="AU623" s="5" cm="1">
        <f t="array" ref="AU623">IF($AT623&lt;=6,SUM($C623:$AQ623),SUMPRODUCT(LARGE($C623:$AQ623,{1,2,3,4,5,6})))</f>
        <v>0</v>
      </c>
      <c r="AV623" s="4" t="str">
        <f t="shared" si="44"/>
        <v/>
      </c>
      <c r="AW623" s="4" t="str">
        <f t="shared" si="45"/>
        <v xml:space="preserve"> </v>
      </c>
      <c r="AX623" s="5" t="str" cm="1">
        <f t="array" ref="AX623">IFERROR(SUMPRODUCT(LARGE($C623:$AQ623,{1,2,3,4})), "")</f>
        <v/>
      </c>
      <c r="AY623" s="4" t="str">
        <f t="shared" si="46"/>
        <v xml:space="preserve"> </v>
      </c>
      <c r="AZ623" s="5" t="str" cm="1">
        <f t="array" ref="AZ623">IFERROR(SUMPRODUCT(LARGE($C623:$AQ623,{1,2,3,4,5,6,7,8})), "")</f>
        <v/>
      </c>
    </row>
    <row r="624" spans="1:52" ht="15" customHeight="1" x14ac:dyDescent="0.2">
      <c r="A624" s="4"/>
      <c r="B624" s="4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24"/>
      <c r="AQ624" s="10"/>
      <c r="AR624" s="22"/>
      <c r="AS624" s="10">
        <f t="shared" si="42"/>
        <v>0</v>
      </c>
      <c r="AT624" s="5">
        <f t="shared" si="43"/>
        <v>0</v>
      </c>
      <c r="AU624" s="5" cm="1">
        <f t="array" ref="AU624">IF($AT624&lt;=6,SUM($C624:$AQ624),SUMPRODUCT(LARGE($C624:$AQ624,{1,2,3,4,5,6})))</f>
        <v>0</v>
      </c>
      <c r="AV624" s="4" t="str">
        <f t="shared" si="44"/>
        <v/>
      </c>
      <c r="AW624" s="4" t="str">
        <f t="shared" si="45"/>
        <v xml:space="preserve"> </v>
      </c>
      <c r="AX624" s="5" t="str" cm="1">
        <f t="array" ref="AX624">IFERROR(SUMPRODUCT(LARGE($C624:$AQ624,{1,2,3,4})), "")</f>
        <v/>
      </c>
      <c r="AY624" s="4" t="str">
        <f t="shared" si="46"/>
        <v xml:space="preserve"> </v>
      </c>
      <c r="AZ624" s="5" t="str" cm="1">
        <f t="array" ref="AZ624">IFERROR(SUMPRODUCT(LARGE($C624:$AQ624,{1,2,3,4,5,6,7,8})), "")</f>
        <v/>
      </c>
    </row>
    <row r="625" spans="1:56" ht="15" customHeight="1" x14ac:dyDescent="0.2">
      <c r="A625" s="4"/>
      <c r="B625" s="4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24"/>
      <c r="AQ625" s="10"/>
      <c r="AR625" s="22"/>
      <c r="AS625" s="10">
        <f t="shared" si="42"/>
        <v>0</v>
      </c>
      <c r="AT625" s="5">
        <f t="shared" si="43"/>
        <v>0</v>
      </c>
      <c r="AU625" s="5" cm="1">
        <f t="array" ref="AU625">IF($AT625&lt;=6,SUM($C625:$AQ625),SUMPRODUCT(LARGE($C625:$AQ625,{1,2,3,4,5,6})))</f>
        <v>0</v>
      </c>
      <c r="AV625" s="4" t="str">
        <f t="shared" si="44"/>
        <v/>
      </c>
      <c r="AW625" s="4" t="str">
        <f t="shared" si="45"/>
        <v xml:space="preserve"> </v>
      </c>
      <c r="AX625" s="5" t="str" cm="1">
        <f t="array" ref="AX625">IFERROR(SUMPRODUCT(LARGE($C625:$AQ625,{1,2,3,4})), "")</f>
        <v/>
      </c>
      <c r="AY625" s="4" t="str">
        <f t="shared" si="46"/>
        <v xml:space="preserve"> </v>
      </c>
      <c r="AZ625" s="5" t="str" cm="1">
        <f t="array" ref="AZ625">IFERROR(SUMPRODUCT(LARGE($C625:$AQ625,{1,2,3,4,5,6,7,8})), "")</f>
        <v/>
      </c>
    </row>
    <row r="626" spans="1:56" ht="15" customHeight="1" x14ac:dyDescent="0.2">
      <c r="A626" s="4"/>
      <c r="B626" s="4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24"/>
      <c r="AQ626" s="10"/>
      <c r="AR626" s="22"/>
      <c r="AS626" s="10">
        <f t="shared" si="42"/>
        <v>0</v>
      </c>
      <c r="AT626" s="5">
        <f t="shared" si="43"/>
        <v>0</v>
      </c>
      <c r="AU626" s="5" cm="1">
        <f t="array" ref="AU626">IF($AT626&lt;=6,SUM($C626:$AQ626),SUMPRODUCT(LARGE($C626:$AQ626,{1,2,3,4,5,6})))</f>
        <v>0</v>
      </c>
      <c r="AV626" s="4" t="str">
        <f t="shared" si="44"/>
        <v/>
      </c>
      <c r="AW626" s="4" t="str">
        <f t="shared" si="45"/>
        <v xml:space="preserve"> </v>
      </c>
      <c r="AX626" s="5" t="str" cm="1">
        <f t="array" ref="AX626">IFERROR(SUMPRODUCT(LARGE($C626:$AQ626,{1,2,3,4})), "")</f>
        <v/>
      </c>
      <c r="AY626" s="4" t="str">
        <f t="shared" si="46"/>
        <v xml:space="preserve"> </v>
      </c>
      <c r="AZ626" s="5" t="str" cm="1">
        <f t="array" ref="AZ626">IFERROR(SUMPRODUCT(LARGE($C626:$AQ626,{1,2,3,4,5,6,7,8})), "")</f>
        <v/>
      </c>
    </row>
    <row r="627" spans="1:56" ht="15" customHeight="1" x14ac:dyDescent="0.2">
      <c r="A627" s="4"/>
      <c r="B627" s="4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24"/>
      <c r="AQ627" s="10"/>
      <c r="AR627" s="22"/>
      <c r="AS627" s="10">
        <f t="shared" si="42"/>
        <v>0</v>
      </c>
      <c r="AT627" s="5">
        <f t="shared" si="43"/>
        <v>0</v>
      </c>
      <c r="AU627" s="5" cm="1">
        <f t="array" ref="AU627">IF($AT627&lt;=6,SUM($C627:$AQ627),SUMPRODUCT(LARGE($C627:$AQ627,{1,2,3,4,5,6})))</f>
        <v>0</v>
      </c>
      <c r="AV627" s="4" t="str">
        <f t="shared" si="44"/>
        <v/>
      </c>
      <c r="AW627" s="4" t="str">
        <f t="shared" si="45"/>
        <v xml:space="preserve"> </v>
      </c>
      <c r="AX627" s="5" t="str" cm="1">
        <f t="array" ref="AX627">IFERROR(SUMPRODUCT(LARGE($C627:$AQ627,{1,2,3,4})), "")</f>
        <v/>
      </c>
      <c r="AY627" s="4" t="str">
        <f t="shared" si="46"/>
        <v xml:space="preserve"> </v>
      </c>
      <c r="AZ627" s="5" t="str" cm="1">
        <f t="array" ref="AZ627">IFERROR(SUMPRODUCT(LARGE($C627:$AQ627,{1,2,3,4,5,6,7,8})), "")</f>
        <v/>
      </c>
    </row>
    <row r="628" spans="1:56" ht="15" customHeight="1" x14ac:dyDescent="0.2">
      <c r="A628" s="4"/>
      <c r="B628" s="4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24"/>
      <c r="AQ628" s="10"/>
      <c r="AR628" s="22"/>
      <c r="AS628" s="10">
        <f t="shared" si="42"/>
        <v>0</v>
      </c>
      <c r="AT628" s="5">
        <f t="shared" si="43"/>
        <v>0</v>
      </c>
      <c r="AU628" s="5" cm="1">
        <f t="array" ref="AU628">IF($AT628&lt;=6,SUM($C628:$AQ628),SUMPRODUCT(LARGE($C628:$AQ628,{1,2,3,4,5,6})))</f>
        <v>0</v>
      </c>
      <c r="AV628" s="4" t="str">
        <f t="shared" si="44"/>
        <v/>
      </c>
      <c r="AW628" s="4" t="str">
        <f t="shared" si="45"/>
        <v xml:space="preserve"> </v>
      </c>
      <c r="AX628" s="5" t="str" cm="1">
        <f t="array" ref="AX628">IFERROR(SUMPRODUCT(LARGE($C628:$AQ628,{1,2,3,4})), "")</f>
        <v/>
      </c>
      <c r="AY628" s="4" t="str">
        <f t="shared" si="46"/>
        <v xml:space="preserve"> </v>
      </c>
      <c r="AZ628" s="5" t="str" cm="1">
        <f t="array" ref="AZ628">IFERROR(SUMPRODUCT(LARGE($C628:$AQ628,{1,2,3,4,5,6,7,8})), "")</f>
        <v/>
      </c>
    </row>
    <row r="629" spans="1:56" ht="15" customHeight="1" x14ac:dyDescent="0.2">
      <c r="A629" s="4"/>
      <c r="B629" s="4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24"/>
      <c r="AQ629" s="10"/>
      <c r="AR629" s="22"/>
      <c r="AS629" s="10">
        <f t="shared" si="42"/>
        <v>0</v>
      </c>
      <c r="AT629" s="5">
        <f t="shared" si="43"/>
        <v>0</v>
      </c>
      <c r="AU629" s="5" cm="1">
        <f t="array" ref="AU629">IF($AT629&lt;=6,SUM($C629:$AQ629),SUMPRODUCT(LARGE($C629:$AQ629,{1,2,3,4,5,6})))</f>
        <v>0</v>
      </c>
      <c r="AV629" s="4" t="str">
        <f t="shared" si="44"/>
        <v/>
      </c>
      <c r="AW629" s="4" t="str">
        <f t="shared" si="45"/>
        <v xml:space="preserve"> </v>
      </c>
      <c r="AX629" s="5" t="str" cm="1">
        <f t="array" ref="AX629">IFERROR(SUMPRODUCT(LARGE($C629:$AQ629,{1,2,3,4})), "")</f>
        <v/>
      </c>
      <c r="AY629" s="4" t="str">
        <f t="shared" si="46"/>
        <v xml:space="preserve"> </v>
      </c>
      <c r="AZ629" s="5" t="str" cm="1">
        <f t="array" ref="AZ629">IFERROR(SUMPRODUCT(LARGE($C629:$AQ629,{1,2,3,4,5,6,7,8})), "")</f>
        <v/>
      </c>
    </row>
    <row r="630" spans="1:56" ht="15" customHeight="1" x14ac:dyDescent="0.2">
      <c r="A630" s="4"/>
      <c r="B630" s="4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24"/>
      <c r="AQ630" s="10"/>
      <c r="AR630" s="22"/>
      <c r="AS630" s="10">
        <f t="shared" si="42"/>
        <v>0</v>
      </c>
      <c r="AT630" s="5">
        <f t="shared" si="43"/>
        <v>0</v>
      </c>
      <c r="AU630" s="5" cm="1">
        <f t="array" ref="AU630">IF($AT630&lt;=6,SUM($C630:$AQ630),SUMPRODUCT(LARGE($C630:$AQ630,{1,2,3,4,5,6})))</f>
        <v>0</v>
      </c>
      <c r="AV630" s="4" t="str">
        <f t="shared" si="44"/>
        <v/>
      </c>
      <c r="AW630" s="4" t="str">
        <f t="shared" si="45"/>
        <v xml:space="preserve"> </v>
      </c>
      <c r="AX630" s="5" t="str" cm="1">
        <f t="array" ref="AX630">IFERROR(SUMPRODUCT(LARGE($C630:$AQ630,{1,2,3,4})), "")</f>
        <v/>
      </c>
      <c r="AY630" s="4" t="str">
        <f t="shared" si="46"/>
        <v xml:space="preserve"> </v>
      </c>
      <c r="AZ630" s="5" t="str" cm="1">
        <f t="array" ref="AZ630">IFERROR(SUMPRODUCT(LARGE($C630:$AQ630,{1,2,3,4,5,6,7,8})), "")</f>
        <v/>
      </c>
    </row>
    <row r="631" spans="1:56" ht="15" customHeight="1" x14ac:dyDescent="0.2">
      <c r="A631" s="4"/>
      <c r="B631" s="4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24"/>
      <c r="AQ631" s="10"/>
      <c r="AR631" s="22"/>
      <c r="AS631" s="10">
        <f t="shared" si="42"/>
        <v>0</v>
      </c>
      <c r="AT631" s="5">
        <f t="shared" si="43"/>
        <v>0</v>
      </c>
      <c r="AU631" s="5" cm="1">
        <f t="array" ref="AU631">IF($AT631&lt;=6,SUM($C631:$AQ631),SUMPRODUCT(LARGE($C631:$AQ631,{1,2,3,4,5,6})))</f>
        <v>0</v>
      </c>
      <c r="AV631" s="4" t="str">
        <f t="shared" si="44"/>
        <v/>
      </c>
      <c r="AW631" s="4" t="str">
        <f t="shared" si="45"/>
        <v xml:space="preserve"> </v>
      </c>
      <c r="AX631" s="5" t="str" cm="1">
        <f t="array" ref="AX631">IFERROR(SUMPRODUCT(LARGE($C631:$AQ631,{1,2,3,4})), "")</f>
        <v/>
      </c>
      <c r="AY631" s="4" t="str">
        <f t="shared" si="46"/>
        <v xml:space="preserve"> </v>
      </c>
      <c r="AZ631" s="5" t="str" cm="1">
        <f t="array" ref="AZ631">IFERROR(SUMPRODUCT(LARGE($C631:$AQ631,{1,2,3,4,5,6,7,8})), "")</f>
        <v/>
      </c>
    </row>
    <row r="632" spans="1:56" ht="15" customHeight="1" x14ac:dyDescent="0.2">
      <c r="A632" s="4"/>
      <c r="B632" s="4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24"/>
      <c r="AQ632" s="10"/>
      <c r="AR632" s="22"/>
      <c r="AS632" s="10">
        <f t="shared" si="42"/>
        <v>0</v>
      </c>
      <c r="AT632" s="5">
        <f t="shared" si="43"/>
        <v>0</v>
      </c>
      <c r="AU632" s="5" cm="1">
        <f t="array" ref="AU632">IF($AT632&lt;=6,SUM($C632:$AQ632),SUMPRODUCT(LARGE($C632:$AQ632,{1,2,3,4,5,6})))</f>
        <v>0</v>
      </c>
      <c r="AV632" s="4" t="str">
        <f t="shared" si="44"/>
        <v/>
      </c>
      <c r="AW632" s="4" t="str">
        <f t="shared" si="45"/>
        <v xml:space="preserve"> </v>
      </c>
      <c r="AX632" s="5" t="str" cm="1">
        <f t="array" ref="AX632">IFERROR(SUMPRODUCT(LARGE($C632:$AQ632,{1,2,3,4})), "")</f>
        <v/>
      </c>
      <c r="AY632" s="4" t="str">
        <f t="shared" si="46"/>
        <v xml:space="preserve"> </v>
      </c>
      <c r="AZ632" s="5" t="str" cm="1">
        <f t="array" ref="AZ632">IFERROR(SUMPRODUCT(LARGE($C632:$AQ632,{1,2,3,4,5,6,7,8})), "")</f>
        <v/>
      </c>
    </row>
    <row r="633" spans="1:56" ht="15" customHeight="1" x14ac:dyDescent="0.2">
      <c r="A633" s="4"/>
      <c r="B633" s="4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24"/>
      <c r="AQ633" s="10"/>
      <c r="AR633" s="22"/>
      <c r="AS633" s="10">
        <f t="shared" si="42"/>
        <v>0</v>
      </c>
      <c r="AT633" s="5">
        <f t="shared" si="43"/>
        <v>0</v>
      </c>
      <c r="AU633" s="5" cm="1">
        <f t="array" ref="AU633">IF($AT633&lt;=6,SUM($C633:$AQ633),SUMPRODUCT(LARGE($C633:$AQ633,{1,2,3,4,5,6})))</f>
        <v>0</v>
      </c>
      <c r="AV633" s="4" t="str">
        <f t="shared" si="44"/>
        <v/>
      </c>
      <c r="AW633" s="4" t="str">
        <f t="shared" si="45"/>
        <v xml:space="preserve"> </v>
      </c>
      <c r="AX633" s="5" t="str" cm="1">
        <f t="array" ref="AX633">IFERROR(SUMPRODUCT(LARGE($C633:$AQ633,{1,2,3,4})), "")</f>
        <v/>
      </c>
      <c r="AY633" s="4" t="str">
        <f t="shared" si="46"/>
        <v xml:space="preserve"> </v>
      </c>
      <c r="AZ633" s="5" t="str" cm="1">
        <f t="array" ref="AZ633">IFERROR(SUMPRODUCT(LARGE($C633:$AQ633,{1,2,3,4,5,6,7,8})), "")</f>
        <v/>
      </c>
      <c r="BA633" s="27"/>
      <c r="BB633" s="27"/>
      <c r="BC633" s="27"/>
      <c r="BD633" s="27"/>
    </row>
    <row r="634" spans="1:56" ht="15" customHeight="1" x14ac:dyDescent="0.2">
      <c r="A634" s="4"/>
      <c r="B634" s="4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24"/>
      <c r="AQ634" s="10"/>
      <c r="AR634" s="22"/>
      <c r="AS634" s="10">
        <f t="shared" si="42"/>
        <v>0</v>
      </c>
      <c r="AT634" s="5">
        <f t="shared" si="43"/>
        <v>0</v>
      </c>
      <c r="AU634" s="5" cm="1">
        <f t="array" ref="AU634">IF($AT634&lt;=6,SUM($C634:$AQ634),SUMPRODUCT(LARGE($C634:$AQ634,{1,2,3,4,5,6})))</f>
        <v>0</v>
      </c>
      <c r="AV634" s="4" t="str">
        <f t="shared" si="44"/>
        <v/>
      </c>
      <c r="AW634" s="4" t="str">
        <f t="shared" si="45"/>
        <v xml:space="preserve"> </v>
      </c>
      <c r="AX634" s="5" t="str" cm="1">
        <f t="array" ref="AX634">IFERROR(SUMPRODUCT(LARGE($C634:$AQ634,{1,2,3,4})), "")</f>
        <v/>
      </c>
      <c r="AY634" s="4" t="str">
        <f t="shared" si="46"/>
        <v xml:space="preserve"> </v>
      </c>
      <c r="AZ634" s="5" t="str" cm="1">
        <f t="array" ref="AZ634">IFERROR(SUMPRODUCT(LARGE($C634:$AQ634,{1,2,3,4,5,6,7,8})), "")</f>
        <v/>
      </c>
    </row>
    <row r="635" spans="1:56" ht="15" customHeight="1" x14ac:dyDescent="0.2">
      <c r="A635" s="4"/>
      <c r="B635" s="4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24"/>
      <c r="AQ635" s="10"/>
      <c r="AR635" s="22"/>
      <c r="AS635" s="10">
        <f t="shared" si="42"/>
        <v>0</v>
      </c>
      <c r="AT635" s="5">
        <f t="shared" si="43"/>
        <v>0</v>
      </c>
      <c r="AU635" s="5" cm="1">
        <f t="array" ref="AU635">IF($AT635&lt;=6,SUM($C635:$AQ635),SUMPRODUCT(LARGE($C635:$AQ635,{1,2,3,4,5,6})))</f>
        <v>0</v>
      </c>
      <c r="AV635" s="4" t="str">
        <f t="shared" si="44"/>
        <v/>
      </c>
      <c r="AW635" s="4" t="str">
        <f t="shared" si="45"/>
        <v xml:space="preserve"> </v>
      </c>
      <c r="AX635" s="5" t="str" cm="1">
        <f t="array" ref="AX635">IFERROR(SUMPRODUCT(LARGE($C635:$AQ635,{1,2,3,4})), "")</f>
        <v/>
      </c>
      <c r="AY635" s="4" t="str">
        <f t="shared" si="46"/>
        <v xml:space="preserve"> </v>
      </c>
      <c r="AZ635" s="5" t="str" cm="1">
        <f t="array" ref="AZ635">IFERROR(SUMPRODUCT(LARGE($C635:$AQ635,{1,2,3,4,5,6,7,8})), "")</f>
        <v/>
      </c>
    </row>
    <row r="636" spans="1:56" ht="15" customHeight="1" x14ac:dyDescent="0.2">
      <c r="A636" s="4"/>
      <c r="B636" s="4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24"/>
      <c r="AQ636" s="10"/>
      <c r="AR636" s="22"/>
      <c r="AS636" s="10">
        <f t="shared" si="42"/>
        <v>0</v>
      </c>
      <c r="AT636" s="5">
        <f t="shared" si="43"/>
        <v>0</v>
      </c>
      <c r="AU636" s="5" cm="1">
        <f t="array" ref="AU636">IF($AT636&lt;=6,SUM($C636:$AQ636),SUMPRODUCT(LARGE($C636:$AQ636,{1,2,3,4,5,6})))</f>
        <v>0</v>
      </c>
      <c r="AV636" s="4" t="str">
        <f t="shared" si="44"/>
        <v/>
      </c>
      <c r="AW636" s="4" t="str">
        <f t="shared" si="45"/>
        <v xml:space="preserve"> </v>
      </c>
      <c r="AX636" s="5" t="str" cm="1">
        <f t="array" ref="AX636">IFERROR(SUMPRODUCT(LARGE($C636:$AQ636,{1,2,3,4})), "")</f>
        <v/>
      </c>
      <c r="AY636" s="4" t="str">
        <f t="shared" si="46"/>
        <v xml:space="preserve"> </v>
      </c>
      <c r="AZ636" s="5" t="str" cm="1">
        <f t="array" ref="AZ636">IFERROR(SUMPRODUCT(LARGE($C636:$AQ636,{1,2,3,4,5,6,7,8})), "")</f>
        <v/>
      </c>
    </row>
    <row r="637" spans="1:56" ht="15" customHeight="1" x14ac:dyDescent="0.2">
      <c r="A637" s="4"/>
      <c r="B637" s="4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24"/>
      <c r="AQ637" s="10"/>
      <c r="AR637" s="22"/>
      <c r="AS637" s="10">
        <f t="shared" si="42"/>
        <v>0</v>
      </c>
      <c r="AT637" s="5">
        <f t="shared" si="43"/>
        <v>0</v>
      </c>
      <c r="AU637" s="5" cm="1">
        <f t="array" ref="AU637">IF($AT637&lt;=6,SUM($C637:$AQ637),SUMPRODUCT(LARGE($C637:$AQ637,{1,2,3,4,5,6})))</f>
        <v>0</v>
      </c>
      <c r="AV637" s="4" t="str">
        <f t="shared" si="44"/>
        <v/>
      </c>
      <c r="AW637" s="4" t="str">
        <f t="shared" si="45"/>
        <v xml:space="preserve"> </v>
      </c>
      <c r="AX637" s="5" t="str" cm="1">
        <f t="array" ref="AX637">IFERROR(SUMPRODUCT(LARGE($C637:$AQ637,{1,2,3,4})), "")</f>
        <v/>
      </c>
      <c r="AY637" s="4" t="str">
        <f t="shared" si="46"/>
        <v xml:space="preserve"> </v>
      </c>
      <c r="AZ637" s="5" t="str" cm="1">
        <f t="array" ref="AZ637">IFERROR(SUMPRODUCT(LARGE($C637:$AQ637,{1,2,3,4,5,6,7,8})), "")</f>
        <v/>
      </c>
    </row>
    <row r="638" spans="1:56" ht="15" customHeight="1" x14ac:dyDescent="0.2">
      <c r="A638" s="4"/>
      <c r="B638" s="4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24"/>
      <c r="AQ638" s="10"/>
      <c r="AR638" s="22"/>
      <c r="AS638" s="10">
        <f t="shared" si="42"/>
        <v>0</v>
      </c>
      <c r="AT638" s="5">
        <f t="shared" si="43"/>
        <v>0</v>
      </c>
      <c r="AU638" s="5" cm="1">
        <f t="array" ref="AU638">IF($AT638&lt;=6,SUM($C638:$AQ638),SUMPRODUCT(LARGE($C638:$AQ638,{1,2,3,4,5,6})))</f>
        <v>0</v>
      </c>
      <c r="AV638" s="4" t="str">
        <f t="shared" si="44"/>
        <v/>
      </c>
      <c r="AW638" s="4" t="str">
        <f t="shared" si="45"/>
        <v xml:space="preserve"> </v>
      </c>
      <c r="AX638" s="5" t="str" cm="1">
        <f t="array" ref="AX638">IFERROR(SUMPRODUCT(LARGE($C638:$AQ638,{1,2,3,4})), "")</f>
        <v/>
      </c>
      <c r="AY638" s="4" t="str">
        <f t="shared" si="46"/>
        <v xml:space="preserve"> </v>
      </c>
      <c r="AZ638" s="5" t="str" cm="1">
        <f t="array" ref="AZ638">IFERROR(SUMPRODUCT(LARGE($C638:$AQ638,{1,2,3,4,5,6,7,8})), "")</f>
        <v/>
      </c>
    </row>
    <row r="639" spans="1:56" ht="15" customHeight="1" x14ac:dyDescent="0.2">
      <c r="A639" s="4"/>
      <c r="B639" s="4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24"/>
      <c r="AQ639" s="10"/>
      <c r="AR639" s="22"/>
      <c r="AS639" s="10">
        <f t="shared" si="42"/>
        <v>0</v>
      </c>
      <c r="AT639" s="5">
        <f t="shared" si="43"/>
        <v>0</v>
      </c>
      <c r="AU639" s="5" cm="1">
        <f t="array" ref="AU639">IF($AT639&lt;=6,SUM($C639:$AQ639),SUMPRODUCT(LARGE($C639:$AQ639,{1,2,3,4,5,6})))</f>
        <v>0</v>
      </c>
      <c r="AV639" s="4" t="str">
        <f t="shared" si="44"/>
        <v/>
      </c>
      <c r="AW639" s="4" t="str">
        <f t="shared" si="45"/>
        <v xml:space="preserve"> </v>
      </c>
      <c r="AX639" s="5" t="str" cm="1">
        <f t="array" ref="AX639">IFERROR(SUMPRODUCT(LARGE($C639:$AQ639,{1,2,3,4})), "")</f>
        <v/>
      </c>
      <c r="AY639" s="4" t="str">
        <f t="shared" si="46"/>
        <v xml:space="preserve"> </v>
      </c>
      <c r="AZ639" s="5" t="str" cm="1">
        <f t="array" ref="AZ639">IFERROR(SUMPRODUCT(LARGE($C639:$AQ639,{1,2,3,4,5,6,7,8})), "")</f>
        <v/>
      </c>
    </row>
    <row r="640" spans="1:56" ht="15" customHeight="1" x14ac:dyDescent="0.2">
      <c r="A640" s="4"/>
      <c r="B640" s="4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24"/>
      <c r="AQ640" s="10"/>
      <c r="AR640" s="22"/>
      <c r="AS640" s="10">
        <f t="shared" si="42"/>
        <v>0</v>
      </c>
      <c r="AT640" s="5">
        <f t="shared" si="43"/>
        <v>0</v>
      </c>
      <c r="AU640" s="5" cm="1">
        <f t="array" ref="AU640">IF($AT640&lt;=6,SUM($C640:$AQ640),SUMPRODUCT(LARGE($C640:$AQ640,{1,2,3,4,5,6})))</f>
        <v>0</v>
      </c>
      <c r="AV640" s="4" t="str">
        <f t="shared" si="44"/>
        <v/>
      </c>
      <c r="AW640" s="4" t="str">
        <f t="shared" si="45"/>
        <v xml:space="preserve"> </v>
      </c>
      <c r="AX640" s="5" t="str" cm="1">
        <f t="array" ref="AX640">IFERROR(SUMPRODUCT(LARGE($C640:$AQ640,{1,2,3,4})), "")</f>
        <v/>
      </c>
      <c r="AY640" s="4" t="str">
        <f t="shared" si="46"/>
        <v xml:space="preserve"> </v>
      </c>
      <c r="AZ640" s="5" t="str" cm="1">
        <f t="array" ref="AZ640">IFERROR(SUMPRODUCT(LARGE($C640:$AQ640,{1,2,3,4,5,6,7,8})), "")</f>
        <v/>
      </c>
    </row>
    <row r="641" spans="1:52" ht="15" customHeight="1" x14ac:dyDescent="0.2">
      <c r="A641" s="4"/>
      <c r="B641" s="4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24"/>
      <c r="AQ641" s="10"/>
      <c r="AR641" s="22"/>
      <c r="AS641" s="10">
        <f t="shared" si="42"/>
        <v>0</v>
      </c>
      <c r="AT641" s="5">
        <f t="shared" si="43"/>
        <v>0</v>
      </c>
      <c r="AU641" s="5" cm="1">
        <f t="array" ref="AU641">IF($AT641&lt;=6,SUM($C641:$AQ641),SUMPRODUCT(LARGE($C641:$AQ641,{1,2,3,4,5,6})))</f>
        <v>0</v>
      </c>
      <c r="AV641" s="4" t="str">
        <f t="shared" si="44"/>
        <v/>
      </c>
      <c r="AW641" s="4" t="str">
        <f t="shared" si="45"/>
        <v xml:space="preserve"> </v>
      </c>
      <c r="AX641" s="5" t="str" cm="1">
        <f t="array" ref="AX641">IFERROR(SUMPRODUCT(LARGE($C641:$AQ641,{1,2,3,4})), "")</f>
        <v/>
      </c>
      <c r="AY641" s="4" t="str">
        <f t="shared" si="46"/>
        <v xml:space="preserve"> </v>
      </c>
      <c r="AZ641" s="5" t="str" cm="1">
        <f t="array" ref="AZ641">IFERROR(SUMPRODUCT(LARGE($C641:$AQ641,{1,2,3,4,5,6,7,8})), "")</f>
        <v/>
      </c>
    </row>
    <row r="642" spans="1:52" ht="15" customHeight="1" x14ac:dyDescent="0.2">
      <c r="A642" s="4"/>
      <c r="B642" s="4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24"/>
      <c r="AQ642" s="10"/>
      <c r="AR642" s="22"/>
      <c r="AS642" s="10">
        <f t="shared" si="42"/>
        <v>0</v>
      </c>
      <c r="AT642" s="5">
        <f t="shared" si="43"/>
        <v>0</v>
      </c>
      <c r="AU642" s="5" cm="1">
        <f t="array" ref="AU642">IF($AT642&lt;=6,SUM($C642:$AQ642),SUMPRODUCT(LARGE($C642:$AQ642,{1,2,3,4,5,6})))</f>
        <v>0</v>
      </c>
      <c r="AV642" s="4" t="str">
        <f t="shared" si="44"/>
        <v/>
      </c>
      <c r="AW642" s="4" t="str">
        <f t="shared" si="45"/>
        <v xml:space="preserve"> </v>
      </c>
      <c r="AX642" s="5" t="str" cm="1">
        <f t="array" ref="AX642">IFERROR(SUMPRODUCT(LARGE($C642:$AQ642,{1,2,3,4})), "")</f>
        <v/>
      </c>
      <c r="AY642" s="4" t="str">
        <f t="shared" si="46"/>
        <v xml:space="preserve"> </v>
      </c>
      <c r="AZ642" s="5" t="str" cm="1">
        <f t="array" ref="AZ642">IFERROR(SUMPRODUCT(LARGE($C642:$AQ642,{1,2,3,4,5,6,7,8})), "")</f>
        <v/>
      </c>
    </row>
    <row r="643" spans="1:52" ht="15" customHeight="1" x14ac:dyDescent="0.2">
      <c r="A643" s="4"/>
      <c r="B643" s="4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24"/>
      <c r="AQ643" s="10"/>
      <c r="AR643" s="22"/>
      <c r="AS643" s="10">
        <f t="shared" ref="AS643:AS700" si="47">SUM($C643:$AR643)</f>
        <v>0</v>
      </c>
      <c r="AT643" s="5">
        <f t="shared" si="43"/>
        <v>0</v>
      </c>
      <c r="AU643" s="5" cm="1">
        <f t="array" ref="AU643">IF($AT643&lt;=6,SUM($C643:$AQ643),SUMPRODUCT(LARGE($C643:$AQ643,{1,2,3,4,5,6})))</f>
        <v>0</v>
      </c>
      <c r="AV643" s="4" t="str">
        <f t="shared" si="44"/>
        <v/>
      </c>
      <c r="AW643" s="4" t="str">
        <f t="shared" si="45"/>
        <v xml:space="preserve"> </v>
      </c>
      <c r="AX643" s="5" t="str" cm="1">
        <f t="array" ref="AX643">IFERROR(SUMPRODUCT(LARGE($C643:$AQ643,{1,2,3,4})), "")</f>
        <v/>
      </c>
      <c r="AY643" s="4" t="str">
        <f t="shared" si="46"/>
        <v xml:space="preserve"> </v>
      </c>
      <c r="AZ643" s="5" t="str" cm="1">
        <f t="array" ref="AZ643">IFERROR(SUMPRODUCT(LARGE($C643:$AQ643,{1,2,3,4,5,6,7,8})), "")</f>
        <v/>
      </c>
    </row>
    <row r="644" spans="1:52" ht="15" customHeight="1" x14ac:dyDescent="0.2">
      <c r="A644" s="4"/>
      <c r="B644" s="4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24"/>
      <c r="AQ644" s="10"/>
      <c r="AR644" s="22"/>
      <c r="AS644" s="10">
        <f t="shared" si="47"/>
        <v>0</v>
      </c>
      <c r="AT644" s="5">
        <f t="shared" ref="AT644:AT700" si="48">COUNTA(C644:AQ644)</f>
        <v>0</v>
      </c>
      <c r="AU644" s="5" cm="1">
        <f t="array" ref="AU644">IF($AT644&lt;=6,SUM($C644:$AQ644),SUMPRODUCT(LARGE($C644:$AQ644,{1,2,3,4,5,6})))</f>
        <v>0</v>
      </c>
      <c r="AV644" s="4" t="str">
        <f t="shared" ref="AV644:AV700" si="49">IF(AND($AT644&gt;=6,AU644=AU645),"Manual Calc Needed","")</f>
        <v/>
      </c>
      <c r="AW644" s="4" t="str">
        <f t="shared" ref="AW644:AW700" si="50">IF(AND($AT644&gt;=6,$AV644="Tie"),"Manual Calc Needed"," ")</f>
        <v xml:space="preserve"> </v>
      </c>
      <c r="AX644" s="5" t="str" cm="1">
        <f t="array" ref="AX644">IFERROR(SUMPRODUCT(LARGE($C644:$AQ644,{1,2,3,4})), "")</f>
        <v/>
      </c>
      <c r="AY644" s="4" t="str">
        <f t="shared" ref="AY644:AY700" si="51">IF(AND($AT644&gt;=6,$AV644="Tie",AX644=AX645),"Manual Calc Needed"," ")</f>
        <v xml:space="preserve"> </v>
      </c>
      <c r="AZ644" s="5" t="str" cm="1">
        <f t="array" ref="AZ644">IFERROR(SUMPRODUCT(LARGE($C644:$AQ644,{1,2,3,4,5,6,7,8})), "")</f>
        <v/>
      </c>
    </row>
    <row r="645" spans="1:52" ht="15" customHeight="1" x14ac:dyDescent="0.2">
      <c r="A645" s="4"/>
      <c r="B645" s="4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24"/>
      <c r="AQ645" s="10"/>
      <c r="AR645" s="22"/>
      <c r="AS645" s="10">
        <f t="shared" si="47"/>
        <v>0</v>
      </c>
      <c r="AT645" s="5">
        <f t="shared" si="48"/>
        <v>0</v>
      </c>
      <c r="AU645" s="5" cm="1">
        <f t="array" ref="AU645">IF($AT645&lt;=6,SUM($C645:$AQ645),SUMPRODUCT(LARGE($C645:$AQ645,{1,2,3,4,5,6})))</f>
        <v>0</v>
      </c>
      <c r="AV645" s="4" t="str">
        <f t="shared" si="49"/>
        <v/>
      </c>
      <c r="AW645" s="4" t="str">
        <f t="shared" si="50"/>
        <v xml:space="preserve"> </v>
      </c>
      <c r="AX645" s="5" t="str" cm="1">
        <f t="array" ref="AX645">IFERROR(SUMPRODUCT(LARGE($C645:$AQ645,{1,2,3,4})), "")</f>
        <v/>
      </c>
      <c r="AY645" s="4" t="str">
        <f t="shared" si="51"/>
        <v xml:space="preserve"> </v>
      </c>
      <c r="AZ645" s="5" t="str" cm="1">
        <f t="array" ref="AZ645">IFERROR(SUMPRODUCT(LARGE($C645:$AQ645,{1,2,3,4,5,6,7,8})), "")</f>
        <v/>
      </c>
    </row>
    <row r="646" spans="1:52" ht="15" customHeight="1" x14ac:dyDescent="0.2">
      <c r="A646" s="4"/>
      <c r="B646" s="4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24"/>
      <c r="AQ646" s="10"/>
      <c r="AR646" s="22"/>
      <c r="AS646" s="10">
        <f t="shared" si="47"/>
        <v>0</v>
      </c>
      <c r="AT646" s="5">
        <f t="shared" si="48"/>
        <v>0</v>
      </c>
      <c r="AU646" s="5" cm="1">
        <f t="array" ref="AU646">IF($AT646&lt;=6,SUM($C646:$AQ646),SUMPRODUCT(LARGE($C646:$AQ646,{1,2,3,4,5,6})))</f>
        <v>0</v>
      </c>
      <c r="AV646" s="4" t="str">
        <f t="shared" si="49"/>
        <v/>
      </c>
      <c r="AW646" s="4" t="str">
        <f t="shared" si="50"/>
        <v xml:space="preserve"> </v>
      </c>
      <c r="AX646" s="5" t="str" cm="1">
        <f t="array" ref="AX646">IFERROR(SUMPRODUCT(LARGE($C646:$AQ646,{1,2,3,4})), "")</f>
        <v/>
      </c>
      <c r="AY646" s="4" t="str">
        <f t="shared" si="51"/>
        <v xml:space="preserve"> </v>
      </c>
      <c r="AZ646" s="5" t="str" cm="1">
        <f t="array" ref="AZ646">IFERROR(SUMPRODUCT(LARGE($C646:$AQ646,{1,2,3,4,5,6,7,8})), "")</f>
        <v/>
      </c>
    </row>
    <row r="647" spans="1:52" ht="15" customHeight="1" x14ac:dyDescent="0.2">
      <c r="A647" s="4"/>
      <c r="B647" s="4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24"/>
      <c r="AQ647" s="10"/>
      <c r="AR647" s="22"/>
      <c r="AS647" s="10">
        <f t="shared" si="47"/>
        <v>0</v>
      </c>
      <c r="AT647" s="5">
        <f t="shared" si="48"/>
        <v>0</v>
      </c>
      <c r="AU647" s="5" cm="1">
        <f t="array" ref="AU647">IF($AT647&lt;=6,SUM($C647:$AQ647),SUMPRODUCT(LARGE($C647:$AQ647,{1,2,3,4,5,6})))</f>
        <v>0</v>
      </c>
      <c r="AV647" s="4" t="str">
        <f t="shared" si="49"/>
        <v/>
      </c>
      <c r="AW647" s="4" t="str">
        <f t="shared" si="50"/>
        <v xml:space="preserve"> </v>
      </c>
      <c r="AX647" s="5" t="str" cm="1">
        <f t="array" ref="AX647">IFERROR(SUMPRODUCT(LARGE($C647:$AQ647,{1,2,3,4})), "")</f>
        <v/>
      </c>
      <c r="AY647" s="4" t="str">
        <f t="shared" si="51"/>
        <v xml:space="preserve"> </v>
      </c>
      <c r="AZ647" s="5" t="str" cm="1">
        <f t="array" ref="AZ647">IFERROR(SUMPRODUCT(LARGE($C647:$AQ647,{1,2,3,4,5,6,7,8})), "")</f>
        <v/>
      </c>
    </row>
    <row r="648" spans="1:52" ht="15" customHeight="1" x14ac:dyDescent="0.2">
      <c r="A648" s="4"/>
      <c r="B648" s="4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24"/>
      <c r="AQ648" s="10"/>
      <c r="AR648" s="22"/>
      <c r="AS648" s="10">
        <f t="shared" si="47"/>
        <v>0</v>
      </c>
      <c r="AT648" s="5">
        <f t="shared" si="48"/>
        <v>0</v>
      </c>
      <c r="AU648" s="5" cm="1">
        <f t="array" ref="AU648">IF($AT648&lt;=6,SUM($C648:$AQ648),SUMPRODUCT(LARGE($C648:$AQ648,{1,2,3,4,5,6})))</f>
        <v>0</v>
      </c>
      <c r="AV648" s="4" t="str">
        <f t="shared" si="49"/>
        <v/>
      </c>
      <c r="AW648" s="4" t="str">
        <f t="shared" si="50"/>
        <v xml:space="preserve"> </v>
      </c>
      <c r="AX648" s="5" t="str" cm="1">
        <f t="array" ref="AX648">IFERROR(SUMPRODUCT(LARGE($C648:$AQ648,{1,2,3,4})), "")</f>
        <v/>
      </c>
      <c r="AY648" s="4" t="str">
        <f t="shared" si="51"/>
        <v xml:space="preserve"> </v>
      </c>
      <c r="AZ648" s="5" t="str" cm="1">
        <f t="array" ref="AZ648">IFERROR(SUMPRODUCT(LARGE($C648:$AQ648,{1,2,3,4,5,6,7,8})), "")</f>
        <v/>
      </c>
    </row>
    <row r="649" spans="1:52" ht="15" customHeight="1" x14ac:dyDescent="0.2">
      <c r="A649" s="4"/>
      <c r="B649" s="4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24"/>
      <c r="AQ649" s="10"/>
      <c r="AR649" s="22"/>
      <c r="AS649" s="10">
        <f t="shared" si="47"/>
        <v>0</v>
      </c>
      <c r="AT649" s="5">
        <f t="shared" si="48"/>
        <v>0</v>
      </c>
      <c r="AU649" s="5" cm="1">
        <f t="array" ref="AU649">IF($AT649&lt;=6,SUM($C649:$AQ649),SUMPRODUCT(LARGE($C649:$AQ649,{1,2,3,4,5,6})))</f>
        <v>0</v>
      </c>
      <c r="AV649" s="4" t="str">
        <f t="shared" si="49"/>
        <v/>
      </c>
      <c r="AW649" s="4" t="str">
        <f t="shared" si="50"/>
        <v xml:space="preserve"> </v>
      </c>
      <c r="AX649" s="5" t="str" cm="1">
        <f t="array" ref="AX649">IFERROR(SUMPRODUCT(LARGE($C649:$AQ649,{1,2,3,4})), "")</f>
        <v/>
      </c>
      <c r="AY649" s="4" t="str">
        <f t="shared" si="51"/>
        <v xml:space="preserve"> </v>
      </c>
      <c r="AZ649" s="5" t="str" cm="1">
        <f t="array" ref="AZ649">IFERROR(SUMPRODUCT(LARGE($C649:$AQ649,{1,2,3,4,5,6,7,8})), "")</f>
        <v/>
      </c>
    </row>
    <row r="650" spans="1:52" ht="15" customHeight="1" x14ac:dyDescent="0.2">
      <c r="A650" s="4"/>
      <c r="B650" s="4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24"/>
      <c r="AQ650" s="10"/>
      <c r="AR650" s="22"/>
      <c r="AS650" s="10">
        <f t="shared" si="47"/>
        <v>0</v>
      </c>
      <c r="AT650" s="5">
        <f t="shared" si="48"/>
        <v>0</v>
      </c>
      <c r="AU650" s="5" cm="1">
        <f t="array" ref="AU650">IF($AT650&lt;=6,SUM($C650:$AQ650),SUMPRODUCT(LARGE($C650:$AQ650,{1,2,3,4,5,6})))</f>
        <v>0</v>
      </c>
      <c r="AV650" s="4" t="str">
        <f t="shared" si="49"/>
        <v/>
      </c>
      <c r="AW650" s="4" t="str">
        <f t="shared" si="50"/>
        <v xml:space="preserve"> </v>
      </c>
      <c r="AX650" s="5" t="str" cm="1">
        <f t="array" ref="AX650">IFERROR(SUMPRODUCT(LARGE($C650:$AQ650,{1,2,3,4})), "")</f>
        <v/>
      </c>
      <c r="AY650" s="4" t="str">
        <f t="shared" si="51"/>
        <v xml:space="preserve"> </v>
      </c>
      <c r="AZ650" s="5" t="str" cm="1">
        <f t="array" ref="AZ650">IFERROR(SUMPRODUCT(LARGE($C650:$AQ650,{1,2,3,4,5,6,7,8})), "")</f>
        <v/>
      </c>
    </row>
    <row r="651" spans="1:52" ht="15" customHeight="1" x14ac:dyDescent="0.2">
      <c r="A651" s="4"/>
      <c r="B651" s="4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24"/>
      <c r="AQ651" s="10"/>
      <c r="AR651" s="22"/>
      <c r="AS651" s="10">
        <f t="shared" si="47"/>
        <v>0</v>
      </c>
      <c r="AT651" s="5">
        <f t="shared" si="48"/>
        <v>0</v>
      </c>
      <c r="AU651" s="5" cm="1">
        <f t="array" ref="AU651">IF($AT651&lt;=6,SUM($C651:$AQ651),SUMPRODUCT(LARGE($C651:$AQ651,{1,2,3,4,5,6})))</f>
        <v>0</v>
      </c>
      <c r="AV651" s="4" t="str">
        <f t="shared" si="49"/>
        <v/>
      </c>
      <c r="AW651" s="4" t="str">
        <f t="shared" si="50"/>
        <v xml:space="preserve"> </v>
      </c>
      <c r="AX651" s="5" t="str" cm="1">
        <f t="array" ref="AX651">IFERROR(SUMPRODUCT(LARGE($C651:$AQ651,{1,2,3,4})), "")</f>
        <v/>
      </c>
      <c r="AY651" s="4" t="str">
        <f t="shared" si="51"/>
        <v xml:space="preserve"> </v>
      </c>
      <c r="AZ651" s="5" t="str" cm="1">
        <f t="array" ref="AZ651">IFERROR(SUMPRODUCT(LARGE($C651:$AQ651,{1,2,3,4,5,6,7,8})), "")</f>
        <v/>
      </c>
    </row>
    <row r="652" spans="1:52" ht="15" customHeight="1" x14ac:dyDescent="0.2">
      <c r="A652" s="4"/>
      <c r="B652" s="4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24"/>
      <c r="AQ652" s="10"/>
      <c r="AR652" s="22"/>
      <c r="AS652" s="10">
        <f t="shared" si="47"/>
        <v>0</v>
      </c>
      <c r="AT652" s="5">
        <f t="shared" si="48"/>
        <v>0</v>
      </c>
      <c r="AU652" s="5" cm="1">
        <f t="array" ref="AU652">IF($AT652&lt;=6,SUM($C652:$AQ652),SUMPRODUCT(LARGE($C652:$AQ652,{1,2,3,4,5,6})))</f>
        <v>0</v>
      </c>
      <c r="AV652" s="4" t="str">
        <f t="shared" si="49"/>
        <v/>
      </c>
      <c r="AW652" s="4" t="str">
        <f t="shared" si="50"/>
        <v xml:space="preserve"> </v>
      </c>
      <c r="AX652" s="5" t="str" cm="1">
        <f t="array" ref="AX652">IFERROR(SUMPRODUCT(LARGE($C652:$AQ652,{1,2,3,4})), "")</f>
        <v/>
      </c>
      <c r="AY652" s="4" t="str">
        <f t="shared" si="51"/>
        <v xml:space="preserve"> </v>
      </c>
      <c r="AZ652" s="5" t="str" cm="1">
        <f t="array" ref="AZ652">IFERROR(SUMPRODUCT(LARGE($C652:$AQ652,{1,2,3,4,5,6,7,8})), "")</f>
        <v/>
      </c>
    </row>
    <row r="653" spans="1:52" ht="15" customHeight="1" x14ac:dyDescent="0.2">
      <c r="A653" s="4"/>
      <c r="B653" s="4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24"/>
      <c r="AQ653" s="10"/>
      <c r="AR653" s="22"/>
      <c r="AS653" s="10">
        <f t="shared" si="47"/>
        <v>0</v>
      </c>
      <c r="AT653" s="5">
        <f t="shared" si="48"/>
        <v>0</v>
      </c>
      <c r="AU653" s="5" cm="1">
        <f t="array" ref="AU653">IF($AT653&lt;=6,SUM($C653:$AQ653),SUMPRODUCT(LARGE($C653:$AQ653,{1,2,3,4,5,6})))</f>
        <v>0</v>
      </c>
      <c r="AV653" s="4" t="str">
        <f t="shared" si="49"/>
        <v/>
      </c>
      <c r="AW653" s="4" t="str">
        <f t="shared" si="50"/>
        <v xml:space="preserve"> </v>
      </c>
      <c r="AX653" s="5" t="str" cm="1">
        <f t="array" ref="AX653">IFERROR(SUMPRODUCT(LARGE($C653:$AQ653,{1,2,3,4})), "")</f>
        <v/>
      </c>
      <c r="AY653" s="4" t="str">
        <f t="shared" si="51"/>
        <v xml:space="preserve"> </v>
      </c>
      <c r="AZ653" s="5" t="str" cm="1">
        <f t="array" ref="AZ653">IFERROR(SUMPRODUCT(LARGE($C653:$AQ653,{1,2,3,4,5,6,7,8})), "")</f>
        <v/>
      </c>
    </row>
    <row r="654" spans="1:52" ht="15" customHeight="1" x14ac:dyDescent="0.2">
      <c r="A654" s="4"/>
      <c r="B654" s="4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24"/>
      <c r="AQ654" s="10"/>
      <c r="AR654" s="22"/>
      <c r="AS654" s="10">
        <f t="shared" si="47"/>
        <v>0</v>
      </c>
      <c r="AT654" s="5">
        <f t="shared" si="48"/>
        <v>0</v>
      </c>
      <c r="AU654" s="5" cm="1">
        <f t="array" ref="AU654">IF($AT654&lt;=6,SUM($C654:$AQ654),SUMPRODUCT(LARGE($C654:$AQ654,{1,2,3,4,5,6})))</f>
        <v>0</v>
      </c>
      <c r="AV654" s="4" t="str">
        <f t="shared" si="49"/>
        <v/>
      </c>
      <c r="AW654" s="4" t="str">
        <f t="shared" si="50"/>
        <v xml:space="preserve"> </v>
      </c>
      <c r="AX654" s="5" t="str" cm="1">
        <f t="array" ref="AX654">IFERROR(SUMPRODUCT(LARGE($C654:$AQ654,{1,2,3,4})), "")</f>
        <v/>
      </c>
      <c r="AY654" s="4" t="str">
        <f t="shared" si="51"/>
        <v xml:space="preserve"> </v>
      </c>
      <c r="AZ654" s="5" t="str" cm="1">
        <f t="array" ref="AZ654">IFERROR(SUMPRODUCT(LARGE($C654:$AQ654,{1,2,3,4,5,6,7,8})), "")</f>
        <v/>
      </c>
    </row>
    <row r="655" spans="1:52" ht="15" customHeight="1" x14ac:dyDescent="0.2">
      <c r="A655" s="4"/>
      <c r="B655" s="4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24"/>
      <c r="AQ655" s="10"/>
      <c r="AR655" s="22"/>
      <c r="AS655" s="10">
        <f t="shared" si="47"/>
        <v>0</v>
      </c>
      <c r="AT655" s="5">
        <f t="shared" si="48"/>
        <v>0</v>
      </c>
      <c r="AU655" s="5" cm="1">
        <f t="array" ref="AU655">IF($AT655&lt;=6,SUM($C655:$AQ655),SUMPRODUCT(LARGE($C655:$AQ655,{1,2,3,4,5,6})))</f>
        <v>0</v>
      </c>
      <c r="AV655" s="4" t="str">
        <f t="shared" si="49"/>
        <v/>
      </c>
      <c r="AW655" s="4" t="str">
        <f t="shared" si="50"/>
        <v xml:space="preserve"> </v>
      </c>
      <c r="AX655" s="5" t="str" cm="1">
        <f t="array" ref="AX655">IFERROR(SUMPRODUCT(LARGE($C655:$AQ655,{1,2,3,4})), "")</f>
        <v/>
      </c>
      <c r="AY655" s="4" t="str">
        <f t="shared" si="51"/>
        <v xml:space="preserve"> </v>
      </c>
      <c r="AZ655" s="5" t="str" cm="1">
        <f t="array" ref="AZ655">IFERROR(SUMPRODUCT(LARGE($C655:$AQ655,{1,2,3,4,5,6,7,8})), "")</f>
        <v/>
      </c>
    </row>
    <row r="656" spans="1:52" ht="15" customHeight="1" x14ac:dyDescent="0.2">
      <c r="A656" s="4"/>
      <c r="B656" s="4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24"/>
      <c r="AQ656" s="10"/>
      <c r="AR656" s="22"/>
      <c r="AS656" s="10">
        <f t="shared" si="47"/>
        <v>0</v>
      </c>
      <c r="AT656" s="5">
        <f t="shared" si="48"/>
        <v>0</v>
      </c>
      <c r="AU656" s="5" cm="1">
        <f t="array" ref="AU656">IF($AT656&lt;=6,SUM($C656:$AQ656),SUMPRODUCT(LARGE($C656:$AQ656,{1,2,3,4,5,6})))</f>
        <v>0</v>
      </c>
      <c r="AV656" s="4" t="str">
        <f t="shared" si="49"/>
        <v/>
      </c>
      <c r="AW656" s="4" t="str">
        <f t="shared" si="50"/>
        <v xml:space="preserve"> </v>
      </c>
      <c r="AX656" s="5" t="str" cm="1">
        <f t="array" ref="AX656">IFERROR(SUMPRODUCT(LARGE($C656:$AQ656,{1,2,3,4})), "")</f>
        <v/>
      </c>
      <c r="AY656" s="4" t="str">
        <f t="shared" si="51"/>
        <v xml:space="preserve"> </v>
      </c>
      <c r="AZ656" s="5" t="str" cm="1">
        <f t="array" ref="AZ656">IFERROR(SUMPRODUCT(LARGE($C656:$AQ656,{1,2,3,4,5,6,7,8})), "")</f>
        <v/>
      </c>
    </row>
    <row r="657" spans="1:52" ht="15" customHeight="1" x14ac:dyDescent="0.2">
      <c r="A657" s="4"/>
      <c r="B657" s="4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24"/>
      <c r="AQ657" s="10"/>
      <c r="AR657" s="22"/>
      <c r="AS657" s="10">
        <f t="shared" si="47"/>
        <v>0</v>
      </c>
      <c r="AT657" s="5">
        <f t="shared" si="48"/>
        <v>0</v>
      </c>
      <c r="AU657" s="5" cm="1">
        <f t="array" ref="AU657">IF($AT657&lt;=6,SUM($C657:$AQ657),SUMPRODUCT(LARGE($C657:$AQ657,{1,2,3,4,5,6})))</f>
        <v>0</v>
      </c>
      <c r="AV657" s="4" t="str">
        <f t="shared" si="49"/>
        <v/>
      </c>
      <c r="AW657" s="4" t="str">
        <f t="shared" si="50"/>
        <v xml:space="preserve"> </v>
      </c>
      <c r="AX657" s="5" t="str" cm="1">
        <f t="array" ref="AX657">IFERROR(SUMPRODUCT(LARGE($C657:$AQ657,{1,2,3,4})), "")</f>
        <v/>
      </c>
      <c r="AY657" s="4" t="str">
        <f t="shared" si="51"/>
        <v xml:space="preserve"> </v>
      </c>
      <c r="AZ657" s="5" t="str" cm="1">
        <f t="array" ref="AZ657">IFERROR(SUMPRODUCT(LARGE($C657:$AQ657,{1,2,3,4,5,6,7,8})), "")</f>
        <v/>
      </c>
    </row>
    <row r="658" spans="1:52" ht="15" customHeight="1" x14ac:dyDescent="0.2">
      <c r="A658" s="4"/>
      <c r="B658" s="4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24"/>
      <c r="AQ658" s="10"/>
      <c r="AR658" s="22"/>
      <c r="AS658" s="10">
        <f t="shared" si="47"/>
        <v>0</v>
      </c>
      <c r="AT658" s="5">
        <f t="shared" si="48"/>
        <v>0</v>
      </c>
      <c r="AU658" s="5" cm="1">
        <f t="array" ref="AU658">IF($AT658&lt;=6,SUM($C658:$AQ658),SUMPRODUCT(LARGE($C658:$AQ658,{1,2,3,4,5,6})))</f>
        <v>0</v>
      </c>
      <c r="AV658" s="4" t="str">
        <f t="shared" si="49"/>
        <v/>
      </c>
      <c r="AW658" s="4" t="str">
        <f t="shared" si="50"/>
        <v xml:space="preserve"> </v>
      </c>
      <c r="AX658" s="5" t="str" cm="1">
        <f t="array" ref="AX658">IFERROR(SUMPRODUCT(LARGE($C658:$AQ658,{1,2,3,4})), "")</f>
        <v/>
      </c>
      <c r="AY658" s="4" t="str">
        <f t="shared" si="51"/>
        <v xml:space="preserve"> </v>
      </c>
      <c r="AZ658" s="5" t="str" cm="1">
        <f t="array" ref="AZ658">IFERROR(SUMPRODUCT(LARGE($C658:$AQ658,{1,2,3,4,5,6,7,8})), "")</f>
        <v/>
      </c>
    </row>
    <row r="659" spans="1:52" ht="15" customHeight="1" x14ac:dyDescent="0.2">
      <c r="A659" s="4"/>
      <c r="B659" s="4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24"/>
      <c r="AQ659" s="10"/>
      <c r="AR659" s="22"/>
      <c r="AS659" s="10">
        <f t="shared" si="47"/>
        <v>0</v>
      </c>
      <c r="AT659" s="5">
        <f t="shared" si="48"/>
        <v>0</v>
      </c>
      <c r="AU659" s="5" cm="1">
        <f t="array" ref="AU659">IF($AT659&lt;=6,SUM($C659:$AQ659),SUMPRODUCT(LARGE($C659:$AQ659,{1,2,3,4,5,6})))</f>
        <v>0</v>
      </c>
      <c r="AV659" s="4" t="str">
        <f t="shared" si="49"/>
        <v/>
      </c>
      <c r="AW659" s="4" t="str">
        <f t="shared" si="50"/>
        <v xml:space="preserve"> </v>
      </c>
      <c r="AX659" s="5" t="str" cm="1">
        <f t="array" ref="AX659">IFERROR(SUMPRODUCT(LARGE($C659:$AQ659,{1,2,3,4})), "")</f>
        <v/>
      </c>
      <c r="AY659" s="4" t="str">
        <f t="shared" si="51"/>
        <v xml:space="preserve"> </v>
      </c>
      <c r="AZ659" s="5" t="str" cm="1">
        <f t="array" ref="AZ659">IFERROR(SUMPRODUCT(LARGE($C659:$AQ659,{1,2,3,4,5,6,7,8})), "")</f>
        <v/>
      </c>
    </row>
    <row r="660" spans="1:52" ht="15" customHeight="1" x14ac:dyDescent="0.2">
      <c r="A660" s="4"/>
      <c r="B660" s="4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24"/>
      <c r="AQ660" s="10"/>
      <c r="AR660" s="22"/>
      <c r="AS660" s="10">
        <f t="shared" si="47"/>
        <v>0</v>
      </c>
      <c r="AT660" s="5">
        <f t="shared" si="48"/>
        <v>0</v>
      </c>
      <c r="AU660" s="5" cm="1">
        <f t="array" ref="AU660">IF($AT660&lt;=6,SUM($C660:$AQ660),SUMPRODUCT(LARGE($C660:$AQ660,{1,2,3,4,5,6})))</f>
        <v>0</v>
      </c>
      <c r="AV660" s="4" t="str">
        <f t="shared" si="49"/>
        <v/>
      </c>
      <c r="AW660" s="4" t="str">
        <f t="shared" si="50"/>
        <v xml:space="preserve"> </v>
      </c>
      <c r="AX660" s="5" t="str" cm="1">
        <f t="array" ref="AX660">IFERROR(SUMPRODUCT(LARGE($C660:$AQ660,{1,2,3,4})), "")</f>
        <v/>
      </c>
      <c r="AY660" s="4" t="str">
        <f t="shared" si="51"/>
        <v xml:space="preserve"> </v>
      </c>
      <c r="AZ660" s="5" t="str" cm="1">
        <f t="array" ref="AZ660">IFERROR(SUMPRODUCT(LARGE($C660:$AQ660,{1,2,3,4,5,6,7,8})), "")</f>
        <v/>
      </c>
    </row>
    <row r="661" spans="1:52" ht="15" customHeight="1" x14ac:dyDescent="0.2">
      <c r="A661" s="4"/>
      <c r="B661" s="4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24"/>
      <c r="AQ661" s="10"/>
      <c r="AR661" s="22"/>
      <c r="AS661" s="10">
        <f t="shared" si="47"/>
        <v>0</v>
      </c>
      <c r="AT661" s="5">
        <f t="shared" si="48"/>
        <v>0</v>
      </c>
      <c r="AU661" s="5" cm="1">
        <f t="array" ref="AU661">IF($AT661&lt;=6,SUM($C661:$AQ661),SUMPRODUCT(LARGE($C661:$AQ661,{1,2,3,4,5,6})))</f>
        <v>0</v>
      </c>
      <c r="AV661" s="4" t="str">
        <f t="shared" si="49"/>
        <v/>
      </c>
      <c r="AW661" s="4" t="str">
        <f t="shared" si="50"/>
        <v xml:space="preserve"> </v>
      </c>
      <c r="AX661" s="5" t="str" cm="1">
        <f t="array" ref="AX661">IFERROR(SUMPRODUCT(LARGE($C661:$AQ661,{1,2,3,4})), "")</f>
        <v/>
      </c>
      <c r="AY661" s="4" t="str">
        <f t="shared" si="51"/>
        <v xml:space="preserve"> </v>
      </c>
      <c r="AZ661" s="5" t="str" cm="1">
        <f t="array" ref="AZ661">IFERROR(SUMPRODUCT(LARGE($C661:$AQ661,{1,2,3,4,5,6,7,8})), "")</f>
        <v/>
      </c>
    </row>
    <row r="662" spans="1:52" ht="15" customHeight="1" x14ac:dyDescent="0.2">
      <c r="A662" s="4"/>
      <c r="B662" s="4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24"/>
      <c r="AQ662" s="10"/>
      <c r="AR662" s="22"/>
      <c r="AS662" s="10">
        <f t="shared" si="47"/>
        <v>0</v>
      </c>
      <c r="AT662" s="5">
        <f t="shared" si="48"/>
        <v>0</v>
      </c>
      <c r="AU662" s="5" cm="1">
        <f t="array" ref="AU662">IF($AT662&lt;=6,SUM($C662:$AQ662),SUMPRODUCT(LARGE($C662:$AQ662,{1,2,3,4,5,6})))</f>
        <v>0</v>
      </c>
      <c r="AV662" s="4" t="str">
        <f t="shared" si="49"/>
        <v/>
      </c>
      <c r="AW662" s="4" t="str">
        <f t="shared" si="50"/>
        <v xml:space="preserve"> </v>
      </c>
      <c r="AX662" s="5" t="str" cm="1">
        <f t="array" ref="AX662">IFERROR(SUMPRODUCT(LARGE($C662:$AQ662,{1,2,3,4})), "")</f>
        <v/>
      </c>
      <c r="AY662" s="4" t="str">
        <f t="shared" si="51"/>
        <v xml:space="preserve"> </v>
      </c>
      <c r="AZ662" s="5" t="str" cm="1">
        <f t="array" ref="AZ662">IFERROR(SUMPRODUCT(LARGE($C662:$AQ662,{1,2,3,4,5,6,7,8})), "")</f>
        <v/>
      </c>
    </row>
    <row r="663" spans="1:52" ht="15" customHeight="1" x14ac:dyDescent="0.2">
      <c r="A663" s="4"/>
      <c r="B663" s="4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24"/>
      <c r="AQ663" s="10"/>
      <c r="AR663" s="22"/>
      <c r="AS663" s="10">
        <f t="shared" si="47"/>
        <v>0</v>
      </c>
      <c r="AT663" s="5">
        <f t="shared" si="48"/>
        <v>0</v>
      </c>
      <c r="AU663" s="5" cm="1">
        <f t="array" ref="AU663">IF($AT663&lt;=6,SUM($C663:$AQ663),SUMPRODUCT(LARGE($C663:$AQ663,{1,2,3,4,5,6})))</f>
        <v>0</v>
      </c>
      <c r="AV663" s="4" t="str">
        <f t="shared" si="49"/>
        <v/>
      </c>
      <c r="AW663" s="4" t="str">
        <f t="shared" si="50"/>
        <v xml:space="preserve"> </v>
      </c>
      <c r="AX663" s="5" t="str" cm="1">
        <f t="array" ref="AX663">IFERROR(SUMPRODUCT(LARGE($C663:$AQ663,{1,2,3,4})), "")</f>
        <v/>
      </c>
      <c r="AY663" s="4" t="str">
        <f t="shared" si="51"/>
        <v xml:space="preserve"> </v>
      </c>
      <c r="AZ663" s="5" t="str" cm="1">
        <f t="array" ref="AZ663">IFERROR(SUMPRODUCT(LARGE($C663:$AQ663,{1,2,3,4,5,6,7,8})), "")</f>
        <v/>
      </c>
    </row>
    <row r="664" spans="1:52" ht="15" customHeight="1" x14ac:dyDescent="0.2">
      <c r="A664" s="4"/>
      <c r="B664" s="4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24"/>
      <c r="AQ664" s="10"/>
      <c r="AR664" s="22"/>
      <c r="AS664" s="10">
        <f t="shared" si="47"/>
        <v>0</v>
      </c>
      <c r="AT664" s="5">
        <f t="shared" si="48"/>
        <v>0</v>
      </c>
      <c r="AU664" s="5" cm="1">
        <f t="array" ref="AU664">IF($AT664&lt;=6,SUM($C664:$AQ664),SUMPRODUCT(LARGE($C664:$AQ664,{1,2,3,4,5,6})))</f>
        <v>0</v>
      </c>
      <c r="AV664" s="4" t="str">
        <f t="shared" si="49"/>
        <v/>
      </c>
      <c r="AW664" s="4" t="str">
        <f t="shared" si="50"/>
        <v xml:space="preserve"> </v>
      </c>
      <c r="AX664" s="5" t="str" cm="1">
        <f t="array" ref="AX664">IFERROR(SUMPRODUCT(LARGE($C664:$AQ664,{1,2,3,4})), "")</f>
        <v/>
      </c>
      <c r="AY664" s="4" t="str">
        <f t="shared" si="51"/>
        <v xml:space="preserve"> </v>
      </c>
      <c r="AZ664" s="5" t="str" cm="1">
        <f t="array" ref="AZ664">IFERROR(SUMPRODUCT(LARGE($C664:$AQ664,{1,2,3,4,5,6,7,8})), "")</f>
        <v/>
      </c>
    </row>
    <row r="665" spans="1:52" ht="15" customHeight="1" x14ac:dyDescent="0.2">
      <c r="A665" s="4"/>
      <c r="B665" s="4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24"/>
      <c r="AQ665" s="10"/>
      <c r="AR665" s="22"/>
      <c r="AS665" s="10">
        <f t="shared" si="47"/>
        <v>0</v>
      </c>
      <c r="AT665" s="5">
        <f t="shared" si="48"/>
        <v>0</v>
      </c>
      <c r="AU665" s="5" cm="1">
        <f t="array" ref="AU665">IF($AT665&lt;=6,SUM($C665:$AQ665),SUMPRODUCT(LARGE($C665:$AQ665,{1,2,3,4,5,6})))</f>
        <v>0</v>
      </c>
      <c r="AV665" s="4" t="str">
        <f t="shared" si="49"/>
        <v/>
      </c>
      <c r="AW665" s="4" t="str">
        <f t="shared" si="50"/>
        <v xml:space="preserve"> </v>
      </c>
      <c r="AX665" s="5" t="str" cm="1">
        <f t="array" ref="AX665">IFERROR(SUMPRODUCT(LARGE($C665:$AQ665,{1,2,3,4})), "")</f>
        <v/>
      </c>
      <c r="AY665" s="4" t="str">
        <f t="shared" si="51"/>
        <v xml:space="preserve"> </v>
      </c>
      <c r="AZ665" s="5" t="str" cm="1">
        <f t="array" ref="AZ665">IFERROR(SUMPRODUCT(LARGE($C665:$AQ665,{1,2,3,4,5,6,7,8})), "")</f>
        <v/>
      </c>
    </row>
    <row r="666" spans="1:52" ht="15" customHeight="1" x14ac:dyDescent="0.2">
      <c r="A666" s="4"/>
      <c r="B666" s="4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24"/>
      <c r="AQ666" s="10"/>
      <c r="AR666" s="22"/>
      <c r="AS666" s="10">
        <f t="shared" si="47"/>
        <v>0</v>
      </c>
      <c r="AT666" s="5">
        <f t="shared" si="48"/>
        <v>0</v>
      </c>
      <c r="AU666" s="5" cm="1">
        <f t="array" ref="AU666">IF($AT666&lt;=6,SUM($C666:$AQ666),SUMPRODUCT(LARGE($C666:$AQ666,{1,2,3,4,5,6})))</f>
        <v>0</v>
      </c>
      <c r="AV666" s="4" t="str">
        <f t="shared" si="49"/>
        <v/>
      </c>
      <c r="AW666" s="4" t="str">
        <f t="shared" si="50"/>
        <v xml:space="preserve"> </v>
      </c>
      <c r="AX666" s="5" t="str" cm="1">
        <f t="array" ref="AX666">IFERROR(SUMPRODUCT(LARGE($C666:$AQ666,{1,2,3,4})), "")</f>
        <v/>
      </c>
      <c r="AY666" s="4" t="str">
        <f t="shared" si="51"/>
        <v xml:space="preserve"> </v>
      </c>
      <c r="AZ666" s="5" t="str" cm="1">
        <f t="array" ref="AZ666">IFERROR(SUMPRODUCT(LARGE($C666:$AQ666,{1,2,3,4,5,6,7,8})), "")</f>
        <v/>
      </c>
    </row>
    <row r="667" spans="1:52" ht="15" customHeight="1" x14ac:dyDescent="0.2">
      <c r="A667" s="4"/>
      <c r="B667" s="4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24"/>
      <c r="AQ667" s="10"/>
      <c r="AR667" s="22"/>
      <c r="AS667" s="10">
        <f t="shared" si="47"/>
        <v>0</v>
      </c>
      <c r="AT667" s="5">
        <f t="shared" si="48"/>
        <v>0</v>
      </c>
      <c r="AU667" s="5" cm="1">
        <f t="array" ref="AU667">IF($AT667&lt;=6,SUM($C667:$AQ667),SUMPRODUCT(LARGE($C667:$AQ667,{1,2,3,4,5,6})))</f>
        <v>0</v>
      </c>
      <c r="AV667" s="4" t="str">
        <f t="shared" si="49"/>
        <v/>
      </c>
      <c r="AW667" s="4" t="str">
        <f t="shared" si="50"/>
        <v xml:space="preserve"> </v>
      </c>
      <c r="AX667" s="5" t="str" cm="1">
        <f t="array" ref="AX667">IFERROR(SUMPRODUCT(LARGE($C667:$AQ667,{1,2,3,4})), "")</f>
        <v/>
      </c>
      <c r="AY667" s="4" t="str">
        <f t="shared" si="51"/>
        <v xml:space="preserve"> </v>
      </c>
      <c r="AZ667" s="5" t="str" cm="1">
        <f t="array" ref="AZ667">IFERROR(SUMPRODUCT(LARGE($C667:$AQ667,{1,2,3,4,5,6,7,8})), "")</f>
        <v/>
      </c>
    </row>
    <row r="668" spans="1:52" ht="15" customHeight="1" x14ac:dyDescent="0.2">
      <c r="A668" s="4"/>
      <c r="B668" s="4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24"/>
      <c r="AQ668" s="10"/>
      <c r="AR668" s="22"/>
      <c r="AS668" s="10">
        <f t="shared" si="47"/>
        <v>0</v>
      </c>
      <c r="AT668" s="5">
        <f t="shared" si="48"/>
        <v>0</v>
      </c>
      <c r="AU668" s="5" cm="1">
        <f t="array" ref="AU668">IF($AT668&lt;=6,SUM($C668:$AQ668),SUMPRODUCT(LARGE($C668:$AQ668,{1,2,3,4,5,6})))</f>
        <v>0</v>
      </c>
      <c r="AV668" s="4" t="str">
        <f t="shared" si="49"/>
        <v/>
      </c>
      <c r="AW668" s="4" t="str">
        <f t="shared" si="50"/>
        <v xml:space="preserve"> </v>
      </c>
      <c r="AX668" s="5" t="str" cm="1">
        <f t="array" ref="AX668">IFERROR(SUMPRODUCT(LARGE($C668:$AQ668,{1,2,3,4})), "")</f>
        <v/>
      </c>
      <c r="AY668" s="4" t="str">
        <f t="shared" si="51"/>
        <v xml:space="preserve"> </v>
      </c>
      <c r="AZ668" s="5" t="str" cm="1">
        <f t="array" ref="AZ668">IFERROR(SUMPRODUCT(LARGE($C668:$AQ668,{1,2,3,4,5,6,7,8})), "")</f>
        <v/>
      </c>
    </row>
    <row r="669" spans="1:52" ht="15" customHeight="1" x14ac:dyDescent="0.2">
      <c r="A669" s="4"/>
      <c r="B669" s="4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24"/>
      <c r="AQ669" s="10"/>
      <c r="AR669" s="22"/>
      <c r="AS669" s="10">
        <f t="shared" si="47"/>
        <v>0</v>
      </c>
      <c r="AT669" s="5">
        <f t="shared" si="48"/>
        <v>0</v>
      </c>
      <c r="AU669" s="5" cm="1">
        <f t="array" ref="AU669">IF($AT669&lt;=6,SUM($C669:$AQ669),SUMPRODUCT(LARGE($C669:$AQ669,{1,2,3,4,5,6})))</f>
        <v>0</v>
      </c>
      <c r="AV669" s="4" t="str">
        <f t="shared" si="49"/>
        <v/>
      </c>
      <c r="AW669" s="4" t="str">
        <f t="shared" si="50"/>
        <v xml:space="preserve"> </v>
      </c>
      <c r="AX669" s="5" t="str" cm="1">
        <f t="array" ref="AX669">IFERROR(SUMPRODUCT(LARGE($C669:$AQ669,{1,2,3,4})), "")</f>
        <v/>
      </c>
      <c r="AY669" s="4" t="str">
        <f t="shared" si="51"/>
        <v xml:space="preserve"> </v>
      </c>
      <c r="AZ669" s="5" t="str" cm="1">
        <f t="array" ref="AZ669">IFERROR(SUMPRODUCT(LARGE($C669:$AQ669,{1,2,3,4,5,6,7,8})), "")</f>
        <v/>
      </c>
    </row>
    <row r="670" spans="1:52" ht="15" customHeight="1" x14ac:dyDescent="0.2">
      <c r="A670" s="4"/>
      <c r="B670" s="4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24"/>
      <c r="AQ670" s="10"/>
      <c r="AR670" s="22"/>
      <c r="AS670" s="10">
        <f t="shared" si="47"/>
        <v>0</v>
      </c>
      <c r="AT670" s="5">
        <f t="shared" si="48"/>
        <v>0</v>
      </c>
      <c r="AU670" s="5" cm="1">
        <f t="array" ref="AU670">IF($AT670&lt;=6,SUM($C670:$AQ670),SUMPRODUCT(LARGE($C670:$AQ670,{1,2,3,4,5,6})))</f>
        <v>0</v>
      </c>
      <c r="AV670" s="4" t="str">
        <f t="shared" si="49"/>
        <v/>
      </c>
      <c r="AW670" s="4" t="str">
        <f t="shared" si="50"/>
        <v xml:space="preserve"> </v>
      </c>
      <c r="AX670" s="5" t="str" cm="1">
        <f t="array" ref="AX670">IFERROR(SUMPRODUCT(LARGE($C670:$AQ670,{1,2,3,4})), "")</f>
        <v/>
      </c>
      <c r="AY670" s="4" t="str">
        <f t="shared" si="51"/>
        <v xml:space="preserve"> </v>
      </c>
      <c r="AZ670" s="5" t="str" cm="1">
        <f t="array" ref="AZ670">IFERROR(SUMPRODUCT(LARGE($C670:$AQ670,{1,2,3,4,5,6,7,8})), "")</f>
        <v/>
      </c>
    </row>
    <row r="671" spans="1:52" ht="15" customHeight="1" x14ac:dyDescent="0.2">
      <c r="A671" s="4"/>
      <c r="B671" s="4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24"/>
      <c r="AQ671" s="10"/>
      <c r="AR671" s="22"/>
      <c r="AS671" s="10">
        <f t="shared" si="47"/>
        <v>0</v>
      </c>
      <c r="AT671" s="5">
        <f t="shared" si="48"/>
        <v>0</v>
      </c>
      <c r="AU671" s="5" cm="1">
        <f t="array" ref="AU671">IF($AT671&lt;=6,SUM($C671:$AQ671),SUMPRODUCT(LARGE($C671:$AQ671,{1,2,3,4,5,6})))</f>
        <v>0</v>
      </c>
      <c r="AV671" s="4" t="str">
        <f t="shared" si="49"/>
        <v/>
      </c>
      <c r="AW671" s="4" t="str">
        <f t="shared" si="50"/>
        <v xml:space="preserve"> </v>
      </c>
      <c r="AX671" s="5" t="str" cm="1">
        <f t="array" ref="AX671">IFERROR(SUMPRODUCT(LARGE($C671:$AQ671,{1,2,3,4})), "")</f>
        <v/>
      </c>
      <c r="AY671" s="4" t="str">
        <f t="shared" si="51"/>
        <v xml:space="preserve"> </v>
      </c>
      <c r="AZ671" s="5" t="str" cm="1">
        <f t="array" ref="AZ671">IFERROR(SUMPRODUCT(LARGE($C671:$AQ671,{1,2,3,4,5,6,7,8})), "")</f>
        <v/>
      </c>
    </row>
    <row r="672" spans="1:52" ht="15" customHeight="1" x14ac:dyDescent="0.2">
      <c r="A672" s="4"/>
      <c r="B672" s="4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24"/>
      <c r="AQ672" s="10"/>
      <c r="AR672" s="22"/>
      <c r="AS672" s="10">
        <f t="shared" si="47"/>
        <v>0</v>
      </c>
      <c r="AT672" s="5">
        <f t="shared" si="48"/>
        <v>0</v>
      </c>
      <c r="AU672" s="5" cm="1">
        <f t="array" ref="AU672">IF($AT672&lt;=6,SUM($C672:$AQ672),SUMPRODUCT(LARGE($C672:$AQ672,{1,2,3,4,5,6})))</f>
        <v>0</v>
      </c>
      <c r="AV672" s="4" t="str">
        <f t="shared" si="49"/>
        <v/>
      </c>
      <c r="AW672" s="4" t="str">
        <f t="shared" si="50"/>
        <v xml:space="preserve"> </v>
      </c>
      <c r="AX672" s="5" t="str" cm="1">
        <f t="array" ref="AX672">IFERROR(SUMPRODUCT(LARGE($C672:$AQ672,{1,2,3,4})), "")</f>
        <v/>
      </c>
      <c r="AY672" s="4" t="str">
        <f t="shared" si="51"/>
        <v xml:space="preserve"> </v>
      </c>
      <c r="AZ672" s="5" t="str" cm="1">
        <f t="array" ref="AZ672">IFERROR(SUMPRODUCT(LARGE($C672:$AQ672,{1,2,3,4,5,6,7,8})), "")</f>
        <v/>
      </c>
    </row>
    <row r="673" spans="1:52" ht="15" customHeight="1" x14ac:dyDescent="0.2">
      <c r="A673" s="4"/>
      <c r="B673" s="4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24"/>
      <c r="AQ673" s="10"/>
      <c r="AR673" s="22"/>
      <c r="AS673" s="10">
        <f t="shared" si="47"/>
        <v>0</v>
      </c>
      <c r="AT673" s="5">
        <f t="shared" si="48"/>
        <v>0</v>
      </c>
      <c r="AU673" s="5" cm="1">
        <f t="array" ref="AU673">IF($AT673&lt;=6,SUM($C673:$AQ673),SUMPRODUCT(LARGE($C673:$AQ673,{1,2,3,4,5,6})))</f>
        <v>0</v>
      </c>
      <c r="AV673" s="4" t="str">
        <f t="shared" si="49"/>
        <v/>
      </c>
      <c r="AW673" s="4" t="str">
        <f t="shared" si="50"/>
        <v xml:space="preserve"> </v>
      </c>
      <c r="AX673" s="5" t="str" cm="1">
        <f t="array" ref="AX673">IFERROR(SUMPRODUCT(LARGE($C673:$AQ673,{1,2,3,4})), "")</f>
        <v/>
      </c>
      <c r="AY673" s="4" t="str">
        <f t="shared" si="51"/>
        <v xml:space="preserve"> </v>
      </c>
      <c r="AZ673" s="5" t="str" cm="1">
        <f t="array" ref="AZ673">IFERROR(SUMPRODUCT(LARGE($C673:$AQ673,{1,2,3,4,5,6,7,8})), "")</f>
        <v/>
      </c>
    </row>
    <row r="674" spans="1:52" ht="15" customHeight="1" x14ac:dyDescent="0.2">
      <c r="A674" s="4"/>
      <c r="B674" s="4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24"/>
      <c r="AQ674" s="10"/>
      <c r="AR674" s="22"/>
      <c r="AS674" s="10">
        <f t="shared" si="47"/>
        <v>0</v>
      </c>
      <c r="AT674" s="5">
        <f t="shared" si="48"/>
        <v>0</v>
      </c>
      <c r="AU674" s="5" cm="1">
        <f t="array" ref="AU674">IF($AT674&lt;=6,SUM($C674:$AQ674),SUMPRODUCT(LARGE($C674:$AQ674,{1,2,3,4,5,6})))</f>
        <v>0</v>
      </c>
      <c r="AV674" s="4" t="str">
        <f t="shared" si="49"/>
        <v/>
      </c>
      <c r="AW674" s="4" t="str">
        <f t="shared" si="50"/>
        <v xml:space="preserve"> </v>
      </c>
      <c r="AX674" s="5" t="str" cm="1">
        <f t="array" ref="AX674">IFERROR(SUMPRODUCT(LARGE($C674:$AQ674,{1,2,3,4})), "")</f>
        <v/>
      </c>
      <c r="AY674" s="4" t="str">
        <f t="shared" si="51"/>
        <v xml:space="preserve"> </v>
      </c>
      <c r="AZ674" s="5" t="str" cm="1">
        <f t="array" ref="AZ674">IFERROR(SUMPRODUCT(LARGE($C674:$AQ674,{1,2,3,4,5,6,7,8})), "")</f>
        <v/>
      </c>
    </row>
    <row r="675" spans="1:52" ht="15" customHeight="1" x14ac:dyDescent="0.2">
      <c r="A675" s="4"/>
      <c r="B675" s="4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24"/>
      <c r="AQ675" s="10"/>
      <c r="AR675" s="22"/>
      <c r="AS675" s="10">
        <f t="shared" si="47"/>
        <v>0</v>
      </c>
      <c r="AT675" s="5">
        <f t="shared" si="48"/>
        <v>0</v>
      </c>
      <c r="AU675" s="5" cm="1">
        <f t="array" ref="AU675">IF($AT675&lt;=6,SUM($C675:$AQ675),SUMPRODUCT(LARGE($C675:$AQ675,{1,2,3,4,5,6})))</f>
        <v>0</v>
      </c>
      <c r="AV675" s="4" t="str">
        <f t="shared" si="49"/>
        <v/>
      </c>
      <c r="AW675" s="4" t="str">
        <f t="shared" si="50"/>
        <v xml:space="preserve"> </v>
      </c>
      <c r="AX675" s="5" t="str" cm="1">
        <f t="array" ref="AX675">IFERROR(SUMPRODUCT(LARGE($C675:$AQ675,{1,2,3,4})), "")</f>
        <v/>
      </c>
      <c r="AY675" s="4" t="str">
        <f t="shared" si="51"/>
        <v xml:space="preserve"> </v>
      </c>
      <c r="AZ675" s="5" t="str" cm="1">
        <f t="array" ref="AZ675">IFERROR(SUMPRODUCT(LARGE($C675:$AQ675,{1,2,3,4,5,6,7,8})), "")</f>
        <v/>
      </c>
    </row>
    <row r="676" spans="1:52" ht="15" customHeight="1" x14ac:dyDescent="0.2">
      <c r="A676" s="4"/>
      <c r="B676" s="4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24"/>
      <c r="AQ676" s="10"/>
      <c r="AR676" s="22"/>
      <c r="AS676" s="10">
        <f t="shared" si="47"/>
        <v>0</v>
      </c>
      <c r="AT676" s="5">
        <f t="shared" si="48"/>
        <v>0</v>
      </c>
      <c r="AU676" s="5" cm="1">
        <f t="array" ref="AU676">IF($AT676&lt;=6,SUM($C676:$AQ676),SUMPRODUCT(LARGE($C676:$AQ676,{1,2,3,4,5,6})))</f>
        <v>0</v>
      </c>
      <c r="AV676" s="4" t="str">
        <f t="shared" si="49"/>
        <v/>
      </c>
      <c r="AW676" s="4" t="str">
        <f t="shared" si="50"/>
        <v xml:space="preserve"> </v>
      </c>
      <c r="AX676" s="5" t="str" cm="1">
        <f t="array" ref="AX676">IFERROR(SUMPRODUCT(LARGE($C676:$AQ676,{1,2,3,4})), "")</f>
        <v/>
      </c>
      <c r="AY676" s="4" t="str">
        <f t="shared" si="51"/>
        <v xml:space="preserve"> </v>
      </c>
      <c r="AZ676" s="5" t="str" cm="1">
        <f t="array" ref="AZ676">IFERROR(SUMPRODUCT(LARGE($C676:$AQ676,{1,2,3,4,5,6,7,8})), "")</f>
        <v/>
      </c>
    </row>
    <row r="677" spans="1:52" ht="15" customHeight="1" x14ac:dyDescent="0.2">
      <c r="A677" s="4"/>
      <c r="B677" s="4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24"/>
      <c r="AQ677" s="10"/>
      <c r="AR677" s="22"/>
      <c r="AS677" s="10">
        <f t="shared" si="47"/>
        <v>0</v>
      </c>
      <c r="AT677" s="5">
        <f t="shared" si="48"/>
        <v>0</v>
      </c>
      <c r="AU677" s="5" cm="1">
        <f t="array" ref="AU677">IF($AT677&lt;=6,SUM($C677:$AQ677),SUMPRODUCT(LARGE($C677:$AQ677,{1,2,3,4,5,6})))</f>
        <v>0</v>
      </c>
      <c r="AV677" s="4" t="str">
        <f t="shared" si="49"/>
        <v/>
      </c>
      <c r="AW677" s="4" t="str">
        <f t="shared" si="50"/>
        <v xml:space="preserve"> </v>
      </c>
      <c r="AX677" s="5" t="str" cm="1">
        <f t="array" ref="AX677">IFERROR(SUMPRODUCT(LARGE($C677:$AQ677,{1,2,3,4})), "")</f>
        <v/>
      </c>
      <c r="AY677" s="4" t="str">
        <f t="shared" si="51"/>
        <v xml:space="preserve"> </v>
      </c>
      <c r="AZ677" s="5" t="str" cm="1">
        <f t="array" ref="AZ677">IFERROR(SUMPRODUCT(LARGE($C677:$AQ677,{1,2,3,4,5,6,7,8})), "")</f>
        <v/>
      </c>
    </row>
    <row r="678" spans="1:52" ht="15" customHeight="1" x14ac:dyDescent="0.2">
      <c r="A678" s="4"/>
      <c r="B678" s="4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24"/>
      <c r="AQ678" s="10"/>
      <c r="AR678" s="22"/>
      <c r="AS678" s="10">
        <f t="shared" si="47"/>
        <v>0</v>
      </c>
      <c r="AT678" s="5">
        <f t="shared" si="48"/>
        <v>0</v>
      </c>
      <c r="AU678" s="5" cm="1">
        <f t="array" ref="AU678">IF($AT678&lt;=6,SUM($C678:$AQ678),SUMPRODUCT(LARGE($C678:$AQ678,{1,2,3,4,5,6})))</f>
        <v>0</v>
      </c>
      <c r="AV678" s="4" t="str">
        <f t="shared" si="49"/>
        <v/>
      </c>
      <c r="AW678" s="4" t="str">
        <f t="shared" si="50"/>
        <v xml:space="preserve"> </v>
      </c>
      <c r="AX678" s="5" t="str" cm="1">
        <f t="array" ref="AX678">IFERROR(SUMPRODUCT(LARGE($C678:$AQ678,{1,2,3,4})), "")</f>
        <v/>
      </c>
      <c r="AY678" s="4" t="str">
        <f t="shared" si="51"/>
        <v xml:space="preserve"> </v>
      </c>
      <c r="AZ678" s="5" t="str" cm="1">
        <f t="array" ref="AZ678">IFERROR(SUMPRODUCT(LARGE($C678:$AQ678,{1,2,3,4,5,6,7,8})), "")</f>
        <v/>
      </c>
    </row>
    <row r="679" spans="1:52" ht="15" customHeight="1" x14ac:dyDescent="0.2">
      <c r="A679" s="4"/>
      <c r="B679" s="4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24"/>
      <c r="AQ679" s="10"/>
      <c r="AR679" s="22"/>
      <c r="AS679" s="10">
        <f t="shared" si="47"/>
        <v>0</v>
      </c>
      <c r="AT679" s="5">
        <f t="shared" si="48"/>
        <v>0</v>
      </c>
      <c r="AU679" s="5" cm="1">
        <f t="array" ref="AU679">IF($AT679&lt;=6,SUM($C679:$AQ679),SUMPRODUCT(LARGE($C679:$AQ679,{1,2,3,4,5,6})))</f>
        <v>0</v>
      </c>
      <c r="AV679" s="4" t="str">
        <f t="shared" si="49"/>
        <v/>
      </c>
      <c r="AW679" s="4" t="str">
        <f t="shared" si="50"/>
        <v xml:space="preserve"> </v>
      </c>
      <c r="AX679" s="5" t="str" cm="1">
        <f t="array" ref="AX679">IFERROR(SUMPRODUCT(LARGE($C679:$AQ679,{1,2,3,4})), "")</f>
        <v/>
      </c>
      <c r="AY679" s="4" t="str">
        <f t="shared" si="51"/>
        <v xml:space="preserve"> </v>
      </c>
      <c r="AZ679" s="5" t="str" cm="1">
        <f t="array" ref="AZ679">IFERROR(SUMPRODUCT(LARGE($C679:$AQ679,{1,2,3,4,5,6,7,8})), "")</f>
        <v/>
      </c>
    </row>
    <row r="680" spans="1:52" ht="15" customHeight="1" x14ac:dyDescent="0.2">
      <c r="A680" s="4"/>
      <c r="B680" s="4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24"/>
      <c r="AQ680" s="10"/>
      <c r="AR680" s="22"/>
      <c r="AS680" s="10">
        <f t="shared" si="47"/>
        <v>0</v>
      </c>
      <c r="AT680" s="5">
        <f t="shared" si="48"/>
        <v>0</v>
      </c>
      <c r="AU680" s="5" cm="1">
        <f t="array" ref="AU680">IF($AT680&lt;=6,SUM($C680:$AQ680),SUMPRODUCT(LARGE($C680:$AQ680,{1,2,3,4,5,6})))</f>
        <v>0</v>
      </c>
      <c r="AV680" s="4" t="str">
        <f t="shared" si="49"/>
        <v/>
      </c>
      <c r="AW680" s="4" t="str">
        <f t="shared" si="50"/>
        <v xml:space="preserve"> </v>
      </c>
      <c r="AX680" s="5" t="str" cm="1">
        <f t="array" ref="AX680">IFERROR(SUMPRODUCT(LARGE($C680:$AQ680,{1,2,3,4})), "")</f>
        <v/>
      </c>
      <c r="AY680" s="4" t="str">
        <f t="shared" si="51"/>
        <v xml:space="preserve"> </v>
      </c>
      <c r="AZ680" s="5" t="str" cm="1">
        <f t="array" ref="AZ680">IFERROR(SUMPRODUCT(LARGE($C680:$AQ680,{1,2,3,4,5,6,7,8})), "")</f>
        <v/>
      </c>
    </row>
    <row r="681" spans="1:52" ht="15" customHeight="1" x14ac:dyDescent="0.2">
      <c r="A681" s="4"/>
      <c r="B681" s="4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24"/>
      <c r="AQ681" s="10"/>
      <c r="AR681" s="22"/>
      <c r="AS681" s="10">
        <f t="shared" si="47"/>
        <v>0</v>
      </c>
      <c r="AT681" s="5">
        <f t="shared" si="48"/>
        <v>0</v>
      </c>
      <c r="AU681" s="5" cm="1">
        <f t="array" ref="AU681">IF($AT681&lt;=6,SUM($C681:$AQ681),SUMPRODUCT(LARGE($C681:$AQ681,{1,2,3,4,5,6})))</f>
        <v>0</v>
      </c>
      <c r="AV681" s="4" t="str">
        <f t="shared" si="49"/>
        <v/>
      </c>
      <c r="AW681" s="4" t="str">
        <f t="shared" si="50"/>
        <v xml:space="preserve"> </v>
      </c>
      <c r="AX681" s="5" t="str" cm="1">
        <f t="array" ref="AX681">IFERROR(SUMPRODUCT(LARGE($C681:$AQ681,{1,2,3,4})), "")</f>
        <v/>
      </c>
      <c r="AY681" s="4" t="str">
        <f t="shared" si="51"/>
        <v xml:space="preserve"> </v>
      </c>
      <c r="AZ681" s="5" t="str" cm="1">
        <f t="array" ref="AZ681">IFERROR(SUMPRODUCT(LARGE($C681:$AQ681,{1,2,3,4,5,6,7,8})), "")</f>
        <v/>
      </c>
    </row>
    <row r="682" spans="1:52" ht="15" customHeight="1" x14ac:dyDescent="0.2">
      <c r="A682" s="4"/>
      <c r="B682" s="4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24"/>
      <c r="AQ682" s="10"/>
      <c r="AR682" s="22"/>
      <c r="AS682" s="10">
        <f t="shared" si="47"/>
        <v>0</v>
      </c>
      <c r="AT682" s="5">
        <f t="shared" si="48"/>
        <v>0</v>
      </c>
      <c r="AU682" s="5" cm="1">
        <f t="array" ref="AU682">IF($AT682&lt;=6,SUM($C682:$AQ682),SUMPRODUCT(LARGE($C682:$AQ682,{1,2,3,4,5,6})))</f>
        <v>0</v>
      </c>
      <c r="AV682" s="4" t="str">
        <f t="shared" si="49"/>
        <v/>
      </c>
      <c r="AW682" s="4" t="str">
        <f t="shared" si="50"/>
        <v xml:space="preserve"> </v>
      </c>
      <c r="AX682" s="5" t="str" cm="1">
        <f t="array" ref="AX682">IFERROR(SUMPRODUCT(LARGE($C682:$AQ682,{1,2,3,4})), "")</f>
        <v/>
      </c>
      <c r="AY682" s="4" t="str">
        <f t="shared" si="51"/>
        <v xml:space="preserve"> </v>
      </c>
      <c r="AZ682" s="5" t="str" cm="1">
        <f t="array" ref="AZ682">IFERROR(SUMPRODUCT(LARGE($C682:$AQ682,{1,2,3,4,5,6,7,8})), "")</f>
        <v/>
      </c>
    </row>
    <row r="683" spans="1:52" ht="15" customHeight="1" x14ac:dyDescent="0.2">
      <c r="A683" s="4"/>
      <c r="B683" s="4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24"/>
      <c r="AQ683" s="10"/>
      <c r="AR683" s="22"/>
      <c r="AS683" s="10">
        <f t="shared" si="47"/>
        <v>0</v>
      </c>
      <c r="AT683" s="5">
        <f t="shared" si="48"/>
        <v>0</v>
      </c>
      <c r="AU683" s="5" cm="1">
        <f t="array" ref="AU683">IF($AT683&lt;=6,SUM($C683:$AQ683),SUMPRODUCT(LARGE($C683:$AQ683,{1,2,3,4,5,6})))</f>
        <v>0</v>
      </c>
      <c r="AV683" s="4" t="str">
        <f t="shared" si="49"/>
        <v/>
      </c>
      <c r="AW683" s="4" t="str">
        <f t="shared" si="50"/>
        <v xml:space="preserve"> </v>
      </c>
      <c r="AX683" s="5" t="str" cm="1">
        <f t="array" ref="AX683">IFERROR(SUMPRODUCT(LARGE($C683:$AQ683,{1,2,3,4})), "")</f>
        <v/>
      </c>
      <c r="AY683" s="4" t="str">
        <f t="shared" si="51"/>
        <v xml:space="preserve"> </v>
      </c>
      <c r="AZ683" s="5" t="str" cm="1">
        <f t="array" ref="AZ683">IFERROR(SUMPRODUCT(LARGE($C683:$AQ683,{1,2,3,4,5,6,7,8})), "")</f>
        <v/>
      </c>
    </row>
    <row r="684" spans="1:52" ht="15" customHeight="1" x14ac:dyDescent="0.2">
      <c r="A684" s="4"/>
      <c r="B684" s="4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24"/>
      <c r="AQ684" s="10"/>
      <c r="AR684" s="22"/>
      <c r="AS684" s="10">
        <f t="shared" si="47"/>
        <v>0</v>
      </c>
      <c r="AT684" s="5">
        <f t="shared" si="48"/>
        <v>0</v>
      </c>
      <c r="AU684" s="5" cm="1">
        <f t="array" ref="AU684">IF($AT684&lt;=6,SUM($C684:$AQ684),SUMPRODUCT(LARGE($C684:$AQ684,{1,2,3,4,5,6})))</f>
        <v>0</v>
      </c>
      <c r="AV684" s="4" t="str">
        <f t="shared" si="49"/>
        <v/>
      </c>
      <c r="AW684" s="4" t="str">
        <f t="shared" si="50"/>
        <v xml:space="preserve"> </v>
      </c>
      <c r="AX684" s="5" t="str" cm="1">
        <f t="array" ref="AX684">IFERROR(SUMPRODUCT(LARGE($C684:$AQ684,{1,2,3,4})), "")</f>
        <v/>
      </c>
      <c r="AY684" s="4" t="str">
        <f t="shared" si="51"/>
        <v xml:space="preserve"> </v>
      </c>
      <c r="AZ684" s="5" t="str" cm="1">
        <f t="array" ref="AZ684">IFERROR(SUMPRODUCT(LARGE($C684:$AQ684,{1,2,3,4,5,6,7,8})), "")</f>
        <v/>
      </c>
    </row>
    <row r="685" spans="1:52" ht="15" customHeight="1" x14ac:dyDescent="0.2">
      <c r="A685" s="4"/>
      <c r="B685" s="4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24"/>
      <c r="AQ685" s="10"/>
      <c r="AR685" s="22"/>
      <c r="AS685" s="10">
        <f t="shared" si="47"/>
        <v>0</v>
      </c>
      <c r="AT685" s="5">
        <f t="shared" si="48"/>
        <v>0</v>
      </c>
      <c r="AU685" s="5" cm="1">
        <f t="array" ref="AU685">IF($AT685&lt;=6,SUM($C685:$AQ685),SUMPRODUCT(LARGE($C685:$AQ685,{1,2,3,4,5,6})))</f>
        <v>0</v>
      </c>
      <c r="AV685" s="4" t="str">
        <f t="shared" si="49"/>
        <v/>
      </c>
      <c r="AW685" s="4" t="str">
        <f t="shared" si="50"/>
        <v xml:space="preserve"> </v>
      </c>
      <c r="AX685" s="5" t="str" cm="1">
        <f t="array" ref="AX685">IFERROR(SUMPRODUCT(LARGE($C685:$AQ685,{1,2,3,4})), "")</f>
        <v/>
      </c>
      <c r="AY685" s="4" t="str">
        <f t="shared" si="51"/>
        <v xml:space="preserve"> </v>
      </c>
      <c r="AZ685" s="5" t="str" cm="1">
        <f t="array" ref="AZ685">IFERROR(SUMPRODUCT(LARGE($C685:$AQ685,{1,2,3,4,5,6,7,8})), "")</f>
        <v/>
      </c>
    </row>
    <row r="686" spans="1:52" ht="15" customHeight="1" x14ac:dyDescent="0.2">
      <c r="A686" s="4"/>
      <c r="B686" s="4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24"/>
      <c r="AQ686" s="10"/>
      <c r="AR686" s="22"/>
      <c r="AS686" s="10">
        <f t="shared" si="47"/>
        <v>0</v>
      </c>
      <c r="AT686" s="5">
        <f t="shared" si="48"/>
        <v>0</v>
      </c>
      <c r="AU686" s="5" cm="1">
        <f t="array" ref="AU686">IF($AT686&lt;=6,SUM($C686:$AQ686),SUMPRODUCT(LARGE($C686:$AQ686,{1,2,3,4,5,6})))</f>
        <v>0</v>
      </c>
      <c r="AV686" s="4" t="str">
        <f t="shared" si="49"/>
        <v/>
      </c>
      <c r="AW686" s="4" t="str">
        <f t="shared" si="50"/>
        <v xml:space="preserve"> </v>
      </c>
      <c r="AX686" s="5" t="str" cm="1">
        <f t="array" ref="AX686">IFERROR(SUMPRODUCT(LARGE($C686:$AQ686,{1,2,3,4})), "")</f>
        <v/>
      </c>
      <c r="AY686" s="4" t="str">
        <f t="shared" si="51"/>
        <v xml:space="preserve"> </v>
      </c>
      <c r="AZ686" s="5" t="str" cm="1">
        <f t="array" ref="AZ686">IFERROR(SUMPRODUCT(LARGE($C686:$AQ686,{1,2,3,4,5,6,7,8})), "")</f>
        <v/>
      </c>
    </row>
    <row r="687" spans="1:52" ht="15" customHeight="1" x14ac:dyDescent="0.2">
      <c r="A687" s="4"/>
      <c r="B687" s="4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24"/>
      <c r="AQ687" s="10"/>
      <c r="AR687" s="22"/>
      <c r="AS687" s="10">
        <f t="shared" si="47"/>
        <v>0</v>
      </c>
      <c r="AT687" s="5">
        <f t="shared" si="48"/>
        <v>0</v>
      </c>
      <c r="AU687" s="5" cm="1">
        <f t="array" ref="AU687">IF($AT687&lt;=6,SUM($C687:$AQ687),SUMPRODUCT(LARGE($C687:$AQ687,{1,2,3,4,5,6})))</f>
        <v>0</v>
      </c>
      <c r="AV687" s="4" t="str">
        <f t="shared" si="49"/>
        <v/>
      </c>
      <c r="AW687" s="4" t="str">
        <f t="shared" si="50"/>
        <v xml:space="preserve"> </v>
      </c>
      <c r="AX687" s="5" t="str" cm="1">
        <f t="array" ref="AX687">IFERROR(SUMPRODUCT(LARGE($C687:$AQ687,{1,2,3,4})), "")</f>
        <v/>
      </c>
      <c r="AY687" s="4" t="str">
        <f t="shared" si="51"/>
        <v xml:space="preserve"> </v>
      </c>
      <c r="AZ687" s="5" t="str" cm="1">
        <f t="array" ref="AZ687">IFERROR(SUMPRODUCT(LARGE($C687:$AQ687,{1,2,3,4,5,6,7,8})), "")</f>
        <v/>
      </c>
    </row>
    <row r="688" spans="1:52" ht="15" customHeight="1" x14ac:dyDescent="0.2">
      <c r="A688" s="4"/>
      <c r="B688" s="4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24"/>
      <c r="AQ688" s="10"/>
      <c r="AR688" s="22"/>
      <c r="AS688" s="10">
        <f t="shared" si="47"/>
        <v>0</v>
      </c>
      <c r="AT688" s="5">
        <f t="shared" si="48"/>
        <v>0</v>
      </c>
      <c r="AU688" s="5" cm="1">
        <f t="array" ref="AU688">IF($AT688&lt;=6,SUM($C688:$AQ688),SUMPRODUCT(LARGE($C688:$AQ688,{1,2,3,4,5,6})))</f>
        <v>0</v>
      </c>
      <c r="AV688" s="4" t="str">
        <f t="shared" si="49"/>
        <v/>
      </c>
      <c r="AW688" s="4" t="str">
        <f t="shared" si="50"/>
        <v xml:space="preserve"> </v>
      </c>
      <c r="AX688" s="5" t="str" cm="1">
        <f t="array" ref="AX688">IFERROR(SUMPRODUCT(LARGE($C688:$AQ688,{1,2,3,4})), "")</f>
        <v/>
      </c>
      <c r="AY688" s="4" t="str">
        <f t="shared" si="51"/>
        <v xml:space="preserve"> </v>
      </c>
      <c r="AZ688" s="5" t="str" cm="1">
        <f t="array" ref="AZ688">IFERROR(SUMPRODUCT(LARGE($C688:$AQ688,{1,2,3,4,5,6,7,8})), "")</f>
        <v/>
      </c>
    </row>
    <row r="689" spans="1:52" ht="15" customHeight="1" x14ac:dyDescent="0.2">
      <c r="A689" s="4"/>
      <c r="B689" s="4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24"/>
      <c r="AQ689" s="10"/>
      <c r="AR689" s="22"/>
      <c r="AS689" s="10">
        <f t="shared" si="47"/>
        <v>0</v>
      </c>
      <c r="AT689" s="5">
        <f t="shared" si="48"/>
        <v>0</v>
      </c>
      <c r="AU689" s="5" cm="1">
        <f t="array" ref="AU689">IF($AT689&lt;=6,SUM($C689:$AQ689),SUMPRODUCT(LARGE($C689:$AQ689,{1,2,3,4,5,6})))</f>
        <v>0</v>
      </c>
      <c r="AV689" s="4" t="str">
        <f t="shared" si="49"/>
        <v/>
      </c>
      <c r="AW689" s="4" t="str">
        <f t="shared" si="50"/>
        <v xml:space="preserve"> </v>
      </c>
      <c r="AX689" s="5" t="str" cm="1">
        <f t="array" ref="AX689">IFERROR(SUMPRODUCT(LARGE($C689:$AQ689,{1,2,3,4})), "")</f>
        <v/>
      </c>
      <c r="AY689" s="4" t="str">
        <f t="shared" si="51"/>
        <v xml:space="preserve"> </v>
      </c>
      <c r="AZ689" s="5" t="str" cm="1">
        <f t="array" ref="AZ689">IFERROR(SUMPRODUCT(LARGE($C689:$AQ689,{1,2,3,4,5,6,7,8})), "")</f>
        <v/>
      </c>
    </row>
    <row r="690" spans="1:52" ht="15" customHeight="1" x14ac:dyDescent="0.2">
      <c r="A690" s="4"/>
      <c r="B690" s="4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24"/>
      <c r="AQ690" s="10"/>
      <c r="AR690" s="22"/>
      <c r="AS690" s="10">
        <f t="shared" si="47"/>
        <v>0</v>
      </c>
      <c r="AT690" s="5">
        <f t="shared" si="48"/>
        <v>0</v>
      </c>
      <c r="AU690" s="5" cm="1">
        <f t="array" ref="AU690">IF($AT690&lt;=6,SUM($C690:$AQ690),SUMPRODUCT(LARGE($C690:$AQ690,{1,2,3,4,5,6})))</f>
        <v>0</v>
      </c>
      <c r="AV690" s="4" t="str">
        <f t="shared" si="49"/>
        <v/>
      </c>
      <c r="AW690" s="4" t="str">
        <f t="shared" si="50"/>
        <v xml:space="preserve"> </v>
      </c>
      <c r="AX690" s="5" t="str" cm="1">
        <f t="array" ref="AX690">IFERROR(SUMPRODUCT(LARGE($C690:$AQ690,{1,2,3,4})), "")</f>
        <v/>
      </c>
      <c r="AY690" s="4" t="str">
        <f t="shared" si="51"/>
        <v xml:space="preserve"> </v>
      </c>
      <c r="AZ690" s="5" t="str" cm="1">
        <f t="array" ref="AZ690">IFERROR(SUMPRODUCT(LARGE($C690:$AQ690,{1,2,3,4,5,6,7,8})), "")</f>
        <v/>
      </c>
    </row>
    <row r="691" spans="1:52" ht="15" customHeight="1" x14ac:dyDescent="0.2">
      <c r="A691" s="4"/>
      <c r="B691" s="4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24"/>
      <c r="AQ691" s="10"/>
      <c r="AR691" s="22"/>
      <c r="AS691" s="10">
        <f t="shared" si="47"/>
        <v>0</v>
      </c>
      <c r="AT691" s="5">
        <f t="shared" si="48"/>
        <v>0</v>
      </c>
      <c r="AU691" s="5" cm="1">
        <f t="array" ref="AU691">IF($AT691&lt;=6,SUM($C691:$AQ691),SUMPRODUCT(LARGE($C691:$AQ691,{1,2,3,4,5,6})))</f>
        <v>0</v>
      </c>
      <c r="AV691" s="4" t="str">
        <f t="shared" si="49"/>
        <v/>
      </c>
      <c r="AW691" s="4" t="str">
        <f t="shared" si="50"/>
        <v xml:space="preserve"> </v>
      </c>
      <c r="AX691" s="5" t="str" cm="1">
        <f t="array" ref="AX691">IFERROR(SUMPRODUCT(LARGE($C691:$AQ691,{1,2,3,4})), "")</f>
        <v/>
      </c>
      <c r="AY691" s="4" t="str">
        <f t="shared" si="51"/>
        <v xml:space="preserve"> </v>
      </c>
      <c r="AZ691" s="5" t="str" cm="1">
        <f t="array" ref="AZ691">IFERROR(SUMPRODUCT(LARGE($C691:$AQ691,{1,2,3,4,5,6,7,8})), "")</f>
        <v/>
      </c>
    </row>
    <row r="692" spans="1:52" ht="15" customHeight="1" x14ac:dyDescent="0.2">
      <c r="A692" s="4"/>
      <c r="B692" s="4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24"/>
      <c r="AQ692" s="10"/>
      <c r="AR692" s="22"/>
      <c r="AS692" s="10">
        <f t="shared" si="47"/>
        <v>0</v>
      </c>
      <c r="AT692" s="5">
        <f t="shared" si="48"/>
        <v>0</v>
      </c>
      <c r="AU692" s="5" cm="1">
        <f t="array" ref="AU692">IF($AT692&lt;=6,SUM($C692:$AQ692),SUMPRODUCT(LARGE($C692:$AQ692,{1,2,3,4,5,6})))</f>
        <v>0</v>
      </c>
      <c r="AV692" s="4" t="str">
        <f t="shared" si="49"/>
        <v/>
      </c>
      <c r="AW692" s="4" t="str">
        <f t="shared" si="50"/>
        <v xml:space="preserve"> </v>
      </c>
      <c r="AX692" s="5" t="str" cm="1">
        <f t="array" ref="AX692">IFERROR(SUMPRODUCT(LARGE($C692:$AQ692,{1,2,3,4})), "")</f>
        <v/>
      </c>
      <c r="AY692" s="4" t="str">
        <f t="shared" si="51"/>
        <v xml:space="preserve"> </v>
      </c>
      <c r="AZ692" s="5" t="str" cm="1">
        <f t="array" ref="AZ692">IFERROR(SUMPRODUCT(LARGE($C692:$AQ692,{1,2,3,4,5,6,7,8})), "")</f>
        <v/>
      </c>
    </row>
    <row r="693" spans="1:52" ht="15" customHeight="1" x14ac:dyDescent="0.2">
      <c r="A693" s="4"/>
      <c r="B693" s="4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24"/>
      <c r="AQ693" s="10"/>
      <c r="AR693" s="22"/>
      <c r="AS693" s="10">
        <f t="shared" si="47"/>
        <v>0</v>
      </c>
      <c r="AT693" s="5">
        <f t="shared" si="48"/>
        <v>0</v>
      </c>
      <c r="AU693" s="5" cm="1">
        <f t="array" ref="AU693">IF($AT693&lt;=6,SUM($C693:$AQ693),SUMPRODUCT(LARGE($C693:$AQ693,{1,2,3,4,5,6})))</f>
        <v>0</v>
      </c>
      <c r="AV693" s="4" t="str">
        <f t="shared" si="49"/>
        <v/>
      </c>
      <c r="AW693" s="4" t="str">
        <f t="shared" si="50"/>
        <v xml:space="preserve"> </v>
      </c>
      <c r="AX693" s="5" t="str" cm="1">
        <f t="array" ref="AX693">IFERROR(SUMPRODUCT(LARGE($C693:$AQ693,{1,2,3,4})), "")</f>
        <v/>
      </c>
      <c r="AY693" s="4" t="str">
        <f t="shared" si="51"/>
        <v xml:space="preserve"> </v>
      </c>
      <c r="AZ693" s="5" t="str" cm="1">
        <f t="array" ref="AZ693">IFERROR(SUMPRODUCT(LARGE($C693:$AQ693,{1,2,3,4,5,6,7,8})), "")</f>
        <v/>
      </c>
    </row>
    <row r="694" spans="1:52" ht="15" customHeight="1" x14ac:dyDescent="0.2">
      <c r="A694" s="4"/>
      <c r="B694" s="4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24"/>
      <c r="AQ694" s="10"/>
      <c r="AR694" s="22"/>
      <c r="AS694" s="10">
        <f t="shared" si="47"/>
        <v>0</v>
      </c>
      <c r="AT694" s="5">
        <f t="shared" si="48"/>
        <v>0</v>
      </c>
      <c r="AU694" s="5" cm="1">
        <f t="array" ref="AU694">IF($AT694&lt;=6,SUM($C694:$AQ694),SUMPRODUCT(LARGE($C694:$AQ694,{1,2,3,4,5,6})))</f>
        <v>0</v>
      </c>
      <c r="AV694" s="4" t="str">
        <f t="shared" si="49"/>
        <v/>
      </c>
      <c r="AW694" s="4" t="str">
        <f t="shared" si="50"/>
        <v xml:space="preserve"> </v>
      </c>
      <c r="AX694" s="5" t="str" cm="1">
        <f t="array" ref="AX694">IFERROR(SUMPRODUCT(LARGE($C694:$AQ694,{1,2,3,4})), "")</f>
        <v/>
      </c>
      <c r="AY694" s="4" t="str">
        <f t="shared" si="51"/>
        <v xml:space="preserve"> </v>
      </c>
      <c r="AZ694" s="5" t="str" cm="1">
        <f t="array" ref="AZ694">IFERROR(SUMPRODUCT(LARGE($C694:$AQ694,{1,2,3,4,5,6,7,8})), "")</f>
        <v/>
      </c>
    </row>
    <row r="695" spans="1:52" ht="15" customHeight="1" x14ac:dyDescent="0.2">
      <c r="A695" s="4"/>
      <c r="B695" s="4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24"/>
      <c r="AQ695" s="10"/>
      <c r="AR695" s="22"/>
      <c r="AS695" s="10">
        <f t="shared" si="47"/>
        <v>0</v>
      </c>
      <c r="AT695" s="5">
        <f t="shared" si="48"/>
        <v>0</v>
      </c>
      <c r="AU695" s="5" cm="1">
        <f t="array" ref="AU695">IF($AT695&lt;=6,SUM($C695:$AQ695),SUMPRODUCT(LARGE($C695:$AQ695,{1,2,3,4,5,6})))</f>
        <v>0</v>
      </c>
      <c r="AV695" s="4" t="str">
        <f t="shared" si="49"/>
        <v/>
      </c>
      <c r="AW695" s="4" t="str">
        <f t="shared" si="50"/>
        <v xml:space="preserve"> </v>
      </c>
      <c r="AX695" s="5" t="str" cm="1">
        <f t="array" ref="AX695">IFERROR(SUMPRODUCT(LARGE($C695:$AQ695,{1,2,3,4})), "")</f>
        <v/>
      </c>
      <c r="AY695" s="4" t="str">
        <f t="shared" si="51"/>
        <v xml:space="preserve"> </v>
      </c>
      <c r="AZ695" s="5" t="str" cm="1">
        <f t="array" ref="AZ695">IFERROR(SUMPRODUCT(LARGE($C695:$AQ695,{1,2,3,4,5,6,7,8})), "")</f>
        <v/>
      </c>
    </row>
    <row r="696" spans="1:52" ht="15" customHeight="1" x14ac:dyDescent="0.2">
      <c r="A696" s="4"/>
      <c r="B696" s="4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24"/>
      <c r="AQ696" s="10"/>
      <c r="AR696" s="22"/>
      <c r="AS696" s="10">
        <f t="shared" si="47"/>
        <v>0</v>
      </c>
      <c r="AT696" s="5">
        <f t="shared" si="48"/>
        <v>0</v>
      </c>
      <c r="AU696" s="5" cm="1">
        <f t="array" ref="AU696">IF($AT696&lt;=6,SUM($C696:$AQ696),SUMPRODUCT(LARGE($C696:$AQ696,{1,2,3,4,5,6})))</f>
        <v>0</v>
      </c>
      <c r="AV696" s="4" t="str">
        <f t="shared" si="49"/>
        <v/>
      </c>
      <c r="AW696" s="4" t="str">
        <f t="shared" si="50"/>
        <v xml:space="preserve"> </v>
      </c>
      <c r="AX696" s="5" t="str" cm="1">
        <f t="array" ref="AX696">IFERROR(SUMPRODUCT(LARGE($C696:$AQ696,{1,2,3,4})), "")</f>
        <v/>
      </c>
      <c r="AY696" s="4" t="str">
        <f t="shared" si="51"/>
        <v xml:space="preserve"> </v>
      </c>
      <c r="AZ696" s="5" t="str" cm="1">
        <f t="array" ref="AZ696">IFERROR(SUMPRODUCT(LARGE($C696:$AQ696,{1,2,3,4,5,6,7,8})), "")</f>
        <v/>
      </c>
    </row>
    <row r="697" spans="1:52" ht="15" customHeight="1" x14ac:dyDescent="0.2">
      <c r="A697" s="4"/>
      <c r="B697" s="4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24"/>
      <c r="AQ697" s="10"/>
      <c r="AR697" s="22"/>
      <c r="AS697" s="10">
        <f t="shared" si="47"/>
        <v>0</v>
      </c>
      <c r="AT697" s="5">
        <f t="shared" si="48"/>
        <v>0</v>
      </c>
      <c r="AU697" s="5" cm="1">
        <f t="array" ref="AU697">IF($AT697&lt;=6,SUM($C697:$AQ697),SUMPRODUCT(LARGE($C697:$AQ697,{1,2,3,4,5,6})))</f>
        <v>0</v>
      </c>
      <c r="AV697" s="4" t="str">
        <f t="shared" si="49"/>
        <v/>
      </c>
      <c r="AW697" s="4" t="str">
        <f t="shared" si="50"/>
        <v xml:space="preserve"> </v>
      </c>
      <c r="AX697" s="5" t="str" cm="1">
        <f t="array" ref="AX697">IFERROR(SUMPRODUCT(LARGE($C697:$AQ697,{1,2,3,4})), "")</f>
        <v/>
      </c>
      <c r="AY697" s="4" t="str">
        <f t="shared" si="51"/>
        <v xml:space="preserve"> </v>
      </c>
      <c r="AZ697" s="5" t="str" cm="1">
        <f t="array" ref="AZ697">IFERROR(SUMPRODUCT(LARGE($C697:$AQ697,{1,2,3,4,5,6,7,8})), "")</f>
        <v/>
      </c>
    </row>
    <row r="698" spans="1:52" ht="15" customHeight="1" x14ac:dyDescent="0.2">
      <c r="A698" s="4"/>
      <c r="B698" s="4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24"/>
      <c r="AQ698" s="10"/>
      <c r="AR698" s="22"/>
      <c r="AS698" s="10">
        <f t="shared" si="47"/>
        <v>0</v>
      </c>
      <c r="AT698" s="5">
        <f t="shared" si="48"/>
        <v>0</v>
      </c>
      <c r="AU698" s="5" cm="1">
        <f t="array" ref="AU698">IF($AT698&lt;=6,SUM($C698:$AQ698),SUMPRODUCT(LARGE($C698:$AQ698,{1,2,3,4,5,6})))</f>
        <v>0</v>
      </c>
      <c r="AV698" s="4" t="str">
        <f t="shared" si="49"/>
        <v/>
      </c>
      <c r="AW698" s="4" t="str">
        <f t="shared" si="50"/>
        <v xml:space="preserve"> </v>
      </c>
      <c r="AX698" s="5" t="str" cm="1">
        <f t="array" ref="AX698">IFERROR(SUMPRODUCT(LARGE($C698:$AQ698,{1,2,3,4})), "")</f>
        <v/>
      </c>
      <c r="AY698" s="4" t="str">
        <f t="shared" si="51"/>
        <v xml:space="preserve"> </v>
      </c>
      <c r="AZ698" s="5" t="str" cm="1">
        <f t="array" ref="AZ698">IFERROR(SUMPRODUCT(LARGE($C698:$AQ698,{1,2,3,4,5,6,7,8})), "")</f>
        <v/>
      </c>
    </row>
    <row r="699" spans="1:52" ht="15" customHeight="1" x14ac:dyDescent="0.2">
      <c r="A699" s="4"/>
      <c r="B699" s="4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24"/>
      <c r="AQ699" s="10"/>
      <c r="AR699" s="22"/>
      <c r="AS699" s="10">
        <f t="shared" si="47"/>
        <v>0</v>
      </c>
      <c r="AT699" s="5">
        <f t="shared" si="48"/>
        <v>0</v>
      </c>
      <c r="AU699" s="5" cm="1">
        <f t="array" ref="AU699">IF($AT699&lt;=6,SUM($C699:$AQ699),SUMPRODUCT(LARGE($C699:$AQ699,{1,2,3,4,5,6})))</f>
        <v>0</v>
      </c>
      <c r="AV699" s="4" t="str">
        <f t="shared" si="49"/>
        <v/>
      </c>
      <c r="AW699" s="4" t="str">
        <f t="shared" si="50"/>
        <v xml:space="preserve"> </v>
      </c>
      <c r="AX699" s="5" t="str" cm="1">
        <f t="array" ref="AX699">IFERROR(SUMPRODUCT(LARGE($C699:$AQ699,{1,2,3,4})), "")</f>
        <v/>
      </c>
      <c r="AY699" s="4" t="str">
        <f t="shared" si="51"/>
        <v xml:space="preserve"> </v>
      </c>
      <c r="AZ699" s="5" t="str" cm="1">
        <f t="array" ref="AZ699">IFERROR(SUMPRODUCT(LARGE($C699:$AQ699,{1,2,3,4,5,6,7,8})), "")</f>
        <v/>
      </c>
    </row>
    <row r="700" spans="1:52" ht="15" customHeight="1" x14ac:dyDescent="0.2">
      <c r="A700" s="4"/>
      <c r="B700" s="4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24"/>
      <c r="AQ700" s="10"/>
      <c r="AR700" s="22"/>
      <c r="AS700" s="10">
        <f t="shared" si="47"/>
        <v>0</v>
      </c>
      <c r="AT700" s="5">
        <f t="shared" si="48"/>
        <v>0</v>
      </c>
      <c r="AU700" s="5" cm="1">
        <f t="array" ref="AU700">IF($AT700&lt;=6,SUM($C700:$AQ700),SUMPRODUCT(LARGE($C700:$AQ700,{1,2,3,4,5,6})))</f>
        <v>0</v>
      </c>
      <c r="AV700" s="4" t="str">
        <f t="shared" si="49"/>
        <v/>
      </c>
      <c r="AW700" s="4" t="str">
        <f t="shared" si="50"/>
        <v xml:space="preserve"> </v>
      </c>
      <c r="AX700" s="5" t="str" cm="1">
        <f t="array" ref="AX700">IFERROR(SUMPRODUCT(LARGE($C700:$AQ700,{1,2,3,4})), "")</f>
        <v/>
      </c>
      <c r="AY700" s="4" t="str">
        <f t="shared" si="51"/>
        <v xml:space="preserve"> </v>
      </c>
      <c r="AZ700" s="5" t="str" cm="1">
        <f t="array" ref="AZ700">IFERROR(SUMPRODUCT(LARGE($C700:$AQ700,{1,2,3,4,5,6,7,8})), "")</f>
        <v/>
      </c>
    </row>
  </sheetData>
  <conditionalFormatting sqref="AT3:AT700">
    <cfRule type="cellIs" dxfId="21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BE487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P144" sqref="P144"/>
    </sheetView>
  </sheetViews>
  <sheetFormatPr defaultColWidth="11.42578125" defaultRowHeight="15" customHeight="1" x14ac:dyDescent="0.2"/>
  <cols>
    <col min="1" max="1" width="7" style="3" hidden="1" customWidth="1"/>
    <col min="2" max="2" width="19.7109375" style="3" bestFit="1" customWidth="1"/>
    <col min="3" max="7" width="5.28515625" style="12" customWidth="1"/>
    <col min="8" max="9" width="5.28515625" style="70" customWidth="1"/>
    <col min="10" max="27" width="5.28515625" style="12" customWidth="1"/>
    <col min="28" max="48" width="5.28515625" style="12" hidden="1" customWidth="1"/>
    <col min="49" max="49" width="5.28515625" style="12" customWidth="1"/>
    <col min="50" max="50" width="5.7109375" style="7" customWidth="1"/>
    <col min="51" max="52" width="5.7109375" style="12" customWidth="1"/>
    <col min="53" max="53" width="10.7109375" style="26" customWidth="1"/>
    <col min="54" max="54" width="10.7109375" style="12" customWidth="1"/>
    <col min="55" max="56" width="10.7109375" style="3" customWidth="1"/>
    <col min="57" max="57" width="8" style="3" bestFit="1" customWidth="1"/>
    <col min="58" max="61" width="3.7109375" style="3" customWidth="1"/>
    <col min="62" max="89" width="4.7109375" style="3" customWidth="1"/>
    <col min="90" max="16384" width="11.42578125" style="3"/>
  </cols>
  <sheetData>
    <row r="1" spans="1:57" ht="15" customHeight="1" x14ac:dyDescent="0.2">
      <c r="A1" s="4"/>
      <c r="B1" s="4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67" t="s">
        <v>1030</v>
      </c>
      <c r="I1" s="67" t="s">
        <v>1031</v>
      </c>
      <c r="J1" s="33" t="s">
        <v>6</v>
      </c>
      <c r="K1" s="33" t="s">
        <v>7</v>
      </c>
      <c r="L1" s="33" t="s">
        <v>577</v>
      </c>
      <c r="M1" s="33" t="s">
        <v>377</v>
      </c>
      <c r="N1" s="33" t="s">
        <v>378</v>
      </c>
      <c r="O1" s="33" t="s">
        <v>30</v>
      </c>
      <c r="P1" s="33" t="s">
        <v>181</v>
      </c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59"/>
      <c r="AX1" s="60"/>
      <c r="AY1" s="48"/>
      <c r="AZ1" s="48"/>
      <c r="BA1" s="48" t="s">
        <v>8</v>
      </c>
      <c r="BB1" s="48" t="s">
        <v>379</v>
      </c>
      <c r="BC1" s="48" t="s">
        <v>9</v>
      </c>
      <c r="BD1" s="48" t="s">
        <v>10</v>
      </c>
      <c r="BE1" s="48" t="s">
        <v>11</v>
      </c>
    </row>
    <row r="2" spans="1:57" ht="138.75" x14ac:dyDescent="0.2">
      <c r="A2" s="4"/>
      <c r="B2" s="4" t="s">
        <v>578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68" t="s">
        <v>1037</v>
      </c>
      <c r="I2" s="68" t="s">
        <v>1036</v>
      </c>
      <c r="J2" s="28" t="s">
        <v>19</v>
      </c>
      <c r="K2" s="28" t="s">
        <v>20</v>
      </c>
      <c r="L2" s="28" t="s">
        <v>321</v>
      </c>
      <c r="M2" s="28" t="s">
        <v>322</v>
      </c>
      <c r="N2" s="28" t="s">
        <v>323</v>
      </c>
      <c r="O2" s="28" t="s">
        <v>1034</v>
      </c>
      <c r="P2" s="28" t="s">
        <v>1035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35"/>
      <c r="AR2" s="28"/>
      <c r="AS2" s="35"/>
      <c r="AT2" s="35"/>
      <c r="AU2" s="28"/>
      <c r="AV2" s="28"/>
      <c r="AW2" s="55" t="s">
        <v>21</v>
      </c>
      <c r="AX2" s="49" t="s">
        <v>22</v>
      </c>
      <c r="AY2" s="49" t="s">
        <v>23</v>
      </c>
      <c r="AZ2" s="49" t="s">
        <v>24</v>
      </c>
      <c r="BA2" s="49" t="s">
        <v>25</v>
      </c>
      <c r="BB2" s="49" t="s">
        <v>26</v>
      </c>
      <c r="BC2" s="49" t="s">
        <v>27</v>
      </c>
      <c r="BD2" s="49" t="s">
        <v>28</v>
      </c>
      <c r="BE2" s="49" t="s">
        <v>29</v>
      </c>
    </row>
    <row r="3" spans="1:57" ht="15" customHeight="1" x14ac:dyDescent="0.2">
      <c r="A3" s="4"/>
      <c r="B3" s="4" t="s">
        <v>579</v>
      </c>
      <c r="C3" s="73">
        <v>2</v>
      </c>
      <c r="D3" s="73"/>
      <c r="E3" s="73"/>
      <c r="F3" s="73">
        <v>3</v>
      </c>
      <c r="G3" s="73"/>
      <c r="H3" s="69"/>
      <c r="I3" s="69"/>
      <c r="J3" s="73"/>
      <c r="K3" s="73"/>
      <c r="L3" s="73">
        <v>5</v>
      </c>
      <c r="M3" s="73"/>
      <c r="N3" s="73">
        <v>1</v>
      </c>
      <c r="O3" s="73">
        <v>5</v>
      </c>
      <c r="P3" s="73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57"/>
      <c r="AX3" s="47">
        <f t="shared" ref="AX3:AX34" si="0">SUM($C3:$AW3)</f>
        <v>16</v>
      </c>
      <c r="AY3" s="46">
        <f t="shared" ref="AY3:AY34" si="1">COUNTA(C3:AV3)</f>
        <v>5</v>
      </c>
      <c r="AZ3" s="46" cm="1">
        <f t="array" ref="AZ3">IF($AY3&lt;=6,SUM($C3:$AV3),SUMPRODUCT(LARGE($C3:$AV3,{1,2,3,4,5,6})))</f>
        <v>16</v>
      </c>
      <c r="BA3" s="50" t="str">
        <f t="shared" ref="BA3:BA34" si="2">IF(AND($AY3&gt;=6,AZ3=AZ4),"Manual Calc Needed","")</f>
        <v/>
      </c>
      <c r="BB3" s="50" t="str">
        <f t="shared" ref="BB3:BB34" si="3">IF(AND($AY3&gt;=6,$BA3="Tie"),"Manual Calc Needed"," ")</f>
        <v xml:space="preserve"> </v>
      </c>
      <c r="BC3" s="46" cm="1">
        <f t="array" ref="BC3">IFERROR(SUMPRODUCT(LARGE($C3:$AV3,{1,2,3,4})), "")</f>
        <v>15</v>
      </c>
      <c r="BD3" s="46" t="str" cm="1">
        <f t="array" ref="BD3">IFERROR(SUMPRODUCT(LARGE($C3:$AV3,{1,2,3,4,5,6,7})), "")</f>
        <v/>
      </c>
      <c r="BE3" s="46" t="str" cm="1">
        <f t="array" ref="BE3">IFERROR(SUMPRODUCT(LARGE($C3:$AV3,{1,2,3,4,5,6,7,8})), "")</f>
        <v/>
      </c>
    </row>
    <row r="4" spans="1:57" ht="15" customHeight="1" x14ac:dyDescent="0.2">
      <c r="A4" s="4"/>
      <c r="B4" s="4" t="s">
        <v>580</v>
      </c>
      <c r="C4" s="73"/>
      <c r="D4" s="73"/>
      <c r="E4" s="73"/>
      <c r="F4" s="73">
        <v>6</v>
      </c>
      <c r="G4" s="73"/>
      <c r="H4" s="69"/>
      <c r="I4" s="69"/>
      <c r="J4" s="73"/>
      <c r="K4" s="73"/>
      <c r="L4" s="73">
        <v>3</v>
      </c>
      <c r="M4" s="73"/>
      <c r="N4" s="73"/>
      <c r="O4" s="73"/>
      <c r="P4" s="73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57"/>
      <c r="AX4" s="47">
        <f t="shared" si="0"/>
        <v>9</v>
      </c>
      <c r="AY4" s="46">
        <f t="shared" si="1"/>
        <v>2</v>
      </c>
      <c r="AZ4" s="46" cm="1">
        <f t="array" ref="AZ4">IF($AY4&lt;=6,SUM($C4:$AV4),SUMPRODUCT(LARGE($C4:$AV4,{1,2,3,4,5,6})))</f>
        <v>9</v>
      </c>
      <c r="BA4" s="50" t="str">
        <f t="shared" si="2"/>
        <v/>
      </c>
      <c r="BB4" s="50" t="str">
        <f t="shared" si="3"/>
        <v xml:space="preserve"> </v>
      </c>
      <c r="BC4" s="46" t="str" cm="1">
        <f t="array" ref="BC4">IFERROR(SUMPRODUCT(LARGE($C4:$AV4,{1,2,3,4})), "")</f>
        <v/>
      </c>
      <c r="BD4" s="46" t="str" cm="1">
        <f t="array" ref="BD4">IFERROR(SUMPRODUCT(LARGE($C4:$AV4,{1,2,3,4,5,6,7})), "")</f>
        <v/>
      </c>
      <c r="BE4" s="46" t="str" cm="1">
        <f t="array" ref="BE4">IFERROR(SUMPRODUCT(LARGE($C4:$AV4,{1,2,3,4,5,6,7,8})), "")</f>
        <v/>
      </c>
    </row>
    <row r="5" spans="1:57" ht="15" customHeight="1" x14ac:dyDescent="0.2">
      <c r="A5" s="4"/>
      <c r="B5" s="4" t="s">
        <v>382</v>
      </c>
      <c r="C5" s="73"/>
      <c r="D5" s="73"/>
      <c r="E5" s="73"/>
      <c r="F5" s="73">
        <v>3</v>
      </c>
      <c r="G5" s="73"/>
      <c r="H5" s="69"/>
      <c r="I5" s="69"/>
      <c r="J5" s="73"/>
      <c r="K5" s="73"/>
      <c r="L5" s="73"/>
      <c r="M5" s="73"/>
      <c r="N5" s="73"/>
      <c r="O5" s="73"/>
      <c r="P5" s="73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57"/>
      <c r="AX5" s="47">
        <f t="shared" si="0"/>
        <v>3</v>
      </c>
      <c r="AY5" s="46">
        <f t="shared" si="1"/>
        <v>1</v>
      </c>
      <c r="AZ5" s="46" cm="1">
        <f t="array" ref="AZ5">IF($AY5&lt;=6,SUM($C5:$AV5),SUMPRODUCT(LARGE($C5:$AV5,{1,2,3,4,5,6})))</f>
        <v>3</v>
      </c>
      <c r="BA5" s="50" t="str">
        <f t="shared" si="2"/>
        <v/>
      </c>
      <c r="BB5" s="50" t="str">
        <f t="shared" si="3"/>
        <v xml:space="preserve"> </v>
      </c>
      <c r="BC5" s="46" t="str" cm="1">
        <f t="array" ref="BC5">IFERROR(SUMPRODUCT(LARGE($C5:$AV5,{1,2,3,4})), "")</f>
        <v/>
      </c>
      <c r="BD5" s="46" t="str" cm="1">
        <f t="array" ref="BD5">IFERROR(SUMPRODUCT(LARGE($C5:$AV5,{1,2,3,4,5,6,7})), "")</f>
        <v/>
      </c>
      <c r="BE5" s="46" t="str" cm="1">
        <f t="array" ref="BE5">IFERROR(SUMPRODUCT(LARGE($C5:$AV5,{1,2,3,4,5,6,7,8})), "")</f>
        <v/>
      </c>
    </row>
    <row r="6" spans="1:57" ht="15" customHeight="1" x14ac:dyDescent="0.2">
      <c r="A6" s="4"/>
      <c r="B6" s="4" t="s">
        <v>581</v>
      </c>
      <c r="C6" s="73">
        <v>14</v>
      </c>
      <c r="D6" s="73"/>
      <c r="E6" s="73"/>
      <c r="F6" s="73">
        <v>2</v>
      </c>
      <c r="G6" s="73"/>
      <c r="H6" s="69"/>
      <c r="I6" s="69"/>
      <c r="J6" s="73"/>
      <c r="K6" s="73"/>
      <c r="L6" s="73"/>
      <c r="M6" s="73"/>
      <c r="N6" s="73">
        <v>3</v>
      </c>
      <c r="O6" s="73"/>
      <c r="P6" s="73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57"/>
      <c r="AX6" s="47">
        <f t="shared" si="0"/>
        <v>19</v>
      </c>
      <c r="AY6" s="46">
        <f t="shared" si="1"/>
        <v>3</v>
      </c>
      <c r="AZ6" s="46" cm="1">
        <f t="array" ref="AZ6">IF($AY6&lt;=6,SUM($C6:$AV6),SUMPRODUCT(LARGE($C6:$AV6,{1,2,3,4,5,6})))</f>
        <v>19</v>
      </c>
      <c r="BA6" s="50" t="str">
        <f t="shared" si="2"/>
        <v/>
      </c>
      <c r="BB6" s="50" t="str">
        <f t="shared" si="3"/>
        <v xml:space="preserve"> </v>
      </c>
      <c r="BC6" s="46" t="str" cm="1">
        <f t="array" ref="BC6">IFERROR(SUMPRODUCT(LARGE($C6:$AV6,{1,2,3,4})), "")</f>
        <v/>
      </c>
      <c r="BD6" s="46" t="str" cm="1">
        <f t="array" ref="BD6">IFERROR(SUMPRODUCT(LARGE($C6:$AV6,{1,2,3,4,5,6,7})), "")</f>
        <v/>
      </c>
      <c r="BE6" s="46" t="str" cm="1">
        <f t="array" ref="BE6">IFERROR(SUMPRODUCT(LARGE($C6:$AV6,{1,2,3,4,5,6,7,8})), "")</f>
        <v/>
      </c>
    </row>
    <row r="7" spans="1:57" ht="15" customHeight="1" x14ac:dyDescent="0.2">
      <c r="A7" s="4" t="s">
        <v>56</v>
      </c>
      <c r="B7" s="4" t="s">
        <v>582</v>
      </c>
      <c r="C7" s="73"/>
      <c r="D7" s="73"/>
      <c r="E7" s="73"/>
      <c r="F7" s="73">
        <v>12</v>
      </c>
      <c r="G7" s="73"/>
      <c r="H7" s="69"/>
      <c r="I7" s="69"/>
      <c r="J7" s="73"/>
      <c r="K7" s="73"/>
      <c r="L7" s="73">
        <v>2</v>
      </c>
      <c r="M7" s="73"/>
      <c r="N7" s="73">
        <v>4</v>
      </c>
      <c r="O7" s="73"/>
      <c r="P7" s="73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56"/>
      <c r="AX7" s="47">
        <f t="shared" si="0"/>
        <v>18</v>
      </c>
      <c r="AY7" s="46">
        <f t="shared" si="1"/>
        <v>3</v>
      </c>
      <c r="AZ7" s="46" cm="1">
        <f t="array" ref="AZ7">IF($AY7&lt;=6,SUM($C7:$AV7),SUMPRODUCT(LARGE($C7:$AV7,{1,2,3,4,5,6})))</f>
        <v>18</v>
      </c>
      <c r="BA7" s="50" t="str">
        <f t="shared" si="2"/>
        <v/>
      </c>
      <c r="BB7" s="50" t="str">
        <f t="shared" si="3"/>
        <v xml:space="preserve"> </v>
      </c>
      <c r="BC7" s="46" t="str" cm="1">
        <f t="array" ref="BC7">IFERROR(SUMPRODUCT(LARGE($C7:$AV7,{1,2,3,4})), "")</f>
        <v/>
      </c>
      <c r="BD7" s="46" t="str" cm="1">
        <f t="array" ref="BD7">IFERROR(SUMPRODUCT(LARGE($C7:$AV7,{1,2,3,4,5,6,7})), "")</f>
        <v/>
      </c>
      <c r="BE7" s="46" t="str" cm="1">
        <f t="array" ref="BE7">IFERROR(SUMPRODUCT(LARGE($C7:$AV7,{1,2,3,4,5,6,7,8})), "")</f>
        <v/>
      </c>
    </row>
    <row r="8" spans="1:57" ht="15" customHeight="1" x14ac:dyDescent="0.2">
      <c r="A8" s="4"/>
      <c r="B8" s="4" t="s">
        <v>583</v>
      </c>
      <c r="C8" s="73">
        <v>11</v>
      </c>
      <c r="D8" s="73"/>
      <c r="E8" s="73"/>
      <c r="F8" s="73">
        <v>6</v>
      </c>
      <c r="G8" s="73"/>
      <c r="H8" s="69"/>
      <c r="I8" s="69"/>
      <c r="J8" s="73"/>
      <c r="K8" s="73"/>
      <c r="L8" s="73"/>
      <c r="M8" s="73"/>
      <c r="N8" s="73">
        <v>3</v>
      </c>
      <c r="O8" s="73"/>
      <c r="P8" s="73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57"/>
      <c r="AX8" s="47">
        <f t="shared" si="0"/>
        <v>20</v>
      </c>
      <c r="AY8" s="46">
        <f t="shared" si="1"/>
        <v>3</v>
      </c>
      <c r="AZ8" s="46" cm="1">
        <f t="array" ref="AZ8">IF($AY8&lt;=6,SUM($C8:$AV8),SUMPRODUCT(LARGE($C8:$AV8,{1,2,3,4,5,6})))</f>
        <v>20</v>
      </c>
      <c r="BA8" s="50" t="str">
        <f t="shared" si="2"/>
        <v/>
      </c>
      <c r="BB8" s="50" t="str">
        <f t="shared" si="3"/>
        <v xml:space="preserve"> </v>
      </c>
      <c r="BC8" s="46" t="str" cm="1">
        <f t="array" ref="BC8">IFERROR(SUMPRODUCT(LARGE($C8:$AV8,{1,2,3,4})), "")</f>
        <v/>
      </c>
      <c r="BD8" s="46" t="str" cm="1">
        <f t="array" ref="BD8">IFERROR(SUMPRODUCT(LARGE($C8:$AV8,{1,2,3,4,5,6,7})), "")</f>
        <v/>
      </c>
      <c r="BE8" s="46" t="str" cm="1">
        <f t="array" ref="BE8">IFERROR(SUMPRODUCT(LARGE($C8:$AV8,{1,2,3,4,5,6,7,8})), "")</f>
        <v/>
      </c>
    </row>
    <row r="9" spans="1:57" ht="15" customHeight="1" x14ac:dyDescent="0.2">
      <c r="A9" s="4"/>
      <c r="B9" s="4" t="s">
        <v>584</v>
      </c>
      <c r="C9" s="73"/>
      <c r="D9" s="73"/>
      <c r="E9" s="73"/>
      <c r="F9" s="73"/>
      <c r="G9" s="73">
        <v>6</v>
      </c>
      <c r="H9" s="69"/>
      <c r="I9" s="69"/>
      <c r="J9" s="73"/>
      <c r="K9" s="73"/>
      <c r="L9" s="73"/>
      <c r="M9" s="73"/>
      <c r="N9" s="73"/>
      <c r="O9" s="73"/>
      <c r="P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57"/>
      <c r="AX9" s="47">
        <f t="shared" si="0"/>
        <v>6</v>
      </c>
      <c r="AY9" s="46">
        <f t="shared" si="1"/>
        <v>1</v>
      </c>
      <c r="AZ9" s="46" cm="1">
        <f t="array" ref="AZ9">IF($AY9&lt;=6,SUM($C9:$AV9),SUMPRODUCT(LARGE($C9:$AV9,{1,2,3,4,5,6})))</f>
        <v>6</v>
      </c>
      <c r="BA9" s="50" t="str">
        <f t="shared" si="2"/>
        <v/>
      </c>
      <c r="BB9" s="50" t="str">
        <f t="shared" si="3"/>
        <v xml:space="preserve"> </v>
      </c>
      <c r="BC9" s="46" t="str" cm="1">
        <f t="array" ref="BC9">IFERROR(SUMPRODUCT(LARGE($C9:$AV9,{1,2,3,4})), "")</f>
        <v/>
      </c>
      <c r="BD9" s="46" t="str" cm="1">
        <f t="array" ref="BD9">IFERROR(SUMPRODUCT(LARGE($C9:$AV9,{1,2,3,4,5,6,7})), "")</f>
        <v/>
      </c>
      <c r="BE9" s="46" t="str" cm="1">
        <f t="array" ref="BE9">IFERROR(SUMPRODUCT(LARGE($C9:$AV9,{1,2,3,4,5,6,7,8})), "")</f>
        <v/>
      </c>
    </row>
    <row r="10" spans="1:57" ht="15" customHeight="1" x14ac:dyDescent="0.2">
      <c r="A10" s="4" t="s">
        <v>65</v>
      </c>
      <c r="B10" s="4" t="s">
        <v>585</v>
      </c>
      <c r="C10" s="73"/>
      <c r="D10" s="73"/>
      <c r="E10" s="73"/>
      <c r="F10" s="73"/>
      <c r="G10" s="73"/>
      <c r="H10" s="69"/>
      <c r="I10" s="69"/>
      <c r="J10" s="73"/>
      <c r="K10" s="73"/>
      <c r="L10" s="73">
        <v>2</v>
      </c>
      <c r="M10" s="73"/>
      <c r="N10" s="73">
        <v>3</v>
      </c>
      <c r="O10" s="73"/>
      <c r="P10" s="73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57"/>
      <c r="AX10" s="47">
        <f t="shared" si="0"/>
        <v>5</v>
      </c>
      <c r="AY10" s="46">
        <f t="shared" si="1"/>
        <v>2</v>
      </c>
      <c r="AZ10" s="46" cm="1">
        <f t="array" ref="AZ10">IF($AY10&lt;=6,SUM($C10:$AV10),SUMPRODUCT(LARGE($C10:$AV10,{1,2,3,4,5,6})))</f>
        <v>5</v>
      </c>
      <c r="BA10" s="50" t="str">
        <f t="shared" si="2"/>
        <v/>
      </c>
      <c r="BB10" s="50" t="str">
        <f t="shared" si="3"/>
        <v xml:space="preserve"> </v>
      </c>
      <c r="BC10" s="46" t="str" cm="1">
        <f t="array" ref="BC10">IFERROR(SUMPRODUCT(LARGE($C10:$AV10,{1,2,3,4})), "")</f>
        <v/>
      </c>
      <c r="BD10" s="46" t="str" cm="1">
        <f t="array" ref="BD10">IFERROR(SUMPRODUCT(LARGE($C10:$AV10,{1,2,3,4,5,6,7})), "")</f>
        <v/>
      </c>
      <c r="BE10" s="46" t="str" cm="1">
        <f t="array" ref="BE10">IFERROR(SUMPRODUCT(LARGE($C10:$AV10,{1,2,3,4,5,6,7,8})), "")</f>
        <v/>
      </c>
    </row>
    <row r="11" spans="1:57" ht="15" customHeight="1" x14ac:dyDescent="0.2">
      <c r="A11" s="4"/>
      <c r="B11" s="4" t="s">
        <v>586</v>
      </c>
      <c r="C11" s="73"/>
      <c r="D11" s="73"/>
      <c r="E11" s="73"/>
      <c r="F11" s="73"/>
      <c r="G11" s="73">
        <v>1</v>
      </c>
      <c r="H11" s="69"/>
      <c r="I11" s="69"/>
      <c r="J11" s="73"/>
      <c r="K11" s="73"/>
      <c r="L11" s="73"/>
      <c r="M11" s="73">
        <v>2</v>
      </c>
      <c r="N11" s="73"/>
      <c r="O11" s="73"/>
      <c r="P11" s="73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57"/>
      <c r="AX11" s="47">
        <f t="shared" si="0"/>
        <v>3</v>
      </c>
      <c r="AY11" s="46">
        <f t="shared" si="1"/>
        <v>2</v>
      </c>
      <c r="AZ11" s="46" cm="1">
        <f t="array" ref="AZ11">IF($AY11&lt;=6,SUM($C11:$AV11),SUMPRODUCT(LARGE($C11:$AV11,{1,2,3,4,5,6})))</f>
        <v>3</v>
      </c>
      <c r="BA11" s="50" t="str">
        <f t="shared" si="2"/>
        <v/>
      </c>
      <c r="BB11" s="50" t="str">
        <f t="shared" si="3"/>
        <v xml:space="preserve"> </v>
      </c>
      <c r="BC11" s="46" t="str" cm="1">
        <f t="array" ref="BC11">IFERROR(SUMPRODUCT(LARGE($C11:$AV11,{1,2,3,4})), "")</f>
        <v/>
      </c>
      <c r="BD11" s="46" t="str" cm="1">
        <f t="array" ref="BD11">IFERROR(SUMPRODUCT(LARGE($C11:$AV11,{1,2,3,4,5,6,7})), "")</f>
        <v/>
      </c>
      <c r="BE11" s="46" t="str" cm="1">
        <f t="array" ref="BE11">IFERROR(SUMPRODUCT(LARGE($C11:$AV11,{1,2,3,4,5,6,7,8})), "")</f>
        <v/>
      </c>
    </row>
    <row r="12" spans="1:57" ht="15" customHeight="1" x14ac:dyDescent="0.2">
      <c r="A12" s="4"/>
      <c r="B12" s="4" t="s">
        <v>587</v>
      </c>
      <c r="C12" s="73"/>
      <c r="D12" s="73"/>
      <c r="E12" s="73"/>
      <c r="F12" s="73"/>
      <c r="G12" s="73">
        <v>2</v>
      </c>
      <c r="H12" s="69"/>
      <c r="I12" s="69"/>
      <c r="J12" s="73"/>
      <c r="K12" s="73"/>
      <c r="L12" s="73"/>
      <c r="M12" s="73">
        <v>0</v>
      </c>
      <c r="N12" s="73"/>
      <c r="O12" s="73"/>
      <c r="P12" s="73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57"/>
      <c r="AX12" s="47">
        <f t="shared" si="0"/>
        <v>2</v>
      </c>
      <c r="AY12" s="46">
        <f t="shared" si="1"/>
        <v>2</v>
      </c>
      <c r="AZ12" s="46" cm="1">
        <f t="array" ref="AZ12">IF($AY12&lt;=6,SUM($C12:$AV12),SUMPRODUCT(LARGE($C12:$AV12,{1,2,3,4,5,6})))</f>
        <v>2</v>
      </c>
      <c r="BA12" s="50" t="str">
        <f t="shared" si="2"/>
        <v/>
      </c>
      <c r="BB12" s="50" t="str">
        <f t="shared" si="3"/>
        <v xml:space="preserve"> </v>
      </c>
      <c r="BC12" s="46" t="str" cm="1">
        <f t="array" ref="BC12">IFERROR(SUMPRODUCT(LARGE($C12:$AV12,{1,2,3,4})), "")</f>
        <v/>
      </c>
      <c r="BD12" s="46" t="str" cm="1">
        <f t="array" ref="BD12">IFERROR(SUMPRODUCT(LARGE($C12:$AV12,{1,2,3,4,5,6,7})), "")</f>
        <v/>
      </c>
      <c r="BE12" s="46" t="str" cm="1">
        <f t="array" ref="BE12">IFERROR(SUMPRODUCT(LARGE($C12:$AV12,{1,2,3,4,5,6,7,8})), "")</f>
        <v/>
      </c>
    </row>
    <row r="13" spans="1:57" ht="15" customHeight="1" x14ac:dyDescent="0.2">
      <c r="A13" s="4" t="s">
        <v>65</v>
      </c>
      <c r="B13" s="4" t="s">
        <v>588</v>
      </c>
      <c r="C13" s="73"/>
      <c r="D13" s="73"/>
      <c r="E13" s="73"/>
      <c r="F13" s="73"/>
      <c r="G13" s="73">
        <v>2</v>
      </c>
      <c r="H13" s="69"/>
      <c r="I13" s="69"/>
      <c r="J13" s="73"/>
      <c r="K13" s="73"/>
      <c r="L13" s="73"/>
      <c r="M13" s="73">
        <v>4</v>
      </c>
      <c r="N13" s="73"/>
      <c r="O13" s="73"/>
      <c r="P13" s="7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57"/>
      <c r="AX13" s="47">
        <f t="shared" si="0"/>
        <v>6</v>
      </c>
      <c r="AY13" s="46">
        <f t="shared" si="1"/>
        <v>2</v>
      </c>
      <c r="AZ13" s="46" cm="1">
        <f t="array" ref="AZ13">IF($AY13&lt;=6,SUM($C13:$AV13),SUMPRODUCT(LARGE($C13:$AV13,{1,2,3,4,5,6})))</f>
        <v>6</v>
      </c>
      <c r="BA13" s="50" t="str">
        <f t="shared" si="2"/>
        <v/>
      </c>
      <c r="BB13" s="50" t="str">
        <f t="shared" si="3"/>
        <v xml:space="preserve"> </v>
      </c>
      <c r="BC13" s="46" t="str" cm="1">
        <f t="array" ref="BC13">IFERROR(SUMPRODUCT(LARGE($C13:$AV13,{1,2,3,4})), "")</f>
        <v/>
      </c>
      <c r="BD13" s="46" t="str" cm="1">
        <f t="array" ref="BD13">IFERROR(SUMPRODUCT(LARGE($C13:$AV13,{1,2,3,4,5,6,7})), "")</f>
        <v/>
      </c>
      <c r="BE13" s="46" t="str" cm="1">
        <f t="array" ref="BE13">IFERROR(SUMPRODUCT(LARGE($C13:$AV13,{1,2,3,4,5,6,7,8})), "")</f>
        <v/>
      </c>
    </row>
    <row r="14" spans="1:57" ht="15" customHeight="1" x14ac:dyDescent="0.2">
      <c r="A14" s="4"/>
      <c r="B14" s="6" t="s">
        <v>589</v>
      </c>
      <c r="C14" s="73"/>
      <c r="D14" s="73"/>
      <c r="E14" s="73"/>
      <c r="F14" s="73"/>
      <c r="G14" s="73">
        <v>4</v>
      </c>
      <c r="H14" s="69"/>
      <c r="I14" s="69"/>
      <c r="J14" s="73"/>
      <c r="K14" s="73"/>
      <c r="L14" s="73"/>
      <c r="M14" s="73">
        <v>0</v>
      </c>
      <c r="N14" s="73"/>
      <c r="O14" s="73"/>
      <c r="P14" s="73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57"/>
      <c r="AX14" s="47">
        <f t="shared" si="0"/>
        <v>4</v>
      </c>
      <c r="AY14" s="46">
        <f t="shared" si="1"/>
        <v>2</v>
      </c>
      <c r="AZ14" s="46" cm="1">
        <f t="array" ref="AZ14">IF($AY14&lt;=6,SUM($C14:$AV14),SUMPRODUCT(LARGE($C14:$AV14,{1,2,3,4,5,6})))</f>
        <v>4</v>
      </c>
      <c r="BA14" s="50" t="str">
        <f t="shared" si="2"/>
        <v/>
      </c>
      <c r="BB14" s="50" t="str">
        <f t="shared" si="3"/>
        <v xml:space="preserve"> </v>
      </c>
      <c r="BC14" s="46" t="str" cm="1">
        <f t="array" ref="BC14">IFERROR(SUMPRODUCT(LARGE($C14:$AV14,{1,2,3,4})), "")</f>
        <v/>
      </c>
      <c r="BD14" s="46" t="str" cm="1">
        <f t="array" ref="BD14">IFERROR(SUMPRODUCT(LARGE($C14:$AV14,{1,2,3,4,5,6,7})), "")</f>
        <v/>
      </c>
      <c r="BE14" s="46" t="str" cm="1">
        <f t="array" ref="BE14">IFERROR(SUMPRODUCT(LARGE($C14:$AV14,{1,2,3,4,5,6,7,8})), "")</f>
        <v/>
      </c>
    </row>
    <row r="15" spans="1:57" ht="15" customHeight="1" x14ac:dyDescent="0.2">
      <c r="A15" s="4"/>
      <c r="B15" s="4" t="s">
        <v>590</v>
      </c>
      <c r="C15" s="73"/>
      <c r="D15" s="73"/>
      <c r="E15" s="73"/>
      <c r="F15" s="73"/>
      <c r="G15" s="73">
        <v>7</v>
      </c>
      <c r="H15" s="69"/>
      <c r="I15" s="69"/>
      <c r="J15" s="73"/>
      <c r="K15" s="73"/>
      <c r="L15" s="73"/>
      <c r="M15" s="73">
        <v>6</v>
      </c>
      <c r="N15" s="73"/>
      <c r="O15" s="73"/>
      <c r="P15" s="73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57"/>
      <c r="AX15" s="47">
        <f t="shared" si="0"/>
        <v>13</v>
      </c>
      <c r="AY15" s="46">
        <f t="shared" si="1"/>
        <v>2</v>
      </c>
      <c r="AZ15" s="46" cm="1">
        <f t="array" ref="AZ15">IF($AY15&lt;=6,SUM($C15:$AV15),SUMPRODUCT(LARGE($C15:$AV15,{1,2,3,4,5,6})))</f>
        <v>13</v>
      </c>
      <c r="BA15" s="50" t="str">
        <f t="shared" si="2"/>
        <v/>
      </c>
      <c r="BB15" s="50" t="str">
        <f t="shared" si="3"/>
        <v xml:space="preserve"> </v>
      </c>
      <c r="BC15" s="46" t="str" cm="1">
        <f t="array" ref="BC15">IFERROR(SUMPRODUCT(LARGE($C15:$AV15,{1,2,3,4})), "")</f>
        <v/>
      </c>
      <c r="BD15" s="46" t="str" cm="1">
        <f t="array" ref="BD15">IFERROR(SUMPRODUCT(LARGE($C15:$AV15,{1,2,3,4,5,6,7})), "")</f>
        <v/>
      </c>
      <c r="BE15" s="46" t="str" cm="1">
        <f t="array" ref="BE15">IFERROR(SUMPRODUCT(LARGE($C15:$AV15,{1,2,3,4,5,6,7,8})), "")</f>
        <v/>
      </c>
    </row>
    <row r="16" spans="1:57" ht="15" customHeight="1" x14ac:dyDescent="0.2">
      <c r="A16" s="4"/>
      <c r="B16" s="6" t="s">
        <v>591</v>
      </c>
      <c r="C16" s="73"/>
      <c r="D16" s="73"/>
      <c r="E16" s="73"/>
      <c r="F16" s="73"/>
      <c r="G16" s="73"/>
      <c r="H16" s="69"/>
      <c r="I16" s="69"/>
      <c r="J16" s="73">
        <v>2</v>
      </c>
      <c r="K16" s="73"/>
      <c r="L16" s="73"/>
      <c r="M16" s="73"/>
      <c r="N16" s="73"/>
      <c r="O16" s="73"/>
      <c r="P16" s="73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57"/>
      <c r="AX16" s="47">
        <f t="shared" si="0"/>
        <v>2</v>
      </c>
      <c r="AY16" s="46">
        <f t="shared" si="1"/>
        <v>1</v>
      </c>
      <c r="AZ16" s="46" cm="1">
        <f t="array" ref="AZ16">IF($AY16&lt;=6,SUM($C16:$AV16),SUMPRODUCT(LARGE($C16:$AV16,{1,2,3,4,5,6})))</f>
        <v>2</v>
      </c>
      <c r="BA16" s="50" t="str">
        <f t="shared" si="2"/>
        <v/>
      </c>
      <c r="BB16" s="50" t="str">
        <f t="shared" si="3"/>
        <v xml:space="preserve"> </v>
      </c>
      <c r="BC16" s="46" t="str" cm="1">
        <f t="array" ref="BC16">IFERROR(SUMPRODUCT(LARGE($C16:$AV16,{1,2,3,4})), "")</f>
        <v/>
      </c>
      <c r="BD16" s="46" t="str" cm="1">
        <f t="array" ref="BD16">IFERROR(SUMPRODUCT(LARGE($C16:$AV16,{1,2,3,4,5,6,7})), "")</f>
        <v/>
      </c>
      <c r="BE16" s="46" t="str" cm="1">
        <f t="array" ref="BE16">IFERROR(SUMPRODUCT(LARGE($C16:$AV16,{1,2,3,4,5,6,7,8})), "")</f>
        <v/>
      </c>
    </row>
    <row r="17" spans="1:57" ht="15" customHeight="1" x14ac:dyDescent="0.2">
      <c r="A17" s="4"/>
      <c r="B17" s="4" t="s">
        <v>592</v>
      </c>
      <c r="C17" s="73"/>
      <c r="D17" s="73"/>
      <c r="E17" s="73"/>
      <c r="F17" s="73"/>
      <c r="G17" s="73">
        <v>4</v>
      </c>
      <c r="H17" s="69"/>
      <c r="I17" s="69"/>
      <c r="J17" s="73"/>
      <c r="K17" s="73"/>
      <c r="L17" s="73"/>
      <c r="M17" s="73"/>
      <c r="N17" s="73"/>
      <c r="O17" s="73"/>
      <c r="P17" s="73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57"/>
      <c r="AX17" s="47">
        <f t="shared" si="0"/>
        <v>4</v>
      </c>
      <c r="AY17" s="46">
        <f t="shared" si="1"/>
        <v>1</v>
      </c>
      <c r="AZ17" s="46" cm="1">
        <f t="array" ref="AZ17">IF($AY17&lt;=6,SUM($C17:$AV17),SUMPRODUCT(LARGE($C17:$AV17,{1,2,3,4,5,6})))</f>
        <v>4</v>
      </c>
      <c r="BA17" s="50" t="str">
        <f t="shared" si="2"/>
        <v/>
      </c>
      <c r="BB17" s="50" t="str">
        <f t="shared" si="3"/>
        <v xml:space="preserve"> </v>
      </c>
      <c r="BC17" s="46" t="str" cm="1">
        <f t="array" ref="BC17">IFERROR(SUMPRODUCT(LARGE($C17:$AV17,{1,2,3,4})), "")</f>
        <v/>
      </c>
      <c r="BD17" s="46" t="str" cm="1">
        <f t="array" ref="BD17">IFERROR(SUMPRODUCT(LARGE($C17:$AV17,{1,2,3,4,5,6,7})), "")</f>
        <v/>
      </c>
      <c r="BE17" s="46" t="str" cm="1">
        <f t="array" ref="BE17">IFERROR(SUMPRODUCT(LARGE($C17:$AV17,{1,2,3,4,5,6,7,8})), "")</f>
        <v/>
      </c>
    </row>
    <row r="18" spans="1:57" ht="15" customHeight="1" x14ac:dyDescent="0.2">
      <c r="A18" s="4"/>
      <c r="B18" s="6" t="s">
        <v>593</v>
      </c>
      <c r="C18" s="73"/>
      <c r="D18" s="73"/>
      <c r="E18" s="73"/>
      <c r="F18" s="73"/>
      <c r="G18" s="73">
        <v>4</v>
      </c>
      <c r="H18" s="69"/>
      <c r="I18" s="69"/>
      <c r="J18" s="73"/>
      <c r="K18" s="73"/>
      <c r="L18" s="73"/>
      <c r="M18" s="73"/>
      <c r="N18" s="73"/>
      <c r="O18" s="73"/>
      <c r="P18" s="73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57"/>
      <c r="AX18" s="47">
        <f t="shared" si="0"/>
        <v>4</v>
      </c>
      <c r="AY18" s="46">
        <f t="shared" si="1"/>
        <v>1</v>
      </c>
      <c r="AZ18" s="46" cm="1">
        <f t="array" ref="AZ18">IF($AY18&lt;=6,SUM($C18:$AV18),SUMPRODUCT(LARGE($C18:$AV18,{1,2,3,4,5,6})))</f>
        <v>4</v>
      </c>
      <c r="BA18" s="50" t="str">
        <f t="shared" si="2"/>
        <v/>
      </c>
      <c r="BB18" s="50" t="str">
        <f t="shared" si="3"/>
        <v xml:space="preserve"> </v>
      </c>
      <c r="BC18" s="46" t="str" cm="1">
        <f t="array" ref="BC18">IFERROR(SUMPRODUCT(LARGE($C18:$AV18,{1,2,3,4})), "")</f>
        <v/>
      </c>
      <c r="BD18" s="46" t="str" cm="1">
        <f t="array" ref="BD18">IFERROR(SUMPRODUCT(LARGE($C18:$AV18,{1,2,3,4,5,6,7})), "")</f>
        <v/>
      </c>
      <c r="BE18" s="46" t="str" cm="1">
        <f t="array" ref="BE18">IFERROR(SUMPRODUCT(LARGE($C18:$AV18,{1,2,3,4,5,6,7,8})), "")</f>
        <v/>
      </c>
    </row>
    <row r="19" spans="1:57" ht="15" customHeight="1" x14ac:dyDescent="0.2">
      <c r="A19" s="4"/>
      <c r="B19" s="4" t="s">
        <v>594</v>
      </c>
      <c r="C19" s="73"/>
      <c r="D19" s="73"/>
      <c r="E19" s="73"/>
      <c r="F19" s="73"/>
      <c r="G19" s="73">
        <v>0</v>
      </c>
      <c r="H19" s="69"/>
      <c r="I19" s="69"/>
      <c r="J19" s="73"/>
      <c r="K19" s="73"/>
      <c r="L19" s="73"/>
      <c r="M19" s="73"/>
      <c r="N19" s="73"/>
      <c r="O19" s="73"/>
      <c r="P19" s="73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57"/>
      <c r="AX19" s="47">
        <f t="shared" si="0"/>
        <v>0</v>
      </c>
      <c r="AY19" s="46">
        <f t="shared" si="1"/>
        <v>1</v>
      </c>
      <c r="AZ19" s="46" cm="1">
        <f t="array" ref="AZ19">IF($AY19&lt;=6,SUM($C19:$AV19),SUMPRODUCT(LARGE($C19:$AV19,{1,2,3,4,5,6})))</f>
        <v>0</v>
      </c>
      <c r="BA19" s="50" t="str">
        <f t="shared" si="2"/>
        <v/>
      </c>
      <c r="BB19" s="50" t="str">
        <f t="shared" si="3"/>
        <v xml:space="preserve"> </v>
      </c>
      <c r="BC19" s="46" t="str" cm="1">
        <f t="array" ref="BC19">IFERROR(SUMPRODUCT(LARGE($C19:$AV19,{1,2,3,4})), "")</f>
        <v/>
      </c>
      <c r="BD19" s="46" t="str" cm="1">
        <f t="array" ref="BD19">IFERROR(SUMPRODUCT(LARGE($C19:$AV19,{1,2,3,4,5,6,7})), "")</f>
        <v/>
      </c>
      <c r="BE19" s="46" t="str" cm="1">
        <f t="array" ref="BE19">IFERROR(SUMPRODUCT(LARGE($C19:$AV19,{1,2,3,4,5,6,7,8})), "")</f>
        <v/>
      </c>
    </row>
    <row r="20" spans="1:57" ht="15" customHeight="1" x14ac:dyDescent="0.2">
      <c r="A20" s="4"/>
      <c r="B20" s="4" t="s">
        <v>595</v>
      </c>
      <c r="C20" s="73"/>
      <c r="D20" s="73"/>
      <c r="E20" s="73"/>
      <c r="F20" s="73"/>
      <c r="G20" s="73">
        <v>12</v>
      </c>
      <c r="H20" s="69"/>
      <c r="I20" s="69"/>
      <c r="J20" s="73"/>
      <c r="K20" s="73"/>
      <c r="L20" s="73"/>
      <c r="M20" s="73"/>
      <c r="N20" s="73"/>
      <c r="O20" s="73"/>
      <c r="P20" s="73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57"/>
      <c r="AX20" s="47">
        <f t="shared" si="0"/>
        <v>12</v>
      </c>
      <c r="AY20" s="46">
        <f t="shared" si="1"/>
        <v>1</v>
      </c>
      <c r="AZ20" s="46" cm="1">
        <f t="array" ref="AZ20">IF($AY20&lt;=6,SUM($C20:$AV20),SUMPRODUCT(LARGE($C20:$AV20,{1,2,3,4,5,6})))</f>
        <v>12</v>
      </c>
      <c r="BA20" s="50" t="str">
        <f t="shared" si="2"/>
        <v/>
      </c>
      <c r="BB20" s="50" t="str">
        <f t="shared" si="3"/>
        <v xml:space="preserve"> </v>
      </c>
      <c r="BC20" s="46" t="str" cm="1">
        <f t="array" ref="BC20">IFERROR(SUMPRODUCT(LARGE($C20:$AV20,{1,2,3,4})), "")</f>
        <v/>
      </c>
      <c r="BD20" s="46" t="str" cm="1">
        <f t="array" ref="BD20">IFERROR(SUMPRODUCT(LARGE($C20:$AV20,{1,2,3,4,5,6,7})), "")</f>
        <v/>
      </c>
      <c r="BE20" s="46" t="str" cm="1">
        <f t="array" ref="BE20">IFERROR(SUMPRODUCT(LARGE($C20:$AV20,{1,2,3,4,5,6,7,8})), "")</f>
        <v/>
      </c>
    </row>
    <row r="21" spans="1:57" ht="15" customHeight="1" x14ac:dyDescent="0.2">
      <c r="A21" s="4"/>
      <c r="B21" s="4" t="s">
        <v>596</v>
      </c>
      <c r="C21" s="73"/>
      <c r="D21" s="73"/>
      <c r="E21" s="73"/>
      <c r="F21" s="73"/>
      <c r="G21" s="73">
        <v>2</v>
      </c>
      <c r="H21" s="69"/>
      <c r="I21" s="69"/>
      <c r="J21" s="73"/>
      <c r="K21" s="73"/>
      <c r="L21" s="73"/>
      <c r="M21" s="73">
        <v>1</v>
      </c>
      <c r="N21" s="73"/>
      <c r="O21" s="73">
        <v>5</v>
      </c>
      <c r="P21" s="73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57"/>
      <c r="AX21" s="47">
        <f t="shared" si="0"/>
        <v>8</v>
      </c>
      <c r="AY21" s="46">
        <f t="shared" si="1"/>
        <v>3</v>
      </c>
      <c r="AZ21" s="46" cm="1">
        <f t="array" ref="AZ21">IF($AY21&lt;=6,SUM($C21:$AV21),SUMPRODUCT(LARGE($C21:$AV21,{1,2,3,4,5,6})))</f>
        <v>8</v>
      </c>
      <c r="BA21" s="50" t="str">
        <f t="shared" si="2"/>
        <v/>
      </c>
      <c r="BB21" s="50" t="str">
        <f t="shared" si="3"/>
        <v xml:space="preserve"> </v>
      </c>
      <c r="BC21" s="46" t="str" cm="1">
        <f t="array" ref="BC21">IFERROR(SUMPRODUCT(LARGE($C21:$AV21,{1,2,3,4})), "")</f>
        <v/>
      </c>
      <c r="BD21" s="46" t="str" cm="1">
        <f t="array" ref="BD21">IFERROR(SUMPRODUCT(LARGE($C21:$AV21,{1,2,3,4,5,6,7})), "")</f>
        <v/>
      </c>
      <c r="BE21" s="46" t="str" cm="1">
        <f t="array" ref="BE21">IFERROR(SUMPRODUCT(LARGE($C21:$AV21,{1,2,3,4,5,6,7,8})), "")</f>
        <v/>
      </c>
    </row>
    <row r="22" spans="1:57" ht="15" customHeight="1" x14ac:dyDescent="0.2">
      <c r="A22" s="4"/>
      <c r="B22" s="4" t="s">
        <v>597</v>
      </c>
      <c r="C22" s="73"/>
      <c r="D22" s="73"/>
      <c r="E22" s="73"/>
      <c r="F22" s="73"/>
      <c r="G22" s="73">
        <v>6</v>
      </c>
      <c r="H22" s="69"/>
      <c r="I22" s="69"/>
      <c r="J22" s="73"/>
      <c r="K22" s="73"/>
      <c r="L22" s="73"/>
      <c r="M22" s="73">
        <v>1</v>
      </c>
      <c r="N22" s="73"/>
      <c r="O22" s="73">
        <v>8</v>
      </c>
      <c r="P22" s="73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57"/>
      <c r="AX22" s="47">
        <f t="shared" si="0"/>
        <v>15</v>
      </c>
      <c r="AY22" s="46">
        <f t="shared" si="1"/>
        <v>3</v>
      </c>
      <c r="AZ22" s="46" cm="1">
        <f t="array" ref="AZ22">IF($AY22&lt;=6,SUM($C22:$AV22),SUMPRODUCT(LARGE($C22:$AV22,{1,2,3,4,5,6})))</f>
        <v>15</v>
      </c>
      <c r="BA22" s="50" t="str">
        <f t="shared" si="2"/>
        <v/>
      </c>
      <c r="BB22" s="50" t="str">
        <f t="shared" si="3"/>
        <v xml:space="preserve"> </v>
      </c>
      <c r="BC22" s="46" t="str" cm="1">
        <f t="array" ref="BC22">IFERROR(SUMPRODUCT(LARGE($C22:$AV22,{1,2,3,4})), "")</f>
        <v/>
      </c>
      <c r="BD22" s="46" t="str" cm="1">
        <f t="array" ref="BD22">IFERROR(SUMPRODUCT(LARGE($C22:$AV22,{1,2,3,4,5,6,7})), "")</f>
        <v/>
      </c>
      <c r="BE22" s="46" t="str" cm="1">
        <f t="array" ref="BE22">IFERROR(SUMPRODUCT(LARGE($C22:$AV22,{1,2,3,4,5,6,7,8})), "")</f>
        <v/>
      </c>
    </row>
    <row r="23" spans="1:57" ht="15" customHeight="1" x14ac:dyDescent="0.2">
      <c r="A23" s="4"/>
      <c r="B23" s="4" t="s">
        <v>598</v>
      </c>
      <c r="C23" s="73"/>
      <c r="D23" s="73"/>
      <c r="E23" s="73"/>
      <c r="F23" s="73"/>
      <c r="G23" s="73">
        <v>2</v>
      </c>
      <c r="H23" s="69"/>
      <c r="I23" s="69"/>
      <c r="J23" s="73"/>
      <c r="K23" s="73"/>
      <c r="L23" s="73"/>
      <c r="M23" s="73"/>
      <c r="N23" s="73"/>
      <c r="O23" s="73"/>
      <c r="P23" s="73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57"/>
      <c r="AX23" s="47">
        <f t="shared" si="0"/>
        <v>2</v>
      </c>
      <c r="AY23" s="46">
        <f t="shared" si="1"/>
        <v>1</v>
      </c>
      <c r="AZ23" s="46" cm="1">
        <f t="array" ref="AZ23">IF($AY23&lt;=6,SUM($C23:$AV23),SUMPRODUCT(LARGE($C23:$AV23,{1,2,3,4,5,6})))</f>
        <v>2</v>
      </c>
      <c r="BA23" s="50" t="str">
        <f t="shared" si="2"/>
        <v/>
      </c>
      <c r="BB23" s="50" t="str">
        <f t="shared" si="3"/>
        <v xml:space="preserve"> </v>
      </c>
      <c r="BC23" s="46" t="str" cm="1">
        <f t="array" ref="BC23">IFERROR(SUMPRODUCT(LARGE($C23:$AV23,{1,2,3,4})), "")</f>
        <v/>
      </c>
      <c r="BD23" s="46" t="str" cm="1">
        <f t="array" ref="BD23">IFERROR(SUMPRODUCT(LARGE($C23:$AV23,{1,2,3,4,5,6,7})), "")</f>
        <v/>
      </c>
      <c r="BE23" s="46" t="str" cm="1">
        <f t="array" ref="BE23">IFERROR(SUMPRODUCT(LARGE($C23:$AV23,{1,2,3,4,5,6,7,8})), "")</f>
        <v/>
      </c>
    </row>
    <row r="24" spans="1:57" ht="15" customHeight="1" x14ac:dyDescent="0.2">
      <c r="A24" s="4"/>
      <c r="B24" s="6" t="s">
        <v>1149</v>
      </c>
      <c r="C24" s="10"/>
      <c r="D24" s="10"/>
      <c r="E24" s="10"/>
      <c r="F24" s="10"/>
      <c r="G24" s="10"/>
      <c r="H24" s="69"/>
      <c r="I24" s="69"/>
      <c r="J24" s="73"/>
      <c r="K24" s="73"/>
      <c r="L24" s="73"/>
      <c r="M24" s="73"/>
      <c r="N24" s="73"/>
      <c r="O24" s="73">
        <v>6</v>
      </c>
      <c r="P24" s="73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57"/>
      <c r="AX24" s="47">
        <f t="shared" si="0"/>
        <v>6</v>
      </c>
      <c r="AY24" s="46">
        <f t="shared" si="1"/>
        <v>1</v>
      </c>
      <c r="AZ24" s="46" cm="1">
        <f t="array" ref="AZ24">IF($AY24&lt;=6,SUM($C24:$AV24),SUMPRODUCT(LARGE($C24:$AV24,{1,2,3,4,5,6})))</f>
        <v>6</v>
      </c>
      <c r="BA24" s="50" t="str">
        <f t="shared" si="2"/>
        <v/>
      </c>
      <c r="BB24" s="50" t="str">
        <f t="shared" si="3"/>
        <v xml:space="preserve"> </v>
      </c>
      <c r="BC24" s="46" t="str" cm="1">
        <f t="array" ref="BC24">IFERROR(SUMPRODUCT(LARGE($C24:$AV24,{1,2,3,4})), "")</f>
        <v/>
      </c>
      <c r="BD24" s="46" t="str" cm="1">
        <f t="array" ref="BD24">IFERROR(SUMPRODUCT(LARGE($C24:$AV24,{1,2,3,4,5,6,7})), "")</f>
        <v/>
      </c>
      <c r="BE24" s="46" t="str" cm="1">
        <f t="array" ref="BE24">IFERROR(SUMPRODUCT(LARGE($C24:$AV24,{1,2,3,4,5,6,7,8})), "")</f>
        <v/>
      </c>
    </row>
    <row r="25" spans="1:57" ht="15" customHeight="1" x14ac:dyDescent="0.2">
      <c r="A25" s="4" t="s">
        <v>49</v>
      </c>
      <c r="B25" s="4" t="s">
        <v>599</v>
      </c>
      <c r="C25" s="73"/>
      <c r="D25" s="73"/>
      <c r="E25" s="73"/>
      <c r="F25" s="73"/>
      <c r="G25" s="73"/>
      <c r="H25" s="69"/>
      <c r="I25" s="69"/>
      <c r="J25" s="73"/>
      <c r="K25" s="73">
        <v>1</v>
      </c>
      <c r="L25" s="73"/>
      <c r="M25" s="73"/>
      <c r="N25" s="73"/>
      <c r="O25" s="73"/>
      <c r="P25" s="73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57"/>
      <c r="AX25" s="47">
        <f t="shared" si="0"/>
        <v>1</v>
      </c>
      <c r="AY25" s="46">
        <f t="shared" si="1"/>
        <v>1</v>
      </c>
      <c r="AZ25" s="46" cm="1">
        <f t="array" ref="AZ25">IF($AY25&lt;=6,SUM($C25:$AV25),SUMPRODUCT(LARGE($C25:$AV25,{1,2,3,4,5,6})))</f>
        <v>1</v>
      </c>
      <c r="BA25" s="50" t="str">
        <f t="shared" si="2"/>
        <v/>
      </c>
      <c r="BB25" s="50" t="str">
        <f t="shared" si="3"/>
        <v xml:space="preserve"> </v>
      </c>
      <c r="BC25" s="46" t="str" cm="1">
        <f t="array" ref="BC25">IFERROR(SUMPRODUCT(LARGE($C25:$AV25,{1,2,3,4})), "")</f>
        <v/>
      </c>
      <c r="BD25" s="46" t="str" cm="1">
        <f t="array" ref="BD25">IFERROR(SUMPRODUCT(LARGE($C25:$AV25,{1,2,3,4,5,6,7})), "")</f>
        <v/>
      </c>
      <c r="BE25" s="46" t="str" cm="1">
        <f t="array" ref="BE25">IFERROR(SUMPRODUCT(LARGE($C25:$AV25,{1,2,3,4,5,6,7,8})), "")</f>
        <v/>
      </c>
    </row>
    <row r="26" spans="1:57" ht="15" customHeight="1" x14ac:dyDescent="0.2">
      <c r="A26" s="4"/>
      <c r="B26" s="4" t="s">
        <v>600</v>
      </c>
      <c r="C26" s="73"/>
      <c r="D26" s="73"/>
      <c r="E26" s="73"/>
      <c r="F26" s="73"/>
      <c r="G26" s="73"/>
      <c r="H26" s="69"/>
      <c r="I26" s="69"/>
      <c r="J26" s="73"/>
      <c r="K26" s="73">
        <v>1</v>
      </c>
      <c r="L26" s="73"/>
      <c r="M26" s="73"/>
      <c r="N26" s="73"/>
      <c r="O26" s="73"/>
      <c r="P26" s="73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56"/>
      <c r="AX26" s="47">
        <f t="shared" si="0"/>
        <v>1</v>
      </c>
      <c r="AY26" s="46">
        <f t="shared" si="1"/>
        <v>1</v>
      </c>
      <c r="AZ26" s="46" cm="1">
        <f t="array" ref="AZ26">IF($AY26&lt;=6,SUM($C26:$AV26),SUMPRODUCT(LARGE($C26:$AV26,{1,2,3,4,5,6})))</f>
        <v>1</v>
      </c>
      <c r="BA26" s="50" t="str">
        <f t="shared" si="2"/>
        <v/>
      </c>
      <c r="BB26" s="50" t="str">
        <f t="shared" si="3"/>
        <v xml:space="preserve"> </v>
      </c>
      <c r="BC26" s="46" t="str" cm="1">
        <f t="array" ref="BC26">IFERROR(SUMPRODUCT(LARGE($C26:$AV26,{1,2,3,4})), "")</f>
        <v/>
      </c>
      <c r="BD26" s="46" t="str" cm="1">
        <f t="array" ref="BD26">IFERROR(SUMPRODUCT(LARGE($C26:$AV26,{1,2,3,4,5,6,7})), "")</f>
        <v/>
      </c>
      <c r="BE26" s="46" t="str" cm="1">
        <f t="array" ref="BE26">IFERROR(SUMPRODUCT(LARGE($C26:$AV26,{1,2,3,4,5,6,7,8})), "")</f>
        <v/>
      </c>
    </row>
    <row r="27" spans="1:57" ht="15" customHeight="1" x14ac:dyDescent="0.2">
      <c r="A27" s="4" t="s">
        <v>56</v>
      </c>
      <c r="B27" s="6" t="s">
        <v>400</v>
      </c>
      <c r="C27" s="10"/>
      <c r="D27" s="10"/>
      <c r="E27" s="10"/>
      <c r="F27" s="10"/>
      <c r="G27" s="10"/>
      <c r="H27" s="69"/>
      <c r="I27" s="69"/>
      <c r="J27" s="73"/>
      <c r="K27" s="73"/>
      <c r="L27" s="73"/>
      <c r="M27" s="73"/>
      <c r="N27" s="73"/>
      <c r="O27" s="73"/>
      <c r="P27" s="73">
        <v>2</v>
      </c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57"/>
      <c r="AX27" s="47">
        <f t="shared" si="0"/>
        <v>2</v>
      </c>
      <c r="AY27" s="46">
        <f t="shared" si="1"/>
        <v>1</v>
      </c>
      <c r="AZ27" s="46" cm="1">
        <f t="array" ref="AZ27">IF($AY27&lt;=6,SUM($C27:$AV27),SUMPRODUCT(LARGE($C27:$AV27,{1,2,3,4,5,6})))</f>
        <v>2</v>
      </c>
      <c r="BA27" s="50" t="str">
        <f t="shared" si="2"/>
        <v/>
      </c>
      <c r="BB27" s="50" t="str">
        <f t="shared" si="3"/>
        <v xml:space="preserve"> </v>
      </c>
      <c r="BC27" s="46" t="str" cm="1">
        <f t="array" ref="BC27">IFERROR(SUMPRODUCT(LARGE($C27:$AV27,{1,2,3,4})), "")</f>
        <v/>
      </c>
      <c r="BD27" s="46" t="str" cm="1">
        <f t="array" ref="BD27">IFERROR(SUMPRODUCT(LARGE($C27:$AV27,{1,2,3,4,5,6,7})), "")</f>
        <v/>
      </c>
      <c r="BE27" s="46" t="str" cm="1">
        <f t="array" ref="BE27">IFERROR(SUMPRODUCT(LARGE($C27:$AV27,{1,2,3,4,5,6,7,8})), "")</f>
        <v/>
      </c>
    </row>
    <row r="28" spans="1:57" ht="15" customHeight="1" x14ac:dyDescent="0.2">
      <c r="A28" s="4"/>
      <c r="B28" s="4" t="s">
        <v>601</v>
      </c>
      <c r="C28" s="73"/>
      <c r="D28" s="73"/>
      <c r="E28" s="73"/>
      <c r="F28" s="73"/>
      <c r="G28" s="73"/>
      <c r="H28" s="69"/>
      <c r="I28" s="69"/>
      <c r="J28" s="73"/>
      <c r="K28" s="73"/>
      <c r="L28" s="73"/>
      <c r="M28" s="73">
        <v>2</v>
      </c>
      <c r="N28" s="73"/>
      <c r="O28" s="73"/>
      <c r="P28" s="73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57"/>
      <c r="AX28" s="47">
        <f t="shared" si="0"/>
        <v>2</v>
      </c>
      <c r="AY28" s="46">
        <f t="shared" si="1"/>
        <v>1</v>
      </c>
      <c r="AZ28" s="46" cm="1">
        <f t="array" ref="AZ28">IF($AY28&lt;=6,SUM($C28:$AV28),SUMPRODUCT(LARGE($C28:$AV28,{1,2,3,4,5,6})))</f>
        <v>2</v>
      </c>
      <c r="BA28" s="50" t="str">
        <f t="shared" si="2"/>
        <v/>
      </c>
      <c r="BB28" s="50" t="str">
        <f t="shared" si="3"/>
        <v xml:space="preserve"> </v>
      </c>
      <c r="BC28" s="46" t="str" cm="1">
        <f t="array" ref="BC28">IFERROR(SUMPRODUCT(LARGE($C28:$AV28,{1,2,3,4})), "")</f>
        <v/>
      </c>
      <c r="BD28" s="46" t="str" cm="1">
        <f t="array" ref="BD28">IFERROR(SUMPRODUCT(LARGE($C28:$AV28,{1,2,3,4,5,6,7})), "")</f>
        <v/>
      </c>
      <c r="BE28" s="46" t="str" cm="1">
        <f t="array" ref="BE28">IFERROR(SUMPRODUCT(LARGE($C28:$AV28,{1,2,3,4,5,6,7,8})), "")</f>
        <v/>
      </c>
    </row>
    <row r="29" spans="1:57" ht="15" customHeight="1" x14ac:dyDescent="0.2">
      <c r="A29" s="4" t="s">
        <v>65</v>
      </c>
      <c r="B29" s="6" t="s">
        <v>602</v>
      </c>
      <c r="C29" s="73"/>
      <c r="D29" s="73"/>
      <c r="E29" s="73"/>
      <c r="F29" s="73"/>
      <c r="G29" s="73">
        <v>10</v>
      </c>
      <c r="H29" s="69"/>
      <c r="I29" s="69"/>
      <c r="J29" s="73"/>
      <c r="K29" s="73"/>
      <c r="L29" s="73"/>
      <c r="M29" s="73"/>
      <c r="N29" s="73"/>
      <c r="O29" s="73"/>
      <c r="P29" s="73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57"/>
      <c r="AX29" s="47">
        <f t="shared" si="0"/>
        <v>10</v>
      </c>
      <c r="AY29" s="46">
        <f t="shared" si="1"/>
        <v>1</v>
      </c>
      <c r="AZ29" s="46" cm="1">
        <f t="array" ref="AZ29">IF($AY29&lt;=6,SUM($C29:$AV29),SUMPRODUCT(LARGE($C29:$AV29,{1,2,3,4,5,6})))</f>
        <v>10</v>
      </c>
      <c r="BA29" s="50" t="str">
        <f t="shared" si="2"/>
        <v/>
      </c>
      <c r="BB29" s="50" t="str">
        <f t="shared" si="3"/>
        <v xml:space="preserve"> </v>
      </c>
      <c r="BC29" s="46" t="str" cm="1">
        <f t="array" ref="BC29">IFERROR(SUMPRODUCT(LARGE($C29:$AV29,{1,2,3,4})), "")</f>
        <v/>
      </c>
      <c r="BD29" s="46" t="str" cm="1">
        <f t="array" ref="BD29">IFERROR(SUMPRODUCT(LARGE($C29:$AV29,{1,2,3,4,5,6,7})), "")</f>
        <v/>
      </c>
      <c r="BE29" s="46" t="str" cm="1">
        <f t="array" ref="BE29">IFERROR(SUMPRODUCT(LARGE($C29:$AV29,{1,2,3,4,5,6,7,8})), "")</f>
        <v/>
      </c>
    </row>
    <row r="30" spans="1:57" ht="15" customHeight="1" x14ac:dyDescent="0.2">
      <c r="A30" s="4"/>
      <c r="B30" s="6" t="s">
        <v>603</v>
      </c>
      <c r="C30" s="73"/>
      <c r="D30" s="73"/>
      <c r="E30" s="73"/>
      <c r="F30" s="73"/>
      <c r="G30" s="73">
        <v>2</v>
      </c>
      <c r="H30" s="69"/>
      <c r="I30" s="69"/>
      <c r="J30" s="73"/>
      <c r="K30" s="73"/>
      <c r="L30" s="73"/>
      <c r="M30" s="73"/>
      <c r="N30" s="73"/>
      <c r="O30" s="73"/>
      <c r="P30" s="73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57"/>
      <c r="AX30" s="47">
        <f t="shared" si="0"/>
        <v>2</v>
      </c>
      <c r="AY30" s="46">
        <f t="shared" si="1"/>
        <v>1</v>
      </c>
      <c r="AZ30" s="46" cm="1">
        <f t="array" ref="AZ30">IF($AY30&lt;=6,SUM($C30:$AV30),SUMPRODUCT(LARGE($C30:$AV30,{1,2,3,4,5,6})))</f>
        <v>2</v>
      </c>
      <c r="BA30" s="50" t="str">
        <f t="shared" si="2"/>
        <v/>
      </c>
      <c r="BB30" s="50" t="str">
        <f t="shared" si="3"/>
        <v xml:space="preserve"> </v>
      </c>
      <c r="BC30" s="46" t="str" cm="1">
        <f t="array" ref="BC30">IFERROR(SUMPRODUCT(LARGE($C30:$AV30,{1,2,3,4})), "")</f>
        <v/>
      </c>
      <c r="BD30" s="46" t="str" cm="1">
        <f t="array" ref="BD30">IFERROR(SUMPRODUCT(LARGE($C30:$AV30,{1,2,3,4,5,6,7})), "")</f>
        <v/>
      </c>
      <c r="BE30" s="46" t="str" cm="1">
        <f t="array" ref="BE30">IFERROR(SUMPRODUCT(LARGE($C30:$AV30,{1,2,3,4,5,6,7,8})), "")</f>
        <v/>
      </c>
    </row>
    <row r="31" spans="1:57" ht="15" customHeight="1" x14ac:dyDescent="0.2">
      <c r="A31" s="4" t="s">
        <v>56</v>
      </c>
      <c r="B31" s="4" t="s">
        <v>406</v>
      </c>
      <c r="C31" s="73"/>
      <c r="D31" s="73"/>
      <c r="E31" s="73"/>
      <c r="F31" s="73"/>
      <c r="G31" s="73">
        <v>1</v>
      </c>
      <c r="H31" s="69"/>
      <c r="I31" s="69"/>
      <c r="J31" s="73"/>
      <c r="K31" s="73"/>
      <c r="L31" s="73"/>
      <c r="M31" s="73"/>
      <c r="N31" s="73"/>
      <c r="O31" s="73"/>
      <c r="P31" s="73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57"/>
      <c r="AX31" s="47">
        <f t="shared" si="0"/>
        <v>1</v>
      </c>
      <c r="AY31" s="46">
        <f t="shared" si="1"/>
        <v>1</v>
      </c>
      <c r="AZ31" s="46" cm="1">
        <f t="array" ref="AZ31">IF($AY31&lt;=6,SUM($C31:$AV31),SUMPRODUCT(LARGE($C31:$AV31,{1,2,3,4,5,6})))</f>
        <v>1</v>
      </c>
      <c r="BA31" s="50" t="str">
        <f t="shared" si="2"/>
        <v/>
      </c>
      <c r="BB31" s="50" t="str">
        <f t="shared" si="3"/>
        <v xml:space="preserve"> </v>
      </c>
      <c r="BC31" s="46" t="str" cm="1">
        <f t="array" ref="BC31">IFERROR(SUMPRODUCT(LARGE($C31:$AV31,{1,2,3,4})), "")</f>
        <v/>
      </c>
      <c r="BD31" s="46" t="str" cm="1">
        <f t="array" ref="BD31">IFERROR(SUMPRODUCT(LARGE($C31:$AV31,{1,2,3,4,5,6,7})), "")</f>
        <v/>
      </c>
      <c r="BE31" s="46" t="str" cm="1">
        <f t="array" ref="BE31">IFERROR(SUMPRODUCT(LARGE($C31:$AV31,{1,2,3,4,5,6,7,8})), "")</f>
        <v/>
      </c>
    </row>
    <row r="32" spans="1:57" ht="15" customHeight="1" x14ac:dyDescent="0.2">
      <c r="A32" s="4" t="s">
        <v>45</v>
      </c>
      <c r="B32" s="4" t="s">
        <v>604</v>
      </c>
      <c r="C32" s="73"/>
      <c r="D32" s="73"/>
      <c r="E32" s="73"/>
      <c r="F32" s="73"/>
      <c r="G32" s="73">
        <v>0</v>
      </c>
      <c r="H32" s="69"/>
      <c r="I32" s="69"/>
      <c r="J32" s="73"/>
      <c r="K32" s="73"/>
      <c r="L32" s="73"/>
      <c r="M32" s="73">
        <v>1</v>
      </c>
      <c r="N32" s="73"/>
      <c r="O32" s="73"/>
      <c r="P32" s="73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57"/>
      <c r="AX32" s="47">
        <f t="shared" si="0"/>
        <v>1</v>
      </c>
      <c r="AY32" s="46">
        <f t="shared" si="1"/>
        <v>2</v>
      </c>
      <c r="AZ32" s="46" cm="1">
        <f t="array" ref="AZ32">IF($AY32&lt;=6,SUM($C32:$AV32),SUMPRODUCT(LARGE($C32:$AV32,{1,2,3,4,5,6})))</f>
        <v>1</v>
      </c>
      <c r="BA32" s="50" t="str">
        <f t="shared" si="2"/>
        <v/>
      </c>
      <c r="BB32" s="50" t="str">
        <f t="shared" si="3"/>
        <v xml:space="preserve"> </v>
      </c>
      <c r="BC32" s="46" t="str" cm="1">
        <f t="array" ref="BC32">IFERROR(SUMPRODUCT(LARGE($C32:$AV32,{1,2,3,4})), "")</f>
        <v/>
      </c>
      <c r="BD32" s="46" t="str" cm="1">
        <f t="array" ref="BD32">IFERROR(SUMPRODUCT(LARGE($C32:$AV32,{1,2,3,4,5,6,7})), "")</f>
        <v/>
      </c>
      <c r="BE32" s="46" t="str" cm="1">
        <f t="array" ref="BE32">IFERROR(SUMPRODUCT(LARGE($C32:$AV32,{1,2,3,4,5,6,7,8})), "")</f>
        <v/>
      </c>
    </row>
    <row r="33" spans="1:57" ht="15" customHeight="1" x14ac:dyDescent="0.2">
      <c r="A33" s="4"/>
      <c r="B33" s="6" t="s">
        <v>407</v>
      </c>
      <c r="C33" s="10"/>
      <c r="D33" s="10"/>
      <c r="E33" s="10"/>
      <c r="F33" s="10"/>
      <c r="G33" s="10"/>
      <c r="H33" s="69"/>
      <c r="I33" s="69"/>
      <c r="J33" s="73"/>
      <c r="K33" s="73"/>
      <c r="L33" s="73"/>
      <c r="M33" s="73"/>
      <c r="N33" s="73"/>
      <c r="O33" s="73"/>
      <c r="P33" s="73">
        <v>4</v>
      </c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57"/>
      <c r="AX33" s="47">
        <f t="shared" si="0"/>
        <v>4</v>
      </c>
      <c r="AY33" s="46">
        <f t="shared" si="1"/>
        <v>1</v>
      </c>
      <c r="AZ33" s="46" cm="1">
        <f t="array" ref="AZ33">IF($AY33&lt;=6,SUM($C33:$AV33),SUMPRODUCT(LARGE($C33:$AV33,{1,2,3,4,5,6})))</f>
        <v>4</v>
      </c>
      <c r="BA33" s="50" t="str">
        <f t="shared" si="2"/>
        <v/>
      </c>
      <c r="BB33" s="50" t="str">
        <f t="shared" si="3"/>
        <v xml:space="preserve"> </v>
      </c>
      <c r="BC33" s="46" t="str" cm="1">
        <f t="array" ref="BC33">IFERROR(SUMPRODUCT(LARGE($C33:$AV33,{1,2,3,4})), "")</f>
        <v/>
      </c>
      <c r="BD33" s="46" t="str" cm="1">
        <f t="array" ref="BD33">IFERROR(SUMPRODUCT(LARGE($C33:$AV33,{1,2,3,4,5,6,7})), "")</f>
        <v/>
      </c>
      <c r="BE33" s="46" t="str" cm="1">
        <f t="array" ref="BE33">IFERROR(SUMPRODUCT(LARGE($C33:$AV33,{1,2,3,4,5,6,7,8})), "")</f>
        <v/>
      </c>
    </row>
    <row r="34" spans="1:57" ht="15" customHeight="1" x14ac:dyDescent="0.2">
      <c r="A34" s="4" t="s">
        <v>53</v>
      </c>
      <c r="B34" s="4" t="s">
        <v>605</v>
      </c>
      <c r="C34" s="73">
        <v>3</v>
      </c>
      <c r="D34" s="73"/>
      <c r="E34" s="73"/>
      <c r="F34" s="73"/>
      <c r="G34" s="73"/>
      <c r="H34" s="69"/>
      <c r="I34" s="69"/>
      <c r="J34" s="73">
        <v>10</v>
      </c>
      <c r="K34" s="73"/>
      <c r="L34" s="73">
        <v>6</v>
      </c>
      <c r="M34" s="73"/>
      <c r="N34" s="73">
        <v>6</v>
      </c>
      <c r="O34" s="73"/>
      <c r="P34" s="73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57"/>
      <c r="AX34" s="47">
        <f t="shared" si="0"/>
        <v>25</v>
      </c>
      <c r="AY34" s="46">
        <f t="shared" si="1"/>
        <v>4</v>
      </c>
      <c r="AZ34" s="46" cm="1">
        <f t="array" ref="AZ34">IF($AY34&lt;=6,SUM($C34:$AV34),SUMPRODUCT(LARGE($C34:$AV34,{1,2,3,4,5,6})))</f>
        <v>25</v>
      </c>
      <c r="BA34" s="50" t="str">
        <f t="shared" si="2"/>
        <v/>
      </c>
      <c r="BB34" s="50" t="str">
        <f t="shared" si="3"/>
        <v xml:space="preserve"> </v>
      </c>
      <c r="BC34" s="46" cm="1">
        <f t="array" ref="BC34">IFERROR(SUMPRODUCT(LARGE($C34:$AV34,{1,2,3,4})), "")</f>
        <v>25</v>
      </c>
      <c r="BD34" s="46" t="str" cm="1">
        <f t="array" ref="BD34">IFERROR(SUMPRODUCT(LARGE($C34:$AV34,{1,2,3,4,5,6,7})), "")</f>
        <v/>
      </c>
      <c r="BE34" s="46" t="str" cm="1">
        <f t="array" ref="BE34">IFERROR(SUMPRODUCT(LARGE($C34:$AV34,{1,2,3,4,5,6,7,8})), "")</f>
        <v/>
      </c>
    </row>
    <row r="35" spans="1:57" ht="15" customHeight="1" x14ac:dyDescent="0.2">
      <c r="A35" s="4"/>
      <c r="B35" s="4" t="s">
        <v>606</v>
      </c>
      <c r="C35" s="73"/>
      <c r="D35" s="73"/>
      <c r="E35" s="73"/>
      <c r="F35" s="73"/>
      <c r="G35" s="73"/>
      <c r="H35" s="69"/>
      <c r="I35" s="69"/>
      <c r="J35" s="73"/>
      <c r="K35" s="73"/>
      <c r="L35" s="73"/>
      <c r="M35" s="73"/>
      <c r="N35" s="73">
        <v>11</v>
      </c>
      <c r="O35" s="73"/>
      <c r="P35" s="73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57"/>
      <c r="AX35" s="47">
        <f t="shared" ref="AX35:AX66" si="4">SUM($C35:$AW35)</f>
        <v>11</v>
      </c>
      <c r="AY35" s="46">
        <f t="shared" ref="AY35:AY66" si="5">COUNTA(C35:AV35)</f>
        <v>1</v>
      </c>
      <c r="AZ35" s="46" cm="1">
        <f t="array" ref="AZ35">IF($AY35&lt;=6,SUM($C35:$AV35),SUMPRODUCT(LARGE($C35:$AV35,{1,2,3,4,5,6})))</f>
        <v>11</v>
      </c>
      <c r="BA35" s="50" t="str">
        <f t="shared" ref="BA35:BA66" si="6">IF(AND($AY35&gt;=6,AZ35=AZ36),"Manual Calc Needed","")</f>
        <v/>
      </c>
      <c r="BB35" s="50" t="str">
        <f t="shared" ref="BB35:BB66" si="7">IF(AND($AY35&gt;=6,$BA35="Tie"),"Manual Calc Needed"," ")</f>
        <v xml:space="preserve"> </v>
      </c>
      <c r="BC35" s="46" t="str" cm="1">
        <f t="array" ref="BC35">IFERROR(SUMPRODUCT(LARGE($C35:$AV35,{1,2,3,4})), "")</f>
        <v/>
      </c>
      <c r="BD35" s="46" t="str" cm="1">
        <f t="array" ref="BD35">IFERROR(SUMPRODUCT(LARGE($C35:$AV35,{1,2,3,4,5,6,7})), "")</f>
        <v/>
      </c>
      <c r="BE35" s="46" t="str" cm="1">
        <f t="array" ref="BE35">IFERROR(SUMPRODUCT(LARGE($C35:$AV35,{1,2,3,4,5,6,7,8})), "")</f>
        <v/>
      </c>
    </row>
    <row r="36" spans="1:57" ht="15" customHeight="1" x14ac:dyDescent="0.2">
      <c r="A36" s="4" t="s">
        <v>42</v>
      </c>
      <c r="B36" s="4" t="s">
        <v>607</v>
      </c>
      <c r="C36" s="73">
        <v>7</v>
      </c>
      <c r="D36" s="73"/>
      <c r="E36" s="73"/>
      <c r="F36" s="73"/>
      <c r="G36" s="73"/>
      <c r="H36" s="69"/>
      <c r="I36" s="69"/>
      <c r="J36" s="73">
        <v>5</v>
      </c>
      <c r="K36" s="73"/>
      <c r="L36" s="73">
        <v>5</v>
      </c>
      <c r="M36" s="73"/>
      <c r="N36" s="73">
        <v>6</v>
      </c>
      <c r="O36" s="73"/>
      <c r="P36" s="73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57"/>
      <c r="AX36" s="47">
        <f t="shared" si="4"/>
        <v>23</v>
      </c>
      <c r="AY36" s="46">
        <f t="shared" si="5"/>
        <v>4</v>
      </c>
      <c r="AZ36" s="46" cm="1">
        <f t="array" ref="AZ36">IF($AY36&lt;=6,SUM($C36:$AV36),SUMPRODUCT(LARGE($C36:$AV36,{1,2,3,4,5,6})))</f>
        <v>23</v>
      </c>
      <c r="BA36" s="50" t="str">
        <f t="shared" si="6"/>
        <v/>
      </c>
      <c r="BB36" s="50" t="str">
        <f t="shared" si="7"/>
        <v xml:space="preserve"> </v>
      </c>
      <c r="BC36" s="46" cm="1">
        <f t="array" ref="BC36">IFERROR(SUMPRODUCT(LARGE($C36:$AV36,{1,2,3,4})), "")</f>
        <v>23</v>
      </c>
      <c r="BD36" s="46" t="str" cm="1">
        <f t="array" ref="BD36">IFERROR(SUMPRODUCT(LARGE($C36:$AV36,{1,2,3,4,5,6,7})), "")</f>
        <v/>
      </c>
      <c r="BE36" s="46" t="str" cm="1">
        <f t="array" ref="BE36">IFERROR(SUMPRODUCT(LARGE($C36:$AV36,{1,2,3,4,5,6,7,8})), "")</f>
        <v/>
      </c>
    </row>
    <row r="37" spans="1:57" ht="15" customHeight="1" x14ac:dyDescent="0.2">
      <c r="A37" s="4"/>
      <c r="B37" s="4" t="s">
        <v>608</v>
      </c>
      <c r="C37" s="73"/>
      <c r="D37" s="73"/>
      <c r="E37" s="73"/>
      <c r="F37" s="73"/>
      <c r="G37" s="73"/>
      <c r="H37" s="69"/>
      <c r="I37" s="69"/>
      <c r="J37" s="73">
        <v>5</v>
      </c>
      <c r="K37" s="73"/>
      <c r="L37" s="73">
        <v>3</v>
      </c>
      <c r="M37" s="73"/>
      <c r="N37" s="73"/>
      <c r="O37" s="73"/>
      <c r="P37" s="73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58"/>
      <c r="AX37" s="47">
        <f t="shared" si="4"/>
        <v>8</v>
      </c>
      <c r="AY37" s="46">
        <f t="shared" si="5"/>
        <v>2</v>
      </c>
      <c r="AZ37" s="46" cm="1">
        <f t="array" ref="AZ37">IF($AY37&lt;=6,SUM($C37:$AV37),SUMPRODUCT(LARGE($C37:$AV37,{1,2,3,4,5,6})))</f>
        <v>8</v>
      </c>
      <c r="BA37" s="50" t="str">
        <f t="shared" si="6"/>
        <v/>
      </c>
      <c r="BB37" s="50" t="str">
        <f t="shared" si="7"/>
        <v xml:space="preserve"> </v>
      </c>
      <c r="BC37" s="46" t="str" cm="1">
        <f t="array" ref="BC37">IFERROR(SUMPRODUCT(LARGE($C37:$AV37,{1,2,3,4})), "")</f>
        <v/>
      </c>
      <c r="BD37" s="46" t="str" cm="1">
        <f t="array" ref="BD37">IFERROR(SUMPRODUCT(LARGE($C37:$AV37,{1,2,3,4,5,6,7})), "")</f>
        <v/>
      </c>
      <c r="BE37" s="46" t="str" cm="1">
        <f t="array" ref="BE37">IFERROR(SUMPRODUCT(LARGE($C37:$AV37,{1,2,3,4,5,6,7,8})), "")</f>
        <v/>
      </c>
    </row>
    <row r="38" spans="1:57" ht="15" customHeight="1" x14ac:dyDescent="0.2">
      <c r="A38" s="4"/>
      <c r="B38" s="4" t="s">
        <v>609</v>
      </c>
      <c r="C38" s="73">
        <v>10</v>
      </c>
      <c r="D38" s="73"/>
      <c r="E38" s="73"/>
      <c r="F38" s="73"/>
      <c r="G38" s="73"/>
      <c r="H38" s="69"/>
      <c r="I38" s="69"/>
      <c r="J38" s="73">
        <v>7</v>
      </c>
      <c r="K38" s="73"/>
      <c r="L38" s="73">
        <v>13</v>
      </c>
      <c r="M38" s="73"/>
      <c r="N38" s="73">
        <v>14</v>
      </c>
      <c r="O38" s="73"/>
      <c r="P38" s="73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57"/>
      <c r="AX38" s="47">
        <f t="shared" si="4"/>
        <v>44</v>
      </c>
      <c r="AY38" s="46">
        <f t="shared" si="5"/>
        <v>4</v>
      </c>
      <c r="AZ38" s="46" cm="1">
        <f t="array" ref="AZ38">IF($AY38&lt;=6,SUM($C38:$AV38),SUMPRODUCT(LARGE($C38:$AV38,{1,2,3,4,5,6})))</f>
        <v>44</v>
      </c>
      <c r="BA38" s="50" t="str">
        <f t="shared" si="6"/>
        <v/>
      </c>
      <c r="BB38" s="50" t="str">
        <f t="shared" si="7"/>
        <v xml:space="preserve"> </v>
      </c>
      <c r="BC38" s="46" cm="1">
        <f t="array" ref="BC38">IFERROR(SUMPRODUCT(LARGE($C38:$AV38,{1,2,3,4})), "")</f>
        <v>44</v>
      </c>
      <c r="BD38" s="46" t="str" cm="1">
        <f t="array" ref="BD38">IFERROR(SUMPRODUCT(LARGE($C38:$AV38,{1,2,3,4,5,6,7})), "")</f>
        <v/>
      </c>
      <c r="BE38" s="46" t="str" cm="1">
        <f t="array" ref="BE38">IFERROR(SUMPRODUCT(LARGE($C38:$AV38,{1,2,3,4,5,6,7,8})), "")</f>
        <v/>
      </c>
    </row>
    <row r="39" spans="1:57" ht="15" customHeight="1" x14ac:dyDescent="0.2">
      <c r="A39" s="4"/>
      <c r="B39" s="4" t="s">
        <v>610</v>
      </c>
      <c r="C39" s="73">
        <v>2</v>
      </c>
      <c r="D39" s="73"/>
      <c r="E39" s="73"/>
      <c r="F39" s="73"/>
      <c r="G39" s="73"/>
      <c r="H39" s="69"/>
      <c r="I39" s="69"/>
      <c r="J39" s="73">
        <v>4</v>
      </c>
      <c r="K39" s="73"/>
      <c r="L39" s="73">
        <v>3</v>
      </c>
      <c r="M39" s="73"/>
      <c r="N39" s="73">
        <v>9</v>
      </c>
      <c r="O39" s="73"/>
      <c r="P39" s="73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56"/>
      <c r="AX39" s="47">
        <f t="shared" si="4"/>
        <v>18</v>
      </c>
      <c r="AY39" s="46">
        <f t="shared" si="5"/>
        <v>4</v>
      </c>
      <c r="AZ39" s="46" cm="1">
        <f t="array" ref="AZ39">IF($AY39&lt;=6,SUM($C39:$AV39),SUMPRODUCT(LARGE($C39:$AV39,{1,2,3,4,5,6})))</f>
        <v>18</v>
      </c>
      <c r="BA39" s="50" t="str">
        <f t="shared" si="6"/>
        <v/>
      </c>
      <c r="BB39" s="50" t="str">
        <f t="shared" si="7"/>
        <v xml:space="preserve"> </v>
      </c>
      <c r="BC39" s="46" cm="1">
        <f t="array" ref="BC39">IFERROR(SUMPRODUCT(LARGE($C39:$AV39,{1,2,3,4})), "")</f>
        <v>18</v>
      </c>
      <c r="BD39" s="46" t="str" cm="1">
        <f t="array" ref="BD39">IFERROR(SUMPRODUCT(LARGE($C39:$AV39,{1,2,3,4,5,6,7})), "")</f>
        <v/>
      </c>
      <c r="BE39" s="46" t="str" cm="1">
        <f t="array" ref="BE39">IFERROR(SUMPRODUCT(LARGE($C39:$AV39,{1,2,3,4,5,6,7,8})), "")</f>
        <v/>
      </c>
    </row>
    <row r="40" spans="1:57" ht="15" customHeight="1" x14ac:dyDescent="0.2">
      <c r="A40" s="4"/>
      <c r="B40" s="4" t="s">
        <v>611</v>
      </c>
      <c r="C40" s="73"/>
      <c r="D40" s="73"/>
      <c r="E40" s="73"/>
      <c r="F40" s="73"/>
      <c r="G40" s="73"/>
      <c r="H40" s="69"/>
      <c r="I40" s="69"/>
      <c r="J40" s="73">
        <v>7</v>
      </c>
      <c r="K40" s="73"/>
      <c r="L40" s="73">
        <v>6</v>
      </c>
      <c r="M40" s="73"/>
      <c r="N40" s="73">
        <v>9</v>
      </c>
      <c r="O40" s="73"/>
      <c r="P40" s="73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57"/>
      <c r="AX40" s="47">
        <f t="shared" si="4"/>
        <v>22</v>
      </c>
      <c r="AY40" s="46">
        <f t="shared" si="5"/>
        <v>3</v>
      </c>
      <c r="AZ40" s="46" cm="1">
        <f t="array" ref="AZ40">IF($AY40&lt;=6,SUM($C40:$AV40),SUMPRODUCT(LARGE($C40:$AV40,{1,2,3,4,5,6})))</f>
        <v>22</v>
      </c>
      <c r="BA40" s="50" t="str">
        <f t="shared" si="6"/>
        <v/>
      </c>
      <c r="BB40" s="50" t="str">
        <f t="shared" si="7"/>
        <v xml:space="preserve"> </v>
      </c>
      <c r="BC40" s="46" t="str" cm="1">
        <f t="array" ref="BC40">IFERROR(SUMPRODUCT(LARGE($C40:$AV40,{1,2,3,4})), "")</f>
        <v/>
      </c>
      <c r="BD40" s="46" t="str" cm="1">
        <f t="array" ref="BD40">IFERROR(SUMPRODUCT(LARGE($C40:$AV40,{1,2,3,4,5,6,7})), "")</f>
        <v/>
      </c>
      <c r="BE40" s="46" t="str" cm="1">
        <f t="array" ref="BE40">IFERROR(SUMPRODUCT(LARGE($C40:$AV40,{1,2,3,4,5,6,7,8})), "")</f>
        <v/>
      </c>
    </row>
    <row r="41" spans="1:57" ht="15" customHeight="1" x14ac:dyDescent="0.2">
      <c r="A41" s="4"/>
      <c r="B41" s="4" t="s">
        <v>612</v>
      </c>
      <c r="C41" s="73"/>
      <c r="D41" s="73"/>
      <c r="E41" s="73"/>
      <c r="F41" s="73"/>
      <c r="G41" s="73"/>
      <c r="H41" s="69"/>
      <c r="I41" s="69"/>
      <c r="J41" s="73">
        <v>5</v>
      </c>
      <c r="K41" s="73"/>
      <c r="L41" s="73">
        <v>2</v>
      </c>
      <c r="M41" s="73"/>
      <c r="N41" s="73"/>
      <c r="O41" s="73"/>
      <c r="P41" s="73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56"/>
      <c r="AX41" s="47">
        <f t="shared" si="4"/>
        <v>7</v>
      </c>
      <c r="AY41" s="46">
        <f t="shared" si="5"/>
        <v>2</v>
      </c>
      <c r="AZ41" s="46" cm="1">
        <f t="array" ref="AZ41">IF($AY41&lt;=6,SUM($C41:$AV41),SUMPRODUCT(LARGE($C41:$AV41,{1,2,3,4,5,6})))</f>
        <v>7</v>
      </c>
      <c r="BA41" s="50" t="str">
        <f t="shared" si="6"/>
        <v/>
      </c>
      <c r="BB41" s="50" t="str">
        <f t="shared" si="7"/>
        <v xml:space="preserve"> </v>
      </c>
      <c r="BC41" s="46" t="str" cm="1">
        <f t="array" ref="BC41">IFERROR(SUMPRODUCT(LARGE($C41:$AV41,{1,2,3,4})), "")</f>
        <v/>
      </c>
      <c r="BD41" s="46" t="str" cm="1">
        <f t="array" ref="BD41">IFERROR(SUMPRODUCT(LARGE($C41:$AV41,{1,2,3,4,5,6,7})), "")</f>
        <v/>
      </c>
      <c r="BE41" s="46" t="str" cm="1">
        <f t="array" ref="BE41">IFERROR(SUMPRODUCT(LARGE($C41:$AV41,{1,2,3,4,5,6,7,8})), "")</f>
        <v/>
      </c>
    </row>
    <row r="42" spans="1:57" ht="15" customHeight="1" x14ac:dyDescent="0.2">
      <c r="A42" s="4"/>
      <c r="B42" s="4" t="s">
        <v>613</v>
      </c>
      <c r="C42" s="73"/>
      <c r="D42" s="73"/>
      <c r="E42" s="73"/>
      <c r="F42" s="73"/>
      <c r="G42" s="73"/>
      <c r="H42" s="69"/>
      <c r="I42" s="69"/>
      <c r="J42" s="73"/>
      <c r="K42" s="73">
        <v>7</v>
      </c>
      <c r="L42" s="73"/>
      <c r="M42" s="73"/>
      <c r="N42" s="73"/>
      <c r="O42" s="73"/>
      <c r="P42" s="73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57"/>
      <c r="AX42" s="47">
        <f t="shared" si="4"/>
        <v>7</v>
      </c>
      <c r="AY42" s="46">
        <f t="shared" si="5"/>
        <v>1</v>
      </c>
      <c r="AZ42" s="46" cm="1">
        <f t="array" ref="AZ42">IF($AY42&lt;=6,SUM($C42:$AV42),SUMPRODUCT(LARGE($C42:$AV42,{1,2,3,4,5,6})))</f>
        <v>7</v>
      </c>
      <c r="BA42" s="50" t="str">
        <f t="shared" si="6"/>
        <v/>
      </c>
      <c r="BB42" s="50" t="str">
        <f t="shared" si="7"/>
        <v xml:space="preserve"> </v>
      </c>
      <c r="BC42" s="46" t="str" cm="1">
        <f t="array" ref="BC42">IFERROR(SUMPRODUCT(LARGE($C42:$AV42,{1,2,3,4})), "")</f>
        <v/>
      </c>
      <c r="BD42" s="46" t="str" cm="1">
        <f t="array" ref="BD42">IFERROR(SUMPRODUCT(LARGE($C42:$AV42,{1,2,3,4,5,6,7})), "")</f>
        <v/>
      </c>
      <c r="BE42" s="46" t="str" cm="1">
        <f t="array" ref="BE42">IFERROR(SUMPRODUCT(LARGE($C42:$AV42,{1,2,3,4,5,6,7,8})), "")</f>
        <v/>
      </c>
    </row>
    <row r="43" spans="1:57" ht="15" customHeight="1" x14ac:dyDescent="0.2">
      <c r="A43" s="4" t="s">
        <v>37</v>
      </c>
      <c r="B43" s="4" t="s">
        <v>614</v>
      </c>
      <c r="C43" s="73"/>
      <c r="D43" s="73"/>
      <c r="E43" s="73"/>
      <c r="F43" s="73"/>
      <c r="G43" s="73"/>
      <c r="H43" s="69"/>
      <c r="I43" s="69"/>
      <c r="J43" s="73"/>
      <c r="K43" s="73">
        <v>8</v>
      </c>
      <c r="L43" s="73"/>
      <c r="M43" s="73"/>
      <c r="N43" s="73"/>
      <c r="O43" s="73"/>
      <c r="P43" s="73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57"/>
      <c r="AX43" s="47">
        <f t="shared" si="4"/>
        <v>8</v>
      </c>
      <c r="AY43" s="46">
        <f t="shared" si="5"/>
        <v>1</v>
      </c>
      <c r="AZ43" s="46" cm="1">
        <f t="array" ref="AZ43">IF($AY43&lt;=6,SUM($C43:$AV43),SUMPRODUCT(LARGE($C43:$AV43,{1,2,3,4,5,6})))</f>
        <v>8</v>
      </c>
      <c r="BA43" s="50" t="str">
        <f t="shared" si="6"/>
        <v/>
      </c>
      <c r="BB43" s="50" t="str">
        <f t="shared" si="7"/>
        <v xml:space="preserve"> </v>
      </c>
      <c r="BC43" s="46" t="str" cm="1">
        <f t="array" ref="BC43">IFERROR(SUMPRODUCT(LARGE($C43:$AV43,{1,2,3,4})), "")</f>
        <v/>
      </c>
      <c r="BD43" s="46" t="str" cm="1">
        <f t="array" ref="BD43">IFERROR(SUMPRODUCT(LARGE($C43:$AV43,{1,2,3,4,5,6,7})), "")</f>
        <v/>
      </c>
      <c r="BE43" s="46" t="str" cm="1">
        <f t="array" ref="BE43">IFERROR(SUMPRODUCT(LARGE($C43:$AV43,{1,2,3,4,5,6,7,8})), "")</f>
        <v/>
      </c>
    </row>
    <row r="44" spans="1:57" ht="15" customHeight="1" x14ac:dyDescent="0.2">
      <c r="A44" s="4"/>
      <c r="B44" s="4" t="s">
        <v>615</v>
      </c>
      <c r="C44" s="73">
        <v>3</v>
      </c>
      <c r="D44" s="73"/>
      <c r="E44" s="73"/>
      <c r="F44" s="73"/>
      <c r="G44" s="73"/>
      <c r="H44" s="69"/>
      <c r="I44" s="69"/>
      <c r="J44" s="73"/>
      <c r="K44" s="73"/>
      <c r="L44" s="73"/>
      <c r="M44" s="73"/>
      <c r="N44" s="73"/>
      <c r="O44" s="73"/>
      <c r="P44" s="73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57"/>
      <c r="AX44" s="47">
        <f t="shared" si="4"/>
        <v>3</v>
      </c>
      <c r="AY44" s="46">
        <f t="shared" si="5"/>
        <v>1</v>
      </c>
      <c r="AZ44" s="46" cm="1">
        <f t="array" ref="AZ44">IF($AY44&lt;=6,SUM($C44:$AV44),SUMPRODUCT(LARGE($C44:$AV44,{1,2,3,4,5,6})))</f>
        <v>3</v>
      </c>
      <c r="BA44" s="50" t="str">
        <f t="shared" si="6"/>
        <v/>
      </c>
      <c r="BB44" s="50" t="str">
        <f t="shared" si="7"/>
        <v xml:space="preserve"> </v>
      </c>
      <c r="BC44" s="46" t="str" cm="1">
        <f t="array" ref="BC44">IFERROR(SUMPRODUCT(LARGE($C44:$AV44,{1,2,3,4})), "")</f>
        <v/>
      </c>
      <c r="BD44" s="46" t="str" cm="1">
        <f t="array" ref="BD44">IFERROR(SUMPRODUCT(LARGE($C44:$AV44,{1,2,3,4,5,6,7})), "")</f>
        <v/>
      </c>
      <c r="BE44" s="46" t="str" cm="1">
        <f t="array" ref="BE44">IFERROR(SUMPRODUCT(LARGE($C44:$AV44,{1,2,3,4,5,6,7,8})), "")</f>
        <v/>
      </c>
    </row>
    <row r="45" spans="1:57" ht="15" customHeight="1" x14ac:dyDescent="0.2">
      <c r="A45" s="4"/>
      <c r="B45" s="4" t="s">
        <v>616</v>
      </c>
      <c r="C45" s="73">
        <v>0</v>
      </c>
      <c r="D45" s="73"/>
      <c r="E45" s="73"/>
      <c r="F45" s="73"/>
      <c r="G45" s="73"/>
      <c r="H45" s="69"/>
      <c r="I45" s="69"/>
      <c r="J45" s="73"/>
      <c r="K45" s="73"/>
      <c r="L45" s="73"/>
      <c r="M45" s="73"/>
      <c r="N45" s="73">
        <v>0</v>
      </c>
      <c r="O45" s="73"/>
      <c r="P45" s="73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57"/>
      <c r="AX45" s="47">
        <f t="shared" si="4"/>
        <v>0</v>
      </c>
      <c r="AY45" s="46">
        <f t="shared" si="5"/>
        <v>2</v>
      </c>
      <c r="AZ45" s="46" cm="1">
        <f t="array" ref="AZ45">IF($AY45&lt;=6,SUM($C45:$AV45),SUMPRODUCT(LARGE($C45:$AV45,{1,2,3,4,5,6})))</f>
        <v>0</v>
      </c>
      <c r="BA45" s="50" t="str">
        <f t="shared" si="6"/>
        <v/>
      </c>
      <c r="BB45" s="50" t="str">
        <f t="shared" si="7"/>
        <v xml:space="preserve"> </v>
      </c>
      <c r="BC45" s="46" t="str" cm="1">
        <f t="array" ref="BC45">IFERROR(SUMPRODUCT(LARGE($C45:$AV45,{1,2,3,4})), "")</f>
        <v/>
      </c>
      <c r="BD45" s="46" t="str" cm="1">
        <f t="array" ref="BD45">IFERROR(SUMPRODUCT(LARGE($C45:$AV45,{1,2,3,4,5,6,7})), "")</f>
        <v/>
      </c>
      <c r="BE45" s="46" t="str" cm="1">
        <f t="array" ref="BE45">IFERROR(SUMPRODUCT(LARGE($C45:$AV45,{1,2,3,4,5,6,7,8})), "")</f>
        <v/>
      </c>
    </row>
    <row r="46" spans="1:57" ht="15" customHeight="1" x14ac:dyDescent="0.2">
      <c r="A46" s="4"/>
      <c r="B46" s="4" t="s">
        <v>617</v>
      </c>
      <c r="C46" s="73"/>
      <c r="D46" s="73"/>
      <c r="E46" s="73"/>
      <c r="F46" s="73"/>
      <c r="G46" s="73">
        <v>4</v>
      </c>
      <c r="H46" s="69"/>
      <c r="I46" s="69"/>
      <c r="J46" s="73"/>
      <c r="K46" s="73"/>
      <c r="L46" s="73"/>
      <c r="M46" s="73"/>
      <c r="N46" s="73"/>
      <c r="O46" s="73"/>
      <c r="P46" s="73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57"/>
      <c r="AX46" s="47">
        <f t="shared" si="4"/>
        <v>4</v>
      </c>
      <c r="AY46" s="46">
        <f t="shared" si="5"/>
        <v>1</v>
      </c>
      <c r="AZ46" s="46" cm="1">
        <f t="array" ref="AZ46">IF($AY46&lt;=6,SUM($C46:$AV46),SUMPRODUCT(LARGE($C46:$AV46,{1,2,3,4,5,6})))</f>
        <v>4</v>
      </c>
      <c r="BA46" s="50" t="str">
        <f t="shared" si="6"/>
        <v/>
      </c>
      <c r="BB46" s="50" t="str">
        <f t="shared" si="7"/>
        <v xml:space="preserve"> </v>
      </c>
      <c r="BC46" s="46" t="str" cm="1">
        <f t="array" ref="BC46">IFERROR(SUMPRODUCT(LARGE($C46:$AV46,{1,2,3,4})), "")</f>
        <v/>
      </c>
      <c r="BD46" s="46" t="str" cm="1">
        <f t="array" ref="BD46">IFERROR(SUMPRODUCT(LARGE($C46:$AV46,{1,2,3,4,5,6,7})), "")</f>
        <v/>
      </c>
      <c r="BE46" s="46" t="str" cm="1">
        <f t="array" ref="BE46">IFERROR(SUMPRODUCT(LARGE($C46:$AV46,{1,2,3,4,5,6,7,8})), "")</f>
        <v/>
      </c>
    </row>
    <row r="47" spans="1:57" ht="15" customHeight="1" x14ac:dyDescent="0.2">
      <c r="A47" s="4"/>
      <c r="B47" s="4" t="s">
        <v>618</v>
      </c>
      <c r="C47" s="73">
        <v>9</v>
      </c>
      <c r="D47" s="73"/>
      <c r="E47" s="73"/>
      <c r="F47" s="73"/>
      <c r="G47" s="73"/>
      <c r="H47" s="69"/>
      <c r="I47" s="69"/>
      <c r="J47" s="73"/>
      <c r="K47" s="73"/>
      <c r="L47" s="73"/>
      <c r="M47" s="73"/>
      <c r="N47" s="73"/>
      <c r="O47" s="73"/>
      <c r="P47" s="73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57"/>
      <c r="AX47" s="47">
        <f t="shared" si="4"/>
        <v>9</v>
      </c>
      <c r="AY47" s="46">
        <f t="shared" si="5"/>
        <v>1</v>
      </c>
      <c r="AZ47" s="46" cm="1">
        <f t="array" ref="AZ47">IF($AY47&lt;=6,SUM($C47:$AV47),SUMPRODUCT(LARGE($C47:$AV47,{1,2,3,4,5,6})))</f>
        <v>9</v>
      </c>
      <c r="BA47" s="50" t="str">
        <f t="shared" si="6"/>
        <v/>
      </c>
      <c r="BB47" s="50" t="str">
        <f t="shared" si="7"/>
        <v xml:space="preserve"> </v>
      </c>
      <c r="BC47" s="46" t="str" cm="1">
        <f t="array" ref="BC47">IFERROR(SUMPRODUCT(LARGE($C47:$AV47,{1,2,3,4})), "")</f>
        <v/>
      </c>
      <c r="BD47" s="46" t="str" cm="1">
        <f t="array" ref="BD47">IFERROR(SUMPRODUCT(LARGE($C47:$AV47,{1,2,3,4,5,6,7})), "")</f>
        <v/>
      </c>
      <c r="BE47" s="46" t="str" cm="1">
        <f t="array" ref="BE47">IFERROR(SUMPRODUCT(LARGE($C47:$AV47,{1,2,3,4,5,6,7,8})), "")</f>
        <v/>
      </c>
    </row>
    <row r="48" spans="1:57" ht="15" customHeight="1" x14ac:dyDescent="0.2">
      <c r="A48" s="4"/>
      <c r="B48" s="4" t="s">
        <v>619</v>
      </c>
      <c r="C48" s="73"/>
      <c r="D48" s="73"/>
      <c r="E48" s="73"/>
      <c r="F48" s="73"/>
      <c r="G48" s="73"/>
      <c r="H48" s="69"/>
      <c r="I48" s="69"/>
      <c r="J48" s="73"/>
      <c r="K48" s="73"/>
      <c r="L48" s="73"/>
      <c r="M48" s="73">
        <v>2</v>
      </c>
      <c r="N48" s="73"/>
      <c r="O48" s="73"/>
      <c r="P48" s="73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57"/>
      <c r="AX48" s="47">
        <f t="shared" si="4"/>
        <v>2</v>
      </c>
      <c r="AY48" s="46">
        <f t="shared" si="5"/>
        <v>1</v>
      </c>
      <c r="AZ48" s="46" cm="1">
        <f t="array" ref="AZ48">IF($AY48&lt;=6,SUM($C48:$AV48),SUMPRODUCT(LARGE($C48:$AV48,{1,2,3,4,5,6})))</f>
        <v>2</v>
      </c>
      <c r="BA48" s="50" t="str">
        <f t="shared" si="6"/>
        <v/>
      </c>
      <c r="BB48" s="50" t="str">
        <f t="shared" si="7"/>
        <v xml:space="preserve"> </v>
      </c>
      <c r="BC48" s="46" t="str" cm="1">
        <f t="array" ref="BC48">IFERROR(SUMPRODUCT(LARGE($C48:$AV48,{1,2,3,4})), "")</f>
        <v/>
      </c>
      <c r="BD48" s="46" t="str" cm="1">
        <f t="array" ref="BD48">IFERROR(SUMPRODUCT(LARGE($C48:$AV48,{1,2,3,4,5,6,7})), "")</f>
        <v/>
      </c>
      <c r="BE48" s="46" t="str" cm="1">
        <f t="array" ref="BE48">IFERROR(SUMPRODUCT(LARGE($C48:$AV48,{1,2,3,4,5,6,7,8})), "")</f>
        <v/>
      </c>
    </row>
    <row r="49" spans="1:57" ht="15" customHeight="1" x14ac:dyDescent="0.2">
      <c r="A49" s="4"/>
      <c r="B49" s="4" t="s">
        <v>620</v>
      </c>
      <c r="C49" s="73">
        <v>5</v>
      </c>
      <c r="D49" s="73"/>
      <c r="E49" s="73"/>
      <c r="F49" s="73">
        <v>9</v>
      </c>
      <c r="G49" s="73"/>
      <c r="H49" s="69"/>
      <c r="I49" s="69"/>
      <c r="J49" s="73"/>
      <c r="K49" s="73"/>
      <c r="L49" s="73"/>
      <c r="M49" s="73"/>
      <c r="N49" s="73"/>
      <c r="O49" s="73">
        <v>3</v>
      </c>
      <c r="P49" s="73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56"/>
      <c r="AX49" s="47">
        <f t="shared" si="4"/>
        <v>17</v>
      </c>
      <c r="AY49" s="46">
        <f t="shared" si="5"/>
        <v>3</v>
      </c>
      <c r="AZ49" s="46" cm="1">
        <f t="array" ref="AZ49">IF($AY49&lt;=6,SUM($C49:$AV49),SUMPRODUCT(LARGE($C49:$AV49,{1,2,3,4,5,6})))</f>
        <v>17</v>
      </c>
      <c r="BA49" s="50" t="str">
        <f t="shared" si="6"/>
        <v/>
      </c>
      <c r="BB49" s="50" t="str">
        <f t="shared" si="7"/>
        <v xml:space="preserve"> </v>
      </c>
      <c r="BC49" s="46" t="str" cm="1">
        <f t="array" ref="BC49">IFERROR(SUMPRODUCT(LARGE($C49:$AV49,{1,2,3,4})), "")</f>
        <v/>
      </c>
      <c r="BD49" s="46" t="str" cm="1">
        <f t="array" ref="BD49">IFERROR(SUMPRODUCT(LARGE($C49:$AV49,{1,2,3,4,5,6,7})), "")</f>
        <v/>
      </c>
      <c r="BE49" s="46" t="str" cm="1">
        <f t="array" ref="BE49">IFERROR(SUMPRODUCT(LARGE($C49:$AV49,{1,2,3,4,5,6,7,8})), "")</f>
        <v/>
      </c>
    </row>
    <row r="50" spans="1:57" ht="15" customHeight="1" x14ac:dyDescent="0.2">
      <c r="A50" s="4" t="s">
        <v>37</v>
      </c>
      <c r="B50" s="4" t="s">
        <v>44</v>
      </c>
      <c r="C50" s="73"/>
      <c r="D50" s="73"/>
      <c r="E50" s="73"/>
      <c r="F50" s="73">
        <v>3</v>
      </c>
      <c r="G50" s="73"/>
      <c r="H50" s="69"/>
      <c r="I50" s="69"/>
      <c r="J50" s="73"/>
      <c r="K50" s="73"/>
      <c r="L50" s="73"/>
      <c r="M50" s="73"/>
      <c r="N50" s="73"/>
      <c r="O50" s="73"/>
      <c r="P50" s="73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57"/>
      <c r="AX50" s="47">
        <f t="shared" si="4"/>
        <v>3</v>
      </c>
      <c r="AY50" s="46">
        <f t="shared" si="5"/>
        <v>1</v>
      </c>
      <c r="AZ50" s="46" cm="1">
        <f t="array" ref="AZ50">IF($AY50&lt;=6,SUM($C50:$AV50),SUMPRODUCT(LARGE($C50:$AV50,{1,2,3,4,5,6})))</f>
        <v>3</v>
      </c>
      <c r="BA50" s="50" t="str">
        <f t="shared" si="6"/>
        <v/>
      </c>
      <c r="BB50" s="50" t="str">
        <f t="shared" si="7"/>
        <v xml:space="preserve"> </v>
      </c>
      <c r="BC50" s="46" t="str" cm="1">
        <f t="array" ref="BC50">IFERROR(SUMPRODUCT(LARGE($C50:$AV50,{1,2,3,4})), "")</f>
        <v/>
      </c>
      <c r="BD50" s="46" t="str" cm="1">
        <f t="array" ref="BD50">IFERROR(SUMPRODUCT(LARGE($C50:$AV50,{1,2,3,4,5,6,7})), "")</f>
        <v/>
      </c>
      <c r="BE50" s="46" t="str" cm="1">
        <f t="array" ref="BE50">IFERROR(SUMPRODUCT(LARGE($C50:$AV50,{1,2,3,4,5,6,7,8})), "")</f>
        <v/>
      </c>
    </row>
    <row r="51" spans="1:57" ht="15" customHeight="1" x14ac:dyDescent="0.2">
      <c r="A51" s="4"/>
      <c r="B51" s="4" t="s">
        <v>453</v>
      </c>
      <c r="C51" s="73"/>
      <c r="D51" s="73"/>
      <c r="E51" s="73"/>
      <c r="F51" s="73"/>
      <c r="G51" s="73"/>
      <c r="H51" s="69"/>
      <c r="I51" s="69"/>
      <c r="J51" s="73"/>
      <c r="K51" s="73"/>
      <c r="L51" s="73"/>
      <c r="M51" s="73">
        <v>1</v>
      </c>
      <c r="N51" s="73"/>
      <c r="O51" s="73"/>
      <c r="P51" s="73">
        <v>6</v>
      </c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57"/>
      <c r="AX51" s="47">
        <f t="shared" si="4"/>
        <v>7</v>
      </c>
      <c r="AY51" s="46">
        <f t="shared" si="5"/>
        <v>2</v>
      </c>
      <c r="AZ51" s="46" cm="1">
        <f t="array" ref="AZ51">IF($AY51&lt;=6,SUM($C51:$AV51),SUMPRODUCT(LARGE($C51:$AV51,{1,2,3,4,5,6})))</f>
        <v>7</v>
      </c>
      <c r="BA51" s="50" t="str">
        <f t="shared" si="6"/>
        <v/>
      </c>
      <c r="BB51" s="50" t="str">
        <f t="shared" si="7"/>
        <v xml:space="preserve"> </v>
      </c>
      <c r="BC51" s="46" t="str" cm="1">
        <f t="array" ref="BC51">IFERROR(SUMPRODUCT(LARGE($C51:$AV51,{1,2,3,4})), "")</f>
        <v/>
      </c>
      <c r="BD51" s="46" t="str" cm="1">
        <f t="array" ref="BD51">IFERROR(SUMPRODUCT(LARGE($C51:$AV51,{1,2,3,4,5,6,7})), "")</f>
        <v/>
      </c>
      <c r="BE51" s="46" t="str" cm="1">
        <f t="array" ref="BE51">IFERROR(SUMPRODUCT(LARGE($C51:$AV51,{1,2,3,4,5,6,7,8})), "")</f>
        <v/>
      </c>
    </row>
    <row r="52" spans="1:57" ht="15" customHeight="1" x14ac:dyDescent="0.2">
      <c r="A52" s="4"/>
      <c r="B52" s="4" t="s">
        <v>621</v>
      </c>
      <c r="C52" s="73">
        <v>1</v>
      </c>
      <c r="D52" s="73"/>
      <c r="E52" s="73"/>
      <c r="F52" s="73">
        <v>5</v>
      </c>
      <c r="G52" s="73"/>
      <c r="H52" s="69"/>
      <c r="I52" s="69"/>
      <c r="J52" s="73">
        <v>3</v>
      </c>
      <c r="K52" s="73"/>
      <c r="L52" s="73"/>
      <c r="M52" s="73"/>
      <c r="N52" s="73">
        <v>2</v>
      </c>
      <c r="O52" s="73"/>
      <c r="P52" s="73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57"/>
      <c r="AX52" s="47">
        <f t="shared" si="4"/>
        <v>11</v>
      </c>
      <c r="AY52" s="46">
        <f t="shared" si="5"/>
        <v>4</v>
      </c>
      <c r="AZ52" s="46" cm="1">
        <f t="array" ref="AZ52">IF($AY52&lt;=6,SUM($C52:$AV52),SUMPRODUCT(LARGE($C52:$AV52,{1,2,3,4,5,6})))</f>
        <v>11</v>
      </c>
      <c r="BA52" s="50" t="str">
        <f t="shared" si="6"/>
        <v/>
      </c>
      <c r="BB52" s="50" t="str">
        <f t="shared" si="7"/>
        <v xml:space="preserve"> </v>
      </c>
      <c r="BC52" s="46" cm="1">
        <f t="array" ref="BC52">IFERROR(SUMPRODUCT(LARGE($C52:$AV52,{1,2,3,4})), "")</f>
        <v>11</v>
      </c>
      <c r="BD52" s="46" t="str" cm="1">
        <f t="array" ref="BD52">IFERROR(SUMPRODUCT(LARGE($C52:$AV52,{1,2,3,4,5,6,7})), "")</f>
        <v/>
      </c>
      <c r="BE52" s="46" t="str" cm="1">
        <f t="array" ref="BE52">IFERROR(SUMPRODUCT(LARGE($C52:$AV52,{1,2,3,4,5,6,7,8})), "")</f>
        <v/>
      </c>
    </row>
    <row r="53" spans="1:57" ht="15" customHeight="1" x14ac:dyDescent="0.2">
      <c r="A53" s="4" t="s">
        <v>56</v>
      </c>
      <c r="B53" s="4" t="s">
        <v>622</v>
      </c>
      <c r="C53" s="73"/>
      <c r="D53" s="73"/>
      <c r="E53" s="73"/>
      <c r="F53" s="73">
        <v>1</v>
      </c>
      <c r="G53" s="73"/>
      <c r="H53" s="69"/>
      <c r="I53" s="69"/>
      <c r="J53" s="73">
        <v>3</v>
      </c>
      <c r="K53" s="73"/>
      <c r="L53" s="73"/>
      <c r="M53" s="73"/>
      <c r="N53" s="73"/>
      <c r="O53" s="73"/>
      <c r="P53" s="73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57"/>
      <c r="AX53" s="47">
        <f t="shared" si="4"/>
        <v>4</v>
      </c>
      <c r="AY53" s="46">
        <f t="shared" si="5"/>
        <v>2</v>
      </c>
      <c r="AZ53" s="46" cm="1">
        <f t="array" ref="AZ53">IF($AY53&lt;=6,SUM($C53:$AV53),SUMPRODUCT(LARGE($C53:$AV53,{1,2,3,4,5,6})))</f>
        <v>4</v>
      </c>
      <c r="BA53" s="50" t="str">
        <f t="shared" si="6"/>
        <v/>
      </c>
      <c r="BB53" s="50" t="str">
        <f t="shared" si="7"/>
        <v xml:space="preserve"> </v>
      </c>
      <c r="BC53" s="46" t="str" cm="1">
        <f t="array" ref="BC53">IFERROR(SUMPRODUCT(LARGE($C53:$AV53,{1,2,3,4})), "")</f>
        <v/>
      </c>
      <c r="BD53" s="46" t="str" cm="1">
        <f t="array" ref="BD53">IFERROR(SUMPRODUCT(LARGE($C53:$AV53,{1,2,3,4,5,6,7})), "")</f>
        <v/>
      </c>
      <c r="BE53" s="46" t="str" cm="1">
        <f t="array" ref="BE53">IFERROR(SUMPRODUCT(LARGE($C53:$AV53,{1,2,3,4,5,6,7,8})), "")</f>
        <v/>
      </c>
    </row>
    <row r="54" spans="1:57" ht="15" customHeight="1" x14ac:dyDescent="0.2">
      <c r="A54" s="4"/>
      <c r="B54" s="4" t="s">
        <v>623</v>
      </c>
      <c r="C54" s="73"/>
      <c r="D54" s="73"/>
      <c r="E54" s="73"/>
      <c r="F54" s="73"/>
      <c r="G54" s="73"/>
      <c r="H54" s="69"/>
      <c r="I54" s="69"/>
      <c r="J54" s="73">
        <v>8</v>
      </c>
      <c r="K54" s="73"/>
      <c r="L54" s="73"/>
      <c r="M54" s="73"/>
      <c r="N54" s="73">
        <v>2</v>
      </c>
      <c r="O54" s="73">
        <v>1</v>
      </c>
      <c r="P54" s="73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57"/>
      <c r="AX54" s="47">
        <f t="shared" si="4"/>
        <v>11</v>
      </c>
      <c r="AY54" s="46">
        <f t="shared" si="5"/>
        <v>3</v>
      </c>
      <c r="AZ54" s="46" cm="1">
        <f t="array" ref="AZ54">IF($AY54&lt;=6,SUM($C54:$AV54),SUMPRODUCT(LARGE($C54:$AV54,{1,2,3,4,5,6})))</f>
        <v>11</v>
      </c>
      <c r="BA54" s="50" t="str">
        <f t="shared" si="6"/>
        <v/>
      </c>
      <c r="BB54" s="50" t="str">
        <f t="shared" si="7"/>
        <v xml:space="preserve"> </v>
      </c>
      <c r="BC54" s="46" t="str" cm="1">
        <f t="array" ref="BC54">IFERROR(SUMPRODUCT(LARGE($C54:$AV54,{1,2,3,4})), "")</f>
        <v/>
      </c>
      <c r="BD54" s="46" t="str" cm="1">
        <f t="array" ref="BD54">IFERROR(SUMPRODUCT(LARGE($C54:$AV54,{1,2,3,4,5,6,7})), "")</f>
        <v/>
      </c>
      <c r="BE54" s="46" t="str" cm="1">
        <f t="array" ref="BE54">IFERROR(SUMPRODUCT(LARGE($C54:$AV54,{1,2,3,4,5,6,7,8})), "")</f>
        <v/>
      </c>
    </row>
    <row r="55" spans="1:57" ht="15" customHeight="1" x14ac:dyDescent="0.2">
      <c r="A55" s="4" t="s">
        <v>56</v>
      </c>
      <c r="B55" s="4" t="s">
        <v>624</v>
      </c>
      <c r="C55" s="73">
        <v>1</v>
      </c>
      <c r="D55" s="73"/>
      <c r="E55" s="73"/>
      <c r="F55" s="73">
        <v>0</v>
      </c>
      <c r="G55" s="73"/>
      <c r="H55" s="69"/>
      <c r="I55" s="69"/>
      <c r="J55" s="73"/>
      <c r="K55" s="73"/>
      <c r="L55" s="73"/>
      <c r="M55" s="73"/>
      <c r="N55" s="73"/>
      <c r="O55" s="73">
        <v>1</v>
      </c>
      <c r="P55" s="73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57"/>
      <c r="AX55" s="47">
        <f t="shared" si="4"/>
        <v>2</v>
      </c>
      <c r="AY55" s="46">
        <f t="shared" si="5"/>
        <v>3</v>
      </c>
      <c r="AZ55" s="46" cm="1">
        <f t="array" ref="AZ55">IF($AY55&lt;=6,SUM($C55:$AV55),SUMPRODUCT(LARGE($C55:$AV55,{1,2,3,4,5,6})))</f>
        <v>2</v>
      </c>
      <c r="BA55" s="50" t="str">
        <f t="shared" si="6"/>
        <v/>
      </c>
      <c r="BB55" s="50" t="str">
        <f t="shared" si="7"/>
        <v xml:space="preserve"> </v>
      </c>
      <c r="BC55" s="46" t="str" cm="1">
        <f t="array" ref="BC55">IFERROR(SUMPRODUCT(LARGE($C55:$AV55,{1,2,3,4})), "")</f>
        <v/>
      </c>
      <c r="BD55" s="46" t="str" cm="1">
        <f t="array" ref="BD55">IFERROR(SUMPRODUCT(LARGE($C55:$AV55,{1,2,3,4,5,6,7})), "")</f>
        <v/>
      </c>
      <c r="BE55" s="46" t="str" cm="1">
        <f t="array" ref="BE55">IFERROR(SUMPRODUCT(LARGE($C55:$AV55,{1,2,3,4,5,6,7,8})), "")</f>
        <v/>
      </c>
    </row>
    <row r="56" spans="1:57" ht="15" customHeight="1" x14ac:dyDescent="0.2">
      <c r="A56" s="4" t="s">
        <v>6</v>
      </c>
      <c r="B56" s="6" t="s">
        <v>1121</v>
      </c>
      <c r="C56" s="73"/>
      <c r="D56" s="73"/>
      <c r="E56" s="73"/>
      <c r="F56" s="73"/>
      <c r="G56" s="73"/>
      <c r="H56" s="69"/>
      <c r="I56" s="69"/>
      <c r="J56" s="73"/>
      <c r="K56" s="73"/>
      <c r="L56" s="73"/>
      <c r="M56" s="73"/>
      <c r="N56" s="73"/>
      <c r="O56" s="73">
        <v>0</v>
      </c>
      <c r="P56" s="73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57"/>
      <c r="AX56" s="47">
        <f t="shared" si="4"/>
        <v>0</v>
      </c>
      <c r="AY56" s="46">
        <f t="shared" si="5"/>
        <v>1</v>
      </c>
      <c r="AZ56" s="46" cm="1">
        <f t="array" ref="AZ56">IF($AY56&lt;=6,SUM($C56:$AV56),SUMPRODUCT(LARGE($C56:$AV56,{1,2,3,4,5,6})))</f>
        <v>0</v>
      </c>
      <c r="BA56" s="50" t="str">
        <f t="shared" si="6"/>
        <v/>
      </c>
      <c r="BB56" s="50" t="str">
        <f t="shared" si="7"/>
        <v xml:space="preserve"> </v>
      </c>
      <c r="BC56" s="46" t="str" cm="1">
        <f t="array" ref="BC56">IFERROR(SUMPRODUCT(LARGE($C56:$AV56,{1,2,3,4})), "")</f>
        <v/>
      </c>
      <c r="BD56" s="46" t="str" cm="1">
        <f t="array" ref="BD56">IFERROR(SUMPRODUCT(LARGE($C56:$AV56,{1,2,3,4,5,6,7})), "")</f>
        <v/>
      </c>
      <c r="BE56" s="46" t="str" cm="1">
        <f t="array" ref="BE56">IFERROR(SUMPRODUCT(LARGE($C56:$AV56,{1,2,3,4,5,6,7,8})), "")</f>
        <v/>
      </c>
    </row>
    <row r="57" spans="1:57" ht="15" customHeight="1" x14ac:dyDescent="0.2">
      <c r="A57" s="4" t="s">
        <v>30</v>
      </c>
      <c r="B57" s="4" t="s">
        <v>625</v>
      </c>
      <c r="C57" s="73">
        <v>1</v>
      </c>
      <c r="D57" s="73"/>
      <c r="E57" s="73"/>
      <c r="F57" s="73">
        <v>1</v>
      </c>
      <c r="G57" s="73"/>
      <c r="H57" s="69"/>
      <c r="I57" s="69"/>
      <c r="J57" s="73"/>
      <c r="K57" s="73"/>
      <c r="L57" s="73"/>
      <c r="M57" s="73"/>
      <c r="N57" s="73"/>
      <c r="O57" s="73">
        <v>0</v>
      </c>
      <c r="P57" s="73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57"/>
      <c r="AX57" s="47">
        <f t="shared" si="4"/>
        <v>2</v>
      </c>
      <c r="AY57" s="46">
        <f t="shared" si="5"/>
        <v>3</v>
      </c>
      <c r="AZ57" s="46" cm="1">
        <f t="array" ref="AZ57">IF($AY57&lt;=6,SUM($C57:$AV57),SUMPRODUCT(LARGE($C57:$AV57,{1,2,3,4,5,6})))</f>
        <v>2</v>
      </c>
      <c r="BA57" s="50" t="str">
        <f t="shared" si="6"/>
        <v/>
      </c>
      <c r="BB57" s="50" t="str">
        <f t="shared" si="7"/>
        <v xml:space="preserve"> </v>
      </c>
      <c r="BC57" s="46" t="str" cm="1">
        <f t="array" ref="BC57">IFERROR(SUMPRODUCT(LARGE($C57:$AV57,{1,2,3,4})), "")</f>
        <v/>
      </c>
      <c r="BD57" s="46" t="str" cm="1">
        <f t="array" ref="BD57">IFERROR(SUMPRODUCT(LARGE($C57:$AV57,{1,2,3,4,5,6,7})), "")</f>
        <v/>
      </c>
      <c r="BE57" s="46" t="str" cm="1">
        <f t="array" ref="BE57">IFERROR(SUMPRODUCT(LARGE($C57:$AV57,{1,2,3,4,5,6,7,8})), "")</f>
        <v/>
      </c>
    </row>
    <row r="58" spans="1:57" ht="15" customHeight="1" x14ac:dyDescent="0.2">
      <c r="A58" s="4"/>
      <c r="B58" s="4" t="s">
        <v>626</v>
      </c>
      <c r="C58" s="73">
        <v>3</v>
      </c>
      <c r="D58" s="73"/>
      <c r="E58" s="73"/>
      <c r="F58" s="73">
        <v>6</v>
      </c>
      <c r="G58" s="73"/>
      <c r="H58" s="69"/>
      <c r="I58" s="69"/>
      <c r="J58" s="73"/>
      <c r="K58" s="73"/>
      <c r="L58" s="73">
        <v>5</v>
      </c>
      <c r="M58" s="73"/>
      <c r="N58" s="73"/>
      <c r="O58" s="73"/>
      <c r="P58" s="73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57"/>
      <c r="AX58" s="47">
        <f t="shared" si="4"/>
        <v>14</v>
      </c>
      <c r="AY58" s="46">
        <f t="shared" si="5"/>
        <v>3</v>
      </c>
      <c r="AZ58" s="46" cm="1">
        <f t="array" ref="AZ58">IF($AY58&lt;=6,SUM($C58:$AV58),SUMPRODUCT(LARGE($C58:$AV58,{1,2,3,4,5,6})))</f>
        <v>14</v>
      </c>
      <c r="BA58" s="50" t="str">
        <f t="shared" si="6"/>
        <v/>
      </c>
      <c r="BB58" s="50" t="str">
        <f t="shared" si="7"/>
        <v xml:space="preserve"> </v>
      </c>
      <c r="BC58" s="46" t="str" cm="1">
        <f t="array" ref="BC58">IFERROR(SUMPRODUCT(LARGE($C58:$AV58,{1,2,3,4})), "")</f>
        <v/>
      </c>
      <c r="BD58" s="46" t="str" cm="1">
        <f t="array" ref="BD58">IFERROR(SUMPRODUCT(LARGE($C58:$AV58,{1,2,3,4,5,6,7})), "")</f>
        <v/>
      </c>
      <c r="BE58" s="46" t="str" cm="1">
        <f t="array" ref="BE58">IFERROR(SUMPRODUCT(LARGE($C58:$AV58,{1,2,3,4,5,6,7,8})), "")</f>
        <v/>
      </c>
    </row>
    <row r="59" spans="1:57" ht="15" customHeight="1" x14ac:dyDescent="0.2">
      <c r="A59" s="4" t="s">
        <v>65</v>
      </c>
      <c r="B59" s="4" t="s">
        <v>627</v>
      </c>
      <c r="C59" s="73"/>
      <c r="D59" s="73"/>
      <c r="E59" s="73"/>
      <c r="F59" s="73"/>
      <c r="G59" s="73">
        <v>2</v>
      </c>
      <c r="H59" s="69"/>
      <c r="I59" s="69"/>
      <c r="J59" s="73">
        <v>1</v>
      </c>
      <c r="K59" s="73"/>
      <c r="L59" s="73"/>
      <c r="M59" s="73"/>
      <c r="N59" s="73"/>
      <c r="O59" s="73"/>
      <c r="P59" s="73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57"/>
      <c r="AX59" s="47">
        <f t="shared" si="4"/>
        <v>3</v>
      </c>
      <c r="AY59" s="46">
        <f t="shared" si="5"/>
        <v>2</v>
      </c>
      <c r="AZ59" s="46" cm="1">
        <f t="array" ref="AZ59">IF($AY59&lt;=6,SUM($C59:$AV59),SUMPRODUCT(LARGE($C59:$AV59,{1,2,3,4,5,6})))</f>
        <v>3</v>
      </c>
      <c r="BA59" s="50" t="str">
        <f t="shared" si="6"/>
        <v/>
      </c>
      <c r="BB59" s="50" t="str">
        <f t="shared" si="7"/>
        <v xml:space="preserve"> </v>
      </c>
      <c r="BC59" s="46" t="str" cm="1">
        <f t="array" ref="BC59">IFERROR(SUMPRODUCT(LARGE($C59:$AV59,{1,2,3,4})), "")</f>
        <v/>
      </c>
      <c r="BD59" s="46" t="str" cm="1">
        <f t="array" ref="BD59">IFERROR(SUMPRODUCT(LARGE($C59:$AV59,{1,2,3,4,5,6,7})), "")</f>
        <v/>
      </c>
      <c r="BE59" s="46" t="str" cm="1">
        <f t="array" ref="BE59">IFERROR(SUMPRODUCT(LARGE($C59:$AV59,{1,2,3,4,5,6,7,8})), "")</f>
        <v/>
      </c>
    </row>
    <row r="60" spans="1:57" ht="15" customHeight="1" x14ac:dyDescent="0.2">
      <c r="A60" s="4"/>
      <c r="B60" s="4" t="s">
        <v>628</v>
      </c>
      <c r="C60" s="73">
        <v>3</v>
      </c>
      <c r="D60" s="73"/>
      <c r="E60" s="73"/>
      <c r="F60" s="73"/>
      <c r="G60" s="73"/>
      <c r="H60" s="69"/>
      <c r="I60" s="69"/>
      <c r="J60" s="73">
        <v>5</v>
      </c>
      <c r="K60" s="73"/>
      <c r="L60" s="73">
        <v>3</v>
      </c>
      <c r="M60" s="73"/>
      <c r="N60" s="73"/>
      <c r="O60" s="73"/>
      <c r="P60" s="73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57"/>
      <c r="AX60" s="47">
        <f t="shared" si="4"/>
        <v>11</v>
      </c>
      <c r="AY60" s="46">
        <f t="shared" si="5"/>
        <v>3</v>
      </c>
      <c r="AZ60" s="46" cm="1">
        <f t="array" ref="AZ60">IF($AY60&lt;=6,SUM($C60:$AV60),SUMPRODUCT(LARGE($C60:$AV60,{1,2,3,4,5,6})))</f>
        <v>11</v>
      </c>
      <c r="BA60" s="50" t="str">
        <f t="shared" si="6"/>
        <v/>
      </c>
      <c r="BB60" s="50" t="str">
        <f t="shared" si="7"/>
        <v xml:space="preserve"> </v>
      </c>
      <c r="BC60" s="46" t="str" cm="1">
        <f t="array" ref="BC60">IFERROR(SUMPRODUCT(LARGE($C60:$AV60,{1,2,3,4})), "")</f>
        <v/>
      </c>
      <c r="BD60" s="46" t="str" cm="1">
        <f t="array" ref="BD60">IFERROR(SUMPRODUCT(LARGE($C60:$AV60,{1,2,3,4,5,6,7})), "")</f>
        <v/>
      </c>
      <c r="BE60" s="46" t="str" cm="1">
        <f t="array" ref="BE60">IFERROR(SUMPRODUCT(LARGE($C60:$AV60,{1,2,3,4,5,6,7,8})), "")</f>
        <v/>
      </c>
    </row>
    <row r="61" spans="1:57" ht="15" customHeight="1" x14ac:dyDescent="0.2">
      <c r="A61" s="4" t="s">
        <v>91</v>
      </c>
      <c r="B61" s="4" t="s">
        <v>629</v>
      </c>
      <c r="C61" s="73">
        <v>7</v>
      </c>
      <c r="D61" s="73"/>
      <c r="E61" s="73"/>
      <c r="F61" s="73"/>
      <c r="G61" s="73"/>
      <c r="H61" s="69"/>
      <c r="I61" s="69"/>
      <c r="J61" s="73">
        <v>6</v>
      </c>
      <c r="K61" s="73"/>
      <c r="L61" s="73">
        <v>5</v>
      </c>
      <c r="M61" s="73"/>
      <c r="N61" s="73">
        <v>6</v>
      </c>
      <c r="O61" s="73"/>
      <c r="P61" s="73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57"/>
      <c r="AX61" s="47">
        <f t="shared" si="4"/>
        <v>24</v>
      </c>
      <c r="AY61" s="46">
        <f t="shared" si="5"/>
        <v>4</v>
      </c>
      <c r="AZ61" s="46" cm="1">
        <f t="array" ref="AZ61">IF($AY61&lt;=6,SUM($C61:$AV61),SUMPRODUCT(LARGE($C61:$AV61,{1,2,3,4,5,6})))</f>
        <v>24</v>
      </c>
      <c r="BA61" s="50" t="str">
        <f t="shared" si="6"/>
        <v/>
      </c>
      <c r="BB61" s="50" t="str">
        <f t="shared" si="7"/>
        <v xml:space="preserve"> </v>
      </c>
      <c r="BC61" s="46" cm="1">
        <f t="array" ref="BC61">IFERROR(SUMPRODUCT(LARGE($C61:$AV61,{1,2,3,4})), "")</f>
        <v>24</v>
      </c>
      <c r="BD61" s="46" t="str" cm="1">
        <f t="array" ref="BD61">IFERROR(SUMPRODUCT(LARGE($C61:$AV61,{1,2,3,4,5,6,7})), "")</f>
        <v/>
      </c>
      <c r="BE61" s="46" t="str" cm="1">
        <f t="array" ref="BE61">IFERROR(SUMPRODUCT(LARGE($C61:$AV61,{1,2,3,4,5,6,7,8})), "")</f>
        <v/>
      </c>
    </row>
    <row r="62" spans="1:57" ht="15" customHeight="1" x14ac:dyDescent="0.2">
      <c r="A62" s="4" t="s">
        <v>56</v>
      </c>
      <c r="B62" s="4" t="s">
        <v>630</v>
      </c>
      <c r="C62" s="73"/>
      <c r="D62" s="73"/>
      <c r="E62" s="73"/>
      <c r="F62" s="73"/>
      <c r="G62" s="73"/>
      <c r="H62" s="69"/>
      <c r="I62" s="69"/>
      <c r="J62" s="73">
        <v>2</v>
      </c>
      <c r="K62" s="73"/>
      <c r="L62" s="73"/>
      <c r="M62" s="73"/>
      <c r="N62" s="73">
        <v>3</v>
      </c>
      <c r="O62" s="73"/>
      <c r="P62" s="73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57"/>
      <c r="AX62" s="47">
        <f t="shared" si="4"/>
        <v>5</v>
      </c>
      <c r="AY62" s="46">
        <f t="shared" si="5"/>
        <v>2</v>
      </c>
      <c r="AZ62" s="46" cm="1">
        <f t="array" ref="AZ62">IF($AY62&lt;=6,SUM($C62:$AV62),SUMPRODUCT(LARGE($C62:$AV62,{1,2,3,4,5,6})))</f>
        <v>5</v>
      </c>
      <c r="BA62" s="50" t="str">
        <f t="shared" si="6"/>
        <v/>
      </c>
      <c r="BB62" s="50" t="str">
        <f t="shared" si="7"/>
        <v xml:space="preserve"> </v>
      </c>
      <c r="BC62" s="46" t="str" cm="1">
        <f t="array" ref="BC62">IFERROR(SUMPRODUCT(LARGE($C62:$AV62,{1,2,3,4})), "")</f>
        <v/>
      </c>
      <c r="BD62" s="46" t="str" cm="1">
        <f t="array" ref="BD62">IFERROR(SUMPRODUCT(LARGE($C62:$AV62,{1,2,3,4,5,6,7})), "")</f>
        <v/>
      </c>
      <c r="BE62" s="46" t="str" cm="1">
        <f t="array" ref="BE62">IFERROR(SUMPRODUCT(LARGE($C62:$AV62,{1,2,3,4,5,6,7,8})), "")</f>
        <v/>
      </c>
    </row>
    <row r="63" spans="1:57" ht="15" customHeight="1" x14ac:dyDescent="0.2">
      <c r="A63" s="4"/>
      <c r="B63" s="4" t="s">
        <v>631</v>
      </c>
      <c r="C63" s="73">
        <v>3</v>
      </c>
      <c r="D63" s="73"/>
      <c r="E63" s="73"/>
      <c r="F63" s="73">
        <v>7</v>
      </c>
      <c r="G63" s="73"/>
      <c r="H63" s="69"/>
      <c r="I63" s="69"/>
      <c r="J63" s="73"/>
      <c r="K63" s="73"/>
      <c r="L63" s="73">
        <v>14</v>
      </c>
      <c r="M63" s="73"/>
      <c r="N63" s="73">
        <v>2</v>
      </c>
      <c r="O63" s="73"/>
      <c r="P63" s="73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57"/>
      <c r="AX63" s="47">
        <f t="shared" si="4"/>
        <v>26</v>
      </c>
      <c r="AY63" s="46">
        <f t="shared" si="5"/>
        <v>4</v>
      </c>
      <c r="AZ63" s="46" cm="1">
        <f t="array" ref="AZ63">IF($AY63&lt;=6,SUM($C63:$AV63),SUMPRODUCT(LARGE($C63:$AV63,{1,2,3,4,5,6})))</f>
        <v>26</v>
      </c>
      <c r="BA63" s="50" t="str">
        <f t="shared" si="6"/>
        <v/>
      </c>
      <c r="BB63" s="50" t="str">
        <f t="shared" si="7"/>
        <v xml:space="preserve"> </v>
      </c>
      <c r="BC63" s="46" cm="1">
        <f t="array" ref="BC63">IFERROR(SUMPRODUCT(LARGE($C63:$AV63,{1,2,3,4})), "")</f>
        <v>26</v>
      </c>
      <c r="BD63" s="46" t="str" cm="1">
        <f t="array" ref="BD63">IFERROR(SUMPRODUCT(LARGE($C63:$AV63,{1,2,3,4,5,6,7})), "")</f>
        <v/>
      </c>
      <c r="BE63" s="46" t="str" cm="1">
        <f t="array" ref="BE63">IFERROR(SUMPRODUCT(LARGE($C63:$AV63,{1,2,3,4,5,6,7,8})), "")</f>
        <v/>
      </c>
    </row>
    <row r="64" spans="1:57" ht="15" customHeight="1" x14ac:dyDescent="0.2">
      <c r="A64" s="4"/>
      <c r="B64" s="4" t="s">
        <v>632</v>
      </c>
      <c r="C64" s="73">
        <v>6</v>
      </c>
      <c r="D64" s="73"/>
      <c r="E64" s="73"/>
      <c r="F64" s="73"/>
      <c r="G64" s="73"/>
      <c r="H64" s="69"/>
      <c r="I64" s="69"/>
      <c r="J64" s="73"/>
      <c r="K64" s="73"/>
      <c r="L64" s="73"/>
      <c r="M64" s="73"/>
      <c r="N64" s="73"/>
      <c r="O64" s="73"/>
      <c r="P64" s="73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57"/>
      <c r="AX64" s="47">
        <f t="shared" si="4"/>
        <v>6</v>
      </c>
      <c r="AY64" s="46">
        <f t="shared" si="5"/>
        <v>1</v>
      </c>
      <c r="AZ64" s="46" cm="1">
        <f t="array" ref="AZ64">IF($AY64&lt;=6,SUM($C64:$AV64),SUMPRODUCT(LARGE($C64:$AV64,{1,2,3,4,5,6})))</f>
        <v>6</v>
      </c>
      <c r="BA64" s="50" t="str">
        <f t="shared" si="6"/>
        <v/>
      </c>
      <c r="BB64" s="50" t="str">
        <f t="shared" si="7"/>
        <v xml:space="preserve"> </v>
      </c>
      <c r="BC64" s="46" t="str" cm="1">
        <f t="array" ref="BC64">IFERROR(SUMPRODUCT(LARGE($C64:$AV64,{1,2,3,4})), "")</f>
        <v/>
      </c>
      <c r="BD64" s="46" t="str" cm="1">
        <f t="array" ref="BD64">IFERROR(SUMPRODUCT(LARGE($C64:$AV64,{1,2,3,4,5,6,7})), "")</f>
        <v/>
      </c>
      <c r="BE64" s="46" t="str" cm="1">
        <f t="array" ref="BE64">IFERROR(SUMPRODUCT(LARGE($C64:$AV64,{1,2,3,4,5,6,7,8})), "")</f>
        <v/>
      </c>
    </row>
    <row r="65" spans="1:57" ht="15" customHeight="1" x14ac:dyDescent="0.2">
      <c r="A65" s="4"/>
      <c r="B65" s="4" t="s">
        <v>633</v>
      </c>
      <c r="C65" s="73">
        <v>6</v>
      </c>
      <c r="D65" s="73"/>
      <c r="E65" s="73"/>
      <c r="F65" s="73"/>
      <c r="G65" s="73"/>
      <c r="H65" s="69"/>
      <c r="I65" s="69"/>
      <c r="J65" s="73">
        <v>5</v>
      </c>
      <c r="K65" s="73"/>
      <c r="L65" s="73"/>
      <c r="M65" s="73"/>
      <c r="N65" s="73">
        <v>4</v>
      </c>
      <c r="O65" s="73"/>
      <c r="P65" s="73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57"/>
      <c r="AX65" s="47">
        <f t="shared" si="4"/>
        <v>15</v>
      </c>
      <c r="AY65" s="46">
        <f t="shared" si="5"/>
        <v>3</v>
      </c>
      <c r="AZ65" s="46" cm="1">
        <f t="array" ref="AZ65">IF($AY65&lt;=6,SUM($C65:$AV65),SUMPRODUCT(LARGE($C65:$AV65,{1,2,3,4,5,6})))</f>
        <v>15</v>
      </c>
      <c r="BA65" s="50" t="str">
        <f t="shared" si="6"/>
        <v/>
      </c>
      <c r="BB65" s="50" t="str">
        <f t="shared" si="7"/>
        <v xml:space="preserve"> </v>
      </c>
      <c r="BC65" s="46" t="str" cm="1">
        <f t="array" ref="BC65">IFERROR(SUMPRODUCT(LARGE($C65:$AV65,{1,2,3,4})), "")</f>
        <v/>
      </c>
      <c r="BD65" s="46" t="str" cm="1">
        <f t="array" ref="BD65">IFERROR(SUMPRODUCT(LARGE($C65:$AV65,{1,2,3,4,5,6,7})), "")</f>
        <v/>
      </c>
      <c r="BE65" s="46" t="str" cm="1">
        <f t="array" ref="BE65">IFERROR(SUMPRODUCT(LARGE($C65:$AV65,{1,2,3,4,5,6,7,8})), "")</f>
        <v/>
      </c>
    </row>
    <row r="66" spans="1:57" ht="15" customHeight="1" x14ac:dyDescent="0.2">
      <c r="A66" s="4"/>
      <c r="B66" s="4" t="s">
        <v>634</v>
      </c>
      <c r="C66" s="73">
        <v>3</v>
      </c>
      <c r="D66" s="73"/>
      <c r="E66" s="73"/>
      <c r="F66" s="73">
        <v>5</v>
      </c>
      <c r="G66" s="73"/>
      <c r="H66" s="69"/>
      <c r="I66" s="69"/>
      <c r="J66" s="73"/>
      <c r="K66" s="73"/>
      <c r="L66" s="73"/>
      <c r="M66" s="73"/>
      <c r="N66" s="73"/>
      <c r="O66" s="73"/>
      <c r="P66" s="73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57"/>
      <c r="AX66" s="47">
        <f t="shared" si="4"/>
        <v>8</v>
      </c>
      <c r="AY66" s="46">
        <f t="shared" si="5"/>
        <v>2</v>
      </c>
      <c r="AZ66" s="46" cm="1">
        <f t="array" ref="AZ66">IF($AY66&lt;=6,SUM($C66:$AV66),SUMPRODUCT(LARGE($C66:$AV66,{1,2,3,4,5,6})))</f>
        <v>8</v>
      </c>
      <c r="BA66" s="50" t="str">
        <f t="shared" si="6"/>
        <v/>
      </c>
      <c r="BB66" s="50" t="str">
        <f t="shared" si="7"/>
        <v xml:space="preserve"> </v>
      </c>
      <c r="BC66" s="46" t="str" cm="1">
        <f t="array" ref="BC66">IFERROR(SUMPRODUCT(LARGE($C66:$AV66,{1,2,3,4})), "")</f>
        <v/>
      </c>
      <c r="BD66" s="46" t="str" cm="1">
        <f t="array" ref="BD66">IFERROR(SUMPRODUCT(LARGE($C66:$AV66,{1,2,3,4,5,6,7})), "")</f>
        <v/>
      </c>
      <c r="BE66" s="46" t="str" cm="1">
        <f t="array" ref="BE66">IFERROR(SUMPRODUCT(LARGE($C66:$AV66,{1,2,3,4,5,6,7,8})), "")</f>
        <v/>
      </c>
    </row>
    <row r="67" spans="1:57" ht="15" customHeight="1" x14ac:dyDescent="0.2">
      <c r="A67" s="4"/>
      <c r="B67" s="4" t="s">
        <v>635</v>
      </c>
      <c r="C67" s="73">
        <v>2</v>
      </c>
      <c r="D67" s="73"/>
      <c r="E67" s="73"/>
      <c r="F67" s="73"/>
      <c r="G67" s="73"/>
      <c r="H67" s="69"/>
      <c r="I67" s="69"/>
      <c r="J67" s="73"/>
      <c r="K67" s="73"/>
      <c r="L67" s="73"/>
      <c r="M67" s="73"/>
      <c r="N67" s="73"/>
      <c r="O67" s="73"/>
      <c r="P67" s="73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57"/>
      <c r="AX67" s="47">
        <f t="shared" ref="AX67:AX98" si="8">SUM($C67:$AW67)</f>
        <v>2</v>
      </c>
      <c r="AY67" s="46">
        <f t="shared" ref="AY67:AY98" si="9">COUNTA(C67:AV67)</f>
        <v>1</v>
      </c>
      <c r="AZ67" s="46" cm="1">
        <f t="array" ref="AZ67">IF($AY67&lt;=6,SUM($C67:$AV67),SUMPRODUCT(LARGE($C67:$AV67,{1,2,3,4,5,6})))</f>
        <v>2</v>
      </c>
      <c r="BA67" s="50" t="str">
        <f t="shared" ref="BA67:BA98" si="10">IF(AND($AY67&gt;=6,AZ67=AZ68),"Manual Calc Needed","")</f>
        <v/>
      </c>
      <c r="BB67" s="50" t="str">
        <f t="shared" ref="BB67:BB98" si="11">IF(AND($AY67&gt;=6,$BA67="Tie"),"Manual Calc Needed"," ")</f>
        <v xml:space="preserve"> </v>
      </c>
      <c r="BC67" s="46" t="str" cm="1">
        <f t="array" ref="BC67">IFERROR(SUMPRODUCT(LARGE($C67:$AV67,{1,2,3,4})), "")</f>
        <v/>
      </c>
      <c r="BD67" s="46" t="str" cm="1">
        <f t="array" ref="BD67">IFERROR(SUMPRODUCT(LARGE($C67:$AV67,{1,2,3,4,5,6,7})), "")</f>
        <v/>
      </c>
      <c r="BE67" s="46" t="str" cm="1">
        <f t="array" ref="BE67">IFERROR(SUMPRODUCT(LARGE($C67:$AV67,{1,2,3,4,5,6,7,8})), "")</f>
        <v/>
      </c>
    </row>
    <row r="68" spans="1:57" ht="15" customHeight="1" x14ac:dyDescent="0.2">
      <c r="A68" s="4"/>
      <c r="B68" s="4" t="s">
        <v>636</v>
      </c>
      <c r="C68" s="73">
        <v>5</v>
      </c>
      <c r="D68" s="73"/>
      <c r="E68" s="73"/>
      <c r="F68" s="73"/>
      <c r="G68" s="73"/>
      <c r="H68" s="69"/>
      <c r="I68" s="69"/>
      <c r="J68" s="73">
        <v>3</v>
      </c>
      <c r="K68" s="73"/>
      <c r="L68" s="73"/>
      <c r="M68" s="73"/>
      <c r="N68" s="73">
        <v>5</v>
      </c>
      <c r="O68" s="73"/>
      <c r="P68" s="73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57"/>
      <c r="AX68" s="47">
        <f t="shared" si="8"/>
        <v>13</v>
      </c>
      <c r="AY68" s="46">
        <f t="shared" si="9"/>
        <v>3</v>
      </c>
      <c r="AZ68" s="46" cm="1">
        <f t="array" ref="AZ68">IF($AY68&lt;=6,SUM($C68:$AV68),SUMPRODUCT(LARGE($C68:$AV68,{1,2,3,4,5,6})))</f>
        <v>13</v>
      </c>
      <c r="BA68" s="50" t="str">
        <f t="shared" si="10"/>
        <v/>
      </c>
      <c r="BB68" s="50" t="str">
        <f t="shared" si="11"/>
        <v xml:space="preserve"> </v>
      </c>
      <c r="BC68" s="46" t="str" cm="1">
        <f t="array" ref="BC68">IFERROR(SUMPRODUCT(LARGE($C68:$AV68,{1,2,3,4})), "")</f>
        <v/>
      </c>
      <c r="BD68" s="46" t="str" cm="1">
        <f t="array" ref="BD68">IFERROR(SUMPRODUCT(LARGE($C68:$AV68,{1,2,3,4,5,6,7})), "")</f>
        <v/>
      </c>
      <c r="BE68" s="46" t="str" cm="1">
        <f t="array" ref="BE68">IFERROR(SUMPRODUCT(LARGE($C68:$AV68,{1,2,3,4,5,6,7,8})), "")</f>
        <v/>
      </c>
    </row>
    <row r="69" spans="1:57" ht="15" customHeight="1" x14ac:dyDescent="0.2">
      <c r="A69" s="4" t="s">
        <v>75</v>
      </c>
      <c r="B69" s="4" t="s">
        <v>637</v>
      </c>
      <c r="C69" s="73">
        <v>9</v>
      </c>
      <c r="D69" s="73"/>
      <c r="E69" s="73"/>
      <c r="F69" s="73">
        <v>7</v>
      </c>
      <c r="G69" s="73"/>
      <c r="H69" s="69"/>
      <c r="I69" s="69"/>
      <c r="J69" s="73"/>
      <c r="K69" s="73"/>
      <c r="L69" s="73">
        <v>9</v>
      </c>
      <c r="M69" s="73"/>
      <c r="N69" s="73"/>
      <c r="O69" s="73"/>
      <c r="P69" s="73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57"/>
      <c r="AX69" s="47">
        <f t="shared" si="8"/>
        <v>25</v>
      </c>
      <c r="AY69" s="46">
        <f t="shared" si="9"/>
        <v>3</v>
      </c>
      <c r="AZ69" s="46" cm="1">
        <f t="array" ref="AZ69">IF($AY69&lt;=6,SUM($C69:$AV69),SUMPRODUCT(LARGE($C69:$AV69,{1,2,3,4,5,6})))</f>
        <v>25</v>
      </c>
      <c r="BA69" s="50" t="str">
        <f t="shared" si="10"/>
        <v/>
      </c>
      <c r="BB69" s="50" t="str">
        <f t="shared" si="11"/>
        <v xml:space="preserve"> </v>
      </c>
      <c r="BC69" s="46" t="str" cm="1">
        <f t="array" ref="BC69">IFERROR(SUMPRODUCT(LARGE($C69:$AV69,{1,2,3,4})), "")</f>
        <v/>
      </c>
      <c r="BD69" s="46" t="str" cm="1">
        <f t="array" ref="BD69">IFERROR(SUMPRODUCT(LARGE($C69:$AV69,{1,2,3,4,5,6,7})), "")</f>
        <v/>
      </c>
      <c r="BE69" s="46" t="str" cm="1">
        <f t="array" ref="BE69">IFERROR(SUMPRODUCT(LARGE($C69:$AV69,{1,2,3,4,5,6,7,8})), "")</f>
        <v/>
      </c>
    </row>
    <row r="70" spans="1:57" ht="15" customHeight="1" x14ac:dyDescent="0.2">
      <c r="A70" s="4"/>
      <c r="B70" s="4" t="s">
        <v>638</v>
      </c>
      <c r="C70" s="73">
        <v>7</v>
      </c>
      <c r="D70" s="73"/>
      <c r="E70" s="73"/>
      <c r="F70" s="73">
        <v>5</v>
      </c>
      <c r="G70" s="73"/>
      <c r="H70" s="69"/>
      <c r="I70" s="69"/>
      <c r="J70" s="73">
        <v>2</v>
      </c>
      <c r="K70" s="73"/>
      <c r="L70" s="73"/>
      <c r="M70" s="73"/>
      <c r="N70" s="73"/>
      <c r="O70" s="73"/>
      <c r="P70" s="73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56"/>
      <c r="AX70" s="47">
        <f t="shared" si="8"/>
        <v>14</v>
      </c>
      <c r="AY70" s="46">
        <f t="shared" si="9"/>
        <v>3</v>
      </c>
      <c r="AZ70" s="46" cm="1">
        <f t="array" ref="AZ70">IF($AY70&lt;=6,SUM($C70:$AV70),SUMPRODUCT(LARGE($C70:$AV70,{1,2,3,4,5,6})))</f>
        <v>14</v>
      </c>
      <c r="BA70" s="50" t="str">
        <f t="shared" si="10"/>
        <v/>
      </c>
      <c r="BB70" s="50" t="str">
        <f t="shared" si="11"/>
        <v xml:space="preserve"> </v>
      </c>
      <c r="BC70" s="46" t="str" cm="1">
        <f t="array" ref="BC70">IFERROR(SUMPRODUCT(LARGE($C70:$AV70,{1,2,3,4})), "")</f>
        <v/>
      </c>
      <c r="BD70" s="46" t="str" cm="1">
        <f t="array" ref="BD70">IFERROR(SUMPRODUCT(LARGE($C70:$AV70,{1,2,3,4,5,6,7})), "")</f>
        <v/>
      </c>
      <c r="BE70" s="46" t="str" cm="1">
        <f t="array" ref="BE70">IFERROR(SUMPRODUCT(LARGE($C70:$AV70,{1,2,3,4,5,6,7,8})), "")</f>
        <v/>
      </c>
    </row>
    <row r="71" spans="1:57" ht="15" customHeight="1" x14ac:dyDescent="0.2">
      <c r="A71" s="4" t="s">
        <v>282</v>
      </c>
      <c r="B71" s="4" t="s">
        <v>639</v>
      </c>
      <c r="C71" s="73">
        <v>4</v>
      </c>
      <c r="D71" s="73"/>
      <c r="E71" s="73"/>
      <c r="F71" s="73"/>
      <c r="G71" s="73"/>
      <c r="H71" s="69"/>
      <c r="I71" s="69"/>
      <c r="J71" s="73">
        <v>14</v>
      </c>
      <c r="K71" s="73"/>
      <c r="L71" s="73">
        <v>6</v>
      </c>
      <c r="M71" s="73"/>
      <c r="N71" s="73"/>
      <c r="O71" s="73"/>
      <c r="P71" s="73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57"/>
      <c r="AX71" s="47">
        <f t="shared" si="8"/>
        <v>24</v>
      </c>
      <c r="AY71" s="46">
        <f t="shared" si="9"/>
        <v>3</v>
      </c>
      <c r="AZ71" s="46" cm="1">
        <f t="array" ref="AZ71">IF($AY71&lt;=6,SUM($C71:$AV71),SUMPRODUCT(LARGE($C71:$AV71,{1,2,3,4,5,6})))</f>
        <v>24</v>
      </c>
      <c r="BA71" s="50" t="str">
        <f t="shared" si="10"/>
        <v/>
      </c>
      <c r="BB71" s="50" t="str">
        <f t="shared" si="11"/>
        <v xml:space="preserve"> </v>
      </c>
      <c r="BC71" s="46" t="str" cm="1">
        <f t="array" ref="BC71">IFERROR(SUMPRODUCT(LARGE($C71:$AV71,{1,2,3,4})), "")</f>
        <v/>
      </c>
      <c r="BD71" s="46" t="str" cm="1">
        <f t="array" ref="BD71">IFERROR(SUMPRODUCT(LARGE($C71:$AV71,{1,2,3,4,5,6,7})), "")</f>
        <v/>
      </c>
      <c r="BE71" s="46" t="str" cm="1">
        <f t="array" ref="BE71">IFERROR(SUMPRODUCT(LARGE($C71:$AV71,{1,2,3,4,5,6,7,8})), "")</f>
        <v/>
      </c>
    </row>
    <row r="72" spans="1:57" ht="15" customHeight="1" x14ac:dyDescent="0.2">
      <c r="A72" s="4" t="s">
        <v>86</v>
      </c>
      <c r="B72" s="4" t="s">
        <v>640</v>
      </c>
      <c r="C72" s="73"/>
      <c r="D72" s="73"/>
      <c r="E72" s="73"/>
      <c r="F72" s="73"/>
      <c r="G72" s="73">
        <v>7</v>
      </c>
      <c r="H72" s="69"/>
      <c r="I72" s="69"/>
      <c r="J72" s="73"/>
      <c r="K72" s="73"/>
      <c r="L72" s="73"/>
      <c r="M72" s="73"/>
      <c r="N72" s="73"/>
      <c r="O72" s="73"/>
      <c r="P72" s="73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57"/>
      <c r="AX72" s="47">
        <f t="shared" si="8"/>
        <v>7</v>
      </c>
      <c r="AY72" s="46">
        <f t="shared" si="9"/>
        <v>1</v>
      </c>
      <c r="AZ72" s="46" cm="1">
        <f t="array" ref="AZ72">IF($AY72&lt;=6,SUM($C72:$AV72),SUMPRODUCT(LARGE($C72:$AV72,{1,2,3,4,5,6})))</f>
        <v>7</v>
      </c>
      <c r="BA72" s="50" t="str">
        <f t="shared" si="10"/>
        <v/>
      </c>
      <c r="BB72" s="50" t="str">
        <f t="shared" si="11"/>
        <v xml:space="preserve"> </v>
      </c>
      <c r="BC72" s="46" t="str" cm="1">
        <f t="array" ref="BC72">IFERROR(SUMPRODUCT(LARGE($C72:$AV72,{1,2,3,4})), "")</f>
        <v/>
      </c>
      <c r="BD72" s="46" t="str" cm="1">
        <f t="array" ref="BD72">IFERROR(SUMPRODUCT(LARGE($C72:$AV72,{1,2,3,4,5,6,7})), "")</f>
        <v/>
      </c>
      <c r="BE72" s="46" t="str" cm="1">
        <f t="array" ref="BE72">IFERROR(SUMPRODUCT(LARGE($C72:$AV72,{1,2,3,4,5,6,7,8})), "")</f>
        <v/>
      </c>
    </row>
    <row r="73" spans="1:57" ht="15" customHeight="1" x14ac:dyDescent="0.2">
      <c r="A73" s="4"/>
      <c r="B73" s="4" t="s">
        <v>641</v>
      </c>
      <c r="C73" s="73"/>
      <c r="D73" s="73"/>
      <c r="E73" s="73"/>
      <c r="F73" s="73">
        <v>1</v>
      </c>
      <c r="G73" s="73"/>
      <c r="H73" s="69"/>
      <c r="I73" s="69"/>
      <c r="J73" s="73"/>
      <c r="K73" s="73"/>
      <c r="L73" s="73">
        <v>0</v>
      </c>
      <c r="M73" s="73"/>
      <c r="N73" s="73"/>
      <c r="O73" s="73"/>
      <c r="P73" s="73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57"/>
      <c r="AX73" s="47">
        <f t="shared" si="8"/>
        <v>1</v>
      </c>
      <c r="AY73" s="46">
        <f t="shared" si="9"/>
        <v>2</v>
      </c>
      <c r="AZ73" s="46" cm="1">
        <f t="array" ref="AZ73">IF($AY73&lt;=6,SUM($C73:$AV73),SUMPRODUCT(LARGE($C73:$AV73,{1,2,3,4,5,6})))</f>
        <v>1</v>
      </c>
      <c r="BA73" s="50" t="str">
        <f t="shared" si="10"/>
        <v/>
      </c>
      <c r="BB73" s="50" t="str">
        <f t="shared" si="11"/>
        <v xml:space="preserve"> </v>
      </c>
      <c r="BC73" s="46" t="str" cm="1">
        <f t="array" ref="BC73">IFERROR(SUMPRODUCT(LARGE($C73:$AV73,{1,2,3,4})), "")</f>
        <v/>
      </c>
      <c r="BD73" s="46" t="str" cm="1">
        <f t="array" ref="BD73">IFERROR(SUMPRODUCT(LARGE($C73:$AV73,{1,2,3,4,5,6,7})), "")</f>
        <v/>
      </c>
      <c r="BE73" s="46" t="str" cm="1">
        <f t="array" ref="BE73">IFERROR(SUMPRODUCT(LARGE($C73:$AV73,{1,2,3,4,5,6,7,8})), "")</f>
        <v/>
      </c>
    </row>
    <row r="74" spans="1:57" ht="15" customHeight="1" x14ac:dyDescent="0.2">
      <c r="A74" s="4"/>
      <c r="B74" s="4" t="s">
        <v>642</v>
      </c>
      <c r="C74" s="73"/>
      <c r="D74" s="73"/>
      <c r="E74" s="73"/>
      <c r="F74" s="73"/>
      <c r="G74" s="73"/>
      <c r="H74" s="69"/>
      <c r="I74" s="69"/>
      <c r="J74" s="73"/>
      <c r="K74" s="73">
        <v>2</v>
      </c>
      <c r="L74" s="73"/>
      <c r="M74" s="73"/>
      <c r="N74" s="73"/>
      <c r="O74" s="73"/>
      <c r="P74" s="73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57"/>
      <c r="AX74" s="47">
        <f t="shared" si="8"/>
        <v>2</v>
      </c>
      <c r="AY74" s="46">
        <f t="shared" si="9"/>
        <v>1</v>
      </c>
      <c r="AZ74" s="46" cm="1">
        <f t="array" ref="AZ74">IF($AY74&lt;=6,SUM($C74:$AV74),SUMPRODUCT(LARGE($C74:$AV74,{1,2,3,4,5,6})))</f>
        <v>2</v>
      </c>
      <c r="BA74" s="50" t="str">
        <f t="shared" si="10"/>
        <v/>
      </c>
      <c r="BB74" s="50" t="str">
        <f t="shared" si="11"/>
        <v xml:space="preserve"> </v>
      </c>
      <c r="BC74" s="46" t="str" cm="1">
        <f t="array" ref="BC74">IFERROR(SUMPRODUCT(LARGE($C74:$AV74,{1,2,3,4})), "")</f>
        <v/>
      </c>
      <c r="BD74" s="46" t="str" cm="1">
        <f t="array" ref="BD74">IFERROR(SUMPRODUCT(LARGE($C74:$AV74,{1,2,3,4,5,6,7})), "")</f>
        <v/>
      </c>
      <c r="BE74" s="46" t="str" cm="1">
        <f t="array" ref="BE74">IFERROR(SUMPRODUCT(LARGE($C74:$AV74,{1,2,3,4,5,6,7,8})), "")</f>
        <v/>
      </c>
    </row>
    <row r="75" spans="1:57" ht="15" customHeight="1" x14ac:dyDescent="0.2">
      <c r="A75" s="4"/>
      <c r="B75" s="4" t="s">
        <v>643</v>
      </c>
      <c r="C75" s="73"/>
      <c r="D75" s="73"/>
      <c r="E75" s="73"/>
      <c r="F75" s="73"/>
      <c r="G75" s="73"/>
      <c r="H75" s="69"/>
      <c r="I75" s="69"/>
      <c r="J75" s="73"/>
      <c r="K75" s="73">
        <v>5</v>
      </c>
      <c r="L75" s="73"/>
      <c r="M75" s="73"/>
      <c r="N75" s="73"/>
      <c r="O75" s="73"/>
      <c r="P75" s="73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57"/>
      <c r="AX75" s="47">
        <f t="shared" si="8"/>
        <v>5</v>
      </c>
      <c r="AY75" s="46">
        <f t="shared" si="9"/>
        <v>1</v>
      </c>
      <c r="AZ75" s="46" cm="1">
        <f t="array" ref="AZ75">IF($AY75&lt;=6,SUM($C75:$AV75),SUMPRODUCT(LARGE($C75:$AV75,{1,2,3,4,5,6})))</f>
        <v>5</v>
      </c>
      <c r="BA75" s="50" t="str">
        <f t="shared" si="10"/>
        <v/>
      </c>
      <c r="BB75" s="50" t="str">
        <f t="shared" si="11"/>
        <v xml:space="preserve"> </v>
      </c>
      <c r="BC75" s="46" t="str" cm="1">
        <f t="array" ref="BC75">IFERROR(SUMPRODUCT(LARGE($C75:$AV75,{1,2,3,4})), "")</f>
        <v/>
      </c>
      <c r="BD75" s="46" t="str" cm="1">
        <f t="array" ref="BD75">IFERROR(SUMPRODUCT(LARGE($C75:$AV75,{1,2,3,4,5,6,7})), "")</f>
        <v/>
      </c>
      <c r="BE75" s="46" t="str" cm="1">
        <f t="array" ref="BE75">IFERROR(SUMPRODUCT(LARGE($C75:$AV75,{1,2,3,4,5,6,7,8})), "")</f>
        <v/>
      </c>
    </row>
    <row r="76" spans="1:57" ht="15" customHeight="1" x14ac:dyDescent="0.2">
      <c r="A76" s="4"/>
      <c r="B76" s="4" t="s">
        <v>644</v>
      </c>
      <c r="C76" s="73"/>
      <c r="D76" s="73"/>
      <c r="E76" s="73"/>
      <c r="F76" s="73"/>
      <c r="G76" s="73"/>
      <c r="H76" s="69"/>
      <c r="I76" s="69"/>
      <c r="J76" s="73">
        <v>0</v>
      </c>
      <c r="K76" s="73"/>
      <c r="L76" s="73"/>
      <c r="M76" s="73"/>
      <c r="N76" s="73"/>
      <c r="O76" s="73"/>
      <c r="P76" s="73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57"/>
      <c r="AX76" s="47">
        <f t="shared" si="8"/>
        <v>0</v>
      </c>
      <c r="AY76" s="46">
        <f t="shared" si="9"/>
        <v>1</v>
      </c>
      <c r="AZ76" s="46" cm="1">
        <f t="array" ref="AZ76">IF($AY76&lt;=6,SUM($C76:$AV76),SUMPRODUCT(LARGE($C76:$AV76,{1,2,3,4,5,6})))</f>
        <v>0</v>
      </c>
      <c r="BA76" s="50" t="str">
        <f t="shared" si="10"/>
        <v/>
      </c>
      <c r="BB76" s="50" t="str">
        <f t="shared" si="11"/>
        <v xml:space="preserve"> </v>
      </c>
      <c r="BC76" s="46" t="str" cm="1">
        <f t="array" ref="BC76">IFERROR(SUMPRODUCT(LARGE($C76:$AV76,{1,2,3,4})), "")</f>
        <v/>
      </c>
      <c r="BD76" s="46" t="str" cm="1">
        <f t="array" ref="BD76">IFERROR(SUMPRODUCT(LARGE($C76:$AV76,{1,2,3,4,5,6,7})), "")</f>
        <v/>
      </c>
      <c r="BE76" s="46" t="str" cm="1">
        <f t="array" ref="BE76">IFERROR(SUMPRODUCT(LARGE($C76:$AV76,{1,2,3,4,5,6,7,8})), "")</f>
        <v/>
      </c>
    </row>
    <row r="77" spans="1:57" ht="15" customHeight="1" x14ac:dyDescent="0.2">
      <c r="A77" s="4"/>
      <c r="B77" s="4" t="s">
        <v>645</v>
      </c>
      <c r="C77" s="73">
        <v>3</v>
      </c>
      <c r="D77" s="73"/>
      <c r="E77" s="73"/>
      <c r="F77" s="73">
        <v>3</v>
      </c>
      <c r="G77" s="73"/>
      <c r="H77" s="69"/>
      <c r="I77" s="69"/>
      <c r="J77" s="73">
        <v>11</v>
      </c>
      <c r="K77" s="73"/>
      <c r="L77" s="73"/>
      <c r="M77" s="73"/>
      <c r="N77" s="73"/>
      <c r="O77" s="73"/>
      <c r="P77" s="73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57"/>
      <c r="AX77" s="47">
        <f t="shared" si="8"/>
        <v>17</v>
      </c>
      <c r="AY77" s="46">
        <f t="shared" si="9"/>
        <v>3</v>
      </c>
      <c r="AZ77" s="46" cm="1">
        <f t="array" ref="AZ77">IF($AY77&lt;=6,SUM($C77:$AV77),SUMPRODUCT(LARGE($C77:$AV77,{1,2,3,4,5,6})))</f>
        <v>17</v>
      </c>
      <c r="BA77" s="50" t="str">
        <f t="shared" si="10"/>
        <v/>
      </c>
      <c r="BB77" s="50" t="str">
        <f t="shared" si="11"/>
        <v xml:space="preserve"> </v>
      </c>
      <c r="BC77" s="46" t="str" cm="1">
        <f t="array" ref="BC77">IFERROR(SUMPRODUCT(LARGE($C77:$AV77,{1,2,3,4})), "")</f>
        <v/>
      </c>
      <c r="BD77" s="46" t="str" cm="1">
        <f t="array" ref="BD77">IFERROR(SUMPRODUCT(LARGE($C77:$AV77,{1,2,3,4,5,6,7})), "")</f>
        <v/>
      </c>
      <c r="BE77" s="46" t="str" cm="1">
        <f t="array" ref="BE77">IFERROR(SUMPRODUCT(LARGE($C77:$AV77,{1,2,3,4,5,6,7,8})), "")</f>
        <v/>
      </c>
    </row>
    <row r="78" spans="1:57" ht="15" customHeight="1" x14ac:dyDescent="0.2">
      <c r="A78" s="4"/>
      <c r="B78" s="4" t="s">
        <v>646</v>
      </c>
      <c r="C78" s="73">
        <v>2</v>
      </c>
      <c r="D78" s="73"/>
      <c r="E78" s="73"/>
      <c r="F78" s="73">
        <v>2</v>
      </c>
      <c r="G78" s="73"/>
      <c r="H78" s="69"/>
      <c r="I78" s="69"/>
      <c r="J78" s="73">
        <v>2</v>
      </c>
      <c r="K78" s="73"/>
      <c r="L78" s="73">
        <v>2</v>
      </c>
      <c r="M78" s="73"/>
      <c r="N78" s="73"/>
      <c r="O78" s="73"/>
      <c r="P78" s="73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57"/>
      <c r="AX78" s="47">
        <f t="shared" si="8"/>
        <v>8</v>
      </c>
      <c r="AY78" s="46">
        <f t="shared" si="9"/>
        <v>4</v>
      </c>
      <c r="AZ78" s="46" cm="1">
        <f t="array" ref="AZ78">IF($AY78&lt;=6,SUM($C78:$AV78),SUMPRODUCT(LARGE($C78:$AV78,{1,2,3,4,5,6})))</f>
        <v>8</v>
      </c>
      <c r="BA78" s="50" t="str">
        <f t="shared" si="10"/>
        <v/>
      </c>
      <c r="BB78" s="50" t="str">
        <f t="shared" si="11"/>
        <v xml:space="preserve"> </v>
      </c>
      <c r="BC78" s="46" cm="1">
        <f t="array" ref="BC78">IFERROR(SUMPRODUCT(LARGE($C78:$AV78,{1,2,3,4})), "")</f>
        <v>8</v>
      </c>
      <c r="BD78" s="46" t="str" cm="1">
        <f t="array" ref="BD78">IFERROR(SUMPRODUCT(LARGE($C78:$AV78,{1,2,3,4,5,6,7})), "")</f>
        <v/>
      </c>
      <c r="BE78" s="46" t="str" cm="1">
        <f t="array" ref="BE78">IFERROR(SUMPRODUCT(LARGE($C78:$AV78,{1,2,3,4,5,6,7,8})), "")</f>
        <v/>
      </c>
    </row>
    <row r="79" spans="1:57" ht="15" customHeight="1" x14ac:dyDescent="0.2">
      <c r="A79" s="4" t="s">
        <v>30</v>
      </c>
      <c r="B79" s="4" t="s">
        <v>647</v>
      </c>
      <c r="C79" s="73">
        <v>3</v>
      </c>
      <c r="D79" s="73"/>
      <c r="E79" s="73"/>
      <c r="F79" s="73"/>
      <c r="G79" s="73"/>
      <c r="H79" s="69"/>
      <c r="I79" s="69"/>
      <c r="J79" s="73"/>
      <c r="K79" s="73"/>
      <c r="L79" s="73"/>
      <c r="M79" s="73"/>
      <c r="N79" s="73"/>
      <c r="O79" s="73"/>
      <c r="P79" s="73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57"/>
      <c r="AX79" s="47">
        <f t="shared" si="8"/>
        <v>3</v>
      </c>
      <c r="AY79" s="46">
        <f t="shared" si="9"/>
        <v>1</v>
      </c>
      <c r="AZ79" s="46" cm="1">
        <f t="array" ref="AZ79">IF($AY79&lt;=6,SUM($C79:$AV79),SUMPRODUCT(LARGE($C79:$AV79,{1,2,3,4,5,6})))</f>
        <v>3</v>
      </c>
      <c r="BA79" s="50" t="str">
        <f t="shared" si="10"/>
        <v/>
      </c>
      <c r="BB79" s="50" t="str">
        <f t="shared" si="11"/>
        <v xml:space="preserve"> </v>
      </c>
      <c r="BC79" s="46" t="str" cm="1">
        <f t="array" ref="BC79">IFERROR(SUMPRODUCT(LARGE($C79:$AV79,{1,2,3,4})), "")</f>
        <v/>
      </c>
      <c r="BD79" s="46" t="str" cm="1">
        <f t="array" ref="BD79">IFERROR(SUMPRODUCT(LARGE($C79:$AV79,{1,2,3,4,5,6,7})), "")</f>
        <v/>
      </c>
      <c r="BE79" s="46" t="str" cm="1">
        <f t="array" ref="BE79">IFERROR(SUMPRODUCT(LARGE($C79:$AV79,{1,2,3,4,5,6,7,8})), "")</f>
        <v/>
      </c>
    </row>
    <row r="80" spans="1:57" ht="15" customHeight="1" x14ac:dyDescent="0.2">
      <c r="A80" s="4" t="s">
        <v>30</v>
      </c>
      <c r="B80" s="4" t="s">
        <v>648</v>
      </c>
      <c r="C80" s="73">
        <v>2</v>
      </c>
      <c r="D80" s="73"/>
      <c r="E80" s="73"/>
      <c r="F80" s="73">
        <v>3</v>
      </c>
      <c r="G80" s="73"/>
      <c r="H80" s="69"/>
      <c r="I80" s="69"/>
      <c r="J80" s="73">
        <v>2</v>
      </c>
      <c r="K80" s="73"/>
      <c r="L80" s="73">
        <v>4</v>
      </c>
      <c r="M80" s="73"/>
      <c r="N80" s="73"/>
      <c r="O80" s="73"/>
      <c r="P80" s="73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57"/>
      <c r="AX80" s="47">
        <f t="shared" si="8"/>
        <v>11</v>
      </c>
      <c r="AY80" s="46">
        <f t="shared" si="9"/>
        <v>4</v>
      </c>
      <c r="AZ80" s="46" cm="1">
        <f t="array" ref="AZ80">IF($AY80&lt;=6,SUM($C80:$AV80),SUMPRODUCT(LARGE($C80:$AV80,{1,2,3,4,5,6})))</f>
        <v>11</v>
      </c>
      <c r="BA80" s="50" t="str">
        <f t="shared" si="10"/>
        <v/>
      </c>
      <c r="BB80" s="50" t="str">
        <f t="shared" si="11"/>
        <v xml:space="preserve"> </v>
      </c>
      <c r="BC80" s="46" cm="1">
        <f t="array" ref="BC80">IFERROR(SUMPRODUCT(LARGE($C80:$AV80,{1,2,3,4})), "")</f>
        <v>11</v>
      </c>
      <c r="BD80" s="46" t="str" cm="1">
        <f t="array" ref="BD80">IFERROR(SUMPRODUCT(LARGE($C80:$AV80,{1,2,3,4,5,6,7})), "")</f>
        <v/>
      </c>
      <c r="BE80" s="46" t="str" cm="1">
        <f t="array" ref="BE80">IFERROR(SUMPRODUCT(LARGE($C80:$AV80,{1,2,3,4,5,6,7,8})), "")</f>
        <v/>
      </c>
    </row>
    <row r="81" spans="1:57" ht="15" customHeight="1" x14ac:dyDescent="0.2">
      <c r="A81" s="4"/>
      <c r="B81" s="4" t="s">
        <v>649</v>
      </c>
      <c r="C81" s="73"/>
      <c r="D81" s="73"/>
      <c r="E81" s="73"/>
      <c r="F81" s="73"/>
      <c r="G81" s="73"/>
      <c r="H81" s="69"/>
      <c r="I81" s="69"/>
      <c r="J81" s="73"/>
      <c r="K81" s="73"/>
      <c r="L81" s="73"/>
      <c r="M81" s="73">
        <v>4</v>
      </c>
      <c r="N81" s="73"/>
      <c r="O81" s="73"/>
      <c r="P81" s="73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57"/>
      <c r="AX81" s="47">
        <f t="shared" si="8"/>
        <v>4</v>
      </c>
      <c r="AY81" s="46">
        <f t="shared" si="9"/>
        <v>1</v>
      </c>
      <c r="AZ81" s="46" cm="1">
        <f t="array" ref="AZ81">IF($AY81&lt;=6,SUM($C81:$AV81),SUMPRODUCT(LARGE($C81:$AV81,{1,2,3,4,5,6})))</f>
        <v>4</v>
      </c>
      <c r="BA81" s="50" t="str">
        <f t="shared" si="10"/>
        <v/>
      </c>
      <c r="BB81" s="50" t="str">
        <f t="shared" si="11"/>
        <v xml:space="preserve"> </v>
      </c>
      <c r="BC81" s="46" t="str" cm="1">
        <f t="array" ref="BC81">IFERROR(SUMPRODUCT(LARGE($C81:$AV81,{1,2,3,4})), "")</f>
        <v/>
      </c>
      <c r="BD81" s="46" t="str" cm="1">
        <f t="array" ref="BD81">IFERROR(SUMPRODUCT(LARGE($C81:$AV81,{1,2,3,4,5,6,7})), "")</f>
        <v/>
      </c>
      <c r="BE81" s="46" t="str" cm="1">
        <f t="array" ref="BE81">IFERROR(SUMPRODUCT(LARGE($C81:$AV81,{1,2,3,4,5,6,7,8})), "")</f>
        <v/>
      </c>
    </row>
    <row r="82" spans="1:57" ht="15" customHeight="1" x14ac:dyDescent="0.2">
      <c r="A82" s="4" t="s">
        <v>53</v>
      </c>
      <c r="B82" s="4" t="s">
        <v>650</v>
      </c>
      <c r="C82" s="73"/>
      <c r="D82" s="73"/>
      <c r="E82" s="73"/>
      <c r="F82" s="73"/>
      <c r="G82" s="73"/>
      <c r="H82" s="69"/>
      <c r="I82" s="69"/>
      <c r="J82" s="73"/>
      <c r="K82" s="73"/>
      <c r="L82" s="73">
        <v>7</v>
      </c>
      <c r="M82" s="73">
        <v>2</v>
      </c>
      <c r="N82" s="73"/>
      <c r="O82" s="73"/>
      <c r="P82" s="73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57"/>
      <c r="AX82" s="47">
        <f t="shared" si="8"/>
        <v>9</v>
      </c>
      <c r="AY82" s="46">
        <f t="shared" si="9"/>
        <v>2</v>
      </c>
      <c r="AZ82" s="46" cm="1">
        <f t="array" ref="AZ82">IF($AY82&lt;=6,SUM($C82:$AV82),SUMPRODUCT(LARGE($C82:$AV82,{1,2,3,4,5,6})))</f>
        <v>9</v>
      </c>
      <c r="BA82" s="50" t="str">
        <f t="shared" si="10"/>
        <v/>
      </c>
      <c r="BB82" s="50" t="str">
        <f t="shared" si="11"/>
        <v xml:space="preserve"> </v>
      </c>
      <c r="BC82" s="46" t="str" cm="1">
        <f t="array" ref="BC82">IFERROR(SUMPRODUCT(LARGE($C82:$AV82,{1,2,3,4})), "")</f>
        <v/>
      </c>
      <c r="BD82" s="46" t="str" cm="1">
        <f t="array" ref="BD82">IFERROR(SUMPRODUCT(LARGE($C82:$AV82,{1,2,3,4,5,6,7})), "")</f>
        <v/>
      </c>
      <c r="BE82" s="46" t="str" cm="1">
        <f t="array" ref="BE82">IFERROR(SUMPRODUCT(LARGE($C82:$AV82,{1,2,3,4,5,6,7,8})), "")</f>
        <v/>
      </c>
    </row>
    <row r="83" spans="1:57" ht="15" customHeight="1" x14ac:dyDescent="0.2">
      <c r="A83" s="4" t="s">
        <v>6</v>
      </c>
      <c r="B83" s="4" t="s">
        <v>651</v>
      </c>
      <c r="C83" s="73"/>
      <c r="D83" s="73"/>
      <c r="E83" s="73"/>
      <c r="F83" s="73"/>
      <c r="G83" s="73"/>
      <c r="H83" s="69"/>
      <c r="I83" s="69"/>
      <c r="J83" s="73"/>
      <c r="K83" s="73">
        <v>1</v>
      </c>
      <c r="L83" s="73"/>
      <c r="M83" s="73"/>
      <c r="N83" s="73"/>
      <c r="O83" s="73"/>
      <c r="P83" s="73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57"/>
      <c r="AX83" s="47">
        <f t="shared" si="8"/>
        <v>1</v>
      </c>
      <c r="AY83" s="46">
        <f t="shared" si="9"/>
        <v>1</v>
      </c>
      <c r="AZ83" s="46" cm="1">
        <f t="array" ref="AZ83">IF($AY83&lt;=6,SUM($C83:$AV83),SUMPRODUCT(LARGE($C83:$AV83,{1,2,3,4,5,6})))</f>
        <v>1</v>
      </c>
      <c r="BA83" s="50" t="str">
        <f t="shared" si="10"/>
        <v/>
      </c>
      <c r="BB83" s="50" t="str">
        <f t="shared" si="11"/>
        <v xml:space="preserve"> </v>
      </c>
      <c r="BC83" s="46" t="str" cm="1">
        <f t="array" ref="BC83">IFERROR(SUMPRODUCT(LARGE($C83:$AV83,{1,2,3,4})), "")</f>
        <v/>
      </c>
      <c r="BD83" s="46" t="str" cm="1">
        <f t="array" ref="BD83">IFERROR(SUMPRODUCT(LARGE($C83:$AV83,{1,2,3,4,5,6,7})), "")</f>
        <v/>
      </c>
      <c r="BE83" s="46" t="str" cm="1">
        <f t="array" ref="BE83">IFERROR(SUMPRODUCT(LARGE($C83:$AV83,{1,2,3,4,5,6,7,8})), "")</f>
        <v/>
      </c>
    </row>
    <row r="84" spans="1:57" ht="15" customHeight="1" x14ac:dyDescent="0.2">
      <c r="A84" s="4" t="s">
        <v>40</v>
      </c>
      <c r="B84" s="4" t="s">
        <v>652</v>
      </c>
      <c r="C84" s="73"/>
      <c r="D84" s="73"/>
      <c r="E84" s="73"/>
      <c r="F84" s="73"/>
      <c r="G84" s="73"/>
      <c r="H84" s="69"/>
      <c r="I84" s="69"/>
      <c r="J84" s="73"/>
      <c r="K84" s="73">
        <v>1</v>
      </c>
      <c r="L84" s="73"/>
      <c r="M84" s="73"/>
      <c r="N84" s="73"/>
      <c r="O84" s="73"/>
      <c r="P84" s="73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57"/>
      <c r="AX84" s="47">
        <f t="shared" si="8"/>
        <v>1</v>
      </c>
      <c r="AY84" s="46">
        <f t="shared" si="9"/>
        <v>1</v>
      </c>
      <c r="AZ84" s="46" cm="1">
        <f t="array" ref="AZ84">IF($AY84&lt;=6,SUM($C84:$AV84),SUMPRODUCT(LARGE($C84:$AV84,{1,2,3,4,5,6})))</f>
        <v>1</v>
      </c>
      <c r="BA84" s="50" t="str">
        <f t="shared" si="10"/>
        <v/>
      </c>
      <c r="BB84" s="50" t="str">
        <f t="shared" si="11"/>
        <v xml:space="preserve"> </v>
      </c>
      <c r="BC84" s="46" t="str" cm="1">
        <f t="array" ref="BC84">IFERROR(SUMPRODUCT(LARGE($C84:$AV84,{1,2,3,4})), "")</f>
        <v/>
      </c>
      <c r="BD84" s="46" t="str" cm="1">
        <f t="array" ref="BD84">IFERROR(SUMPRODUCT(LARGE($C84:$AV84,{1,2,3,4,5,6,7})), "")</f>
        <v/>
      </c>
      <c r="BE84" s="46" t="str" cm="1">
        <f t="array" ref="BE84">IFERROR(SUMPRODUCT(LARGE($C84:$AV84,{1,2,3,4,5,6,7,8})), "")</f>
        <v/>
      </c>
    </row>
    <row r="85" spans="1:57" ht="15" customHeight="1" x14ac:dyDescent="0.2">
      <c r="A85" s="4"/>
      <c r="B85" s="6" t="s">
        <v>653</v>
      </c>
      <c r="C85" s="73"/>
      <c r="D85" s="73"/>
      <c r="E85" s="73"/>
      <c r="F85" s="73"/>
      <c r="G85" s="73"/>
      <c r="H85" s="69"/>
      <c r="I85" s="69"/>
      <c r="J85" s="73"/>
      <c r="K85" s="73">
        <v>9</v>
      </c>
      <c r="L85" s="73"/>
      <c r="M85" s="73"/>
      <c r="N85" s="73"/>
      <c r="O85" s="73"/>
      <c r="P85" s="73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57"/>
      <c r="AX85" s="47">
        <f t="shared" si="8"/>
        <v>9</v>
      </c>
      <c r="AY85" s="46">
        <f t="shared" si="9"/>
        <v>1</v>
      </c>
      <c r="AZ85" s="46" cm="1">
        <f t="array" ref="AZ85">IF($AY85&lt;=6,SUM($C85:$AV85),SUMPRODUCT(LARGE($C85:$AV85,{1,2,3,4,5,6})))</f>
        <v>9</v>
      </c>
      <c r="BA85" s="50" t="str">
        <f t="shared" si="10"/>
        <v/>
      </c>
      <c r="BB85" s="50" t="str">
        <f t="shared" si="11"/>
        <v xml:space="preserve"> </v>
      </c>
      <c r="BC85" s="46" t="str" cm="1">
        <f t="array" ref="BC85">IFERROR(SUMPRODUCT(LARGE($C85:$AV85,{1,2,3,4})), "")</f>
        <v/>
      </c>
      <c r="BD85" s="46" t="str" cm="1">
        <f t="array" ref="BD85">IFERROR(SUMPRODUCT(LARGE($C85:$AV85,{1,2,3,4,5,6,7})), "")</f>
        <v/>
      </c>
      <c r="BE85" s="46" t="str" cm="1">
        <f t="array" ref="BE85">IFERROR(SUMPRODUCT(LARGE($C85:$AV85,{1,2,3,4,5,6,7,8})), "")</f>
        <v/>
      </c>
    </row>
    <row r="86" spans="1:57" ht="15" customHeight="1" x14ac:dyDescent="0.2">
      <c r="A86" s="4"/>
      <c r="B86" s="4" t="s">
        <v>654</v>
      </c>
      <c r="C86" s="73"/>
      <c r="D86" s="73"/>
      <c r="E86" s="73"/>
      <c r="F86" s="73"/>
      <c r="G86" s="73"/>
      <c r="H86" s="69"/>
      <c r="I86" s="69"/>
      <c r="J86" s="73"/>
      <c r="K86" s="73">
        <v>0</v>
      </c>
      <c r="L86" s="73"/>
      <c r="M86" s="73"/>
      <c r="N86" s="73"/>
      <c r="O86" s="73"/>
      <c r="P86" s="73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57"/>
      <c r="AX86" s="47">
        <f t="shared" si="8"/>
        <v>0</v>
      </c>
      <c r="AY86" s="46">
        <f t="shared" si="9"/>
        <v>1</v>
      </c>
      <c r="AZ86" s="46" cm="1">
        <f t="array" ref="AZ86">IF($AY86&lt;=6,SUM($C86:$AV86),SUMPRODUCT(LARGE($C86:$AV86,{1,2,3,4,5,6})))</f>
        <v>0</v>
      </c>
      <c r="BA86" s="50" t="str">
        <f t="shared" si="10"/>
        <v/>
      </c>
      <c r="BB86" s="50" t="str">
        <f t="shared" si="11"/>
        <v xml:space="preserve"> </v>
      </c>
      <c r="BC86" s="46" t="str" cm="1">
        <f t="array" ref="BC86">IFERROR(SUMPRODUCT(LARGE($C86:$AV86,{1,2,3,4})), "")</f>
        <v/>
      </c>
      <c r="BD86" s="46" t="str" cm="1">
        <f t="array" ref="BD86">IFERROR(SUMPRODUCT(LARGE($C86:$AV86,{1,2,3,4,5,6,7})), "")</f>
        <v/>
      </c>
      <c r="BE86" s="46" t="str" cm="1">
        <f t="array" ref="BE86">IFERROR(SUMPRODUCT(LARGE($C86:$AV86,{1,2,3,4,5,6,7,8})), "")</f>
        <v/>
      </c>
    </row>
    <row r="87" spans="1:57" ht="15" customHeight="1" x14ac:dyDescent="0.2">
      <c r="A87" s="4"/>
      <c r="B87" s="4" t="s">
        <v>655</v>
      </c>
      <c r="C87" s="73"/>
      <c r="D87" s="73"/>
      <c r="E87" s="73"/>
      <c r="F87" s="73"/>
      <c r="G87" s="73"/>
      <c r="H87" s="69"/>
      <c r="I87" s="69"/>
      <c r="J87" s="73"/>
      <c r="K87" s="73">
        <v>0</v>
      </c>
      <c r="L87" s="73"/>
      <c r="M87" s="73"/>
      <c r="N87" s="73"/>
      <c r="O87" s="73"/>
      <c r="P87" s="73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57"/>
      <c r="AX87" s="47">
        <f t="shared" si="8"/>
        <v>0</v>
      </c>
      <c r="AY87" s="46">
        <f t="shared" si="9"/>
        <v>1</v>
      </c>
      <c r="AZ87" s="46" cm="1">
        <f t="array" ref="AZ87">IF($AY87&lt;=6,SUM($C87:$AV87),SUMPRODUCT(LARGE($C87:$AV87,{1,2,3,4,5,6})))</f>
        <v>0</v>
      </c>
      <c r="BA87" s="50" t="str">
        <f t="shared" si="10"/>
        <v/>
      </c>
      <c r="BB87" s="50" t="str">
        <f t="shared" si="11"/>
        <v xml:space="preserve"> </v>
      </c>
      <c r="BC87" s="46" t="str" cm="1">
        <f t="array" ref="BC87">IFERROR(SUMPRODUCT(LARGE($C87:$AV87,{1,2,3,4})), "")</f>
        <v/>
      </c>
      <c r="BD87" s="46" t="str" cm="1">
        <f t="array" ref="BD87">IFERROR(SUMPRODUCT(LARGE($C87:$AV87,{1,2,3,4,5,6,7})), "")</f>
        <v/>
      </c>
      <c r="BE87" s="46" t="str" cm="1">
        <f t="array" ref="BE87">IFERROR(SUMPRODUCT(LARGE($C87:$AV87,{1,2,3,4,5,6,7,8})), "")</f>
        <v/>
      </c>
    </row>
    <row r="88" spans="1:57" ht="15" customHeight="1" x14ac:dyDescent="0.2">
      <c r="A88" s="4" t="s">
        <v>56</v>
      </c>
      <c r="B88" s="4" t="s">
        <v>656</v>
      </c>
      <c r="C88" s="73"/>
      <c r="D88" s="73"/>
      <c r="E88" s="73"/>
      <c r="F88" s="73"/>
      <c r="G88" s="73"/>
      <c r="H88" s="69"/>
      <c r="I88" s="69"/>
      <c r="J88" s="73"/>
      <c r="K88" s="73">
        <v>0</v>
      </c>
      <c r="L88" s="73"/>
      <c r="M88" s="73"/>
      <c r="N88" s="73"/>
      <c r="O88" s="73"/>
      <c r="P88" s="73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56"/>
      <c r="AX88" s="47">
        <f t="shared" si="8"/>
        <v>0</v>
      </c>
      <c r="AY88" s="46">
        <f t="shared" si="9"/>
        <v>1</v>
      </c>
      <c r="AZ88" s="46" cm="1">
        <f t="array" ref="AZ88">IF($AY88&lt;=6,SUM($C88:$AV88),SUMPRODUCT(LARGE($C88:$AV88,{1,2,3,4,5,6})))</f>
        <v>0</v>
      </c>
      <c r="BA88" s="50" t="str">
        <f t="shared" si="10"/>
        <v/>
      </c>
      <c r="BB88" s="50" t="str">
        <f t="shared" si="11"/>
        <v xml:space="preserve"> </v>
      </c>
      <c r="BC88" s="46" t="str" cm="1">
        <f t="array" ref="BC88">IFERROR(SUMPRODUCT(LARGE($C88:$AV88,{1,2,3,4})), "")</f>
        <v/>
      </c>
      <c r="BD88" s="46" t="str" cm="1">
        <f t="array" ref="BD88">IFERROR(SUMPRODUCT(LARGE($C88:$AV88,{1,2,3,4,5,6,7})), "")</f>
        <v/>
      </c>
      <c r="BE88" s="46" t="str" cm="1">
        <f t="array" ref="BE88">IFERROR(SUMPRODUCT(LARGE($C88:$AV88,{1,2,3,4,5,6,7,8})), "")</f>
        <v/>
      </c>
    </row>
    <row r="89" spans="1:57" ht="15" customHeight="1" x14ac:dyDescent="0.2">
      <c r="A89" s="4" t="s">
        <v>37</v>
      </c>
      <c r="B89" s="4" t="s">
        <v>73</v>
      </c>
      <c r="C89" s="73"/>
      <c r="D89" s="73"/>
      <c r="E89" s="73"/>
      <c r="F89" s="73"/>
      <c r="G89" s="73"/>
      <c r="H89" s="69"/>
      <c r="I89" s="69"/>
      <c r="J89" s="73"/>
      <c r="K89" s="73"/>
      <c r="L89" s="73"/>
      <c r="M89" s="73"/>
      <c r="N89" s="73">
        <v>1</v>
      </c>
      <c r="O89" s="73"/>
      <c r="P89" s="73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57"/>
      <c r="AX89" s="47">
        <f t="shared" si="8"/>
        <v>1</v>
      </c>
      <c r="AY89" s="46">
        <f t="shared" si="9"/>
        <v>1</v>
      </c>
      <c r="AZ89" s="46" cm="1">
        <f t="array" ref="AZ89">IF($AY89&lt;=6,SUM($C89:$AV89),SUMPRODUCT(LARGE($C89:$AV89,{1,2,3,4,5,6})))</f>
        <v>1</v>
      </c>
      <c r="BA89" s="50" t="str">
        <f t="shared" si="10"/>
        <v/>
      </c>
      <c r="BB89" s="50" t="str">
        <f t="shared" si="11"/>
        <v xml:space="preserve"> </v>
      </c>
      <c r="BC89" s="46" t="str" cm="1">
        <f t="array" ref="BC89">IFERROR(SUMPRODUCT(LARGE($C89:$AV89,{1,2,3,4})), "")</f>
        <v/>
      </c>
      <c r="BD89" s="46" t="str" cm="1">
        <f t="array" ref="BD89">IFERROR(SUMPRODUCT(LARGE($C89:$AV89,{1,2,3,4,5,6,7})), "")</f>
        <v/>
      </c>
      <c r="BE89" s="46" t="str" cm="1">
        <f t="array" ref="BE89">IFERROR(SUMPRODUCT(LARGE($C89:$AV89,{1,2,3,4,5,6,7,8})), "")</f>
        <v/>
      </c>
    </row>
    <row r="90" spans="1:57" ht="15" customHeight="1" x14ac:dyDescent="0.2">
      <c r="A90" s="4" t="s">
        <v>37</v>
      </c>
      <c r="B90" s="4" t="s">
        <v>512</v>
      </c>
      <c r="C90" s="73">
        <v>4</v>
      </c>
      <c r="D90" s="73"/>
      <c r="E90" s="73"/>
      <c r="F90" s="73">
        <v>5</v>
      </c>
      <c r="G90" s="73"/>
      <c r="H90" s="69"/>
      <c r="I90" s="69"/>
      <c r="J90" s="73"/>
      <c r="K90" s="73"/>
      <c r="L90" s="73"/>
      <c r="M90" s="73"/>
      <c r="N90" s="73"/>
      <c r="O90" s="73"/>
      <c r="P90" s="73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57"/>
      <c r="AX90" s="47">
        <f t="shared" si="8"/>
        <v>9</v>
      </c>
      <c r="AY90" s="46">
        <f t="shared" si="9"/>
        <v>2</v>
      </c>
      <c r="AZ90" s="46" cm="1">
        <f t="array" ref="AZ90">IF($AY90&lt;=6,SUM($C90:$AV90),SUMPRODUCT(LARGE($C90:$AV90,{1,2,3,4,5,6})))</f>
        <v>9</v>
      </c>
      <c r="BA90" s="50" t="str">
        <f t="shared" si="10"/>
        <v/>
      </c>
      <c r="BB90" s="50" t="str">
        <f t="shared" si="11"/>
        <v xml:space="preserve"> </v>
      </c>
      <c r="BC90" s="46" t="str" cm="1">
        <f t="array" ref="BC90">IFERROR(SUMPRODUCT(LARGE($C90:$AV90,{1,2,3,4})), "")</f>
        <v/>
      </c>
      <c r="BD90" s="46" t="str" cm="1">
        <f t="array" ref="BD90">IFERROR(SUMPRODUCT(LARGE($C90:$AV90,{1,2,3,4,5,6,7})), "")</f>
        <v/>
      </c>
      <c r="BE90" s="46" t="str" cm="1">
        <f t="array" ref="BE90">IFERROR(SUMPRODUCT(LARGE($C90:$AV90,{1,2,3,4,5,6,7,8})), "")</f>
        <v/>
      </c>
    </row>
    <row r="91" spans="1:57" ht="15" customHeight="1" x14ac:dyDescent="0.2">
      <c r="A91" s="4"/>
      <c r="B91" s="6" t="s">
        <v>657</v>
      </c>
      <c r="C91" s="73"/>
      <c r="D91" s="73"/>
      <c r="E91" s="73"/>
      <c r="F91" s="73"/>
      <c r="G91" s="73"/>
      <c r="H91" s="69"/>
      <c r="I91" s="69"/>
      <c r="J91" s="73">
        <v>5</v>
      </c>
      <c r="K91" s="73"/>
      <c r="L91" s="73">
        <v>11</v>
      </c>
      <c r="M91" s="73"/>
      <c r="N91" s="73">
        <v>2</v>
      </c>
      <c r="O91" s="73">
        <v>11</v>
      </c>
      <c r="P91" s="73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57"/>
      <c r="AX91" s="47">
        <f t="shared" si="8"/>
        <v>29</v>
      </c>
      <c r="AY91" s="46">
        <f t="shared" si="9"/>
        <v>4</v>
      </c>
      <c r="AZ91" s="46" cm="1">
        <f t="array" ref="AZ91">IF($AY91&lt;=6,SUM($C91:$AV91),SUMPRODUCT(LARGE($C91:$AV91,{1,2,3,4,5,6})))</f>
        <v>29</v>
      </c>
      <c r="BA91" s="50" t="str">
        <f t="shared" si="10"/>
        <v/>
      </c>
      <c r="BB91" s="50" t="str">
        <f t="shared" si="11"/>
        <v xml:space="preserve"> </v>
      </c>
      <c r="BC91" s="46" cm="1">
        <f t="array" ref="BC91">IFERROR(SUMPRODUCT(LARGE($C91:$AV91,{1,2,3,4})), "")</f>
        <v>29</v>
      </c>
      <c r="BD91" s="46" t="str" cm="1">
        <f t="array" ref="BD91">IFERROR(SUMPRODUCT(LARGE($C91:$AV91,{1,2,3,4,5,6,7})), "")</f>
        <v/>
      </c>
      <c r="BE91" s="46" t="str" cm="1">
        <f t="array" ref="BE91">IFERROR(SUMPRODUCT(LARGE($C91:$AV91,{1,2,3,4,5,6,7,8})), "")</f>
        <v/>
      </c>
    </row>
    <row r="92" spans="1:57" ht="15" customHeight="1" x14ac:dyDescent="0.2">
      <c r="A92" s="4"/>
      <c r="B92" s="4" t="s">
        <v>658</v>
      </c>
      <c r="C92" s="73"/>
      <c r="D92" s="73"/>
      <c r="E92" s="73"/>
      <c r="F92" s="73"/>
      <c r="G92" s="73">
        <v>2</v>
      </c>
      <c r="H92" s="69"/>
      <c r="I92" s="69"/>
      <c r="J92" s="73"/>
      <c r="K92" s="73"/>
      <c r="L92" s="73"/>
      <c r="M92" s="73"/>
      <c r="N92" s="73"/>
      <c r="O92" s="73"/>
      <c r="P92" s="73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57"/>
      <c r="AX92" s="47">
        <f t="shared" si="8"/>
        <v>2</v>
      </c>
      <c r="AY92" s="46">
        <f t="shared" si="9"/>
        <v>1</v>
      </c>
      <c r="AZ92" s="46" cm="1">
        <f t="array" ref="AZ92">IF($AY92&lt;=6,SUM($C92:$AV92),SUMPRODUCT(LARGE($C92:$AV92,{1,2,3,4,5,6})))</f>
        <v>2</v>
      </c>
      <c r="BA92" s="50" t="str">
        <f t="shared" si="10"/>
        <v/>
      </c>
      <c r="BB92" s="50" t="str">
        <f t="shared" si="11"/>
        <v xml:space="preserve"> </v>
      </c>
      <c r="BC92" s="46" t="str" cm="1">
        <f t="array" ref="BC92">IFERROR(SUMPRODUCT(LARGE($C92:$AV92,{1,2,3,4})), "")</f>
        <v/>
      </c>
      <c r="BD92" s="46" t="str" cm="1">
        <f t="array" ref="BD92">IFERROR(SUMPRODUCT(LARGE($C92:$AV92,{1,2,3,4,5,6,7})), "")</f>
        <v/>
      </c>
      <c r="BE92" s="46" t="str" cm="1">
        <f t="array" ref="BE92">IFERROR(SUMPRODUCT(LARGE($C92:$AV92,{1,2,3,4,5,6,7,8})), "")</f>
        <v/>
      </c>
    </row>
    <row r="93" spans="1:57" ht="15" customHeight="1" x14ac:dyDescent="0.2">
      <c r="A93" s="4"/>
      <c r="B93" s="4" t="s">
        <v>659</v>
      </c>
      <c r="C93" s="73"/>
      <c r="D93" s="73"/>
      <c r="E93" s="73"/>
      <c r="F93" s="73"/>
      <c r="G93" s="73">
        <v>9</v>
      </c>
      <c r="H93" s="69"/>
      <c r="I93" s="69"/>
      <c r="J93" s="73"/>
      <c r="K93" s="73"/>
      <c r="L93" s="73"/>
      <c r="M93" s="73"/>
      <c r="N93" s="73"/>
      <c r="O93" s="73"/>
      <c r="P93" s="73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57"/>
      <c r="AX93" s="47">
        <f t="shared" si="8"/>
        <v>9</v>
      </c>
      <c r="AY93" s="46">
        <f t="shared" si="9"/>
        <v>1</v>
      </c>
      <c r="AZ93" s="46" cm="1">
        <f t="array" ref="AZ93">IF($AY93&lt;=6,SUM($C93:$AV93),SUMPRODUCT(LARGE($C93:$AV93,{1,2,3,4,5,6})))</f>
        <v>9</v>
      </c>
      <c r="BA93" s="50" t="str">
        <f t="shared" si="10"/>
        <v/>
      </c>
      <c r="BB93" s="50" t="str">
        <f t="shared" si="11"/>
        <v xml:space="preserve"> </v>
      </c>
      <c r="BC93" s="46" t="str" cm="1">
        <f t="array" ref="BC93">IFERROR(SUMPRODUCT(LARGE($C93:$AV93,{1,2,3,4})), "")</f>
        <v/>
      </c>
      <c r="BD93" s="46" t="str" cm="1">
        <f t="array" ref="BD93">IFERROR(SUMPRODUCT(LARGE($C93:$AV93,{1,2,3,4,5,6,7})), "")</f>
        <v/>
      </c>
      <c r="BE93" s="46" t="str" cm="1">
        <f t="array" ref="BE93">IFERROR(SUMPRODUCT(LARGE($C93:$AV93,{1,2,3,4,5,6,7,8})), "")</f>
        <v/>
      </c>
    </row>
    <row r="94" spans="1:57" ht="15" customHeight="1" x14ac:dyDescent="0.2">
      <c r="A94" s="4"/>
      <c r="B94" s="4" t="s">
        <v>660</v>
      </c>
      <c r="C94" s="73">
        <v>5</v>
      </c>
      <c r="D94" s="73"/>
      <c r="E94" s="73"/>
      <c r="F94" s="73">
        <v>6</v>
      </c>
      <c r="G94" s="73"/>
      <c r="H94" s="69"/>
      <c r="I94" s="69"/>
      <c r="J94" s="73"/>
      <c r="K94" s="73"/>
      <c r="L94" s="73">
        <v>3</v>
      </c>
      <c r="M94" s="73"/>
      <c r="N94" s="73"/>
      <c r="O94" s="73"/>
      <c r="P94" s="73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56"/>
      <c r="AX94" s="47">
        <f t="shared" si="8"/>
        <v>14</v>
      </c>
      <c r="AY94" s="46">
        <f t="shared" si="9"/>
        <v>3</v>
      </c>
      <c r="AZ94" s="46" cm="1">
        <f t="array" ref="AZ94">IF($AY94&lt;=6,SUM($C94:$AV94),SUMPRODUCT(LARGE($C94:$AV94,{1,2,3,4,5,6})))</f>
        <v>14</v>
      </c>
      <c r="BA94" s="50" t="str">
        <f t="shared" si="10"/>
        <v/>
      </c>
      <c r="BB94" s="50" t="str">
        <f t="shared" si="11"/>
        <v xml:space="preserve"> </v>
      </c>
      <c r="BC94" s="46" t="str" cm="1">
        <f t="array" ref="BC94">IFERROR(SUMPRODUCT(LARGE($C94:$AV94,{1,2,3,4})), "")</f>
        <v/>
      </c>
      <c r="BD94" s="46" t="str" cm="1">
        <f t="array" ref="BD94">IFERROR(SUMPRODUCT(LARGE($C94:$AV94,{1,2,3,4,5,6,7})), "")</f>
        <v/>
      </c>
      <c r="BE94" s="46" t="str" cm="1">
        <f t="array" ref="BE94">IFERROR(SUMPRODUCT(LARGE($C94:$AV94,{1,2,3,4,5,6,7,8})), "")</f>
        <v/>
      </c>
    </row>
    <row r="95" spans="1:57" ht="15" customHeight="1" x14ac:dyDescent="0.2">
      <c r="A95" s="4"/>
      <c r="B95" s="4" t="s">
        <v>661</v>
      </c>
      <c r="C95" s="73"/>
      <c r="D95" s="73"/>
      <c r="E95" s="73"/>
      <c r="F95" s="73"/>
      <c r="G95" s="73"/>
      <c r="H95" s="69"/>
      <c r="I95" s="69"/>
      <c r="J95" s="73"/>
      <c r="K95" s="73"/>
      <c r="L95" s="73">
        <v>2</v>
      </c>
      <c r="M95" s="73"/>
      <c r="N95" s="73"/>
      <c r="O95" s="73"/>
      <c r="P95" s="73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57"/>
      <c r="AX95" s="47">
        <f t="shared" si="8"/>
        <v>2</v>
      </c>
      <c r="AY95" s="46">
        <f t="shared" si="9"/>
        <v>1</v>
      </c>
      <c r="AZ95" s="46" cm="1">
        <f t="array" ref="AZ95">IF($AY95&lt;=6,SUM($C95:$AV95),SUMPRODUCT(LARGE($C95:$AV95,{1,2,3,4,5,6})))</f>
        <v>2</v>
      </c>
      <c r="BA95" s="50" t="str">
        <f t="shared" si="10"/>
        <v/>
      </c>
      <c r="BB95" s="50" t="str">
        <f t="shared" si="11"/>
        <v xml:space="preserve"> </v>
      </c>
      <c r="BC95" s="46" t="str" cm="1">
        <f t="array" ref="BC95">IFERROR(SUMPRODUCT(LARGE($C95:$AV95,{1,2,3,4})), "")</f>
        <v/>
      </c>
      <c r="BD95" s="46" t="str" cm="1">
        <f t="array" ref="BD95">IFERROR(SUMPRODUCT(LARGE($C95:$AV95,{1,2,3,4,5,6,7})), "")</f>
        <v/>
      </c>
      <c r="BE95" s="46" t="str" cm="1">
        <f t="array" ref="BE95">IFERROR(SUMPRODUCT(LARGE($C95:$AV95,{1,2,3,4,5,6,7,8})), "")</f>
        <v/>
      </c>
    </row>
    <row r="96" spans="1:57" ht="15" customHeight="1" x14ac:dyDescent="0.2">
      <c r="A96" s="4"/>
      <c r="B96" s="6" t="s">
        <v>1122</v>
      </c>
      <c r="C96" s="10"/>
      <c r="D96" s="10"/>
      <c r="E96" s="10"/>
      <c r="F96" s="10"/>
      <c r="G96" s="10"/>
      <c r="H96" s="69"/>
      <c r="I96" s="69"/>
      <c r="J96" s="73"/>
      <c r="K96" s="73"/>
      <c r="L96" s="73"/>
      <c r="M96" s="73"/>
      <c r="N96" s="73"/>
      <c r="O96" s="73">
        <v>5</v>
      </c>
      <c r="P96" s="73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57"/>
      <c r="AX96" s="47">
        <f t="shared" si="8"/>
        <v>5</v>
      </c>
      <c r="AY96" s="46">
        <f t="shared" si="9"/>
        <v>1</v>
      </c>
      <c r="AZ96" s="46" cm="1">
        <f t="array" ref="AZ96">IF($AY96&lt;=6,SUM($C96:$AV96),SUMPRODUCT(LARGE($C96:$AV96,{1,2,3,4,5,6})))</f>
        <v>5</v>
      </c>
      <c r="BA96" s="50" t="str">
        <f t="shared" si="10"/>
        <v/>
      </c>
      <c r="BB96" s="50" t="str">
        <f t="shared" si="11"/>
        <v xml:space="preserve"> </v>
      </c>
      <c r="BC96" s="46" t="str" cm="1">
        <f t="array" ref="BC96">IFERROR(SUMPRODUCT(LARGE($C96:$AV96,{1,2,3,4})), "")</f>
        <v/>
      </c>
      <c r="BD96" s="46" t="str" cm="1">
        <f t="array" ref="BD96">IFERROR(SUMPRODUCT(LARGE($C96:$AV96,{1,2,3,4,5,6,7})), "")</f>
        <v/>
      </c>
      <c r="BE96" s="46" t="str" cm="1">
        <f t="array" ref="BE96">IFERROR(SUMPRODUCT(LARGE($C96:$AV96,{1,2,3,4,5,6,7,8})), "")</f>
        <v/>
      </c>
    </row>
    <row r="97" spans="1:57" ht="15" customHeight="1" x14ac:dyDescent="0.2">
      <c r="A97" s="4" t="s">
        <v>80</v>
      </c>
      <c r="B97" s="4" t="s">
        <v>662</v>
      </c>
      <c r="C97" s="73"/>
      <c r="D97" s="73"/>
      <c r="E97" s="73"/>
      <c r="F97" s="73">
        <v>2</v>
      </c>
      <c r="G97" s="73"/>
      <c r="H97" s="69"/>
      <c r="I97" s="69"/>
      <c r="J97" s="73"/>
      <c r="K97" s="73"/>
      <c r="L97" s="73">
        <v>3</v>
      </c>
      <c r="M97" s="73"/>
      <c r="N97" s="73"/>
      <c r="O97" s="73"/>
      <c r="P97" s="73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57"/>
      <c r="AX97" s="47">
        <f t="shared" si="8"/>
        <v>5</v>
      </c>
      <c r="AY97" s="46">
        <f t="shared" si="9"/>
        <v>2</v>
      </c>
      <c r="AZ97" s="46" cm="1">
        <f t="array" ref="AZ97">IF($AY97&lt;=6,SUM($C97:$AV97),SUMPRODUCT(LARGE($C97:$AV97,{1,2,3,4,5,6})))</f>
        <v>5</v>
      </c>
      <c r="BA97" s="50" t="str">
        <f t="shared" si="10"/>
        <v/>
      </c>
      <c r="BB97" s="50" t="str">
        <f t="shared" si="11"/>
        <v xml:space="preserve"> </v>
      </c>
      <c r="BC97" s="46" t="str" cm="1">
        <f t="array" ref="BC97">IFERROR(SUMPRODUCT(LARGE($C97:$AV97,{1,2,3,4})), "")</f>
        <v/>
      </c>
      <c r="BD97" s="46" t="str" cm="1">
        <f t="array" ref="BD97">IFERROR(SUMPRODUCT(LARGE($C97:$AV97,{1,2,3,4,5,6,7})), "")</f>
        <v/>
      </c>
      <c r="BE97" s="46" t="str" cm="1">
        <f t="array" ref="BE97">IFERROR(SUMPRODUCT(LARGE($C97:$AV97,{1,2,3,4,5,6,7,8})), "")</f>
        <v/>
      </c>
    </row>
    <row r="98" spans="1:57" ht="15" customHeight="1" x14ac:dyDescent="0.2">
      <c r="A98" s="4"/>
      <c r="B98" s="4" t="s">
        <v>663</v>
      </c>
      <c r="C98" s="73">
        <v>2</v>
      </c>
      <c r="D98" s="73"/>
      <c r="E98" s="73"/>
      <c r="F98" s="73"/>
      <c r="G98" s="73"/>
      <c r="H98" s="69"/>
      <c r="I98" s="69"/>
      <c r="J98" s="73"/>
      <c r="K98" s="73"/>
      <c r="L98" s="73">
        <v>2</v>
      </c>
      <c r="M98" s="73"/>
      <c r="N98" s="73"/>
      <c r="O98" s="73"/>
      <c r="P98" s="73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57"/>
      <c r="AX98" s="47">
        <f t="shared" si="8"/>
        <v>4</v>
      </c>
      <c r="AY98" s="46">
        <f t="shared" si="9"/>
        <v>2</v>
      </c>
      <c r="AZ98" s="46" cm="1">
        <f t="array" ref="AZ98">IF($AY98&lt;=6,SUM($C98:$AV98),SUMPRODUCT(LARGE($C98:$AV98,{1,2,3,4,5,6})))</f>
        <v>4</v>
      </c>
      <c r="BA98" s="50" t="str">
        <f t="shared" si="10"/>
        <v/>
      </c>
      <c r="BB98" s="50" t="str">
        <f t="shared" si="11"/>
        <v xml:space="preserve"> </v>
      </c>
      <c r="BC98" s="46" t="str" cm="1">
        <f t="array" ref="BC98">IFERROR(SUMPRODUCT(LARGE($C98:$AV98,{1,2,3,4})), "")</f>
        <v/>
      </c>
      <c r="BD98" s="46" t="str" cm="1">
        <f t="array" ref="BD98">IFERROR(SUMPRODUCT(LARGE($C98:$AV98,{1,2,3,4,5,6,7})), "")</f>
        <v/>
      </c>
      <c r="BE98" s="46" t="str" cm="1">
        <f t="array" ref="BE98">IFERROR(SUMPRODUCT(LARGE($C98:$AV98,{1,2,3,4,5,6,7,8})), "")</f>
        <v/>
      </c>
    </row>
    <row r="99" spans="1:57" ht="15" customHeight="1" x14ac:dyDescent="0.2">
      <c r="A99" s="4"/>
      <c r="B99" s="4" t="s">
        <v>33</v>
      </c>
      <c r="C99" s="73"/>
      <c r="D99" s="73"/>
      <c r="E99" s="73"/>
      <c r="F99" s="73"/>
      <c r="G99" s="73"/>
      <c r="H99" s="69"/>
      <c r="I99" s="69"/>
      <c r="J99" s="73"/>
      <c r="K99" s="73"/>
      <c r="L99" s="73"/>
      <c r="M99" s="73"/>
      <c r="N99" s="73">
        <v>3</v>
      </c>
      <c r="O99" s="73"/>
      <c r="P99" s="73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57"/>
      <c r="AX99" s="47">
        <f t="shared" ref="AX99:AX130" si="12">SUM($C99:$AW99)</f>
        <v>3</v>
      </c>
      <c r="AY99" s="46">
        <f t="shared" ref="AY99:AY130" si="13">COUNTA(C99:AV99)</f>
        <v>1</v>
      </c>
      <c r="AZ99" s="46" cm="1">
        <f t="array" ref="AZ99">IF($AY99&lt;=6,SUM($C99:$AV99),SUMPRODUCT(LARGE($C99:$AV99,{1,2,3,4,5,6})))</f>
        <v>3</v>
      </c>
      <c r="BA99" s="50" t="str">
        <f t="shared" ref="BA99:BA130" si="14">IF(AND($AY99&gt;=6,AZ99=AZ100),"Manual Calc Needed","")</f>
        <v/>
      </c>
      <c r="BB99" s="50" t="str">
        <f t="shared" ref="BB99:BB130" si="15">IF(AND($AY99&gt;=6,$BA99="Tie"),"Manual Calc Needed"," ")</f>
        <v xml:space="preserve"> </v>
      </c>
      <c r="BC99" s="46" t="str" cm="1">
        <f t="array" ref="BC99">IFERROR(SUMPRODUCT(LARGE($C99:$AV99,{1,2,3,4})), "")</f>
        <v/>
      </c>
      <c r="BD99" s="46" t="str" cm="1">
        <f t="array" ref="BD99">IFERROR(SUMPRODUCT(LARGE($C99:$AV99,{1,2,3,4,5,6,7})), "")</f>
        <v/>
      </c>
      <c r="BE99" s="46" t="str" cm="1">
        <f t="array" ref="BE99">IFERROR(SUMPRODUCT(LARGE($C99:$AV99,{1,2,3,4,5,6,7,8})), "")</f>
        <v/>
      </c>
    </row>
    <row r="100" spans="1:57" ht="15" customHeight="1" x14ac:dyDescent="0.2">
      <c r="A100" s="4"/>
      <c r="B100" s="4" t="s">
        <v>664</v>
      </c>
      <c r="C100" s="73">
        <v>3</v>
      </c>
      <c r="D100" s="73"/>
      <c r="E100" s="73"/>
      <c r="F100" s="73"/>
      <c r="G100" s="73"/>
      <c r="H100" s="69"/>
      <c r="I100" s="69"/>
      <c r="J100" s="73"/>
      <c r="K100" s="73"/>
      <c r="L100" s="73"/>
      <c r="M100" s="73"/>
      <c r="N100" s="73"/>
      <c r="O100" s="73"/>
      <c r="P100" s="73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57"/>
      <c r="AX100" s="47">
        <f t="shared" si="12"/>
        <v>3</v>
      </c>
      <c r="AY100" s="46">
        <f t="shared" si="13"/>
        <v>1</v>
      </c>
      <c r="AZ100" s="46" cm="1">
        <f t="array" ref="AZ100">IF($AY100&lt;=6,SUM($C100:$AV100),SUMPRODUCT(LARGE($C100:$AV100,{1,2,3,4,5,6})))</f>
        <v>3</v>
      </c>
      <c r="BA100" s="50" t="str">
        <f t="shared" si="14"/>
        <v/>
      </c>
      <c r="BB100" s="50" t="str">
        <f t="shared" si="15"/>
        <v xml:space="preserve"> </v>
      </c>
      <c r="BC100" s="46" t="str" cm="1">
        <f t="array" ref="BC100">IFERROR(SUMPRODUCT(LARGE($C100:$AV100,{1,2,3,4})), "")</f>
        <v/>
      </c>
      <c r="BD100" s="46" t="str" cm="1">
        <f t="array" ref="BD100">IFERROR(SUMPRODUCT(LARGE($C100:$AV100,{1,2,3,4,5,6,7})), "")</f>
        <v/>
      </c>
      <c r="BE100" s="46" t="str" cm="1">
        <f t="array" ref="BE100">IFERROR(SUMPRODUCT(LARGE($C100:$AV100,{1,2,3,4,5,6,7,8})), "")</f>
        <v/>
      </c>
    </row>
    <row r="101" spans="1:57" ht="15" customHeight="1" x14ac:dyDescent="0.2">
      <c r="A101" s="4" t="s">
        <v>40</v>
      </c>
      <c r="B101" s="4" t="s">
        <v>665</v>
      </c>
      <c r="C101" s="73"/>
      <c r="D101" s="73"/>
      <c r="E101" s="73"/>
      <c r="F101" s="73"/>
      <c r="G101" s="73">
        <v>2</v>
      </c>
      <c r="H101" s="69"/>
      <c r="I101" s="69"/>
      <c r="J101" s="73"/>
      <c r="K101" s="73"/>
      <c r="L101" s="73"/>
      <c r="M101" s="73"/>
      <c r="N101" s="73"/>
      <c r="O101" s="73"/>
      <c r="P101" s="73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58"/>
      <c r="AX101" s="47">
        <f t="shared" si="12"/>
        <v>2</v>
      </c>
      <c r="AY101" s="46">
        <f t="shared" si="13"/>
        <v>1</v>
      </c>
      <c r="AZ101" s="46" cm="1">
        <f t="array" ref="AZ101">IF($AY101&lt;=6,SUM($C101:$AV101),SUMPRODUCT(LARGE($C101:$AV101,{1,2,3,4,5,6})))</f>
        <v>2</v>
      </c>
      <c r="BA101" s="50" t="str">
        <f t="shared" si="14"/>
        <v/>
      </c>
      <c r="BB101" s="50" t="str">
        <f t="shared" si="15"/>
        <v xml:space="preserve"> </v>
      </c>
      <c r="BC101" s="46" t="str" cm="1">
        <f t="array" ref="BC101">IFERROR(SUMPRODUCT(LARGE($C101:$AV101,{1,2,3,4})), "")</f>
        <v/>
      </c>
      <c r="BD101" s="46" t="str" cm="1">
        <f t="array" ref="BD101">IFERROR(SUMPRODUCT(LARGE($C101:$AV101,{1,2,3,4,5,6,7})), "")</f>
        <v/>
      </c>
      <c r="BE101" s="46" t="str" cm="1">
        <f t="array" ref="BE101">IFERROR(SUMPRODUCT(LARGE($C101:$AV101,{1,2,3,4,5,6,7,8})), "")</f>
        <v/>
      </c>
    </row>
    <row r="102" spans="1:57" ht="15" customHeight="1" x14ac:dyDescent="0.2">
      <c r="A102" s="4"/>
      <c r="B102" s="4" t="s">
        <v>666</v>
      </c>
      <c r="C102" s="73"/>
      <c r="D102" s="73"/>
      <c r="E102" s="73"/>
      <c r="F102" s="73"/>
      <c r="G102" s="73">
        <v>8</v>
      </c>
      <c r="H102" s="69"/>
      <c r="I102" s="69"/>
      <c r="J102" s="73"/>
      <c r="K102" s="73"/>
      <c r="L102" s="73"/>
      <c r="M102" s="73"/>
      <c r="N102" s="73"/>
      <c r="O102" s="73"/>
      <c r="P102" s="73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57"/>
      <c r="AX102" s="47">
        <f t="shared" si="12"/>
        <v>8</v>
      </c>
      <c r="AY102" s="46">
        <f t="shared" si="13"/>
        <v>1</v>
      </c>
      <c r="AZ102" s="46" cm="1">
        <f t="array" ref="AZ102">IF($AY102&lt;=6,SUM($C102:$AV102),SUMPRODUCT(LARGE($C102:$AV102,{1,2,3,4,5,6})))</f>
        <v>8</v>
      </c>
      <c r="BA102" s="50" t="str">
        <f t="shared" si="14"/>
        <v/>
      </c>
      <c r="BB102" s="50" t="str">
        <f t="shared" si="15"/>
        <v xml:space="preserve"> </v>
      </c>
      <c r="BC102" s="46" t="str" cm="1">
        <f t="array" ref="BC102">IFERROR(SUMPRODUCT(LARGE($C102:$AV102,{1,2,3,4})), "")</f>
        <v/>
      </c>
      <c r="BD102" s="46" t="str" cm="1">
        <f t="array" ref="BD102">IFERROR(SUMPRODUCT(LARGE($C102:$AV102,{1,2,3,4,5,6,7})), "")</f>
        <v/>
      </c>
      <c r="BE102" s="46" t="str" cm="1">
        <f t="array" ref="BE102">IFERROR(SUMPRODUCT(LARGE($C102:$AV102,{1,2,3,4,5,6,7,8})), "")</f>
        <v/>
      </c>
    </row>
    <row r="103" spans="1:57" ht="15" customHeight="1" x14ac:dyDescent="0.2">
      <c r="A103" s="4"/>
      <c r="B103" s="4" t="s">
        <v>667</v>
      </c>
      <c r="C103" s="73"/>
      <c r="D103" s="73"/>
      <c r="E103" s="73"/>
      <c r="F103" s="73"/>
      <c r="G103" s="73">
        <v>2</v>
      </c>
      <c r="H103" s="69"/>
      <c r="I103" s="69"/>
      <c r="J103" s="73"/>
      <c r="K103" s="73"/>
      <c r="L103" s="73"/>
      <c r="M103" s="73"/>
      <c r="N103" s="73"/>
      <c r="O103" s="73"/>
      <c r="P103" s="73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57"/>
      <c r="AX103" s="47">
        <f t="shared" si="12"/>
        <v>2</v>
      </c>
      <c r="AY103" s="46">
        <f t="shared" si="13"/>
        <v>1</v>
      </c>
      <c r="AZ103" s="46" cm="1">
        <f t="array" ref="AZ103">IF($AY103&lt;=6,SUM($C103:$AV103),SUMPRODUCT(LARGE($C103:$AV103,{1,2,3,4,5,6})))</f>
        <v>2</v>
      </c>
      <c r="BA103" s="50" t="str">
        <f t="shared" si="14"/>
        <v/>
      </c>
      <c r="BB103" s="50" t="str">
        <f t="shared" si="15"/>
        <v xml:space="preserve"> </v>
      </c>
      <c r="BC103" s="46" t="str" cm="1">
        <f t="array" ref="BC103">IFERROR(SUMPRODUCT(LARGE($C103:$AV103,{1,2,3,4})), "")</f>
        <v/>
      </c>
      <c r="BD103" s="46" t="str" cm="1">
        <f t="array" ref="BD103">IFERROR(SUMPRODUCT(LARGE($C103:$AV103,{1,2,3,4,5,6,7})), "")</f>
        <v/>
      </c>
      <c r="BE103" s="46" t="str" cm="1">
        <f t="array" ref="BE103">IFERROR(SUMPRODUCT(LARGE($C103:$AV103,{1,2,3,4,5,6,7,8})), "")</f>
        <v/>
      </c>
    </row>
    <row r="104" spans="1:57" ht="15" customHeight="1" x14ac:dyDescent="0.2">
      <c r="A104" s="4"/>
      <c r="B104" s="4" t="s">
        <v>668</v>
      </c>
      <c r="C104" s="73"/>
      <c r="D104" s="73"/>
      <c r="E104" s="73"/>
      <c r="F104" s="73"/>
      <c r="G104" s="73">
        <v>8</v>
      </c>
      <c r="H104" s="69"/>
      <c r="I104" s="69"/>
      <c r="J104" s="73"/>
      <c r="K104" s="73"/>
      <c r="L104" s="73"/>
      <c r="M104" s="73"/>
      <c r="N104" s="73"/>
      <c r="O104" s="73"/>
      <c r="P104" s="73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57"/>
      <c r="AX104" s="47">
        <f t="shared" si="12"/>
        <v>8</v>
      </c>
      <c r="AY104" s="46">
        <f t="shared" si="13"/>
        <v>1</v>
      </c>
      <c r="AZ104" s="46" cm="1">
        <f t="array" ref="AZ104">IF($AY104&lt;=6,SUM($C104:$AV104),SUMPRODUCT(LARGE($C104:$AV104,{1,2,3,4,5,6})))</f>
        <v>8</v>
      </c>
      <c r="BA104" s="50" t="str">
        <f t="shared" si="14"/>
        <v/>
      </c>
      <c r="BB104" s="50" t="str">
        <f t="shared" si="15"/>
        <v xml:space="preserve"> </v>
      </c>
      <c r="BC104" s="46" t="str" cm="1">
        <f t="array" ref="BC104">IFERROR(SUMPRODUCT(LARGE($C104:$AV104,{1,2,3,4})), "")</f>
        <v/>
      </c>
      <c r="BD104" s="46" t="str" cm="1">
        <f t="array" ref="BD104">IFERROR(SUMPRODUCT(LARGE($C104:$AV104,{1,2,3,4,5,6,7})), "")</f>
        <v/>
      </c>
      <c r="BE104" s="46" t="str" cm="1">
        <f t="array" ref="BE104">IFERROR(SUMPRODUCT(LARGE($C104:$AV104,{1,2,3,4,5,6,7,8})), "")</f>
        <v/>
      </c>
    </row>
    <row r="105" spans="1:57" ht="15" customHeight="1" x14ac:dyDescent="0.2">
      <c r="A105" s="4" t="s">
        <v>75</v>
      </c>
      <c r="B105" s="4" t="s">
        <v>669</v>
      </c>
      <c r="C105" s="73"/>
      <c r="D105" s="73"/>
      <c r="E105" s="73"/>
      <c r="F105" s="73"/>
      <c r="G105" s="73"/>
      <c r="H105" s="69"/>
      <c r="I105" s="69"/>
      <c r="J105" s="73"/>
      <c r="K105" s="73">
        <v>4</v>
      </c>
      <c r="L105" s="73"/>
      <c r="M105" s="73"/>
      <c r="N105" s="73"/>
      <c r="O105" s="73"/>
      <c r="P105" s="73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57"/>
      <c r="AX105" s="47">
        <f t="shared" si="12"/>
        <v>4</v>
      </c>
      <c r="AY105" s="46">
        <f t="shared" si="13"/>
        <v>1</v>
      </c>
      <c r="AZ105" s="46" cm="1">
        <f t="array" ref="AZ105">IF($AY105&lt;=6,SUM($C105:$AV105),SUMPRODUCT(LARGE($C105:$AV105,{1,2,3,4,5,6})))</f>
        <v>4</v>
      </c>
      <c r="BA105" s="50" t="str">
        <f t="shared" si="14"/>
        <v/>
      </c>
      <c r="BB105" s="50" t="str">
        <f t="shared" si="15"/>
        <v xml:space="preserve"> </v>
      </c>
      <c r="BC105" s="46" t="str" cm="1">
        <f t="array" ref="BC105">IFERROR(SUMPRODUCT(LARGE($C105:$AV105,{1,2,3,4})), "")</f>
        <v/>
      </c>
      <c r="BD105" s="46" t="str" cm="1">
        <f t="array" ref="BD105">IFERROR(SUMPRODUCT(LARGE($C105:$AV105,{1,2,3,4,5,6,7})), "")</f>
        <v/>
      </c>
      <c r="BE105" s="46" t="str" cm="1">
        <f t="array" ref="BE105">IFERROR(SUMPRODUCT(LARGE($C105:$AV105,{1,2,3,4,5,6,7,8})), "")</f>
        <v/>
      </c>
    </row>
    <row r="106" spans="1:57" ht="15" customHeight="1" x14ac:dyDescent="0.2">
      <c r="A106" s="4"/>
      <c r="B106" s="4" t="s">
        <v>670</v>
      </c>
      <c r="C106" s="73"/>
      <c r="D106" s="73"/>
      <c r="E106" s="73"/>
      <c r="F106" s="73"/>
      <c r="G106" s="73"/>
      <c r="H106" s="69"/>
      <c r="I106" s="69"/>
      <c r="J106" s="73"/>
      <c r="K106" s="73">
        <v>3</v>
      </c>
      <c r="L106" s="73"/>
      <c r="M106" s="73"/>
      <c r="N106" s="73"/>
      <c r="O106" s="73"/>
      <c r="P106" s="73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57"/>
      <c r="AX106" s="47">
        <f t="shared" si="12"/>
        <v>3</v>
      </c>
      <c r="AY106" s="46">
        <f t="shared" si="13"/>
        <v>1</v>
      </c>
      <c r="AZ106" s="46" cm="1">
        <f t="array" ref="AZ106">IF($AY106&lt;=6,SUM($C106:$AV106),SUMPRODUCT(LARGE($C106:$AV106,{1,2,3,4,5,6})))</f>
        <v>3</v>
      </c>
      <c r="BA106" s="50" t="str">
        <f t="shared" si="14"/>
        <v/>
      </c>
      <c r="BB106" s="50" t="str">
        <f t="shared" si="15"/>
        <v xml:space="preserve"> </v>
      </c>
      <c r="BC106" s="46" t="str" cm="1">
        <f t="array" ref="BC106">IFERROR(SUMPRODUCT(LARGE($C106:$AV106,{1,2,3,4})), "")</f>
        <v/>
      </c>
      <c r="BD106" s="46" t="str" cm="1">
        <f t="array" ref="BD106">IFERROR(SUMPRODUCT(LARGE($C106:$AV106,{1,2,3,4,5,6,7})), "")</f>
        <v/>
      </c>
      <c r="BE106" s="46" t="str" cm="1">
        <f t="array" ref="BE106">IFERROR(SUMPRODUCT(LARGE($C106:$AV106,{1,2,3,4,5,6,7,8})), "")</f>
        <v/>
      </c>
    </row>
    <row r="107" spans="1:57" ht="15" customHeight="1" x14ac:dyDescent="0.2">
      <c r="A107" s="4"/>
      <c r="B107" s="4" t="s">
        <v>671</v>
      </c>
      <c r="C107" s="73"/>
      <c r="D107" s="73"/>
      <c r="E107" s="73"/>
      <c r="F107" s="73"/>
      <c r="G107" s="73"/>
      <c r="H107" s="69"/>
      <c r="I107" s="69"/>
      <c r="J107" s="73"/>
      <c r="K107" s="73">
        <v>5</v>
      </c>
      <c r="L107" s="73"/>
      <c r="M107" s="73"/>
      <c r="N107" s="73"/>
      <c r="O107" s="73"/>
      <c r="P107" s="73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57"/>
      <c r="AX107" s="47">
        <f t="shared" si="12"/>
        <v>5</v>
      </c>
      <c r="AY107" s="46">
        <f t="shared" si="13"/>
        <v>1</v>
      </c>
      <c r="AZ107" s="46" cm="1">
        <f t="array" ref="AZ107">IF($AY107&lt;=6,SUM($C107:$AV107),SUMPRODUCT(LARGE($C107:$AV107,{1,2,3,4,5,6})))</f>
        <v>5</v>
      </c>
      <c r="BA107" s="50" t="str">
        <f t="shared" si="14"/>
        <v/>
      </c>
      <c r="BB107" s="50" t="str">
        <f t="shared" si="15"/>
        <v xml:space="preserve"> </v>
      </c>
      <c r="BC107" s="46" t="str" cm="1">
        <f t="array" ref="BC107">IFERROR(SUMPRODUCT(LARGE($C107:$AV107,{1,2,3,4})), "")</f>
        <v/>
      </c>
      <c r="BD107" s="46" t="str" cm="1">
        <f t="array" ref="BD107">IFERROR(SUMPRODUCT(LARGE($C107:$AV107,{1,2,3,4,5,6,7})), "")</f>
        <v/>
      </c>
      <c r="BE107" s="46" t="str" cm="1">
        <f t="array" ref="BE107">IFERROR(SUMPRODUCT(LARGE($C107:$AV107,{1,2,3,4,5,6,7,8})), "")</f>
        <v/>
      </c>
    </row>
    <row r="108" spans="1:57" ht="15" customHeight="1" x14ac:dyDescent="0.2">
      <c r="A108" s="4"/>
      <c r="B108" s="4" t="s">
        <v>672</v>
      </c>
      <c r="C108" s="73"/>
      <c r="D108" s="73"/>
      <c r="E108" s="73"/>
      <c r="F108" s="73"/>
      <c r="G108" s="73"/>
      <c r="H108" s="69"/>
      <c r="I108" s="69"/>
      <c r="J108" s="73"/>
      <c r="K108" s="73">
        <v>4</v>
      </c>
      <c r="L108" s="73"/>
      <c r="M108" s="73"/>
      <c r="N108" s="73"/>
      <c r="O108" s="73"/>
      <c r="P108" s="73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57"/>
      <c r="AX108" s="47">
        <f t="shared" si="12"/>
        <v>4</v>
      </c>
      <c r="AY108" s="46">
        <f t="shared" si="13"/>
        <v>1</v>
      </c>
      <c r="AZ108" s="46" cm="1">
        <f t="array" ref="AZ108">IF($AY108&lt;=6,SUM($C108:$AV108),SUMPRODUCT(LARGE($C108:$AV108,{1,2,3,4,5,6})))</f>
        <v>4</v>
      </c>
      <c r="BA108" s="50" t="str">
        <f t="shared" si="14"/>
        <v/>
      </c>
      <c r="BB108" s="50" t="str">
        <f t="shared" si="15"/>
        <v xml:space="preserve"> </v>
      </c>
      <c r="BC108" s="46" t="str" cm="1">
        <f t="array" ref="BC108">IFERROR(SUMPRODUCT(LARGE($C108:$AV108,{1,2,3,4})), "")</f>
        <v/>
      </c>
      <c r="BD108" s="46" t="str" cm="1">
        <f t="array" ref="BD108">IFERROR(SUMPRODUCT(LARGE($C108:$AV108,{1,2,3,4,5,6,7})), "")</f>
        <v/>
      </c>
      <c r="BE108" s="46" t="str" cm="1">
        <f t="array" ref="BE108">IFERROR(SUMPRODUCT(LARGE($C108:$AV108,{1,2,3,4,5,6,7,8})), "")</f>
        <v/>
      </c>
    </row>
    <row r="109" spans="1:57" ht="15" customHeight="1" x14ac:dyDescent="0.2">
      <c r="A109" s="4"/>
      <c r="B109" s="4" t="s">
        <v>673</v>
      </c>
      <c r="C109" s="73">
        <v>3</v>
      </c>
      <c r="D109" s="73"/>
      <c r="E109" s="73"/>
      <c r="F109" s="73"/>
      <c r="G109" s="73"/>
      <c r="H109" s="69"/>
      <c r="I109" s="69"/>
      <c r="J109" s="73"/>
      <c r="K109" s="73"/>
      <c r="L109" s="73"/>
      <c r="M109" s="73"/>
      <c r="N109" s="73"/>
      <c r="O109" s="73"/>
      <c r="P109" s="73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57"/>
      <c r="AX109" s="47">
        <f t="shared" si="12"/>
        <v>3</v>
      </c>
      <c r="AY109" s="46">
        <f t="shared" si="13"/>
        <v>1</v>
      </c>
      <c r="AZ109" s="46" cm="1">
        <f t="array" ref="AZ109">IF($AY109&lt;=6,SUM($C109:$AV109),SUMPRODUCT(LARGE($C109:$AV109,{1,2,3,4,5,6})))</f>
        <v>3</v>
      </c>
      <c r="BA109" s="50" t="str">
        <f t="shared" si="14"/>
        <v/>
      </c>
      <c r="BB109" s="50" t="str">
        <f t="shared" si="15"/>
        <v xml:space="preserve"> </v>
      </c>
      <c r="BC109" s="46" t="str" cm="1">
        <f t="array" ref="BC109">IFERROR(SUMPRODUCT(LARGE($C109:$AV109,{1,2,3,4})), "")</f>
        <v/>
      </c>
      <c r="BD109" s="46" t="str" cm="1">
        <f t="array" ref="BD109">IFERROR(SUMPRODUCT(LARGE($C109:$AV109,{1,2,3,4,5,6,7})), "")</f>
        <v/>
      </c>
      <c r="BE109" s="46" t="str" cm="1">
        <f t="array" ref="BE109">IFERROR(SUMPRODUCT(LARGE($C109:$AV109,{1,2,3,4,5,6,7,8})), "")</f>
        <v/>
      </c>
    </row>
    <row r="110" spans="1:57" ht="15" customHeight="1" x14ac:dyDescent="0.2">
      <c r="A110" s="4" t="s">
        <v>91</v>
      </c>
      <c r="B110" s="4" t="s">
        <v>674</v>
      </c>
      <c r="C110" s="73"/>
      <c r="D110" s="73"/>
      <c r="E110" s="73"/>
      <c r="F110" s="73"/>
      <c r="G110" s="73">
        <v>2</v>
      </c>
      <c r="H110" s="69"/>
      <c r="I110" s="69"/>
      <c r="J110" s="73"/>
      <c r="K110" s="73"/>
      <c r="L110" s="73"/>
      <c r="M110" s="73"/>
      <c r="N110" s="73"/>
      <c r="O110" s="73"/>
      <c r="P110" s="73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57"/>
      <c r="AX110" s="47">
        <f t="shared" si="12"/>
        <v>2</v>
      </c>
      <c r="AY110" s="46">
        <f t="shared" si="13"/>
        <v>1</v>
      </c>
      <c r="AZ110" s="46" cm="1">
        <f t="array" ref="AZ110">IF($AY110&lt;=6,SUM($C110:$AV110),SUMPRODUCT(LARGE($C110:$AV110,{1,2,3,4,5,6})))</f>
        <v>2</v>
      </c>
      <c r="BA110" s="50" t="str">
        <f t="shared" si="14"/>
        <v/>
      </c>
      <c r="BB110" s="50" t="str">
        <f t="shared" si="15"/>
        <v xml:space="preserve"> </v>
      </c>
      <c r="BC110" s="46" t="str" cm="1">
        <f t="array" ref="BC110">IFERROR(SUMPRODUCT(LARGE($C110:$AV110,{1,2,3,4})), "")</f>
        <v/>
      </c>
      <c r="BD110" s="46" t="str" cm="1">
        <f t="array" ref="BD110">IFERROR(SUMPRODUCT(LARGE($C110:$AV110,{1,2,3,4,5,6,7})), "")</f>
        <v/>
      </c>
      <c r="BE110" s="46" t="str" cm="1">
        <f t="array" ref="BE110">IFERROR(SUMPRODUCT(LARGE($C110:$AV110,{1,2,3,4,5,6,7,8})), "")</f>
        <v/>
      </c>
    </row>
    <row r="111" spans="1:57" ht="15" customHeight="1" x14ac:dyDescent="0.2">
      <c r="A111" s="4" t="s">
        <v>56</v>
      </c>
      <c r="B111" s="4" t="s">
        <v>675</v>
      </c>
      <c r="C111" s="73"/>
      <c r="D111" s="73"/>
      <c r="E111" s="73"/>
      <c r="F111" s="73"/>
      <c r="G111" s="73">
        <v>0</v>
      </c>
      <c r="H111" s="69"/>
      <c r="I111" s="69"/>
      <c r="J111" s="73"/>
      <c r="K111" s="73"/>
      <c r="L111" s="73"/>
      <c r="M111" s="73"/>
      <c r="N111" s="73"/>
      <c r="O111" s="73"/>
      <c r="P111" s="73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57"/>
      <c r="AX111" s="47">
        <f t="shared" si="12"/>
        <v>0</v>
      </c>
      <c r="AY111" s="46">
        <f t="shared" si="13"/>
        <v>1</v>
      </c>
      <c r="AZ111" s="46" cm="1">
        <f t="array" ref="AZ111">IF($AY111&lt;=6,SUM($C111:$AV111),SUMPRODUCT(LARGE($C111:$AV111,{1,2,3,4,5,6})))</f>
        <v>0</v>
      </c>
      <c r="BA111" s="50" t="str">
        <f t="shared" si="14"/>
        <v/>
      </c>
      <c r="BB111" s="50" t="str">
        <f t="shared" si="15"/>
        <v xml:space="preserve"> </v>
      </c>
      <c r="BC111" s="46" t="str" cm="1">
        <f t="array" ref="BC111">IFERROR(SUMPRODUCT(LARGE($C111:$AV111,{1,2,3,4})), "")</f>
        <v/>
      </c>
      <c r="BD111" s="46" t="str" cm="1">
        <f t="array" ref="BD111">IFERROR(SUMPRODUCT(LARGE($C111:$AV111,{1,2,3,4,5,6,7})), "")</f>
        <v/>
      </c>
      <c r="BE111" s="46" t="str" cm="1">
        <f t="array" ref="BE111">IFERROR(SUMPRODUCT(LARGE($C111:$AV111,{1,2,3,4,5,6,7,8})), "")</f>
        <v/>
      </c>
    </row>
    <row r="112" spans="1:57" ht="15" customHeight="1" x14ac:dyDescent="0.2">
      <c r="A112" s="4" t="s">
        <v>53</v>
      </c>
      <c r="B112" s="4" t="s">
        <v>676</v>
      </c>
      <c r="C112" s="73"/>
      <c r="D112" s="73"/>
      <c r="E112" s="73"/>
      <c r="F112" s="73"/>
      <c r="G112" s="73"/>
      <c r="H112" s="69"/>
      <c r="I112" s="69"/>
      <c r="J112" s="73"/>
      <c r="K112" s="73"/>
      <c r="L112" s="73"/>
      <c r="M112" s="73">
        <v>4</v>
      </c>
      <c r="N112" s="73"/>
      <c r="O112" s="73"/>
      <c r="P112" s="73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57"/>
      <c r="AX112" s="47">
        <f t="shared" si="12"/>
        <v>4</v>
      </c>
      <c r="AY112" s="46">
        <f t="shared" si="13"/>
        <v>1</v>
      </c>
      <c r="AZ112" s="46" cm="1">
        <f t="array" ref="AZ112">IF($AY112&lt;=6,SUM($C112:$AV112),SUMPRODUCT(LARGE($C112:$AV112,{1,2,3,4,5,6})))</f>
        <v>4</v>
      </c>
      <c r="BA112" s="50" t="str">
        <f t="shared" si="14"/>
        <v/>
      </c>
      <c r="BB112" s="50" t="str">
        <f t="shared" si="15"/>
        <v xml:space="preserve"> </v>
      </c>
      <c r="BC112" s="46" t="str" cm="1">
        <f t="array" ref="BC112">IFERROR(SUMPRODUCT(LARGE($C112:$AV112,{1,2,3,4})), "")</f>
        <v/>
      </c>
      <c r="BD112" s="46" t="str" cm="1">
        <f t="array" ref="BD112">IFERROR(SUMPRODUCT(LARGE($C112:$AV112,{1,2,3,4,5,6,7})), "")</f>
        <v/>
      </c>
      <c r="BE112" s="46" t="str" cm="1">
        <f t="array" ref="BE112">IFERROR(SUMPRODUCT(LARGE($C112:$AV112,{1,2,3,4,5,6,7,8})), "")</f>
        <v/>
      </c>
    </row>
    <row r="113" spans="1:57" ht="15" customHeight="1" x14ac:dyDescent="0.2">
      <c r="A113" s="4"/>
      <c r="B113" s="4" t="s">
        <v>677</v>
      </c>
      <c r="C113" s="73"/>
      <c r="D113" s="73"/>
      <c r="E113" s="73"/>
      <c r="F113" s="73"/>
      <c r="G113" s="73"/>
      <c r="H113" s="69"/>
      <c r="I113" s="69"/>
      <c r="J113" s="73"/>
      <c r="K113" s="73"/>
      <c r="L113" s="73"/>
      <c r="M113" s="73">
        <v>2</v>
      </c>
      <c r="N113" s="73"/>
      <c r="O113" s="73"/>
      <c r="P113" s="73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57"/>
      <c r="AX113" s="47">
        <f t="shared" si="12"/>
        <v>2</v>
      </c>
      <c r="AY113" s="46">
        <f t="shared" si="13"/>
        <v>1</v>
      </c>
      <c r="AZ113" s="46" cm="1">
        <f t="array" ref="AZ113">IF($AY113&lt;=6,SUM($C113:$AV113),SUMPRODUCT(LARGE($C113:$AV113,{1,2,3,4,5,6})))</f>
        <v>2</v>
      </c>
      <c r="BA113" s="50" t="str">
        <f t="shared" si="14"/>
        <v/>
      </c>
      <c r="BB113" s="50" t="str">
        <f t="shared" si="15"/>
        <v xml:space="preserve"> </v>
      </c>
      <c r="BC113" s="46" t="str" cm="1">
        <f t="array" ref="BC113">IFERROR(SUMPRODUCT(LARGE($C113:$AV113,{1,2,3,4})), "")</f>
        <v/>
      </c>
      <c r="BD113" s="46" t="str" cm="1">
        <f t="array" ref="BD113">IFERROR(SUMPRODUCT(LARGE($C113:$AV113,{1,2,3,4,5,6,7})), "")</f>
        <v/>
      </c>
      <c r="BE113" s="46" t="str" cm="1">
        <f t="array" ref="BE113">IFERROR(SUMPRODUCT(LARGE($C113:$AV113,{1,2,3,4,5,6,7,8})), "")</f>
        <v/>
      </c>
    </row>
    <row r="114" spans="1:57" ht="15" customHeight="1" x14ac:dyDescent="0.2">
      <c r="A114" s="4"/>
      <c r="B114" s="6" t="s">
        <v>1085</v>
      </c>
      <c r="C114" s="73"/>
      <c r="D114" s="73"/>
      <c r="E114" s="73"/>
      <c r="F114" s="73"/>
      <c r="G114" s="73"/>
      <c r="H114" s="69">
        <v>4</v>
      </c>
      <c r="I114" s="69">
        <v>2</v>
      </c>
      <c r="J114" s="73"/>
      <c r="K114" s="73"/>
      <c r="L114" s="73"/>
      <c r="M114" s="73"/>
      <c r="N114" s="73"/>
      <c r="O114" s="73"/>
      <c r="P114" s="73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57"/>
      <c r="AX114" s="47">
        <f t="shared" si="12"/>
        <v>6</v>
      </c>
      <c r="AY114" s="46">
        <f t="shared" si="13"/>
        <v>2</v>
      </c>
      <c r="AZ114" s="46" cm="1">
        <f t="array" ref="AZ114">IF($AY114&lt;=6,SUM($C114:$AV114),SUMPRODUCT(LARGE($C114:$AV114,{1,2,3,4,5,6})))</f>
        <v>6</v>
      </c>
      <c r="BA114" s="50" t="str">
        <f t="shared" si="14"/>
        <v/>
      </c>
      <c r="BB114" s="50" t="str">
        <f t="shared" si="15"/>
        <v xml:space="preserve"> </v>
      </c>
      <c r="BC114" s="46" t="str" cm="1">
        <f t="array" ref="BC114">IFERROR(SUMPRODUCT(LARGE($C114:$AV114,{1,2,3,4})), "")</f>
        <v/>
      </c>
      <c r="BD114" s="46" t="str" cm="1">
        <f t="array" ref="BD114">IFERROR(SUMPRODUCT(LARGE($C114:$AV114,{1,2,3,4,5,6,7})), "")</f>
        <v/>
      </c>
      <c r="BE114" s="46" t="str" cm="1">
        <f t="array" ref="BE114">IFERROR(SUMPRODUCT(LARGE($C114:$AV114,{1,2,3,4,5,6,7,8})), "")</f>
        <v/>
      </c>
    </row>
    <row r="115" spans="1:57" ht="15" customHeight="1" x14ac:dyDescent="0.2">
      <c r="A115" s="4"/>
      <c r="B115" s="6" t="s">
        <v>1086</v>
      </c>
      <c r="C115" s="73"/>
      <c r="D115" s="73"/>
      <c r="E115" s="73"/>
      <c r="F115" s="73"/>
      <c r="G115" s="73"/>
      <c r="H115" s="69">
        <v>1</v>
      </c>
      <c r="I115" s="69">
        <v>2</v>
      </c>
      <c r="J115" s="73"/>
      <c r="K115" s="73"/>
      <c r="L115" s="73"/>
      <c r="M115" s="73"/>
      <c r="N115" s="73"/>
      <c r="O115" s="73"/>
      <c r="P115" s="73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57"/>
      <c r="AX115" s="47">
        <f t="shared" si="12"/>
        <v>3</v>
      </c>
      <c r="AY115" s="46">
        <f t="shared" si="13"/>
        <v>2</v>
      </c>
      <c r="AZ115" s="46" cm="1">
        <f t="array" ref="AZ115">IF($AY115&lt;=6,SUM($C115:$AV115),SUMPRODUCT(LARGE($C115:$AV115,{1,2,3,4,5,6})))</f>
        <v>3</v>
      </c>
      <c r="BA115" s="50" t="str">
        <f t="shared" si="14"/>
        <v/>
      </c>
      <c r="BB115" s="50" t="str">
        <f t="shared" si="15"/>
        <v xml:space="preserve"> </v>
      </c>
      <c r="BC115" s="46" t="str" cm="1">
        <f t="array" ref="BC115">IFERROR(SUMPRODUCT(LARGE($C115:$AV115,{1,2,3,4})), "")</f>
        <v/>
      </c>
      <c r="BD115" s="46" t="str" cm="1">
        <f t="array" ref="BD115">IFERROR(SUMPRODUCT(LARGE($C115:$AV115,{1,2,3,4,5,6,7})), "")</f>
        <v/>
      </c>
      <c r="BE115" s="46" t="str" cm="1">
        <f t="array" ref="BE115">IFERROR(SUMPRODUCT(LARGE($C115:$AV115,{1,2,3,4,5,6,7,8})), "")</f>
        <v/>
      </c>
    </row>
    <row r="116" spans="1:57" ht="15" customHeight="1" x14ac:dyDescent="0.2">
      <c r="A116" s="4"/>
      <c r="B116" s="4" t="s">
        <v>678</v>
      </c>
      <c r="C116" s="73"/>
      <c r="D116" s="73"/>
      <c r="E116" s="73"/>
      <c r="F116" s="73"/>
      <c r="G116" s="73"/>
      <c r="H116" s="69">
        <v>4</v>
      </c>
      <c r="I116" s="69">
        <v>2</v>
      </c>
      <c r="J116" s="73">
        <v>6</v>
      </c>
      <c r="K116" s="73"/>
      <c r="L116" s="73">
        <v>5</v>
      </c>
      <c r="M116" s="73"/>
      <c r="N116" s="73"/>
      <c r="O116" s="73"/>
      <c r="P116" s="73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57"/>
      <c r="AX116" s="47">
        <f t="shared" si="12"/>
        <v>17</v>
      </c>
      <c r="AY116" s="46">
        <f t="shared" si="13"/>
        <v>4</v>
      </c>
      <c r="AZ116" s="46" cm="1">
        <f t="array" ref="AZ116">IF($AY116&lt;=6,SUM($C116:$AV116),SUMPRODUCT(LARGE($C116:$AV116,{1,2,3,4,5,6})))</f>
        <v>17</v>
      </c>
      <c r="BA116" s="50" t="str">
        <f t="shared" si="14"/>
        <v/>
      </c>
      <c r="BB116" s="50" t="str">
        <f t="shared" si="15"/>
        <v xml:space="preserve"> </v>
      </c>
      <c r="BC116" s="46" cm="1">
        <f t="array" ref="BC116">IFERROR(SUMPRODUCT(LARGE($C116:$AV116,{1,2,3,4})), "")</f>
        <v>17</v>
      </c>
      <c r="BD116" s="46" t="str" cm="1">
        <f t="array" ref="BD116">IFERROR(SUMPRODUCT(LARGE($C116:$AV116,{1,2,3,4,5,6,7})), "")</f>
        <v/>
      </c>
      <c r="BE116" s="46" t="str" cm="1">
        <f t="array" ref="BE116">IFERROR(SUMPRODUCT(LARGE($C116:$AV116,{1,2,3,4,5,6,7,8})), "")</f>
        <v/>
      </c>
    </row>
    <row r="117" spans="1:57" ht="15" customHeight="1" x14ac:dyDescent="0.2">
      <c r="A117" s="4"/>
      <c r="B117" s="4" t="s">
        <v>542</v>
      </c>
      <c r="C117" s="73"/>
      <c r="D117" s="73"/>
      <c r="E117" s="73"/>
      <c r="F117" s="73"/>
      <c r="G117" s="73">
        <v>2</v>
      </c>
      <c r="H117" s="69"/>
      <c r="I117" s="69"/>
      <c r="J117" s="73"/>
      <c r="K117" s="73"/>
      <c r="L117" s="73"/>
      <c r="M117" s="73"/>
      <c r="N117" s="73"/>
      <c r="O117" s="73"/>
      <c r="P117" s="73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56"/>
      <c r="AX117" s="47">
        <f t="shared" si="12"/>
        <v>2</v>
      </c>
      <c r="AY117" s="46">
        <f t="shared" si="13"/>
        <v>1</v>
      </c>
      <c r="AZ117" s="46" cm="1">
        <f t="array" ref="AZ117">IF($AY117&lt;=6,SUM($C117:$AV117),SUMPRODUCT(LARGE($C117:$AV117,{1,2,3,4,5,6})))</f>
        <v>2</v>
      </c>
      <c r="BA117" s="50" t="str">
        <f t="shared" si="14"/>
        <v/>
      </c>
      <c r="BB117" s="50" t="str">
        <f t="shared" si="15"/>
        <v xml:space="preserve"> </v>
      </c>
      <c r="BC117" s="46" t="str" cm="1">
        <f t="array" ref="BC117">IFERROR(SUMPRODUCT(LARGE($C117:$AV117,{1,2,3,4})), "")</f>
        <v/>
      </c>
      <c r="BD117" s="46" t="str" cm="1">
        <f t="array" ref="BD117">IFERROR(SUMPRODUCT(LARGE($C117:$AV117,{1,2,3,4,5,6,7})), "")</f>
        <v/>
      </c>
      <c r="BE117" s="46" t="str" cm="1">
        <f t="array" ref="BE117">IFERROR(SUMPRODUCT(LARGE($C117:$AV117,{1,2,3,4,5,6,7,8})), "")</f>
        <v/>
      </c>
    </row>
    <row r="118" spans="1:57" ht="15" customHeight="1" x14ac:dyDescent="0.2">
      <c r="A118" s="4"/>
      <c r="B118" s="4" t="s">
        <v>679</v>
      </c>
      <c r="C118" s="73"/>
      <c r="D118" s="73"/>
      <c r="E118" s="73"/>
      <c r="F118" s="73"/>
      <c r="G118" s="73">
        <v>8</v>
      </c>
      <c r="H118" s="69"/>
      <c r="I118" s="69"/>
      <c r="J118" s="73"/>
      <c r="K118" s="73"/>
      <c r="L118" s="73"/>
      <c r="M118" s="73">
        <v>2</v>
      </c>
      <c r="N118" s="73"/>
      <c r="O118" s="73"/>
      <c r="P118" s="73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57"/>
      <c r="AX118" s="47">
        <f t="shared" si="12"/>
        <v>10</v>
      </c>
      <c r="AY118" s="46">
        <f t="shared" si="13"/>
        <v>2</v>
      </c>
      <c r="AZ118" s="46" cm="1">
        <f t="array" ref="AZ118">IF($AY118&lt;=6,SUM($C118:$AV118),SUMPRODUCT(LARGE($C118:$AV118,{1,2,3,4,5,6})))</f>
        <v>10</v>
      </c>
      <c r="BA118" s="50" t="str">
        <f t="shared" si="14"/>
        <v/>
      </c>
      <c r="BB118" s="50" t="str">
        <f t="shared" si="15"/>
        <v xml:space="preserve"> </v>
      </c>
      <c r="BC118" s="46" t="str" cm="1">
        <f t="array" ref="BC118">IFERROR(SUMPRODUCT(LARGE($C118:$AV118,{1,2,3,4})), "")</f>
        <v/>
      </c>
      <c r="BD118" s="46" t="str" cm="1">
        <f t="array" ref="BD118">IFERROR(SUMPRODUCT(LARGE($C118:$AV118,{1,2,3,4,5,6,7})), "")</f>
        <v/>
      </c>
      <c r="BE118" s="46" t="str" cm="1">
        <f t="array" ref="BE118">IFERROR(SUMPRODUCT(LARGE($C118:$AV118,{1,2,3,4,5,6,7,8})), "")</f>
        <v/>
      </c>
    </row>
    <row r="119" spans="1:57" ht="15" customHeight="1" x14ac:dyDescent="0.2">
      <c r="A119" s="4"/>
      <c r="B119" s="4" t="s">
        <v>680</v>
      </c>
      <c r="C119" s="73">
        <v>2</v>
      </c>
      <c r="D119" s="73"/>
      <c r="E119" s="73"/>
      <c r="F119" s="73">
        <v>3</v>
      </c>
      <c r="G119" s="73"/>
      <c r="H119" s="69"/>
      <c r="I119" s="69"/>
      <c r="J119" s="73">
        <v>3</v>
      </c>
      <c r="K119" s="73"/>
      <c r="L119" s="73">
        <v>3</v>
      </c>
      <c r="M119" s="73"/>
      <c r="N119" s="73"/>
      <c r="O119" s="73">
        <v>3</v>
      </c>
      <c r="P119" s="73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57"/>
      <c r="AX119" s="47">
        <f t="shared" si="12"/>
        <v>14</v>
      </c>
      <c r="AY119" s="46">
        <f t="shared" si="13"/>
        <v>5</v>
      </c>
      <c r="AZ119" s="46" cm="1">
        <f t="array" ref="AZ119">IF($AY119&lt;=6,SUM($C119:$AV119),SUMPRODUCT(LARGE($C119:$AV119,{1,2,3,4,5,6})))</f>
        <v>14</v>
      </c>
      <c r="BA119" s="50" t="str">
        <f t="shared" si="14"/>
        <v/>
      </c>
      <c r="BB119" s="50" t="str">
        <f t="shared" si="15"/>
        <v xml:space="preserve"> </v>
      </c>
      <c r="BC119" s="46" cm="1">
        <f t="array" ref="BC119">IFERROR(SUMPRODUCT(LARGE($C119:$AV119,{1,2,3,4})), "")</f>
        <v>12</v>
      </c>
      <c r="BD119" s="46" t="str" cm="1">
        <f t="array" ref="BD119">IFERROR(SUMPRODUCT(LARGE($C119:$AV119,{1,2,3,4,5,6,7})), "")</f>
        <v/>
      </c>
      <c r="BE119" s="46" t="str" cm="1">
        <f t="array" ref="BE119">IFERROR(SUMPRODUCT(LARGE($C119:$AV119,{1,2,3,4,5,6,7,8})), "")</f>
        <v/>
      </c>
    </row>
    <row r="120" spans="1:57" ht="15" customHeight="1" x14ac:dyDescent="0.2">
      <c r="A120" s="4" t="s">
        <v>72</v>
      </c>
      <c r="B120" s="4" t="s">
        <v>681</v>
      </c>
      <c r="C120" s="73"/>
      <c r="D120" s="73"/>
      <c r="E120" s="73"/>
      <c r="F120" s="73">
        <v>4</v>
      </c>
      <c r="G120" s="73"/>
      <c r="H120" s="69"/>
      <c r="I120" s="69"/>
      <c r="J120" s="73"/>
      <c r="K120" s="73"/>
      <c r="L120" s="73">
        <v>3</v>
      </c>
      <c r="M120" s="73"/>
      <c r="N120" s="73"/>
      <c r="O120" s="73">
        <v>8</v>
      </c>
      <c r="P120" s="73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57"/>
      <c r="AX120" s="47">
        <f t="shared" si="12"/>
        <v>15</v>
      </c>
      <c r="AY120" s="46">
        <f t="shared" si="13"/>
        <v>3</v>
      </c>
      <c r="AZ120" s="46" cm="1">
        <f t="array" ref="AZ120">IF($AY120&lt;=6,SUM($C120:$AV120),SUMPRODUCT(LARGE($C120:$AV120,{1,2,3,4,5,6})))</f>
        <v>15</v>
      </c>
      <c r="BA120" s="50" t="str">
        <f t="shared" si="14"/>
        <v/>
      </c>
      <c r="BB120" s="50" t="str">
        <f t="shared" si="15"/>
        <v xml:space="preserve"> </v>
      </c>
      <c r="BC120" s="46" t="str" cm="1">
        <f t="array" ref="BC120">IFERROR(SUMPRODUCT(LARGE($C120:$AV120,{1,2,3,4})), "")</f>
        <v/>
      </c>
      <c r="BD120" s="46" t="str" cm="1">
        <f t="array" ref="BD120">IFERROR(SUMPRODUCT(LARGE($C120:$AV120,{1,2,3,4,5,6,7})), "")</f>
        <v/>
      </c>
      <c r="BE120" s="46" t="str" cm="1">
        <f t="array" ref="BE120">IFERROR(SUMPRODUCT(LARGE($C120:$AV120,{1,2,3,4,5,6,7,8})), "")</f>
        <v/>
      </c>
    </row>
    <row r="121" spans="1:57" ht="15" customHeight="1" x14ac:dyDescent="0.2">
      <c r="A121" s="4"/>
      <c r="B121" s="4" t="s">
        <v>682</v>
      </c>
      <c r="C121" s="73"/>
      <c r="D121" s="73"/>
      <c r="E121" s="73"/>
      <c r="F121" s="73"/>
      <c r="G121" s="73"/>
      <c r="H121" s="69"/>
      <c r="I121" s="69"/>
      <c r="J121" s="73">
        <v>7</v>
      </c>
      <c r="K121" s="73"/>
      <c r="L121" s="73">
        <v>8</v>
      </c>
      <c r="M121" s="73"/>
      <c r="N121" s="73"/>
      <c r="O121" s="73"/>
      <c r="P121" s="73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57"/>
      <c r="AX121" s="47">
        <f t="shared" si="12"/>
        <v>15</v>
      </c>
      <c r="AY121" s="46">
        <f t="shared" si="13"/>
        <v>2</v>
      </c>
      <c r="AZ121" s="46" cm="1">
        <f t="array" ref="AZ121">IF($AY121&lt;=6,SUM($C121:$AV121),SUMPRODUCT(LARGE($C121:$AV121,{1,2,3,4,5,6})))</f>
        <v>15</v>
      </c>
      <c r="BA121" s="50" t="str">
        <f t="shared" si="14"/>
        <v/>
      </c>
      <c r="BB121" s="50" t="str">
        <f t="shared" si="15"/>
        <v xml:space="preserve"> </v>
      </c>
      <c r="BC121" s="46" t="str" cm="1">
        <f t="array" ref="BC121">IFERROR(SUMPRODUCT(LARGE($C121:$AV121,{1,2,3,4})), "")</f>
        <v/>
      </c>
      <c r="BD121" s="46" t="str" cm="1">
        <f t="array" ref="BD121">IFERROR(SUMPRODUCT(LARGE($C121:$AV121,{1,2,3,4,5,6,7})), "")</f>
        <v/>
      </c>
      <c r="BE121" s="46" t="str" cm="1">
        <f t="array" ref="BE121">IFERROR(SUMPRODUCT(LARGE($C121:$AV121,{1,2,3,4,5,6,7,8})), "")</f>
        <v/>
      </c>
    </row>
    <row r="122" spans="1:57" ht="15" customHeight="1" x14ac:dyDescent="0.2">
      <c r="A122" s="4" t="s">
        <v>56</v>
      </c>
      <c r="B122" s="4" t="s">
        <v>683</v>
      </c>
      <c r="C122" s="73"/>
      <c r="D122" s="73"/>
      <c r="E122" s="73"/>
      <c r="F122" s="73">
        <v>2</v>
      </c>
      <c r="G122" s="73"/>
      <c r="H122" s="69"/>
      <c r="I122" s="69"/>
      <c r="J122" s="73"/>
      <c r="K122" s="73"/>
      <c r="L122" s="73">
        <v>2</v>
      </c>
      <c r="M122" s="73"/>
      <c r="N122" s="73"/>
      <c r="O122" s="73"/>
      <c r="P122" s="73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57"/>
      <c r="AX122" s="47">
        <f t="shared" si="12"/>
        <v>4</v>
      </c>
      <c r="AY122" s="46">
        <f t="shared" si="13"/>
        <v>2</v>
      </c>
      <c r="AZ122" s="46" cm="1">
        <f t="array" ref="AZ122">IF($AY122&lt;=6,SUM($C122:$AV122),SUMPRODUCT(LARGE($C122:$AV122,{1,2,3,4,5,6})))</f>
        <v>4</v>
      </c>
      <c r="BA122" s="50" t="str">
        <f t="shared" si="14"/>
        <v/>
      </c>
      <c r="BB122" s="50" t="str">
        <f t="shared" si="15"/>
        <v xml:space="preserve"> </v>
      </c>
      <c r="BC122" s="46" t="str" cm="1">
        <f t="array" ref="BC122">IFERROR(SUMPRODUCT(LARGE($C122:$AV122,{1,2,3,4})), "")</f>
        <v/>
      </c>
      <c r="BD122" s="46" t="str" cm="1">
        <f t="array" ref="BD122">IFERROR(SUMPRODUCT(LARGE($C122:$AV122,{1,2,3,4,5,6,7})), "")</f>
        <v/>
      </c>
      <c r="BE122" s="46" t="str" cm="1">
        <f t="array" ref="BE122">IFERROR(SUMPRODUCT(LARGE($C122:$AV122,{1,2,3,4,5,6,7,8})), "")</f>
        <v/>
      </c>
    </row>
    <row r="123" spans="1:57" ht="15" customHeight="1" x14ac:dyDescent="0.2">
      <c r="A123" s="4"/>
      <c r="B123" s="4" t="s">
        <v>684</v>
      </c>
      <c r="C123" s="73"/>
      <c r="D123" s="73"/>
      <c r="E123" s="73"/>
      <c r="F123" s="73">
        <v>1</v>
      </c>
      <c r="G123" s="73"/>
      <c r="H123" s="69"/>
      <c r="I123" s="69"/>
      <c r="J123" s="73">
        <v>2</v>
      </c>
      <c r="K123" s="73"/>
      <c r="L123" s="73">
        <v>3</v>
      </c>
      <c r="M123" s="73"/>
      <c r="N123" s="73"/>
      <c r="O123" s="73">
        <v>2</v>
      </c>
      <c r="P123" s="73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57"/>
      <c r="AX123" s="47">
        <f t="shared" si="12"/>
        <v>8</v>
      </c>
      <c r="AY123" s="46">
        <f t="shared" si="13"/>
        <v>4</v>
      </c>
      <c r="AZ123" s="46" cm="1">
        <f t="array" ref="AZ123">IF($AY123&lt;=6,SUM($C123:$AV123),SUMPRODUCT(LARGE($C123:$AV123,{1,2,3,4,5,6})))</f>
        <v>8</v>
      </c>
      <c r="BA123" s="50" t="str">
        <f t="shared" si="14"/>
        <v/>
      </c>
      <c r="BB123" s="50" t="str">
        <f t="shared" si="15"/>
        <v xml:space="preserve"> </v>
      </c>
      <c r="BC123" s="46" cm="1">
        <f t="array" ref="BC123">IFERROR(SUMPRODUCT(LARGE($C123:$AV123,{1,2,3,4})), "")</f>
        <v>8</v>
      </c>
      <c r="BD123" s="46" t="str" cm="1">
        <f t="array" ref="BD123">IFERROR(SUMPRODUCT(LARGE($C123:$AV123,{1,2,3,4,5,6,7})), "")</f>
        <v/>
      </c>
      <c r="BE123" s="46" t="str" cm="1">
        <f t="array" ref="BE123">IFERROR(SUMPRODUCT(LARGE($C123:$AV123,{1,2,3,4,5,6,7,8})), "")</f>
        <v/>
      </c>
    </row>
    <row r="124" spans="1:57" ht="15" customHeight="1" x14ac:dyDescent="0.2">
      <c r="A124" s="4"/>
      <c r="B124" s="4" t="s">
        <v>685</v>
      </c>
      <c r="C124" s="73"/>
      <c r="D124" s="73"/>
      <c r="E124" s="73"/>
      <c r="F124" s="73">
        <v>4</v>
      </c>
      <c r="G124" s="73"/>
      <c r="H124" s="69"/>
      <c r="I124" s="69"/>
      <c r="J124" s="73">
        <v>2</v>
      </c>
      <c r="K124" s="73"/>
      <c r="L124" s="73">
        <v>3</v>
      </c>
      <c r="M124" s="73"/>
      <c r="N124" s="73"/>
      <c r="O124" s="73"/>
      <c r="P124" s="73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57"/>
      <c r="AX124" s="47">
        <f t="shared" si="12"/>
        <v>9</v>
      </c>
      <c r="AY124" s="46">
        <f t="shared" si="13"/>
        <v>3</v>
      </c>
      <c r="AZ124" s="46" cm="1">
        <f t="array" ref="AZ124">IF($AY124&lt;=6,SUM($C124:$AV124),SUMPRODUCT(LARGE($C124:$AV124,{1,2,3,4,5,6})))</f>
        <v>9</v>
      </c>
      <c r="BA124" s="50" t="str">
        <f t="shared" si="14"/>
        <v/>
      </c>
      <c r="BB124" s="50" t="str">
        <f t="shared" si="15"/>
        <v xml:space="preserve"> </v>
      </c>
      <c r="BC124" s="46" t="str" cm="1">
        <f t="array" ref="BC124">IFERROR(SUMPRODUCT(LARGE($C124:$AV124,{1,2,3,4})), "")</f>
        <v/>
      </c>
      <c r="BD124" s="46" t="str" cm="1">
        <f t="array" ref="BD124">IFERROR(SUMPRODUCT(LARGE($C124:$AV124,{1,2,3,4,5,6,7})), "")</f>
        <v/>
      </c>
      <c r="BE124" s="46" t="str" cm="1">
        <f t="array" ref="BE124">IFERROR(SUMPRODUCT(LARGE($C124:$AV124,{1,2,3,4,5,6,7,8})), "")</f>
        <v/>
      </c>
    </row>
    <row r="125" spans="1:57" ht="15" customHeight="1" x14ac:dyDescent="0.2">
      <c r="A125" s="4"/>
      <c r="B125" s="4" t="s">
        <v>686</v>
      </c>
      <c r="C125" s="73"/>
      <c r="D125" s="73"/>
      <c r="E125" s="73"/>
      <c r="F125" s="73"/>
      <c r="G125" s="73"/>
      <c r="H125" s="69"/>
      <c r="I125" s="69"/>
      <c r="J125" s="73">
        <v>1</v>
      </c>
      <c r="K125" s="73"/>
      <c r="L125" s="73"/>
      <c r="M125" s="73"/>
      <c r="N125" s="73"/>
      <c r="O125" s="73"/>
      <c r="P125" s="73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57"/>
      <c r="AX125" s="47">
        <f t="shared" si="12"/>
        <v>1</v>
      </c>
      <c r="AY125" s="46">
        <f t="shared" si="13"/>
        <v>1</v>
      </c>
      <c r="AZ125" s="46" cm="1">
        <f t="array" ref="AZ125">IF($AY125&lt;=6,SUM($C125:$AV125),SUMPRODUCT(LARGE($C125:$AV125,{1,2,3,4,5,6})))</f>
        <v>1</v>
      </c>
      <c r="BA125" s="50" t="str">
        <f t="shared" si="14"/>
        <v/>
      </c>
      <c r="BB125" s="50" t="str">
        <f t="shared" si="15"/>
        <v xml:space="preserve"> </v>
      </c>
      <c r="BC125" s="46" t="str" cm="1">
        <f t="array" ref="BC125">IFERROR(SUMPRODUCT(LARGE($C125:$AV125,{1,2,3,4})), "")</f>
        <v/>
      </c>
      <c r="BD125" s="46" t="str" cm="1">
        <f t="array" ref="BD125">IFERROR(SUMPRODUCT(LARGE($C125:$AV125,{1,2,3,4,5,6,7})), "")</f>
        <v/>
      </c>
      <c r="BE125" s="46" t="str" cm="1">
        <f t="array" ref="BE125">IFERROR(SUMPRODUCT(LARGE($C125:$AV125,{1,2,3,4,5,6,7,8})), "")</f>
        <v/>
      </c>
    </row>
    <row r="126" spans="1:57" ht="15" customHeight="1" x14ac:dyDescent="0.2">
      <c r="A126" s="4"/>
      <c r="B126" s="4" t="s">
        <v>687</v>
      </c>
      <c r="C126" s="73"/>
      <c r="D126" s="73"/>
      <c r="E126" s="73"/>
      <c r="F126" s="73">
        <v>14</v>
      </c>
      <c r="G126" s="73"/>
      <c r="H126" s="69"/>
      <c r="I126" s="69"/>
      <c r="J126" s="73">
        <v>7</v>
      </c>
      <c r="K126" s="73"/>
      <c r="L126" s="73">
        <v>11</v>
      </c>
      <c r="M126" s="73"/>
      <c r="N126" s="73"/>
      <c r="O126" s="73"/>
      <c r="P126" s="73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57"/>
      <c r="AX126" s="47">
        <f t="shared" si="12"/>
        <v>32</v>
      </c>
      <c r="AY126" s="46">
        <f t="shared" si="13"/>
        <v>3</v>
      </c>
      <c r="AZ126" s="46" cm="1">
        <f t="array" ref="AZ126">IF($AY126&lt;=6,SUM($C126:$AV126),SUMPRODUCT(LARGE($C126:$AV126,{1,2,3,4,5,6})))</f>
        <v>32</v>
      </c>
      <c r="BA126" s="50" t="str">
        <f t="shared" si="14"/>
        <v/>
      </c>
      <c r="BB126" s="50" t="str">
        <f t="shared" si="15"/>
        <v xml:space="preserve"> </v>
      </c>
      <c r="BC126" s="46" t="str" cm="1">
        <f t="array" ref="BC126">IFERROR(SUMPRODUCT(LARGE($C126:$AV126,{1,2,3,4})), "")</f>
        <v/>
      </c>
      <c r="BD126" s="46" t="str" cm="1">
        <f t="array" ref="BD126">IFERROR(SUMPRODUCT(LARGE($C126:$AV126,{1,2,3,4,5,6,7})), "")</f>
        <v/>
      </c>
      <c r="BE126" s="46" t="str" cm="1">
        <f t="array" ref="BE126">IFERROR(SUMPRODUCT(LARGE($C126:$AV126,{1,2,3,4,5,6,7,8})), "")</f>
        <v/>
      </c>
    </row>
    <row r="127" spans="1:57" ht="15" customHeight="1" x14ac:dyDescent="0.2">
      <c r="A127" s="4"/>
      <c r="B127" s="4" t="s">
        <v>688</v>
      </c>
      <c r="C127" s="73"/>
      <c r="D127" s="73"/>
      <c r="E127" s="73"/>
      <c r="F127" s="73">
        <v>2</v>
      </c>
      <c r="G127" s="73"/>
      <c r="H127" s="69"/>
      <c r="I127" s="69"/>
      <c r="J127" s="73">
        <v>2</v>
      </c>
      <c r="K127" s="73"/>
      <c r="L127" s="73">
        <v>0</v>
      </c>
      <c r="M127" s="73"/>
      <c r="N127" s="73"/>
      <c r="O127" s="73"/>
      <c r="P127" s="73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57"/>
      <c r="AX127" s="47">
        <f t="shared" si="12"/>
        <v>4</v>
      </c>
      <c r="AY127" s="46">
        <f t="shared" si="13"/>
        <v>3</v>
      </c>
      <c r="AZ127" s="46" cm="1">
        <f t="array" ref="AZ127">IF($AY127&lt;=6,SUM($C127:$AV127),SUMPRODUCT(LARGE($C127:$AV127,{1,2,3,4,5,6})))</f>
        <v>4</v>
      </c>
      <c r="BA127" s="50" t="str">
        <f t="shared" si="14"/>
        <v/>
      </c>
      <c r="BB127" s="50" t="str">
        <f t="shared" si="15"/>
        <v xml:space="preserve"> </v>
      </c>
      <c r="BC127" s="46" t="str" cm="1">
        <f t="array" ref="BC127">IFERROR(SUMPRODUCT(LARGE($C127:$AV127,{1,2,3,4})), "")</f>
        <v/>
      </c>
      <c r="BD127" s="46" t="str" cm="1">
        <f t="array" ref="BD127">IFERROR(SUMPRODUCT(LARGE($C127:$AV127,{1,2,3,4,5,6,7})), "")</f>
        <v/>
      </c>
      <c r="BE127" s="46" t="str" cm="1">
        <f t="array" ref="BE127">IFERROR(SUMPRODUCT(LARGE($C127:$AV127,{1,2,3,4,5,6,7,8})), "")</f>
        <v/>
      </c>
    </row>
    <row r="128" spans="1:57" ht="15" customHeight="1" x14ac:dyDescent="0.2">
      <c r="A128" s="4"/>
      <c r="B128" s="4" t="s">
        <v>557</v>
      </c>
      <c r="C128" s="73"/>
      <c r="D128" s="73"/>
      <c r="E128" s="73"/>
      <c r="F128" s="73">
        <v>9</v>
      </c>
      <c r="G128" s="73"/>
      <c r="H128" s="69"/>
      <c r="I128" s="69"/>
      <c r="J128" s="73"/>
      <c r="K128" s="73"/>
      <c r="L128" s="73">
        <v>7</v>
      </c>
      <c r="M128" s="73"/>
      <c r="N128" s="73"/>
      <c r="O128" s="73">
        <v>10</v>
      </c>
      <c r="P128" s="73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56"/>
      <c r="AX128" s="47">
        <f t="shared" si="12"/>
        <v>26</v>
      </c>
      <c r="AY128" s="46">
        <f t="shared" si="13"/>
        <v>3</v>
      </c>
      <c r="AZ128" s="46" cm="1">
        <f t="array" ref="AZ128">IF($AY128&lt;=6,SUM($C128:$AV128),SUMPRODUCT(LARGE($C128:$AV128,{1,2,3,4,5,6})))</f>
        <v>26</v>
      </c>
      <c r="BA128" s="50" t="str">
        <f t="shared" si="14"/>
        <v/>
      </c>
      <c r="BB128" s="50" t="str">
        <f t="shared" si="15"/>
        <v xml:space="preserve"> </v>
      </c>
      <c r="BC128" s="46" t="str" cm="1">
        <f t="array" ref="BC128">IFERROR(SUMPRODUCT(LARGE($C128:$AV128,{1,2,3,4})), "")</f>
        <v/>
      </c>
      <c r="BD128" s="46" t="str" cm="1">
        <f t="array" ref="BD128">IFERROR(SUMPRODUCT(LARGE($C128:$AV128,{1,2,3,4,5,6,7})), "")</f>
        <v/>
      </c>
      <c r="BE128" s="46" t="str" cm="1">
        <f t="array" ref="BE128">IFERROR(SUMPRODUCT(LARGE($C128:$AV128,{1,2,3,4,5,6,7,8})), "")</f>
        <v/>
      </c>
    </row>
    <row r="129" spans="1:57" ht="15" customHeight="1" x14ac:dyDescent="0.2">
      <c r="A129" s="4"/>
      <c r="B129" s="6" t="s">
        <v>1123</v>
      </c>
      <c r="C129" s="10"/>
      <c r="D129" s="10"/>
      <c r="E129" s="10"/>
      <c r="F129" s="10"/>
      <c r="G129" s="10"/>
      <c r="H129" s="69"/>
      <c r="I129" s="69"/>
      <c r="J129" s="73"/>
      <c r="K129" s="73"/>
      <c r="L129" s="73"/>
      <c r="M129" s="73"/>
      <c r="N129" s="73"/>
      <c r="O129" s="73">
        <v>2</v>
      </c>
      <c r="P129" s="73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57"/>
      <c r="AX129" s="47">
        <f t="shared" si="12"/>
        <v>2</v>
      </c>
      <c r="AY129" s="46">
        <f t="shared" si="13"/>
        <v>1</v>
      </c>
      <c r="AZ129" s="46" cm="1">
        <f t="array" ref="AZ129">IF($AY129&lt;=6,SUM($C129:$AV129),SUMPRODUCT(LARGE($C129:$AV129,{1,2,3,4,5,6})))</f>
        <v>2</v>
      </c>
      <c r="BA129" s="50" t="str">
        <f t="shared" si="14"/>
        <v/>
      </c>
      <c r="BB129" s="50" t="str">
        <f t="shared" si="15"/>
        <v xml:space="preserve"> </v>
      </c>
      <c r="BC129" s="46" t="str" cm="1">
        <f t="array" ref="BC129">IFERROR(SUMPRODUCT(LARGE($C129:$AV129,{1,2,3,4})), "")</f>
        <v/>
      </c>
      <c r="BD129" s="46" t="str" cm="1">
        <f t="array" ref="BD129">IFERROR(SUMPRODUCT(LARGE($C129:$AV129,{1,2,3,4,5,6,7})), "")</f>
        <v/>
      </c>
      <c r="BE129" s="46" t="str" cm="1">
        <f t="array" ref="BE129">IFERROR(SUMPRODUCT(LARGE($C129:$AV129,{1,2,3,4,5,6,7,8})), "")</f>
        <v/>
      </c>
    </row>
    <row r="130" spans="1:57" ht="15" customHeight="1" x14ac:dyDescent="0.2">
      <c r="A130" s="4"/>
      <c r="B130" s="4" t="s">
        <v>689</v>
      </c>
      <c r="C130" s="73">
        <v>3</v>
      </c>
      <c r="D130" s="73"/>
      <c r="E130" s="73"/>
      <c r="F130" s="73"/>
      <c r="G130" s="73"/>
      <c r="H130" s="69"/>
      <c r="I130" s="69"/>
      <c r="J130" s="73"/>
      <c r="K130" s="73"/>
      <c r="L130" s="73"/>
      <c r="M130" s="73"/>
      <c r="N130" s="73"/>
      <c r="O130" s="73"/>
      <c r="P130" s="73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57"/>
      <c r="AX130" s="47">
        <f t="shared" si="12"/>
        <v>3</v>
      </c>
      <c r="AY130" s="46">
        <f t="shared" si="13"/>
        <v>1</v>
      </c>
      <c r="AZ130" s="46" cm="1">
        <f t="array" ref="AZ130">IF($AY130&lt;=6,SUM($C130:$AV130),SUMPRODUCT(LARGE($C130:$AV130,{1,2,3,4,5,6})))</f>
        <v>3</v>
      </c>
      <c r="BA130" s="50" t="str">
        <f t="shared" si="14"/>
        <v/>
      </c>
      <c r="BB130" s="50" t="str">
        <f t="shared" si="15"/>
        <v xml:space="preserve"> </v>
      </c>
      <c r="BC130" s="46" t="str" cm="1">
        <f t="array" ref="BC130">IFERROR(SUMPRODUCT(LARGE($C130:$AV130,{1,2,3,4})), "")</f>
        <v/>
      </c>
      <c r="BD130" s="46" t="str" cm="1">
        <f t="array" ref="BD130">IFERROR(SUMPRODUCT(LARGE($C130:$AV130,{1,2,3,4,5,6,7})), "")</f>
        <v/>
      </c>
      <c r="BE130" s="46" t="str" cm="1">
        <f t="array" ref="BE130">IFERROR(SUMPRODUCT(LARGE($C130:$AV130,{1,2,3,4,5,6,7,8})), "")</f>
        <v/>
      </c>
    </row>
    <row r="131" spans="1:57" ht="15" customHeight="1" x14ac:dyDescent="0.2">
      <c r="A131" s="4"/>
      <c r="B131" s="4" t="s">
        <v>690</v>
      </c>
      <c r="C131" s="73">
        <v>3</v>
      </c>
      <c r="D131" s="73"/>
      <c r="E131" s="73"/>
      <c r="F131" s="73"/>
      <c r="G131" s="73"/>
      <c r="H131" s="69"/>
      <c r="I131" s="69"/>
      <c r="J131" s="73"/>
      <c r="K131" s="73"/>
      <c r="L131" s="73"/>
      <c r="M131" s="73"/>
      <c r="N131" s="73"/>
      <c r="O131" s="73"/>
      <c r="P131" s="73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57"/>
      <c r="AX131" s="47">
        <f t="shared" ref="AX131:AX141" si="16">SUM($C131:$AW131)</f>
        <v>3</v>
      </c>
      <c r="AY131" s="46">
        <f t="shared" ref="AY131:AY141" si="17">COUNTA(C131:AV131)</f>
        <v>1</v>
      </c>
      <c r="AZ131" s="46" cm="1">
        <f t="array" ref="AZ131">IF($AY131&lt;=6,SUM($C131:$AV131),SUMPRODUCT(LARGE($C131:$AV131,{1,2,3,4,5,6})))</f>
        <v>3</v>
      </c>
      <c r="BA131" s="50" t="str">
        <f t="shared" ref="BA131:BA141" si="18">IF(AND($AY131&gt;=6,AZ131=AZ132),"Manual Calc Needed","")</f>
        <v/>
      </c>
      <c r="BB131" s="50" t="str">
        <f t="shared" ref="BB131:BB141" si="19">IF(AND($AY131&gt;=6,$BA131="Tie"),"Manual Calc Needed"," ")</f>
        <v xml:space="preserve"> </v>
      </c>
      <c r="BC131" s="46" t="str" cm="1">
        <f t="array" ref="BC131">IFERROR(SUMPRODUCT(LARGE($C131:$AV131,{1,2,3,4})), "")</f>
        <v/>
      </c>
      <c r="BD131" s="46" t="str" cm="1">
        <f t="array" ref="BD131">IFERROR(SUMPRODUCT(LARGE($C131:$AV131,{1,2,3,4,5,6,7})), "")</f>
        <v/>
      </c>
      <c r="BE131" s="46" t="str" cm="1">
        <f t="array" ref="BE131">IFERROR(SUMPRODUCT(LARGE($C131:$AV131,{1,2,3,4,5,6,7,8})), "")</f>
        <v/>
      </c>
    </row>
    <row r="132" spans="1:57" ht="15" customHeight="1" x14ac:dyDescent="0.2">
      <c r="A132" s="4"/>
      <c r="B132" s="4" t="s">
        <v>691</v>
      </c>
      <c r="C132" s="73"/>
      <c r="D132" s="73"/>
      <c r="E132" s="73"/>
      <c r="F132" s="73"/>
      <c r="G132" s="73">
        <v>1</v>
      </c>
      <c r="H132" s="69"/>
      <c r="I132" s="69"/>
      <c r="J132" s="73"/>
      <c r="K132" s="73"/>
      <c r="L132" s="73"/>
      <c r="M132" s="73">
        <v>9</v>
      </c>
      <c r="N132" s="73"/>
      <c r="O132" s="73"/>
      <c r="P132" s="73">
        <v>0</v>
      </c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57"/>
      <c r="AX132" s="47">
        <f t="shared" si="16"/>
        <v>10</v>
      </c>
      <c r="AY132" s="46">
        <f t="shared" si="17"/>
        <v>3</v>
      </c>
      <c r="AZ132" s="46" cm="1">
        <f t="array" ref="AZ132">IF($AY132&lt;=6,SUM($C132:$AV132),SUMPRODUCT(LARGE($C132:$AV132,{1,2,3,4,5,6})))</f>
        <v>10</v>
      </c>
      <c r="BA132" s="50" t="str">
        <f t="shared" si="18"/>
        <v/>
      </c>
      <c r="BB132" s="50" t="str">
        <f t="shared" si="19"/>
        <v xml:space="preserve"> </v>
      </c>
      <c r="BC132" s="46" t="str" cm="1">
        <f t="array" ref="BC132">IFERROR(SUMPRODUCT(LARGE($C132:$AV132,{1,2,3,4})), "")</f>
        <v/>
      </c>
      <c r="BD132" s="46" t="str" cm="1">
        <f t="array" ref="BD132">IFERROR(SUMPRODUCT(LARGE($C132:$AV132,{1,2,3,4,5,6,7})), "")</f>
        <v/>
      </c>
      <c r="BE132" s="46" t="str" cm="1">
        <f t="array" ref="BE132">IFERROR(SUMPRODUCT(LARGE($C132:$AV132,{1,2,3,4,5,6,7,8})), "")</f>
        <v/>
      </c>
    </row>
    <row r="133" spans="1:57" ht="15" customHeight="1" x14ac:dyDescent="0.2">
      <c r="A133" s="4"/>
      <c r="B133" s="4" t="s">
        <v>692</v>
      </c>
      <c r="C133" s="73"/>
      <c r="D133" s="73"/>
      <c r="E133" s="73"/>
      <c r="F133" s="73"/>
      <c r="G133" s="73">
        <v>7</v>
      </c>
      <c r="H133" s="69"/>
      <c r="I133" s="69"/>
      <c r="J133" s="73"/>
      <c r="K133" s="73"/>
      <c r="L133" s="73"/>
      <c r="M133" s="73">
        <v>11</v>
      </c>
      <c r="N133" s="73"/>
      <c r="O133" s="73"/>
      <c r="P133" s="73">
        <v>2</v>
      </c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57"/>
      <c r="AX133" s="47">
        <f t="shared" si="16"/>
        <v>20</v>
      </c>
      <c r="AY133" s="46">
        <f t="shared" si="17"/>
        <v>3</v>
      </c>
      <c r="AZ133" s="46" cm="1">
        <f t="array" ref="AZ133">IF($AY133&lt;=6,SUM($C133:$AV133),SUMPRODUCT(LARGE($C133:$AV133,{1,2,3,4,5,6})))</f>
        <v>20</v>
      </c>
      <c r="BA133" s="50" t="str">
        <f t="shared" si="18"/>
        <v/>
      </c>
      <c r="BB133" s="50" t="str">
        <f t="shared" si="19"/>
        <v xml:space="preserve"> </v>
      </c>
      <c r="BC133" s="46" t="str" cm="1">
        <f t="array" ref="BC133">IFERROR(SUMPRODUCT(LARGE($C133:$AV133,{1,2,3,4})), "")</f>
        <v/>
      </c>
      <c r="BD133" s="46" t="str" cm="1">
        <f t="array" ref="BD133">IFERROR(SUMPRODUCT(LARGE($C133:$AV133,{1,2,3,4,5,6,7})), "")</f>
        <v/>
      </c>
      <c r="BE133" s="46" t="str" cm="1">
        <f t="array" ref="BE133">IFERROR(SUMPRODUCT(LARGE($C133:$AV133,{1,2,3,4,5,6,7,8})), "")</f>
        <v/>
      </c>
    </row>
    <row r="134" spans="1:57" ht="15" customHeight="1" x14ac:dyDescent="0.2">
      <c r="A134" s="4"/>
      <c r="B134" s="4" t="s">
        <v>693</v>
      </c>
      <c r="C134" s="73"/>
      <c r="D134" s="73"/>
      <c r="E134" s="73"/>
      <c r="F134" s="73"/>
      <c r="G134" s="73">
        <v>7</v>
      </c>
      <c r="H134" s="69"/>
      <c r="I134" s="69"/>
      <c r="J134" s="73"/>
      <c r="K134" s="73"/>
      <c r="L134" s="73"/>
      <c r="M134" s="73">
        <v>2</v>
      </c>
      <c r="N134" s="73"/>
      <c r="O134" s="73"/>
      <c r="P134" s="73">
        <v>11</v>
      </c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57"/>
      <c r="AX134" s="47">
        <f t="shared" si="16"/>
        <v>20</v>
      </c>
      <c r="AY134" s="46">
        <f t="shared" si="17"/>
        <v>3</v>
      </c>
      <c r="AZ134" s="46" cm="1">
        <f t="array" ref="AZ134">IF($AY134&lt;=6,SUM($C134:$AV134),SUMPRODUCT(LARGE($C134:$AV134,{1,2,3,4,5,6})))</f>
        <v>20</v>
      </c>
      <c r="BA134" s="50" t="str">
        <f t="shared" si="18"/>
        <v/>
      </c>
      <c r="BB134" s="50" t="str">
        <f t="shared" si="19"/>
        <v xml:space="preserve"> </v>
      </c>
      <c r="BC134" s="46" t="str" cm="1">
        <f t="array" ref="BC134">IFERROR(SUMPRODUCT(LARGE($C134:$AV134,{1,2,3,4})), "")</f>
        <v/>
      </c>
      <c r="BD134" s="46" t="str" cm="1">
        <f t="array" ref="BD134">IFERROR(SUMPRODUCT(LARGE($C134:$AV134,{1,2,3,4,5,6,7})), "")</f>
        <v/>
      </c>
      <c r="BE134" s="46" t="str" cm="1">
        <f t="array" ref="BE134">IFERROR(SUMPRODUCT(LARGE($C134:$AV134,{1,2,3,4,5,6,7,8})), "")</f>
        <v/>
      </c>
    </row>
    <row r="135" spans="1:57" ht="15" customHeight="1" x14ac:dyDescent="0.2">
      <c r="A135" s="4"/>
      <c r="B135" s="6" t="s">
        <v>694</v>
      </c>
      <c r="C135" s="73"/>
      <c r="D135" s="73"/>
      <c r="E135" s="73"/>
      <c r="F135" s="73"/>
      <c r="G135" s="73">
        <v>2</v>
      </c>
      <c r="H135" s="69"/>
      <c r="I135" s="69"/>
      <c r="J135" s="73"/>
      <c r="K135" s="73"/>
      <c r="L135" s="73"/>
      <c r="M135" s="73">
        <v>6</v>
      </c>
      <c r="N135" s="73"/>
      <c r="O135" s="73"/>
      <c r="P135" s="73">
        <v>5</v>
      </c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57"/>
      <c r="AX135" s="47">
        <f t="shared" si="16"/>
        <v>13</v>
      </c>
      <c r="AY135" s="46">
        <f t="shared" si="17"/>
        <v>3</v>
      </c>
      <c r="AZ135" s="46" cm="1">
        <f t="array" ref="AZ135">IF($AY135&lt;=6,SUM($C135:$AV135),SUMPRODUCT(LARGE($C135:$AV135,{1,2,3,4,5,6})))</f>
        <v>13</v>
      </c>
      <c r="BA135" s="50" t="str">
        <f t="shared" si="18"/>
        <v/>
      </c>
      <c r="BB135" s="50" t="str">
        <f t="shared" si="19"/>
        <v xml:space="preserve"> </v>
      </c>
      <c r="BC135" s="46" t="str" cm="1">
        <f t="array" ref="BC135">IFERROR(SUMPRODUCT(LARGE($C135:$AV135,{1,2,3,4})), "")</f>
        <v/>
      </c>
      <c r="BD135" s="46" t="str" cm="1">
        <f t="array" ref="BD135">IFERROR(SUMPRODUCT(LARGE($C135:$AV135,{1,2,3,4,5,6,7})), "")</f>
        <v/>
      </c>
      <c r="BE135" s="46" t="str" cm="1">
        <f t="array" ref="BE135">IFERROR(SUMPRODUCT(LARGE($C135:$AV135,{1,2,3,4,5,6,7,8})), "")</f>
        <v/>
      </c>
    </row>
    <row r="136" spans="1:57" ht="15" customHeight="1" x14ac:dyDescent="0.2">
      <c r="A136" s="4"/>
      <c r="B136" s="4" t="s">
        <v>695</v>
      </c>
      <c r="C136" s="73"/>
      <c r="D136" s="73"/>
      <c r="E136" s="73"/>
      <c r="F136" s="73"/>
      <c r="G136" s="73">
        <v>8</v>
      </c>
      <c r="H136" s="69"/>
      <c r="I136" s="69"/>
      <c r="J136" s="73"/>
      <c r="K136" s="73"/>
      <c r="L136" s="73"/>
      <c r="M136" s="73"/>
      <c r="N136" s="73"/>
      <c r="O136" s="73"/>
      <c r="P136" s="73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57"/>
      <c r="AX136" s="47">
        <f t="shared" si="16"/>
        <v>8</v>
      </c>
      <c r="AY136" s="46">
        <f t="shared" si="17"/>
        <v>1</v>
      </c>
      <c r="AZ136" s="46" cm="1">
        <f t="array" ref="AZ136">IF($AY136&lt;=6,SUM($C136:$AV136),SUMPRODUCT(LARGE($C136:$AV136,{1,2,3,4,5,6})))</f>
        <v>8</v>
      </c>
      <c r="BA136" s="50" t="str">
        <f t="shared" si="18"/>
        <v/>
      </c>
      <c r="BB136" s="50" t="str">
        <f t="shared" si="19"/>
        <v xml:space="preserve"> </v>
      </c>
      <c r="BC136" s="46" t="str" cm="1">
        <f t="array" ref="BC136">IFERROR(SUMPRODUCT(LARGE($C136:$AV136,{1,2,3,4})), "")</f>
        <v/>
      </c>
      <c r="BD136" s="46" t="str" cm="1">
        <f t="array" ref="BD136">IFERROR(SUMPRODUCT(LARGE($C136:$AV136,{1,2,3,4,5,6,7})), "")</f>
        <v/>
      </c>
      <c r="BE136" s="46" t="str" cm="1">
        <f t="array" ref="BE136">IFERROR(SUMPRODUCT(LARGE($C136:$AV136,{1,2,3,4,5,6,7,8})), "")</f>
        <v/>
      </c>
    </row>
    <row r="137" spans="1:57" ht="15" customHeight="1" x14ac:dyDescent="0.25">
      <c r="A137" s="4"/>
      <c r="B137" s="4" t="s">
        <v>696</v>
      </c>
      <c r="C137" s="73"/>
      <c r="D137" s="73"/>
      <c r="E137" s="73"/>
      <c r="F137" s="73"/>
      <c r="G137" s="73">
        <v>10</v>
      </c>
      <c r="H137" s="69"/>
      <c r="I137" s="71"/>
      <c r="J137" s="73"/>
      <c r="K137" s="73"/>
      <c r="L137" s="73"/>
      <c r="M137" s="73"/>
      <c r="N137" s="73"/>
      <c r="O137" s="73"/>
      <c r="P137" s="73">
        <v>2</v>
      </c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57"/>
      <c r="AX137" s="47">
        <f t="shared" si="16"/>
        <v>12</v>
      </c>
      <c r="AY137" s="46">
        <f t="shared" si="17"/>
        <v>2</v>
      </c>
      <c r="AZ137" s="46" cm="1">
        <f t="array" ref="AZ137">IF($AY137&lt;=6,SUM($C137:$AV137),SUMPRODUCT(LARGE($C137:$AV137,{1,2,3,4,5,6})))</f>
        <v>12</v>
      </c>
      <c r="BA137" s="50" t="str">
        <f t="shared" si="18"/>
        <v/>
      </c>
      <c r="BB137" s="50" t="str">
        <f t="shared" si="19"/>
        <v xml:space="preserve"> </v>
      </c>
      <c r="BC137" s="46" t="str" cm="1">
        <f t="array" ref="BC137">IFERROR(SUMPRODUCT(LARGE($C137:$AV137,{1,2,3,4})), "")</f>
        <v/>
      </c>
      <c r="BD137" s="46" t="str" cm="1">
        <f t="array" ref="BD137">IFERROR(SUMPRODUCT(LARGE($C137:$AV137,{1,2,3,4,5,6,7})), "")</f>
        <v/>
      </c>
      <c r="BE137" s="46" t="str" cm="1">
        <f t="array" ref="BE137">IFERROR(SUMPRODUCT(LARGE($C137:$AV137,{1,2,3,4,5,6,7,8})), "")</f>
        <v/>
      </c>
    </row>
    <row r="138" spans="1:57" ht="15" customHeight="1" x14ac:dyDescent="0.2">
      <c r="A138" s="4"/>
      <c r="B138" s="4" t="s">
        <v>697</v>
      </c>
      <c r="C138" s="73"/>
      <c r="D138" s="73"/>
      <c r="E138" s="73"/>
      <c r="F138" s="73"/>
      <c r="G138" s="73">
        <v>2</v>
      </c>
      <c r="H138" s="69"/>
      <c r="I138" s="69"/>
      <c r="J138" s="73"/>
      <c r="K138" s="73"/>
      <c r="L138" s="73"/>
      <c r="M138" s="73">
        <v>2</v>
      </c>
      <c r="N138" s="73"/>
      <c r="O138" s="73"/>
      <c r="P138" s="73">
        <v>3</v>
      </c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57"/>
      <c r="AX138" s="47">
        <f t="shared" si="16"/>
        <v>7</v>
      </c>
      <c r="AY138" s="46">
        <f t="shared" si="17"/>
        <v>3</v>
      </c>
      <c r="AZ138" s="46" cm="1">
        <f t="array" ref="AZ138">IF($AY138&lt;=6,SUM($C138:$AV138),SUMPRODUCT(LARGE($C138:$AV138,{1,2,3,4,5,6})))</f>
        <v>7</v>
      </c>
      <c r="BA138" s="50" t="str">
        <f t="shared" si="18"/>
        <v/>
      </c>
      <c r="BB138" s="50" t="str">
        <f t="shared" si="19"/>
        <v xml:space="preserve"> </v>
      </c>
      <c r="BC138" s="46" t="str" cm="1">
        <f t="array" ref="BC138">IFERROR(SUMPRODUCT(LARGE($C138:$AV138,{1,2,3,4})), "")</f>
        <v/>
      </c>
      <c r="BD138" s="46" t="str" cm="1">
        <f t="array" ref="BD138">IFERROR(SUMPRODUCT(LARGE($C138:$AV138,{1,2,3,4,5,6,7})), "")</f>
        <v/>
      </c>
      <c r="BE138" s="46" t="str" cm="1">
        <f t="array" ref="BE138">IFERROR(SUMPRODUCT(LARGE($C138:$AV138,{1,2,3,4,5,6,7,8})), "")</f>
        <v/>
      </c>
    </row>
    <row r="139" spans="1:57" ht="15" customHeight="1" x14ac:dyDescent="0.2">
      <c r="A139" s="4"/>
      <c r="B139" s="4" t="s">
        <v>698</v>
      </c>
      <c r="C139" s="73"/>
      <c r="D139" s="73"/>
      <c r="E139" s="73"/>
      <c r="F139" s="73"/>
      <c r="G139" s="73">
        <v>1</v>
      </c>
      <c r="H139" s="69"/>
      <c r="I139" s="69"/>
      <c r="J139" s="73"/>
      <c r="K139" s="73"/>
      <c r="L139" s="73"/>
      <c r="M139" s="73">
        <v>4</v>
      </c>
      <c r="N139" s="73"/>
      <c r="O139" s="73"/>
      <c r="P139" s="73">
        <v>2</v>
      </c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57"/>
      <c r="AX139" s="47">
        <f t="shared" si="16"/>
        <v>7</v>
      </c>
      <c r="AY139" s="46">
        <f t="shared" si="17"/>
        <v>3</v>
      </c>
      <c r="AZ139" s="46" cm="1">
        <f t="array" ref="AZ139">IF($AY139&lt;=6,SUM($C139:$AV139),SUMPRODUCT(LARGE($C139:$AV139,{1,2,3,4,5,6})))</f>
        <v>7</v>
      </c>
      <c r="BA139" s="50" t="str">
        <f t="shared" si="18"/>
        <v/>
      </c>
      <c r="BB139" s="50" t="str">
        <f t="shared" si="19"/>
        <v xml:space="preserve"> </v>
      </c>
      <c r="BC139" s="46" t="str" cm="1">
        <f t="array" ref="BC139">IFERROR(SUMPRODUCT(LARGE($C139:$AV139,{1,2,3,4})), "")</f>
        <v/>
      </c>
      <c r="BD139" s="46" t="str" cm="1">
        <f t="array" ref="BD139">IFERROR(SUMPRODUCT(LARGE($C139:$AV139,{1,2,3,4,5,6,7})), "")</f>
        <v/>
      </c>
      <c r="BE139" s="46" t="str" cm="1">
        <f t="array" ref="BE139">IFERROR(SUMPRODUCT(LARGE($C139:$AV139,{1,2,3,4,5,6,7,8})), "")</f>
        <v/>
      </c>
    </row>
    <row r="140" spans="1:57" ht="15" customHeight="1" x14ac:dyDescent="0.2">
      <c r="A140" s="4"/>
      <c r="B140" s="4" t="s">
        <v>699</v>
      </c>
      <c r="C140" s="73"/>
      <c r="D140" s="73"/>
      <c r="E140" s="73"/>
      <c r="F140" s="73"/>
      <c r="G140" s="73">
        <v>16</v>
      </c>
      <c r="H140" s="69"/>
      <c r="I140" s="69"/>
      <c r="J140" s="73"/>
      <c r="K140" s="73"/>
      <c r="L140" s="73"/>
      <c r="M140" s="73">
        <v>2</v>
      </c>
      <c r="N140" s="73"/>
      <c r="O140" s="73"/>
      <c r="P140" s="73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57"/>
      <c r="AX140" s="47">
        <f t="shared" si="16"/>
        <v>18</v>
      </c>
      <c r="AY140" s="46">
        <f t="shared" si="17"/>
        <v>2</v>
      </c>
      <c r="AZ140" s="46" cm="1">
        <f t="array" ref="AZ140">IF($AY140&lt;=6,SUM($C140:$AV140),SUMPRODUCT(LARGE($C140:$AV140,{1,2,3,4,5,6})))</f>
        <v>18</v>
      </c>
      <c r="BA140" s="50" t="str">
        <f t="shared" si="18"/>
        <v/>
      </c>
      <c r="BB140" s="50" t="str">
        <f t="shared" si="19"/>
        <v xml:space="preserve"> </v>
      </c>
      <c r="BC140" s="46" t="str" cm="1">
        <f t="array" ref="BC140">IFERROR(SUMPRODUCT(LARGE($C140:$AV140,{1,2,3,4})), "")</f>
        <v/>
      </c>
      <c r="BD140" s="46" t="str" cm="1">
        <f t="array" ref="BD140">IFERROR(SUMPRODUCT(LARGE($C140:$AV140,{1,2,3,4,5,6,7})), "")</f>
        <v/>
      </c>
      <c r="BE140" s="46" t="str" cm="1">
        <f t="array" ref="BE140">IFERROR(SUMPRODUCT(LARGE($C140:$AV140,{1,2,3,4,5,6,7,8})), "")</f>
        <v/>
      </c>
    </row>
    <row r="141" spans="1:57" ht="15" customHeight="1" x14ac:dyDescent="0.2">
      <c r="A141" s="4"/>
      <c r="B141" s="4" t="s">
        <v>700</v>
      </c>
      <c r="C141" s="73"/>
      <c r="D141" s="73"/>
      <c r="E141" s="73"/>
      <c r="F141" s="73"/>
      <c r="G141" s="73">
        <v>1</v>
      </c>
      <c r="H141" s="69"/>
      <c r="I141" s="69"/>
      <c r="J141" s="73"/>
      <c r="K141" s="73"/>
      <c r="L141" s="73"/>
      <c r="M141" s="73">
        <v>2</v>
      </c>
      <c r="N141" s="73"/>
      <c r="O141" s="73"/>
      <c r="P141" s="73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57"/>
      <c r="AX141" s="47">
        <f t="shared" si="16"/>
        <v>3</v>
      </c>
      <c r="AY141" s="46">
        <f t="shared" si="17"/>
        <v>2</v>
      </c>
      <c r="AZ141" s="46" cm="1">
        <f t="array" ref="AZ141">IF($AY141&lt;=6,SUM($C141:$AV141),SUMPRODUCT(LARGE($C141:$AV141,{1,2,3,4,5,6})))</f>
        <v>3</v>
      </c>
      <c r="BA141" s="50" t="str">
        <f t="shared" si="18"/>
        <v/>
      </c>
      <c r="BB141" s="50" t="str">
        <f t="shared" si="19"/>
        <v xml:space="preserve"> </v>
      </c>
      <c r="BC141" s="46" t="str" cm="1">
        <f t="array" ref="BC141">IFERROR(SUMPRODUCT(LARGE($C141:$AV141,{1,2,3,4})), "")</f>
        <v/>
      </c>
      <c r="BD141" s="46" t="str" cm="1">
        <f t="array" ref="BD141">IFERROR(SUMPRODUCT(LARGE($C141:$AV141,{1,2,3,4,5,6,7})), "")</f>
        <v/>
      </c>
      <c r="BE141" s="46" t="str" cm="1">
        <f t="array" ref="BE141">IFERROR(SUMPRODUCT(LARGE($C141:$AV141,{1,2,3,4,5,6,7,8})), "")</f>
        <v/>
      </c>
    </row>
    <row r="142" spans="1:57" ht="15" customHeight="1" x14ac:dyDescent="0.2">
      <c r="A142" s="4"/>
      <c r="B142" s="6"/>
      <c r="C142" s="10"/>
      <c r="D142" s="10"/>
      <c r="E142" s="10"/>
      <c r="F142" s="10"/>
      <c r="G142" s="10"/>
      <c r="H142" s="69"/>
      <c r="I142" s="69"/>
      <c r="J142" s="73"/>
      <c r="K142" s="73"/>
      <c r="L142" s="73"/>
      <c r="M142" s="73"/>
      <c r="N142" s="73"/>
      <c r="O142" s="73"/>
      <c r="P142" s="73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57"/>
      <c r="AX142" s="47">
        <f t="shared" ref="AX142:AX194" si="20">SUM($C142:$AW142)</f>
        <v>0</v>
      </c>
      <c r="AY142" s="46">
        <f t="shared" ref="AY142:AY195" si="21">COUNTA(C142:AV142)</f>
        <v>0</v>
      </c>
      <c r="AZ142" s="46" cm="1">
        <f t="array" ref="AZ142">IF($AY142&lt;=6,SUM($C142:$AV142),SUMPRODUCT(LARGE($C142:$AV142,{1,2,3,4,5,6})))</f>
        <v>0</v>
      </c>
      <c r="BA142" s="50" t="str">
        <f t="shared" ref="BA142:BA195" si="22">IF(AND($AY142&gt;=6,AZ142=AZ143),"Manual Calc Needed","")</f>
        <v/>
      </c>
      <c r="BB142" s="50" t="str">
        <f t="shared" ref="BB142:BB195" si="23">IF(AND($AY142&gt;=6,$BA142="Tie"),"Manual Calc Needed"," ")</f>
        <v xml:space="preserve"> </v>
      </c>
      <c r="BC142" s="46" t="str" cm="1">
        <f t="array" ref="BC142">IFERROR(SUMPRODUCT(LARGE($C142:$AV142,{1,2,3,4})), "")</f>
        <v/>
      </c>
      <c r="BD142" s="46" t="str" cm="1">
        <f t="array" ref="BD142">IFERROR(SUMPRODUCT(LARGE($C142:$AV142,{1,2,3,4,5,6,7})), "")</f>
        <v/>
      </c>
      <c r="BE142" s="46" t="str" cm="1">
        <f t="array" ref="BE142">IFERROR(SUMPRODUCT(LARGE($C142:$AV142,{1,2,3,4,5,6,7,8})), "")</f>
        <v/>
      </c>
    </row>
    <row r="143" spans="1:57" ht="15" customHeight="1" x14ac:dyDescent="0.2">
      <c r="A143" s="4"/>
      <c r="B143" s="6"/>
      <c r="C143" s="10"/>
      <c r="D143" s="10"/>
      <c r="E143" s="10"/>
      <c r="F143" s="10"/>
      <c r="G143" s="10"/>
      <c r="H143" s="69"/>
      <c r="I143" s="69"/>
      <c r="J143" s="73"/>
      <c r="K143" s="73"/>
      <c r="L143" s="73"/>
      <c r="M143" s="73"/>
      <c r="N143" s="73"/>
      <c r="O143" s="73"/>
      <c r="P143" s="73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57"/>
      <c r="AX143" s="47">
        <f t="shared" si="20"/>
        <v>0</v>
      </c>
      <c r="AY143" s="46">
        <f t="shared" si="21"/>
        <v>0</v>
      </c>
      <c r="AZ143" s="46" cm="1">
        <f t="array" ref="AZ143">IF($AY143&lt;=6,SUM($C143:$AV143),SUMPRODUCT(LARGE($C143:$AV143,{1,2,3,4,5,6})))</f>
        <v>0</v>
      </c>
      <c r="BA143" s="50" t="str">
        <f t="shared" si="22"/>
        <v/>
      </c>
      <c r="BB143" s="50" t="str">
        <f t="shared" si="23"/>
        <v xml:space="preserve"> </v>
      </c>
      <c r="BC143" s="46" t="str" cm="1">
        <f t="array" ref="BC143">IFERROR(SUMPRODUCT(LARGE($C143:$AV143,{1,2,3,4})), "")</f>
        <v/>
      </c>
      <c r="BD143" s="46" t="str" cm="1">
        <f t="array" ref="BD143">IFERROR(SUMPRODUCT(LARGE($C143:$AV143,{1,2,3,4,5,6,7})), "")</f>
        <v/>
      </c>
      <c r="BE143" s="46" t="str" cm="1">
        <f t="array" ref="BE143">IFERROR(SUMPRODUCT(LARGE($C143:$AV143,{1,2,3,4,5,6,7,8})), "")</f>
        <v/>
      </c>
    </row>
    <row r="144" spans="1:57" ht="15" customHeight="1" x14ac:dyDescent="0.2">
      <c r="A144" s="4"/>
      <c r="B144" s="6"/>
      <c r="C144" s="10"/>
      <c r="D144" s="10"/>
      <c r="E144" s="10"/>
      <c r="F144" s="10"/>
      <c r="G144" s="10"/>
      <c r="H144" s="69"/>
      <c r="I144" s="69"/>
      <c r="J144" s="73"/>
      <c r="K144" s="73"/>
      <c r="L144" s="73"/>
      <c r="M144" s="73"/>
      <c r="N144" s="73"/>
      <c r="O144" s="73"/>
      <c r="P144" s="73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57"/>
      <c r="AX144" s="47">
        <f t="shared" si="20"/>
        <v>0</v>
      </c>
      <c r="AY144" s="46">
        <f t="shared" si="21"/>
        <v>0</v>
      </c>
      <c r="AZ144" s="46" cm="1">
        <f t="array" ref="AZ144">IF($AY144&lt;=6,SUM($C144:$AV144),SUMPRODUCT(LARGE($C144:$AV144,{1,2,3,4,5,6})))</f>
        <v>0</v>
      </c>
      <c r="BA144" s="50" t="str">
        <f t="shared" si="22"/>
        <v/>
      </c>
      <c r="BB144" s="50" t="str">
        <f t="shared" si="23"/>
        <v xml:space="preserve"> </v>
      </c>
      <c r="BC144" s="46" t="str" cm="1">
        <f t="array" ref="BC144">IFERROR(SUMPRODUCT(LARGE($C144:$AV144,{1,2,3,4})), "")</f>
        <v/>
      </c>
      <c r="BD144" s="46" t="str" cm="1">
        <f t="array" ref="BD144">IFERROR(SUMPRODUCT(LARGE($C144:$AV144,{1,2,3,4,5,6,7})), "")</f>
        <v/>
      </c>
      <c r="BE144" s="46" t="str" cm="1">
        <f t="array" ref="BE144">IFERROR(SUMPRODUCT(LARGE($C144:$AV144,{1,2,3,4,5,6,7,8})), "")</f>
        <v/>
      </c>
    </row>
    <row r="145" spans="1:57" ht="15" customHeight="1" x14ac:dyDescent="0.2">
      <c r="A145" s="4"/>
      <c r="B145" s="6"/>
      <c r="C145" s="10"/>
      <c r="D145" s="10"/>
      <c r="E145" s="10"/>
      <c r="F145" s="10"/>
      <c r="G145" s="10"/>
      <c r="H145" s="69"/>
      <c r="I145" s="69"/>
      <c r="J145" s="73"/>
      <c r="K145" s="73"/>
      <c r="L145" s="73"/>
      <c r="M145" s="73"/>
      <c r="N145" s="73"/>
      <c r="O145" s="73"/>
      <c r="P145" s="73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57"/>
      <c r="AX145" s="47">
        <f t="shared" si="20"/>
        <v>0</v>
      </c>
      <c r="AY145" s="46">
        <f t="shared" si="21"/>
        <v>0</v>
      </c>
      <c r="AZ145" s="46" cm="1">
        <f t="array" ref="AZ145">IF($AY145&lt;=6,SUM($C145:$AV145),SUMPRODUCT(LARGE($C145:$AV145,{1,2,3,4,5,6})))</f>
        <v>0</v>
      </c>
      <c r="BA145" s="50" t="str">
        <f t="shared" si="22"/>
        <v/>
      </c>
      <c r="BB145" s="50" t="str">
        <f t="shared" si="23"/>
        <v xml:space="preserve"> </v>
      </c>
      <c r="BC145" s="46" t="str" cm="1">
        <f t="array" ref="BC145">IFERROR(SUMPRODUCT(LARGE($C145:$AV145,{1,2,3,4})), "")</f>
        <v/>
      </c>
      <c r="BD145" s="46" t="str" cm="1">
        <f t="array" ref="BD145">IFERROR(SUMPRODUCT(LARGE($C145:$AV145,{1,2,3,4,5,6,7})), "")</f>
        <v/>
      </c>
      <c r="BE145" s="46" t="str" cm="1">
        <f t="array" ref="BE145">IFERROR(SUMPRODUCT(LARGE($C145:$AV145,{1,2,3,4,5,6,7,8})), "")</f>
        <v/>
      </c>
    </row>
    <row r="146" spans="1:57" ht="15" customHeight="1" x14ac:dyDescent="0.2">
      <c r="A146" s="4"/>
      <c r="B146" s="6"/>
      <c r="C146" s="10"/>
      <c r="D146" s="10"/>
      <c r="E146" s="10"/>
      <c r="F146" s="10"/>
      <c r="G146" s="10"/>
      <c r="H146" s="69"/>
      <c r="I146" s="69"/>
      <c r="J146" s="73"/>
      <c r="K146" s="73"/>
      <c r="L146" s="73"/>
      <c r="M146" s="73"/>
      <c r="N146" s="73"/>
      <c r="O146" s="73"/>
      <c r="P146" s="73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57"/>
      <c r="AX146" s="47">
        <f t="shared" si="20"/>
        <v>0</v>
      </c>
      <c r="AY146" s="46">
        <f t="shared" si="21"/>
        <v>0</v>
      </c>
      <c r="AZ146" s="46" cm="1">
        <f t="array" ref="AZ146">IF($AY146&lt;=6,SUM($C146:$AV146),SUMPRODUCT(LARGE($C146:$AV146,{1,2,3,4,5,6})))</f>
        <v>0</v>
      </c>
      <c r="BA146" s="50" t="str">
        <f t="shared" si="22"/>
        <v/>
      </c>
      <c r="BB146" s="50" t="str">
        <f t="shared" si="23"/>
        <v xml:space="preserve"> </v>
      </c>
      <c r="BC146" s="46" t="str" cm="1">
        <f t="array" ref="BC146">IFERROR(SUMPRODUCT(LARGE($C146:$AV146,{1,2,3,4})), "")</f>
        <v/>
      </c>
      <c r="BD146" s="46" t="str" cm="1">
        <f t="array" ref="BD146">IFERROR(SUMPRODUCT(LARGE($C146:$AV146,{1,2,3,4,5,6,7})), "")</f>
        <v/>
      </c>
      <c r="BE146" s="46" t="str" cm="1">
        <f t="array" ref="BE146">IFERROR(SUMPRODUCT(LARGE($C146:$AV146,{1,2,3,4,5,6,7,8})), "")</f>
        <v/>
      </c>
    </row>
    <row r="147" spans="1:57" ht="15" customHeight="1" x14ac:dyDescent="0.2">
      <c r="A147" s="4"/>
      <c r="B147" s="6"/>
      <c r="C147" s="10"/>
      <c r="D147" s="10"/>
      <c r="E147" s="10"/>
      <c r="F147" s="10"/>
      <c r="G147" s="10"/>
      <c r="H147" s="69"/>
      <c r="I147" s="69"/>
      <c r="J147" s="73"/>
      <c r="K147" s="73"/>
      <c r="L147" s="73"/>
      <c r="M147" s="73"/>
      <c r="N147" s="73"/>
      <c r="O147" s="73"/>
      <c r="P147" s="73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57"/>
      <c r="AX147" s="47">
        <f t="shared" si="20"/>
        <v>0</v>
      </c>
      <c r="AY147" s="46">
        <f t="shared" si="21"/>
        <v>0</v>
      </c>
      <c r="AZ147" s="46" cm="1">
        <f t="array" ref="AZ147">IF($AY147&lt;=6,SUM($C147:$AV147),SUMPRODUCT(LARGE($C147:$AV147,{1,2,3,4,5,6})))</f>
        <v>0</v>
      </c>
      <c r="BA147" s="50" t="str">
        <f t="shared" si="22"/>
        <v/>
      </c>
      <c r="BB147" s="50" t="str">
        <f t="shared" si="23"/>
        <v xml:space="preserve"> </v>
      </c>
      <c r="BC147" s="46" t="str" cm="1">
        <f t="array" ref="BC147">IFERROR(SUMPRODUCT(LARGE($C147:$AV147,{1,2,3,4})), "")</f>
        <v/>
      </c>
      <c r="BD147" s="46" t="str" cm="1">
        <f t="array" ref="BD147">IFERROR(SUMPRODUCT(LARGE($C147:$AV147,{1,2,3,4,5,6,7})), "")</f>
        <v/>
      </c>
      <c r="BE147" s="46" t="str" cm="1">
        <f t="array" ref="BE147">IFERROR(SUMPRODUCT(LARGE($C147:$AV147,{1,2,3,4,5,6,7,8})), "")</f>
        <v/>
      </c>
    </row>
    <row r="148" spans="1:57" ht="15" customHeight="1" x14ac:dyDescent="0.2">
      <c r="A148" s="4"/>
      <c r="B148" s="4"/>
      <c r="C148" s="10"/>
      <c r="D148" s="10"/>
      <c r="E148" s="10"/>
      <c r="F148" s="10"/>
      <c r="G148" s="10"/>
      <c r="H148" s="69"/>
      <c r="I148" s="69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57"/>
      <c r="AX148" s="47">
        <f t="shared" si="20"/>
        <v>0</v>
      </c>
      <c r="AY148" s="46">
        <f t="shared" si="21"/>
        <v>0</v>
      </c>
      <c r="AZ148" s="46" cm="1">
        <f t="array" ref="AZ148">IF($AY148&lt;=6,SUM($C148:$AV148),SUMPRODUCT(LARGE($C148:$AV148,{1,2,3,4,5,6})))</f>
        <v>0</v>
      </c>
      <c r="BA148" s="50" t="str">
        <f t="shared" si="22"/>
        <v/>
      </c>
      <c r="BB148" s="50" t="str">
        <f t="shared" si="23"/>
        <v xml:space="preserve"> </v>
      </c>
      <c r="BC148" s="46" t="str" cm="1">
        <f t="array" ref="BC148">IFERROR(SUMPRODUCT(LARGE($C148:$AV148,{1,2,3,4})), "")</f>
        <v/>
      </c>
      <c r="BD148" s="46" t="str" cm="1">
        <f t="array" ref="BD148">IFERROR(SUMPRODUCT(LARGE($C148:$AV148,{1,2,3,4,5,6,7})), "")</f>
        <v/>
      </c>
      <c r="BE148" s="46" t="str" cm="1">
        <f t="array" ref="BE148">IFERROR(SUMPRODUCT(LARGE($C148:$AV148,{1,2,3,4,5,6,7,8})), "")</f>
        <v/>
      </c>
    </row>
    <row r="149" spans="1:57" ht="15" customHeight="1" x14ac:dyDescent="0.2">
      <c r="A149" s="4"/>
      <c r="B149" s="6"/>
      <c r="C149" s="10"/>
      <c r="D149" s="10"/>
      <c r="E149" s="10"/>
      <c r="F149" s="10"/>
      <c r="G149" s="10"/>
      <c r="H149" s="69"/>
      <c r="I149" s="69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57"/>
      <c r="AX149" s="47">
        <f t="shared" si="20"/>
        <v>0</v>
      </c>
      <c r="AY149" s="46">
        <f t="shared" si="21"/>
        <v>0</v>
      </c>
      <c r="AZ149" s="46" cm="1">
        <f t="array" ref="AZ149">IF($AY149&lt;=6,SUM($C149:$AV149),SUMPRODUCT(LARGE($C149:$AV149,{1,2,3,4,5,6})))</f>
        <v>0</v>
      </c>
      <c r="BA149" s="50" t="str">
        <f t="shared" si="22"/>
        <v/>
      </c>
      <c r="BB149" s="50" t="str">
        <f t="shared" si="23"/>
        <v xml:space="preserve"> </v>
      </c>
      <c r="BC149" s="46" t="str" cm="1">
        <f t="array" ref="BC149">IFERROR(SUMPRODUCT(LARGE($C149:$AV149,{1,2,3,4})), "")</f>
        <v/>
      </c>
      <c r="BD149" s="46" t="str" cm="1">
        <f t="array" ref="BD149">IFERROR(SUMPRODUCT(LARGE($C149:$AV149,{1,2,3,4,5,6,7})), "")</f>
        <v/>
      </c>
      <c r="BE149" s="46" t="str" cm="1">
        <f t="array" ref="BE149">IFERROR(SUMPRODUCT(LARGE($C149:$AV149,{1,2,3,4,5,6,7,8})), "")</f>
        <v/>
      </c>
    </row>
    <row r="150" spans="1:57" ht="15" customHeight="1" x14ac:dyDescent="0.2">
      <c r="A150" s="4"/>
      <c r="B150" s="6"/>
      <c r="C150" s="10"/>
      <c r="D150" s="10"/>
      <c r="E150" s="10"/>
      <c r="F150" s="10"/>
      <c r="G150" s="10"/>
      <c r="H150" s="69"/>
      <c r="I150" s="69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57"/>
      <c r="AX150" s="47">
        <f t="shared" si="20"/>
        <v>0</v>
      </c>
      <c r="AY150" s="46">
        <f t="shared" si="21"/>
        <v>0</v>
      </c>
      <c r="AZ150" s="46" cm="1">
        <f t="array" ref="AZ150">IF($AY150&lt;=6,SUM($C150:$AV150),SUMPRODUCT(LARGE($C150:$AV150,{1,2,3,4,5,6})))</f>
        <v>0</v>
      </c>
      <c r="BA150" s="50" t="str">
        <f t="shared" si="22"/>
        <v/>
      </c>
      <c r="BB150" s="50" t="str">
        <f t="shared" si="23"/>
        <v xml:space="preserve"> </v>
      </c>
      <c r="BC150" s="46" t="str" cm="1">
        <f t="array" ref="BC150">IFERROR(SUMPRODUCT(LARGE($C150:$AV150,{1,2,3,4})), "")</f>
        <v/>
      </c>
      <c r="BD150" s="46" t="str" cm="1">
        <f t="array" ref="BD150">IFERROR(SUMPRODUCT(LARGE($C150:$AV150,{1,2,3,4,5,6,7})), "")</f>
        <v/>
      </c>
      <c r="BE150" s="46" t="str" cm="1">
        <f t="array" ref="BE150">IFERROR(SUMPRODUCT(LARGE($C150:$AV150,{1,2,3,4,5,6,7,8})), "")</f>
        <v/>
      </c>
    </row>
    <row r="151" spans="1:57" ht="15" customHeight="1" x14ac:dyDescent="0.2">
      <c r="A151" s="4"/>
      <c r="B151" s="4"/>
      <c r="C151" s="10"/>
      <c r="D151" s="10"/>
      <c r="E151" s="10"/>
      <c r="F151" s="10"/>
      <c r="G151" s="10"/>
      <c r="H151" s="69"/>
      <c r="I151" s="69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57"/>
      <c r="AX151" s="47">
        <f t="shared" si="20"/>
        <v>0</v>
      </c>
      <c r="AY151" s="46">
        <f t="shared" si="21"/>
        <v>0</v>
      </c>
      <c r="AZ151" s="46" cm="1">
        <f t="array" ref="AZ151">IF($AY151&lt;=6,SUM($C151:$AV151),SUMPRODUCT(LARGE($C151:$AV151,{1,2,3,4,5,6})))</f>
        <v>0</v>
      </c>
      <c r="BA151" s="50" t="str">
        <f t="shared" si="22"/>
        <v/>
      </c>
      <c r="BB151" s="50" t="str">
        <f t="shared" si="23"/>
        <v xml:space="preserve"> </v>
      </c>
      <c r="BC151" s="46" t="str" cm="1">
        <f t="array" ref="BC151">IFERROR(SUMPRODUCT(LARGE($C151:$AV151,{1,2,3,4})), "")</f>
        <v/>
      </c>
      <c r="BD151" s="46" t="str" cm="1">
        <f t="array" ref="BD151">IFERROR(SUMPRODUCT(LARGE($C151:$AV151,{1,2,3,4,5,6,7})), "")</f>
        <v/>
      </c>
      <c r="BE151" s="46" t="str" cm="1">
        <f t="array" ref="BE151">IFERROR(SUMPRODUCT(LARGE($C151:$AV151,{1,2,3,4,5,6,7,8})), "")</f>
        <v/>
      </c>
    </row>
    <row r="152" spans="1:57" ht="15" customHeight="1" x14ac:dyDescent="0.2">
      <c r="A152" s="4"/>
      <c r="B152" s="6"/>
      <c r="C152" s="10"/>
      <c r="D152" s="10"/>
      <c r="E152" s="10"/>
      <c r="F152" s="10"/>
      <c r="G152" s="10"/>
      <c r="H152" s="69"/>
      <c r="I152" s="69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57"/>
      <c r="AX152" s="47">
        <f t="shared" si="20"/>
        <v>0</v>
      </c>
      <c r="AY152" s="46">
        <f t="shared" si="21"/>
        <v>0</v>
      </c>
      <c r="AZ152" s="46" cm="1">
        <f t="array" ref="AZ152">IF($AY152&lt;=6,SUM($C152:$AV152),SUMPRODUCT(LARGE($C152:$AV152,{1,2,3,4,5,6})))</f>
        <v>0</v>
      </c>
      <c r="BA152" s="50" t="str">
        <f t="shared" si="22"/>
        <v/>
      </c>
      <c r="BB152" s="50" t="str">
        <f t="shared" si="23"/>
        <v xml:space="preserve"> </v>
      </c>
      <c r="BC152" s="46" t="str" cm="1">
        <f t="array" ref="BC152">IFERROR(SUMPRODUCT(LARGE($C152:$AV152,{1,2,3,4})), "")</f>
        <v/>
      </c>
      <c r="BD152" s="46" t="str" cm="1">
        <f t="array" ref="BD152">IFERROR(SUMPRODUCT(LARGE($C152:$AV152,{1,2,3,4,5,6,7})), "")</f>
        <v/>
      </c>
      <c r="BE152" s="46" t="str" cm="1">
        <f t="array" ref="BE152">IFERROR(SUMPRODUCT(LARGE($C152:$AV152,{1,2,3,4,5,6,7,8})), "")</f>
        <v/>
      </c>
    </row>
    <row r="153" spans="1:57" ht="15" customHeight="1" x14ac:dyDescent="0.2">
      <c r="A153" s="4"/>
      <c r="B153" s="6"/>
      <c r="C153" s="10"/>
      <c r="D153" s="10"/>
      <c r="E153" s="10"/>
      <c r="F153" s="10"/>
      <c r="G153" s="10"/>
      <c r="H153" s="69"/>
      <c r="I153" s="69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57"/>
      <c r="AX153" s="47">
        <f t="shared" si="20"/>
        <v>0</v>
      </c>
      <c r="AY153" s="46">
        <f t="shared" si="21"/>
        <v>0</v>
      </c>
      <c r="AZ153" s="46" cm="1">
        <f t="array" ref="AZ153">IF($AY153&lt;=6,SUM($C153:$AV153),SUMPRODUCT(LARGE($C153:$AV153,{1,2,3,4,5,6})))</f>
        <v>0</v>
      </c>
      <c r="BA153" s="50" t="str">
        <f t="shared" si="22"/>
        <v/>
      </c>
      <c r="BB153" s="50" t="str">
        <f t="shared" si="23"/>
        <v xml:space="preserve"> </v>
      </c>
      <c r="BC153" s="46" t="str" cm="1">
        <f t="array" ref="BC153">IFERROR(SUMPRODUCT(LARGE($C153:$AV153,{1,2,3,4})), "")</f>
        <v/>
      </c>
      <c r="BD153" s="46" t="str" cm="1">
        <f t="array" ref="BD153">IFERROR(SUMPRODUCT(LARGE($C153:$AV153,{1,2,3,4,5,6,7})), "")</f>
        <v/>
      </c>
      <c r="BE153" s="46" t="str" cm="1">
        <f t="array" ref="BE153">IFERROR(SUMPRODUCT(LARGE($C153:$AV153,{1,2,3,4,5,6,7,8})), "")</f>
        <v/>
      </c>
    </row>
    <row r="154" spans="1:57" ht="15" customHeight="1" x14ac:dyDescent="0.2">
      <c r="A154" s="4"/>
      <c r="B154" s="6"/>
      <c r="C154" s="10"/>
      <c r="D154" s="10"/>
      <c r="E154" s="10"/>
      <c r="F154" s="10"/>
      <c r="G154" s="10"/>
      <c r="H154" s="69"/>
      <c r="I154" s="69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57"/>
      <c r="AX154" s="47">
        <f t="shared" si="20"/>
        <v>0</v>
      </c>
      <c r="AY154" s="46">
        <f t="shared" si="21"/>
        <v>0</v>
      </c>
      <c r="AZ154" s="46" cm="1">
        <f t="array" ref="AZ154">IF($AY154&lt;=6,SUM($C154:$AV154),SUMPRODUCT(LARGE($C154:$AV154,{1,2,3,4,5,6})))</f>
        <v>0</v>
      </c>
      <c r="BA154" s="50" t="str">
        <f t="shared" si="22"/>
        <v/>
      </c>
      <c r="BB154" s="50" t="str">
        <f t="shared" si="23"/>
        <v xml:space="preserve"> </v>
      </c>
      <c r="BC154" s="46" t="str" cm="1">
        <f t="array" ref="BC154">IFERROR(SUMPRODUCT(LARGE($C154:$AV154,{1,2,3,4})), "")</f>
        <v/>
      </c>
      <c r="BD154" s="46" t="str" cm="1">
        <f t="array" ref="BD154">IFERROR(SUMPRODUCT(LARGE($C154:$AV154,{1,2,3,4,5,6,7})), "")</f>
        <v/>
      </c>
      <c r="BE154" s="46" t="str" cm="1">
        <f t="array" ref="BE154">IFERROR(SUMPRODUCT(LARGE($C154:$AV154,{1,2,3,4,5,6,7,8})), "")</f>
        <v/>
      </c>
    </row>
    <row r="155" spans="1:57" ht="15" customHeight="1" x14ac:dyDescent="0.2">
      <c r="A155" s="4"/>
      <c r="B155" s="6"/>
      <c r="C155" s="10"/>
      <c r="D155" s="10"/>
      <c r="E155" s="10"/>
      <c r="F155" s="10"/>
      <c r="G155" s="10"/>
      <c r="H155" s="69"/>
      <c r="I155" s="69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57"/>
      <c r="AX155" s="47">
        <f t="shared" si="20"/>
        <v>0</v>
      </c>
      <c r="AY155" s="46">
        <f t="shared" si="21"/>
        <v>0</v>
      </c>
      <c r="AZ155" s="46" cm="1">
        <f t="array" ref="AZ155">IF($AY155&lt;=6,SUM($C155:$AV155),SUMPRODUCT(LARGE($C155:$AV155,{1,2,3,4,5,6})))</f>
        <v>0</v>
      </c>
      <c r="BA155" s="50" t="str">
        <f t="shared" si="22"/>
        <v/>
      </c>
      <c r="BB155" s="50" t="str">
        <f t="shared" si="23"/>
        <v xml:space="preserve"> </v>
      </c>
      <c r="BC155" s="46" t="str" cm="1">
        <f t="array" ref="BC155">IFERROR(SUMPRODUCT(LARGE($C155:$AV155,{1,2,3,4})), "")</f>
        <v/>
      </c>
      <c r="BD155" s="46" t="str" cm="1">
        <f t="array" ref="BD155">IFERROR(SUMPRODUCT(LARGE($C155:$AV155,{1,2,3,4,5,6,7})), "")</f>
        <v/>
      </c>
      <c r="BE155" s="46" t="str" cm="1">
        <f t="array" ref="BE155">IFERROR(SUMPRODUCT(LARGE($C155:$AV155,{1,2,3,4,5,6,7,8})), "")</f>
        <v/>
      </c>
    </row>
    <row r="156" spans="1:57" ht="15" customHeight="1" x14ac:dyDescent="0.2">
      <c r="A156" s="4"/>
      <c r="B156" s="6"/>
      <c r="C156" s="10"/>
      <c r="D156" s="10"/>
      <c r="E156" s="10"/>
      <c r="F156" s="10"/>
      <c r="G156" s="10"/>
      <c r="H156" s="69"/>
      <c r="I156" s="69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57"/>
      <c r="AX156" s="47">
        <f t="shared" si="20"/>
        <v>0</v>
      </c>
      <c r="AY156" s="46">
        <f t="shared" si="21"/>
        <v>0</v>
      </c>
      <c r="AZ156" s="46" cm="1">
        <f t="array" ref="AZ156">IF($AY156&lt;=6,SUM($C156:$AV156),SUMPRODUCT(LARGE($C156:$AV156,{1,2,3,4,5,6})))</f>
        <v>0</v>
      </c>
      <c r="BA156" s="50" t="str">
        <f t="shared" si="22"/>
        <v/>
      </c>
      <c r="BB156" s="50" t="str">
        <f t="shared" si="23"/>
        <v xml:space="preserve"> </v>
      </c>
      <c r="BC156" s="46" t="str" cm="1">
        <f t="array" ref="BC156">IFERROR(SUMPRODUCT(LARGE($C156:$AV156,{1,2,3,4})), "")</f>
        <v/>
      </c>
      <c r="BD156" s="46" t="str" cm="1">
        <f t="array" ref="BD156">IFERROR(SUMPRODUCT(LARGE($C156:$AV156,{1,2,3,4,5,6,7})), "")</f>
        <v/>
      </c>
      <c r="BE156" s="46" t="str" cm="1">
        <f t="array" ref="BE156">IFERROR(SUMPRODUCT(LARGE($C156:$AV156,{1,2,3,4,5,6,7,8})), "")</f>
        <v/>
      </c>
    </row>
    <row r="157" spans="1:57" ht="15" customHeight="1" x14ac:dyDescent="0.2">
      <c r="A157" s="4"/>
      <c r="B157" s="6"/>
      <c r="C157" s="10"/>
      <c r="D157" s="10"/>
      <c r="E157" s="10"/>
      <c r="F157" s="10"/>
      <c r="G157" s="10"/>
      <c r="H157" s="69"/>
      <c r="I157" s="69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57"/>
      <c r="AX157" s="47">
        <f t="shared" si="20"/>
        <v>0</v>
      </c>
      <c r="AY157" s="46">
        <f t="shared" si="21"/>
        <v>0</v>
      </c>
      <c r="AZ157" s="46" cm="1">
        <f t="array" ref="AZ157">IF($AY157&lt;=6,SUM($C157:$AV157),SUMPRODUCT(LARGE($C157:$AV157,{1,2,3,4,5,6})))</f>
        <v>0</v>
      </c>
      <c r="BA157" s="50" t="str">
        <f t="shared" si="22"/>
        <v/>
      </c>
      <c r="BB157" s="50" t="str">
        <f t="shared" si="23"/>
        <v xml:space="preserve"> </v>
      </c>
      <c r="BC157" s="46" t="str" cm="1">
        <f t="array" ref="BC157">IFERROR(SUMPRODUCT(LARGE($C157:$AV157,{1,2,3,4})), "")</f>
        <v/>
      </c>
      <c r="BD157" s="46" t="str" cm="1">
        <f t="array" ref="BD157">IFERROR(SUMPRODUCT(LARGE($C157:$AV157,{1,2,3,4,5,6,7})), "")</f>
        <v/>
      </c>
      <c r="BE157" s="46" t="str" cm="1">
        <f t="array" ref="BE157">IFERROR(SUMPRODUCT(LARGE($C157:$AV157,{1,2,3,4,5,6,7,8})), "")</f>
        <v/>
      </c>
    </row>
    <row r="158" spans="1:57" ht="15" customHeight="1" x14ac:dyDescent="0.2">
      <c r="A158" s="4"/>
      <c r="B158" s="6"/>
      <c r="C158" s="10"/>
      <c r="D158" s="10"/>
      <c r="E158" s="10"/>
      <c r="F158" s="10"/>
      <c r="G158" s="10"/>
      <c r="H158" s="69"/>
      <c r="I158" s="69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57"/>
      <c r="AX158" s="47">
        <f t="shared" si="20"/>
        <v>0</v>
      </c>
      <c r="AY158" s="46">
        <f t="shared" si="21"/>
        <v>0</v>
      </c>
      <c r="AZ158" s="46" cm="1">
        <f t="array" ref="AZ158">IF($AY158&lt;=6,SUM($C158:$AV158),SUMPRODUCT(LARGE($C158:$AV158,{1,2,3,4,5,6})))</f>
        <v>0</v>
      </c>
      <c r="BA158" s="50" t="str">
        <f t="shared" si="22"/>
        <v/>
      </c>
      <c r="BB158" s="50" t="str">
        <f t="shared" si="23"/>
        <v xml:space="preserve"> </v>
      </c>
      <c r="BC158" s="46" t="str" cm="1">
        <f t="array" ref="BC158">IFERROR(SUMPRODUCT(LARGE($C158:$AV158,{1,2,3,4})), "")</f>
        <v/>
      </c>
      <c r="BD158" s="46" t="str" cm="1">
        <f t="array" ref="BD158">IFERROR(SUMPRODUCT(LARGE($C158:$AV158,{1,2,3,4,5,6,7})), "")</f>
        <v/>
      </c>
      <c r="BE158" s="46" t="str" cm="1">
        <f t="array" ref="BE158">IFERROR(SUMPRODUCT(LARGE($C158:$AV158,{1,2,3,4,5,6,7,8})), "")</f>
        <v/>
      </c>
    </row>
    <row r="159" spans="1:57" ht="15" customHeight="1" x14ac:dyDescent="0.2">
      <c r="A159" s="4"/>
      <c r="B159" s="6"/>
      <c r="C159" s="10"/>
      <c r="D159" s="10"/>
      <c r="E159" s="10"/>
      <c r="F159" s="10"/>
      <c r="G159" s="10"/>
      <c r="H159" s="69"/>
      <c r="I159" s="69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57"/>
      <c r="AX159" s="47">
        <f t="shared" si="20"/>
        <v>0</v>
      </c>
      <c r="AY159" s="46">
        <f t="shared" si="21"/>
        <v>0</v>
      </c>
      <c r="AZ159" s="46" cm="1">
        <f t="array" ref="AZ159">IF($AY159&lt;=6,SUM($C159:$AV159),SUMPRODUCT(LARGE($C159:$AV159,{1,2,3,4,5,6})))</f>
        <v>0</v>
      </c>
      <c r="BA159" s="50" t="str">
        <f t="shared" si="22"/>
        <v/>
      </c>
      <c r="BB159" s="50" t="str">
        <f t="shared" si="23"/>
        <v xml:space="preserve"> </v>
      </c>
      <c r="BC159" s="46" t="str" cm="1">
        <f t="array" ref="BC159">IFERROR(SUMPRODUCT(LARGE($C159:$AV159,{1,2,3,4})), "")</f>
        <v/>
      </c>
      <c r="BD159" s="46" t="str" cm="1">
        <f t="array" ref="BD159">IFERROR(SUMPRODUCT(LARGE($C159:$AV159,{1,2,3,4,5,6,7})), "")</f>
        <v/>
      </c>
      <c r="BE159" s="46" t="str" cm="1">
        <f t="array" ref="BE159">IFERROR(SUMPRODUCT(LARGE($C159:$AV159,{1,2,3,4,5,6,7,8})), "")</f>
        <v/>
      </c>
    </row>
    <row r="160" spans="1:57" ht="15" customHeight="1" x14ac:dyDescent="0.2">
      <c r="A160" s="4"/>
      <c r="B160" s="6"/>
      <c r="C160" s="10"/>
      <c r="D160" s="10"/>
      <c r="E160" s="10"/>
      <c r="F160" s="10"/>
      <c r="G160" s="10"/>
      <c r="H160" s="69"/>
      <c r="I160" s="69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57"/>
      <c r="AX160" s="47">
        <f t="shared" si="20"/>
        <v>0</v>
      </c>
      <c r="AY160" s="46">
        <f t="shared" si="21"/>
        <v>0</v>
      </c>
      <c r="AZ160" s="46" cm="1">
        <f t="array" ref="AZ160">IF($AY160&lt;=6,SUM($C160:$AV160),SUMPRODUCT(LARGE($C160:$AV160,{1,2,3,4,5,6})))</f>
        <v>0</v>
      </c>
      <c r="BA160" s="50" t="str">
        <f t="shared" si="22"/>
        <v/>
      </c>
      <c r="BB160" s="50" t="str">
        <f t="shared" si="23"/>
        <v xml:space="preserve"> </v>
      </c>
      <c r="BC160" s="46" t="str" cm="1">
        <f t="array" ref="BC160">IFERROR(SUMPRODUCT(LARGE($C160:$AV160,{1,2,3,4})), "")</f>
        <v/>
      </c>
      <c r="BD160" s="46" t="str" cm="1">
        <f t="array" ref="BD160">IFERROR(SUMPRODUCT(LARGE($C160:$AV160,{1,2,3,4,5,6,7})), "")</f>
        <v/>
      </c>
      <c r="BE160" s="46" t="str" cm="1">
        <f t="array" ref="BE160">IFERROR(SUMPRODUCT(LARGE($C160:$AV160,{1,2,3,4,5,6,7,8})), "")</f>
        <v/>
      </c>
    </row>
    <row r="161" spans="1:57" ht="15" customHeight="1" x14ac:dyDescent="0.2">
      <c r="A161" s="4"/>
      <c r="B161" s="6"/>
      <c r="C161" s="10"/>
      <c r="D161" s="10"/>
      <c r="E161" s="10"/>
      <c r="F161" s="10"/>
      <c r="G161" s="10"/>
      <c r="H161" s="69"/>
      <c r="I161" s="69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57"/>
      <c r="AX161" s="47">
        <f t="shared" si="20"/>
        <v>0</v>
      </c>
      <c r="AY161" s="46">
        <f t="shared" si="21"/>
        <v>0</v>
      </c>
      <c r="AZ161" s="46" cm="1">
        <f t="array" ref="AZ161">IF($AY161&lt;=6,SUM($C161:$AV161),SUMPRODUCT(LARGE($C161:$AV161,{1,2,3,4,5,6})))</f>
        <v>0</v>
      </c>
      <c r="BA161" s="50" t="str">
        <f t="shared" si="22"/>
        <v/>
      </c>
      <c r="BB161" s="50" t="str">
        <f t="shared" si="23"/>
        <v xml:space="preserve"> </v>
      </c>
      <c r="BC161" s="46" t="str" cm="1">
        <f t="array" ref="BC161">IFERROR(SUMPRODUCT(LARGE($C161:$AV161,{1,2,3,4})), "")</f>
        <v/>
      </c>
      <c r="BD161" s="46" t="str" cm="1">
        <f t="array" ref="BD161">IFERROR(SUMPRODUCT(LARGE($C161:$AV161,{1,2,3,4,5,6,7})), "")</f>
        <v/>
      </c>
      <c r="BE161" s="46" t="str" cm="1">
        <f t="array" ref="BE161">IFERROR(SUMPRODUCT(LARGE($C161:$AV161,{1,2,3,4,5,6,7,8})), "")</f>
        <v/>
      </c>
    </row>
    <row r="162" spans="1:57" ht="15" customHeight="1" x14ac:dyDescent="0.2">
      <c r="A162" s="4"/>
      <c r="B162" s="6"/>
      <c r="C162" s="10"/>
      <c r="D162" s="10"/>
      <c r="E162" s="10"/>
      <c r="F162" s="10"/>
      <c r="G162" s="10"/>
      <c r="H162" s="69"/>
      <c r="I162" s="69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57"/>
      <c r="AX162" s="47">
        <f t="shared" si="20"/>
        <v>0</v>
      </c>
      <c r="AY162" s="46">
        <f t="shared" si="21"/>
        <v>0</v>
      </c>
      <c r="AZ162" s="46" cm="1">
        <f t="array" ref="AZ162">IF($AY162&lt;=6,SUM($C162:$AV162),SUMPRODUCT(LARGE($C162:$AV162,{1,2,3,4,5,6})))</f>
        <v>0</v>
      </c>
      <c r="BA162" s="50" t="str">
        <f t="shared" si="22"/>
        <v/>
      </c>
      <c r="BB162" s="50" t="str">
        <f t="shared" si="23"/>
        <v xml:space="preserve"> </v>
      </c>
      <c r="BC162" s="46" t="str" cm="1">
        <f t="array" ref="BC162">IFERROR(SUMPRODUCT(LARGE($C162:$AV162,{1,2,3,4})), "")</f>
        <v/>
      </c>
      <c r="BD162" s="46" t="str" cm="1">
        <f t="array" ref="BD162">IFERROR(SUMPRODUCT(LARGE($C162:$AV162,{1,2,3,4,5,6,7})), "")</f>
        <v/>
      </c>
      <c r="BE162" s="46" t="str" cm="1">
        <f t="array" ref="BE162">IFERROR(SUMPRODUCT(LARGE($C162:$AV162,{1,2,3,4,5,6,7,8})), "")</f>
        <v/>
      </c>
    </row>
    <row r="163" spans="1:57" ht="15" customHeight="1" x14ac:dyDescent="0.2">
      <c r="A163" s="4"/>
      <c r="B163" s="6"/>
      <c r="C163" s="10"/>
      <c r="D163" s="10"/>
      <c r="E163" s="10"/>
      <c r="F163" s="10"/>
      <c r="G163" s="10"/>
      <c r="H163" s="69"/>
      <c r="I163" s="69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57"/>
      <c r="AX163" s="47">
        <f t="shared" si="20"/>
        <v>0</v>
      </c>
      <c r="AY163" s="46">
        <f t="shared" si="21"/>
        <v>0</v>
      </c>
      <c r="AZ163" s="46" cm="1">
        <f t="array" ref="AZ163">IF($AY163&lt;=6,SUM($C163:$AV163),SUMPRODUCT(LARGE($C163:$AV163,{1,2,3,4,5,6})))</f>
        <v>0</v>
      </c>
      <c r="BA163" s="50" t="str">
        <f t="shared" si="22"/>
        <v/>
      </c>
      <c r="BB163" s="50" t="str">
        <f t="shared" si="23"/>
        <v xml:space="preserve"> </v>
      </c>
      <c r="BC163" s="46" t="str" cm="1">
        <f t="array" ref="BC163">IFERROR(SUMPRODUCT(LARGE($C163:$AV163,{1,2,3,4})), "")</f>
        <v/>
      </c>
      <c r="BD163" s="46" t="str" cm="1">
        <f t="array" ref="BD163">IFERROR(SUMPRODUCT(LARGE($C163:$AV163,{1,2,3,4,5,6,7})), "")</f>
        <v/>
      </c>
      <c r="BE163" s="46" t="str" cm="1">
        <f t="array" ref="BE163">IFERROR(SUMPRODUCT(LARGE($C163:$AV163,{1,2,3,4,5,6,7,8})), "")</f>
        <v/>
      </c>
    </row>
    <row r="164" spans="1:57" ht="15" customHeight="1" x14ac:dyDescent="0.2">
      <c r="A164" s="4"/>
      <c r="B164" s="6"/>
      <c r="C164" s="10"/>
      <c r="D164" s="10"/>
      <c r="E164" s="10"/>
      <c r="F164" s="10"/>
      <c r="G164" s="10"/>
      <c r="H164" s="69"/>
      <c r="I164" s="69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57"/>
      <c r="AX164" s="47">
        <f t="shared" si="20"/>
        <v>0</v>
      </c>
      <c r="AY164" s="46">
        <f t="shared" si="21"/>
        <v>0</v>
      </c>
      <c r="AZ164" s="46" cm="1">
        <f t="array" ref="AZ164">IF($AY164&lt;=6,SUM($C164:$AV164),SUMPRODUCT(LARGE($C164:$AV164,{1,2,3,4,5,6})))</f>
        <v>0</v>
      </c>
      <c r="BA164" s="50" t="str">
        <f t="shared" si="22"/>
        <v/>
      </c>
      <c r="BB164" s="50" t="str">
        <f t="shared" si="23"/>
        <v xml:space="preserve"> </v>
      </c>
      <c r="BC164" s="46" t="str" cm="1">
        <f t="array" ref="BC164">IFERROR(SUMPRODUCT(LARGE($C164:$AV164,{1,2,3,4})), "")</f>
        <v/>
      </c>
      <c r="BD164" s="46" t="str" cm="1">
        <f t="array" ref="BD164">IFERROR(SUMPRODUCT(LARGE($C164:$AV164,{1,2,3,4,5,6,7})), "")</f>
        <v/>
      </c>
      <c r="BE164" s="46" t="str" cm="1">
        <f t="array" ref="BE164">IFERROR(SUMPRODUCT(LARGE($C164:$AV164,{1,2,3,4,5,6,7,8})), "")</f>
        <v/>
      </c>
    </row>
    <row r="165" spans="1:57" ht="15" customHeight="1" x14ac:dyDescent="0.2">
      <c r="A165" s="4"/>
      <c r="B165" s="6"/>
      <c r="C165" s="10"/>
      <c r="D165" s="10"/>
      <c r="E165" s="10"/>
      <c r="F165" s="10"/>
      <c r="G165" s="10"/>
      <c r="H165" s="69"/>
      <c r="I165" s="69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57"/>
      <c r="AX165" s="47">
        <f t="shared" si="20"/>
        <v>0</v>
      </c>
      <c r="AY165" s="46">
        <f t="shared" si="21"/>
        <v>0</v>
      </c>
      <c r="AZ165" s="46" cm="1">
        <f t="array" ref="AZ165">IF($AY165&lt;=6,SUM($C165:$AV165),SUMPRODUCT(LARGE($C165:$AV165,{1,2,3,4,5,6})))</f>
        <v>0</v>
      </c>
      <c r="BA165" s="50" t="str">
        <f t="shared" si="22"/>
        <v/>
      </c>
      <c r="BB165" s="50" t="str">
        <f t="shared" si="23"/>
        <v xml:space="preserve"> </v>
      </c>
      <c r="BC165" s="46" t="str" cm="1">
        <f t="array" ref="BC165">IFERROR(SUMPRODUCT(LARGE($C165:$AV165,{1,2,3,4})), "")</f>
        <v/>
      </c>
      <c r="BD165" s="46" t="str" cm="1">
        <f t="array" ref="BD165">IFERROR(SUMPRODUCT(LARGE($C165:$AV165,{1,2,3,4,5,6,7})), "")</f>
        <v/>
      </c>
      <c r="BE165" s="46" t="str" cm="1">
        <f t="array" ref="BE165">IFERROR(SUMPRODUCT(LARGE($C165:$AV165,{1,2,3,4,5,6,7,8})), "")</f>
        <v/>
      </c>
    </row>
    <row r="166" spans="1:57" ht="15" customHeight="1" x14ac:dyDescent="0.2">
      <c r="A166" s="4"/>
      <c r="B166" s="6"/>
      <c r="C166" s="10"/>
      <c r="D166" s="10"/>
      <c r="E166" s="10"/>
      <c r="F166" s="10"/>
      <c r="G166" s="10"/>
      <c r="H166" s="69"/>
      <c r="I166" s="69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57"/>
      <c r="AX166" s="47">
        <f t="shared" si="20"/>
        <v>0</v>
      </c>
      <c r="AY166" s="46">
        <f t="shared" si="21"/>
        <v>0</v>
      </c>
      <c r="AZ166" s="46" cm="1">
        <f t="array" ref="AZ166">IF($AY166&lt;=6,SUM($C166:$AV166),SUMPRODUCT(LARGE($C166:$AV166,{1,2,3,4,5,6})))</f>
        <v>0</v>
      </c>
      <c r="BA166" s="50" t="str">
        <f t="shared" si="22"/>
        <v/>
      </c>
      <c r="BB166" s="50" t="str">
        <f t="shared" si="23"/>
        <v xml:space="preserve"> </v>
      </c>
      <c r="BC166" s="46" t="str" cm="1">
        <f t="array" ref="BC166">IFERROR(SUMPRODUCT(LARGE($C166:$AV166,{1,2,3,4})), "")</f>
        <v/>
      </c>
      <c r="BD166" s="46" t="str" cm="1">
        <f t="array" ref="BD166">IFERROR(SUMPRODUCT(LARGE($C166:$AV166,{1,2,3,4,5,6,7})), "")</f>
        <v/>
      </c>
      <c r="BE166" s="46" t="str" cm="1">
        <f t="array" ref="BE166">IFERROR(SUMPRODUCT(LARGE($C166:$AV166,{1,2,3,4,5,6,7,8})), "")</f>
        <v/>
      </c>
    </row>
    <row r="167" spans="1:57" ht="15" customHeight="1" x14ac:dyDescent="0.2">
      <c r="A167" s="4"/>
      <c r="B167" s="6"/>
      <c r="C167" s="10"/>
      <c r="D167" s="10"/>
      <c r="E167" s="10"/>
      <c r="F167" s="10"/>
      <c r="G167" s="10"/>
      <c r="H167" s="69"/>
      <c r="I167" s="69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57"/>
      <c r="AX167" s="47">
        <f t="shared" si="20"/>
        <v>0</v>
      </c>
      <c r="AY167" s="46">
        <f t="shared" si="21"/>
        <v>0</v>
      </c>
      <c r="AZ167" s="46" cm="1">
        <f t="array" ref="AZ167">IF($AY167&lt;=6,SUM($C167:$AV167),SUMPRODUCT(LARGE($C167:$AV167,{1,2,3,4,5,6})))</f>
        <v>0</v>
      </c>
      <c r="BA167" s="50" t="str">
        <f t="shared" si="22"/>
        <v/>
      </c>
      <c r="BB167" s="50" t="str">
        <f t="shared" si="23"/>
        <v xml:space="preserve"> </v>
      </c>
      <c r="BC167" s="46" t="str" cm="1">
        <f t="array" ref="BC167">IFERROR(SUMPRODUCT(LARGE($C167:$AV167,{1,2,3,4})), "")</f>
        <v/>
      </c>
      <c r="BD167" s="46" t="str" cm="1">
        <f t="array" ref="BD167">IFERROR(SUMPRODUCT(LARGE($C167:$AV167,{1,2,3,4,5,6,7})), "")</f>
        <v/>
      </c>
      <c r="BE167" s="46" t="str" cm="1">
        <f t="array" ref="BE167">IFERROR(SUMPRODUCT(LARGE($C167:$AV167,{1,2,3,4,5,6,7,8})), "")</f>
        <v/>
      </c>
    </row>
    <row r="168" spans="1:57" ht="15" customHeight="1" x14ac:dyDescent="0.2">
      <c r="A168" s="4"/>
      <c r="B168" s="6"/>
      <c r="C168" s="10"/>
      <c r="D168" s="10"/>
      <c r="E168" s="10"/>
      <c r="F168" s="10"/>
      <c r="G168" s="10"/>
      <c r="H168" s="69"/>
      <c r="I168" s="69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57"/>
      <c r="AX168" s="47">
        <f t="shared" si="20"/>
        <v>0</v>
      </c>
      <c r="AY168" s="46">
        <f t="shared" si="21"/>
        <v>0</v>
      </c>
      <c r="AZ168" s="46" cm="1">
        <f t="array" ref="AZ168">IF($AY168&lt;=6,SUM($C168:$AV168),SUMPRODUCT(LARGE($C168:$AV168,{1,2,3,4,5,6})))</f>
        <v>0</v>
      </c>
      <c r="BA168" s="50" t="str">
        <f t="shared" si="22"/>
        <v/>
      </c>
      <c r="BB168" s="50" t="str">
        <f t="shared" si="23"/>
        <v xml:space="preserve"> </v>
      </c>
      <c r="BC168" s="46" t="str" cm="1">
        <f t="array" ref="BC168">IFERROR(SUMPRODUCT(LARGE($C168:$AV168,{1,2,3,4})), "")</f>
        <v/>
      </c>
      <c r="BD168" s="46" t="str" cm="1">
        <f t="array" ref="BD168">IFERROR(SUMPRODUCT(LARGE($C168:$AV168,{1,2,3,4,5,6,7})), "")</f>
        <v/>
      </c>
      <c r="BE168" s="46" t="str" cm="1">
        <f t="array" ref="BE168">IFERROR(SUMPRODUCT(LARGE($C168:$AV168,{1,2,3,4,5,6,7,8})), "")</f>
        <v/>
      </c>
    </row>
    <row r="169" spans="1:57" ht="15" customHeight="1" x14ac:dyDescent="0.2">
      <c r="A169" s="4"/>
      <c r="B169" s="6"/>
      <c r="C169" s="10"/>
      <c r="D169" s="10"/>
      <c r="E169" s="10"/>
      <c r="F169" s="10"/>
      <c r="G169" s="10"/>
      <c r="H169" s="69"/>
      <c r="I169" s="69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57"/>
      <c r="AX169" s="47">
        <f t="shared" si="20"/>
        <v>0</v>
      </c>
      <c r="AY169" s="46">
        <f t="shared" si="21"/>
        <v>0</v>
      </c>
      <c r="AZ169" s="46" cm="1">
        <f t="array" ref="AZ169">IF($AY169&lt;=6,SUM($C169:$AV169),SUMPRODUCT(LARGE($C169:$AV169,{1,2,3,4,5,6})))</f>
        <v>0</v>
      </c>
      <c r="BA169" s="50" t="str">
        <f t="shared" si="22"/>
        <v/>
      </c>
      <c r="BB169" s="50" t="str">
        <f t="shared" si="23"/>
        <v xml:space="preserve"> </v>
      </c>
      <c r="BC169" s="46" t="str" cm="1">
        <f t="array" ref="BC169">IFERROR(SUMPRODUCT(LARGE($C169:$AV169,{1,2,3,4})), "")</f>
        <v/>
      </c>
      <c r="BD169" s="46" t="str" cm="1">
        <f t="array" ref="BD169">IFERROR(SUMPRODUCT(LARGE($C169:$AV169,{1,2,3,4,5,6,7})), "")</f>
        <v/>
      </c>
      <c r="BE169" s="46" t="str" cm="1">
        <f t="array" ref="BE169">IFERROR(SUMPRODUCT(LARGE($C169:$AV169,{1,2,3,4,5,6,7,8})), "")</f>
        <v/>
      </c>
    </row>
    <row r="170" spans="1:57" ht="15" customHeight="1" x14ac:dyDescent="0.2">
      <c r="A170" s="4"/>
      <c r="B170" s="6"/>
      <c r="C170" s="10"/>
      <c r="D170" s="10"/>
      <c r="E170" s="10"/>
      <c r="F170" s="10"/>
      <c r="G170" s="10"/>
      <c r="H170" s="69"/>
      <c r="I170" s="69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57"/>
      <c r="AX170" s="47">
        <f t="shared" si="20"/>
        <v>0</v>
      </c>
      <c r="AY170" s="46">
        <f t="shared" si="21"/>
        <v>0</v>
      </c>
      <c r="AZ170" s="46" cm="1">
        <f t="array" ref="AZ170">IF($AY170&lt;=6,SUM($C170:$AV170),SUMPRODUCT(LARGE($C170:$AV170,{1,2,3,4,5,6})))</f>
        <v>0</v>
      </c>
      <c r="BA170" s="50" t="str">
        <f t="shared" si="22"/>
        <v/>
      </c>
      <c r="BB170" s="50" t="str">
        <f t="shared" si="23"/>
        <v xml:space="preserve"> </v>
      </c>
      <c r="BC170" s="46" t="str" cm="1">
        <f t="array" ref="BC170">IFERROR(SUMPRODUCT(LARGE($C170:$AV170,{1,2,3,4})), "")</f>
        <v/>
      </c>
      <c r="BD170" s="46" t="str" cm="1">
        <f t="array" ref="BD170">IFERROR(SUMPRODUCT(LARGE($C170:$AV170,{1,2,3,4,5,6,7})), "")</f>
        <v/>
      </c>
      <c r="BE170" s="46" t="str" cm="1">
        <f t="array" ref="BE170">IFERROR(SUMPRODUCT(LARGE($C170:$AV170,{1,2,3,4,5,6,7,8})), "")</f>
        <v/>
      </c>
    </row>
    <row r="171" spans="1:57" ht="15" customHeight="1" x14ac:dyDescent="0.2">
      <c r="A171" s="4"/>
      <c r="B171" s="6"/>
      <c r="C171" s="10"/>
      <c r="D171" s="10"/>
      <c r="E171" s="10"/>
      <c r="F171" s="10"/>
      <c r="G171" s="10"/>
      <c r="H171" s="69"/>
      <c r="I171" s="69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57"/>
      <c r="AX171" s="47">
        <f t="shared" si="20"/>
        <v>0</v>
      </c>
      <c r="AY171" s="46">
        <f t="shared" si="21"/>
        <v>0</v>
      </c>
      <c r="AZ171" s="46" cm="1">
        <f t="array" ref="AZ171">IF($AY171&lt;=6,SUM($C171:$AV171),SUMPRODUCT(LARGE($C171:$AV171,{1,2,3,4,5,6})))</f>
        <v>0</v>
      </c>
      <c r="BA171" s="50" t="str">
        <f t="shared" si="22"/>
        <v/>
      </c>
      <c r="BB171" s="50" t="str">
        <f t="shared" si="23"/>
        <v xml:space="preserve"> </v>
      </c>
      <c r="BC171" s="46" t="str" cm="1">
        <f t="array" ref="BC171">IFERROR(SUMPRODUCT(LARGE($C171:$AV171,{1,2,3,4})), "")</f>
        <v/>
      </c>
      <c r="BD171" s="46" t="str" cm="1">
        <f t="array" ref="BD171">IFERROR(SUMPRODUCT(LARGE($C171:$AV171,{1,2,3,4,5,6,7})), "")</f>
        <v/>
      </c>
      <c r="BE171" s="46" t="str" cm="1">
        <f t="array" ref="BE171">IFERROR(SUMPRODUCT(LARGE($C171:$AV171,{1,2,3,4,5,6,7,8})), "")</f>
        <v/>
      </c>
    </row>
    <row r="172" spans="1:57" ht="15" customHeight="1" x14ac:dyDescent="0.2">
      <c r="A172" s="4"/>
      <c r="B172" s="6"/>
      <c r="C172" s="10"/>
      <c r="D172" s="10"/>
      <c r="E172" s="10"/>
      <c r="F172" s="10"/>
      <c r="G172" s="10"/>
      <c r="H172" s="69"/>
      <c r="I172" s="69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57"/>
      <c r="AX172" s="47">
        <f t="shared" si="20"/>
        <v>0</v>
      </c>
      <c r="AY172" s="46">
        <f t="shared" si="21"/>
        <v>0</v>
      </c>
      <c r="AZ172" s="46" cm="1">
        <f t="array" ref="AZ172">IF($AY172&lt;=6,SUM($C172:$AV172),SUMPRODUCT(LARGE($C172:$AV172,{1,2,3,4,5,6})))</f>
        <v>0</v>
      </c>
      <c r="BA172" s="50" t="str">
        <f t="shared" si="22"/>
        <v/>
      </c>
      <c r="BB172" s="50" t="str">
        <f t="shared" si="23"/>
        <v xml:space="preserve"> </v>
      </c>
      <c r="BC172" s="46" t="str" cm="1">
        <f t="array" ref="BC172">IFERROR(SUMPRODUCT(LARGE($C172:$AV172,{1,2,3,4})), "")</f>
        <v/>
      </c>
      <c r="BD172" s="46" t="str" cm="1">
        <f t="array" ref="BD172">IFERROR(SUMPRODUCT(LARGE($C172:$AV172,{1,2,3,4,5,6,7})), "")</f>
        <v/>
      </c>
      <c r="BE172" s="46" t="str" cm="1">
        <f t="array" ref="BE172">IFERROR(SUMPRODUCT(LARGE($C172:$AV172,{1,2,3,4,5,6,7,8})), "")</f>
        <v/>
      </c>
    </row>
    <row r="173" spans="1:57" ht="15" customHeight="1" x14ac:dyDescent="0.2">
      <c r="A173" s="4"/>
      <c r="B173" s="4"/>
      <c r="C173" s="10"/>
      <c r="D173" s="10"/>
      <c r="E173" s="10"/>
      <c r="F173" s="10"/>
      <c r="G173" s="10"/>
      <c r="H173" s="69"/>
      <c r="I173" s="69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57"/>
      <c r="AX173" s="47">
        <f t="shared" si="20"/>
        <v>0</v>
      </c>
      <c r="AY173" s="46">
        <f t="shared" si="21"/>
        <v>0</v>
      </c>
      <c r="AZ173" s="46" cm="1">
        <f t="array" ref="AZ173">IF($AY173&lt;=6,SUM($C173:$AV173),SUMPRODUCT(LARGE($C173:$AV173,{1,2,3,4,5,6})))</f>
        <v>0</v>
      </c>
      <c r="BA173" s="50" t="str">
        <f t="shared" si="22"/>
        <v/>
      </c>
      <c r="BB173" s="50" t="str">
        <f t="shared" si="23"/>
        <v xml:space="preserve"> </v>
      </c>
      <c r="BC173" s="46" t="str" cm="1">
        <f t="array" ref="BC173">IFERROR(SUMPRODUCT(LARGE($C173:$AV173,{1,2,3,4})), "")</f>
        <v/>
      </c>
      <c r="BD173" s="46" t="str" cm="1">
        <f t="array" ref="BD173">IFERROR(SUMPRODUCT(LARGE($C173:$AV173,{1,2,3,4,5,6,7})), "")</f>
        <v/>
      </c>
      <c r="BE173" s="46" t="str" cm="1">
        <f t="array" ref="BE173">IFERROR(SUMPRODUCT(LARGE($C173:$AV173,{1,2,3,4,5,6,7,8})), "")</f>
        <v/>
      </c>
    </row>
    <row r="174" spans="1:57" ht="15" customHeight="1" x14ac:dyDescent="0.2">
      <c r="A174" s="4"/>
      <c r="B174" s="4"/>
      <c r="C174" s="10"/>
      <c r="D174" s="10"/>
      <c r="E174" s="10"/>
      <c r="F174" s="10"/>
      <c r="G174" s="10"/>
      <c r="H174" s="69"/>
      <c r="I174" s="69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57"/>
      <c r="AX174" s="47">
        <f t="shared" si="20"/>
        <v>0</v>
      </c>
      <c r="AY174" s="46">
        <f t="shared" si="21"/>
        <v>0</v>
      </c>
      <c r="AZ174" s="46" cm="1">
        <f t="array" ref="AZ174">IF($AY174&lt;=6,SUM($C174:$AV174),SUMPRODUCT(LARGE($C174:$AV174,{1,2,3,4,5,6})))</f>
        <v>0</v>
      </c>
      <c r="BA174" s="50" t="str">
        <f t="shared" si="22"/>
        <v/>
      </c>
      <c r="BB174" s="50" t="str">
        <f t="shared" si="23"/>
        <v xml:space="preserve"> </v>
      </c>
      <c r="BC174" s="46" t="str" cm="1">
        <f t="array" ref="BC174">IFERROR(SUMPRODUCT(LARGE($C174:$AV174,{1,2,3,4})), "")</f>
        <v/>
      </c>
      <c r="BD174" s="46" t="str" cm="1">
        <f t="array" ref="BD174">IFERROR(SUMPRODUCT(LARGE($C174:$AV174,{1,2,3,4,5,6,7})), "")</f>
        <v/>
      </c>
      <c r="BE174" s="46" t="str" cm="1">
        <f t="array" ref="BE174">IFERROR(SUMPRODUCT(LARGE($C174:$AV174,{1,2,3,4,5,6,7,8})), "")</f>
        <v/>
      </c>
    </row>
    <row r="175" spans="1:57" ht="15" customHeight="1" x14ac:dyDescent="0.2">
      <c r="A175" s="4"/>
      <c r="B175" s="4"/>
      <c r="C175" s="10"/>
      <c r="D175" s="10"/>
      <c r="E175" s="10"/>
      <c r="F175" s="10"/>
      <c r="G175" s="10"/>
      <c r="H175" s="69"/>
      <c r="I175" s="69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57"/>
      <c r="AX175" s="47">
        <f t="shared" si="20"/>
        <v>0</v>
      </c>
      <c r="AY175" s="46">
        <f t="shared" si="21"/>
        <v>0</v>
      </c>
      <c r="AZ175" s="46" cm="1">
        <f t="array" ref="AZ175">IF($AY175&lt;=6,SUM($C175:$AV175),SUMPRODUCT(LARGE($C175:$AV175,{1,2,3,4,5,6})))</f>
        <v>0</v>
      </c>
      <c r="BA175" s="50" t="str">
        <f t="shared" si="22"/>
        <v/>
      </c>
      <c r="BB175" s="50" t="str">
        <f t="shared" si="23"/>
        <v xml:space="preserve"> </v>
      </c>
      <c r="BC175" s="46" t="str" cm="1">
        <f t="array" ref="BC175">IFERROR(SUMPRODUCT(LARGE($C175:$AV175,{1,2,3,4})), "")</f>
        <v/>
      </c>
      <c r="BD175" s="46" t="str" cm="1">
        <f t="array" ref="BD175">IFERROR(SUMPRODUCT(LARGE($C175:$AV175,{1,2,3,4,5,6,7})), "")</f>
        <v/>
      </c>
      <c r="BE175" s="46" t="str" cm="1">
        <f t="array" ref="BE175">IFERROR(SUMPRODUCT(LARGE($C175:$AV175,{1,2,3,4,5,6,7,8})), "")</f>
        <v/>
      </c>
    </row>
    <row r="176" spans="1:57" ht="15" customHeight="1" x14ac:dyDescent="0.2">
      <c r="A176" s="4"/>
      <c r="B176" s="4"/>
      <c r="C176" s="10"/>
      <c r="D176" s="10"/>
      <c r="E176" s="10"/>
      <c r="F176" s="10"/>
      <c r="G176" s="10"/>
      <c r="H176" s="69"/>
      <c r="I176" s="69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57"/>
      <c r="AX176" s="47">
        <f t="shared" si="20"/>
        <v>0</v>
      </c>
      <c r="AY176" s="46">
        <f t="shared" si="21"/>
        <v>0</v>
      </c>
      <c r="AZ176" s="46" cm="1">
        <f t="array" ref="AZ176">IF($AY176&lt;=6,SUM($C176:$AV176),SUMPRODUCT(LARGE($C176:$AV176,{1,2,3,4,5,6})))</f>
        <v>0</v>
      </c>
      <c r="BA176" s="50" t="str">
        <f t="shared" si="22"/>
        <v/>
      </c>
      <c r="BB176" s="50" t="str">
        <f t="shared" si="23"/>
        <v xml:space="preserve"> </v>
      </c>
      <c r="BC176" s="46" t="str" cm="1">
        <f t="array" ref="BC176">IFERROR(SUMPRODUCT(LARGE($C176:$AV176,{1,2,3,4})), "")</f>
        <v/>
      </c>
      <c r="BD176" s="46" t="str" cm="1">
        <f t="array" ref="BD176">IFERROR(SUMPRODUCT(LARGE($C176:$AV176,{1,2,3,4,5,6,7})), "")</f>
        <v/>
      </c>
      <c r="BE176" s="46" t="str" cm="1">
        <f t="array" ref="BE176">IFERROR(SUMPRODUCT(LARGE($C176:$AV176,{1,2,3,4,5,6,7,8})), "")</f>
        <v/>
      </c>
    </row>
    <row r="177" spans="1:57" ht="15" customHeight="1" x14ac:dyDescent="0.2">
      <c r="A177" s="4"/>
      <c r="B177" s="6"/>
      <c r="C177" s="10"/>
      <c r="D177" s="10"/>
      <c r="E177" s="10"/>
      <c r="F177" s="10"/>
      <c r="G177" s="10"/>
      <c r="H177" s="69"/>
      <c r="I177" s="69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57"/>
      <c r="AX177" s="47">
        <f t="shared" si="20"/>
        <v>0</v>
      </c>
      <c r="AY177" s="46">
        <f t="shared" si="21"/>
        <v>0</v>
      </c>
      <c r="AZ177" s="46" cm="1">
        <f t="array" ref="AZ177">IF($AY177&lt;=6,SUM($C177:$AV177),SUMPRODUCT(LARGE($C177:$AV177,{1,2,3,4,5,6})))</f>
        <v>0</v>
      </c>
      <c r="BA177" s="50" t="str">
        <f t="shared" si="22"/>
        <v/>
      </c>
      <c r="BB177" s="50" t="str">
        <f t="shared" si="23"/>
        <v xml:space="preserve"> </v>
      </c>
      <c r="BC177" s="46" t="str" cm="1">
        <f t="array" ref="BC177">IFERROR(SUMPRODUCT(LARGE($C177:$AV177,{1,2,3,4})), "")</f>
        <v/>
      </c>
      <c r="BD177" s="46" t="str" cm="1">
        <f t="array" ref="BD177">IFERROR(SUMPRODUCT(LARGE($C177:$AV177,{1,2,3,4,5,6,7})), "")</f>
        <v/>
      </c>
      <c r="BE177" s="46" t="str" cm="1">
        <f t="array" ref="BE177">IFERROR(SUMPRODUCT(LARGE($C177:$AV177,{1,2,3,4,5,6,7,8})), "")</f>
        <v/>
      </c>
    </row>
    <row r="178" spans="1:57" ht="15" customHeight="1" x14ac:dyDescent="0.2">
      <c r="A178" s="4"/>
      <c r="B178" s="6"/>
      <c r="C178" s="10"/>
      <c r="D178" s="10"/>
      <c r="E178" s="10"/>
      <c r="F178" s="10"/>
      <c r="G178" s="10"/>
      <c r="H178" s="69"/>
      <c r="I178" s="69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57"/>
      <c r="AX178" s="47">
        <f t="shared" si="20"/>
        <v>0</v>
      </c>
      <c r="AY178" s="46">
        <f t="shared" si="21"/>
        <v>0</v>
      </c>
      <c r="AZ178" s="46" cm="1">
        <f t="array" ref="AZ178">IF($AY178&lt;=6,SUM($C178:$AV178),SUMPRODUCT(LARGE($C178:$AV178,{1,2,3,4,5,6})))</f>
        <v>0</v>
      </c>
      <c r="BA178" s="50" t="str">
        <f t="shared" si="22"/>
        <v/>
      </c>
      <c r="BB178" s="50" t="str">
        <f t="shared" si="23"/>
        <v xml:space="preserve"> </v>
      </c>
      <c r="BC178" s="46" t="str" cm="1">
        <f t="array" ref="BC178">IFERROR(SUMPRODUCT(LARGE($C178:$AV178,{1,2,3,4})), "")</f>
        <v/>
      </c>
      <c r="BD178" s="46" t="str" cm="1">
        <f t="array" ref="BD178">IFERROR(SUMPRODUCT(LARGE($C178:$AV178,{1,2,3,4,5,6,7})), "")</f>
        <v/>
      </c>
      <c r="BE178" s="46" t="str" cm="1">
        <f t="array" ref="BE178">IFERROR(SUMPRODUCT(LARGE($C178:$AV178,{1,2,3,4,5,6,7,8})), "")</f>
        <v/>
      </c>
    </row>
    <row r="179" spans="1:57" ht="15" customHeight="1" x14ac:dyDescent="0.2">
      <c r="A179" s="4"/>
      <c r="B179" s="6"/>
      <c r="C179" s="10"/>
      <c r="D179" s="10"/>
      <c r="E179" s="10"/>
      <c r="F179" s="10"/>
      <c r="G179" s="10"/>
      <c r="H179" s="69"/>
      <c r="I179" s="69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57"/>
      <c r="AX179" s="47">
        <f t="shared" si="20"/>
        <v>0</v>
      </c>
      <c r="AY179" s="46">
        <f t="shared" si="21"/>
        <v>0</v>
      </c>
      <c r="AZ179" s="46" cm="1">
        <f t="array" ref="AZ179">IF($AY179&lt;=6,SUM($C179:$AV179),SUMPRODUCT(LARGE($C179:$AV179,{1,2,3,4,5,6})))</f>
        <v>0</v>
      </c>
      <c r="BA179" s="50" t="str">
        <f t="shared" si="22"/>
        <v/>
      </c>
      <c r="BB179" s="50" t="str">
        <f t="shared" si="23"/>
        <v xml:space="preserve"> </v>
      </c>
      <c r="BC179" s="46" t="str" cm="1">
        <f t="array" ref="BC179">IFERROR(SUMPRODUCT(LARGE($C179:$AV179,{1,2,3,4})), "")</f>
        <v/>
      </c>
      <c r="BD179" s="46" t="str" cm="1">
        <f t="array" ref="BD179">IFERROR(SUMPRODUCT(LARGE($C179:$AV179,{1,2,3,4,5,6,7})), "")</f>
        <v/>
      </c>
      <c r="BE179" s="46" t="str" cm="1">
        <f t="array" ref="BE179">IFERROR(SUMPRODUCT(LARGE($C179:$AV179,{1,2,3,4,5,6,7,8})), "")</f>
        <v/>
      </c>
    </row>
    <row r="180" spans="1:57" ht="15" customHeight="1" x14ac:dyDescent="0.2">
      <c r="A180" s="4"/>
      <c r="B180" s="6"/>
      <c r="C180" s="10"/>
      <c r="D180" s="10"/>
      <c r="E180" s="10"/>
      <c r="F180" s="10"/>
      <c r="G180" s="10"/>
      <c r="H180" s="69"/>
      <c r="I180" s="69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57"/>
      <c r="AX180" s="47">
        <f t="shared" si="20"/>
        <v>0</v>
      </c>
      <c r="AY180" s="46">
        <f t="shared" si="21"/>
        <v>0</v>
      </c>
      <c r="AZ180" s="46" cm="1">
        <f t="array" ref="AZ180">IF($AY180&lt;=6,SUM($C180:$AV180),SUMPRODUCT(LARGE($C180:$AV180,{1,2,3,4,5,6})))</f>
        <v>0</v>
      </c>
      <c r="BA180" s="50" t="str">
        <f t="shared" si="22"/>
        <v/>
      </c>
      <c r="BB180" s="50" t="str">
        <f t="shared" si="23"/>
        <v xml:space="preserve"> </v>
      </c>
      <c r="BC180" s="46" t="str" cm="1">
        <f t="array" ref="BC180">IFERROR(SUMPRODUCT(LARGE($C180:$AV180,{1,2,3,4})), "")</f>
        <v/>
      </c>
      <c r="BD180" s="46" t="str" cm="1">
        <f t="array" ref="BD180">IFERROR(SUMPRODUCT(LARGE($C180:$AV180,{1,2,3,4,5,6,7})), "")</f>
        <v/>
      </c>
      <c r="BE180" s="46" t="str" cm="1">
        <f t="array" ref="BE180">IFERROR(SUMPRODUCT(LARGE($C180:$AV180,{1,2,3,4,5,6,7,8})), "")</f>
        <v/>
      </c>
    </row>
    <row r="181" spans="1:57" ht="15" customHeight="1" x14ac:dyDescent="0.2">
      <c r="A181" s="4"/>
      <c r="B181" s="6"/>
      <c r="C181" s="10"/>
      <c r="D181" s="10"/>
      <c r="E181" s="10"/>
      <c r="F181" s="10"/>
      <c r="G181" s="10"/>
      <c r="H181" s="69"/>
      <c r="I181" s="69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57"/>
      <c r="AX181" s="47">
        <f t="shared" si="20"/>
        <v>0</v>
      </c>
      <c r="AY181" s="46">
        <f t="shared" si="21"/>
        <v>0</v>
      </c>
      <c r="AZ181" s="46" cm="1">
        <f t="array" ref="AZ181">IF($AY181&lt;=6,SUM($C181:$AV181),SUMPRODUCT(LARGE($C181:$AV181,{1,2,3,4,5,6})))</f>
        <v>0</v>
      </c>
      <c r="BA181" s="50" t="str">
        <f t="shared" si="22"/>
        <v/>
      </c>
      <c r="BB181" s="50" t="str">
        <f t="shared" si="23"/>
        <v xml:space="preserve"> </v>
      </c>
      <c r="BC181" s="46" t="str" cm="1">
        <f t="array" ref="BC181">IFERROR(SUMPRODUCT(LARGE($C181:$AV181,{1,2,3,4})), "")</f>
        <v/>
      </c>
      <c r="BD181" s="46" t="str" cm="1">
        <f t="array" ref="BD181">IFERROR(SUMPRODUCT(LARGE($C181:$AV181,{1,2,3,4,5,6,7})), "")</f>
        <v/>
      </c>
      <c r="BE181" s="46" t="str" cm="1">
        <f t="array" ref="BE181">IFERROR(SUMPRODUCT(LARGE($C181:$AV181,{1,2,3,4,5,6,7,8})), "")</f>
        <v/>
      </c>
    </row>
    <row r="182" spans="1:57" ht="15" customHeight="1" x14ac:dyDescent="0.2">
      <c r="A182" s="4"/>
      <c r="B182" s="6"/>
      <c r="C182" s="10"/>
      <c r="D182" s="10"/>
      <c r="E182" s="10"/>
      <c r="F182" s="10"/>
      <c r="G182" s="10"/>
      <c r="H182" s="69"/>
      <c r="I182" s="69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57"/>
      <c r="AX182" s="47">
        <f t="shared" si="20"/>
        <v>0</v>
      </c>
      <c r="AY182" s="46">
        <f t="shared" si="21"/>
        <v>0</v>
      </c>
      <c r="AZ182" s="46" cm="1">
        <f t="array" ref="AZ182">IF($AY182&lt;=6,SUM($C182:$AV182),SUMPRODUCT(LARGE($C182:$AV182,{1,2,3,4,5,6})))</f>
        <v>0</v>
      </c>
      <c r="BA182" s="50" t="str">
        <f t="shared" si="22"/>
        <v/>
      </c>
      <c r="BB182" s="50" t="str">
        <f t="shared" si="23"/>
        <v xml:space="preserve"> </v>
      </c>
      <c r="BC182" s="46" t="str" cm="1">
        <f t="array" ref="BC182">IFERROR(SUMPRODUCT(LARGE($C182:$AV182,{1,2,3,4})), "")</f>
        <v/>
      </c>
      <c r="BD182" s="46" t="str" cm="1">
        <f t="array" ref="BD182">IFERROR(SUMPRODUCT(LARGE($C182:$AV182,{1,2,3,4,5,6,7})), "")</f>
        <v/>
      </c>
      <c r="BE182" s="46" t="str" cm="1">
        <f t="array" ref="BE182">IFERROR(SUMPRODUCT(LARGE($C182:$AV182,{1,2,3,4,5,6,7,8})), "")</f>
        <v/>
      </c>
    </row>
    <row r="183" spans="1:57" ht="15" customHeight="1" x14ac:dyDescent="0.2">
      <c r="A183" s="4"/>
      <c r="B183" s="6"/>
      <c r="C183" s="10"/>
      <c r="D183" s="10"/>
      <c r="E183" s="10"/>
      <c r="F183" s="10"/>
      <c r="G183" s="10"/>
      <c r="H183" s="69"/>
      <c r="I183" s="69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57"/>
      <c r="AX183" s="47">
        <f t="shared" si="20"/>
        <v>0</v>
      </c>
      <c r="AY183" s="46">
        <f t="shared" si="21"/>
        <v>0</v>
      </c>
      <c r="AZ183" s="46" cm="1">
        <f t="array" ref="AZ183">IF($AY183&lt;=6,SUM($C183:$AV183),SUMPRODUCT(LARGE($C183:$AV183,{1,2,3,4,5,6})))</f>
        <v>0</v>
      </c>
      <c r="BA183" s="50" t="str">
        <f t="shared" si="22"/>
        <v/>
      </c>
      <c r="BB183" s="50" t="str">
        <f t="shared" si="23"/>
        <v xml:space="preserve"> </v>
      </c>
      <c r="BC183" s="46" t="str" cm="1">
        <f t="array" ref="BC183">IFERROR(SUMPRODUCT(LARGE($C183:$AV183,{1,2,3,4})), "")</f>
        <v/>
      </c>
      <c r="BD183" s="46" t="str" cm="1">
        <f t="array" ref="BD183">IFERROR(SUMPRODUCT(LARGE($C183:$AV183,{1,2,3,4,5,6,7})), "")</f>
        <v/>
      </c>
      <c r="BE183" s="46" t="str" cm="1">
        <f t="array" ref="BE183">IFERROR(SUMPRODUCT(LARGE($C183:$AV183,{1,2,3,4,5,6,7,8})), "")</f>
        <v/>
      </c>
    </row>
    <row r="184" spans="1:57" ht="15" customHeight="1" x14ac:dyDescent="0.2">
      <c r="A184" s="4"/>
      <c r="B184" s="6"/>
      <c r="C184" s="10"/>
      <c r="D184" s="10"/>
      <c r="E184" s="10"/>
      <c r="F184" s="10"/>
      <c r="G184" s="10"/>
      <c r="H184" s="69"/>
      <c r="I184" s="69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57"/>
      <c r="AX184" s="47">
        <f t="shared" si="20"/>
        <v>0</v>
      </c>
      <c r="AY184" s="46">
        <f t="shared" si="21"/>
        <v>0</v>
      </c>
      <c r="AZ184" s="46" cm="1">
        <f t="array" ref="AZ184">IF($AY184&lt;=6,SUM($C184:$AV184),SUMPRODUCT(LARGE($C184:$AV184,{1,2,3,4,5,6})))</f>
        <v>0</v>
      </c>
      <c r="BA184" s="50" t="str">
        <f t="shared" si="22"/>
        <v/>
      </c>
      <c r="BB184" s="50" t="str">
        <f t="shared" si="23"/>
        <v xml:space="preserve"> </v>
      </c>
      <c r="BC184" s="46" t="str" cm="1">
        <f t="array" ref="BC184">IFERROR(SUMPRODUCT(LARGE($C184:$AV184,{1,2,3,4})), "")</f>
        <v/>
      </c>
      <c r="BD184" s="46" t="str" cm="1">
        <f t="array" ref="BD184">IFERROR(SUMPRODUCT(LARGE($C184:$AV184,{1,2,3,4,5,6,7})), "")</f>
        <v/>
      </c>
      <c r="BE184" s="46" t="str" cm="1">
        <f t="array" ref="BE184">IFERROR(SUMPRODUCT(LARGE($C184:$AV184,{1,2,3,4,5,6,7,8})), "")</f>
        <v/>
      </c>
    </row>
    <row r="185" spans="1:57" ht="15" customHeight="1" x14ac:dyDescent="0.2">
      <c r="A185" s="4"/>
      <c r="B185" s="6"/>
      <c r="C185" s="10"/>
      <c r="D185" s="10"/>
      <c r="E185" s="10"/>
      <c r="F185" s="10"/>
      <c r="G185" s="10"/>
      <c r="H185" s="69"/>
      <c r="I185" s="69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57"/>
      <c r="AX185" s="47">
        <f t="shared" si="20"/>
        <v>0</v>
      </c>
      <c r="AY185" s="46">
        <f t="shared" si="21"/>
        <v>0</v>
      </c>
      <c r="AZ185" s="46" cm="1">
        <f t="array" ref="AZ185">IF($AY185&lt;=6,SUM($C185:$AV185),SUMPRODUCT(LARGE($C185:$AV185,{1,2,3,4,5,6})))</f>
        <v>0</v>
      </c>
      <c r="BA185" s="50" t="str">
        <f t="shared" si="22"/>
        <v/>
      </c>
      <c r="BB185" s="50" t="str">
        <f t="shared" si="23"/>
        <v xml:space="preserve"> </v>
      </c>
      <c r="BC185" s="46" t="str" cm="1">
        <f t="array" ref="BC185">IFERROR(SUMPRODUCT(LARGE($C185:$AV185,{1,2,3,4})), "")</f>
        <v/>
      </c>
      <c r="BD185" s="46" t="str" cm="1">
        <f t="array" ref="BD185">IFERROR(SUMPRODUCT(LARGE($C185:$AV185,{1,2,3,4,5,6,7})), "")</f>
        <v/>
      </c>
      <c r="BE185" s="46" t="str" cm="1">
        <f t="array" ref="BE185">IFERROR(SUMPRODUCT(LARGE($C185:$AV185,{1,2,3,4,5,6,7,8})), "")</f>
        <v/>
      </c>
    </row>
    <row r="186" spans="1:57" ht="15" customHeight="1" x14ac:dyDescent="0.2">
      <c r="A186" s="4"/>
      <c r="B186" s="6"/>
      <c r="C186" s="10"/>
      <c r="D186" s="10"/>
      <c r="E186" s="10"/>
      <c r="F186" s="10"/>
      <c r="G186" s="10"/>
      <c r="H186" s="69"/>
      <c r="I186" s="69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57"/>
      <c r="AX186" s="47">
        <f t="shared" si="20"/>
        <v>0</v>
      </c>
      <c r="AY186" s="46">
        <f t="shared" si="21"/>
        <v>0</v>
      </c>
      <c r="AZ186" s="46" cm="1">
        <f t="array" ref="AZ186">IF($AY186&lt;=6,SUM($C186:$AV186),SUMPRODUCT(LARGE($C186:$AV186,{1,2,3,4,5,6})))</f>
        <v>0</v>
      </c>
      <c r="BA186" s="50" t="str">
        <f t="shared" si="22"/>
        <v/>
      </c>
      <c r="BB186" s="50" t="str">
        <f t="shared" si="23"/>
        <v xml:space="preserve"> </v>
      </c>
      <c r="BC186" s="46" t="str" cm="1">
        <f t="array" ref="BC186">IFERROR(SUMPRODUCT(LARGE($C186:$AV186,{1,2,3,4})), "")</f>
        <v/>
      </c>
      <c r="BD186" s="46" t="str" cm="1">
        <f t="array" ref="BD186">IFERROR(SUMPRODUCT(LARGE($C186:$AV186,{1,2,3,4,5,6,7})), "")</f>
        <v/>
      </c>
      <c r="BE186" s="46" t="str" cm="1">
        <f t="array" ref="BE186">IFERROR(SUMPRODUCT(LARGE($C186:$AV186,{1,2,3,4,5,6,7,8})), "")</f>
        <v/>
      </c>
    </row>
    <row r="187" spans="1:57" ht="15" customHeight="1" x14ac:dyDescent="0.2">
      <c r="A187" s="4"/>
      <c r="B187" s="6"/>
      <c r="C187" s="10"/>
      <c r="D187" s="10"/>
      <c r="E187" s="10"/>
      <c r="F187" s="10"/>
      <c r="G187" s="10"/>
      <c r="H187" s="69"/>
      <c r="I187" s="69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57"/>
      <c r="AX187" s="47">
        <f t="shared" si="20"/>
        <v>0</v>
      </c>
      <c r="AY187" s="46">
        <f t="shared" si="21"/>
        <v>0</v>
      </c>
      <c r="AZ187" s="46" cm="1">
        <f t="array" ref="AZ187">IF($AY187&lt;=6,SUM($C187:$AV187),SUMPRODUCT(LARGE($C187:$AV187,{1,2,3,4,5,6})))</f>
        <v>0</v>
      </c>
      <c r="BA187" s="50" t="str">
        <f t="shared" si="22"/>
        <v/>
      </c>
      <c r="BB187" s="50" t="str">
        <f t="shared" si="23"/>
        <v xml:space="preserve"> </v>
      </c>
      <c r="BC187" s="46" t="str" cm="1">
        <f t="array" ref="BC187">IFERROR(SUMPRODUCT(LARGE($C187:$AV187,{1,2,3,4})), "")</f>
        <v/>
      </c>
      <c r="BD187" s="46" t="str" cm="1">
        <f t="array" ref="BD187">IFERROR(SUMPRODUCT(LARGE($C187:$AV187,{1,2,3,4,5,6,7})), "")</f>
        <v/>
      </c>
      <c r="BE187" s="46" t="str" cm="1">
        <f t="array" ref="BE187">IFERROR(SUMPRODUCT(LARGE($C187:$AV187,{1,2,3,4,5,6,7,8})), "")</f>
        <v/>
      </c>
    </row>
    <row r="188" spans="1:57" ht="15" customHeight="1" x14ac:dyDescent="0.2">
      <c r="A188" s="4"/>
      <c r="B188" s="6"/>
      <c r="C188" s="10"/>
      <c r="D188" s="10"/>
      <c r="E188" s="10"/>
      <c r="F188" s="10"/>
      <c r="G188" s="10"/>
      <c r="H188" s="69"/>
      <c r="I188" s="69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57"/>
      <c r="AX188" s="47">
        <f t="shared" si="20"/>
        <v>0</v>
      </c>
      <c r="AY188" s="46">
        <f t="shared" si="21"/>
        <v>0</v>
      </c>
      <c r="AZ188" s="46" cm="1">
        <f t="array" ref="AZ188">IF($AY188&lt;=6,SUM($C188:$AV188),SUMPRODUCT(LARGE($C188:$AV188,{1,2,3,4,5,6})))</f>
        <v>0</v>
      </c>
      <c r="BA188" s="50" t="str">
        <f t="shared" si="22"/>
        <v/>
      </c>
      <c r="BB188" s="50" t="str">
        <f t="shared" si="23"/>
        <v xml:space="preserve"> </v>
      </c>
      <c r="BC188" s="46" t="str" cm="1">
        <f t="array" ref="BC188">IFERROR(SUMPRODUCT(LARGE($C188:$AV188,{1,2,3,4})), "")</f>
        <v/>
      </c>
      <c r="BD188" s="46" t="str" cm="1">
        <f t="array" ref="BD188">IFERROR(SUMPRODUCT(LARGE($C188:$AV188,{1,2,3,4,5,6,7})), "")</f>
        <v/>
      </c>
      <c r="BE188" s="46" t="str" cm="1">
        <f t="array" ref="BE188">IFERROR(SUMPRODUCT(LARGE($C188:$AV188,{1,2,3,4,5,6,7,8})), "")</f>
        <v/>
      </c>
    </row>
    <row r="189" spans="1:57" ht="15" customHeight="1" x14ac:dyDescent="0.2">
      <c r="A189" s="4"/>
      <c r="B189" s="6"/>
      <c r="C189" s="10"/>
      <c r="D189" s="10"/>
      <c r="E189" s="10"/>
      <c r="F189" s="10"/>
      <c r="G189" s="10"/>
      <c r="H189" s="69"/>
      <c r="I189" s="69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57"/>
      <c r="AX189" s="47">
        <f t="shared" si="20"/>
        <v>0</v>
      </c>
      <c r="AY189" s="46">
        <f t="shared" si="21"/>
        <v>0</v>
      </c>
      <c r="AZ189" s="46" cm="1">
        <f t="array" ref="AZ189">IF($AY189&lt;=6,SUM($C189:$AV189),SUMPRODUCT(LARGE($C189:$AV189,{1,2,3,4,5,6})))</f>
        <v>0</v>
      </c>
      <c r="BA189" s="50" t="str">
        <f t="shared" si="22"/>
        <v/>
      </c>
      <c r="BB189" s="50" t="str">
        <f t="shared" si="23"/>
        <v xml:space="preserve"> </v>
      </c>
      <c r="BC189" s="46" t="str" cm="1">
        <f t="array" ref="BC189">IFERROR(SUMPRODUCT(LARGE($C189:$AV189,{1,2,3,4})), "")</f>
        <v/>
      </c>
      <c r="BD189" s="46" t="str" cm="1">
        <f t="array" ref="BD189">IFERROR(SUMPRODUCT(LARGE($C189:$AV189,{1,2,3,4,5,6,7})), "")</f>
        <v/>
      </c>
      <c r="BE189" s="46" t="str" cm="1">
        <f t="array" ref="BE189">IFERROR(SUMPRODUCT(LARGE($C189:$AV189,{1,2,3,4,5,6,7,8})), "")</f>
        <v/>
      </c>
    </row>
    <row r="190" spans="1:57" ht="15" customHeight="1" x14ac:dyDescent="0.2">
      <c r="A190" s="4"/>
      <c r="B190" s="6"/>
      <c r="C190" s="10"/>
      <c r="D190" s="10"/>
      <c r="E190" s="10"/>
      <c r="F190" s="10"/>
      <c r="G190" s="10"/>
      <c r="H190" s="69"/>
      <c r="I190" s="69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57"/>
      <c r="AX190" s="47">
        <f t="shared" si="20"/>
        <v>0</v>
      </c>
      <c r="AY190" s="46">
        <f t="shared" si="21"/>
        <v>0</v>
      </c>
      <c r="AZ190" s="46" cm="1">
        <f t="array" ref="AZ190">IF($AY190&lt;=6,SUM($C190:$AV190),SUMPRODUCT(LARGE($C190:$AV190,{1,2,3,4,5,6})))</f>
        <v>0</v>
      </c>
      <c r="BA190" s="50" t="str">
        <f t="shared" si="22"/>
        <v/>
      </c>
      <c r="BB190" s="50" t="str">
        <f t="shared" si="23"/>
        <v xml:space="preserve"> </v>
      </c>
      <c r="BC190" s="46" t="str" cm="1">
        <f t="array" ref="BC190">IFERROR(SUMPRODUCT(LARGE($C190:$AV190,{1,2,3,4})), "")</f>
        <v/>
      </c>
      <c r="BD190" s="46" t="str" cm="1">
        <f t="array" ref="BD190">IFERROR(SUMPRODUCT(LARGE($C190:$AV190,{1,2,3,4,5,6,7})), "")</f>
        <v/>
      </c>
      <c r="BE190" s="46" t="str" cm="1">
        <f t="array" ref="BE190">IFERROR(SUMPRODUCT(LARGE($C190:$AV190,{1,2,3,4,5,6,7,8})), "")</f>
        <v/>
      </c>
    </row>
    <row r="191" spans="1:57" ht="15" customHeight="1" x14ac:dyDescent="0.2">
      <c r="A191" s="4"/>
      <c r="B191" s="6"/>
      <c r="C191" s="10"/>
      <c r="D191" s="10"/>
      <c r="E191" s="10"/>
      <c r="F191" s="10"/>
      <c r="G191" s="10"/>
      <c r="H191" s="69"/>
      <c r="I191" s="69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57"/>
      <c r="AX191" s="47">
        <f t="shared" si="20"/>
        <v>0</v>
      </c>
      <c r="AY191" s="46">
        <f t="shared" si="21"/>
        <v>0</v>
      </c>
      <c r="AZ191" s="46" cm="1">
        <f t="array" ref="AZ191">IF($AY191&lt;=6,SUM($C191:$AV191),SUMPRODUCT(LARGE($C191:$AV191,{1,2,3,4,5,6})))</f>
        <v>0</v>
      </c>
      <c r="BA191" s="50" t="str">
        <f t="shared" si="22"/>
        <v/>
      </c>
      <c r="BB191" s="50" t="str">
        <f t="shared" si="23"/>
        <v xml:space="preserve"> </v>
      </c>
      <c r="BC191" s="46" t="str" cm="1">
        <f t="array" ref="BC191">IFERROR(SUMPRODUCT(LARGE($C191:$AV191,{1,2,3,4})), "")</f>
        <v/>
      </c>
      <c r="BD191" s="46" t="str" cm="1">
        <f t="array" ref="BD191">IFERROR(SUMPRODUCT(LARGE($C191:$AV191,{1,2,3,4,5,6,7})), "")</f>
        <v/>
      </c>
      <c r="BE191" s="46" t="str" cm="1">
        <f t="array" ref="BE191">IFERROR(SUMPRODUCT(LARGE($C191:$AV191,{1,2,3,4,5,6,7,8})), "")</f>
        <v/>
      </c>
    </row>
    <row r="192" spans="1:57" ht="15" customHeight="1" x14ac:dyDescent="0.2">
      <c r="A192" s="4"/>
      <c r="B192" s="6"/>
      <c r="C192" s="10"/>
      <c r="D192" s="10"/>
      <c r="E192" s="10"/>
      <c r="F192" s="10"/>
      <c r="G192" s="10"/>
      <c r="H192" s="69"/>
      <c r="I192" s="69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57"/>
      <c r="AX192" s="47">
        <f t="shared" si="20"/>
        <v>0</v>
      </c>
      <c r="AY192" s="46">
        <f t="shared" si="21"/>
        <v>0</v>
      </c>
      <c r="AZ192" s="46" cm="1">
        <f t="array" ref="AZ192">IF($AY192&lt;=6,SUM($C192:$AV192),SUMPRODUCT(LARGE($C192:$AV192,{1,2,3,4,5,6})))</f>
        <v>0</v>
      </c>
      <c r="BA192" s="50" t="str">
        <f t="shared" si="22"/>
        <v/>
      </c>
      <c r="BB192" s="50" t="str">
        <f t="shared" si="23"/>
        <v xml:space="preserve"> </v>
      </c>
      <c r="BC192" s="46" t="str" cm="1">
        <f t="array" ref="BC192">IFERROR(SUMPRODUCT(LARGE($C192:$AV192,{1,2,3,4})), "")</f>
        <v/>
      </c>
      <c r="BD192" s="46" t="str" cm="1">
        <f t="array" ref="BD192">IFERROR(SUMPRODUCT(LARGE($C192:$AV192,{1,2,3,4,5,6,7})), "")</f>
        <v/>
      </c>
      <c r="BE192" s="46" t="str" cm="1">
        <f t="array" ref="BE192">IFERROR(SUMPRODUCT(LARGE($C192:$AV192,{1,2,3,4,5,6,7,8})), "")</f>
        <v/>
      </c>
    </row>
    <row r="193" spans="1:57" ht="15" customHeight="1" x14ac:dyDescent="0.2">
      <c r="A193" s="4"/>
      <c r="B193" s="6"/>
      <c r="C193" s="10"/>
      <c r="D193" s="10"/>
      <c r="E193" s="10"/>
      <c r="F193" s="10"/>
      <c r="G193" s="10"/>
      <c r="H193" s="69"/>
      <c r="I193" s="69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57"/>
      <c r="AX193" s="47">
        <f t="shared" si="20"/>
        <v>0</v>
      </c>
      <c r="AY193" s="46">
        <f t="shared" si="21"/>
        <v>0</v>
      </c>
      <c r="AZ193" s="46" cm="1">
        <f t="array" ref="AZ193">IF($AY193&lt;=6,SUM($C193:$AV193),SUMPRODUCT(LARGE($C193:$AV193,{1,2,3,4,5,6})))</f>
        <v>0</v>
      </c>
      <c r="BA193" s="50" t="str">
        <f t="shared" si="22"/>
        <v/>
      </c>
      <c r="BB193" s="50" t="str">
        <f t="shared" si="23"/>
        <v xml:space="preserve"> </v>
      </c>
      <c r="BC193" s="46" t="str" cm="1">
        <f t="array" ref="BC193">IFERROR(SUMPRODUCT(LARGE($C193:$AV193,{1,2,3,4})), "")</f>
        <v/>
      </c>
      <c r="BD193" s="46" t="str" cm="1">
        <f t="array" ref="BD193">IFERROR(SUMPRODUCT(LARGE($C193:$AV193,{1,2,3,4,5,6,7})), "")</f>
        <v/>
      </c>
      <c r="BE193" s="46" t="str" cm="1">
        <f t="array" ref="BE193">IFERROR(SUMPRODUCT(LARGE($C193:$AV193,{1,2,3,4,5,6,7,8})), "")</f>
        <v/>
      </c>
    </row>
    <row r="194" spans="1:57" ht="15" customHeight="1" x14ac:dyDescent="0.2">
      <c r="A194" s="4"/>
      <c r="B194" s="6"/>
      <c r="C194" s="10"/>
      <c r="D194" s="10"/>
      <c r="E194" s="10"/>
      <c r="F194" s="10"/>
      <c r="G194" s="10"/>
      <c r="H194" s="69"/>
      <c r="I194" s="69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57"/>
      <c r="AX194" s="47">
        <f t="shared" si="20"/>
        <v>0</v>
      </c>
      <c r="AY194" s="46">
        <f t="shared" si="21"/>
        <v>0</v>
      </c>
      <c r="AZ194" s="46" cm="1">
        <f t="array" ref="AZ194">IF($AY194&lt;=6,SUM($C194:$AV194),SUMPRODUCT(LARGE($C194:$AV194,{1,2,3,4,5,6})))</f>
        <v>0</v>
      </c>
      <c r="BA194" s="50" t="str">
        <f t="shared" si="22"/>
        <v/>
      </c>
      <c r="BB194" s="50" t="str">
        <f t="shared" si="23"/>
        <v xml:space="preserve"> </v>
      </c>
      <c r="BC194" s="46" t="str" cm="1">
        <f t="array" ref="BC194">IFERROR(SUMPRODUCT(LARGE($C194:$AV194,{1,2,3,4})), "")</f>
        <v/>
      </c>
      <c r="BD194" s="46" t="str" cm="1">
        <f t="array" ref="BD194">IFERROR(SUMPRODUCT(LARGE($C194:$AV194,{1,2,3,4,5,6,7})), "")</f>
        <v/>
      </c>
      <c r="BE194" s="46" t="str" cm="1">
        <f t="array" ref="BE194">IFERROR(SUMPRODUCT(LARGE($C194:$AV194,{1,2,3,4,5,6,7,8})), "")</f>
        <v/>
      </c>
    </row>
    <row r="195" spans="1:57" ht="15" customHeight="1" x14ac:dyDescent="0.2">
      <c r="A195" s="4"/>
      <c r="B195" s="6"/>
      <c r="C195" s="10"/>
      <c r="D195" s="10"/>
      <c r="E195" s="10"/>
      <c r="F195" s="10"/>
      <c r="G195" s="10"/>
      <c r="H195" s="69"/>
      <c r="I195" s="69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57"/>
      <c r="AX195" s="47">
        <f t="shared" ref="AX195:AX258" si="24">SUM($C195:$AW195)</f>
        <v>0</v>
      </c>
      <c r="AY195" s="46">
        <f t="shared" si="21"/>
        <v>0</v>
      </c>
      <c r="AZ195" s="46" cm="1">
        <f t="array" ref="AZ195">IF($AY195&lt;=6,SUM($C195:$AV195),SUMPRODUCT(LARGE($C195:$AV195,{1,2,3,4,5,6})))</f>
        <v>0</v>
      </c>
      <c r="BA195" s="50" t="str">
        <f t="shared" si="22"/>
        <v/>
      </c>
      <c r="BB195" s="50" t="str">
        <f t="shared" si="23"/>
        <v xml:space="preserve"> </v>
      </c>
      <c r="BC195" s="46" t="str" cm="1">
        <f t="array" ref="BC195">IFERROR(SUMPRODUCT(LARGE($C195:$AV195,{1,2,3,4})), "")</f>
        <v/>
      </c>
      <c r="BD195" s="46" t="str" cm="1">
        <f t="array" ref="BD195">IFERROR(SUMPRODUCT(LARGE($C195:$AV195,{1,2,3,4,5,6,7})), "")</f>
        <v/>
      </c>
      <c r="BE195" s="46" t="str" cm="1">
        <f t="array" ref="BE195">IFERROR(SUMPRODUCT(LARGE($C195:$AV195,{1,2,3,4,5,6,7,8})), "")</f>
        <v/>
      </c>
    </row>
    <row r="196" spans="1:57" ht="15" customHeight="1" x14ac:dyDescent="0.2">
      <c r="A196" s="4"/>
      <c r="B196" s="6"/>
      <c r="C196" s="10"/>
      <c r="D196" s="10"/>
      <c r="E196" s="10"/>
      <c r="F196" s="10"/>
      <c r="G196" s="10"/>
      <c r="H196" s="69"/>
      <c r="I196" s="69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57"/>
      <c r="AX196" s="47">
        <f t="shared" si="24"/>
        <v>0</v>
      </c>
      <c r="AY196" s="46">
        <f t="shared" ref="AY196:AY259" si="25">COUNTA(C196:AV196)</f>
        <v>0</v>
      </c>
      <c r="AZ196" s="46" cm="1">
        <f t="array" ref="AZ196">IF($AY196&lt;=6,SUM($C196:$AV196),SUMPRODUCT(LARGE($C196:$AV196,{1,2,3,4,5,6})))</f>
        <v>0</v>
      </c>
      <c r="BA196" s="50" t="str">
        <f t="shared" ref="BA196:BA259" si="26">IF(AND($AY196&gt;=6,AZ196=AZ197),"Manual Calc Needed","")</f>
        <v/>
      </c>
      <c r="BB196" s="50" t="str">
        <f t="shared" ref="BB196:BB259" si="27">IF(AND($AY196&gt;=6,$BA196="Tie"),"Manual Calc Needed"," ")</f>
        <v xml:space="preserve"> </v>
      </c>
      <c r="BC196" s="46" t="str" cm="1">
        <f t="array" ref="BC196">IFERROR(SUMPRODUCT(LARGE($C196:$AV196,{1,2,3,4})), "")</f>
        <v/>
      </c>
      <c r="BD196" s="46" t="str" cm="1">
        <f t="array" ref="BD196">IFERROR(SUMPRODUCT(LARGE($C196:$AV196,{1,2,3,4,5,6,7})), "")</f>
        <v/>
      </c>
      <c r="BE196" s="46" t="str" cm="1">
        <f t="array" ref="BE196">IFERROR(SUMPRODUCT(LARGE($C196:$AV196,{1,2,3,4,5,6,7,8})), "")</f>
        <v/>
      </c>
    </row>
    <row r="197" spans="1:57" ht="15" customHeight="1" x14ac:dyDescent="0.2">
      <c r="A197" s="4"/>
      <c r="B197" s="6"/>
      <c r="C197" s="10"/>
      <c r="D197" s="10"/>
      <c r="E197" s="10"/>
      <c r="F197" s="10"/>
      <c r="G197" s="10"/>
      <c r="H197" s="69"/>
      <c r="I197" s="69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57"/>
      <c r="AX197" s="47">
        <f t="shared" si="24"/>
        <v>0</v>
      </c>
      <c r="AY197" s="46">
        <f t="shared" si="25"/>
        <v>0</v>
      </c>
      <c r="AZ197" s="46" cm="1">
        <f t="array" ref="AZ197">IF($AY197&lt;=6,SUM($C197:$AV197),SUMPRODUCT(LARGE($C197:$AV197,{1,2,3,4,5,6})))</f>
        <v>0</v>
      </c>
      <c r="BA197" s="50" t="str">
        <f t="shared" si="26"/>
        <v/>
      </c>
      <c r="BB197" s="50" t="str">
        <f t="shared" si="27"/>
        <v xml:space="preserve"> </v>
      </c>
      <c r="BC197" s="46" t="str" cm="1">
        <f t="array" ref="BC197">IFERROR(SUMPRODUCT(LARGE($C197:$AV197,{1,2,3,4})), "")</f>
        <v/>
      </c>
      <c r="BD197" s="46" t="str" cm="1">
        <f t="array" ref="BD197">IFERROR(SUMPRODUCT(LARGE($C197:$AV197,{1,2,3,4,5,6,7})), "")</f>
        <v/>
      </c>
      <c r="BE197" s="46" t="str" cm="1">
        <f t="array" ref="BE197">IFERROR(SUMPRODUCT(LARGE($C197:$AV197,{1,2,3,4,5,6,7,8})), "")</f>
        <v/>
      </c>
    </row>
    <row r="198" spans="1:57" ht="15" customHeight="1" x14ac:dyDescent="0.2">
      <c r="A198" s="4"/>
      <c r="B198" s="6"/>
      <c r="C198" s="10"/>
      <c r="D198" s="10"/>
      <c r="E198" s="10"/>
      <c r="F198" s="10"/>
      <c r="G198" s="10"/>
      <c r="H198" s="69"/>
      <c r="I198" s="69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57"/>
      <c r="AX198" s="47">
        <f t="shared" si="24"/>
        <v>0</v>
      </c>
      <c r="AY198" s="46">
        <f t="shared" si="25"/>
        <v>0</v>
      </c>
      <c r="AZ198" s="46" cm="1">
        <f t="array" ref="AZ198">IF($AY198&lt;=6,SUM($C198:$AV198),SUMPRODUCT(LARGE($C198:$AV198,{1,2,3,4,5,6})))</f>
        <v>0</v>
      </c>
      <c r="BA198" s="50" t="str">
        <f t="shared" si="26"/>
        <v/>
      </c>
      <c r="BB198" s="50" t="str">
        <f t="shared" si="27"/>
        <v xml:space="preserve"> </v>
      </c>
      <c r="BC198" s="46" t="str" cm="1">
        <f t="array" ref="BC198">IFERROR(SUMPRODUCT(LARGE($C198:$AV198,{1,2,3,4})), "")</f>
        <v/>
      </c>
      <c r="BD198" s="46" t="str" cm="1">
        <f t="array" ref="BD198">IFERROR(SUMPRODUCT(LARGE($C198:$AV198,{1,2,3,4,5,6,7})), "")</f>
        <v/>
      </c>
      <c r="BE198" s="46" t="str" cm="1">
        <f t="array" ref="BE198">IFERROR(SUMPRODUCT(LARGE($C198:$AV198,{1,2,3,4,5,6,7,8})), "")</f>
        <v/>
      </c>
    </row>
    <row r="199" spans="1:57" ht="15" customHeight="1" x14ac:dyDescent="0.2">
      <c r="A199" s="4"/>
      <c r="B199" s="6"/>
      <c r="C199" s="10"/>
      <c r="D199" s="10"/>
      <c r="E199" s="10"/>
      <c r="F199" s="10"/>
      <c r="G199" s="10"/>
      <c r="H199" s="69"/>
      <c r="I199" s="69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57"/>
      <c r="AX199" s="47">
        <f t="shared" si="24"/>
        <v>0</v>
      </c>
      <c r="AY199" s="46">
        <f t="shared" si="25"/>
        <v>0</v>
      </c>
      <c r="AZ199" s="46" cm="1">
        <f t="array" ref="AZ199">IF($AY199&lt;=6,SUM($C199:$AV199),SUMPRODUCT(LARGE($C199:$AV199,{1,2,3,4,5,6})))</f>
        <v>0</v>
      </c>
      <c r="BA199" s="50" t="str">
        <f t="shared" si="26"/>
        <v/>
      </c>
      <c r="BB199" s="50" t="str">
        <f t="shared" si="27"/>
        <v xml:space="preserve"> </v>
      </c>
      <c r="BC199" s="46" t="str" cm="1">
        <f t="array" ref="BC199">IFERROR(SUMPRODUCT(LARGE($C199:$AV199,{1,2,3,4})), "")</f>
        <v/>
      </c>
      <c r="BD199" s="46" t="str" cm="1">
        <f t="array" ref="BD199">IFERROR(SUMPRODUCT(LARGE($C199:$AV199,{1,2,3,4,5,6,7})), "")</f>
        <v/>
      </c>
      <c r="BE199" s="46" t="str" cm="1">
        <f t="array" ref="BE199">IFERROR(SUMPRODUCT(LARGE($C199:$AV199,{1,2,3,4,5,6,7,8})), "")</f>
        <v/>
      </c>
    </row>
    <row r="200" spans="1:57" ht="15" customHeight="1" x14ac:dyDescent="0.2">
      <c r="A200" s="4"/>
      <c r="B200" s="6"/>
      <c r="C200" s="10"/>
      <c r="D200" s="10"/>
      <c r="E200" s="10"/>
      <c r="F200" s="10"/>
      <c r="G200" s="10"/>
      <c r="H200" s="69"/>
      <c r="I200" s="69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57"/>
      <c r="AX200" s="47">
        <f t="shared" si="24"/>
        <v>0</v>
      </c>
      <c r="AY200" s="46">
        <f t="shared" si="25"/>
        <v>0</v>
      </c>
      <c r="AZ200" s="46" cm="1">
        <f t="array" ref="AZ200">IF($AY200&lt;=6,SUM($C200:$AV200),SUMPRODUCT(LARGE($C200:$AV200,{1,2,3,4,5,6})))</f>
        <v>0</v>
      </c>
      <c r="BA200" s="50" t="str">
        <f t="shared" si="26"/>
        <v/>
      </c>
      <c r="BB200" s="50" t="str">
        <f t="shared" si="27"/>
        <v xml:space="preserve"> </v>
      </c>
      <c r="BC200" s="46" t="str" cm="1">
        <f t="array" ref="BC200">IFERROR(SUMPRODUCT(LARGE($C200:$AV200,{1,2,3,4})), "")</f>
        <v/>
      </c>
      <c r="BD200" s="46" t="str" cm="1">
        <f t="array" ref="BD200">IFERROR(SUMPRODUCT(LARGE($C200:$AV200,{1,2,3,4,5,6,7})), "")</f>
        <v/>
      </c>
      <c r="BE200" s="46" t="str" cm="1">
        <f t="array" ref="BE200">IFERROR(SUMPRODUCT(LARGE($C200:$AV200,{1,2,3,4,5,6,7,8})), "")</f>
        <v/>
      </c>
    </row>
    <row r="201" spans="1:57" ht="15" customHeight="1" x14ac:dyDescent="0.2">
      <c r="A201" s="4"/>
      <c r="B201" s="6"/>
      <c r="C201" s="10"/>
      <c r="D201" s="10"/>
      <c r="E201" s="10"/>
      <c r="F201" s="10"/>
      <c r="G201" s="10"/>
      <c r="H201" s="69"/>
      <c r="I201" s="69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57"/>
      <c r="AX201" s="47">
        <f t="shared" si="24"/>
        <v>0</v>
      </c>
      <c r="AY201" s="46">
        <f t="shared" si="25"/>
        <v>0</v>
      </c>
      <c r="AZ201" s="46" cm="1">
        <f t="array" ref="AZ201">IF($AY201&lt;=6,SUM($C201:$AV201),SUMPRODUCT(LARGE($C201:$AV201,{1,2,3,4,5,6})))</f>
        <v>0</v>
      </c>
      <c r="BA201" s="50" t="str">
        <f t="shared" si="26"/>
        <v/>
      </c>
      <c r="BB201" s="50" t="str">
        <f t="shared" si="27"/>
        <v xml:space="preserve"> </v>
      </c>
      <c r="BC201" s="46" t="str" cm="1">
        <f t="array" ref="BC201">IFERROR(SUMPRODUCT(LARGE($C201:$AV201,{1,2,3,4})), "")</f>
        <v/>
      </c>
      <c r="BD201" s="46" t="str" cm="1">
        <f t="array" ref="BD201">IFERROR(SUMPRODUCT(LARGE($C201:$AV201,{1,2,3,4,5,6,7})), "")</f>
        <v/>
      </c>
      <c r="BE201" s="46" t="str" cm="1">
        <f t="array" ref="BE201">IFERROR(SUMPRODUCT(LARGE($C201:$AV201,{1,2,3,4,5,6,7,8})), "")</f>
        <v/>
      </c>
    </row>
    <row r="202" spans="1:57" ht="15" customHeight="1" x14ac:dyDescent="0.2">
      <c r="A202" s="4"/>
      <c r="B202" s="6"/>
      <c r="C202" s="10"/>
      <c r="D202" s="10"/>
      <c r="E202" s="10"/>
      <c r="F202" s="10"/>
      <c r="G202" s="10"/>
      <c r="H202" s="69"/>
      <c r="I202" s="69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57"/>
      <c r="AX202" s="47">
        <f t="shared" si="24"/>
        <v>0</v>
      </c>
      <c r="AY202" s="46">
        <f t="shared" si="25"/>
        <v>0</v>
      </c>
      <c r="AZ202" s="46" cm="1">
        <f t="array" ref="AZ202">IF($AY202&lt;=6,SUM($C202:$AV202),SUMPRODUCT(LARGE($C202:$AV202,{1,2,3,4,5,6})))</f>
        <v>0</v>
      </c>
      <c r="BA202" s="50" t="str">
        <f t="shared" si="26"/>
        <v/>
      </c>
      <c r="BB202" s="50" t="str">
        <f t="shared" si="27"/>
        <v xml:space="preserve"> </v>
      </c>
      <c r="BC202" s="46" t="str" cm="1">
        <f t="array" ref="BC202">IFERROR(SUMPRODUCT(LARGE($C202:$AV202,{1,2,3,4})), "")</f>
        <v/>
      </c>
      <c r="BD202" s="46" t="str" cm="1">
        <f t="array" ref="BD202">IFERROR(SUMPRODUCT(LARGE($C202:$AV202,{1,2,3,4,5,6,7})), "")</f>
        <v/>
      </c>
      <c r="BE202" s="46" t="str" cm="1">
        <f t="array" ref="BE202">IFERROR(SUMPRODUCT(LARGE($C202:$AV202,{1,2,3,4,5,6,7,8})), "")</f>
        <v/>
      </c>
    </row>
    <row r="203" spans="1:57" ht="15" customHeight="1" x14ac:dyDescent="0.2">
      <c r="A203" s="4"/>
      <c r="B203" s="6"/>
      <c r="C203" s="10"/>
      <c r="D203" s="10"/>
      <c r="E203" s="10"/>
      <c r="F203" s="10"/>
      <c r="G203" s="10"/>
      <c r="H203" s="69"/>
      <c r="I203" s="69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57"/>
      <c r="AX203" s="47">
        <f t="shared" si="24"/>
        <v>0</v>
      </c>
      <c r="AY203" s="46">
        <f t="shared" si="25"/>
        <v>0</v>
      </c>
      <c r="AZ203" s="46" cm="1">
        <f t="array" ref="AZ203">IF($AY203&lt;=6,SUM($C203:$AV203),SUMPRODUCT(LARGE($C203:$AV203,{1,2,3,4,5,6})))</f>
        <v>0</v>
      </c>
      <c r="BA203" s="50" t="str">
        <f t="shared" si="26"/>
        <v/>
      </c>
      <c r="BB203" s="50" t="str">
        <f t="shared" si="27"/>
        <v xml:space="preserve"> </v>
      </c>
      <c r="BC203" s="46" t="str" cm="1">
        <f t="array" ref="BC203">IFERROR(SUMPRODUCT(LARGE($C203:$AV203,{1,2,3,4})), "")</f>
        <v/>
      </c>
      <c r="BD203" s="46" t="str" cm="1">
        <f t="array" ref="BD203">IFERROR(SUMPRODUCT(LARGE($C203:$AV203,{1,2,3,4,5,6,7})), "")</f>
        <v/>
      </c>
      <c r="BE203" s="46" t="str" cm="1">
        <f t="array" ref="BE203">IFERROR(SUMPRODUCT(LARGE($C203:$AV203,{1,2,3,4,5,6,7,8})), "")</f>
        <v/>
      </c>
    </row>
    <row r="204" spans="1:57" ht="15" customHeight="1" x14ac:dyDescent="0.2">
      <c r="A204" s="4"/>
      <c r="B204" s="6"/>
      <c r="C204" s="10"/>
      <c r="D204" s="10"/>
      <c r="E204" s="10"/>
      <c r="F204" s="10"/>
      <c r="G204" s="10"/>
      <c r="H204" s="69"/>
      <c r="I204" s="69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57"/>
      <c r="AX204" s="47">
        <f t="shared" si="24"/>
        <v>0</v>
      </c>
      <c r="AY204" s="46">
        <f t="shared" si="25"/>
        <v>0</v>
      </c>
      <c r="AZ204" s="46" cm="1">
        <f t="array" ref="AZ204">IF($AY204&lt;=6,SUM($C204:$AV204),SUMPRODUCT(LARGE($C204:$AV204,{1,2,3,4,5,6})))</f>
        <v>0</v>
      </c>
      <c r="BA204" s="50" t="str">
        <f t="shared" si="26"/>
        <v/>
      </c>
      <c r="BB204" s="50" t="str">
        <f t="shared" si="27"/>
        <v xml:space="preserve"> </v>
      </c>
      <c r="BC204" s="46" t="str" cm="1">
        <f t="array" ref="BC204">IFERROR(SUMPRODUCT(LARGE($C204:$AV204,{1,2,3,4})), "")</f>
        <v/>
      </c>
      <c r="BD204" s="46" t="str" cm="1">
        <f t="array" ref="BD204">IFERROR(SUMPRODUCT(LARGE($C204:$AV204,{1,2,3,4,5,6,7})), "")</f>
        <v/>
      </c>
      <c r="BE204" s="46" t="str" cm="1">
        <f t="array" ref="BE204">IFERROR(SUMPRODUCT(LARGE($C204:$AV204,{1,2,3,4,5,6,7,8})), "")</f>
        <v/>
      </c>
    </row>
    <row r="205" spans="1:57" ht="15" customHeight="1" x14ac:dyDescent="0.2">
      <c r="A205" s="4"/>
      <c r="B205" s="6"/>
      <c r="C205" s="10"/>
      <c r="D205" s="10"/>
      <c r="E205" s="10"/>
      <c r="F205" s="10"/>
      <c r="G205" s="10"/>
      <c r="H205" s="69"/>
      <c r="I205" s="69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57"/>
      <c r="AX205" s="47">
        <f t="shared" si="24"/>
        <v>0</v>
      </c>
      <c r="AY205" s="46">
        <f t="shared" si="25"/>
        <v>0</v>
      </c>
      <c r="AZ205" s="46" cm="1">
        <f t="array" ref="AZ205">IF($AY205&lt;=6,SUM($C205:$AV205),SUMPRODUCT(LARGE($C205:$AV205,{1,2,3,4,5,6})))</f>
        <v>0</v>
      </c>
      <c r="BA205" s="50" t="str">
        <f t="shared" si="26"/>
        <v/>
      </c>
      <c r="BB205" s="50" t="str">
        <f t="shared" si="27"/>
        <v xml:space="preserve"> </v>
      </c>
      <c r="BC205" s="46" t="str" cm="1">
        <f t="array" ref="BC205">IFERROR(SUMPRODUCT(LARGE($C205:$AV205,{1,2,3,4})), "")</f>
        <v/>
      </c>
      <c r="BD205" s="46" t="str" cm="1">
        <f t="array" ref="BD205">IFERROR(SUMPRODUCT(LARGE($C205:$AV205,{1,2,3,4,5,6,7})), "")</f>
        <v/>
      </c>
      <c r="BE205" s="46" t="str" cm="1">
        <f t="array" ref="BE205">IFERROR(SUMPRODUCT(LARGE($C205:$AV205,{1,2,3,4,5,6,7,8})), "")</f>
        <v/>
      </c>
    </row>
    <row r="206" spans="1:57" ht="15" customHeight="1" x14ac:dyDescent="0.2">
      <c r="A206" s="4"/>
      <c r="B206" s="6"/>
      <c r="C206" s="10"/>
      <c r="D206" s="10"/>
      <c r="E206" s="10"/>
      <c r="F206" s="10"/>
      <c r="G206" s="10"/>
      <c r="H206" s="69"/>
      <c r="I206" s="69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57"/>
      <c r="AX206" s="47">
        <f t="shared" si="24"/>
        <v>0</v>
      </c>
      <c r="AY206" s="46">
        <f t="shared" si="25"/>
        <v>0</v>
      </c>
      <c r="AZ206" s="46" cm="1">
        <f t="array" ref="AZ206">IF($AY206&lt;=6,SUM($C206:$AV206),SUMPRODUCT(LARGE($C206:$AV206,{1,2,3,4,5,6})))</f>
        <v>0</v>
      </c>
      <c r="BA206" s="50" t="str">
        <f t="shared" si="26"/>
        <v/>
      </c>
      <c r="BB206" s="50" t="str">
        <f t="shared" si="27"/>
        <v xml:space="preserve"> </v>
      </c>
      <c r="BC206" s="46" t="str" cm="1">
        <f t="array" ref="BC206">IFERROR(SUMPRODUCT(LARGE($C206:$AV206,{1,2,3,4})), "")</f>
        <v/>
      </c>
      <c r="BD206" s="46" t="str" cm="1">
        <f t="array" ref="BD206">IFERROR(SUMPRODUCT(LARGE($C206:$AV206,{1,2,3,4,5,6,7})), "")</f>
        <v/>
      </c>
      <c r="BE206" s="46" t="str" cm="1">
        <f t="array" ref="BE206">IFERROR(SUMPRODUCT(LARGE($C206:$AV206,{1,2,3,4,5,6,7,8})), "")</f>
        <v/>
      </c>
    </row>
    <row r="207" spans="1:57" ht="15" customHeight="1" x14ac:dyDescent="0.2">
      <c r="A207" s="4"/>
      <c r="B207" s="6"/>
      <c r="C207" s="10"/>
      <c r="D207" s="10"/>
      <c r="E207" s="10"/>
      <c r="F207" s="10"/>
      <c r="G207" s="10"/>
      <c r="H207" s="69"/>
      <c r="I207" s="69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57"/>
      <c r="AX207" s="47">
        <f t="shared" si="24"/>
        <v>0</v>
      </c>
      <c r="AY207" s="46">
        <f t="shared" si="25"/>
        <v>0</v>
      </c>
      <c r="AZ207" s="46" cm="1">
        <f t="array" ref="AZ207">IF($AY207&lt;=6,SUM($C207:$AV207),SUMPRODUCT(LARGE($C207:$AV207,{1,2,3,4,5,6})))</f>
        <v>0</v>
      </c>
      <c r="BA207" s="50" t="str">
        <f t="shared" si="26"/>
        <v/>
      </c>
      <c r="BB207" s="50" t="str">
        <f t="shared" si="27"/>
        <v xml:space="preserve"> </v>
      </c>
      <c r="BC207" s="46" t="str" cm="1">
        <f t="array" ref="BC207">IFERROR(SUMPRODUCT(LARGE($C207:$AV207,{1,2,3,4})), "")</f>
        <v/>
      </c>
      <c r="BD207" s="46" t="str" cm="1">
        <f t="array" ref="BD207">IFERROR(SUMPRODUCT(LARGE($C207:$AV207,{1,2,3,4,5,6,7})), "")</f>
        <v/>
      </c>
      <c r="BE207" s="46" t="str" cm="1">
        <f t="array" ref="BE207">IFERROR(SUMPRODUCT(LARGE($C207:$AV207,{1,2,3,4,5,6,7,8})), "")</f>
        <v/>
      </c>
    </row>
    <row r="208" spans="1:57" ht="15" customHeight="1" x14ac:dyDescent="0.2">
      <c r="A208" s="4"/>
      <c r="B208" s="6"/>
      <c r="C208" s="10"/>
      <c r="D208" s="10"/>
      <c r="E208" s="10"/>
      <c r="F208" s="10"/>
      <c r="G208" s="10"/>
      <c r="H208" s="69"/>
      <c r="I208" s="69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57"/>
      <c r="AX208" s="47">
        <f t="shared" si="24"/>
        <v>0</v>
      </c>
      <c r="AY208" s="46">
        <f t="shared" si="25"/>
        <v>0</v>
      </c>
      <c r="AZ208" s="46" cm="1">
        <f t="array" ref="AZ208">IF($AY208&lt;=6,SUM($C208:$AV208),SUMPRODUCT(LARGE($C208:$AV208,{1,2,3,4,5,6})))</f>
        <v>0</v>
      </c>
      <c r="BA208" s="50" t="str">
        <f t="shared" si="26"/>
        <v/>
      </c>
      <c r="BB208" s="50" t="str">
        <f t="shared" si="27"/>
        <v xml:space="preserve"> </v>
      </c>
      <c r="BC208" s="46" t="str" cm="1">
        <f t="array" ref="BC208">IFERROR(SUMPRODUCT(LARGE($C208:$AV208,{1,2,3,4})), "")</f>
        <v/>
      </c>
      <c r="BD208" s="46" t="str" cm="1">
        <f t="array" ref="BD208">IFERROR(SUMPRODUCT(LARGE($C208:$AV208,{1,2,3,4,5,6,7})), "")</f>
        <v/>
      </c>
      <c r="BE208" s="46" t="str" cm="1">
        <f t="array" ref="BE208">IFERROR(SUMPRODUCT(LARGE($C208:$AV208,{1,2,3,4,5,6,7,8})), "")</f>
        <v/>
      </c>
    </row>
    <row r="209" spans="1:57" ht="15" customHeight="1" x14ac:dyDescent="0.2">
      <c r="A209" s="4"/>
      <c r="B209" s="6"/>
      <c r="C209" s="10"/>
      <c r="D209" s="10"/>
      <c r="E209" s="10"/>
      <c r="F209" s="10"/>
      <c r="G209" s="10"/>
      <c r="H209" s="69"/>
      <c r="I209" s="69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57"/>
      <c r="AX209" s="47">
        <f t="shared" si="24"/>
        <v>0</v>
      </c>
      <c r="AY209" s="46">
        <f t="shared" si="25"/>
        <v>0</v>
      </c>
      <c r="AZ209" s="46" cm="1">
        <f t="array" ref="AZ209">IF($AY209&lt;=6,SUM($C209:$AV209),SUMPRODUCT(LARGE($C209:$AV209,{1,2,3,4,5,6})))</f>
        <v>0</v>
      </c>
      <c r="BA209" s="50" t="str">
        <f t="shared" si="26"/>
        <v/>
      </c>
      <c r="BB209" s="50" t="str">
        <f t="shared" si="27"/>
        <v xml:space="preserve"> </v>
      </c>
      <c r="BC209" s="46" t="str" cm="1">
        <f t="array" ref="BC209">IFERROR(SUMPRODUCT(LARGE($C209:$AV209,{1,2,3,4})), "")</f>
        <v/>
      </c>
      <c r="BD209" s="46" t="str" cm="1">
        <f t="array" ref="BD209">IFERROR(SUMPRODUCT(LARGE($C209:$AV209,{1,2,3,4,5,6,7})), "")</f>
        <v/>
      </c>
      <c r="BE209" s="46" t="str" cm="1">
        <f t="array" ref="BE209">IFERROR(SUMPRODUCT(LARGE($C209:$AV209,{1,2,3,4,5,6,7,8})), "")</f>
        <v/>
      </c>
    </row>
    <row r="210" spans="1:57" ht="15" customHeight="1" x14ac:dyDescent="0.2">
      <c r="A210" s="4"/>
      <c r="B210" s="6"/>
      <c r="C210" s="10"/>
      <c r="D210" s="10"/>
      <c r="E210" s="10"/>
      <c r="F210" s="10"/>
      <c r="G210" s="10"/>
      <c r="H210" s="69"/>
      <c r="I210" s="69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57"/>
      <c r="AX210" s="47">
        <f t="shared" si="24"/>
        <v>0</v>
      </c>
      <c r="AY210" s="46">
        <f t="shared" si="25"/>
        <v>0</v>
      </c>
      <c r="AZ210" s="46" cm="1">
        <f t="array" ref="AZ210">IF($AY210&lt;=6,SUM($C210:$AV210),SUMPRODUCT(LARGE($C210:$AV210,{1,2,3,4,5,6})))</f>
        <v>0</v>
      </c>
      <c r="BA210" s="50" t="str">
        <f t="shared" si="26"/>
        <v/>
      </c>
      <c r="BB210" s="50" t="str">
        <f t="shared" si="27"/>
        <v xml:space="preserve"> </v>
      </c>
      <c r="BC210" s="46" t="str" cm="1">
        <f t="array" ref="BC210">IFERROR(SUMPRODUCT(LARGE($C210:$AV210,{1,2,3,4})), "")</f>
        <v/>
      </c>
      <c r="BD210" s="46" t="str" cm="1">
        <f t="array" ref="BD210">IFERROR(SUMPRODUCT(LARGE($C210:$AV210,{1,2,3,4,5,6,7})), "")</f>
        <v/>
      </c>
      <c r="BE210" s="46" t="str" cm="1">
        <f t="array" ref="BE210">IFERROR(SUMPRODUCT(LARGE($C210:$AV210,{1,2,3,4,5,6,7,8})), "")</f>
        <v/>
      </c>
    </row>
    <row r="211" spans="1:57" ht="15" customHeight="1" x14ac:dyDescent="0.2">
      <c r="A211" s="4"/>
      <c r="B211" s="6"/>
      <c r="C211" s="10"/>
      <c r="D211" s="10"/>
      <c r="E211" s="10"/>
      <c r="F211" s="10"/>
      <c r="G211" s="10"/>
      <c r="H211" s="69"/>
      <c r="I211" s="69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57"/>
      <c r="AX211" s="47">
        <f t="shared" si="24"/>
        <v>0</v>
      </c>
      <c r="AY211" s="46">
        <f t="shared" si="25"/>
        <v>0</v>
      </c>
      <c r="AZ211" s="46" cm="1">
        <f t="array" ref="AZ211">IF($AY211&lt;=6,SUM($C211:$AV211),SUMPRODUCT(LARGE($C211:$AV211,{1,2,3,4,5,6})))</f>
        <v>0</v>
      </c>
      <c r="BA211" s="50" t="str">
        <f t="shared" si="26"/>
        <v/>
      </c>
      <c r="BB211" s="50" t="str">
        <f t="shared" si="27"/>
        <v xml:space="preserve"> </v>
      </c>
      <c r="BC211" s="46" t="str" cm="1">
        <f t="array" ref="BC211">IFERROR(SUMPRODUCT(LARGE($C211:$AV211,{1,2,3,4})), "")</f>
        <v/>
      </c>
      <c r="BD211" s="46" t="str" cm="1">
        <f t="array" ref="BD211">IFERROR(SUMPRODUCT(LARGE($C211:$AV211,{1,2,3,4,5,6,7})), "")</f>
        <v/>
      </c>
      <c r="BE211" s="46" t="str" cm="1">
        <f t="array" ref="BE211">IFERROR(SUMPRODUCT(LARGE($C211:$AV211,{1,2,3,4,5,6,7,8})), "")</f>
        <v/>
      </c>
    </row>
    <row r="212" spans="1:57" ht="15" customHeight="1" x14ac:dyDescent="0.2">
      <c r="A212" s="4"/>
      <c r="B212" s="6"/>
      <c r="C212" s="10"/>
      <c r="D212" s="10"/>
      <c r="E212" s="10"/>
      <c r="F212" s="10"/>
      <c r="G212" s="10"/>
      <c r="H212" s="69"/>
      <c r="I212" s="69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57"/>
      <c r="AX212" s="47">
        <f t="shared" si="24"/>
        <v>0</v>
      </c>
      <c r="AY212" s="46">
        <f t="shared" si="25"/>
        <v>0</v>
      </c>
      <c r="AZ212" s="46" cm="1">
        <f t="array" ref="AZ212">IF($AY212&lt;=6,SUM($C212:$AV212),SUMPRODUCT(LARGE($C212:$AV212,{1,2,3,4,5,6})))</f>
        <v>0</v>
      </c>
      <c r="BA212" s="50" t="str">
        <f t="shared" si="26"/>
        <v/>
      </c>
      <c r="BB212" s="50" t="str">
        <f t="shared" si="27"/>
        <v xml:space="preserve"> </v>
      </c>
      <c r="BC212" s="46" t="str" cm="1">
        <f t="array" ref="BC212">IFERROR(SUMPRODUCT(LARGE($C212:$AV212,{1,2,3,4})), "")</f>
        <v/>
      </c>
      <c r="BD212" s="46" t="str" cm="1">
        <f t="array" ref="BD212">IFERROR(SUMPRODUCT(LARGE($C212:$AV212,{1,2,3,4,5,6,7})), "")</f>
        <v/>
      </c>
      <c r="BE212" s="46" t="str" cm="1">
        <f t="array" ref="BE212">IFERROR(SUMPRODUCT(LARGE($C212:$AV212,{1,2,3,4,5,6,7,8})), "")</f>
        <v/>
      </c>
    </row>
    <row r="213" spans="1:57" ht="15" customHeight="1" x14ac:dyDescent="0.2">
      <c r="A213" s="4"/>
      <c r="B213" s="6"/>
      <c r="C213" s="10"/>
      <c r="D213" s="10"/>
      <c r="E213" s="10"/>
      <c r="F213" s="10"/>
      <c r="G213" s="10"/>
      <c r="H213" s="69"/>
      <c r="I213" s="69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57"/>
      <c r="AX213" s="47">
        <f t="shared" si="24"/>
        <v>0</v>
      </c>
      <c r="AY213" s="46">
        <f t="shared" si="25"/>
        <v>0</v>
      </c>
      <c r="AZ213" s="46" cm="1">
        <f t="array" ref="AZ213">IF($AY213&lt;=6,SUM($C213:$AV213),SUMPRODUCT(LARGE($C213:$AV213,{1,2,3,4,5,6})))</f>
        <v>0</v>
      </c>
      <c r="BA213" s="50" t="str">
        <f t="shared" si="26"/>
        <v/>
      </c>
      <c r="BB213" s="50" t="str">
        <f t="shared" si="27"/>
        <v xml:space="preserve"> </v>
      </c>
      <c r="BC213" s="46" t="str" cm="1">
        <f t="array" ref="BC213">IFERROR(SUMPRODUCT(LARGE($C213:$AV213,{1,2,3,4})), "")</f>
        <v/>
      </c>
      <c r="BD213" s="46" t="str" cm="1">
        <f t="array" ref="BD213">IFERROR(SUMPRODUCT(LARGE($C213:$AV213,{1,2,3,4,5,6,7})), "")</f>
        <v/>
      </c>
      <c r="BE213" s="46" t="str" cm="1">
        <f t="array" ref="BE213">IFERROR(SUMPRODUCT(LARGE($C213:$AV213,{1,2,3,4,5,6,7,8})), "")</f>
        <v/>
      </c>
    </row>
    <row r="214" spans="1:57" ht="15" customHeight="1" x14ac:dyDescent="0.2">
      <c r="A214" s="4"/>
      <c r="B214" s="6"/>
      <c r="C214" s="10"/>
      <c r="D214" s="10"/>
      <c r="E214" s="10"/>
      <c r="F214" s="10"/>
      <c r="G214" s="10"/>
      <c r="H214" s="69"/>
      <c r="I214" s="69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57"/>
      <c r="AX214" s="47">
        <f t="shared" si="24"/>
        <v>0</v>
      </c>
      <c r="AY214" s="46">
        <f t="shared" si="25"/>
        <v>0</v>
      </c>
      <c r="AZ214" s="46" cm="1">
        <f t="array" ref="AZ214">IF($AY214&lt;=6,SUM($C214:$AV214),SUMPRODUCT(LARGE($C214:$AV214,{1,2,3,4,5,6})))</f>
        <v>0</v>
      </c>
      <c r="BA214" s="50" t="str">
        <f t="shared" si="26"/>
        <v/>
      </c>
      <c r="BB214" s="50" t="str">
        <f t="shared" si="27"/>
        <v xml:space="preserve"> </v>
      </c>
      <c r="BC214" s="46" t="str" cm="1">
        <f t="array" ref="BC214">IFERROR(SUMPRODUCT(LARGE($C214:$AV214,{1,2,3,4})), "")</f>
        <v/>
      </c>
      <c r="BD214" s="46" t="str" cm="1">
        <f t="array" ref="BD214">IFERROR(SUMPRODUCT(LARGE($C214:$AV214,{1,2,3,4,5,6,7})), "")</f>
        <v/>
      </c>
      <c r="BE214" s="46" t="str" cm="1">
        <f t="array" ref="BE214">IFERROR(SUMPRODUCT(LARGE($C214:$AV214,{1,2,3,4,5,6,7,8})), "")</f>
        <v/>
      </c>
    </row>
    <row r="215" spans="1:57" ht="15" customHeight="1" x14ac:dyDescent="0.2">
      <c r="A215" s="4"/>
      <c r="B215" s="6"/>
      <c r="C215" s="10"/>
      <c r="D215" s="10"/>
      <c r="E215" s="10"/>
      <c r="F215" s="10"/>
      <c r="G215" s="10"/>
      <c r="H215" s="69"/>
      <c r="I215" s="69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57"/>
      <c r="AX215" s="47">
        <f t="shared" si="24"/>
        <v>0</v>
      </c>
      <c r="AY215" s="46">
        <f t="shared" si="25"/>
        <v>0</v>
      </c>
      <c r="AZ215" s="46" cm="1">
        <f t="array" ref="AZ215">IF($AY215&lt;=6,SUM($C215:$AV215),SUMPRODUCT(LARGE($C215:$AV215,{1,2,3,4,5,6})))</f>
        <v>0</v>
      </c>
      <c r="BA215" s="50" t="str">
        <f t="shared" si="26"/>
        <v/>
      </c>
      <c r="BB215" s="50" t="str">
        <f t="shared" si="27"/>
        <v xml:space="preserve"> </v>
      </c>
      <c r="BC215" s="46" t="str" cm="1">
        <f t="array" ref="BC215">IFERROR(SUMPRODUCT(LARGE($C215:$AV215,{1,2,3,4})), "")</f>
        <v/>
      </c>
      <c r="BD215" s="46" t="str" cm="1">
        <f t="array" ref="BD215">IFERROR(SUMPRODUCT(LARGE($C215:$AV215,{1,2,3,4,5,6,7})), "")</f>
        <v/>
      </c>
      <c r="BE215" s="46" t="str" cm="1">
        <f t="array" ref="BE215">IFERROR(SUMPRODUCT(LARGE($C215:$AV215,{1,2,3,4,5,6,7,8})), "")</f>
        <v/>
      </c>
    </row>
    <row r="216" spans="1:57" ht="15" customHeight="1" x14ac:dyDescent="0.2">
      <c r="A216" s="4"/>
      <c r="B216" s="6"/>
      <c r="C216" s="10"/>
      <c r="D216" s="10"/>
      <c r="E216" s="10"/>
      <c r="F216" s="10"/>
      <c r="G216" s="10"/>
      <c r="H216" s="69"/>
      <c r="I216" s="69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57"/>
      <c r="AX216" s="47">
        <f t="shared" si="24"/>
        <v>0</v>
      </c>
      <c r="AY216" s="46">
        <f t="shared" si="25"/>
        <v>0</v>
      </c>
      <c r="AZ216" s="46" cm="1">
        <f t="array" ref="AZ216">IF($AY216&lt;=6,SUM($C216:$AV216),SUMPRODUCT(LARGE($C216:$AV216,{1,2,3,4,5,6})))</f>
        <v>0</v>
      </c>
      <c r="BA216" s="50" t="str">
        <f t="shared" si="26"/>
        <v/>
      </c>
      <c r="BB216" s="50" t="str">
        <f t="shared" si="27"/>
        <v xml:space="preserve"> </v>
      </c>
      <c r="BC216" s="46" t="str" cm="1">
        <f t="array" ref="BC216">IFERROR(SUMPRODUCT(LARGE($C216:$AV216,{1,2,3,4})), "")</f>
        <v/>
      </c>
      <c r="BD216" s="46" t="str" cm="1">
        <f t="array" ref="BD216">IFERROR(SUMPRODUCT(LARGE($C216:$AV216,{1,2,3,4,5,6,7})), "")</f>
        <v/>
      </c>
      <c r="BE216" s="46" t="str" cm="1">
        <f t="array" ref="BE216">IFERROR(SUMPRODUCT(LARGE($C216:$AV216,{1,2,3,4,5,6,7,8})), "")</f>
        <v/>
      </c>
    </row>
    <row r="217" spans="1:57" ht="15" customHeight="1" x14ac:dyDescent="0.2">
      <c r="A217" s="4"/>
      <c r="B217" s="6"/>
      <c r="C217" s="10"/>
      <c r="D217" s="10"/>
      <c r="E217" s="10"/>
      <c r="F217" s="10"/>
      <c r="G217" s="10"/>
      <c r="H217" s="69"/>
      <c r="I217" s="69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57"/>
      <c r="AX217" s="47">
        <f t="shared" si="24"/>
        <v>0</v>
      </c>
      <c r="AY217" s="46">
        <f t="shared" si="25"/>
        <v>0</v>
      </c>
      <c r="AZ217" s="46" cm="1">
        <f t="array" ref="AZ217">IF($AY217&lt;=6,SUM($C217:$AV217),SUMPRODUCT(LARGE($C217:$AV217,{1,2,3,4,5,6})))</f>
        <v>0</v>
      </c>
      <c r="BA217" s="50" t="str">
        <f t="shared" si="26"/>
        <v/>
      </c>
      <c r="BB217" s="50" t="str">
        <f t="shared" si="27"/>
        <v xml:space="preserve"> </v>
      </c>
      <c r="BC217" s="46" t="str" cm="1">
        <f t="array" ref="BC217">IFERROR(SUMPRODUCT(LARGE($C217:$AV217,{1,2,3,4})), "")</f>
        <v/>
      </c>
      <c r="BD217" s="46" t="str" cm="1">
        <f t="array" ref="BD217">IFERROR(SUMPRODUCT(LARGE($C217:$AV217,{1,2,3,4,5,6,7})), "")</f>
        <v/>
      </c>
      <c r="BE217" s="46" t="str" cm="1">
        <f t="array" ref="BE217">IFERROR(SUMPRODUCT(LARGE($C217:$AV217,{1,2,3,4,5,6,7,8})), "")</f>
        <v/>
      </c>
    </row>
    <row r="218" spans="1:57" ht="15" customHeight="1" x14ac:dyDescent="0.2">
      <c r="A218" s="4"/>
      <c r="B218" s="6"/>
      <c r="C218" s="10"/>
      <c r="D218" s="10"/>
      <c r="E218" s="10"/>
      <c r="F218" s="10"/>
      <c r="G218" s="10"/>
      <c r="H218" s="69"/>
      <c r="I218" s="69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57"/>
      <c r="AX218" s="47">
        <f t="shared" si="24"/>
        <v>0</v>
      </c>
      <c r="AY218" s="46">
        <f t="shared" si="25"/>
        <v>0</v>
      </c>
      <c r="AZ218" s="46" cm="1">
        <f t="array" ref="AZ218">IF($AY218&lt;=6,SUM($C218:$AV218),SUMPRODUCT(LARGE($C218:$AV218,{1,2,3,4,5,6})))</f>
        <v>0</v>
      </c>
      <c r="BA218" s="50" t="str">
        <f t="shared" si="26"/>
        <v/>
      </c>
      <c r="BB218" s="50" t="str">
        <f t="shared" si="27"/>
        <v xml:space="preserve"> </v>
      </c>
      <c r="BC218" s="46" t="str" cm="1">
        <f t="array" ref="BC218">IFERROR(SUMPRODUCT(LARGE($C218:$AV218,{1,2,3,4})), "")</f>
        <v/>
      </c>
      <c r="BD218" s="46" t="str" cm="1">
        <f t="array" ref="BD218">IFERROR(SUMPRODUCT(LARGE($C218:$AV218,{1,2,3,4,5,6,7})), "")</f>
        <v/>
      </c>
      <c r="BE218" s="46" t="str" cm="1">
        <f t="array" ref="BE218">IFERROR(SUMPRODUCT(LARGE($C218:$AV218,{1,2,3,4,5,6,7,8})), "")</f>
        <v/>
      </c>
    </row>
    <row r="219" spans="1:57" ht="15" customHeight="1" x14ac:dyDescent="0.2">
      <c r="A219" s="4"/>
      <c r="B219" s="6"/>
      <c r="C219" s="10"/>
      <c r="D219" s="10"/>
      <c r="E219" s="10"/>
      <c r="F219" s="10"/>
      <c r="G219" s="10"/>
      <c r="H219" s="69"/>
      <c r="I219" s="69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57"/>
      <c r="AX219" s="47">
        <f t="shared" si="24"/>
        <v>0</v>
      </c>
      <c r="AY219" s="46">
        <f t="shared" si="25"/>
        <v>0</v>
      </c>
      <c r="AZ219" s="46" cm="1">
        <f t="array" ref="AZ219">IF($AY219&lt;=6,SUM($C219:$AV219),SUMPRODUCT(LARGE($C219:$AV219,{1,2,3,4,5,6})))</f>
        <v>0</v>
      </c>
      <c r="BA219" s="50" t="str">
        <f t="shared" si="26"/>
        <v/>
      </c>
      <c r="BB219" s="50" t="str">
        <f t="shared" si="27"/>
        <v xml:space="preserve"> </v>
      </c>
      <c r="BC219" s="46" t="str" cm="1">
        <f t="array" ref="BC219">IFERROR(SUMPRODUCT(LARGE($C219:$AV219,{1,2,3,4})), "")</f>
        <v/>
      </c>
      <c r="BD219" s="46" t="str" cm="1">
        <f t="array" ref="BD219">IFERROR(SUMPRODUCT(LARGE($C219:$AV219,{1,2,3,4,5,6,7})), "")</f>
        <v/>
      </c>
      <c r="BE219" s="46" t="str" cm="1">
        <f t="array" ref="BE219">IFERROR(SUMPRODUCT(LARGE($C219:$AV219,{1,2,3,4,5,6,7,8})), "")</f>
        <v/>
      </c>
    </row>
    <row r="220" spans="1:57" ht="15" customHeight="1" x14ac:dyDescent="0.2">
      <c r="A220" s="4"/>
      <c r="B220" s="6"/>
      <c r="C220" s="10"/>
      <c r="D220" s="10"/>
      <c r="E220" s="10"/>
      <c r="F220" s="10"/>
      <c r="G220" s="10"/>
      <c r="H220" s="69"/>
      <c r="I220" s="69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57"/>
      <c r="AX220" s="47">
        <f t="shared" si="24"/>
        <v>0</v>
      </c>
      <c r="AY220" s="46">
        <f t="shared" si="25"/>
        <v>0</v>
      </c>
      <c r="AZ220" s="46" cm="1">
        <f t="array" ref="AZ220">IF($AY220&lt;=6,SUM($C220:$AV220),SUMPRODUCT(LARGE($C220:$AV220,{1,2,3,4,5,6})))</f>
        <v>0</v>
      </c>
      <c r="BA220" s="50" t="str">
        <f t="shared" si="26"/>
        <v/>
      </c>
      <c r="BB220" s="50" t="str">
        <f t="shared" si="27"/>
        <v xml:space="preserve"> </v>
      </c>
      <c r="BC220" s="46" t="str" cm="1">
        <f t="array" ref="BC220">IFERROR(SUMPRODUCT(LARGE($C220:$AV220,{1,2,3,4})), "")</f>
        <v/>
      </c>
      <c r="BD220" s="46" t="str" cm="1">
        <f t="array" ref="BD220">IFERROR(SUMPRODUCT(LARGE($C220:$AV220,{1,2,3,4,5,6,7})), "")</f>
        <v/>
      </c>
      <c r="BE220" s="46" t="str" cm="1">
        <f t="array" ref="BE220">IFERROR(SUMPRODUCT(LARGE($C220:$AV220,{1,2,3,4,5,6,7,8})), "")</f>
        <v/>
      </c>
    </row>
    <row r="221" spans="1:57" ht="15" customHeight="1" x14ac:dyDescent="0.2">
      <c r="A221" s="4"/>
      <c r="B221" s="6"/>
      <c r="C221" s="10"/>
      <c r="D221" s="10"/>
      <c r="E221" s="10"/>
      <c r="F221" s="10"/>
      <c r="G221" s="10"/>
      <c r="H221" s="69"/>
      <c r="I221" s="69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57"/>
      <c r="AX221" s="47">
        <f t="shared" si="24"/>
        <v>0</v>
      </c>
      <c r="AY221" s="46">
        <f t="shared" si="25"/>
        <v>0</v>
      </c>
      <c r="AZ221" s="46" cm="1">
        <f t="array" ref="AZ221">IF($AY221&lt;=6,SUM($C221:$AV221),SUMPRODUCT(LARGE($C221:$AV221,{1,2,3,4,5,6})))</f>
        <v>0</v>
      </c>
      <c r="BA221" s="50" t="str">
        <f t="shared" si="26"/>
        <v/>
      </c>
      <c r="BB221" s="50" t="str">
        <f t="shared" si="27"/>
        <v xml:space="preserve"> </v>
      </c>
      <c r="BC221" s="46" t="str" cm="1">
        <f t="array" ref="BC221">IFERROR(SUMPRODUCT(LARGE($C221:$AV221,{1,2,3,4})), "")</f>
        <v/>
      </c>
      <c r="BD221" s="46" t="str" cm="1">
        <f t="array" ref="BD221">IFERROR(SUMPRODUCT(LARGE($C221:$AV221,{1,2,3,4,5,6,7})), "")</f>
        <v/>
      </c>
      <c r="BE221" s="46" t="str" cm="1">
        <f t="array" ref="BE221">IFERROR(SUMPRODUCT(LARGE($C221:$AV221,{1,2,3,4,5,6,7,8})), "")</f>
        <v/>
      </c>
    </row>
    <row r="222" spans="1:57" ht="15" customHeight="1" x14ac:dyDescent="0.2">
      <c r="A222" s="4"/>
      <c r="B222" s="6"/>
      <c r="C222" s="10"/>
      <c r="D222" s="10"/>
      <c r="E222" s="10"/>
      <c r="F222" s="10"/>
      <c r="G222" s="10"/>
      <c r="H222" s="69"/>
      <c r="I222" s="69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57"/>
      <c r="AX222" s="47">
        <f t="shared" si="24"/>
        <v>0</v>
      </c>
      <c r="AY222" s="46">
        <f t="shared" si="25"/>
        <v>0</v>
      </c>
      <c r="AZ222" s="46" cm="1">
        <f t="array" ref="AZ222">IF($AY222&lt;=6,SUM($C222:$AV222),SUMPRODUCT(LARGE($C222:$AV222,{1,2,3,4,5,6})))</f>
        <v>0</v>
      </c>
      <c r="BA222" s="50" t="str">
        <f t="shared" si="26"/>
        <v/>
      </c>
      <c r="BB222" s="50" t="str">
        <f t="shared" si="27"/>
        <v xml:space="preserve"> </v>
      </c>
      <c r="BC222" s="46" t="str" cm="1">
        <f t="array" ref="BC222">IFERROR(SUMPRODUCT(LARGE($C222:$AV222,{1,2,3,4})), "")</f>
        <v/>
      </c>
      <c r="BD222" s="46" t="str" cm="1">
        <f t="array" ref="BD222">IFERROR(SUMPRODUCT(LARGE($C222:$AV222,{1,2,3,4,5,6,7})), "")</f>
        <v/>
      </c>
      <c r="BE222" s="46" t="str" cm="1">
        <f t="array" ref="BE222">IFERROR(SUMPRODUCT(LARGE($C222:$AV222,{1,2,3,4,5,6,7,8})), "")</f>
        <v/>
      </c>
    </row>
    <row r="223" spans="1:57" ht="15" customHeight="1" x14ac:dyDescent="0.2">
      <c r="A223" s="4"/>
      <c r="B223" s="6"/>
      <c r="C223" s="10"/>
      <c r="D223" s="10"/>
      <c r="E223" s="10"/>
      <c r="F223" s="10"/>
      <c r="G223" s="10"/>
      <c r="H223" s="69"/>
      <c r="I223" s="69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57"/>
      <c r="AX223" s="47">
        <f t="shared" si="24"/>
        <v>0</v>
      </c>
      <c r="AY223" s="46">
        <f t="shared" si="25"/>
        <v>0</v>
      </c>
      <c r="AZ223" s="46" cm="1">
        <f t="array" ref="AZ223">IF($AY223&lt;=6,SUM($C223:$AV223),SUMPRODUCT(LARGE($C223:$AV223,{1,2,3,4,5,6})))</f>
        <v>0</v>
      </c>
      <c r="BA223" s="50" t="str">
        <f t="shared" si="26"/>
        <v/>
      </c>
      <c r="BB223" s="50" t="str">
        <f t="shared" si="27"/>
        <v xml:space="preserve"> </v>
      </c>
      <c r="BC223" s="46" t="str" cm="1">
        <f t="array" ref="BC223">IFERROR(SUMPRODUCT(LARGE($C223:$AV223,{1,2,3,4})), "")</f>
        <v/>
      </c>
      <c r="BD223" s="46" t="str" cm="1">
        <f t="array" ref="BD223">IFERROR(SUMPRODUCT(LARGE($C223:$AV223,{1,2,3,4,5,6,7})), "")</f>
        <v/>
      </c>
      <c r="BE223" s="46" t="str" cm="1">
        <f t="array" ref="BE223">IFERROR(SUMPRODUCT(LARGE($C223:$AV223,{1,2,3,4,5,6,7,8})), "")</f>
        <v/>
      </c>
    </row>
    <row r="224" spans="1:57" ht="15" customHeight="1" x14ac:dyDescent="0.2">
      <c r="A224" s="4"/>
      <c r="B224" s="6"/>
      <c r="C224" s="10"/>
      <c r="D224" s="10"/>
      <c r="E224" s="10"/>
      <c r="F224" s="10"/>
      <c r="G224" s="10"/>
      <c r="H224" s="69"/>
      <c r="I224" s="69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57"/>
      <c r="AX224" s="47">
        <f t="shared" si="24"/>
        <v>0</v>
      </c>
      <c r="AY224" s="46">
        <f t="shared" si="25"/>
        <v>0</v>
      </c>
      <c r="AZ224" s="46" cm="1">
        <f t="array" ref="AZ224">IF($AY224&lt;=6,SUM($C224:$AV224),SUMPRODUCT(LARGE($C224:$AV224,{1,2,3,4,5,6})))</f>
        <v>0</v>
      </c>
      <c r="BA224" s="50" t="str">
        <f t="shared" si="26"/>
        <v/>
      </c>
      <c r="BB224" s="50" t="str">
        <f t="shared" si="27"/>
        <v xml:space="preserve"> </v>
      </c>
      <c r="BC224" s="46" t="str" cm="1">
        <f t="array" ref="BC224">IFERROR(SUMPRODUCT(LARGE($C224:$AV224,{1,2,3,4})), "")</f>
        <v/>
      </c>
      <c r="BD224" s="46" t="str" cm="1">
        <f t="array" ref="BD224">IFERROR(SUMPRODUCT(LARGE($C224:$AV224,{1,2,3,4,5,6,7})), "")</f>
        <v/>
      </c>
      <c r="BE224" s="46" t="str" cm="1">
        <f t="array" ref="BE224">IFERROR(SUMPRODUCT(LARGE($C224:$AV224,{1,2,3,4,5,6,7,8})), "")</f>
        <v/>
      </c>
    </row>
    <row r="225" spans="1:57" ht="15" customHeight="1" x14ac:dyDescent="0.2">
      <c r="A225" s="4"/>
      <c r="B225" s="6"/>
      <c r="C225" s="10"/>
      <c r="D225" s="10"/>
      <c r="E225" s="10"/>
      <c r="F225" s="10"/>
      <c r="G225" s="10"/>
      <c r="H225" s="69"/>
      <c r="I225" s="69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57"/>
      <c r="AX225" s="47">
        <f t="shared" si="24"/>
        <v>0</v>
      </c>
      <c r="AY225" s="46">
        <f t="shared" si="25"/>
        <v>0</v>
      </c>
      <c r="AZ225" s="46" cm="1">
        <f t="array" ref="AZ225">IF($AY225&lt;=6,SUM($C225:$AV225),SUMPRODUCT(LARGE($C225:$AV225,{1,2,3,4,5,6})))</f>
        <v>0</v>
      </c>
      <c r="BA225" s="50" t="str">
        <f t="shared" si="26"/>
        <v/>
      </c>
      <c r="BB225" s="50" t="str">
        <f t="shared" si="27"/>
        <v xml:space="preserve"> </v>
      </c>
      <c r="BC225" s="46" t="str" cm="1">
        <f t="array" ref="BC225">IFERROR(SUMPRODUCT(LARGE($C225:$AV225,{1,2,3,4})), "")</f>
        <v/>
      </c>
      <c r="BD225" s="46" t="str" cm="1">
        <f t="array" ref="BD225">IFERROR(SUMPRODUCT(LARGE($C225:$AV225,{1,2,3,4,5,6,7})), "")</f>
        <v/>
      </c>
      <c r="BE225" s="46" t="str" cm="1">
        <f t="array" ref="BE225">IFERROR(SUMPRODUCT(LARGE($C225:$AV225,{1,2,3,4,5,6,7,8})), "")</f>
        <v/>
      </c>
    </row>
    <row r="226" spans="1:57" ht="15" customHeight="1" x14ac:dyDescent="0.2">
      <c r="A226" s="4"/>
      <c r="B226" s="6"/>
      <c r="C226" s="10"/>
      <c r="D226" s="10"/>
      <c r="E226" s="10"/>
      <c r="F226" s="10"/>
      <c r="G226" s="10"/>
      <c r="H226" s="69"/>
      <c r="I226" s="69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57"/>
      <c r="AX226" s="47">
        <f t="shared" si="24"/>
        <v>0</v>
      </c>
      <c r="AY226" s="46">
        <f t="shared" si="25"/>
        <v>0</v>
      </c>
      <c r="AZ226" s="46" cm="1">
        <f t="array" ref="AZ226">IF($AY226&lt;=6,SUM($C226:$AV226),SUMPRODUCT(LARGE($C226:$AV226,{1,2,3,4,5,6})))</f>
        <v>0</v>
      </c>
      <c r="BA226" s="50" t="str">
        <f t="shared" si="26"/>
        <v/>
      </c>
      <c r="BB226" s="50" t="str">
        <f t="shared" si="27"/>
        <v xml:space="preserve"> </v>
      </c>
      <c r="BC226" s="46" t="str" cm="1">
        <f t="array" ref="BC226">IFERROR(SUMPRODUCT(LARGE($C226:$AV226,{1,2,3,4})), "")</f>
        <v/>
      </c>
      <c r="BD226" s="46" t="str" cm="1">
        <f t="array" ref="BD226">IFERROR(SUMPRODUCT(LARGE($C226:$AV226,{1,2,3,4,5,6,7})), "")</f>
        <v/>
      </c>
      <c r="BE226" s="46" t="str" cm="1">
        <f t="array" ref="BE226">IFERROR(SUMPRODUCT(LARGE($C226:$AV226,{1,2,3,4,5,6,7,8})), "")</f>
        <v/>
      </c>
    </row>
    <row r="227" spans="1:57" ht="15" customHeight="1" x14ac:dyDescent="0.2">
      <c r="A227" s="4"/>
      <c r="B227" s="6"/>
      <c r="C227" s="10"/>
      <c r="D227" s="10"/>
      <c r="E227" s="10"/>
      <c r="F227" s="10"/>
      <c r="G227" s="10"/>
      <c r="H227" s="69"/>
      <c r="I227" s="69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57"/>
      <c r="AX227" s="47">
        <f t="shared" si="24"/>
        <v>0</v>
      </c>
      <c r="AY227" s="46">
        <f t="shared" si="25"/>
        <v>0</v>
      </c>
      <c r="AZ227" s="46" cm="1">
        <f t="array" ref="AZ227">IF($AY227&lt;=6,SUM($C227:$AV227),SUMPRODUCT(LARGE($C227:$AV227,{1,2,3,4,5,6})))</f>
        <v>0</v>
      </c>
      <c r="BA227" s="50" t="str">
        <f t="shared" si="26"/>
        <v/>
      </c>
      <c r="BB227" s="50" t="str">
        <f t="shared" si="27"/>
        <v xml:space="preserve"> </v>
      </c>
      <c r="BC227" s="46" t="str" cm="1">
        <f t="array" ref="BC227">IFERROR(SUMPRODUCT(LARGE($C227:$AV227,{1,2,3,4})), "")</f>
        <v/>
      </c>
      <c r="BD227" s="46" t="str" cm="1">
        <f t="array" ref="BD227">IFERROR(SUMPRODUCT(LARGE($C227:$AV227,{1,2,3,4,5,6,7})), "")</f>
        <v/>
      </c>
      <c r="BE227" s="46" t="str" cm="1">
        <f t="array" ref="BE227">IFERROR(SUMPRODUCT(LARGE($C227:$AV227,{1,2,3,4,5,6,7,8})), "")</f>
        <v/>
      </c>
    </row>
    <row r="228" spans="1:57" ht="15" customHeight="1" x14ac:dyDescent="0.2">
      <c r="A228" s="4"/>
      <c r="B228" s="6"/>
      <c r="C228" s="10"/>
      <c r="D228" s="10"/>
      <c r="E228" s="10"/>
      <c r="F228" s="10"/>
      <c r="G228" s="10"/>
      <c r="H228" s="69"/>
      <c r="I228" s="69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57"/>
      <c r="AX228" s="47">
        <f t="shared" si="24"/>
        <v>0</v>
      </c>
      <c r="AY228" s="46">
        <f t="shared" si="25"/>
        <v>0</v>
      </c>
      <c r="AZ228" s="46" cm="1">
        <f t="array" ref="AZ228">IF($AY228&lt;=6,SUM($C228:$AV228),SUMPRODUCT(LARGE($C228:$AV228,{1,2,3,4,5,6})))</f>
        <v>0</v>
      </c>
      <c r="BA228" s="50" t="str">
        <f t="shared" si="26"/>
        <v/>
      </c>
      <c r="BB228" s="50" t="str">
        <f t="shared" si="27"/>
        <v xml:space="preserve"> </v>
      </c>
      <c r="BC228" s="46" t="str" cm="1">
        <f t="array" ref="BC228">IFERROR(SUMPRODUCT(LARGE($C228:$AV228,{1,2,3,4})), "")</f>
        <v/>
      </c>
      <c r="BD228" s="46" t="str" cm="1">
        <f t="array" ref="BD228">IFERROR(SUMPRODUCT(LARGE($C228:$AV228,{1,2,3,4,5,6,7})), "")</f>
        <v/>
      </c>
      <c r="BE228" s="46" t="str" cm="1">
        <f t="array" ref="BE228">IFERROR(SUMPRODUCT(LARGE($C228:$AV228,{1,2,3,4,5,6,7,8})), "")</f>
        <v/>
      </c>
    </row>
    <row r="229" spans="1:57" ht="15" customHeight="1" x14ac:dyDescent="0.2">
      <c r="A229" s="4"/>
      <c r="B229" s="6"/>
      <c r="C229" s="10"/>
      <c r="D229" s="10"/>
      <c r="E229" s="10"/>
      <c r="F229" s="10"/>
      <c r="G229" s="10"/>
      <c r="H229" s="69"/>
      <c r="I229" s="69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57"/>
      <c r="AX229" s="47">
        <f t="shared" si="24"/>
        <v>0</v>
      </c>
      <c r="AY229" s="46">
        <f t="shared" si="25"/>
        <v>0</v>
      </c>
      <c r="AZ229" s="46" cm="1">
        <f t="array" ref="AZ229">IF($AY229&lt;=6,SUM($C229:$AV229),SUMPRODUCT(LARGE($C229:$AV229,{1,2,3,4,5,6})))</f>
        <v>0</v>
      </c>
      <c r="BA229" s="50" t="str">
        <f t="shared" si="26"/>
        <v/>
      </c>
      <c r="BB229" s="50" t="str">
        <f t="shared" si="27"/>
        <v xml:space="preserve"> </v>
      </c>
      <c r="BC229" s="46" t="str" cm="1">
        <f t="array" ref="BC229">IFERROR(SUMPRODUCT(LARGE($C229:$AV229,{1,2,3,4})), "")</f>
        <v/>
      </c>
      <c r="BD229" s="46" t="str" cm="1">
        <f t="array" ref="BD229">IFERROR(SUMPRODUCT(LARGE($C229:$AV229,{1,2,3,4,5,6,7})), "")</f>
        <v/>
      </c>
      <c r="BE229" s="46" t="str" cm="1">
        <f t="array" ref="BE229">IFERROR(SUMPRODUCT(LARGE($C229:$AV229,{1,2,3,4,5,6,7,8})), "")</f>
        <v/>
      </c>
    </row>
    <row r="230" spans="1:57" ht="15" customHeight="1" x14ac:dyDescent="0.2">
      <c r="A230" s="4"/>
      <c r="B230" s="6"/>
      <c r="C230" s="10"/>
      <c r="D230" s="10"/>
      <c r="E230" s="10"/>
      <c r="F230" s="10"/>
      <c r="G230" s="10"/>
      <c r="H230" s="69"/>
      <c r="I230" s="69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57"/>
      <c r="AX230" s="47">
        <f t="shared" si="24"/>
        <v>0</v>
      </c>
      <c r="AY230" s="46">
        <f t="shared" si="25"/>
        <v>0</v>
      </c>
      <c r="AZ230" s="46" cm="1">
        <f t="array" ref="AZ230">IF($AY230&lt;=6,SUM($C230:$AV230),SUMPRODUCT(LARGE($C230:$AV230,{1,2,3,4,5,6})))</f>
        <v>0</v>
      </c>
      <c r="BA230" s="50" t="str">
        <f t="shared" si="26"/>
        <v/>
      </c>
      <c r="BB230" s="50" t="str">
        <f t="shared" si="27"/>
        <v xml:space="preserve"> </v>
      </c>
      <c r="BC230" s="46" t="str" cm="1">
        <f t="array" ref="BC230">IFERROR(SUMPRODUCT(LARGE($C230:$AV230,{1,2,3,4})), "")</f>
        <v/>
      </c>
      <c r="BD230" s="46" t="str" cm="1">
        <f t="array" ref="BD230">IFERROR(SUMPRODUCT(LARGE($C230:$AV230,{1,2,3,4,5,6,7})), "")</f>
        <v/>
      </c>
      <c r="BE230" s="46" t="str" cm="1">
        <f t="array" ref="BE230">IFERROR(SUMPRODUCT(LARGE($C230:$AV230,{1,2,3,4,5,6,7,8})), "")</f>
        <v/>
      </c>
    </row>
    <row r="231" spans="1:57" ht="15" customHeight="1" x14ac:dyDescent="0.2">
      <c r="A231" s="4"/>
      <c r="B231" s="6"/>
      <c r="C231" s="10"/>
      <c r="D231" s="10"/>
      <c r="E231" s="10"/>
      <c r="F231" s="10"/>
      <c r="G231" s="10"/>
      <c r="H231" s="69"/>
      <c r="I231" s="69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57"/>
      <c r="AX231" s="47">
        <f t="shared" si="24"/>
        <v>0</v>
      </c>
      <c r="AY231" s="46">
        <f t="shared" si="25"/>
        <v>0</v>
      </c>
      <c r="AZ231" s="46" cm="1">
        <f t="array" ref="AZ231">IF($AY231&lt;=6,SUM($C231:$AV231),SUMPRODUCT(LARGE($C231:$AV231,{1,2,3,4,5,6})))</f>
        <v>0</v>
      </c>
      <c r="BA231" s="50" t="str">
        <f t="shared" si="26"/>
        <v/>
      </c>
      <c r="BB231" s="50" t="str">
        <f t="shared" si="27"/>
        <v xml:space="preserve"> </v>
      </c>
      <c r="BC231" s="46" t="str" cm="1">
        <f t="array" ref="BC231">IFERROR(SUMPRODUCT(LARGE($C231:$AV231,{1,2,3,4})), "")</f>
        <v/>
      </c>
      <c r="BD231" s="46" t="str" cm="1">
        <f t="array" ref="BD231">IFERROR(SUMPRODUCT(LARGE($C231:$AV231,{1,2,3,4,5,6,7})), "")</f>
        <v/>
      </c>
      <c r="BE231" s="46" t="str" cm="1">
        <f t="array" ref="BE231">IFERROR(SUMPRODUCT(LARGE($C231:$AV231,{1,2,3,4,5,6,7,8})), "")</f>
        <v/>
      </c>
    </row>
    <row r="232" spans="1:57" ht="15" customHeight="1" x14ac:dyDescent="0.2">
      <c r="A232" s="4"/>
      <c r="B232" s="6"/>
      <c r="C232" s="10"/>
      <c r="D232" s="10"/>
      <c r="E232" s="10"/>
      <c r="F232" s="10"/>
      <c r="G232" s="10"/>
      <c r="H232" s="69"/>
      <c r="I232" s="69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57"/>
      <c r="AX232" s="47">
        <f t="shared" si="24"/>
        <v>0</v>
      </c>
      <c r="AY232" s="46">
        <f t="shared" si="25"/>
        <v>0</v>
      </c>
      <c r="AZ232" s="46" cm="1">
        <f t="array" ref="AZ232">IF($AY232&lt;=6,SUM($C232:$AV232),SUMPRODUCT(LARGE($C232:$AV232,{1,2,3,4,5,6})))</f>
        <v>0</v>
      </c>
      <c r="BA232" s="50" t="str">
        <f t="shared" si="26"/>
        <v/>
      </c>
      <c r="BB232" s="50" t="str">
        <f t="shared" si="27"/>
        <v xml:space="preserve"> </v>
      </c>
      <c r="BC232" s="46" t="str" cm="1">
        <f t="array" ref="BC232">IFERROR(SUMPRODUCT(LARGE($C232:$AV232,{1,2,3,4})), "")</f>
        <v/>
      </c>
      <c r="BD232" s="46" t="str" cm="1">
        <f t="array" ref="BD232">IFERROR(SUMPRODUCT(LARGE($C232:$AV232,{1,2,3,4,5,6,7})), "")</f>
        <v/>
      </c>
      <c r="BE232" s="46" t="str" cm="1">
        <f t="array" ref="BE232">IFERROR(SUMPRODUCT(LARGE($C232:$AV232,{1,2,3,4,5,6,7,8})), "")</f>
        <v/>
      </c>
    </row>
    <row r="233" spans="1:57" ht="15" customHeight="1" x14ac:dyDescent="0.2">
      <c r="A233" s="4"/>
      <c r="B233" s="6"/>
      <c r="C233" s="10"/>
      <c r="D233" s="10"/>
      <c r="E233" s="10"/>
      <c r="F233" s="10"/>
      <c r="G233" s="10"/>
      <c r="H233" s="69"/>
      <c r="I233" s="69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57"/>
      <c r="AX233" s="47">
        <f t="shared" si="24"/>
        <v>0</v>
      </c>
      <c r="AY233" s="46">
        <f t="shared" si="25"/>
        <v>0</v>
      </c>
      <c r="AZ233" s="46" cm="1">
        <f t="array" ref="AZ233">IF($AY233&lt;=6,SUM($C233:$AV233),SUMPRODUCT(LARGE($C233:$AV233,{1,2,3,4,5,6})))</f>
        <v>0</v>
      </c>
      <c r="BA233" s="50" t="str">
        <f t="shared" si="26"/>
        <v/>
      </c>
      <c r="BB233" s="50" t="str">
        <f t="shared" si="27"/>
        <v xml:space="preserve"> </v>
      </c>
      <c r="BC233" s="46" t="str" cm="1">
        <f t="array" ref="BC233">IFERROR(SUMPRODUCT(LARGE($C233:$AV233,{1,2,3,4})), "")</f>
        <v/>
      </c>
      <c r="BD233" s="46" t="str" cm="1">
        <f t="array" ref="BD233">IFERROR(SUMPRODUCT(LARGE($C233:$AV233,{1,2,3,4,5,6,7})), "")</f>
        <v/>
      </c>
      <c r="BE233" s="46" t="str" cm="1">
        <f t="array" ref="BE233">IFERROR(SUMPRODUCT(LARGE($C233:$AV233,{1,2,3,4,5,6,7,8})), "")</f>
        <v/>
      </c>
    </row>
    <row r="234" spans="1:57" ht="15" customHeight="1" x14ac:dyDescent="0.2">
      <c r="A234" s="4"/>
      <c r="B234" s="6"/>
      <c r="C234" s="10"/>
      <c r="D234" s="10"/>
      <c r="E234" s="10"/>
      <c r="F234" s="10"/>
      <c r="G234" s="10"/>
      <c r="H234" s="69"/>
      <c r="I234" s="69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57"/>
      <c r="AX234" s="47">
        <f t="shared" si="24"/>
        <v>0</v>
      </c>
      <c r="AY234" s="46">
        <f t="shared" si="25"/>
        <v>0</v>
      </c>
      <c r="AZ234" s="46" cm="1">
        <f t="array" ref="AZ234">IF($AY234&lt;=6,SUM($C234:$AV234),SUMPRODUCT(LARGE($C234:$AV234,{1,2,3,4,5,6})))</f>
        <v>0</v>
      </c>
      <c r="BA234" s="50" t="str">
        <f t="shared" si="26"/>
        <v/>
      </c>
      <c r="BB234" s="50" t="str">
        <f t="shared" si="27"/>
        <v xml:space="preserve"> </v>
      </c>
      <c r="BC234" s="46" t="str" cm="1">
        <f t="array" ref="BC234">IFERROR(SUMPRODUCT(LARGE($C234:$AV234,{1,2,3,4})), "")</f>
        <v/>
      </c>
      <c r="BD234" s="46" t="str" cm="1">
        <f t="array" ref="BD234">IFERROR(SUMPRODUCT(LARGE($C234:$AV234,{1,2,3,4,5,6,7})), "")</f>
        <v/>
      </c>
      <c r="BE234" s="46" t="str" cm="1">
        <f t="array" ref="BE234">IFERROR(SUMPRODUCT(LARGE($C234:$AV234,{1,2,3,4,5,6,7,8})), "")</f>
        <v/>
      </c>
    </row>
    <row r="235" spans="1:57" ht="15" customHeight="1" x14ac:dyDescent="0.2">
      <c r="A235" s="4"/>
      <c r="B235" s="6"/>
      <c r="C235" s="10"/>
      <c r="D235" s="10"/>
      <c r="E235" s="10"/>
      <c r="F235" s="10"/>
      <c r="G235" s="10"/>
      <c r="H235" s="69"/>
      <c r="I235" s="69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57"/>
      <c r="AX235" s="47">
        <f t="shared" si="24"/>
        <v>0</v>
      </c>
      <c r="AY235" s="46">
        <f t="shared" si="25"/>
        <v>0</v>
      </c>
      <c r="AZ235" s="46" cm="1">
        <f t="array" ref="AZ235">IF($AY235&lt;=6,SUM($C235:$AV235),SUMPRODUCT(LARGE($C235:$AV235,{1,2,3,4,5,6})))</f>
        <v>0</v>
      </c>
      <c r="BA235" s="50" t="str">
        <f t="shared" si="26"/>
        <v/>
      </c>
      <c r="BB235" s="50" t="str">
        <f t="shared" si="27"/>
        <v xml:space="preserve"> </v>
      </c>
      <c r="BC235" s="46" t="str" cm="1">
        <f t="array" ref="BC235">IFERROR(SUMPRODUCT(LARGE($C235:$AV235,{1,2,3,4})), "")</f>
        <v/>
      </c>
      <c r="BD235" s="46" t="str" cm="1">
        <f t="array" ref="BD235">IFERROR(SUMPRODUCT(LARGE($C235:$AV235,{1,2,3,4,5,6,7})), "")</f>
        <v/>
      </c>
      <c r="BE235" s="46" t="str" cm="1">
        <f t="array" ref="BE235">IFERROR(SUMPRODUCT(LARGE($C235:$AV235,{1,2,3,4,5,6,7,8})), "")</f>
        <v/>
      </c>
    </row>
    <row r="236" spans="1:57" ht="15" customHeight="1" x14ac:dyDescent="0.2">
      <c r="A236" s="4"/>
      <c r="B236" s="6"/>
      <c r="C236" s="10"/>
      <c r="D236" s="10"/>
      <c r="E236" s="10"/>
      <c r="F236" s="10"/>
      <c r="G236" s="10"/>
      <c r="H236" s="69"/>
      <c r="I236" s="69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57"/>
      <c r="AX236" s="47">
        <f t="shared" si="24"/>
        <v>0</v>
      </c>
      <c r="AY236" s="46">
        <f t="shared" si="25"/>
        <v>0</v>
      </c>
      <c r="AZ236" s="46" cm="1">
        <f t="array" ref="AZ236">IF($AY236&lt;=6,SUM($C236:$AV236),SUMPRODUCT(LARGE($C236:$AV236,{1,2,3,4,5,6})))</f>
        <v>0</v>
      </c>
      <c r="BA236" s="50" t="str">
        <f t="shared" si="26"/>
        <v/>
      </c>
      <c r="BB236" s="50" t="str">
        <f t="shared" si="27"/>
        <v xml:space="preserve"> </v>
      </c>
      <c r="BC236" s="46" t="str" cm="1">
        <f t="array" ref="BC236">IFERROR(SUMPRODUCT(LARGE($C236:$AV236,{1,2,3,4})), "")</f>
        <v/>
      </c>
      <c r="BD236" s="46" t="str" cm="1">
        <f t="array" ref="BD236">IFERROR(SUMPRODUCT(LARGE($C236:$AV236,{1,2,3,4,5,6,7})), "")</f>
        <v/>
      </c>
      <c r="BE236" s="46" t="str" cm="1">
        <f t="array" ref="BE236">IFERROR(SUMPRODUCT(LARGE($C236:$AV236,{1,2,3,4,5,6,7,8})), "")</f>
        <v/>
      </c>
    </row>
    <row r="237" spans="1:57" ht="15" customHeight="1" x14ac:dyDescent="0.2">
      <c r="A237" s="4"/>
      <c r="B237" s="6"/>
      <c r="C237" s="10"/>
      <c r="D237" s="10"/>
      <c r="E237" s="10"/>
      <c r="F237" s="10"/>
      <c r="G237" s="10"/>
      <c r="H237" s="69"/>
      <c r="I237" s="69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57"/>
      <c r="AX237" s="47">
        <f t="shared" si="24"/>
        <v>0</v>
      </c>
      <c r="AY237" s="46">
        <f t="shared" si="25"/>
        <v>0</v>
      </c>
      <c r="AZ237" s="46" cm="1">
        <f t="array" ref="AZ237">IF($AY237&lt;=6,SUM($C237:$AV237),SUMPRODUCT(LARGE($C237:$AV237,{1,2,3,4,5,6})))</f>
        <v>0</v>
      </c>
      <c r="BA237" s="50" t="str">
        <f t="shared" si="26"/>
        <v/>
      </c>
      <c r="BB237" s="50" t="str">
        <f t="shared" si="27"/>
        <v xml:space="preserve"> </v>
      </c>
      <c r="BC237" s="46" t="str" cm="1">
        <f t="array" ref="BC237">IFERROR(SUMPRODUCT(LARGE($C237:$AV237,{1,2,3,4})), "")</f>
        <v/>
      </c>
      <c r="BD237" s="46" t="str" cm="1">
        <f t="array" ref="BD237">IFERROR(SUMPRODUCT(LARGE($C237:$AV237,{1,2,3,4,5,6,7})), "")</f>
        <v/>
      </c>
      <c r="BE237" s="46" t="str" cm="1">
        <f t="array" ref="BE237">IFERROR(SUMPRODUCT(LARGE($C237:$AV237,{1,2,3,4,5,6,7,8})), "")</f>
        <v/>
      </c>
    </row>
    <row r="238" spans="1:57" ht="15" customHeight="1" x14ac:dyDescent="0.2">
      <c r="A238" s="4"/>
      <c r="B238" s="6"/>
      <c r="C238" s="10"/>
      <c r="D238" s="10"/>
      <c r="E238" s="10"/>
      <c r="F238" s="10"/>
      <c r="G238" s="10"/>
      <c r="H238" s="69"/>
      <c r="I238" s="69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57"/>
      <c r="AX238" s="47">
        <f t="shared" si="24"/>
        <v>0</v>
      </c>
      <c r="AY238" s="46">
        <f t="shared" si="25"/>
        <v>0</v>
      </c>
      <c r="AZ238" s="46" cm="1">
        <f t="array" ref="AZ238">IF($AY238&lt;=6,SUM($C238:$AV238),SUMPRODUCT(LARGE($C238:$AV238,{1,2,3,4,5,6})))</f>
        <v>0</v>
      </c>
      <c r="BA238" s="50" t="str">
        <f t="shared" si="26"/>
        <v/>
      </c>
      <c r="BB238" s="50" t="str">
        <f t="shared" si="27"/>
        <v xml:space="preserve"> </v>
      </c>
      <c r="BC238" s="46" t="str" cm="1">
        <f t="array" ref="BC238">IFERROR(SUMPRODUCT(LARGE($C238:$AV238,{1,2,3,4})), "")</f>
        <v/>
      </c>
      <c r="BD238" s="46" t="str" cm="1">
        <f t="array" ref="BD238">IFERROR(SUMPRODUCT(LARGE($C238:$AV238,{1,2,3,4,5,6,7})), "")</f>
        <v/>
      </c>
      <c r="BE238" s="46" t="str" cm="1">
        <f t="array" ref="BE238">IFERROR(SUMPRODUCT(LARGE($C238:$AV238,{1,2,3,4,5,6,7,8})), "")</f>
        <v/>
      </c>
    </row>
    <row r="239" spans="1:57" ht="15" customHeight="1" x14ac:dyDescent="0.2">
      <c r="A239" s="4"/>
      <c r="B239" s="6"/>
      <c r="C239" s="10"/>
      <c r="D239" s="10"/>
      <c r="E239" s="10"/>
      <c r="F239" s="10"/>
      <c r="G239" s="10"/>
      <c r="H239" s="69"/>
      <c r="I239" s="69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57"/>
      <c r="AX239" s="47">
        <f t="shared" si="24"/>
        <v>0</v>
      </c>
      <c r="AY239" s="46">
        <f t="shared" si="25"/>
        <v>0</v>
      </c>
      <c r="AZ239" s="46" cm="1">
        <f t="array" ref="AZ239">IF($AY239&lt;=6,SUM($C239:$AV239),SUMPRODUCT(LARGE($C239:$AV239,{1,2,3,4,5,6})))</f>
        <v>0</v>
      </c>
      <c r="BA239" s="50" t="str">
        <f t="shared" si="26"/>
        <v/>
      </c>
      <c r="BB239" s="50" t="str">
        <f t="shared" si="27"/>
        <v xml:space="preserve"> </v>
      </c>
      <c r="BC239" s="46" t="str" cm="1">
        <f t="array" ref="BC239">IFERROR(SUMPRODUCT(LARGE($C239:$AV239,{1,2,3,4})), "")</f>
        <v/>
      </c>
      <c r="BD239" s="46" t="str" cm="1">
        <f t="array" ref="BD239">IFERROR(SUMPRODUCT(LARGE($C239:$AV239,{1,2,3,4,5,6,7})), "")</f>
        <v/>
      </c>
      <c r="BE239" s="46" t="str" cm="1">
        <f t="array" ref="BE239">IFERROR(SUMPRODUCT(LARGE($C239:$AV239,{1,2,3,4,5,6,7,8})), "")</f>
        <v/>
      </c>
    </row>
    <row r="240" spans="1:57" ht="15" customHeight="1" x14ac:dyDescent="0.2">
      <c r="A240" s="4"/>
      <c r="B240" s="6"/>
      <c r="C240" s="10"/>
      <c r="D240" s="10"/>
      <c r="E240" s="10"/>
      <c r="F240" s="10"/>
      <c r="G240" s="10"/>
      <c r="H240" s="69"/>
      <c r="I240" s="69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57"/>
      <c r="AX240" s="47">
        <f t="shared" si="24"/>
        <v>0</v>
      </c>
      <c r="AY240" s="46">
        <f t="shared" si="25"/>
        <v>0</v>
      </c>
      <c r="AZ240" s="46" cm="1">
        <f t="array" ref="AZ240">IF($AY240&lt;=6,SUM($C240:$AV240),SUMPRODUCT(LARGE($C240:$AV240,{1,2,3,4,5,6})))</f>
        <v>0</v>
      </c>
      <c r="BA240" s="50" t="str">
        <f t="shared" si="26"/>
        <v/>
      </c>
      <c r="BB240" s="50" t="str">
        <f t="shared" si="27"/>
        <v xml:space="preserve"> </v>
      </c>
      <c r="BC240" s="46" t="str" cm="1">
        <f t="array" ref="BC240">IFERROR(SUMPRODUCT(LARGE($C240:$AV240,{1,2,3,4})), "")</f>
        <v/>
      </c>
      <c r="BD240" s="46" t="str" cm="1">
        <f t="array" ref="BD240">IFERROR(SUMPRODUCT(LARGE($C240:$AV240,{1,2,3,4,5,6,7})), "")</f>
        <v/>
      </c>
      <c r="BE240" s="46" t="str" cm="1">
        <f t="array" ref="BE240">IFERROR(SUMPRODUCT(LARGE($C240:$AV240,{1,2,3,4,5,6,7,8})), "")</f>
        <v/>
      </c>
    </row>
    <row r="241" spans="1:57" ht="15" customHeight="1" x14ac:dyDescent="0.2">
      <c r="A241" s="4"/>
      <c r="B241" s="6"/>
      <c r="C241" s="10"/>
      <c r="D241" s="10"/>
      <c r="E241" s="10"/>
      <c r="F241" s="10"/>
      <c r="G241" s="10"/>
      <c r="H241" s="69"/>
      <c r="I241" s="69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57"/>
      <c r="AX241" s="47">
        <f t="shared" si="24"/>
        <v>0</v>
      </c>
      <c r="AY241" s="46">
        <f t="shared" si="25"/>
        <v>0</v>
      </c>
      <c r="AZ241" s="46" cm="1">
        <f t="array" ref="AZ241">IF($AY241&lt;=6,SUM($C241:$AV241),SUMPRODUCT(LARGE($C241:$AV241,{1,2,3,4,5,6})))</f>
        <v>0</v>
      </c>
      <c r="BA241" s="50" t="str">
        <f t="shared" si="26"/>
        <v/>
      </c>
      <c r="BB241" s="50" t="str">
        <f t="shared" si="27"/>
        <v xml:space="preserve"> </v>
      </c>
      <c r="BC241" s="46" t="str" cm="1">
        <f t="array" ref="BC241">IFERROR(SUMPRODUCT(LARGE($C241:$AV241,{1,2,3,4})), "")</f>
        <v/>
      </c>
      <c r="BD241" s="46" t="str" cm="1">
        <f t="array" ref="BD241">IFERROR(SUMPRODUCT(LARGE($C241:$AV241,{1,2,3,4,5,6,7})), "")</f>
        <v/>
      </c>
      <c r="BE241" s="46" t="str" cm="1">
        <f t="array" ref="BE241">IFERROR(SUMPRODUCT(LARGE($C241:$AV241,{1,2,3,4,5,6,7,8})), "")</f>
        <v/>
      </c>
    </row>
    <row r="242" spans="1:57" ht="15" customHeight="1" x14ac:dyDescent="0.2">
      <c r="A242" s="4"/>
      <c r="B242" s="4"/>
      <c r="C242" s="10"/>
      <c r="D242" s="10"/>
      <c r="E242" s="10"/>
      <c r="F242" s="10"/>
      <c r="G242" s="10"/>
      <c r="H242" s="69"/>
      <c r="I242" s="69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57"/>
      <c r="AX242" s="47">
        <f t="shared" si="24"/>
        <v>0</v>
      </c>
      <c r="AY242" s="46">
        <f t="shared" si="25"/>
        <v>0</v>
      </c>
      <c r="AZ242" s="46" cm="1">
        <f t="array" ref="AZ242">IF($AY242&lt;=6,SUM($C242:$AV242),SUMPRODUCT(LARGE($C242:$AV242,{1,2,3,4,5,6})))</f>
        <v>0</v>
      </c>
      <c r="BA242" s="50" t="str">
        <f t="shared" si="26"/>
        <v/>
      </c>
      <c r="BB242" s="50" t="str">
        <f t="shared" si="27"/>
        <v xml:space="preserve"> </v>
      </c>
      <c r="BC242" s="46" t="str" cm="1">
        <f t="array" ref="BC242">IFERROR(SUMPRODUCT(LARGE($C242:$AV242,{1,2,3,4})), "")</f>
        <v/>
      </c>
      <c r="BD242" s="46" t="str" cm="1">
        <f t="array" ref="BD242">IFERROR(SUMPRODUCT(LARGE($C242:$AV242,{1,2,3,4,5,6,7})), "")</f>
        <v/>
      </c>
      <c r="BE242" s="46" t="str" cm="1">
        <f t="array" ref="BE242">IFERROR(SUMPRODUCT(LARGE($C242:$AV242,{1,2,3,4,5,6,7,8})), "")</f>
        <v/>
      </c>
    </row>
    <row r="243" spans="1:57" ht="15" customHeight="1" x14ac:dyDescent="0.2">
      <c r="A243" s="4"/>
      <c r="B243" s="4"/>
      <c r="C243" s="10"/>
      <c r="D243" s="10"/>
      <c r="E243" s="10"/>
      <c r="F243" s="10"/>
      <c r="G243" s="10"/>
      <c r="H243" s="69"/>
      <c r="I243" s="69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57"/>
      <c r="AX243" s="47">
        <f t="shared" si="24"/>
        <v>0</v>
      </c>
      <c r="AY243" s="46">
        <f t="shared" si="25"/>
        <v>0</v>
      </c>
      <c r="AZ243" s="46" cm="1">
        <f t="array" ref="AZ243">IF($AY243&lt;=6,SUM($C243:$AV243),SUMPRODUCT(LARGE($C243:$AV243,{1,2,3,4,5,6})))</f>
        <v>0</v>
      </c>
      <c r="BA243" s="50" t="str">
        <f t="shared" si="26"/>
        <v/>
      </c>
      <c r="BB243" s="50" t="str">
        <f t="shared" si="27"/>
        <v xml:space="preserve"> </v>
      </c>
      <c r="BC243" s="46" t="str" cm="1">
        <f t="array" ref="BC243">IFERROR(SUMPRODUCT(LARGE($C243:$AV243,{1,2,3,4})), "")</f>
        <v/>
      </c>
      <c r="BD243" s="46" t="str" cm="1">
        <f t="array" ref="BD243">IFERROR(SUMPRODUCT(LARGE($C243:$AV243,{1,2,3,4,5,6,7})), "")</f>
        <v/>
      </c>
      <c r="BE243" s="46" t="str" cm="1">
        <f t="array" ref="BE243">IFERROR(SUMPRODUCT(LARGE($C243:$AV243,{1,2,3,4,5,6,7,8})), "")</f>
        <v/>
      </c>
    </row>
    <row r="244" spans="1:57" ht="15" customHeight="1" x14ac:dyDescent="0.2">
      <c r="A244" s="4"/>
      <c r="B244" s="4"/>
      <c r="C244" s="10"/>
      <c r="D244" s="10"/>
      <c r="E244" s="10"/>
      <c r="F244" s="10"/>
      <c r="G244" s="10"/>
      <c r="H244" s="69"/>
      <c r="I244" s="69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57"/>
      <c r="AX244" s="47">
        <f t="shared" si="24"/>
        <v>0</v>
      </c>
      <c r="AY244" s="46">
        <f t="shared" si="25"/>
        <v>0</v>
      </c>
      <c r="AZ244" s="46" cm="1">
        <f t="array" ref="AZ244">IF($AY244&lt;=6,SUM($C244:$AV244),SUMPRODUCT(LARGE($C244:$AV244,{1,2,3,4,5,6})))</f>
        <v>0</v>
      </c>
      <c r="BA244" s="50" t="str">
        <f t="shared" si="26"/>
        <v/>
      </c>
      <c r="BB244" s="50" t="str">
        <f t="shared" si="27"/>
        <v xml:space="preserve"> </v>
      </c>
      <c r="BC244" s="46" t="str" cm="1">
        <f t="array" ref="BC244">IFERROR(SUMPRODUCT(LARGE($C244:$AV244,{1,2,3,4})), "")</f>
        <v/>
      </c>
      <c r="BD244" s="46" t="str" cm="1">
        <f t="array" ref="BD244">IFERROR(SUMPRODUCT(LARGE($C244:$AV244,{1,2,3,4,5,6,7})), "")</f>
        <v/>
      </c>
      <c r="BE244" s="46" t="str" cm="1">
        <f t="array" ref="BE244">IFERROR(SUMPRODUCT(LARGE($C244:$AV244,{1,2,3,4,5,6,7,8})), "")</f>
        <v/>
      </c>
    </row>
    <row r="245" spans="1:57" ht="15" customHeight="1" x14ac:dyDescent="0.2">
      <c r="A245" s="4"/>
      <c r="B245" s="4"/>
      <c r="C245" s="10"/>
      <c r="D245" s="10"/>
      <c r="E245" s="10"/>
      <c r="F245" s="10"/>
      <c r="G245" s="10"/>
      <c r="H245" s="69"/>
      <c r="I245" s="69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57"/>
      <c r="AX245" s="47">
        <f t="shared" si="24"/>
        <v>0</v>
      </c>
      <c r="AY245" s="46">
        <f t="shared" si="25"/>
        <v>0</v>
      </c>
      <c r="AZ245" s="46" cm="1">
        <f t="array" ref="AZ245">IF($AY245&lt;=6,SUM($C245:$AV245),SUMPRODUCT(LARGE($C245:$AV245,{1,2,3,4,5,6})))</f>
        <v>0</v>
      </c>
      <c r="BA245" s="50" t="str">
        <f t="shared" si="26"/>
        <v/>
      </c>
      <c r="BB245" s="50" t="str">
        <f t="shared" si="27"/>
        <v xml:space="preserve"> </v>
      </c>
      <c r="BC245" s="46" t="str" cm="1">
        <f t="array" ref="BC245">IFERROR(SUMPRODUCT(LARGE($C245:$AV245,{1,2,3,4})), "")</f>
        <v/>
      </c>
      <c r="BD245" s="46" t="str" cm="1">
        <f t="array" ref="BD245">IFERROR(SUMPRODUCT(LARGE($C245:$AV245,{1,2,3,4,5,6,7})), "")</f>
        <v/>
      </c>
      <c r="BE245" s="46" t="str" cm="1">
        <f t="array" ref="BE245">IFERROR(SUMPRODUCT(LARGE($C245:$AV245,{1,2,3,4,5,6,7,8})), "")</f>
        <v/>
      </c>
    </row>
    <row r="246" spans="1:57" ht="15" customHeight="1" x14ac:dyDescent="0.2">
      <c r="A246" s="4"/>
      <c r="B246" s="4"/>
      <c r="C246" s="10"/>
      <c r="D246" s="10"/>
      <c r="E246" s="10"/>
      <c r="F246" s="10"/>
      <c r="G246" s="10"/>
      <c r="H246" s="69"/>
      <c r="I246" s="69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57"/>
      <c r="AX246" s="47">
        <f t="shared" si="24"/>
        <v>0</v>
      </c>
      <c r="AY246" s="46">
        <f t="shared" si="25"/>
        <v>0</v>
      </c>
      <c r="AZ246" s="46" cm="1">
        <f t="array" ref="AZ246">IF($AY246&lt;=6,SUM($C246:$AV246),SUMPRODUCT(LARGE($C246:$AV246,{1,2,3,4,5,6})))</f>
        <v>0</v>
      </c>
      <c r="BA246" s="50" t="str">
        <f t="shared" si="26"/>
        <v/>
      </c>
      <c r="BB246" s="50" t="str">
        <f t="shared" si="27"/>
        <v xml:space="preserve"> </v>
      </c>
      <c r="BC246" s="46" t="str" cm="1">
        <f t="array" ref="BC246">IFERROR(SUMPRODUCT(LARGE($C246:$AV246,{1,2,3,4})), "")</f>
        <v/>
      </c>
      <c r="BD246" s="46" t="str" cm="1">
        <f t="array" ref="BD246">IFERROR(SUMPRODUCT(LARGE($C246:$AV246,{1,2,3,4,5,6,7})), "")</f>
        <v/>
      </c>
      <c r="BE246" s="46" t="str" cm="1">
        <f t="array" ref="BE246">IFERROR(SUMPRODUCT(LARGE($C246:$AV246,{1,2,3,4,5,6,7,8})), "")</f>
        <v/>
      </c>
    </row>
    <row r="247" spans="1:57" ht="15" customHeight="1" x14ac:dyDescent="0.2">
      <c r="A247" s="4"/>
      <c r="B247" s="4"/>
      <c r="C247" s="10"/>
      <c r="D247" s="10"/>
      <c r="E247" s="10"/>
      <c r="F247" s="10"/>
      <c r="G247" s="10"/>
      <c r="H247" s="69"/>
      <c r="I247" s="69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57"/>
      <c r="AX247" s="47">
        <f t="shared" si="24"/>
        <v>0</v>
      </c>
      <c r="AY247" s="46">
        <f t="shared" si="25"/>
        <v>0</v>
      </c>
      <c r="AZ247" s="46" cm="1">
        <f t="array" ref="AZ247">IF($AY247&lt;=6,SUM($C247:$AV247),SUMPRODUCT(LARGE($C247:$AV247,{1,2,3,4,5,6})))</f>
        <v>0</v>
      </c>
      <c r="BA247" s="50" t="str">
        <f t="shared" si="26"/>
        <v/>
      </c>
      <c r="BB247" s="50" t="str">
        <f t="shared" si="27"/>
        <v xml:space="preserve"> </v>
      </c>
      <c r="BC247" s="46" t="str" cm="1">
        <f t="array" ref="BC247">IFERROR(SUMPRODUCT(LARGE($C247:$AV247,{1,2,3,4})), "")</f>
        <v/>
      </c>
      <c r="BD247" s="46" t="str" cm="1">
        <f t="array" ref="BD247">IFERROR(SUMPRODUCT(LARGE($C247:$AV247,{1,2,3,4,5,6,7})), "")</f>
        <v/>
      </c>
      <c r="BE247" s="46" t="str" cm="1">
        <f t="array" ref="BE247">IFERROR(SUMPRODUCT(LARGE($C247:$AV247,{1,2,3,4,5,6,7,8})), "")</f>
        <v/>
      </c>
    </row>
    <row r="248" spans="1:57" ht="15" customHeight="1" x14ac:dyDescent="0.2">
      <c r="A248" s="4"/>
      <c r="B248" s="4"/>
      <c r="C248" s="10"/>
      <c r="D248" s="10"/>
      <c r="E248" s="10"/>
      <c r="F248" s="10"/>
      <c r="G248" s="10"/>
      <c r="H248" s="69"/>
      <c r="I248" s="69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57"/>
      <c r="AX248" s="47">
        <f t="shared" si="24"/>
        <v>0</v>
      </c>
      <c r="AY248" s="46">
        <f t="shared" si="25"/>
        <v>0</v>
      </c>
      <c r="AZ248" s="46" cm="1">
        <f t="array" ref="AZ248">IF($AY248&lt;=6,SUM($C248:$AV248),SUMPRODUCT(LARGE($C248:$AV248,{1,2,3,4,5,6})))</f>
        <v>0</v>
      </c>
      <c r="BA248" s="50" t="str">
        <f t="shared" si="26"/>
        <v/>
      </c>
      <c r="BB248" s="50" t="str">
        <f t="shared" si="27"/>
        <v xml:space="preserve"> </v>
      </c>
      <c r="BC248" s="46" t="str" cm="1">
        <f t="array" ref="BC248">IFERROR(SUMPRODUCT(LARGE($C248:$AV248,{1,2,3,4})), "")</f>
        <v/>
      </c>
      <c r="BD248" s="46" t="str" cm="1">
        <f t="array" ref="BD248">IFERROR(SUMPRODUCT(LARGE($C248:$AV248,{1,2,3,4,5,6,7})), "")</f>
        <v/>
      </c>
      <c r="BE248" s="46" t="str" cm="1">
        <f t="array" ref="BE248">IFERROR(SUMPRODUCT(LARGE($C248:$AV248,{1,2,3,4,5,6,7,8})), "")</f>
        <v/>
      </c>
    </row>
    <row r="249" spans="1:57" ht="15" customHeight="1" x14ac:dyDescent="0.2">
      <c r="A249" s="4"/>
      <c r="B249" s="4"/>
      <c r="C249" s="10"/>
      <c r="D249" s="10"/>
      <c r="E249" s="10"/>
      <c r="F249" s="10"/>
      <c r="G249" s="10"/>
      <c r="H249" s="69"/>
      <c r="I249" s="69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57"/>
      <c r="AX249" s="47">
        <f t="shared" si="24"/>
        <v>0</v>
      </c>
      <c r="AY249" s="46">
        <f t="shared" si="25"/>
        <v>0</v>
      </c>
      <c r="AZ249" s="46" cm="1">
        <f t="array" ref="AZ249">IF($AY249&lt;=6,SUM($C249:$AV249),SUMPRODUCT(LARGE($C249:$AV249,{1,2,3,4,5,6})))</f>
        <v>0</v>
      </c>
      <c r="BA249" s="50" t="str">
        <f t="shared" si="26"/>
        <v/>
      </c>
      <c r="BB249" s="50" t="str">
        <f t="shared" si="27"/>
        <v xml:space="preserve"> </v>
      </c>
      <c r="BC249" s="46" t="str" cm="1">
        <f t="array" ref="BC249">IFERROR(SUMPRODUCT(LARGE($C249:$AV249,{1,2,3,4})), "")</f>
        <v/>
      </c>
      <c r="BD249" s="46" t="str" cm="1">
        <f t="array" ref="BD249">IFERROR(SUMPRODUCT(LARGE($C249:$AV249,{1,2,3,4,5,6,7})), "")</f>
        <v/>
      </c>
      <c r="BE249" s="46" t="str" cm="1">
        <f t="array" ref="BE249">IFERROR(SUMPRODUCT(LARGE($C249:$AV249,{1,2,3,4,5,6,7,8})), "")</f>
        <v/>
      </c>
    </row>
    <row r="250" spans="1:57" ht="15" customHeight="1" x14ac:dyDescent="0.2">
      <c r="A250" s="4"/>
      <c r="B250" s="4"/>
      <c r="C250" s="10"/>
      <c r="D250" s="10"/>
      <c r="E250" s="10"/>
      <c r="F250" s="10"/>
      <c r="G250" s="10"/>
      <c r="H250" s="69"/>
      <c r="I250" s="69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57"/>
      <c r="AX250" s="47">
        <f t="shared" si="24"/>
        <v>0</v>
      </c>
      <c r="AY250" s="46">
        <f t="shared" si="25"/>
        <v>0</v>
      </c>
      <c r="AZ250" s="46" cm="1">
        <f t="array" ref="AZ250">IF($AY250&lt;=6,SUM($C250:$AV250),SUMPRODUCT(LARGE($C250:$AV250,{1,2,3,4,5,6})))</f>
        <v>0</v>
      </c>
      <c r="BA250" s="50" t="str">
        <f t="shared" si="26"/>
        <v/>
      </c>
      <c r="BB250" s="50" t="str">
        <f t="shared" si="27"/>
        <v xml:space="preserve"> </v>
      </c>
      <c r="BC250" s="46" t="str" cm="1">
        <f t="array" ref="BC250">IFERROR(SUMPRODUCT(LARGE($C250:$AV250,{1,2,3,4})), "")</f>
        <v/>
      </c>
      <c r="BD250" s="46" t="str" cm="1">
        <f t="array" ref="BD250">IFERROR(SUMPRODUCT(LARGE($C250:$AV250,{1,2,3,4,5,6,7})), "")</f>
        <v/>
      </c>
      <c r="BE250" s="46" t="str" cm="1">
        <f t="array" ref="BE250">IFERROR(SUMPRODUCT(LARGE($C250:$AV250,{1,2,3,4,5,6,7,8})), "")</f>
        <v/>
      </c>
    </row>
    <row r="251" spans="1:57" ht="15" customHeight="1" x14ac:dyDescent="0.2">
      <c r="A251" s="4"/>
      <c r="B251" s="4"/>
      <c r="C251" s="10"/>
      <c r="D251" s="10"/>
      <c r="E251" s="10"/>
      <c r="F251" s="10"/>
      <c r="G251" s="10"/>
      <c r="H251" s="69"/>
      <c r="I251" s="69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57"/>
      <c r="AX251" s="47">
        <f t="shared" si="24"/>
        <v>0</v>
      </c>
      <c r="AY251" s="46">
        <f t="shared" si="25"/>
        <v>0</v>
      </c>
      <c r="AZ251" s="46" cm="1">
        <f t="array" ref="AZ251">IF($AY251&lt;=6,SUM($C251:$AV251),SUMPRODUCT(LARGE($C251:$AV251,{1,2,3,4,5,6})))</f>
        <v>0</v>
      </c>
      <c r="BA251" s="50" t="str">
        <f t="shared" si="26"/>
        <v/>
      </c>
      <c r="BB251" s="50" t="str">
        <f t="shared" si="27"/>
        <v xml:space="preserve"> </v>
      </c>
      <c r="BC251" s="46" t="str" cm="1">
        <f t="array" ref="BC251">IFERROR(SUMPRODUCT(LARGE($C251:$AV251,{1,2,3,4})), "")</f>
        <v/>
      </c>
      <c r="BD251" s="46" t="str" cm="1">
        <f t="array" ref="BD251">IFERROR(SUMPRODUCT(LARGE($C251:$AV251,{1,2,3,4,5,6,7})), "")</f>
        <v/>
      </c>
      <c r="BE251" s="46" t="str" cm="1">
        <f t="array" ref="BE251">IFERROR(SUMPRODUCT(LARGE($C251:$AV251,{1,2,3,4,5,6,7,8})), "")</f>
        <v/>
      </c>
    </row>
    <row r="252" spans="1:57" ht="15" customHeight="1" x14ac:dyDescent="0.2">
      <c r="A252" s="4"/>
      <c r="B252" s="4"/>
      <c r="C252" s="10"/>
      <c r="D252" s="10"/>
      <c r="E252" s="10"/>
      <c r="F252" s="10"/>
      <c r="G252" s="10"/>
      <c r="H252" s="69"/>
      <c r="I252" s="69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57"/>
      <c r="AX252" s="47">
        <f t="shared" si="24"/>
        <v>0</v>
      </c>
      <c r="AY252" s="46">
        <f t="shared" si="25"/>
        <v>0</v>
      </c>
      <c r="AZ252" s="46" cm="1">
        <f t="array" ref="AZ252">IF($AY252&lt;=6,SUM($C252:$AV252),SUMPRODUCT(LARGE($C252:$AV252,{1,2,3,4,5,6})))</f>
        <v>0</v>
      </c>
      <c r="BA252" s="50" t="str">
        <f t="shared" si="26"/>
        <v/>
      </c>
      <c r="BB252" s="50" t="str">
        <f t="shared" si="27"/>
        <v xml:space="preserve"> </v>
      </c>
      <c r="BC252" s="46" t="str" cm="1">
        <f t="array" ref="BC252">IFERROR(SUMPRODUCT(LARGE($C252:$AV252,{1,2,3,4})), "")</f>
        <v/>
      </c>
      <c r="BD252" s="46" t="str" cm="1">
        <f t="array" ref="BD252">IFERROR(SUMPRODUCT(LARGE($C252:$AV252,{1,2,3,4,5,6,7})), "")</f>
        <v/>
      </c>
      <c r="BE252" s="46" t="str" cm="1">
        <f t="array" ref="BE252">IFERROR(SUMPRODUCT(LARGE($C252:$AV252,{1,2,3,4,5,6,7,8})), "")</f>
        <v/>
      </c>
    </row>
    <row r="253" spans="1:57" ht="15" customHeight="1" x14ac:dyDescent="0.2">
      <c r="A253" s="4"/>
      <c r="B253" s="4"/>
      <c r="C253" s="10"/>
      <c r="D253" s="10"/>
      <c r="E253" s="10"/>
      <c r="F253" s="10"/>
      <c r="G253" s="10"/>
      <c r="H253" s="69"/>
      <c r="I253" s="69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57"/>
      <c r="AX253" s="47">
        <f t="shared" si="24"/>
        <v>0</v>
      </c>
      <c r="AY253" s="46">
        <f t="shared" si="25"/>
        <v>0</v>
      </c>
      <c r="AZ253" s="46" cm="1">
        <f t="array" ref="AZ253">IF($AY253&lt;=6,SUM($C253:$AV253),SUMPRODUCT(LARGE($C253:$AV253,{1,2,3,4,5,6})))</f>
        <v>0</v>
      </c>
      <c r="BA253" s="50" t="str">
        <f t="shared" si="26"/>
        <v/>
      </c>
      <c r="BB253" s="50" t="str">
        <f t="shared" si="27"/>
        <v xml:space="preserve"> </v>
      </c>
      <c r="BC253" s="46" t="str" cm="1">
        <f t="array" ref="BC253">IFERROR(SUMPRODUCT(LARGE($C253:$AV253,{1,2,3,4})), "")</f>
        <v/>
      </c>
      <c r="BD253" s="46" t="str" cm="1">
        <f t="array" ref="BD253">IFERROR(SUMPRODUCT(LARGE($C253:$AV253,{1,2,3,4,5,6,7})), "")</f>
        <v/>
      </c>
      <c r="BE253" s="46" t="str" cm="1">
        <f t="array" ref="BE253">IFERROR(SUMPRODUCT(LARGE($C253:$AV253,{1,2,3,4,5,6,7,8})), "")</f>
        <v/>
      </c>
    </row>
    <row r="254" spans="1:57" ht="15" customHeight="1" x14ac:dyDescent="0.2">
      <c r="A254" s="4"/>
      <c r="B254" s="4"/>
      <c r="C254" s="10"/>
      <c r="D254" s="10"/>
      <c r="E254" s="10"/>
      <c r="F254" s="10"/>
      <c r="G254" s="10"/>
      <c r="H254" s="69"/>
      <c r="I254" s="69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57"/>
      <c r="AX254" s="47">
        <f t="shared" si="24"/>
        <v>0</v>
      </c>
      <c r="AY254" s="46">
        <f t="shared" si="25"/>
        <v>0</v>
      </c>
      <c r="AZ254" s="46" cm="1">
        <f t="array" ref="AZ254">IF($AY254&lt;=6,SUM($C254:$AV254),SUMPRODUCT(LARGE($C254:$AV254,{1,2,3,4,5,6})))</f>
        <v>0</v>
      </c>
      <c r="BA254" s="50" t="str">
        <f t="shared" si="26"/>
        <v/>
      </c>
      <c r="BB254" s="50" t="str">
        <f t="shared" si="27"/>
        <v xml:space="preserve"> </v>
      </c>
      <c r="BC254" s="46" t="str" cm="1">
        <f t="array" ref="BC254">IFERROR(SUMPRODUCT(LARGE($C254:$AV254,{1,2,3,4})), "")</f>
        <v/>
      </c>
      <c r="BD254" s="46" t="str" cm="1">
        <f t="array" ref="BD254">IFERROR(SUMPRODUCT(LARGE($C254:$AV254,{1,2,3,4,5,6,7})), "")</f>
        <v/>
      </c>
      <c r="BE254" s="46" t="str" cm="1">
        <f t="array" ref="BE254">IFERROR(SUMPRODUCT(LARGE($C254:$AV254,{1,2,3,4,5,6,7,8})), "")</f>
        <v/>
      </c>
    </row>
    <row r="255" spans="1:57" ht="15" customHeight="1" x14ac:dyDescent="0.2">
      <c r="A255" s="4"/>
      <c r="B255" s="4"/>
      <c r="C255" s="10"/>
      <c r="D255" s="10"/>
      <c r="E255" s="10"/>
      <c r="F255" s="10"/>
      <c r="G255" s="10"/>
      <c r="H255" s="69"/>
      <c r="I255" s="69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57"/>
      <c r="AX255" s="47">
        <f t="shared" si="24"/>
        <v>0</v>
      </c>
      <c r="AY255" s="46">
        <f t="shared" si="25"/>
        <v>0</v>
      </c>
      <c r="AZ255" s="46" cm="1">
        <f t="array" ref="AZ255">IF($AY255&lt;=6,SUM($C255:$AV255),SUMPRODUCT(LARGE($C255:$AV255,{1,2,3,4,5,6})))</f>
        <v>0</v>
      </c>
      <c r="BA255" s="50" t="str">
        <f t="shared" si="26"/>
        <v/>
      </c>
      <c r="BB255" s="50" t="str">
        <f t="shared" si="27"/>
        <v xml:space="preserve"> </v>
      </c>
      <c r="BC255" s="46" t="str" cm="1">
        <f t="array" ref="BC255">IFERROR(SUMPRODUCT(LARGE($C255:$AV255,{1,2,3,4})), "")</f>
        <v/>
      </c>
      <c r="BD255" s="46" t="str" cm="1">
        <f t="array" ref="BD255">IFERROR(SUMPRODUCT(LARGE($C255:$AV255,{1,2,3,4,5,6,7})), "")</f>
        <v/>
      </c>
      <c r="BE255" s="46" t="str" cm="1">
        <f t="array" ref="BE255">IFERROR(SUMPRODUCT(LARGE($C255:$AV255,{1,2,3,4,5,6,7,8})), "")</f>
        <v/>
      </c>
    </row>
    <row r="256" spans="1:57" ht="15" customHeight="1" x14ac:dyDescent="0.2">
      <c r="A256" s="4"/>
      <c r="B256" s="4"/>
      <c r="C256" s="10"/>
      <c r="D256" s="10"/>
      <c r="E256" s="10"/>
      <c r="F256" s="10"/>
      <c r="G256" s="10"/>
      <c r="H256" s="69"/>
      <c r="I256" s="69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57"/>
      <c r="AX256" s="47">
        <f t="shared" si="24"/>
        <v>0</v>
      </c>
      <c r="AY256" s="46">
        <f t="shared" si="25"/>
        <v>0</v>
      </c>
      <c r="AZ256" s="46" cm="1">
        <f t="array" ref="AZ256">IF($AY256&lt;=6,SUM($C256:$AV256),SUMPRODUCT(LARGE($C256:$AV256,{1,2,3,4,5,6})))</f>
        <v>0</v>
      </c>
      <c r="BA256" s="50" t="str">
        <f t="shared" si="26"/>
        <v/>
      </c>
      <c r="BB256" s="50" t="str">
        <f t="shared" si="27"/>
        <v xml:space="preserve"> </v>
      </c>
      <c r="BC256" s="46" t="str" cm="1">
        <f t="array" ref="BC256">IFERROR(SUMPRODUCT(LARGE($C256:$AV256,{1,2,3,4})), "")</f>
        <v/>
      </c>
      <c r="BD256" s="46" t="str" cm="1">
        <f t="array" ref="BD256">IFERROR(SUMPRODUCT(LARGE($C256:$AV256,{1,2,3,4,5,6,7})), "")</f>
        <v/>
      </c>
      <c r="BE256" s="46" t="str" cm="1">
        <f t="array" ref="BE256">IFERROR(SUMPRODUCT(LARGE($C256:$AV256,{1,2,3,4,5,6,7,8})), "")</f>
        <v/>
      </c>
    </row>
    <row r="257" spans="1:57" ht="15" customHeight="1" x14ac:dyDescent="0.2">
      <c r="A257" s="4"/>
      <c r="B257" s="4"/>
      <c r="C257" s="10"/>
      <c r="D257" s="10"/>
      <c r="E257" s="10"/>
      <c r="F257" s="10"/>
      <c r="G257" s="10"/>
      <c r="H257" s="69"/>
      <c r="I257" s="69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57"/>
      <c r="AX257" s="47">
        <f t="shared" si="24"/>
        <v>0</v>
      </c>
      <c r="AY257" s="46">
        <f t="shared" si="25"/>
        <v>0</v>
      </c>
      <c r="AZ257" s="46" cm="1">
        <f t="array" ref="AZ257">IF($AY257&lt;=6,SUM($C257:$AV257),SUMPRODUCT(LARGE($C257:$AV257,{1,2,3,4,5,6})))</f>
        <v>0</v>
      </c>
      <c r="BA257" s="50" t="str">
        <f t="shared" si="26"/>
        <v/>
      </c>
      <c r="BB257" s="50" t="str">
        <f t="shared" si="27"/>
        <v xml:space="preserve"> </v>
      </c>
      <c r="BC257" s="46" t="str" cm="1">
        <f t="array" ref="BC257">IFERROR(SUMPRODUCT(LARGE($C257:$AV257,{1,2,3,4})), "")</f>
        <v/>
      </c>
      <c r="BD257" s="46" t="str" cm="1">
        <f t="array" ref="BD257">IFERROR(SUMPRODUCT(LARGE($C257:$AV257,{1,2,3,4,5,6,7})), "")</f>
        <v/>
      </c>
      <c r="BE257" s="46" t="str" cm="1">
        <f t="array" ref="BE257">IFERROR(SUMPRODUCT(LARGE($C257:$AV257,{1,2,3,4,5,6,7,8})), "")</f>
        <v/>
      </c>
    </row>
    <row r="258" spans="1:57" ht="15" customHeight="1" x14ac:dyDescent="0.2">
      <c r="A258" s="4"/>
      <c r="B258" s="4"/>
      <c r="C258" s="10"/>
      <c r="D258" s="10"/>
      <c r="E258" s="10"/>
      <c r="F258" s="10"/>
      <c r="G258" s="10"/>
      <c r="H258" s="69"/>
      <c r="I258" s="69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57"/>
      <c r="AX258" s="47">
        <f t="shared" si="24"/>
        <v>0</v>
      </c>
      <c r="AY258" s="46">
        <f t="shared" si="25"/>
        <v>0</v>
      </c>
      <c r="AZ258" s="46" cm="1">
        <f t="array" ref="AZ258">IF($AY258&lt;=6,SUM($C258:$AV258),SUMPRODUCT(LARGE($C258:$AV258,{1,2,3,4,5,6})))</f>
        <v>0</v>
      </c>
      <c r="BA258" s="50" t="str">
        <f t="shared" si="26"/>
        <v/>
      </c>
      <c r="BB258" s="50" t="str">
        <f t="shared" si="27"/>
        <v xml:space="preserve"> </v>
      </c>
      <c r="BC258" s="46" t="str" cm="1">
        <f t="array" ref="BC258">IFERROR(SUMPRODUCT(LARGE($C258:$AV258,{1,2,3,4})), "")</f>
        <v/>
      </c>
      <c r="BD258" s="46" t="str" cm="1">
        <f t="array" ref="BD258">IFERROR(SUMPRODUCT(LARGE($C258:$AV258,{1,2,3,4,5,6,7})), "")</f>
        <v/>
      </c>
      <c r="BE258" s="46" t="str" cm="1">
        <f t="array" ref="BE258">IFERROR(SUMPRODUCT(LARGE($C258:$AV258,{1,2,3,4,5,6,7,8})), "")</f>
        <v/>
      </c>
    </row>
    <row r="259" spans="1:57" ht="15" customHeight="1" x14ac:dyDescent="0.2">
      <c r="A259" s="4"/>
      <c r="B259" s="4"/>
      <c r="C259" s="10"/>
      <c r="D259" s="10"/>
      <c r="E259" s="10"/>
      <c r="F259" s="10"/>
      <c r="G259" s="10"/>
      <c r="H259" s="69"/>
      <c r="I259" s="69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57"/>
      <c r="AX259" s="47">
        <f t="shared" ref="AX259:AX322" si="28">SUM($C259:$AW259)</f>
        <v>0</v>
      </c>
      <c r="AY259" s="46">
        <f t="shared" si="25"/>
        <v>0</v>
      </c>
      <c r="AZ259" s="46" cm="1">
        <f t="array" ref="AZ259">IF($AY259&lt;=6,SUM($C259:$AV259),SUMPRODUCT(LARGE($C259:$AV259,{1,2,3,4,5,6})))</f>
        <v>0</v>
      </c>
      <c r="BA259" s="50" t="str">
        <f t="shared" si="26"/>
        <v/>
      </c>
      <c r="BB259" s="50" t="str">
        <f t="shared" si="27"/>
        <v xml:space="preserve"> </v>
      </c>
      <c r="BC259" s="46" t="str" cm="1">
        <f t="array" ref="BC259">IFERROR(SUMPRODUCT(LARGE($C259:$AV259,{1,2,3,4})), "")</f>
        <v/>
      </c>
      <c r="BD259" s="46" t="str" cm="1">
        <f t="array" ref="BD259">IFERROR(SUMPRODUCT(LARGE($C259:$AV259,{1,2,3,4,5,6,7})), "")</f>
        <v/>
      </c>
      <c r="BE259" s="46" t="str" cm="1">
        <f t="array" ref="BE259">IFERROR(SUMPRODUCT(LARGE($C259:$AV259,{1,2,3,4,5,6,7,8})), "")</f>
        <v/>
      </c>
    </row>
    <row r="260" spans="1:57" ht="15" customHeight="1" x14ac:dyDescent="0.2">
      <c r="A260" s="4"/>
      <c r="B260" s="4"/>
      <c r="C260" s="10"/>
      <c r="D260" s="10"/>
      <c r="E260" s="10"/>
      <c r="F260" s="10"/>
      <c r="G260" s="10"/>
      <c r="H260" s="69"/>
      <c r="I260" s="69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57"/>
      <c r="AX260" s="47">
        <f t="shared" si="28"/>
        <v>0</v>
      </c>
      <c r="AY260" s="46">
        <f t="shared" ref="AY260:AY301" si="29">COUNTA(C260:AV260)</f>
        <v>0</v>
      </c>
      <c r="AZ260" s="46" cm="1">
        <f t="array" ref="AZ260">IF($AY260&lt;=6,SUM($C260:$AV260),SUMPRODUCT(LARGE($C260:$AV260,{1,2,3,4,5,6})))</f>
        <v>0</v>
      </c>
      <c r="BA260" s="50" t="str">
        <f t="shared" ref="BA260:BA323" si="30">IF(AND($AY260&gt;=6,AZ260=AZ261),"Manual Calc Needed","")</f>
        <v/>
      </c>
      <c r="BB260" s="50" t="str">
        <f t="shared" ref="BB260:BB323" si="31">IF(AND($AY260&gt;=6,$BA260="Tie"),"Manual Calc Needed"," ")</f>
        <v xml:space="preserve"> </v>
      </c>
      <c r="BC260" s="46" t="str" cm="1">
        <f t="array" ref="BC260">IFERROR(SUMPRODUCT(LARGE($C260:$AV260,{1,2,3,4})), "")</f>
        <v/>
      </c>
      <c r="BD260" s="46" t="str" cm="1">
        <f t="array" ref="BD260">IFERROR(SUMPRODUCT(LARGE($C260:$AV260,{1,2,3,4,5,6,7})), "")</f>
        <v/>
      </c>
      <c r="BE260" s="46" t="str" cm="1">
        <f t="array" ref="BE260">IFERROR(SUMPRODUCT(LARGE($C260:$AV260,{1,2,3,4,5,6,7,8})), "")</f>
        <v/>
      </c>
    </row>
    <row r="261" spans="1:57" ht="15" customHeight="1" x14ac:dyDescent="0.2">
      <c r="A261" s="4"/>
      <c r="B261" s="6"/>
      <c r="C261" s="10"/>
      <c r="D261" s="10"/>
      <c r="E261" s="10"/>
      <c r="F261" s="10"/>
      <c r="G261" s="10"/>
      <c r="H261" s="69"/>
      <c r="I261" s="69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57"/>
      <c r="AX261" s="47">
        <f t="shared" si="28"/>
        <v>0</v>
      </c>
      <c r="AY261" s="46">
        <f t="shared" si="29"/>
        <v>0</v>
      </c>
      <c r="AZ261" s="46" cm="1">
        <f t="array" ref="AZ261">IF($AY261&lt;=6,SUM($C261:$AV261),SUMPRODUCT(LARGE($C261:$AV261,{1,2,3,4,5,6})))</f>
        <v>0</v>
      </c>
      <c r="BA261" s="50" t="str">
        <f t="shared" si="30"/>
        <v/>
      </c>
      <c r="BB261" s="50" t="str">
        <f t="shared" si="31"/>
        <v xml:space="preserve"> </v>
      </c>
      <c r="BC261" s="46" t="str" cm="1">
        <f t="array" ref="BC261">IFERROR(SUMPRODUCT(LARGE($C261:$AV261,{1,2,3,4})), "")</f>
        <v/>
      </c>
      <c r="BD261" s="46" t="str" cm="1">
        <f t="array" ref="BD261">IFERROR(SUMPRODUCT(LARGE($C261:$AV261,{1,2,3,4,5,6,7})), "")</f>
        <v/>
      </c>
      <c r="BE261" s="46" t="str" cm="1">
        <f t="array" ref="BE261">IFERROR(SUMPRODUCT(LARGE($C261:$AV261,{1,2,3,4,5,6,7,8})), "")</f>
        <v/>
      </c>
    </row>
    <row r="262" spans="1:57" ht="15" customHeight="1" x14ac:dyDescent="0.2">
      <c r="A262" s="4"/>
      <c r="B262" s="4"/>
      <c r="C262" s="10"/>
      <c r="D262" s="10"/>
      <c r="E262" s="10"/>
      <c r="F262" s="10"/>
      <c r="G262" s="10"/>
      <c r="H262" s="69"/>
      <c r="I262" s="69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57"/>
      <c r="AX262" s="47">
        <f t="shared" si="28"/>
        <v>0</v>
      </c>
      <c r="AY262" s="46">
        <f t="shared" si="29"/>
        <v>0</v>
      </c>
      <c r="AZ262" s="46" cm="1">
        <f t="array" ref="AZ262">IF($AY262&lt;=6,SUM($C262:$AV262),SUMPRODUCT(LARGE($C262:$AV262,{1,2,3,4,5,6})))</f>
        <v>0</v>
      </c>
      <c r="BA262" s="50" t="str">
        <f t="shared" si="30"/>
        <v/>
      </c>
      <c r="BB262" s="50" t="str">
        <f t="shared" si="31"/>
        <v xml:space="preserve"> </v>
      </c>
      <c r="BC262" s="46" t="str" cm="1">
        <f t="array" ref="BC262">IFERROR(SUMPRODUCT(LARGE($C262:$AV262,{1,2,3,4})), "")</f>
        <v/>
      </c>
      <c r="BD262" s="46" t="str" cm="1">
        <f t="array" ref="BD262">IFERROR(SUMPRODUCT(LARGE($C262:$AV262,{1,2,3,4,5,6,7})), "")</f>
        <v/>
      </c>
      <c r="BE262" s="46" t="str" cm="1">
        <f t="array" ref="BE262">IFERROR(SUMPRODUCT(LARGE($C262:$AV262,{1,2,3,4,5,6,7,8})), "")</f>
        <v/>
      </c>
    </row>
    <row r="263" spans="1:57" ht="15" customHeight="1" x14ac:dyDescent="0.2">
      <c r="A263" s="4"/>
      <c r="B263" s="4"/>
      <c r="C263" s="10"/>
      <c r="D263" s="10"/>
      <c r="E263" s="10"/>
      <c r="F263" s="10"/>
      <c r="G263" s="10"/>
      <c r="H263" s="69"/>
      <c r="I263" s="69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57"/>
      <c r="AX263" s="47">
        <f t="shared" si="28"/>
        <v>0</v>
      </c>
      <c r="AY263" s="46">
        <f t="shared" si="29"/>
        <v>0</v>
      </c>
      <c r="AZ263" s="46" cm="1">
        <f t="array" ref="AZ263">IF($AY263&lt;=6,SUM($C263:$AV263),SUMPRODUCT(LARGE($C263:$AV263,{1,2,3,4,5,6})))</f>
        <v>0</v>
      </c>
      <c r="BA263" s="50" t="str">
        <f t="shared" si="30"/>
        <v/>
      </c>
      <c r="BB263" s="50" t="str">
        <f t="shared" si="31"/>
        <v xml:space="preserve"> </v>
      </c>
      <c r="BC263" s="46" t="str" cm="1">
        <f t="array" ref="BC263">IFERROR(SUMPRODUCT(LARGE($C263:$AV263,{1,2,3,4})), "")</f>
        <v/>
      </c>
      <c r="BD263" s="46" t="str" cm="1">
        <f t="array" ref="BD263">IFERROR(SUMPRODUCT(LARGE($C263:$AV263,{1,2,3,4,5,6,7})), "")</f>
        <v/>
      </c>
      <c r="BE263" s="46" t="str" cm="1">
        <f t="array" ref="BE263">IFERROR(SUMPRODUCT(LARGE($C263:$AV263,{1,2,3,4,5,6,7,8})), "")</f>
        <v/>
      </c>
    </row>
    <row r="264" spans="1:57" ht="15" customHeight="1" x14ac:dyDescent="0.2">
      <c r="A264" s="4"/>
      <c r="B264" s="6"/>
      <c r="C264" s="10"/>
      <c r="D264" s="10"/>
      <c r="E264" s="10"/>
      <c r="F264" s="10"/>
      <c r="G264" s="10"/>
      <c r="H264" s="69"/>
      <c r="I264" s="69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57"/>
      <c r="AX264" s="47">
        <f t="shared" si="28"/>
        <v>0</v>
      </c>
      <c r="AY264" s="46">
        <f t="shared" si="29"/>
        <v>0</v>
      </c>
      <c r="AZ264" s="46" cm="1">
        <f t="array" ref="AZ264">IF($AY264&lt;=6,SUM($C264:$AV264),SUMPRODUCT(LARGE($C264:$AV264,{1,2,3,4,5,6})))</f>
        <v>0</v>
      </c>
      <c r="BA264" s="50" t="str">
        <f t="shared" si="30"/>
        <v/>
      </c>
      <c r="BB264" s="50" t="str">
        <f t="shared" si="31"/>
        <v xml:space="preserve"> </v>
      </c>
      <c r="BC264" s="46" t="str" cm="1">
        <f t="array" ref="BC264">IFERROR(SUMPRODUCT(LARGE($C264:$AV264,{1,2,3,4})), "")</f>
        <v/>
      </c>
      <c r="BD264" s="46" t="str" cm="1">
        <f t="array" ref="BD264">IFERROR(SUMPRODUCT(LARGE($C264:$AV264,{1,2,3,4,5,6,7})), "")</f>
        <v/>
      </c>
      <c r="BE264" s="46" t="str" cm="1">
        <f t="array" ref="BE264">IFERROR(SUMPRODUCT(LARGE($C264:$AV264,{1,2,3,4,5,6,7,8})), "")</f>
        <v/>
      </c>
    </row>
    <row r="265" spans="1:57" ht="15" customHeight="1" x14ac:dyDescent="0.2">
      <c r="A265" s="4"/>
      <c r="B265" s="6"/>
      <c r="C265" s="10"/>
      <c r="D265" s="10"/>
      <c r="E265" s="10"/>
      <c r="F265" s="10"/>
      <c r="G265" s="10"/>
      <c r="H265" s="69"/>
      <c r="I265" s="69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57"/>
      <c r="AX265" s="47">
        <f t="shared" si="28"/>
        <v>0</v>
      </c>
      <c r="AY265" s="46">
        <f t="shared" si="29"/>
        <v>0</v>
      </c>
      <c r="AZ265" s="46" cm="1">
        <f t="array" ref="AZ265">IF($AY265&lt;=6,SUM($C265:$AV265),SUMPRODUCT(LARGE($C265:$AV265,{1,2,3,4,5,6})))</f>
        <v>0</v>
      </c>
      <c r="BA265" s="50" t="str">
        <f t="shared" si="30"/>
        <v/>
      </c>
      <c r="BB265" s="50" t="str">
        <f t="shared" si="31"/>
        <v xml:space="preserve"> </v>
      </c>
      <c r="BC265" s="46" t="str" cm="1">
        <f t="array" ref="BC265">IFERROR(SUMPRODUCT(LARGE($C265:$AV265,{1,2,3,4})), "")</f>
        <v/>
      </c>
      <c r="BD265" s="46" t="str" cm="1">
        <f t="array" ref="BD265">IFERROR(SUMPRODUCT(LARGE($C265:$AV265,{1,2,3,4,5,6,7})), "")</f>
        <v/>
      </c>
      <c r="BE265" s="46" t="str" cm="1">
        <f t="array" ref="BE265">IFERROR(SUMPRODUCT(LARGE($C265:$AV265,{1,2,3,4,5,6,7,8})), "")</f>
        <v/>
      </c>
    </row>
    <row r="266" spans="1:57" ht="15" customHeight="1" x14ac:dyDescent="0.2">
      <c r="A266" s="4"/>
      <c r="B266" s="6"/>
      <c r="C266" s="10"/>
      <c r="D266" s="10"/>
      <c r="E266" s="10"/>
      <c r="F266" s="10"/>
      <c r="G266" s="10"/>
      <c r="H266" s="69"/>
      <c r="I266" s="69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57"/>
      <c r="AX266" s="47">
        <f t="shared" si="28"/>
        <v>0</v>
      </c>
      <c r="AY266" s="46">
        <f t="shared" si="29"/>
        <v>0</v>
      </c>
      <c r="AZ266" s="46" cm="1">
        <f t="array" ref="AZ266">IF($AY266&lt;=6,SUM($C266:$AV266),SUMPRODUCT(LARGE($C266:$AV266,{1,2,3,4,5,6})))</f>
        <v>0</v>
      </c>
      <c r="BA266" s="50" t="str">
        <f t="shared" si="30"/>
        <v/>
      </c>
      <c r="BB266" s="50" t="str">
        <f t="shared" si="31"/>
        <v xml:space="preserve"> </v>
      </c>
      <c r="BC266" s="46" t="str" cm="1">
        <f t="array" ref="BC266">IFERROR(SUMPRODUCT(LARGE($C266:$AV266,{1,2,3,4})), "")</f>
        <v/>
      </c>
      <c r="BD266" s="46" t="str" cm="1">
        <f t="array" ref="BD266">IFERROR(SUMPRODUCT(LARGE($C266:$AV266,{1,2,3,4,5,6,7})), "")</f>
        <v/>
      </c>
      <c r="BE266" s="46" t="str" cm="1">
        <f t="array" ref="BE266">IFERROR(SUMPRODUCT(LARGE($C266:$AV266,{1,2,3,4,5,6,7,8})), "")</f>
        <v/>
      </c>
    </row>
    <row r="267" spans="1:57" ht="15" customHeight="1" x14ac:dyDescent="0.2">
      <c r="A267" s="4"/>
      <c r="B267" s="6"/>
      <c r="C267" s="10"/>
      <c r="D267" s="10"/>
      <c r="E267" s="10"/>
      <c r="F267" s="10"/>
      <c r="G267" s="10"/>
      <c r="H267" s="69"/>
      <c r="I267" s="69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57"/>
      <c r="AX267" s="47">
        <f t="shared" si="28"/>
        <v>0</v>
      </c>
      <c r="AY267" s="46">
        <f t="shared" si="29"/>
        <v>0</v>
      </c>
      <c r="AZ267" s="46" cm="1">
        <f t="array" ref="AZ267">IF($AY267&lt;=6,SUM($C267:$AV267),SUMPRODUCT(LARGE($C267:$AV267,{1,2,3,4,5,6})))</f>
        <v>0</v>
      </c>
      <c r="BA267" s="50" t="str">
        <f t="shared" si="30"/>
        <v/>
      </c>
      <c r="BB267" s="50" t="str">
        <f t="shared" si="31"/>
        <v xml:space="preserve"> </v>
      </c>
      <c r="BC267" s="46" t="str" cm="1">
        <f t="array" ref="BC267">IFERROR(SUMPRODUCT(LARGE($C267:$AV267,{1,2,3,4})), "")</f>
        <v/>
      </c>
      <c r="BD267" s="46" t="str" cm="1">
        <f t="array" ref="BD267">IFERROR(SUMPRODUCT(LARGE($C267:$AV267,{1,2,3,4,5,6,7})), "")</f>
        <v/>
      </c>
      <c r="BE267" s="46" t="str" cm="1">
        <f t="array" ref="BE267">IFERROR(SUMPRODUCT(LARGE($C267:$AV267,{1,2,3,4,5,6,7,8})), "")</f>
        <v/>
      </c>
    </row>
    <row r="268" spans="1:57" ht="15" customHeight="1" x14ac:dyDescent="0.2">
      <c r="A268" s="4"/>
      <c r="B268" s="6"/>
      <c r="C268" s="10"/>
      <c r="D268" s="10"/>
      <c r="E268" s="10"/>
      <c r="F268" s="10"/>
      <c r="G268" s="10"/>
      <c r="H268" s="69"/>
      <c r="I268" s="69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57"/>
      <c r="AX268" s="47">
        <f t="shared" si="28"/>
        <v>0</v>
      </c>
      <c r="AY268" s="46">
        <f t="shared" si="29"/>
        <v>0</v>
      </c>
      <c r="AZ268" s="46" cm="1">
        <f t="array" ref="AZ268">IF($AY268&lt;=6,SUM($C268:$AV268),SUMPRODUCT(LARGE($C268:$AV268,{1,2,3,4,5,6})))</f>
        <v>0</v>
      </c>
      <c r="BA268" s="50" t="str">
        <f t="shared" si="30"/>
        <v/>
      </c>
      <c r="BB268" s="50" t="str">
        <f t="shared" si="31"/>
        <v xml:space="preserve"> </v>
      </c>
      <c r="BC268" s="46" t="str" cm="1">
        <f t="array" ref="BC268">IFERROR(SUMPRODUCT(LARGE($C268:$AV268,{1,2,3,4})), "")</f>
        <v/>
      </c>
      <c r="BD268" s="46" t="str" cm="1">
        <f t="array" ref="BD268">IFERROR(SUMPRODUCT(LARGE($C268:$AV268,{1,2,3,4,5,6,7})), "")</f>
        <v/>
      </c>
      <c r="BE268" s="46" t="str" cm="1">
        <f t="array" ref="BE268">IFERROR(SUMPRODUCT(LARGE($C268:$AV268,{1,2,3,4,5,6,7,8})), "")</f>
        <v/>
      </c>
    </row>
    <row r="269" spans="1:57" ht="15" customHeight="1" x14ac:dyDescent="0.2">
      <c r="A269" s="4"/>
      <c r="B269" s="6"/>
      <c r="C269" s="10"/>
      <c r="D269" s="10"/>
      <c r="E269" s="10"/>
      <c r="F269" s="10"/>
      <c r="G269" s="10"/>
      <c r="H269" s="69"/>
      <c r="I269" s="69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57"/>
      <c r="AX269" s="47">
        <f t="shared" si="28"/>
        <v>0</v>
      </c>
      <c r="AY269" s="46">
        <f t="shared" si="29"/>
        <v>0</v>
      </c>
      <c r="AZ269" s="46" cm="1">
        <f t="array" ref="AZ269">IF($AY269&lt;=6,SUM($C269:$AV269),SUMPRODUCT(LARGE($C269:$AV269,{1,2,3,4,5,6})))</f>
        <v>0</v>
      </c>
      <c r="BA269" s="50" t="str">
        <f t="shared" si="30"/>
        <v/>
      </c>
      <c r="BB269" s="50" t="str">
        <f t="shared" si="31"/>
        <v xml:space="preserve"> </v>
      </c>
      <c r="BC269" s="46" t="str" cm="1">
        <f t="array" ref="BC269">IFERROR(SUMPRODUCT(LARGE($C269:$AV269,{1,2,3,4})), "")</f>
        <v/>
      </c>
      <c r="BD269" s="46" t="str" cm="1">
        <f t="array" ref="BD269">IFERROR(SUMPRODUCT(LARGE($C269:$AV269,{1,2,3,4,5,6,7})), "")</f>
        <v/>
      </c>
      <c r="BE269" s="46" t="str" cm="1">
        <f t="array" ref="BE269">IFERROR(SUMPRODUCT(LARGE($C269:$AV269,{1,2,3,4,5,6,7,8})), "")</f>
        <v/>
      </c>
    </row>
    <row r="270" spans="1:57" ht="15" customHeight="1" x14ac:dyDescent="0.2">
      <c r="A270" s="4"/>
      <c r="B270" s="6"/>
      <c r="C270" s="10"/>
      <c r="D270" s="10"/>
      <c r="E270" s="10"/>
      <c r="F270" s="10"/>
      <c r="G270" s="10"/>
      <c r="H270" s="69"/>
      <c r="I270" s="69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57"/>
      <c r="AX270" s="47">
        <f t="shared" si="28"/>
        <v>0</v>
      </c>
      <c r="AY270" s="46">
        <f t="shared" si="29"/>
        <v>0</v>
      </c>
      <c r="AZ270" s="46" cm="1">
        <f t="array" ref="AZ270">IF($AY270&lt;=6,SUM($C270:$AV270),SUMPRODUCT(LARGE($C270:$AV270,{1,2,3,4,5,6})))</f>
        <v>0</v>
      </c>
      <c r="BA270" s="50" t="str">
        <f t="shared" si="30"/>
        <v/>
      </c>
      <c r="BB270" s="50" t="str">
        <f t="shared" si="31"/>
        <v xml:space="preserve"> </v>
      </c>
      <c r="BC270" s="46" t="str" cm="1">
        <f t="array" ref="BC270">IFERROR(SUMPRODUCT(LARGE($C270:$AV270,{1,2,3,4})), "")</f>
        <v/>
      </c>
      <c r="BD270" s="46" t="str" cm="1">
        <f t="array" ref="BD270">IFERROR(SUMPRODUCT(LARGE($C270:$AV270,{1,2,3,4,5,6,7})), "")</f>
        <v/>
      </c>
      <c r="BE270" s="46" t="str" cm="1">
        <f t="array" ref="BE270">IFERROR(SUMPRODUCT(LARGE($C270:$AV270,{1,2,3,4,5,6,7,8})), "")</f>
        <v/>
      </c>
    </row>
    <row r="271" spans="1:57" ht="15" customHeight="1" x14ac:dyDescent="0.2">
      <c r="A271" s="4"/>
      <c r="B271" s="6"/>
      <c r="C271" s="10"/>
      <c r="D271" s="10"/>
      <c r="E271" s="10"/>
      <c r="F271" s="10"/>
      <c r="G271" s="10"/>
      <c r="H271" s="69"/>
      <c r="I271" s="69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57"/>
      <c r="AX271" s="47">
        <f t="shared" si="28"/>
        <v>0</v>
      </c>
      <c r="AY271" s="46">
        <f t="shared" si="29"/>
        <v>0</v>
      </c>
      <c r="AZ271" s="46" cm="1">
        <f t="array" ref="AZ271">IF($AY271&lt;=6,SUM($C271:$AV271),SUMPRODUCT(LARGE($C271:$AV271,{1,2,3,4,5,6})))</f>
        <v>0</v>
      </c>
      <c r="BA271" s="50" t="str">
        <f t="shared" si="30"/>
        <v/>
      </c>
      <c r="BB271" s="50" t="str">
        <f t="shared" si="31"/>
        <v xml:space="preserve"> </v>
      </c>
      <c r="BC271" s="46" t="str" cm="1">
        <f t="array" ref="BC271">IFERROR(SUMPRODUCT(LARGE($C271:$AV271,{1,2,3,4})), "")</f>
        <v/>
      </c>
      <c r="BD271" s="46" t="str" cm="1">
        <f t="array" ref="BD271">IFERROR(SUMPRODUCT(LARGE($C271:$AV271,{1,2,3,4,5,6,7})), "")</f>
        <v/>
      </c>
      <c r="BE271" s="46" t="str" cm="1">
        <f t="array" ref="BE271">IFERROR(SUMPRODUCT(LARGE($C271:$AV271,{1,2,3,4,5,6,7,8})), "")</f>
        <v/>
      </c>
    </row>
    <row r="272" spans="1:57" ht="15" customHeight="1" x14ac:dyDescent="0.2">
      <c r="A272" s="4"/>
      <c r="B272" s="6"/>
      <c r="C272" s="10"/>
      <c r="D272" s="10"/>
      <c r="E272" s="10"/>
      <c r="F272" s="10"/>
      <c r="G272" s="10"/>
      <c r="H272" s="69"/>
      <c r="I272" s="69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57"/>
      <c r="AX272" s="47">
        <f t="shared" si="28"/>
        <v>0</v>
      </c>
      <c r="AY272" s="46">
        <f t="shared" si="29"/>
        <v>0</v>
      </c>
      <c r="AZ272" s="46" cm="1">
        <f t="array" ref="AZ272">IF($AY272&lt;=6,SUM($C272:$AV272),SUMPRODUCT(LARGE($C272:$AV272,{1,2,3,4,5,6})))</f>
        <v>0</v>
      </c>
      <c r="BA272" s="50" t="str">
        <f t="shared" si="30"/>
        <v/>
      </c>
      <c r="BB272" s="50" t="str">
        <f t="shared" si="31"/>
        <v xml:space="preserve"> </v>
      </c>
      <c r="BC272" s="46" t="str" cm="1">
        <f t="array" ref="BC272">IFERROR(SUMPRODUCT(LARGE($C272:$AV272,{1,2,3,4})), "")</f>
        <v/>
      </c>
      <c r="BD272" s="46" t="str" cm="1">
        <f t="array" ref="BD272">IFERROR(SUMPRODUCT(LARGE($C272:$AV272,{1,2,3,4,5,6,7})), "")</f>
        <v/>
      </c>
      <c r="BE272" s="46" t="str" cm="1">
        <f t="array" ref="BE272">IFERROR(SUMPRODUCT(LARGE($C272:$AV272,{1,2,3,4,5,6,7,8})), "")</f>
        <v/>
      </c>
    </row>
    <row r="273" spans="1:57" ht="15" customHeight="1" x14ac:dyDescent="0.2">
      <c r="A273" s="4"/>
      <c r="B273" s="6"/>
      <c r="C273" s="10"/>
      <c r="D273" s="10"/>
      <c r="E273" s="10"/>
      <c r="F273" s="10"/>
      <c r="G273" s="10"/>
      <c r="H273" s="69"/>
      <c r="I273" s="69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57"/>
      <c r="AX273" s="47">
        <f t="shared" si="28"/>
        <v>0</v>
      </c>
      <c r="AY273" s="46">
        <f t="shared" si="29"/>
        <v>0</v>
      </c>
      <c r="AZ273" s="46" cm="1">
        <f t="array" ref="AZ273">IF($AY273&lt;=6,SUM($C273:$AV273),SUMPRODUCT(LARGE($C273:$AV273,{1,2,3,4,5,6})))</f>
        <v>0</v>
      </c>
      <c r="BA273" s="50" t="str">
        <f t="shared" si="30"/>
        <v/>
      </c>
      <c r="BB273" s="50" t="str">
        <f t="shared" si="31"/>
        <v xml:space="preserve"> </v>
      </c>
      <c r="BC273" s="46" t="str" cm="1">
        <f t="array" ref="BC273">IFERROR(SUMPRODUCT(LARGE($C273:$AV273,{1,2,3,4})), "")</f>
        <v/>
      </c>
      <c r="BD273" s="46" t="str" cm="1">
        <f t="array" ref="BD273">IFERROR(SUMPRODUCT(LARGE($C273:$AV273,{1,2,3,4,5,6,7})), "")</f>
        <v/>
      </c>
      <c r="BE273" s="46" t="str" cm="1">
        <f t="array" ref="BE273">IFERROR(SUMPRODUCT(LARGE($C273:$AV273,{1,2,3,4,5,6,7,8})), "")</f>
        <v/>
      </c>
    </row>
    <row r="274" spans="1:57" ht="15" customHeight="1" x14ac:dyDescent="0.2">
      <c r="A274" s="4"/>
      <c r="B274" s="6"/>
      <c r="C274" s="10"/>
      <c r="D274" s="10"/>
      <c r="E274" s="10"/>
      <c r="F274" s="10"/>
      <c r="G274" s="10"/>
      <c r="H274" s="69"/>
      <c r="I274" s="69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57"/>
      <c r="AX274" s="47">
        <f t="shared" si="28"/>
        <v>0</v>
      </c>
      <c r="AY274" s="46">
        <f t="shared" si="29"/>
        <v>0</v>
      </c>
      <c r="AZ274" s="46" cm="1">
        <f t="array" ref="AZ274">IF($AY274&lt;=6,SUM($C274:$AV274),SUMPRODUCT(LARGE($C274:$AV274,{1,2,3,4,5,6})))</f>
        <v>0</v>
      </c>
      <c r="BA274" s="50" t="str">
        <f t="shared" si="30"/>
        <v/>
      </c>
      <c r="BB274" s="50" t="str">
        <f t="shared" si="31"/>
        <v xml:space="preserve"> </v>
      </c>
      <c r="BC274" s="46" t="str" cm="1">
        <f t="array" ref="BC274">IFERROR(SUMPRODUCT(LARGE($C274:$AV274,{1,2,3,4})), "")</f>
        <v/>
      </c>
      <c r="BD274" s="46" t="str" cm="1">
        <f t="array" ref="BD274">IFERROR(SUMPRODUCT(LARGE($C274:$AV274,{1,2,3,4,5,6,7})), "")</f>
        <v/>
      </c>
      <c r="BE274" s="46" t="str" cm="1">
        <f t="array" ref="BE274">IFERROR(SUMPRODUCT(LARGE($C274:$AV274,{1,2,3,4,5,6,7,8})), "")</f>
        <v/>
      </c>
    </row>
    <row r="275" spans="1:57" ht="15" customHeight="1" x14ac:dyDescent="0.2">
      <c r="A275" s="4"/>
      <c r="B275" s="6"/>
      <c r="C275" s="10"/>
      <c r="D275" s="10"/>
      <c r="E275" s="10"/>
      <c r="F275" s="10"/>
      <c r="G275" s="10"/>
      <c r="H275" s="69"/>
      <c r="I275" s="69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57"/>
      <c r="AX275" s="47">
        <f t="shared" si="28"/>
        <v>0</v>
      </c>
      <c r="AY275" s="46">
        <f t="shared" si="29"/>
        <v>0</v>
      </c>
      <c r="AZ275" s="46" cm="1">
        <f t="array" ref="AZ275">IF($AY275&lt;=6,SUM($C275:$AV275),SUMPRODUCT(LARGE($C275:$AV275,{1,2,3,4,5,6})))</f>
        <v>0</v>
      </c>
      <c r="BA275" s="50" t="str">
        <f t="shared" si="30"/>
        <v/>
      </c>
      <c r="BB275" s="50" t="str">
        <f t="shared" si="31"/>
        <v xml:space="preserve"> </v>
      </c>
      <c r="BC275" s="46" t="str" cm="1">
        <f t="array" ref="BC275">IFERROR(SUMPRODUCT(LARGE($C275:$AV275,{1,2,3,4})), "")</f>
        <v/>
      </c>
      <c r="BD275" s="46" t="str" cm="1">
        <f t="array" ref="BD275">IFERROR(SUMPRODUCT(LARGE($C275:$AV275,{1,2,3,4,5,6,7})), "")</f>
        <v/>
      </c>
      <c r="BE275" s="46" t="str" cm="1">
        <f t="array" ref="BE275">IFERROR(SUMPRODUCT(LARGE($C275:$AV275,{1,2,3,4,5,6,7,8})), "")</f>
        <v/>
      </c>
    </row>
    <row r="276" spans="1:57" ht="15" customHeight="1" x14ac:dyDescent="0.2">
      <c r="A276" s="4"/>
      <c r="B276" s="6"/>
      <c r="C276" s="10"/>
      <c r="D276" s="10"/>
      <c r="E276" s="10"/>
      <c r="F276" s="10"/>
      <c r="G276" s="10"/>
      <c r="H276" s="69"/>
      <c r="I276" s="69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57"/>
      <c r="AX276" s="47">
        <f t="shared" si="28"/>
        <v>0</v>
      </c>
      <c r="AY276" s="46">
        <f t="shared" si="29"/>
        <v>0</v>
      </c>
      <c r="AZ276" s="46" cm="1">
        <f t="array" ref="AZ276">IF($AY276&lt;=6,SUM($C276:$AV276),SUMPRODUCT(LARGE($C276:$AV276,{1,2,3,4,5,6})))</f>
        <v>0</v>
      </c>
      <c r="BA276" s="50" t="str">
        <f t="shared" si="30"/>
        <v/>
      </c>
      <c r="BB276" s="50" t="str">
        <f t="shared" si="31"/>
        <v xml:space="preserve"> </v>
      </c>
      <c r="BC276" s="46" t="str" cm="1">
        <f t="array" ref="BC276">IFERROR(SUMPRODUCT(LARGE($C276:$AV276,{1,2,3,4})), "")</f>
        <v/>
      </c>
      <c r="BD276" s="46" t="str" cm="1">
        <f t="array" ref="BD276">IFERROR(SUMPRODUCT(LARGE($C276:$AV276,{1,2,3,4,5,6,7})), "")</f>
        <v/>
      </c>
      <c r="BE276" s="46" t="str" cm="1">
        <f t="array" ref="BE276">IFERROR(SUMPRODUCT(LARGE($C276:$AV276,{1,2,3,4,5,6,7,8})), "")</f>
        <v/>
      </c>
    </row>
    <row r="277" spans="1:57" ht="15" customHeight="1" x14ac:dyDescent="0.2">
      <c r="A277" s="4"/>
      <c r="B277" s="6"/>
      <c r="C277" s="10"/>
      <c r="D277" s="10"/>
      <c r="E277" s="10"/>
      <c r="F277" s="10"/>
      <c r="G277" s="10"/>
      <c r="H277" s="69"/>
      <c r="I277" s="69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57"/>
      <c r="AX277" s="47">
        <f t="shared" si="28"/>
        <v>0</v>
      </c>
      <c r="AY277" s="46">
        <f t="shared" si="29"/>
        <v>0</v>
      </c>
      <c r="AZ277" s="46" cm="1">
        <f t="array" ref="AZ277">IF($AY277&lt;=6,SUM($C277:$AV277),SUMPRODUCT(LARGE($C277:$AV277,{1,2,3,4,5,6})))</f>
        <v>0</v>
      </c>
      <c r="BA277" s="50" t="str">
        <f t="shared" si="30"/>
        <v/>
      </c>
      <c r="BB277" s="50" t="str">
        <f t="shared" si="31"/>
        <v xml:space="preserve"> </v>
      </c>
      <c r="BC277" s="46" t="str" cm="1">
        <f t="array" ref="BC277">IFERROR(SUMPRODUCT(LARGE($C277:$AV277,{1,2,3,4})), "")</f>
        <v/>
      </c>
      <c r="BD277" s="46" t="str" cm="1">
        <f t="array" ref="BD277">IFERROR(SUMPRODUCT(LARGE($C277:$AV277,{1,2,3,4,5,6,7})), "")</f>
        <v/>
      </c>
      <c r="BE277" s="46" t="str" cm="1">
        <f t="array" ref="BE277">IFERROR(SUMPRODUCT(LARGE($C277:$AV277,{1,2,3,4,5,6,7,8})), "")</f>
        <v/>
      </c>
    </row>
    <row r="278" spans="1:57" ht="15" customHeight="1" x14ac:dyDescent="0.2">
      <c r="A278" s="4"/>
      <c r="B278" s="6"/>
      <c r="C278" s="10"/>
      <c r="D278" s="10"/>
      <c r="E278" s="10"/>
      <c r="F278" s="10"/>
      <c r="G278" s="10"/>
      <c r="H278" s="69"/>
      <c r="I278" s="69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57"/>
      <c r="AX278" s="47">
        <f t="shared" si="28"/>
        <v>0</v>
      </c>
      <c r="AY278" s="46">
        <f t="shared" si="29"/>
        <v>0</v>
      </c>
      <c r="AZ278" s="46" cm="1">
        <f t="array" ref="AZ278">IF($AY278&lt;=6,SUM($C278:$AV278),SUMPRODUCT(LARGE($C278:$AV278,{1,2,3,4,5,6})))</f>
        <v>0</v>
      </c>
      <c r="BA278" s="50" t="str">
        <f t="shared" si="30"/>
        <v/>
      </c>
      <c r="BB278" s="50" t="str">
        <f t="shared" si="31"/>
        <v xml:space="preserve"> </v>
      </c>
      <c r="BC278" s="46" t="str" cm="1">
        <f t="array" ref="BC278">IFERROR(SUMPRODUCT(LARGE($C278:$AV278,{1,2,3,4})), "")</f>
        <v/>
      </c>
      <c r="BD278" s="46" t="str" cm="1">
        <f t="array" ref="BD278">IFERROR(SUMPRODUCT(LARGE($C278:$AV278,{1,2,3,4,5,6,7})), "")</f>
        <v/>
      </c>
      <c r="BE278" s="46" t="str" cm="1">
        <f t="array" ref="BE278">IFERROR(SUMPRODUCT(LARGE($C278:$AV278,{1,2,3,4,5,6,7,8})), "")</f>
        <v/>
      </c>
    </row>
    <row r="279" spans="1:57" ht="15" customHeight="1" x14ac:dyDescent="0.2">
      <c r="A279" s="4"/>
      <c r="B279" s="6"/>
      <c r="C279" s="10"/>
      <c r="D279" s="10"/>
      <c r="E279" s="10"/>
      <c r="F279" s="10"/>
      <c r="G279" s="10"/>
      <c r="H279" s="69"/>
      <c r="I279" s="69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57"/>
      <c r="AX279" s="47">
        <f t="shared" si="28"/>
        <v>0</v>
      </c>
      <c r="AY279" s="46">
        <f t="shared" si="29"/>
        <v>0</v>
      </c>
      <c r="AZ279" s="46" cm="1">
        <f t="array" ref="AZ279">IF($AY279&lt;=6,SUM($C279:$AV279),SUMPRODUCT(LARGE($C279:$AV279,{1,2,3,4,5,6})))</f>
        <v>0</v>
      </c>
      <c r="BA279" s="50" t="str">
        <f t="shared" si="30"/>
        <v/>
      </c>
      <c r="BB279" s="50" t="str">
        <f t="shared" si="31"/>
        <v xml:space="preserve"> </v>
      </c>
      <c r="BC279" s="46" t="str" cm="1">
        <f t="array" ref="BC279">IFERROR(SUMPRODUCT(LARGE($C279:$AV279,{1,2,3,4})), "")</f>
        <v/>
      </c>
      <c r="BD279" s="46" t="str" cm="1">
        <f t="array" ref="BD279">IFERROR(SUMPRODUCT(LARGE($C279:$AV279,{1,2,3,4,5,6,7})), "")</f>
        <v/>
      </c>
      <c r="BE279" s="46" t="str" cm="1">
        <f t="array" ref="BE279">IFERROR(SUMPRODUCT(LARGE($C279:$AV279,{1,2,3,4,5,6,7,8})), "")</f>
        <v/>
      </c>
    </row>
    <row r="280" spans="1:57" ht="15" customHeight="1" x14ac:dyDescent="0.2">
      <c r="A280" s="4"/>
      <c r="B280" s="6"/>
      <c r="C280" s="10"/>
      <c r="D280" s="10"/>
      <c r="E280" s="10"/>
      <c r="F280" s="10"/>
      <c r="G280" s="10"/>
      <c r="H280" s="69"/>
      <c r="I280" s="69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57"/>
      <c r="AX280" s="47">
        <f t="shared" si="28"/>
        <v>0</v>
      </c>
      <c r="AY280" s="46">
        <f t="shared" si="29"/>
        <v>0</v>
      </c>
      <c r="AZ280" s="46" cm="1">
        <f t="array" ref="AZ280">IF($AY280&lt;=6,SUM($C280:$AV280),SUMPRODUCT(LARGE($C280:$AV280,{1,2,3,4,5,6})))</f>
        <v>0</v>
      </c>
      <c r="BA280" s="50" t="str">
        <f t="shared" si="30"/>
        <v/>
      </c>
      <c r="BB280" s="50" t="str">
        <f t="shared" si="31"/>
        <v xml:space="preserve"> </v>
      </c>
      <c r="BC280" s="46" t="str" cm="1">
        <f t="array" ref="BC280">IFERROR(SUMPRODUCT(LARGE($C280:$AV280,{1,2,3,4})), "")</f>
        <v/>
      </c>
      <c r="BD280" s="46" t="str" cm="1">
        <f t="array" ref="BD280">IFERROR(SUMPRODUCT(LARGE($C280:$AV280,{1,2,3,4,5,6,7})), "")</f>
        <v/>
      </c>
      <c r="BE280" s="46" t="str" cm="1">
        <f t="array" ref="BE280">IFERROR(SUMPRODUCT(LARGE($C280:$AV280,{1,2,3,4,5,6,7,8})), "")</f>
        <v/>
      </c>
    </row>
    <row r="281" spans="1:57" ht="15" customHeight="1" x14ac:dyDescent="0.2">
      <c r="A281" s="4"/>
      <c r="B281" s="6"/>
      <c r="C281" s="10"/>
      <c r="D281" s="10"/>
      <c r="E281" s="10"/>
      <c r="F281" s="10"/>
      <c r="G281" s="10"/>
      <c r="H281" s="69"/>
      <c r="I281" s="69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57"/>
      <c r="AX281" s="47">
        <f t="shared" si="28"/>
        <v>0</v>
      </c>
      <c r="AY281" s="46">
        <f t="shared" si="29"/>
        <v>0</v>
      </c>
      <c r="AZ281" s="46" cm="1">
        <f t="array" ref="AZ281">IF($AY281&lt;=6,SUM($C281:$AV281),SUMPRODUCT(LARGE($C281:$AV281,{1,2,3,4,5,6})))</f>
        <v>0</v>
      </c>
      <c r="BA281" s="50" t="str">
        <f t="shared" si="30"/>
        <v/>
      </c>
      <c r="BB281" s="50" t="str">
        <f t="shared" si="31"/>
        <v xml:space="preserve"> </v>
      </c>
      <c r="BC281" s="46" t="str" cm="1">
        <f t="array" ref="BC281">IFERROR(SUMPRODUCT(LARGE($C281:$AV281,{1,2,3,4})), "")</f>
        <v/>
      </c>
      <c r="BD281" s="46" t="str" cm="1">
        <f t="array" ref="BD281">IFERROR(SUMPRODUCT(LARGE($C281:$AV281,{1,2,3,4,5,6,7})), "")</f>
        <v/>
      </c>
      <c r="BE281" s="46" t="str" cm="1">
        <f t="array" ref="BE281">IFERROR(SUMPRODUCT(LARGE($C281:$AV281,{1,2,3,4,5,6,7,8})), "")</f>
        <v/>
      </c>
    </row>
    <row r="282" spans="1:57" ht="15" customHeight="1" x14ac:dyDescent="0.2">
      <c r="A282" s="4"/>
      <c r="B282" s="6"/>
      <c r="C282" s="10"/>
      <c r="D282" s="10"/>
      <c r="E282" s="10"/>
      <c r="F282" s="10"/>
      <c r="G282" s="10"/>
      <c r="H282" s="69"/>
      <c r="I282" s="69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57"/>
      <c r="AX282" s="47">
        <f t="shared" si="28"/>
        <v>0</v>
      </c>
      <c r="AY282" s="46">
        <f t="shared" si="29"/>
        <v>0</v>
      </c>
      <c r="AZ282" s="46" cm="1">
        <f t="array" ref="AZ282">IF($AY282&lt;=6,SUM($C282:$AV282),SUMPRODUCT(LARGE($C282:$AV282,{1,2,3,4,5,6})))</f>
        <v>0</v>
      </c>
      <c r="BA282" s="50" t="str">
        <f t="shared" si="30"/>
        <v/>
      </c>
      <c r="BB282" s="50" t="str">
        <f t="shared" si="31"/>
        <v xml:space="preserve"> </v>
      </c>
      <c r="BC282" s="46" t="str" cm="1">
        <f t="array" ref="BC282">IFERROR(SUMPRODUCT(LARGE($C282:$AV282,{1,2,3,4})), "")</f>
        <v/>
      </c>
      <c r="BD282" s="46" t="str" cm="1">
        <f t="array" ref="BD282">IFERROR(SUMPRODUCT(LARGE($C282:$AV282,{1,2,3,4,5,6,7})), "")</f>
        <v/>
      </c>
      <c r="BE282" s="46" t="str" cm="1">
        <f t="array" ref="BE282">IFERROR(SUMPRODUCT(LARGE($C282:$AV282,{1,2,3,4,5,6,7,8})), "")</f>
        <v/>
      </c>
    </row>
    <row r="283" spans="1:57" ht="15" customHeight="1" x14ac:dyDescent="0.2">
      <c r="A283" s="4"/>
      <c r="B283" s="6"/>
      <c r="C283" s="10"/>
      <c r="D283" s="10"/>
      <c r="E283" s="10"/>
      <c r="F283" s="10"/>
      <c r="G283" s="10"/>
      <c r="H283" s="69"/>
      <c r="I283" s="69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57"/>
      <c r="AX283" s="47">
        <f t="shared" si="28"/>
        <v>0</v>
      </c>
      <c r="AY283" s="46">
        <f t="shared" si="29"/>
        <v>0</v>
      </c>
      <c r="AZ283" s="46" cm="1">
        <f t="array" ref="AZ283">IF($AY283&lt;=6,SUM($C283:$AV283),SUMPRODUCT(LARGE($C283:$AV283,{1,2,3,4,5,6})))</f>
        <v>0</v>
      </c>
      <c r="BA283" s="50" t="str">
        <f t="shared" si="30"/>
        <v/>
      </c>
      <c r="BB283" s="50" t="str">
        <f t="shared" si="31"/>
        <v xml:space="preserve"> </v>
      </c>
      <c r="BC283" s="46" t="str" cm="1">
        <f t="array" ref="BC283">IFERROR(SUMPRODUCT(LARGE($C283:$AV283,{1,2,3,4})), "")</f>
        <v/>
      </c>
      <c r="BD283" s="46" t="str" cm="1">
        <f t="array" ref="BD283">IFERROR(SUMPRODUCT(LARGE($C283:$AV283,{1,2,3,4,5,6,7})), "")</f>
        <v/>
      </c>
      <c r="BE283" s="46" t="str" cm="1">
        <f t="array" ref="BE283">IFERROR(SUMPRODUCT(LARGE($C283:$AV283,{1,2,3,4,5,6,7,8})), "")</f>
        <v/>
      </c>
    </row>
    <row r="284" spans="1:57" ht="15" customHeight="1" x14ac:dyDescent="0.2">
      <c r="A284" s="4"/>
      <c r="B284" s="6"/>
      <c r="C284" s="10"/>
      <c r="D284" s="10"/>
      <c r="E284" s="10"/>
      <c r="F284" s="10"/>
      <c r="G284" s="10"/>
      <c r="H284" s="69"/>
      <c r="I284" s="69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57"/>
      <c r="AX284" s="47">
        <f t="shared" si="28"/>
        <v>0</v>
      </c>
      <c r="AY284" s="46">
        <f t="shared" si="29"/>
        <v>0</v>
      </c>
      <c r="AZ284" s="46" cm="1">
        <f t="array" ref="AZ284">IF($AY284&lt;=6,SUM($C284:$AV284),SUMPRODUCT(LARGE($C284:$AV284,{1,2,3,4,5,6})))</f>
        <v>0</v>
      </c>
      <c r="BA284" s="50" t="str">
        <f t="shared" si="30"/>
        <v/>
      </c>
      <c r="BB284" s="50" t="str">
        <f t="shared" si="31"/>
        <v xml:space="preserve"> </v>
      </c>
      <c r="BC284" s="46" t="str" cm="1">
        <f t="array" ref="BC284">IFERROR(SUMPRODUCT(LARGE($C284:$AV284,{1,2,3,4})), "")</f>
        <v/>
      </c>
      <c r="BD284" s="46" t="str" cm="1">
        <f t="array" ref="BD284">IFERROR(SUMPRODUCT(LARGE($C284:$AV284,{1,2,3,4,5,6,7})), "")</f>
        <v/>
      </c>
      <c r="BE284" s="46" t="str" cm="1">
        <f t="array" ref="BE284">IFERROR(SUMPRODUCT(LARGE($C284:$AV284,{1,2,3,4,5,6,7,8})), "")</f>
        <v/>
      </c>
    </row>
    <row r="285" spans="1:57" ht="15" customHeight="1" x14ac:dyDescent="0.2">
      <c r="A285" s="4"/>
      <c r="B285" s="4"/>
      <c r="C285" s="10"/>
      <c r="D285" s="10"/>
      <c r="E285" s="10"/>
      <c r="F285" s="10"/>
      <c r="G285" s="10"/>
      <c r="H285" s="69"/>
      <c r="I285" s="69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57"/>
      <c r="AX285" s="47">
        <f t="shared" si="28"/>
        <v>0</v>
      </c>
      <c r="AY285" s="46">
        <f t="shared" si="29"/>
        <v>0</v>
      </c>
      <c r="AZ285" s="46" cm="1">
        <f t="array" ref="AZ285">IF($AY285&lt;=6,SUM($C285:$AV285),SUMPRODUCT(LARGE($C285:$AV285,{1,2,3,4,5,6})))</f>
        <v>0</v>
      </c>
      <c r="BA285" s="50" t="str">
        <f t="shared" si="30"/>
        <v/>
      </c>
      <c r="BB285" s="50" t="str">
        <f t="shared" si="31"/>
        <v xml:space="preserve"> </v>
      </c>
      <c r="BC285" s="46" t="str" cm="1">
        <f t="array" ref="BC285">IFERROR(SUMPRODUCT(LARGE($C285:$AV285,{1,2,3,4})), "")</f>
        <v/>
      </c>
      <c r="BD285" s="46" t="str" cm="1">
        <f t="array" ref="BD285">IFERROR(SUMPRODUCT(LARGE($C285:$AV285,{1,2,3,4,5,6,7})), "")</f>
        <v/>
      </c>
      <c r="BE285" s="46" t="str" cm="1">
        <f t="array" ref="BE285">IFERROR(SUMPRODUCT(LARGE($C285:$AV285,{1,2,3,4,5,6,7,8})), "")</f>
        <v/>
      </c>
    </row>
    <row r="286" spans="1:57" ht="15" customHeight="1" x14ac:dyDescent="0.2">
      <c r="A286" s="4"/>
      <c r="B286" s="4"/>
      <c r="C286" s="10"/>
      <c r="D286" s="10"/>
      <c r="E286" s="10"/>
      <c r="F286" s="10"/>
      <c r="G286" s="10"/>
      <c r="H286" s="69"/>
      <c r="I286" s="69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57"/>
      <c r="AX286" s="47">
        <f t="shared" si="28"/>
        <v>0</v>
      </c>
      <c r="AY286" s="46">
        <f t="shared" si="29"/>
        <v>0</v>
      </c>
      <c r="AZ286" s="46" cm="1">
        <f t="array" ref="AZ286">IF($AY286&lt;=6,SUM($C286:$AV286),SUMPRODUCT(LARGE($C286:$AV286,{1,2,3,4,5,6})))</f>
        <v>0</v>
      </c>
      <c r="BA286" s="50" t="str">
        <f t="shared" si="30"/>
        <v/>
      </c>
      <c r="BB286" s="50" t="str">
        <f t="shared" si="31"/>
        <v xml:space="preserve"> </v>
      </c>
      <c r="BC286" s="46" t="str" cm="1">
        <f t="array" ref="BC286">IFERROR(SUMPRODUCT(LARGE($C286:$AV286,{1,2,3,4})), "")</f>
        <v/>
      </c>
      <c r="BD286" s="46" t="str" cm="1">
        <f t="array" ref="BD286">IFERROR(SUMPRODUCT(LARGE($C286:$AV286,{1,2,3,4,5,6,7})), "")</f>
        <v/>
      </c>
      <c r="BE286" s="46" t="str" cm="1">
        <f t="array" ref="BE286">IFERROR(SUMPRODUCT(LARGE($C286:$AV286,{1,2,3,4,5,6,7,8})), "")</f>
        <v/>
      </c>
    </row>
    <row r="287" spans="1:57" ht="15" customHeight="1" x14ac:dyDescent="0.2">
      <c r="A287" s="4"/>
      <c r="B287" s="4"/>
      <c r="C287" s="10"/>
      <c r="D287" s="10"/>
      <c r="E287" s="10"/>
      <c r="F287" s="10"/>
      <c r="G287" s="10"/>
      <c r="H287" s="69"/>
      <c r="I287" s="69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5"/>
      <c r="AS287" s="5"/>
      <c r="AT287" s="10"/>
      <c r="AU287" s="10"/>
      <c r="AV287" s="10"/>
      <c r="AW287" s="57"/>
      <c r="AX287" s="47">
        <f t="shared" si="28"/>
        <v>0</v>
      </c>
      <c r="AY287" s="46">
        <f t="shared" si="29"/>
        <v>0</v>
      </c>
      <c r="AZ287" s="46" cm="1">
        <f t="array" ref="AZ287">IF($AY287&lt;=6,SUM($C287:$AV287),SUMPRODUCT(LARGE($C287:$AV287,{1,2,3,4,5,6})))</f>
        <v>0</v>
      </c>
      <c r="BA287" s="50" t="str">
        <f t="shared" si="30"/>
        <v/>
      </c>
      <c r="BB287" s="50" t="str">
        <f t="shared" si="31"/>
        <v xml:space="preserve"> </v>
      </c>
      <c r="BC287" s="46" t="str" cm="1">
        <f t="array" ref="BC287">IFERROR(SUMPRODUCT(LARGE($C287:$AV287,{1,2,3,4})), "")</f>
        <v/>
      </c>
      <c r="BD287" s="46" t="str" cm="1">
        <f t="array" ref="BD287">IFERROR(SUMPRODUCT(LARGE($C287:$AV287,{1,2,3,4,5,6,7})), "")</f>
        <v/>
      </c>
      <c r="BE287" s="46" t="str" cm="1">
        <f t="array" ref="BE287">IFERROR(SUMPRODUCT(LARGE($C287:$AV287,{1,2,3,4,5,6,7,8})), "")</f>
        <v/>
      </c>
    </row>
    <row r="288" spans="1:57" ht="15" customHeight="1" x14ac:dyDescent="0.2">
      <c r="A288" s="4"/>
      <c r="B288" s="4"/>
      <c r="C288" s="10"/>
      <c r="D288" s="10"/>
      <c r="E288" s="10"/>
      <c r="F288" s="10"/>
      <c r="G288" s="10"/>
      <c r="H288" s="69"/>
      <c r="I288" s="69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57"/>
      <c r="AX288" s="47">
        <f t="shared" si="28"/>
        <v>0</v>
      </c>
      <c r="AY288" s="46">
        <f t="shared" si="29"/>
        <v>0</v>
      </c>
      <c r="AZ288" s="46" cm="1">
        <f t="array" ref="AZ288">IF($AY288&lt;=6,SUM($C288:$AV288),SUMPRODUCT(LARGE($C288:$AV288,{1,2,3,4,5,6})))</f>
        <v>0</v>
      </c>
      <c r="BA288" s="50" t="str">
        <f t="shared" si="30"/>
        <v/>
      </c>
      <c r="BB288" s="50" t="str">
        <f t="shared" si="31"/>
        <v xml:space="preserve"> </v>
      </c>
      <c r="BC288" s="46" t="str" cm="1">
        <f t="array" ref="BC288">IFERROR(SUMPRODUCT(LARGE($C288:$AV288,{1,2,3,4})), "")</f>
        <v/>
      </c>
      <c r="BD288" s="46" t="str" cm="1">
        <f t="array" ref="BD288">IFERROR(SUMPRODUCT(LARGE($C288:$AV288,{1,2,3,4,5,6,7})), "")</f>
        <v/>
      </c>
      <c r="BE288" s="46" t="str" cm="1">
        <f t="array" ref="BE288">IFERROR(SUMPRODUCT(LARGE($C288:$AV288,{1,2,3,4,5,6,7,8})), "")</f>
        <v/>
      </c>
    </row>
    <row r="289" spans="1:57" ht="15" customHeight="1" x14ac:dyDescent="0.2">
      <c r="A289" s="4"/>
      <c r="B289" s="17"/>
      <c r="C289" s="10"/>
      <c r="D289" s="10"/>
      <c r="E289" s="10"/>
      <c r="F289" s="10"/>
      <c r="G289" s="10"/>
      <c r="H289" s="69"/>
      <c r="I289" s="69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57"/>
      <c r="AX289" s="47">
        <f t="shared" si="28"/>
        <v>0</v>
      </c>
      <c r="AY289" s="46">
        <f t="shared" si="29"/>
        <v>0</v>
      </c>
      <c r="AZ289" s="46" cm="1">
        <f t="array" ref="AZ289">IF($AY289&lt;=6,SUM($C289:$AV289),SUMPRODUCT(LARGE($C289:$AV289,{1,2,3,4,5,6})))</f>
        <v>0</v>
      </c>
      <c r="BA289" s="50" t="str">
        <f t="shared" si="30"/>
        <v/>
      </c>
      <c r="BB289" s="50" t="str">
        <f t="shared" si="31"/>
        <v xml:space="preserve"> </v>
      </c>
      <c r="BC289" s="46" t="str" cm="1">
        <f t="array" ref="BC289">IFERROR(SUMPRODUCT(LARGE($C289:$AV289,{1,2,3,4})), "")</f>
        <v/>
      </c>
      <c r="BD289" s="46" t="str" cm="1">
        <f t="array" ref="BD289">IFERROR(SUMPRODUCT(LARGE($C289:$AV289,{1,2,3,4,5,6,7})), "")</f>
        <v/>
      </c>
      <c r="BE289" s="46" t="str" cm="1">
        <f t="array" ref="BE289">IFERROR(SUMPRODUCT(LARGE($C289:$AV289,{1,2,3,4,5,6,7,8})), "")</f>
        <v/>
      </c>
    </row>
    <row r="290" spans="1:57" ht="15" customHeight="1" x14ac:dyDescent="0.2">
      <c r="A290" s="4"/>
      <c r="B290" s="4"/>
      <c r="C290" s="10"/>
      <c r="D290" s="10"/>
      <c r="E290" s="10"/>
      <c r="F290" s="10"/>
      <c r="G290" s="10"/>
      <c r="H290" s="69"/>
      <c r="I290" s="69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57"/>
      <c r="AX290" s="47">
        <f t="shared" si="28"/>
        <v>0</v>
      </c>
      <c r="AY290" s="46">
        <f t="shared" si="29"/>
        <v>0</v>
      </c>
      <c r="AZ290" s="46" cm="1">
        <f t="array" ref="AZ290">IF($AY290&lt;=6,SUM($C290:$AV290),SUMPRODUCT(LARGE($C290:$AV290,{1,2,3,4,5,6})))</f>
        <v>0</v>
      </c>
      <c r="BA290" s="50" t="str">
        <f t="shared" si="30"/>
        <v/>
      </c>
      <c r="BB290" s="50" t="str">
        <f t="shared" si="31"/>
        <v xml:space="preserve"> </v>
      </c>
      <c r="BC290" s="46" t="str" cm="1">
        <f t="array" ref="BC290">IFERROR(SUMPRODUCT(LARGE($C290:$AV290,{1,2,3,4})), "")</f>
        <v/>
      </c>
      <c r="BD290" s="46" t="str" cm="1">
        <f t="array" ref="BD290">IFERROR(SUMPRODUCT(LARGE($C290:$AV290,{1,2,3,4,5,6,7})), "")</f>
        <v/>
      </c>
      <c r="BE290" s="46" t="str" cm="1">
        <f t="array" ref="BE290">IFERROR(SUMPRODUCT(LARGE($C290:$AV290,{1,2,3,4,5,6,7,8})), "")</f>
        <v/>
      </c>
    </row>
    <row r="291" spans="1:57" ht="15" customHeight="1" x14ac:dyDescent="0.2">
      <c r="A291" s="4"/>
      <c r="B291" s="4"/>
      <c r="C291" s="10"/>
      <c r="D291" s="10"/>
      <c r="E291" s="10"/>
      <c r="F291" s="10"/>
      <c r="G291" s="10"/>
      <c r="H291" s="69"/>
      <c r="I291" s="69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57"/>
      <c r="AX291" s="47">
        <f t="shared" si="28"/>
        <v>0</v>
      </c>
      <c r="AY291" s="46">
        <f t="shared" si="29"/>
        <v>0</v>
      </c>
      <c r="AZ291" s="46" cm="1">
        <f t="array" ref="AZ291">IF($AY291&lt;=6,SUM($C291:$AV291),SUMPRODUCT(LARGE($C291:$AV291,{1,2,3,4,5,6})))</f>
        <v>0</v>
      </c>
      <c r="BA291" s="50" t="str">
        <f t="shared" si="30"/>
        <v/>
      </c>
      <c r="BB291" s="50" t="str">
        <f t="shared" si="31"/>
        <v xml:space="preserve"> </v>
      </c>
      <c r="BC291" s="46" t="str" cm="1">
        <f t="array" ref="BC291">IFERROR(SUMPRODUCT(LARGE($C291:$AV291,{1,2,3,4})), "")</f>
        <v/>
      </c>
      <c r="BD291" s="46" t="str" cm="1">
        <f t="array" ref="BD291">IFERROR(SUMPRODUCT(LARGE($C291:$AV291,{1,2,3,4,5,6,7})), "")</f>
        <v/>
      </c>
      <c r="BE291" s="46" t="str" cm="1">
        <f t="array" ref="BE291">IFERROR(SUMPRODUCT(LARGE($C291:$AV291,{1,2,3,4,5,6,7,8})), "")</f>
        <v/>
      </c>
    </row>
    <row r="292" spans="1:57" ht="15" customHeight="1" x14ac:dyDescent="0.2">
      <c r="A292" s="4"/>
      <c r="B292" s="4"/>
      <c r="C292" s="10"/>
      <c r="D292" s="10"/>
      <c r="E292" s="10"/>
      <c r="F292" s="10"/>
      <c r="G292" s="10"/>
      <c r="H292" s="69"/>
      <c r="I292" s="69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57"/>
      <c r="AX292" s="47">
        <f t="shared" si="28"/>
        <v>0</v>
      </c>
      <c r="AY292" s="46">
        <f t="shared" si="29"/>
        <v>0</v>
      </c>
      <c r="AZ292" s="46" cm="1">
        <f t="array" ref="AZ292">IF($AY292&lt;=6,SUM($C292:$AV292),SUMPRODUCT(LARGE($C292:$AV292,{1,2,3,4,5,6})))</f>
        <v>0</v>
      </c>
      <c r="BA292" s="50" t="str">
        <f t="shared" si="30"/>
        <v/>
      </c>
      <c r="BB292" s="50" t="str">
        <f t="shared" si="31"/>
        <v xml:space="preserve"> </v>
      </c>
      <c r="BC292" s="46" t="str" cm="1">
        <f t="array" ref="BC292">IFERROR(SUMPRODUCT(LARGE($C292:$AV292,{1,2,3,4})), "")</f>
        <v/>
      </c>
      <c r="BD292" s="46" t="str" cm="1">
        <f t="array" ref="BD292">IFERROR(SUMPRODUCT(LARGE($C292:$AV292,{1,2,3,4,5,6,7})), "")</f>
        <v/>
      </c>
      <c r="BE292" s="46" t="str" cm="1">
        <f t="array" ref="BE292">IFERROR(SUMPRODUCT(LARGE($C292:$AV292,{1,2,3,4,5,6,7,8})), "")</f>
        <v/>
      </c>
    </row>
    <row r="293" spans="1:57" ht="15" customHeight="1" x14ac:dyDescent="0.2">
      <c r="A293" s="4"/>
      <c r="B293" s="4"/>
      <c r="C293" s="10"/>
      <c r="D293" s="10"/>
      <c r="E293" s="10"/>
      <c r="F293" s="10"/>
      <c r="G293" s="10"/>
      <c r="H293" s="69"/>
      <c r="I293" s="69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57"/>
      <c r="AX293" s="47">
        <f t="shared" si="28"/>
        <v>0</v>
      </c>
      <c r="AY293" s="46">
        <f t="shared" si="29"/>
        <v>0</v>
      </c>
      <c r="AZ293" s="46" cm="1">
        <f t="array" ref="AZ293">IF($AY293&lt;=6,SUM($C293:$AV293),SUMPRODUCT(LARGE($C293:$AV293,{1,2,3,4,5,6})))</f>
        <v>0</v>
      </c>
      <c r="BA293" s="50" t="str">
        <f t="shared" si="30"/>
        <v/>
      </c>
      <c r="BB293" s="50" t="str">
        <f t="shared" si="31"/>
        <v xml:space="preserve"> </v>
      </c>
      <c r="BC293" s="46" t="str" cm="1">
        <f t="array" ref="BC293">IFERROR(SUMPRODUCT(LARGE($C293:$AV293,{1,2,3,4})), "")</f>
        <v/>
      </c>
      <c r="BD293" s="46" t="str" cm="1">
        <f t="array" ref="BD293">IFERROR(SUMPRODUCT(LARGE($C293:$AV293,{1,2,3,4,5,6,7})), "")</f>
        <v/>
      </c>
      <c r="BE293" s="46" t="str" cm="1">
        <f t="array" ref="BE293">IFERROR(SUMPRODUCT(LARGE($C293:$AV293,{1,2,3,4,5,6,7,8})), "")</f>
        <v/>
      </c>
    </row>
    <row r="294" spans="1:57" ht="15" customHeight="1" x14ac:dyDescent="0.2">
      <c r="A294" s="4"/>
      <c r="B294" s="4"/>
      <c r="C294" s="10"/>
      <c r="D294" s="10"/>
      <c r="E294" s="10"/>
      <c r="F294" s="10"/>
      <c r="G294" s="10"/>
      <c r="H294" s="69"/>
      <c r="I294" s="69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57"/>
      <c r="AX294" s="47">
        <f t="shared" si="28"/>
        <v>0</v>
      </c>
      <c r="AY294" s="46">
        <f t="shared" si="29"/>
        <v>0</v>
      </c>
      <c r="AZ294" s="46" cm="1">
        <f t="array" ref="AZ294">IF($AY294&lt;=6,SUM($C294:$AV294),SUMPRODUCT(LARGE($C294:$AV294,{1,2,3,4,5,6})))</f>
        <v>0</v>
      </c>
      <c r="BA294" s="50" t="str">
        <f t="shared" si="30"/>
        <v/>
      </c>
      <c r="BB294" s="50" t="str">
        <f t="shared" si="31"/>
        <v xml:space="preserve"> </v>
      </c>
      <c r="BC294" s="46" t="str" cm="1">
        <f t="array" ref="BC294">IFERROR(SUMPRODUCT(LARGE($C294:$AV294,{1,2,3,4})), "")</f>
        <v/>
      </c>
      <c r="BD294" s="46" t="str" cm="1">
        <f t="array" ref="BD294">IFERROR(SUMPRODUCT(LARGE($C294:$AV294,{1,2,3,4,5,6,7})), "")</f>
        <v/>
      </c>
      <c r="BE294" s="46" t="str" cm="1">
        <f t="array" ref="BE294">IFERROR(SUMPRODUCT(LARGE($C294:$AV294,{1,2,3,4,5,6,7,8})), "")</f>
        <v/>
      </c>
    </row>
    <row r="295" spans="1:57" ht="15" customHeight="1" x14ac:dyDescent="0.2">
      <c r="A295" s="4"/>
      <c r="B295" s="4"/>
      <c r="C295" s="10"/>
      <c r="D295" s="10"/>
      <c r="E295" s="10"/>
      <c r="F295" s="10"/>
      <c r="G295" s="10"/>
      <c r="H295" s="69"/>
      <c r="I295" s="69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57"/>
      <c r="AX295" s="47">
        <f t="shared" si="28"/>
        <v>0</v>
      </c>
      <c r="AY295" s="46">
        <f t="shared" si="29"/>
        <v>0</v>
      </c>
      <c r="AZ295" s="46" cm="1">
        <f t="array" ref="AZ295">IF($AY295&lt;=6,SUM($C295:$AV295),SUMPRODUCT(LARGE($C295:$AV295,{1,2,3,4,5,6})))</f>
        <v>0</v>
      </c>
      <c r="BA295" s="50" t="str">
        <f t="shared" si="30"/>
        <v/>
      </c>
      <c r="BB295" s="50" t="str">
        <f t="shared" si="31"/>
        <v xml:space="preserve"> </v>
      </c>
      <c r="BC295" s="46" t="str" cm="1">
        <f t="array" ref="BC295">IFERROR(SUMPRODUCT(LARGE($C295:$AV295,{1,2,3,4})), "")</f>
        <v/>
      </c>
      <c r="BD295" s="46" t="str" cm="1">
        <f t="array" ref="BD295">IFERROR(SUMPRODUCT(LARGE($C295:$AV295,{1,2,3,4,5,6,7})), "")</f>
        <v/>
      </c>
      <c r="BE295" s="46" t="str" cm="1">
        <f t="array" ref="BE295">IFERROR(SUMPRODUCT(LARGE($C295:$AV295,{1,2,3,4,5,6,7,8})), "")</f>
        <v/>
      </c>
    </row>
    <row r="296" spans="1:57" ht="15" customHeight="1" x14ac:dyDescent="0.2">
      <c r="A296" s="4"/>
      <c r="B296" s="4"/>
      <c r="C296" s="10"/>
      <c r="D296" s="10"/>
      <c r="E296" s="10"/>
      <c r="F296" s="10"/>
      <c r="G296" s="10"/>
      <c r="H296" s="69"/>
      <c r="I296" s="69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57"/>
      <c r="AX296" s="47">
        <f t="shared" si="28"/>
        <v>0</v>
      </c>
      <c r="AY296" s="46">
        <f t="shared" si="29"/>
        <v>0</v>
      </c>
      <c r="AZ296" s="46" cm="1">
        <f t="array" ref="AZ296">IF($AY296&lt;=6,SUM($C296:$AV296),SUMPRODUCT(LARGE($C296:$AV296,{1,2,3,4,5,6})))</f>
        <v>0</v>
      </c>
      <c r="BA296" s="50" t="str">
        <f t="shared" si="30"/>
        <v/>
      </c>
      <c r="BB296" s="50" t="str">
        <f t="shared" si="31"/>
        <v xml:space="preserve"> </v>
      </c>
      <c r="BC296" s="46" t="str" cm="1">
        <f t="array" ref="BC296">IFERROR(SUMPRODUCT(LARGE($C296:$AV296,{1,2,3,4})), "")</f>
        <v/>
      </c>
      <c r="BD296" s="46" t="str" cm="1">
        <f t="array" ref="BD296">IFERROR(SUMPRODUCT(LARGE($C296:$AV296,{1,2,3,4,5,6,7})), "")</f>
        <v/>
      </c>
      <c r="BE296" s="46" t="str" cm="1">
        <f t="array" ref="BE296">IFERROR(SUMPRODUCT(LARGE($C296:$AV296,{1,2,3,4,5,6,7,8})), "")</f>
        <v/>
      </c>
    </row>
    <row r="297" spans="1:57" ht="15" customHeight="1" x14ac:dyDescent="0.2">
      <c r="A297" s="4"/>
      <c r="B297" s="4"/>
      <c r="C297" s="10"/>
      <c r="D297" s="10"/>
      <c r="E297" s="10"/>
      <c r="F297" s="10"/>
      <c r="G297" s="10"/>
      <c r="H297" s="69"/>
      <c r="I297" s="69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57"/>
      <c r="AX297" s="47">
        <f t="shared" si="28"/>
        <v>0</v>
      </c>
      <c r="AY297" s="46">
        <f t="shared" si="29"/>
        <v>0</v>
      </c>
      <c r="AZ297" s="46" cm="1">
        <f t="array" ref="AZ297">IF($AY297&lt;=6,SUM($C297:$AV297),SUMPRODUCT(LARGE($C297:$AV297,{1,2,3,4,5,6})))</f>
        <v>0</v>
      </c>
      <c r="BA297" s="50" t="str">
        <f t="shared" si="30"/>
        <v/>
      </c>
      <c r="BB297" s="50" t="str">
        <f t="shared" si="31"/>
        <v xml:space="preserve"> </v>
      </c>
      <c r="BC297" s="46" t="str" cm="1">
        <f t="array" ref="BC297">IFERROR(SUMPRODUCT(LARGE($C297:$AV297,{1,2,3,4})), "")</f>
        <v/>
      </c>
      <c r="BD297" s="46" t="str" cm="1">
        <f t="array" ref="BD297">IFERROR(SUMPRODUCT(LARGE($C297:$AV297,{1,2,3,4,5,6,7})), "")</f>
        <v/>
      </c>
      <c r="BE297" s="46" t="str" cm="1">
        <f t="array" ref="BE297">IFERROR(SUMPRODUCT(LARGE($C297:$AV297,{1,2,3,4,5,6,7,8})), "")</f>
        <v/>
      </c>
    </row>
    <row r="298" spans="1:57" ht="15" customHeight="1" x14ac:dyDescent="0.2">
      <c r="A298" s="4"/>
      <c r="B298" s="4"/>
      <c r="C298" s="10"/>
      <c r="D298" s="10"/>
      <c r="E298" s="10"/>
      <c r="F298" s="10"/>
      <c r="G298" s="10"/>
      <c r="H298" s="69"/>
      <c r="I298" s="69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57"/>
      <c r="AX298" s="47">
        <f t="shared" si="28"/>
        <v>0</v>
      </c>
      <c r="AY298" s="46">
        <f t="shared" si="29"/>
        <v>0</v>
      </c>
      <c r="AZ298" s="46" cm="1">
        <f t="array" ref="AZ298">IF($AY298&lt;=6,SUM($C298:$AV298),SUMPRODUCT(LARGE($C298:$AV298,{1,2,3,4,5,6})))</f>
        <v>0</v>
      </c>
      <c r="BA298" s="50" t="str">
        <f t="shared" si="30"/>
        <v/>
      </c>
      <c r="BB298" s="50" t="str">
        <f t="shared" si="31"/>
        <v xml:space="preserve"> </v>
      </c>
      <c r="BC298" s="46" t="str" cm="1">
        <f t="array" ref="BC298">IFERROR(SUMPRODUCT(LARGE($C298:$AV298,{1,2,3,4})), "")</f>
        <v/>
      </c>
      <c r="BD298" s="46" t="str" cm="1">
        <f t="array" ref="BD298">IFERROR(SUMPRODUCT(LARGE($C298:$AV298,{1,2,3,4,5,6,7})), "")</f>
        <v/>
      </c>
      <c r="BE298" s="46" t="str" cm="1">
        <f t="array" ref="BE298">IFERROR(SUMPRODUCT(LARGE($C298:$AV298,{1,2,3,4,5,6,7,8})), "")</f>
        <v/>
      </c>
    </row>
    <row r="299" spans="1:57" ht="15" customHeight="1" x14ac:dyDescent="0.2">
      <c r="A299" s="4"/>
      <c r="B299" s="4"/>
      <c r="C299" s="10"/>
      <c r="D299" s="10"/>
      <c r="E299" s="10"/>
      <c r="F299" s="10"/>
      <c r="G299" s="10"/>
      <c r="H299" s="69"/>
      <c r="I299" s="69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57"/>
      <c r="AX299" s="47">
        <f t="shared" si="28"/>
        <v>0</v>
      </c>
      <c r="AY299" s="46">
        <f t="shared" si="29"/>
        <v>0</v>
      </c>
      <c r="AZ299" s="46" cm="1">
        <f t="array" ref="AZ299">IF($AY299&lt;=6,SUM($C299:$AV299),SUMPRODUCT(LARGE($C299:$AV299,{1,2,3,4,5,6})))</f>
        <v>0</v>
      </c>
      <c r="BA299" s="50" t="str">
        <f t="shared" si="30"/>
        <v/>
      </c>
      <c r="BB299" s="50" t="str">
        <f t="shared" si="31"/>
        <v xml:space="preserve"> </v>
      </c>
      <c r="BC299" s="46" t="str" cm="1">
        <f t="array" ref="BC299">IFERROR(SUMPRODUCT(LARGE($C299:$AV299,{1,2,3,4})), "")</f>
        <v/>
      </c>
      <c r="BD299" s="46" t="str" cm="1">
        <f t="array" ref="BD299">IFERROR(SUMPRODUCT(LARGE($C299:$AV299,{1,2,3,4,5,6,7})), "")</f>
        <v/>
      </c>
      <c r="BE299" s="46" t="str" cm="1">
        <f t="array" ref="BE299">IFERROR(SUMPRODUCT(LARGE($C299:$AV299,{1,2,3,4,5,6,7,8})), "")</f>
        <v/>
      </c>
    </row>
    <row r="300" spans="1:57" ht="15" customHeight="1" x14ac:dyDescent="0.2">
      <c r="A300" s="4"/>
      <c r="B300" s="4"/>
      <c r="C300" s="10"/>
      <c r="D300" s="10"/>
      <c r="E300" s="10"/>
      <c r="F300" s="10"/>
      <c r="G300" s="10"/>
      <c r="H300" s="69"/>
      <c r="I300" s="69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57"/>
      <c r="AX300" s="47">
        <f t="shared" si="28"/>
        <v>0</v>
      </c>
      <c r="AY300" s="46">
        <f t="shared" si="29"/>
        <v>0</v>
      </c>
      <c r="AZ300" s="46" cm="1">
        <f t="array" ref="AZ300">IF($AY300&lt;=6,SUM($C300:$AV300),SUMPRODUCT(LARGE($C300:$AV300,{1,2,3,4,5,6})))</f>
        <v>0</v>
      </c>
      <c r="BA300" s="50" t="str">
        <f t="shared" si="30"/>
        <v/>
      </c>
      <c r="BB300" s="50" t="str">
        <f t="shared" si="31"/>
        <v xml:space="preserve"> </v>
      </c>
      <c r="BC300" s="46" t="str" cm="1">
        <f t="array" ref="BC300">IFERROR(SUMPRODUCT(LARGE($C300:$AV300,{1,2,3,4})), "")</f>
        <v/>
      </c>
      <c r="BD300" s="46" t="str" cm="1">
        <f t="array" ref="BD300">IFERROR(SUMPRODUCT(LARGE($C300:$AV300,{1,2,3,4,5,6,7})), "")</f>
        <v/>
      </c>
      <c r="BE300" s="46" t="str" cm="1">
        <f t="array" ref="BE300">IFERROR(SUMPRODUCT(LARGE($C300:$AV300,{1,2,3,4,5,6,7,8})), "")</f>
        <v/>
      </c>
    </row>
    <row r="301" spans="1:57" ht="15" customHeight="1" x14ac:dyDescent="0.2">
      <c r="A301" s="4"/>
      <c r="B301" s="4"/>
      <c r="C301" s="10"/>
      <c r="D301" s="10"/>
      <c r="E301" s="10"/>
      <c r="F301" s="10"/>
      <c r="G301" s="10"/>
      <c r="H301" s="69"/>
      <c r="I301" s="69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5"/>
      <c r="AS301" s="5"/>
      <c r="AT301" s="10"/>
      <c r="AU301" s="10"/>
      <c r="AV301" s="10"/>
      <c r="AW301" s="57"/>
      <c r="AX301" s="47">
        <f t="shared" si="28"/>
        <v>0</v>
      </c>
      <c r="AY301" s="46">
        <f t="shared" si="29"/>
        <v>0</v>
      </c>
      <c r="AZ301" s="46" cm="1">
        <f t="array" ref="AZ301">IF($AY301&lt;=6,SUM($C301:$AV301),SUMPRODUCT(LARGE($C301:$AV301,{1,2,3,4,5,6})))</f>
        <v>0</v>
      </c>
      <c r="BA301" s="50" t="str">
        <f t="shared" si="30"/>
        <v/>
      </c>
      <c r="BB301" s="50" t="str">
        <f t="shared" si="31"/>
        <v xml:space="preserve"> </v>
      </c>
      <c r="BC301" s="46" t="str" cm="1">
        <f t="array" ref="BC301">IFERROR(SUMPRODUCT(LARGE($C301:$AV301,{1,2,3,4})), "")</f>
        <v/>
      </c>
      <c r="BD301" s="46" t="str" cm="1">
        <f t="array" ref="BD301">IFERROR(SUMPRODUCT(LARGE($C301:$AV301,{1,2,3,4,5,6,7})), "")</f>
        <v/>
      </c>
      <c r="BE301" s="46" t="str" cm="1">
        <f t="array" ref="BE301">IFERROR(SUMPRODUCT(LARGE($C301:$AV301,{1,2,3,4,5,6,7,8})), "")</f>
        <v/>
      </c>
    </row>
    <row r="302" spans="1:57" ht="15" customHeight="1" x14ac:dyDescent="0.2">
      <c r="A302" s="4"/>
      <c r="B302" s="6"/>
      <c r="C302" s="10"/>
      <c r="D302" s="10"/>
      <c r="E302" s="10"/>
      <c r="F302" s="10"/>
      <c r="G302" s="10"/>
      <c r="H302" s="69"/>
      <c r="I302" s="69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10"/>
      <c r="AV302" s="10"/>
      <c r="AW302" s="47"/>
      <c r="AX302" s="47">
        <f t="shared" si="28"/>
        <v>0</v>
      </c>
      <c r="AY302" s="46">
        <f t="shared" ref="AY302:AY365" si="32">COUNTA(C302:AV302)</f>
        <v>0</v>
      </c>
      <c r="AZ302" s="46" cm="1">
        <f t="array" ref="AZ302">IF($AY302&lt;=6,SUM($C302:$AV302),SUMPRODUCT(LARGE($C302:$AV302,{1,2,3,4,5,6})))</f>
        <v>0</v>
      </c>
      <c r="BA302" s="50" t="str">
        <f t="shared" si="30"/>
        <v/>
      </c>
      <c r="BB302" s="50" t="str">
        <f t="shared" si="31"/>
        <v xml:space="preserve"> </v>
      </c>
      <c r="BC302" s="46" t="str" cm="1">
        <f t="array" ref="BC302">IFERROR(SUMPRODUCT(LARGE($C302:$AV302,{1,2,3,4})), "")</f>
        <v/>
      </c>
      <c r="BD302" s="46" t="str" cm="1">
        <f t="array" ref="BD302">IFERROR(SUMPRODUCT(LARGE($C302:$AV302,{1,2,3,4,5,6,7})), "")</f>
        <v/>
      </c>
      <c r="BE302" s="46" t="str" cm="1">
        <f t="array" ref="BE302">IFERROR(SUMPRODUCT(LARGE($C302:$AV302,{1,2,3,4,5,6,7,8})), "")</f>
        <v/>
      </c>
    </row>
    <row r="303" spans="1:57" ht="15" customHeight="1" x14ac:dyDescent="0.2">
      <c r="A303" s="4"/>
      <c r="B303" s="4"/>
      <c r="C303" s="10"/>
      <c r="D303" s="10"/>
      <c r="E303" s="10"/>
      <c r="F303" s="10"/>
      <c r="G303" s="10"/>
      <c r="H303" s="69"/>
      <c r="I303" s="69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10"/>
      <c r="AV303" s="10"/>
      <c r="AW303" s="47"/>
      <c r="AX303" s="47">
        <f t="shared" si="28"/>
        <v>0</v>
      </c>
      <c r="AY303" s="46">
        <f t="shared" si="32"/>
        <v>0</v>
      </c>
      <c r="AZ303" s="46" cm="1">
        <f t="array" ref="AZ303">IF($AY303&lt;=6,SUM($C303:$AV303),SUMPRODUCT(LARGE($C303:$AV303,{1,2,3,4,5,6})))</f>
        <v>0</v>
      </c>
      <c r="BA303" s="50" t="str">
        <f t="shared" si="30"/>
        <v/>
      </c>
      <c r="BB303" s="50" t="str">
        <f t="shared" si="31"/>
        <v xml:space="preserve"> </v>
      </c>
      <c r="BC303" s="46" t="str" cm="1">
        <f t="array" ref="BC303">IFERROR(SUMPRODUCT(LARGE($C303:$AV303,{1,2,3,4})), "")</f>
        <v/>
      </c>
      <c r="BD303" s="46" t="str" cm="1">
        <f t="array" ref="BD303">IFERROR(SUMPRODUCT(LARGE($C303:$AV303,{1,2,3,4,5,6,7})), "")</f>
        <v/>
      </c>
      <c r="BE303" s="46" t="str" cm="1">
        <f t="array" ref="BE303">IFERROR(SUMPRODUCT(LARGE($C303:$AV303,{1,2,3,4,5,6,7,8})), "")</f>
        <v/>
      </c>
    </row>
    <row r="304" spans="1:57" ht="15" customHeight="1" x14ac:dyDescent="0.2">
      <c r="A304" s="4"/>
      <c r="B304" s="4"/>
      <c r="C304" s="10"/>
      <c r="D304" s="10"/>
      <c r="E304" s="10"/>
      <c r="F304" s="10"/>
      <c r="G304" s="10"/>
      <c r="H304" s="69"/>
      <c r="I304" s="69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47"/>
      <c r="AX304" s="47">
        <f t="shared" si="28"/>
        <v>0</v>
      </c>
      <c r="AY304" s="46">
        <f t="shared" si="32"/>
        <v>0</v>
      </c>
      <c r="AZ304" s="46" cm="1">
        <f t="array" ref="AZ304">IF($AY304&lt;=6,SUM($C304:$AV304),SUMPRODUCT(LARGE($C304:$AV304,{1,2,3,4,5,6})))</f>
        <v>0</v>
      </c>
      <c r="BA304" s="50" t="str">
        <f t="shared" si="30"/>
        <v/>
      </c>
      <c r="BB304" s="50" t="str">
        <f t="shared" si="31"/>
        <v xml:space="preserve"> </v>
      </c>
      <c r="BC304" s="46" t="str" cm="1">
        <f t="array" ref="BC304">IFERROR(SUMPRODUCT(LARGE($C304:$AV304,{1,2,3,4})), "")</f>
        <v/>
      </c>
      <c r="BD304" s="46" t="str" cm="1">
        <f t="array" ref="BD304">IFERROR(SUMPRODUCT(LARGE($C304:$AV304,{1,2,3,4,5,6,7})), "")</f>
        <v/>
      </c>
      <c r="BE304" s="46" t="str" cm="1">
        <f t="array" ref="BE304">IFERROR(SUMPRODUCT(LARGE($C304:$AV304,{1,2,3,4,5,6,7,8})), "")</f>
        <v/>
      </c>
    </row>
    <row r="305" spans="2:57" ht="15" customHeight="1" x14ac:dyDescent="0.2">
      <c r="B305" s="37"/>
      <c r="C305" s="40"/>
      <c r="D305" s="40"/>
      <c r="E305" s="40"/>
      <c r="F305" s="40"/>
      <c r="G305" s="40"/>
      <c r="H305" s="72"/>
      <c r="I305" s="72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52"/>
      <c r="AX305" s="47">
        <f t="shared" si="28"/>
        <v>0</v>
      </c>
      <c r="AY305" s="46">
        <f t="shared" si="32"/>
        <v>0</v>
      </c>
      <c r="AZ305" s="46" cm="1">
        <f t="array" ref="AZ305">IF($AY305&lt;=6,SUM($C305:$AV305),SUMPRODUCT(LARGE($C305:$AV305,{1,2,3,4,5,6})))</f>
        <v>0</v>
      </c>
      <c r="BA305" s="50" t="str">
        <f t="shared" si="30"/>
        <v/>
      </c>
      <c r="BB305" s="50" t="str">
        <f t="shared" si="31"/>
        <v xml:space="preserve"> </v>
      </c>
      <c r="BC305" s="46" t="str" cm="1">
        <f t="array" ref="BC305">IFERROR(SUMPRODUCT(LARGE($C305:$AV305,{1,2,3,4})), "")</f>
        <v/>
      </c>
      <c r="BD305" s="46" t="str" cm="1">
        <f t="array" ref="BD305">IFERROR(SUMPRODUCT(LARGE($C305:$AV305,{1,2,3,4,5,6,7})), "")</f>
        <v/>
      </c>
      <c r="BE305" s="46" t="str" cm="1">
        <f t="array" ref="BE305">IFERROR(SUMPRODUCT(LARGE($C305:$AV305,{1,2,3,4,5,6,7,8})), "")</f>
        <v/>
      </c>
    </row>
    <row r="306" spans="2:57" ht="15" customHeight="1" x14ac:dyDescent="0.2">
      <c r="B306" s="4"/>
      <c r="C306" s="10"/>
      <c r="D306" s="10"/>
      <c r="E306" s="10"/>
      <c r="F306" s="10"/>
      <c r="G306" s="10"/>
      <c r="H306" s="69"/>
      <c r="I306" s="69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47"/>
      <c r="AX306" s="47">
        <f t="shared" si="28"/>
        <v>0</v>
      </c>
      <c r="AY306" s="46">
        <f t="shared" si="32"/>
        <v>0</v>
      </c>
      <c r="AZ306" s="46" cm="1">
        <f t="array" ref="AZ306">IF($AY306&lt;=6,SUM($C306:$AV306),SUMPRODUCT(LARGE($C306:$AV306,{1,2,3,4,5,6})))</f>
        <v>0</v>
      </c>
      <c r="BA306" s="50" t="str">
        <f t="shared" si="30"/>
        <v/>
      </c>
      <c r="BB306" s="50" t="str">
        <f t="shared" si="31"/>
        <v xml:space="preserve"> </v>
      </c>
      <c r="BC306" s="46" t="str" cm="1">
        <f t="array" ref="BC306">IFERROR(SUMPRODUCT(LARGE($C306:$AV306,{1,2,3,4})), "")</f>
        <v/>
      </c>
      <c r="BD306" s="46" t="str" cm="1">
        <f t="array" ref="BD306">IFERROR(SUMPRODUCT(LARGE($C306:$AV306,{1,2,3,4,5,6,7})), "")</f>
        <v/>
      </c>
      <c r="BE306" s="46" t="str" cm="1">
        <f t="array" ref="BE306">IFERROR(SUMPRODUCT(LARGE($C306:$AV306,{1,2,3,4,5,6,7,8})), "")</f>
        <v/>
      </c>
    </row>
    <row r="307" spans="2:57" ht="15" customHeight="1" x14ac:dyDescent="0.2">
      <c r="B307" s="4"/>
      <c r="C307" s="10"/>
      <c r="D307" s="10"/>
      <c r="E307" s="10"/>
      <c r="F307" s="10"/>
      <c r="G307" s="10"/>
      <c r="H307" s="69"/>
      <c r="I307" s="69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10"/>
      <c r="AV307" s="10"/>
      <c r="AW307" s="47"/>
      <c r="AX307" s="47">
        <f t="shared" si="28"/>
        <v>0</v>
      </c>
      <c r="AY307" s="46">
        <f t="shared" si="32"/>
        <v>0</v>
      </c>
      <c r="AZ307" s="46" cm="1">
        <f t="array" ref="AZ307">IF($AY307&lt;=6,SUM($C307:$AV307),SUMPRODUCT(LARGE($C307:$AV307,{1,2,3,4,5,6})))</f>
        <v>0</v>
      </c>
      <c r="BA307" s="50" t="str">
        <f t="shared" si="30"/>
        <v/>
      </c>
      <c r="BB307" s="50" t="str">
        <f t="shared" si="31"/>
        <v xml:space="preserve"> </v>
      </c>
      <c r="BC307" s="46" t="str" cm="1">
        <f t="array" ref="BC307">IFERROR(SUMPRODUCT(LARGE($C307:$AV307,{1,2,3,4})), "")</f>
        <v/>
      </c>
      <c r="BD307" s="46" t="str" cm="1">
        <f t="array" ref="BD307">IFERROR(SUMPRODUCT(LARGE($C307:$AV307,{1,2,3,4,5,6,7})), "")</f>
        <v/>
      </c>
      <c r="BE307" s="46" t="str" cm="1">
        <f t="array" ref="BE307">IFERROR(SUMPRODUCT(LARGE($C307:$AV307,{1,2,3,4,5,6,7,8})), "")</f>
        <v/>
      </c>
    </row>
    <row r="308" spans="2:57" ht="15" customHeight="1" x14ac:dyDescent="0.2">
      <c r="B308" s="4"/>
      <c r="C308" s="10"/>
      <c r="D308" s="10"/>
      <c r="E308" s="10"/>
      <c r="F308" s="10"/>
      <c r="G308" s="10"/>
      <c r="H308" s="69"/>
      <c r="I308" s="69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10"/>
      <c r="AV308" s="10"/>
      <c r="AW308" s="47"/>
      <c r="AX308" s="47">
        <f t="shared" si="28"/>
        <v>0</v>
      </c>
      <c r="AY308" s="46">
        <f t="shared" si="32"/>
        <v>0</v>
      </c>
      <c r="AZ308" s="46" cm="1">
        <f t="array" ref="AZ308">IF($AY308&lt;=6,SUM($C308:$AV308),SUMPRODUCT(LARGE($C308:$AV308,{1,2,3,4,5,6})))</f>
        <v>0</v>
      </c>
      <c r="BA308" s="50" t="str">
        <f t="shared" si="30"/>
        <v/>
      </c>
      <c r="BB308" s="50" t="str">
        <f t="shared" si="31"/>
        <v xml:space="preserve"> </v>
      </c>
      <c r="BC308" s="46" t="str" cm="1">
        <f t="array" ref="BC308">IFERROR(SUMPRODUCT(LARGE($C308:$AV308,{1,2,3,4})), "")</f>
        <v/>
      </c>
      <c r="BD308" s="46" t="str" cm="1">
        <f t="array" ref="BD308">IFERROR(SUMPRODUCT(LARGE($C308:$AV308,{1,2,3,4,5,6,7})), "")</f>
        <v/>
      </c>
      <c r="BE308" s="46" t="str" cm="1">
        <f t="array" ref="BE308">IFERROR(SUMPRODUCT(LARGE($C308:$AV308,{1,2,3,4,5,6,7,8})), "")</f>
        <v/>
      </c>
    </row>
    <row r="309" spans="2:57" ht="15" customHeight="1" x14ac:dyDescent="0.2">
      <c r="B309" s="6"/>
      <c r="C309" s="10"/>
      <c r="D309" s="10"/>
      <c r="E309" s="10"/>
      <c r="F309" s="10"/>
      <c r="G309" s="10"/>
      <c r="H309" s="69"/>
      <c r="I309" s="69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47"/>
      <c r="AX309" s="47">
        <f t="shared" si="28"/>
        <v>0</v>
      </c>
      <c r="AY309" s="46">
        <f t="shared" si="32"/>
        <v>0</v>
      </c>
      <c r="AZ309" s="46" cm="1">
        <f t="array" ref="AZ309">IF($AY309&lt;=6,SUM($C309:$AV309),SUMPRODUCT(LARGE($C309:$AV309,{1,2,3,4,5,6})))</f>
        <v>0</v>
      </c>
      <c r="BA309" s="50" t="str">
        <f t="shared" si="30"/>
        <v/>
      </c>
      <c r="BB309" s="50" t="str">
        <f t="shared" si="31"/>
        <v xml:space="preserve"> </v>
      </c>
      <c r="BC309" s="46" t="str" cm="1">
        <f t="array" ref="BC309">IFERROR(SUMPRODUCT(LARGE($C309:$AV309,{1,2,3,4})), "")</f>
        <v/>
      </c>
      <c r="BD309" s="46" t="str" cm="1">
        <f t="array" ref="BD309">IFERROR(SUMPRODUCT(LARGE($C309:$AV309,{1,2,3,4,5,6,7})), "")</f>
        <v/>
      </c>
      <c r="BE309" s="46" t="str" cm="1">
        <f t="array" ref="BE309">IFERROR(SUMPRODUCT(LARGE($C309:$AV309,{1,2,3,4,5,6,7,8})), "")</f>
        <v/>
      </c>
    </row>
    <row r="310" spans="2:57" ht="15" customHeight="1" x14ac:dyDescent="0.2">
      <c r="B310" s="4"/>
      <c r="C310" s="10"/>
      <c r="D310" s="10"/>
      <c r="E310" s="10"/>
      <c r="F310" s="10"/>
      <c r="G310" s="10"/>
      <c r="H310" s="69"/>
      <c r="I310" s="69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47"/>
      <c r="AX310" s="47">
        <f t="shared" si="28"/>
        <v>0</v>
      </c>
      <c r="AY310" s="46">
        <f t="shared" si="32"/>
        <v>0</v>
      </c>
      <c r="AZ310" s="46" cm="1">
        <f t="array" ref="AZ310">IF($AY310&lt;=6,SUM($C310:$AV310),SUMPRODUCT(LARGE($C310:$AV310,{1,2,3,4,5,6})))</f>
        <v>0</v>
      </c>
      <c r="BA310" s="50" t="str">
        <f t="shared" si="30"/>
        <v/>
      </c>
      <c r="BB310" s="50" t="str">
        <f t="shared" si="31"/>
        <v xml:space="preserve"> </v>
      </c>
      <c r="BC310" s="46" t="str" cm="1">
        <f t="array" ref="BC310">IFERROR(SUMPRODUCT(LARGE($C310:$AV310,{1,2,3,4})), "")</f>
        <v/>
      </c>
      <c r="BD310" s="46" t="str" cm="1">
        <f t="array" ref="BD310">IFERROR(SUMPRODUCT(LARGE($C310:$AV310,{1,2,3,4,5,6,7})), "")</f>
        <v/>
      </c>
      <c r="BE310" s="46" t="str" cm="1">
        <f t="array" ref="BE310">IFERROR(SUMPRODUCT(LARGE($C310:$AV310,{1,2,3,4,5,6,7,8})), "")</f>
        <v/>
      </c>
    </row>
    <row r="311" spans="2:57" ht="15" customHeight="1" x14ac:dyDescent="0.2">
      <c r="B311" s="4"/>
      <c r="C311" s="10"/>
      <c r="D311" s="10"/>
      <c r="E311" s="10"/>
      <c r="F311" s="10"/>
      <c r="G311" s="10"/>
      <c r="H311" s="69"/>
      <c r="I311" s="69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10"/>
      <c r="AV311" s="10"/>
      <c r="AW311" s="47"/>
      <c r="AX311" s="47">
        <f t="shared" si="28"/>
        <v>0</v>
      </c>
      <c r="AY311" s="46">
        <f t="shared" si="32"/>
        <v>0</v>
      </c>
      <c r="AZ311" s="46" cm="1">
        <f t="array" ref="AZ311">IF($AY311&lt;=6,SUM($C311:$AV311),SUMPRODUCT(LARGE($C311:$AV311,{1,2,3,4,5,6})))</f>
        <v>0</v>
      </c>
      <c r="BA311" s="50" t="str">
        <f t="shared" si="30"/>
        <v/>
      </c>
      <c r="BB311" s="50" t="str">
        <f t="shared" si="31"/>
        <v xml:space="preserve"> </v>
      </c>
      <c r="BC311" s="46" t="str" cm="1">
        <f t="array" ref="BC311">IFERROR(SUMPRODUCT(LARGE($C311:$AV311,{1,2,3,4})), "")</f>
        <v/>
      </c>
      <c r="BD311" s="46" t="str" cm="1">
        <f t="array" ref="BD311">IFERROR(SUMPRODUCT(LARGE($C311:$AV311,{1,2,3,4,5,6,7})), "")</f>
        <v/>
      </c>
      <c r="BE311" s="46" t="str" cm="1">
        <f t="array" ref="BE311">IFERROR(SUMPRODUCT(LARGE($C311:$AV311,{1,2,3,4,5,6,7,8})), "")</f>
        <v/>
      </c>
    </row>
    <row r="312" spans="2:57" ht="15" customHeight="1" x14ac:dyDescent="0.2">
      <c r="B312" s="4"/>
      <c r="C312" s="10"/>
      <c r="D312" s="10"/>
      <c r="E312" s="10"/>
      <c r="F312" s="10"/>
      <c r="G312" s="10"/>
      <c r="H312" s="69"/>
      <c r="I312" s="69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10"/>
      <c r="AV312" s="10"/>
      <c r="AW312" s="47"/>
      <c r="AX312" s="47">
        <f t="shared" si="28"/>
        <v>0</v>
      </c>
      <c r="AY312" s="46">
        <f t="shared" si="32"/>
        <v>0</v>
      </c>
      <c r="AZ312" s="46" cm="1">
        <f t="array" ref="AZ312">IF($AY312&lt;=6,SUM($C312:$AV312),SUMPRODUCT(LARGE($C312:$AV312,{1,2,3,4,5,6})))</f>
        <v>0</v>
      </c>
      <c r="BA312" s="50" t="str">
        <f t="shared" si="30"/>
        <v/>
      </c>
      <c r="BB312" s="50" t="str">
        <f t="shared" si="31"/>
        <v xml:space="preserve"> </v>
      </c>
      <c r="BC312" s="46" t="str" cm="1">
        <f t="array" ref="BC312">IFERROR(SUMPRODUCT(LARGE($C312:$AV312,{1,2,3,4})), "")</f>
        <v/>
      </c>
      <c r="BD312" s="46" t="str" cm="1">
        <f t="array" ref="BD312">IFERROR(SUMPRODUCT(LARGE($C312:$AV312,{1,2,3,4,5,6,7})), "")</f>
        <v/>
      </c>
      <c r="BE312" s="46" t="str" cm="1">
        <f t="array" ref="BE312">IFERROR(SUMPRODUCT(LARGE($C312:$AV312,{1,2,3,4,5,6,7,8})), "")</f>
        <v/>
      </c>
    </row>
    <row r="313" spans="2:57" ht="15" customHeight="1" x14ac:dyDescent="0.2">
      <c r="B313" s="4"/>
      <c r="C313" s="10"/>
      <c r="D313" s="10"/>
      <c r="E313" s="10"/>
      <c r="F313" s="10"/>
      <c r="G313" s="10"/>
      <c r="H313" s="69"/>
      <c r="I313" s="69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10"/>
      <c r="AV313" s="10"/>
      <c r="AW313" s="47"/>
      <c r="AX313" s="47">
        <f t="shared" si="28"/>
        <v>0</v>
      </c>
      <c r="AY313" s="46">
        <f t="shared" si="32"/>
        <v>0</v>
      </c>
      <c r="AZ313" s="46" cm="1">
        <f t="array" ref="AZ313">IF($AY313&lt;=6,SUM($C313:$AV313),SUMPRODUCT(LARGE($C313:$AV313,{1,2,3,4,5,6})))</f>
        <v>0</v>
      </c>
      <c r="BA313" s="50" t="str">
        <f t="shared" si="30"/>
        <v/>
      </c>
      <c r="BB313" s="50" t="str">
        <f t="shared" si="31"/>
        <v xml:space="preserve"> </v>
      </c>
      <c r="BC313" s="46" t="str" cm="1">
        <f t="array" ref="BC313">IFERROR(SUMPRODUCT(LARGE($C313:$AV313,{1,2,3,4})), "")</f>
        <v/>
      </c>
      <c r="BD313" s="46" t="str" cm="1">
        <f t="array" ref="BD313">IFERROR(SUMPRODUCT(LARGE($C313:$AV313,{1,2,3,4,5,6,7})), "")</f>
        <v/>
      </c>
      <c r="BE313" s="46" t="str" cm="1">
        <f t="array" ref="BE313">IFERROR(SUMPRODUCT(LARGE($C313:$AV313,{1,2,3,4,5,6,7,8})), "")</f>
        <v/>
      </c>
    </row>
    <row r="314" spans="2:57" ht="15" customHeight="1" x14ac:dyDescent="0.2">
      <c r="B314" s="4"/>
      <c r="C314" s="10"/>
      <c r="D314" s="10"/>
      <c r="E314" s="10"/>
      <c r="F314" s="10"/>
      <c r="G314" s="10"/>
      <c r="H314" s="69"/>
      <c r="I314" s="69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10"/>
      <c r="AV314" s="10"/>
      <c r="AW314" s="47"/>
      <c r="AX314" s="47">
        <f t="shared" si="28"/>
        <v>0</v>
      </c>
      <c r="AY314" s="46">
        <f t="shared" si="32"/>
        <v>0</v>
      </c>
      <c r="AZ314" s="46" cm="1">
        <f t="array" ref="AZ314">IF($AY314&lt;=6,SUM($C314:$AV314),SUMPRODUCT(LARGE($C314:$AV314,{1,2,3,4,5,6})))</f>
        <v>0</v>
      </c>
      <c r="BA314" s="50" t="str">
        <f t="shared" si="30"/>
        <v/>
      </c>
      <c r="BB314" s="50" t="str">
        <f t="shared" si="31"/>
        <v xml:space="preserve"> </v>
      </c>
      <c r="BC314" s="46" t="str" cm="1">
        <f t="array" ref="BC314">IFERROR(SUMPRODUCT(LARGE($C314:$AV314,{1,2,3,4})), "")</f>
        <v/>
      </c>
      <c r="BD314" s="46" t="str" cm="1">
        <f t="array" ref="BD314">IFERROR(SUMPRODUCT(LARGE($C314:$AV314,{1,2,3,4,5,6,7})), "")</f>
        <v/>
      </c>
      <c r="BE314" s="46" t="str" cm="1">
        <f t="array" ref="BE314">IFERROR(SUMPRODUCT(LARGE($C314:$AV314,{1,2,3,4,5,6,7,8})), "")</f>
        <v/>
      </c>
    </row>
    <row r="315" spans="2:57" ht="15" customHeight="1" x14ac:dyDescent="0.2">
      <c r="B315" s="4"/>
      <c r="C315" s="10"/>
      <c r="D315" s="10"/>
      <c r="E315" s="10"/>
      <c r="F315" s="10"/>
      <c r="G315" s="10"/>
      <c r="H315" s="69"/>
      <c r="I315" s="69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47"/>
      <c r="AX315" s="47">
        <f t="shared" si="28"/>
        <v>0</v>
      </c>
      <c r="AY315" s="46">
        <f t="shared" si="32"/>
        <v>0</v>
      </c>
      <c r="AZ315" s="46" cm="1">
        <f t="array" ref="AZ315">IF($AY315&lt;=6,SUM($C315:$AV315),SUMPRODUCT(LARGE($C315:$AV315,{1,2,3,4,5,6})))</f>
        <v>0</v>
      </c>
      <c r="BA315" s="50" t="str">
        <f t="shared" si="30"/>
        <v/>
      </c>
      <c r="BB315" s="50" t="str">
        <f t="shared" si="31"/>
        <v xml:space="preserve"> </v>
      </c>
      <c r="BC315" s="46" t="str" cm="1">
        <f t="array" ref="BC315">IFERROR(SUMPRODUCT(LARGE($C315:$AV315,{1,2,3,4})), "")</f>
        <v/>
      </c>
      <c r="BD315" s="46" t="str" cm="1">
        <f t="array" ref="BD315">IFERROR(SUMPRODUCT(LARGE($C315:$AV315,{1,2,3,4,5,6,7})), "")</f>
        <v/>
      </c>
      <c r="BE315" s="46" t="str" cm="1">
        <f t="array" ref="BE315">IFERROR(SUMPRODUCT(LARGE($C315:$AV315,{1,2,3,4,5,6,7,8})), "")</f>
        <v/>
      </c>
    </row>
    <row r="316" spans="2:57" ht="15" customHeight="1" x14ac:dyDescent="0.2">
      <c r="B316" s="6"/>
      <c r="C316" s="10"/>
      <c r="D316" s="10"/>
      <c r="E316" s="10"/>
      <c r="F316" s="10"/>
      <c r="G316" s="10"/>
      <c r="H316" s="69"/>
      <c r="I316" s="69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47"/>
      <c r="AX316" s="47">
        <f t="shared" si="28"/>
        <v>0</v>
      </c>
      <c r="AY316" s="46">
        <f t="shared" si="32"/>
        <v>0</v>
      </c>
      <c r="AZ316" s="46" cm="1">
        <f t="array" ref="AZ316">IF($AY316&lt;=6,SUM($C316:$AV316),SUMPRODUCT(LARGE($C316:$AV316,{1,2,3,4,5,6})))</f>
        <v>0</v>
      </c>
      <c r="BA316" s="50" t="str">
        <f t="shared" si="30"/>
        <v/>
      </c>
      <c r="BB316" s="50" t="str">
        <f t="shared" si="31"/>
        <v xml:space="preserve"> </v>
      </c>
      <c r="BC316" s="46" t="str" cm="1">
        <f t="array" ref="BC316">IFERROR(SUMPRODUCT(LARGE($C316:$AV316,{1,2,3,4})), "")</f>
        <v/>
      </c>
      <c r="BD316" s="46" t="str" cm="1">
        <f t="array" ref="BD316">IFERROR(SUMPRODUCT(LARGE($C316:$AV316,{1,2,3,4,5,6,7})), "")</f>
        <v/>
      </c>
      <c r="BE316" s="46" t="str" cm="1">
        <f t="array" ref="BE316">IFERROR(SUMPRODUCT(LARGE($C316:$AV316,{1,2,3,4,5,6,7,8})), "")</f>
        <v/>
      </c>
    </row>
    <row r="317" spans="2:57" ht="15" customHeight="1" x14ac:dyDescent="0.2">
      <c r="B317" s="4"/>
      <c r="C317" s="10"/>
      <c r="D317" s="10"/>
      <c r="E317" s="10"/>
      <c r="F317" s="10"/>
      <c r="G317" s="10"/>
      <c r="H317" s="69"/>
      <c r="I317" s="69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10"/>
      <c r="AV317" s="10"/>
      <c r="AW317" s="47"/>
      <c r="AX317" s="47">
        <f t="shared" si="28"/>
        <v>0</v>
      </c>
      <c r="AY317" s="46">
        <f t="shared" si="32"/>
        <v>0</v>
      </c>
      <c r="AZ317" s="46" cm="1">
        <f t="array" ref="AZ317">IF($AY317&lt;=6,SUM($C317:$AV317),SUMPRODUCT(LARGE($C317:$AV317,{1,2,3,4,5,6})))</f>
        <v>0</v>
      </c>
      <c r="BA317" s="50" t="str">
        <f t="shared" si="30"/>
        <v/>
      </c>
      <c r="BB317" s="50" t="str">
        <f t="shared" si="31"/>
        <v xml:space="preserve"> </v>
      </c>
      <c r="BC317" s="46" t="str" cm="1">
        <f t="array" ref="BC317">IFERROR(SUMPRODUCT(LARGE($C317:$AV317,{1,2,3,4})), "")</f>
        <v/>
      </c>
      <c r="BD317" s="46" t="str" cm="1">
        <f t="array" ref="BD317">IFERROR(SUMPRODUCT(LARGE($C317:$AV317,{1,2,3,4,5,6,7})), "")</f>
        <v/>
      </c>
      <c r="BE317" s="46" t="str" cm="1">
        <f t="array" ref="BE317">IFERROR(SUMPRODUCT(LARGE($C317:$AV317,{1,2,3,4,5,6,7,8})), "")</f>
        <v/>
      </c>
    </row>
    <row r="318" spans="2:57" ht="15" customHeight="1" x14ac:dyDescent="0.2">
      <c r="B318" s="4"/>
      <c r="C318" s="10"/>
      <c r="D318" s="10"/>
      <c r="E318" s="10"/>
      <c r="F318" s="10"/>
      <c r="G318" s="10"/>
      <c r="H318" s="69"/>
      <c r="I318" s="69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10"/>
      <c r="AV318" s="10"/>
      <c r="AW318" s="47"/>
      <c r="AX318" s="47">
        <f t="shared" si="28"/>
        <v>0</v>
      </c>
      <c r="AY318" s="46">
        <f t="shared" si="32"/>
        <v>0</v>
      </c>
      <c r="AZ318" s="46" cm="1">
        <f t="array" ref="AZ318">IF($AY318&lt;=6,SUM($C318:$AV318),SUMPRODUCT(LARGE($C318:$AV318,{1,2,3,4,5,6})))</f>
        <v>0</v>
      </c>
      <c r="BA318" s="50" t="str">
        <f t="shared" si="30"/>
        <v/>
      </c>
      <c r="BB318" s="50" t="str">
        <f t="shared" si="31"/>
        <v xml:space="preserve"> </v>
      </c>
      <c r="BC318" s="46" t="str" cm="1">
        <f t="array" ref="BC318">IFERROR(SUMPRODUCT(LARGE($C318:$AV318,{1,2,3,4})), "")</f>
        <v/>
      </c>
      <c r="BD318" s="46" t="str" cm="1">
        <f t="array" ref="BD318">IFERROR(SUMPRODUCT(LARGE($C318:$AV318,{1,2,3,4,5,6,7})), "")</f>
        <v/>
      </c>
      <c r="BE318" s="46" t="str" cm="1">
        <f t="array" ref="BE318">IFERROR(SUMPRODUCT(LARGE($C318:$AV318,{1,2,3,4,5,6,7,8})), "")</f>
        <v/>
      </c>
    </row>
    <row r="319" spans="2:57" ht="15" customHeight="1" x14ac:dyDescent="0.2">
      <c r="B319" s="4"/>
      <c r="C319" s="10"/>
      <c r="D319" s="10"/>
      <c r="E319" s="10"/>
      <c r="F319" s="10"/>
      <c r="G319" s="10"/>
      <c r="H319" s="69"/>
      <c r="I319" s="69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10"/>
      <c r="AV319" s="10"/>
      <c r="AW319" s="47"/>
      <c r="AX319" s="47">
        <f t="shared" si="28"/>
        <v>0</v>
      </c>
      <c r="AY319" s="46">
        <f t="shared" si="32"/>
        <v>0</v>
      </c>
      <c r="AZ319" s="46" cm="1">
        <f t="array" ref="AZ319">IF($AY319&lt;=6,SUM($C319:$AV319),SUMPRODUCT(LARGE($C319:$AV319,{1,2,3,4,5,6})))</f>
        <v>0</v>
      </c>
      <c r="BA319" s="50" t="str">
        <f t="shared" si="30"/>
        <v/>
      </c>
      <c r="BB319" s="50" t="str">
        <f t="shared" si="31"/>
        <v xml:space="preserve"> </v>
      </c>
      <c r="BC319" s="46" t="str" cm="1">
        <f t="array" ref="BC319">IFERROR(SUMPRODUCT(LARGE($C319:$AV319,{1,2,3,4})), "")</f>
        <v/>
      </c>
      <c r="BD319" s="46" t="str" cm="1">
        <f t="array" ref="BD319">IFERROR(SUMPRODUCT(LARGE($C319:$AV319,{1,2,3,4,5,6,7})), "")</f>
        <v/>
      </c>
      <c r="BE319" s="46" t="str" cm="1">
        <f t="array" ref="BE319">IFERROR(SUMPRODUCT(LARGE($C319:$AV319,{1,2,3,4,5,6,7,8})), "")</f>
        <v/>
      </c>
    </row>
    <row r="320" spans="2:57" ht="15" customHeight="1" x14ac:dyDescent="0.2">
      <c r="B320" s="4"/>
      <c r="C320" s="10"/>
      <c r="D320" s="10"/>
      <c r="E320" s="10"/>
      <c r="F320" s="10"/>
      <c r="G320" s="10"/>
      <c r="H320" s="69"/>
      <c r="I320" s="69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5"/>
      <c r="AR320" s="10"/>
      <c r="AS320" s="10"/>
      <c r="AT320" s="10"/>
      <c r="AU320" s="10"/>
      <c r="AV320" s="10"/>
      <c r="AW320" s="47"/>
      <c r="AX320" s="47">
        <f t="shared" si="28"/>
        <v>0</v>
      </c>
      <c r="AY320" s="46">
        <f t="shared" si="32"/>
        <v>0</v>
      </c>
      <c r="AZ320" s="46" cm="1">
        <f t="array" ref="AZ320">IF($AY320&lt;=6,SUM($C320:$AV320),SUMPRODUCT(LARGE($C320:$AV320,{1,2,3,4,5,6})))</f>
        <v>0</v>
      </c>
      <c r="BA320" s="50" t="str">
        <f t="shared" si="30"/>
        <v/>
      </c>
      <c r="BB320" s="50" t="str">
        <f t="shared" si="31"/>
        <v xml:space="preserve"> </v>
      </c>
      <c r="BC320" s="46" t="str" cm="1">
        <f t="array" ref="BC320">IFERROR(SUMPRODUCT(LARGE($C320:$AV320,{1,2,3,4})), "")</f>
        <v/>
      </c>
      <c r="BD320" s="46" t="str" cm="1">
        <f t="array" ref="BD320">IFERROR(SUMPRODUCT(LARGE($C320:$AV320,{1,2,3,4,5,6,7})), "")</f>
        <v/>
      </c>
      <c r="BE320" s="46" t="str" cm="1">
        <f t="array" ref="BE320">IFERROR(SUMPRODUCT(LARGE($C320:$AV320,{1,2,3,4,5,6,7,8})), "")</f>
        <v/>
      </c>
    </row>
    <row r="321" spans="2:57" ht="15" customHeight="1" x14ac:dyDescent="0.2">
      <c r="B321" s="4"/>
      <c r="C321" s="10"/>
      <c r="D321" s="10"/>
      <c r="E321" s="10"/>
      <c r="F321" s="10"/>
      <c r="G321" s="10"/>
      <c r="H321" s="69"/>
      <c r="I321" s="69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10"/>
      <c r="AV321" s="10"/>
      <c r="AW321" s="47"/>
      <c r="AX321" s="47">
        <f t="shared" si="28"/>
        <v>0</v>
      </c>
      <c r="AY321" s="46">
        <f t="shared" si="32"/>
        <v>0</v>
      </c>
      <c r="AZ321" s="46" cm="1">
        <f t="array" ref="AZ321">IF($AY321&lt;=6,SUM($C321:$AV321),SUMPRODUCT(LARGE($C321:$AV321,{1,2,3,4,5,6})))</f>
        <v>0</v>
      </c>
      <c r="BA321" s="50" t="str">
        <f t="shared" si="30"/>
        <v/>
      </c>
      <c r="BB321" s="50" t="str">
        <f t="shared" si="31"/>
        <v xml:space="preserve"> </v>
      </c>
      <c r="BC321" s="46" t="str" cm="1">
        <f t="array" ref="BC321">IFERROR(SUMPRODUCT(LARGE($C321:$AV321,{1,2,3,4})), "")</f>
        <v/>
      </c>
      <c r="BD321" s="46" t="str" cm="1">
        <f t="array" ref="BD321">IFERROR(SUMPRODUCT(LARGE($C321:$AV321,{1,2,3,4,5,6,7})), "")</f>
        <v/>
      </c>
      <c r="BE321" s="46" t="str" cm="1">
        <f t="array" ref="BE321">IFERROR(SUMPRODUCT(LARGE($C321:$AV321,{1,2,3,4,5,6,7,8})), "")</f>
        <v/>
      </c>
    </row>
    <row r="322" spans="2:57" ht="15" customHeight="1" x14ac:dyDescent="0.2">
      <c r="B322" s="4"/>
      <c r="C322" s="10"/>
      <c r="D322" s="10"/>
      <c r="E322" s="10"/>
      <c r="F322" s="10"/>
      <c r="G322" s="10"/>
      <c r="H322" s="69"/>
      <c r="I322" s="69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47"/>
      <c r="AX322" s="47">
        <f t="shared" si="28"/>
        <v>0</v>
      </c>
      <c r="AY322" s="46">
        <f t="shared" si="32"/>
        <v>0</v>
      </c>
      <c r="AZ322" s="46" cm="1">
        <f t="array" ref="AZ322">IF($AY322&lt;=6,SUM($C322:$AV322),SUMPRODUCT(LARGE($C322:$AV322,{1,2,3,4,5,6})))</f>
        <v>0</v>
      </c>
      <c r="BA322" s="50" t="str">
        <f t="shared" si="30"/>
        <v/>
      </c>
      <c r="BB322" s="50" t="str">
        <f t="shared" si="31"/>
        <v xml:space="preserve"> </v>
      </c>
      <c r="BC322" s="46" t="str" cm="1">
        <f t="array" ref="BC322">IFERROR(SUMPRODUCT(LARGE($C322:$AV322,{1,2,3,4})), "")</f>
        <v/>
      </c>
      <c r="BD322" s="46" t="str" cm="1">
        <f t="array" ref="BD322">IFERROR(SUMPRODUCT(LARGE($C322:$AV322,{1,2,3,4,5,6,7})), "")</f>
        <v/>
      </c>
      <c r="BE322" s="46" t="str" cm="1">
        <f t="array" ref="BE322">IFERROR(SUMPRODUCT(LARGE($C322:$AV322,{1,2,3,4,5,6,7,8})), "")</f>
        <v/>
      </c>
    </row>
    <row r="323" spans="2:57" ht="15" customHeight="1" x14ac:dyDescent="0.2">
      <c r="B323" s="4"/>
      <c r="C323" s="10"/>
      <c r="D323" s="10"/>
      <c r="E323" s="10"/>
      <c r="F323" s="10"/>
      <c r="G323" s="10"/>
      <c r="H323" s="69"/>
      <c r="I323" s="69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10"/>
      <c r="AV323" s="10"/>
      <c r="AW323" s="47"/>
      <c r="AX323" s="47">
        <f t="shared" ref="AX323:AX386" si="33">SUM($C323:$AW323)</f>
        <v>0</v>
      </c>
      <c r="AY323" s="46">
        <f t="shared" si="32"/>
        <v>0</v>
      </c>
      <c r="AZ323" s="46" cm="1">
        <f t="array" ref="AZ323">IF($AY323&lt;=6,SUM($C323:$AV323),SUMPRODUCT(LARGE($C323:$AV323,{1,2,3,4,5,6})))</f>
        <v>0</v>
      </c>
      <c r="BA323" s="50" t="str">
        <f t="shared" si="30"/>
        <v/>
      </c>
      <c r="BB323" s="50" t="str">
        <f t="shared" si="31"/>
        <v xml:space="preserve"> </v>
      </c>
      <c r="BC323" s="46" t="str" cm="1">
        <f t="array" ref="BC323">IFERROR(SUMPRODUCT(LARGE($C323:$AV323,{1,2,3,4})), "")</f>
        <v/>
      </c>
      <c r="BD323" s="46" t="str" cm="1">
        <f t="array" ref="BD323">IFERROR(SUMPRODUCT(LARGE($C323:$AV323,{1,2,3,4,5,6,7})), "")</f>
        <v/>
      </c>
      <c r="BE323" s="46" t="str" cm="1">
        <f t="array" ref="BE323">IFERROR(SUMPRODUCT(LARGE($C323:$AV323,{1,2,3,4,5,6,7,8})), "")</f>
        <v/>
      </c>
    </row>
    <row r="324" spans="2:57" ht="15" customHeight="1" x14ac:dyDescent="0.2">
      <c r="B324" s="6"/>
      <c r="C324" s="10"/>
      <c r="D324" s="10"/>
      <c r="E324" s="10"/>
      <c r="F324" s="10"/>
      <c r="G324" s="10"/>
      <c r="H324" s="69"/>
      <c r="I324" s="69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10"/>
      <c r="AV324" s="10"/>
      <c r="AW324" s="47"/>
      <c r="AX324" s="47">
        <f t="shared" si="33"/>
        <v>0</v>
      </c>
      <c r="AY324" s="46">
        <f t="shared" si="32"/>
        <v>0</v>
      </c>
      <c r="AZ324" s="46" cm="1">
        <f t="array" ref="AZ324">IF($AY324&lt;=6,SUM($C324:$AV324),SUMPRODUCT(LARGE($C324:$AV324,{1,2,3,4,5,6})))</f>
        <v>0</v>
      </c>
      <c r="BA324" s="50" t="str">
        <f t="shared" ref="BA324:BA387" si="34">IF(AND($AY324&gt;=6,AZ324=AZ325),"Manual Calc Needed","")</f>
        <v/>
      </c>
      <c r="BB324" s="50" t="str">
        <f t="shared" ref="BB324:BB387" si="35">IF(AND($AY324&gt;=6,$BA324="Tie"),"Manual Calc Needed"," ")</f>
        <v xml:space="preserve"> </v>
      </c>
      <c r="BC324" s="46" t="str" cm="1">
        <f t="array" ref="BC324">IFERROR(SUMPRODUCT(LARGE($C324:$AV324,{1,2,3,4})), "")</f>
        <v/>
      </c>
      <c r="BD324" s="46" t="str" cm="1">
        <f t="array" ref="BD324">IFERROR(SUMPRODUCT(LARGE($C324:$AV324,{1,2,3,4,5,6,7})), "")</f>
        <v/>
      </c>
      <c r="BE324" s="46" t="str" cm="1">
        <f t="array" ref="BE324">IFERROR(SUMPRODUCT(LARGE($C324:$AV324,{1,2,3,4,5,6,7,8})), "")</f>
        <v/>
      </c>
    </row>
    <row r="325" spans="2:57" ht="15" customHeight="1" x14ac:dyDescent="0.2">
      <c r="B325" s="4"/>
      <c r="C325" s="10"/>
      <c r="D325" s="10"/>
      <c r="E325" s="10"/>
      <c r="F325" s="10"/>
      <c r="G325" s="10"/>
      <c r="H325" s="69"/>
      <c r="I325" s="69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47"/>
      <c r="AX325" s="47">
        <f t="shared" si="33"/>
        <v>0</v>
      </c>
      <c r="AY325" s="46">
        <f t="shared" si="32"/>
        <v>0</v>
      </c>
      <c r="AZ325" s="46" cm="1">
        <f t="array" ref="AZ325">IF($AY325&lt;=6,SUM($C325:$AV325),SUMPRODUCT(LARGE($C325:$AV325,{1,2,3,4,5,6})))</f>
        <v>0</v>
      </c>
      <c r="BA325" s="50" t="str">
        <f t="shared" si="34"/>
        <v/>
      </c>
      <c r="BB325" s="50" t="str">
        <f t="shared" si="35"/>
        <v xml:space="preserve"> </v>
      </c>
      <c r="BC325" s="46" t="str" cm="1">
        <f t="array" ref="BC325">IFERROR(SUMPRODUCT(LARGE($C325:$AV325,{1,2,3,4})), "")</f>
        <v/>
      </c>
      <c r="BD325" s="46" t="str" cm="1">
        <f t="array" ref="BD325">IFERROR(SUMPRODUCT(LARGE($C325:$AV325,{1,2,3,4,5,6,7})), "")</f>
        <v/>
      </c>
      <c r="BE325" s="46" t="str" cm="1">
        <f t="array" ref="BE325">IFERROR(SUMPRODUCT(LARGE($C325:$AV325,{1,2,3,4,5,6,7,8})), "")</f>
        <v/>
      </c>
    </row>
    <row r="326" spans="2:57" ht="15" customHeight="1" x14ac:dyDescent="0.2">
      <c r="B326" s="6"/>
      <c r="C326" s="10"/>
      <c r="D326" s="10"/>
      <c r="E326" s="10"/>
      <c r="F326" s="10"/>
      <c r="G326" s="10"/>
      <c r="H326" s="69"/>
      <c r="I326" s="69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10"/>
      <c r="AV326" s="10"/>
      <c r="AW326" s="47"/>
      <c r="AX326" s="47">
        <f t="shared" si="33"/>
        <v>0</v>
      </c>
      <c r="AY326" s="46">
        <f t="shared" si="32"/>
        <v>0</v>
      </c>
      <c r="AZ326" s="46" cm="1">
        <f t="array" ref="AZ326">IF($AY326&lt;=6,SUM($C326:$AV326),SUMPRODUCT(LARGE($C326:$AV326,{1,2,3,4,5,6})))</f>
        <v>0</v>
      </c>
      <c r="BA326" s="50" t="str">
        <f t="shared" si="34"/>
        <v/>
      </c>
      <c r="BB326" s="50" t="str">
        <f t="shared" si="35"/>
        <v xml:space="preserve"> </v>
      </c>
      <c r="BC326" s="46" t="str" cm="1">
        <f t="array" ref="BC326">IFERROR(SUMPRODUCT(LARGE($C326:$AV326,{1,2,3,4})), "")</f>
        <v/>
      </c>
      <c r="BD326" s="46" t="str" cm="1">
        <f t="array" ref="BD326">IFERROR(SUMPRODUCT(LARGE($C326:$AV326,{1,2,3,4,5,6,7})), "")</f>
        <v/>
      </c>
      <c r="BE326" s="46" t="str" cm="1">
        <f t="array" ref="BE326">IFERROR(SUMPRODUCT(LARGE($C326:$AV326,{1,2,3,4,5,6,7,8})), "")</f>
        <v/>
      </c>
    </row>
    <row r="327" spans="2:57" ht="15" customHeight="1" x14ac:dyDescent="0.2">
      <c r="B327" s="4"/>
      <c r="C327" s="10"/>
      <c r="D327" s="10"/>
      <c r="E327" s="10"/>
      <c r="F327" s="10"/>
      <c r="G327" s="10"/>
      <c r="H327" s="69"/>
      <c r="I327" s="69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10"/>
      <c r="AV327" s="10"/>
      <c r="AW327" s="47"/>
      <c r="AX327" s="47">
        <f t="shared" si="33"/>
        <v>0</v>
      </c>
      <c r="AY327" s="46">
        <f t="shared" si="32"/>
        <v>0</v>
      </c>
      <c r="AZ327" s="46" cm="1">
        <f t="array" ref="AZ327">IF($AY327&lt;=6,SUM($C327:$AV327),SUMPRODUCT(LARGE($C327:$AV327,{1,2,3,4,5,6})))</f>
        <v>0</v>
      </c>
      <c r="BA327" s="50" t="str">
        <f t="shared" si="34"/>
        <v/>
      </c>
      <c r="BB327" s="50" t="str">
        <f t="shared" si="35"/>
        <v xml:space="preserve"> </v>
      </c>
      <c r="BC327" s="46" t="str" cm="1">
        <f t="array" ref="BC327">IFERROR(SUMPRODUCT(LARGE($C327:$AV327,{1,2,3,4})), "")</f>
        <v/>
      </c>
      <c r="BD327" s="46" t="str" cm="1">
        <f t="array" ref="BD327">IFERROR(SUMPRODUCT(LARGE($C327:$AV327,{1,2,3,4,5,6,7})), "")</f>
        <v/>
      </c>
      <c r="BE327" s="46" t="str" cm="1">
        <f t="array" ref="BE327">IFERROR(SUMPRODUCT(LARGE($C327:$AV327,{1,2,3,4,5,6,7,8})), "")</f>
        <v/>
      </c>
    </row>
    <row r="328" spans="2:57" ht="15" customHeight="1" x14ac:dyDescent="0.2">
      <c r="B328" s="4"/>
      <c r="C328" s="10"/>
      <c r="D328" s="10"/>
      <c r="E328" s="10"/>
      <c r="F328" s="10"/>
      <c r="G328" s="10"/>
      <c r="H328" s="69"/>
      <c r="I328" s="69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47"/>
      <c r="AX328" s="47">
        <f t="shared" si="33"/>
        <v>0</v>
      </c>
      <c r="AY328" s="46">
        <f t="shared" si="32"/>
        <v>0</v>
      </c>
      <c r="AZ328" s="46" cm="1">
        <f t="array" ref="AZ328">IF($AY328&lt;=6,SUM($C328:$AV328),SUMPRODUCT(LARGE($C328:$AV328,{1,2,3,4,5,6})))</f>
        <v>0</v>
      </c>
      <c r="BA328" s="50" t="str">
        <f t="shared" si="34"/>
        <v/>
      </c>
      <c r="BB328" s="50" t="str">
        <f t="shared" si="35"/>
        <v xml:space="preserve"> </v>
      </c>
      <c r="BC328" s="46" t="str" cm="1">
        <f t="array" ref="BC328">IFERROR(SUMPRODUCT(LARGE($C328:$AV328,{1,2,3,4})), "")</f>
        <v/>
      </c>
      <c r="BD328" s="46" t="str" cm="1">
        <f t="array" ref="BD328">IFERROR(SUMPRODUCT(LARGE($C328:$AV328,{1,2,3,4,5,6,7})), "")</f>
        <v/>
      </c>
      <c r="BE328" s="46" t="str" cm="1">
        <f t="array" ref="BE328">IFERROR(SUMPRODUCT(LARGE($C328:$AV328,{1,2,3,4,5,6,7,8})), "")</f>
        <v/>
      </c>
    </row>
    <row r="329" spans="2:57" ht="15" customHeight="1" x14ac:dyDescent="0.2">
      <c r="B329" s="4"/>
      <c r="C329" s="10"/>
      <c r="D329" s="10"/>
      <c r="E329" s="10"/>
      <c r="F329" s="10"/>
      <c r="G329" s="10"/>
      <c r="H329" s="69"/>
      <c r="I329" s="69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10"/>
      <c r="AV329" s="10"/>
      <c r="AW329" s="47"/>
      <c r="AX329" s="47">
        <f t="shared" si="33"/>
        <v>0</v>
      </c>
      <c r="AY329" s="46">
        <f t="shared" si="32"/>
        <v>0</v>
      </c>
      <c r="AZ329" s="46" cm="1">
        <f t="array" ref="AZ329">IF($AY329&lt;=6,SUM($C329:$AV329),SUMPRODUCT(LARGE($C329:$AV329,{1,2,3,4,5,6})))</f>
        <v>0</v>
      </c>
      <c r="BA329" s="50" t="str">
        <f t="shared" si="34"/>
        <v/>
      </c>
      <c r="BB329" s="50" t="str">
        <f t="shared" si="35"/>
        <v xml:space="preserve"> </v>
      </c>
      <c r="BC329" s="46" t="str" cm="1">
        <f t="array" ref="BC329">IFERROR(SUMPRODUCT(LARGE($C329:$AV329,{1,2,3,4})), "")</f>
        <v/>
      </c>
      <c r="BD329" s="46" t="str" cm="1">
        <f t="array" ref="BD329">IFERROR(SUMPRODUCT(LARGE($C329:$AV329,{1,2,3,4,5,6,7})), "")</f>
        <v/>
      </c>
      <c r="BE329" s="46" t="str" cm="1">
        <f t="array" ref="BE329">IFERROR(SUMPRODUCT(LARGE($C329:$AV329,{1,2,3,4,5,6,7,8})), "")</f>
        <v/>
      </c>
    </row>
    <row r="330" spans="2:57" ht="15" customHeight="1" x14ac:dyDescent="0.2">
      <c r="B330" s="6"/>
      <c r="C330" s="10"/>
      <c r="D330" s="10"/>
      <c r="E330" s="10"/>
      <c r="F330" s="10"/>
      <c r="G330" s="10"/>
      <c r="H330" s="69"/>
      <c r="I330" s="69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10"/>
      <c r="AV330" s="10"/>
      <c r="AW330" s="47"/>
      <c r="AX330" s="47">
        <f t="shared" si="33"/>
        <v>0</v>
      </c>
      <c r="AY330" s="46">
        <f t="shared" si="32"/>
        <v>0</v>
      </c>
      <c r="AZ330" s="46" cm="1">
        <f t="array" ref="AZ330">IF($AY330&lt;=6,SUM($C330:$AV330),SUMPRODUCT(LARGE($C330:$AV330,{1,2,3,4,5,6})))</f>
        <v>0</v>
      </c>
      <c r="BA330" s="50" t="str">
        <f t="shared" si="34"/>
        <v/>
      </c>
      <c r="BB330" s="50" t="str">
        <f t="shared" si="35"/>
        <v xml:space="preserve"> </v>
      </c>
      <c r="BC330" s="46" t="str" cm="1">
        <f t="array" ref="BC330">IFERROR(SUMPRODUCT(LARGE($C330:$AV330,{1,2,3,4})), "")</f>
        <v/>
      </c>
      <c r="BD330" s="46" t="str" cm="1">
        <f t="array" ref="BD330">IFERROR(SUMPRODUCT(LARGE($C330:$AV330,{1,2,3,4,5,6,7})), "")</f>
        <v/>
      </c>
      <c r="BE330" s="46" t="str" cm="1">
        <f t="array" ref="BE330">IFERROR(SUMPRODUCT(LARGE($C330:$AV330,{1,2,3,4,5,6,7,8})), "")</f>
        <v/>
      </c>
    </row>
    <row r="331" spans="2:57" ht="15" customHeight="1" x14ac:dyDescent="0.2">
      <c r="B331" s="4"/>
      <c r="C331" s="10"/>
      <c r="D331" s="10"/>
      <c r="E331" s="10"/>
      <c r="F331" s="10"/>
      <c r="G331" s="10"/>
      <c r="H331" s="69"/>
      <c r="I331" s="69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10"/>
      <c r="AV331" s="10"/>
      <c r="AW331" s="47"/>
      <c r="AX331" s="47">
        <f t="shared" si="33"/>
        <v>0</v>
      </c>
      <c r="AY331" s="46">
        <f t="shared" si="32"/>
        <v>0</v>
      </c>
      <c r="AZ331" s="46" cm="1">
        <f t="array" ref="AZ331">IF($AY331&lt;=6,SUM($C331:$AV331),SUMPRODUCT(LARGE($C331:$AV331,{1,2,3,4,5,6})))</f>
        <v>0</v>
      </c>
      <c r="BA331" s="50" t="str">
        <f t="shared" si="34"/>
        <v/>
      </c>
      <c r="BB331" s="50" t="str">
        <f t="shared" si="35"/>
        <v xml:space="preserve"> </v>
      </c>
      <c r="BC331" s="46" t="str" cm="1">
        <f t="array" ref="BC331">IFERROR(SUMPRODUCT(LARGE($C331:$AV331,{1,2,3,4})), "")</f>
        <v/>
      </c>
      <c r="BD331" s="46" t="str" cm="1">
        <f t="array" ref="BD331">IFERROR(SUMPRODUCT(LARGE($C331:$AV331,{1,2,3,4,5,6,7})), "")</f>
        <v/>
      </c>
      <c r="BE331" s="46" t="str" cm="1">
        <f t="array" ref="BE331">IFERROR(SUMPRODUCT(LARGE($C331:$AV331,{1,2,3,4,5,6,7,8})), "")</f>
        <v/>
      </c>
    </row>
    <row r="332" spans="2:57" ht="15" customHeight="1" x14ac:dyDescent="0.2">
      <c r="B332" s="4"/>
      <c r="C332" s="10"/>
      <c r="D332" s="10"/>
      <c r="E332" s="10"/>
      <c r="F332" s="10"/>
      <c r="G332" s="10"/>
      <c r="H332" s="69"/>
      <c r="I332" s="69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47"/>
      <c r="AX332" s="47">
        <f t="shared" si="33"/>
        <v>0</v>
      </c>
      <c r="AY332" s="46">
        <f t="shared" si="32"/>
        <v>0</v>
      </c>
      <c r="AZ332" s="46" cm="1">
        <f t="array" ref="AZ332">IF($AY332&lt;=6,SUM($C332:$AV332),SUMPRODUCT(LARGE($C332:$AV332,{1,2,3,4,5,6})))</f>
        <v>0</v>
      </c>
      <c r="BA332" s="50" t="str">
        <f t="shared" si="34"/>
        <v/>
      </c>
      <c r="BB332" s="50" t="str">
        <f t="shared" si="35"/>
        <v xml:space="preserve"> </v>
      </c>
      <c r="BC332" s="46" t="str" cm="1">
        <f t="array" ref="BC332">IFERROR(SUMPRODUCT(LARGE($C332:$AV332,{1,2,3,4})), "")</f>
        <v/>
      </c>
      <c r="BD332" s="46" t="str" cm="1">
        <f t="array" ref="BD332">IFERROR(SUMPRODUCT(LARGE($C332:$AV332,{1,2,3,4,5,6,7})), "")</f>
        <v/>
      </c>
      <c r="BE332" s="46" t="str" cm="1">
        <f t="array" ref="BE332">IFERROR(SUMPRODUCT(LARGE($C332:$AV332,{1,2,3,4,5,6,7,8})), "")</f>
        <v/>
      </c>
    </row>
    <row r="333" spans="2:57" ht="15" customHeight="1" x14ac:dyDescent="0.2">
      <c r="B333" s="4"/>
      <c r="C333" s="10"/>
      <c r="D333" s="10"/>
      <c r="E333" s="10"/>
      <c r="F333" s="10"/>
      <c r="G333" s="10"/>
      <c r="H333" s="69"/>
      <c r="I333" s="69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10"/>
      <c r="AV333" s="10"/>
      <c r="AW333" s="47"/>
      <c r="AX333" s="47">
        <f t="shared" si="33"/>
        <v>0</v>
      </c>
      <c r="AY333" s="46">
        <f t="shared" si="32"/>
        <v>0</v>
      </c>
      <c r="AZ333" s="46" cm="1">
        <f t="array" ref="AZ333">IF($AY333&lt;=6,SUM($C333:$AV333),SUMPRODUCT(LARGE($C333:$AV333,{1,2,3,4,5,6})))</f>
        <v>0</v>
      </c>
      <c r="BA333" s="50" t="str">
        <f t="shared" si="34"/>
        <v/>
      </c>
      <c r="BB333" s="50" t="str">
        <f t="shared" si="35"/>
        <v xml:space="preserve"> </v>
      </c>
      <c r="BC333" s="46" t="str" cm="1">
        <f t="array" ref="BC333">IFERROR(SUMPRODUCT(LARGE($C333:$AV333,{1,2,3,4})), "")</f>
        <v/>
      </c>
      <c r="BD333" s="46" t="str" cm="1">
        <f t="array" ref="BD333">IFERROR(SUMPRODUCT(LARGE($C333:$AV333,{1,2,3,4,5,6,7})), "")</f>
        <v/>
      </c>
      <c r="BE333" s="46" t="str" cm="1">
        <f t="array" ref="BE333">IFERROR(SUMPRODUCT(LARGE($C333:$AV333,{1,2,3,4,5,6,7,8})), "")</f>
        <v/>
      </c>
    </row>
    <row r="334" spans="2:57" ht="15" customHeight="1" x14ac:dyDescent="0.2">
      <c r="B334" s="4"/>
      <c r="C334" s="10"/>
      <c r="D334" s="10"/>
      <c r="E334" s="10"/>
      <c r="F334" s="10"/>
      <c r="G334" s="10"/>
      <c r="H334" s="69"/>
      <c r="I334" s="69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10"/>
      <c r="AV334" s="10"/>
      <c r="AW334" s="47"/>
      <c r="AX334" s="47">
        <f t="shared" si="33"/>
        <v>0</v>
      </c>
      <c r="AY334" s="46">
        <f t="shared" si="32"/>
        <v>0</v>
      </c>
      <c r="AZ334" s="46" cm="1">
        <f t="array" ref="AZ334">IF($AY334&lt;=6,SUM($C334:$AV334),SUMPRODUCT(LARGE($C334:$AV334,{1,2,3,4,5,6})))</f>
        <v>0</v>
      </c>
      <c r="BA334" s="50" t="str">
        <f t="shared" si="34"/>
        <v/>
      </c>
      <c r="BB334" s="50" t="str">
        <f t="shared" si="35"/>
        <v xml:space="preserve"> </v>
      </c>
      <c r="BC334" s="46" t="str" cm="1">
        <f t="array" ref="BC334">IFERROR(SUMPRODUCT(LARGE($C334:$AV334,{1,2,3,4})), "")</f>
        <v/>
      </c>
      <c r="BD334" s="46" t="str" cm="1">
        <f t="array" ref="BD334">IFERROR(SUMPRODUCT(LARGE($C334:$AV334,{1,2,3,4,5,6,7})), "")</f>
        <v/>
      </c>
      <c r="BE334" s="46" t="str" cm="1">
        <f t="array" ref="BE334">IFERROR(SUMPRODUCT(LARGE($C334:$AV334,{1,2,3,4,5,6,7,8})), "")</f>
        <v/>
      </c>
    </row>
    <row r="335" spans="2:57" ht="15" customHeight="1" x14ac:dyDescent="0.2">
      <c r="B335" s="4"/>
      <c r="C335" s="10"/>
      <c r="D335" s="10"/>
      <c r="E335" s="10"/>
      <c r="F335" s="10"/>
      <c r="G335" s="10"/>
      <c r="H335" s="69"/>
      <c r="I335" s="69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10"/>
      <c r="AV335" s="10"/>
      <c r="AW335" s="47"/>
      <c r="AX335" s="47">
        <f t="shared" si="33"/>
        <v>0</v>
      </c>
      <c r="AY335" s="46">
        <f t="shared" si="32"/>
        <v>0</v>
      </c>
      <c r="AZ335" s="46" cm="1">
        <f t="array" ref="AZ335">IF($AY335&lt;=6,SUM($C335:$AV335),SUMPRODUCT(LARGE($C335:$AV335,{1,2,3,4,5,6})))</f>
        <v>0</v>
      </c>
      <c r="BA335" s="50" t="str">
        <f t="shared" si="34"/>
        <v/>
      </c>
      <c r="BB335" s="50" t="str">
        <f t="shared" si="35"/>
        <v xml:space="preserve"> </v>
      </c>
      <c r="BC335" s="46" t="str" cm="1">
        <f t="array" ref="BC335">IFERROR(SUMPRODUCT(LARGE($C335:$AV335,{1,2,3,4})), "")</f>
        <v/>
      </c>
      <c r="BD335" s="46" t="str" cm="1">
        <f t="array" ref="BD335">IFERROR(SUMPRODUCT(LARGE($C335:$AV335,{1,2,3,4,5,6,7})), "")</f>
        <v/>
      </c>
      <c r="BE335" s="46" t="str" cm="1">
        <f t="array" ref="BE335">IFERROR(SUMPRODUCT(LARGE($C335:$AV335,{1,2,3,4,5,6,7,8})), "")</f>
        <v/>
      </c>
    </row>
    <row r="336" spans="2:57" ht="15" customHeight="1" x14ac:dyDescent="0.2">
      <c r="B336" s="4"/>
      <c r="C336" s="10"/>
      <c r="D336" s="10"/>
      <c r="E336" s="10"/>
      <c r="F336" s="10"/>
      <c r="G336" s="10"/>
      <c r="H336" s="69"/>
      <c r="I336" s="69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10"/>
      <c r="AV336" s="10"/>
      <c r="AW336" s="47"/>
      <c r="AX336" s="47">
        <f t="shared" si="33"/>
        <v>0</v>
      </c>
      <c r="AY336" s="46">
        <f t="shared" si="32"/>
        <v>0</v>
      </c>
      <c r="AZ336" s="46" cm="1">
        <f t="array" ref="AZ336">IF($AY336&lt;=6,SUM($C336:$AV336),SUMPRODUCT(LARGE($C336:$AV336,{1,2,3,4,5,6})))</f>
        <v>0</v>
      </c>
      <c r="BA336" s="50" t="str">
        <f t="shared" si="34"/>
        <v/>
      </c>
      <c r="BB336" s="50" t="str">
        <f t="shared" si="35"/>
        <v xml:space="preserve"> </v>
      </c>
      <c r="BC336" s="46" t="str" cm="1">
        <f t="array" ref="BC336">IFERROR(SUMPRODUCT(LARGE($C336:$AV336,{1,2,3,4})), "")</f>
        <v/>
      </c>
      <c r="BD336" s="46" t="str" cm="1">
        <f t="array" ref="BD336">IFERROR(SUMPRODUCT(LARGE($C336:$AV336,{1,2,3,4,5,6,7})), "")</f>
        <v/>
      </c>
      <c r="BE336" s="46" t="str" cm="1">
        <f t="array" ref="BE336">IFERROR(SUMPRODUCT(LARGE($C336:$AV336,{1,2,3,4,5,6,7,8})), "")</f>
        <v/>
      </c>
    </row>
    <row r="337" spans="2:57" ht="15" customHeight="1" x14ac:dyDescent="0.2">
      <c r="B337" s="4"/>
      <c r="C337" s="10"/>
      <c r="D337" s="10"/>
      <c r="E337" s="10"/>
      <c r="F337" s="10"/>
      <c r="G337" s="10"/>
      <c r="H337" s="69"/>
      <c r="I337" s="69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10"/>
      <c r="AV337" s="10"/>
      <c r="AW337" s="47"/>
      <c r="AX337" s="47">
        <f t="shared" si="33"/>
        <v>0</v>
      </c>
      <c r="AY337" s="46">
        <f t="shared" si="32"/>
        <v>0</v>
      </c>
      <c r="AZ337" s="46" cm="1">
        <f t="array" ref="AZ337">IF($AY337&lt;=6,SUM($C337:$AV337),SUMPRODUCT(LARGE($C337:$AV337,{1,2,3,4,5,6})))</f>
        <v>0</v>
      </c>
      <c r="BA337" s="50" t="str">
        <f t="shared" si="34"/>
        <v/>
      </c>
      <c r="BB337" s="50" t="str">
        <f t="shared" si="35"/>
        <v xml:space="preserve"> </v>
      </c>
      <c r="BC337" s="46" t="str" cm="1">
        <f t="array" ref="BC337">IFERROR(SUMPRODUCT(LARGE($C337:$AV337,{1,2,3,4})), "")</f>
        <v/>
      </c>
      <c r="BD337" s="46" t="str" cm="1">
        <f t="array" ref="BD337">IFERROR(SUMPRODUCT(LARGE($C337:$AV337,{1,2,3,4,5,6,7})), "")</f>
        <v/>
      </c>
      <c r="BE337" s="46" t="str" cm="1">
        <f t="array" ref="BE337">IFERROR(SUMPRODUCT(LARGE($C337:$AV337,{1,2,3,4,5,6,7,8})), "")</f>
        <v/>
      </c>
    </row>
    <row r="338" spans="2:57" ht="15" customHeight="1" x14ac:dyDescent="0.2">
      <c r="B338" s="6"/>
      <c r="C338" s="10"/>
      <c r="D338" s="10"/>
      <c r="E338" s="10"/>
      <c r="F338" s="10"/>
      <c r="G338" s="10"/>
      <c r="H338" s="69"/>
      <c r="I338" s="69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10"/>
      <c r="AV338" s="10"/>
      <c r="AW338" s="47"/>
      <c r="AX338" s="47">
        <f t="shared" si="33"/>
        <v>0</v>
      </c>
      <c r="AY338" s="46">
        <f t="shared" si="32"/>
        <v>0</v>
      </c>
      <c r="AZ338" s="46" cm="1">
        <f t="array" ref="AZ338">IF($AY338&lt;=6,SUM($C338:$AV338),SUMPRODUCT(LARGE($C338:$AV338,{1,2,3,4,5,6})))</f>
        <v>0</v>
      </c>
      <c r="BA338" s="50" t="str">
        <f t="shared" si="34"/>
        <v/>
      </c>
      <c r="BB338" s="50" t="str">
        <f t="shared" si="35"/>
        <v xml:space="preserve"> </v>
      </c>
      <c r="BC338" s="46" t="str" cm="1">
        <f t="array" ref="BC338">IFERROR(SUMPRODUCT(LARGE($C338:$AV338,{1,2,3,4})), "")</f>
        <v/>
      </c>
      <c r="BD338" s="46" t="str" cm="1">
        <f t="array" ref="BD338">IFERROR(SUMPRODUCT(LARGE($C338:$AV338,{1,2,3,4,5,6,7})), "")</f>
        <v/>
      </c>
      <c r="BE338" s="46" t="str" cm="1">
        <f t="array" ref="BE338">IFERROR(SUMPRODUCT(LARGE($C338:$AV338,{1,2,3,4,5,6,7,8})), "")</f>
        <v/>
      </c>
    </row>
    <row r="339" spans="2:57" ht="15" customHeight="1" x14ac:dyDescent="0.2">
      <c r="B339" s="4"/>
      <c r="C339" s="10"/>
      <c r="D339" s="10"/>
      <c r="E339" s="10"/>
      <c r="F339" s="10"/>
      <c r="G339" s="10"/>
      <c r="H339" s="69"/>
      <c r="I339" s="69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10"/>
      <c r="AV339" s="10"/>
      <c r="AW339" s="47"/>
      <c r="AX339" s="47">
        <f t="shared" si="33"/>
        <v>0</v>
      </c>
      <c r="AY339" s="46">
        <f t="shared" si="32"/>
        <v>0</v>
      </c>
      <c r="AZ339" s="46" cm="1">
        <f t="array" ref="AZ339">IF($AY339&lt;=6,SUM($C339:$AV339),SUMPRODUCT(LARGE($C339:$AV339,{1,2,3,4,5,6})))</f>
        <v>0</v>
      </c>
      <c r="BA339" s="50" t="str">
        <f t="shared" si="34"/>
        <v/>
      </c>
      <c r="BB339" s="50" t="str">
        <f t="shared" si="35"/>
        <v xml:space="preserve"> </v>
      </c>
      <c r="BC339" s="46" t="str" cm="1">
        <f t="array" ref="BC339">IFERROR(SUMPRODUCT(LARGE($C339:$AV339,{1,2,3,4})), "")</f>
        <v/>
      </c>
      <c r="BD339" s="46" t="str" cm="1">
        <f t="array" ref="BD339">IFERROR(SUMPRODUCT(LARGE($C339:$AV339,{1,2,3,4,5,6,7})), "")</f>
        <v/>
      </c>
      <c r="BE339" s="46" t="str" cm="1">
        <f t="array" ref="BE339">IFERROR(SUMPRODUCT(LARGE($C339:$AV339,{1,2,3,4,5,6,7,8})), "")</f>
        <v/>
      </c>
    </row>
    <row r="340" spans="2:57" ht="15" customHeight="1" x14ac:dyDescent="0.2">
      <c r="B340" s="6"/>
      <c r="C340" s="10"/>
      <c r="D340" s="10"/>
      <c r="E340" s="10"/>
      <c r="F340" s="10"/>
      <c r="G340" s="10"/>
      <c r="H340" s="69"/>
      <c r="I340" s="69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10"/>
      <c r="AV340" s="10"/>
      <c r="AW340" s="47"/>
      <c r="AX340" s="47">
        <f t="shared" si="33"/>
        <v>0</v>
      </c>
      <c r="AY340" s="46">
        <f t="shared" si="32"/>
        <v>0</v>
      </c>
      <c r="AZ340" s="46" cm="1">
        <f t="array" ref="AZ340">IF($AY340&lt;=6,SUM($C340:$AV340),SUMPRODUCT(LARGE($C340:$AV340,{1,2,3,4,5,6})))</f>
        <v>0</v>
      </c>
      <c r="BA340" s="50" t="str">
        <f t="shared" si="34"/>
        <v/>
      </c>
      <c r="BB340" s="50" t="str">
        <f t="shared" si="35"/>
        <v xml:space="preserve"> </v>
      </c>
      <c r="BC340" s="46" t="str" cm="1">
        <f t="array" ref="BC340">IFERROR(SUMPRODUCT(LARGE($C340:$AV340,{1,2,3,4})), "")</f>
        <v/>
      </c>
      <c r="BD340" s="46" t="str" cm="1">
        <f t="array" ref="BD340">IFERROR(SUMPRODUCT(LARGE($C340:$AV340,{1,2,3,4,5,6,7})), "")</f>
        <v/>
      </c>
      <c r="BE340" s="46" t="str" cm="1">
        <f t="array" ref="BE340">IFERROR(SUMPRODUCT(LARGE($C340:$AV340,{1,2,3,4,5,6,7,8})), "")</f>
        <v/>
      </c>
    </row>
    <row r="341" spans="2:57" ht="15" customHeight="1" x14ac:dyDescent="0.2">
      <c r="B341" s="6"/>
      <c r="C341" s="10"/>
      <c r="D341" s="10"/>
      <c r="E341" s="10"/>
      <c r="F341" s="10"/>
      <c r="G341" s="10"/>
      <c r="H341" s="69"/>
      <c r="I341" s="69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10"/>
      <c r="AV341" s="10"/>
      <c r="AW341" s="47"/>
      <c r="AX341" s="47">
        <f t="shared" si="33"/>
        <v>0</v>
      </c>
      <c r="AY341" s="46">
        <f t="shared" si="32"/>
        <v>0</v>
      </c>
      <c r="AZ341" s="46" cm="1">
        <f t="array" ref="AZ341">IF($AY341&lt;=6,SUM($C341:$AV341),SUMPRODUCT(LARGE($C341:$AV341,{1,2,3,4,5,6})))</f>
        <v>0</v>
      </c>
      <c r="BA341" s="50" t="str">
        <f t="shared" si="34"/>
        <v/>
      </c>
      <c r="BB341" s="50" t="str">
        <f t="shared" si="35"/>
        <v xml:space="preserve"> </v>
      </c>
      <c r="BC341" s="46" t="str" cm="1">
        <f t="array" ref="BC341">IFERROR(SUMPRODUCT(LARGE($C341:$AV341,{1,2,3,4})), "")</f>
        <v/>
      </c>
      <c r="BD341" s="46" t="str" cm="1">
        <f t="array" ref="BD341">IFERROR(SUMPRODUCT(LARGE($C341:$AV341,{1,2,3,4,5,6,7})), "")</f>
        <v/>
      </c>
      <c r="BE341" s="46" t="str" cm="1">
        <f t="array" ref="BE341">IFERROR(SUMPRODUCT(LARGE($C341:$AV341,{1,2,3,4,5,6,7,8})), "")</f>
        <v/>
      </c>
    </row>
    <row r="342" spans="2:57" ht="15" customHeight="1" x14ac:dyDescent="0.2">
      <c r="B342" s="6"/>
      <c r="C342" s="10"/>
      <c r="D342" s="10"/>
      <c r="E342" s="10"/>
      <c r="F342" s="10"/>
      <c r="G342" s="10"/>
      <c r="H342" s="69"/>
      <c r="I342" s="69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10"/>
      <c r="AV342" s="10"/>
      <c r="AW342" s="47"/>
      <c r="AX342" s="47">
        <f t="shared" si="33"/>
        <v>0</v>
      </c>
      <c r="AY342" s="46">
        <f t="shared" si="32"/>
        <v>0</v>
      </c>
      <c r="AZ342" s="46" cm="1">
        <f t="array" ref="AZ342">IF($AY342&lt;=6,SUM($C342:$AV342),SUMPRODUCT(LARGE($C342:$AV342,{1,2,3,4,5,6})))</f>
        <v>0</v>
      </c>
      <c r="BA342" s="50" t="str">
        <f t="shared" si="34"/>
        <v/>
      </c>
      <c r="BB342" s="50" t="str">
        <f t="shared" si="35"/>
        <v xml:space="preserve"> </v>
      </c>
      <c r="BC342" s="46" t="str" cm="1">
        <f t="array" ref="BC342">IFERROR(SUMPRODUCT(LARGE($C342:$AV342,{1,2,3,4})), "")</f>
        <v/>
      </c>
      <c r="BD342" s="46" t="str" cm="1">
        <f t="array" ref="BD342">IFERROR(SUMPRODUCT(LARGE($C342:$AV342,{1,2,3,4,5,6,7})), "")</f>
        <v/>
      </c>
      <c r="BE342" s="46" t="str" cm="1">
        <f t="array" ref="BE342">IFERROR(SUMPRODUCT(LARGE($C342:$AV342,{1,2,3,4,5,6,7,8})), "")</f>
        <v/>
      </c>
    </row>
    <row r="343" spans="2:57" ht="15" customHeight="1" x14ac:dyDescent="0.2">
      <c r="B343" s="6"/>
      <c r="C343" s="10"/>
      <c r="D343" s="10"/>
      <c r="E343" s="10"/>
      <c r="F343" s="10"/>
      <c r="G343" s="10"/>
      <c r="H343" s="69"/>
      <c r="I343" s="69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10"/>
      <c r="AV343" s="10"/>
      <c r="AW343" s="47"/>
      <c r="AX343" s="47">
        <f t="shared" si="33"/>
        <v>0</v>
      </c>
      <c r="AY343" s="46">
        <f t="shared" si="32"/>
        <v>0</v>
      </c>
      <c r="AZ343" s="46" cm="1">
        <f t="array" ref="AZ343">IF($AY343&lt;=6,SUM($C343:$AV343),SUMPRODUCT(LARGE($C343:$AV343,{1,2,3,4,5,6})))</f>
        <v>0</v>
      </c>
      <c r="BA343" s="50" t="str">
        <f t="shared" si="34"/>
        <v/>
      </c>
      <c r="BB343" s="50" t="str">
        <f t="shared" si="35"/>
        <v xml:space="preserve"> </v>
      </c>
      <c r="BC343" s="46" t="str" cm="1">
        <f t="array" ref="BC343">IFERROR(SUMPRODUCT(LARGE($C343:$AV343,{1,2,3,4})), "")</f>
        <v/>
      </c>
      <c r="BD343" s="46" t="str" cm="1">
        <f t="array" ref="BD343">IFERROR(SUMPRODUCT(LARGE($C343:$AV343,{1,2,3,4,5,6,7})), "")</f>
        <v/>
      </c>
      <c r="BE343" s="46" t="str" cm="1">
        <f t="array" ref="BE343">IFERROR(SUMPRODUCT(LARGE($C343:$AV343,{1,2,3,4,5,6,7,8})), "")</f>
        <v/>
      </c>
    </row>
    <row r="344" spans="2:57" ht="15" customHeight="1" x14ac:dyDescent="0.2">
      <c r="B344" s="6"/>
      <c r="C344" s="10"/>
      <c r="D344" s="10"/>
      <c r="E344" s="10"/>
      <c r="F344" s="10"/>
      <c r="G344" s="10"/>
      <c r="H344" s="69"/>
      <c r="I344" s="69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10"/>
      <c r="AV344" s="10"/>
      <c r="AW344" s="47"/>
      <c r="AX344" s="47">
        <f t="shared" si="33"/>
        <v>0</v>
      </c>
      <c r="AY344" s="46">
        <f t="shared" si="32"/>
        <v>0</v>
      </c>
      <c r="AZ344" s="46" cm="1">
        <f t="array" ref="AZ344">IF($AY344&lt;=6,SUM($C344:$AV344),SUMPRODUCT(LARGE($C344:$AV344,{1,2,3,4,5,6})))</f>
        <v>0</v>
      </c>
      <c r="BA344" s="50" t="str">
        <f t="shared" si="34"/>
        <v/>
      </c>
      <c r="BB344" s="50" t="str">
        <f t="shared" si="35"/>
        <v xml:space="preserve"> </v>
      </c>
      <c r="BC344" s="46" t="str" cm="1">
        <f t="array" ref="BC344">IFERROR(SUMPRODUCT(LARGE($C344:$AV344,{1,2,3,4})), "")</f>
        <v/>
      </c>
      <c r="BD344" s="46" t="str" cm="1">
        <f t="array" ref="BD344">IFERROR(SUMPRODUCT(LARGE($C344:$AV344,{1,2,3,4,5,6,7})), "")</f>
        <v/>
      </c>
      <c r="BE344" s="46" t="str" cm="1">
        <f t="array" ref="BE344">IFERROR(SUMPRODUCT(LARGE($C344:$AV344,{1,2,3,4,5,6,7,8})), "")</f>
        <v/>
      </c>
    </row>
    <row r="345" spans="2:57" ht="15" customHeight="1" x14ac:dyDescent="0.2">
      <c r="B345" s="4"/>
      <c r="C345" s="10"/>
      <c r="D345" s="10"/>
      <c r="E345" s="10"/>
      <c r="F345" s="10"/>
      <c r="G345" s="10"/>
      <c r="H345" s="69"/>
      <c r="I345" s="69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10"/>
      <c r="AV345" s="10"/>
      <c r="AW345" s="47"/>
      <c r="AX345" s="47">
        <f t="shared" si="33"/>
        <v>0</v>
      </c>
      <c r="AY345" s="46">
        <f t="shared" si="32"/>
        <v>0</v>
      </c>
      <c r="AZ345" s="46" cm="1">
        <f t="array" ref="AZ345">IF($AY345&lt;=6,SUM($C345:$AV345),SUMPRODUCT(LARGE($C345:$AV345,{1,2,3,4,5,6})))</f>
        <v>0</v>
      </c>
      <c r="BA345" s="50" t="str">
        <f t="shared" si="34"/>
        <v/>
      </c>
      <c r="BB345" s="50" t="str">
        <f t="shared" si="35"/>
        <v xml:space="preserve"> </v>
      </c>
      <c r="BC345" s="46" t="str" cm="1">
        <f t="array" ref="BC345">IFERROR(SUMPRODUCT(LARGE($C345:$AV345,{1,2,3,4})), "")</f>
        <v/>
      </c>
      <c r="BD345" s="46" t="str" cm="1">
        <f t="array" ref="BD345">IFERROR(SUMPRODUCT(LARGE($C345:$AV345,{1,2,3,4,5,6,7})), "")</f>
        <v/>
      </c>
      <c r="BE345" s="46" t="str" cm="1">
        <f t="array" ref="BE345">IFERROR(SUMPRODUCT(LARGE($C345:$AV345,{1,2,3,4,5,6,7,8})), "")</f>
        <v/>
      </c>
    </row>
    <row r="346" spans="2:57" ht="15" customHeight="1" x14ac:dyDescent="0.2">
      <c r="B346" s="4"/>
      <c r="C346" s="10"/>
      <c r="D346" s="10"/>
      <c r="E346" s="10"/>
      <c r="F346" s="10"/>
      <c r="G346" s="10"/>
      <c r="H346" s="69"/>
      <c r="I346" s="69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10"/>
      <c r="AV346" s="10"/>
      <c r="AW346" s="47"/>
      <c r="AX346" s="47">
        <f t="shared" si="33"/>
        <v>0</v>
      </c>
      <c r="AY346" s="46">
        <f t="shared" si="32"/>
        <v>0</v>
      </c>
      <c r="AZ346" s="46" cm="1">
        <f t="array" ref="AZ346">IF($AY346&lt;=6,SUM($C346:$AV346),SUMPRODUCT(LARGE($C346:$AV346,{1,2,3,4,5,6})))</f>
        <v>0</v>
      </c>
      <c r="BA346" s="50" t="str">
        <f t="shared" si="34"/>
        <v/>
      </c>
      <c r="BB346" s="50" t="str">
        <f t="shared" si="35"/>
        <v xml:space="preserve"> </v>
      </c>
      <c r="BC346" s="46" t="str" cm="1">
        <f t="array" ref="BC346">IFERROR(SUMPRODUCT(LARGE($C346:$AV346,{1,2,3,4})), "")</f>
        <v/>
      </c>
      <c r="BD346" s="46" t="str" cm="1">
        <f t="array" ref="BD346">IFERROR(SUMPRODUCT(LARGE($C346:$AV346,{1,2,3,4,5,6,7})), "")</f>
        <v/>
      </c>
      <c r="BE346" s="46" t="str" cm="1">
        <f t="array" ref="BE346">IFERROR(SUMPRODUCT(LARGE($C346:$AV346,{1,2,3,4,5,6,7,8})), "")</f>
        <v/>
      </c>
    </row>
    <row r="347" spans="2:57" ht="15" customHeight="1" x14ac:dyDescent="0.2">
      <c r="B347" s="6"/>
      <c r="C347" s="10"/>
      <c r="D347" s="10"/>
      <c r="E347" s="10"/>
      <c r="F347" s="10"/>
      <c r="G347" s="10"/>
      <c r="H347" s="69"/>
      <c r="I347" s="69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10"/>
      <c r="AV347" s="10"/>
      <c r="AW347" s="47"/>
      <c r="AX347" s="47">
        <f t="shared" si="33"/>
        <v>0</v>
      </c>
      <c r="AY347" s="46">
        <f t="shared" si="32"/>
        <v>0</v>
      </c>
      <c r="AZ347" s="46" cm="1">
        <f t="array" ref="AZ347">IF($AY347&lt;=6,SUM($C347:$AV347),SUMPRODUCT(LARGE($C347:$AV347,{1,2,3,4,5,6})))</f>
        <v>0</v>
      </c>
      <c r="BA347" s="50" t="str">
        <f t="shared" si="34"/>
        <v/>
      </c>
      <c r="BB347" s="50" t="str">
        <f t="shared" si="35"/>
        <v xml:space="preserve"> </v>
      </c>
      <c r="BC347" s="46" t="str" cm="1">
        <f t="array" ref="BC347">IFERROR(SUMPRODUCT(LARGE($C347:$AV347,{1,2,3,4})), "")</f>
        <v/>
      </c>
      <c r="BD347" s="46" t="str" cm="1">
        <f t="array" ref="BD347">IFERROR(SUMPRODUCT(LARGE($C347:$AV347,{1,2,3,4,5,6,7})), "")</f>
        <v/>
      </c>
      <c r="BE347" s="46" t="str" cm="1">
        <f t="array" ref="BE347">IFERROR(SUMPRODUCT(LARGE($C347:$AV347,{1,2,3,4,5,6,7,8})), "")</f>
        <v/>
      </c>
    </row>
    <row r="348" spans="2:57" ht="15" customHeight="1" x14ac:dyDescent="0.2">
      <c r="B348" s="4"/>
      <c r="C348" s="10"/>
      <c r="D348" s="10"/>
      <c r="E348" s="10"/>
      <c r="F348" s="10"/>
      <c r="G348" s="10"/>
      <c r="H348" s="69"/>
      <c r="I348" s="69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10"/>
      <c r="AV348" s="10"/>
      <c r="AW348" s="47"/>
      <c r="AX348" s="47">
        <f t="shared" si="33"/>
        <v>0</v>
      </c>
      <c r="AY348" s="46">
        <f t="shared" si="32"/>
        <v>0</v>
      </c>
      <c r="AZ348" s="46" cm="1">
        <f t="array" ref="AZ348">IF($AY348&lt;=6,SUM($C348:$AV348),SUMPRODUCT(LARGE($C348:$AV348,{1,2,3,4,5,6})))</f>
        <v>0</v>
      </c>
      <c r="BA348" s="50" t="str">
        <f t="shared" si="34"/>
        <v/>
      </c>
      <c r="BB348" s="50" t="str">
        <f t="shared" si="35"/>
        <v xml:space="preserve"> </v>
      </c>
      <c r="BC348" s="46" t="str" cm="1">
        <f t="array" ref="BC348">IFERROR(SUMPRODUCT(LARGE($C348:$AV348,{1,2,3,4})), "")</f>
        <v/>
      </c>
      <c r="BD348" s="46" t="str" cm="1">
        <f t="array" ref="BD348">IFERROR(SUMPRODUCT(LARGE($C348:$AV348,{1,2,3,4,5,6,7})), "")</f>
        <v/>
      </c>
      <c r="BE348" s="46" t="str" cm="1">
        <f t="array" ref="BE348">IFERROR(SUMPRODUCT(LARGE($C348:$AV348,{1,2,3,4,5,6,7,8})), "")</f>
        <v/>
      </c>
    </row>
    <row r="349" spans="2:57" ht="15" customHeight="1" x14ac:dyDescent="0.2">
      <c r="B349" s="6"/>
      <c r="C349" s="10"/>
      <c r="D349" s="10"/>
      <c r="E349" s="10"/>
      <c r="F349" s="10"/>
      <c r="G349" s="10"/>
      <c r="H349" s="69"/>
      <c r="I349" s="69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10"/>
      <c r="AV349" s="10"/>
      <c r="AW349" s="47"/>
      <c r="AX349" s="47">
        <f t="shared" si="33"/>
        <v>0</v>
      </c>
      <c r="AY349" s="46">
        <f t="shared" si="32"/>
        <v>0</v>
      </c>
      <c r="AZ349" s="46" cm="1">
        <f t="array" ref="AZ349">IF($AY349&lt;=6,SUM($C349:$AV349),SUMPRODUCT(LARGE($C349:$AV349,{1,2,3,4,5,6})))</f>
        <v>0</v>
      </c>
      <c r="BA349" s="50" t="str">
        <f t="shared" si="34"/>
        <v/>
      </c>
      <c r="BB349" s="50" t="str">
        <f t="shared" si="35"/>
        <v xml:space="preserve"> </v>
      </c>
      <c r="BC349" s="46" t="str" cm="1">
        <f t="array" ref="BC349">IFERROR(SUMPRODUCT(LARGE($C349:$AV349,{1,2,3,4})), "")</f>
        <v/>
      </c>
      <c r="BD349" s="46" t="str" cm="1">
        <f t="array" ref="BD349">IFERROR(SUMPRODUCT(LARGE($C349:$AV349,{1,2,3,4,5,6,7})), "")</f>
        <v/>
      </c>
      <c r="BE349" s="46" t="str" cm="1">
        <f t="array" ref="BE349">IFERROR(SUMPRODUCT(LARGE($C349:$AV349,{1,2,3,4,5,6,7,8})), "")</f>
        <v/>
      </c>
    </row>
    <row r="350" spans="2:57" ht="15" customHeight="1" x14ac:dyDescent="0.2">
      <c r="B350" s="6"/>
      <c r="C350" s="10"/>
      <c r="D350" s="10"/>
      <c r="E350" s="10"/>
      <c r="F350" s="10"/>
      <c r="G350" s="10"/>
      <c r="H350" s="69"/>
      <c r="I350" s="69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10"/>
      <c r="AV350" s="10"/>
      <c r="AW350" s="47"/>
      <c r="AX350" s="47">
        <f t="shared" si="33"/>
        <v>0</v>
      </c>
      <c r="AY350" s="46">
        <f t="shared" si="32"/>
        <v>0</v>
      </c>
      <c r="AZ350" s="46" cm="1">
        <f t="array" ref="AZ350">IF($AY350&lt;=6,SUM($C350:$AV350),SUMPRODUCT(LARGE($C350:$AV350,{1,2,3,4,5,6})))</f>
        <v>0</v>
      </c>
      <c r="BA350" s="50" t="str">
        <f t="shared" si="34"/>
        <v/>
      </c>
      <c r="BB350" s="50" t="str">
        <f t="shared" si="35"/>
        <v xml:space="preserve"> </v>
      </c>
      <c r="BC350" s="46" t="str" cm="1">
        <f t="array" ref="BC350">IFERROR(SUMPRODUCT(LARGE($C350:$AV350,{1,2,3,4})), "")</f>
        <v/>
      </c>
      <c r="BD350" s="46" t="str" cm="1">
        <f t="array" ref="BD350">IFERROR(SUMPRODUCT(LARGE($C350:$AV350,{1,2,3,4,5,6,7})), "")</f>
        <v/>
      </c>
      <c r="BE350" s="46" t="str" cm="1">
        <f t="array" ref="BE350">IFERROR(SUMPRODUCT(LARGE($C350:$AV350,{1,2,3,4,5,6,7,8})), "")</f>
        <v/>
      </c>
    </row>
    <row r="351" spans="2:57" ht="15" customHeight="1" x14ac:dyDescent="0.2">
      <c r="B351" s="6"/>
      <c r="C351" s="10"/>
      <c r="D351" s="10"/>
      <c r="E351" s="10"/>
      <c r="F351" s="10"/>
      <c r="G351" s="10"/>
      <c r="H351" s="69"/>
      <c r="I351" s="69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10"/>
      <c r="AV351" s="10"/>
      <c r="AW351" s="47"/>
      <c r="AX351" s="47">
        <f t="shared" si="33"/>
        <v>0</v>
      </c>
      <c r="AY351" s="46">
        <f t="shared" si="32"/>
        <v>0</v>
      </c>
      <c r="AZ351" s="46" cm="1">
        <f t="array" ref="AZ351">IF($AY351&lt;=6,SUM($C351:$AV351),SUMPRODUCT(LARGE($C351:$AV351,{1,2,3,4,5,6})))</f>
        <v>0</v>
      </c>
      <c r="BA351" s="50" t="str">
        <f t="shared" si="34"/>
        <v/>
      </c>
      <c r="BB351" s="50" t="str">
        <f t="shared" si="35"/>
        <v xml:space="preserve"> </v>
      </c>
      <c r="BC351" s="46" t="str" cm="1">
        <f t="array" ref="BC351">IFERROR(SUMPRODUCT(LARGE($C351:$AV351,{1,2,3,4})), "")</f>
        <v/>
      </c>
      <c r="BD351" s="46" t="str" cm="1">
        <f t="array" ref="BD351">IFERROR(SUMPRODUCT(LARGE($C351:$AV351,{1,2,3,4,5,6,7})), "")</f>
        <v/>
      </c>
      <c r="BE351" s="46" t="str" cm="1">
        <f t="array" ref="BE351">IFERROR(SUMPRODUCT(LARGE($C351:$AV351,{1,2,3,4,5,6,7,8})), "")</f>
        <v/>
      </c>
    </row>
    <row r="352" spans="2:57" ht="15" customHeight="1" x14ac:dyDescent="0.2">
      <c r="B352" s="6"/>
      <c r="C352" s="10"/>
      <c r="D352" s="10"/>
      <c r="E352" s="10"/>
      <c r="F352" s="10"/>
      <c r="G352" s="10"/>
      <c r="H352" s="69"/>
      <c r="I352" s="69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10"/>
      <c r="AV352" s="10"/>
      <c r="AW352" s="47"/>
      <c r="AX352" s="47">
        <f t="shared" si="33"/>
        <v>0</v>
      </c>
      <c r="AY352" s="46">
        <f t="shared" si="32"/>
        <v>0</v>
      </c>
      <c r="AZ352" s="46" cm="1">
        <f t="array" ref="AZ352">IF($AY352&lt;=6,SUM($C352:$AV352),SUMPRODUCT(LARGE($C352:$AV352,{1,2,3,4,5,6})))</f>
        <v>0</v>
      </c>
      <c r="BA352" s="50" t="str">
        <f t="shared" si="34"/>
        <v/>
      </c>
      <c r="BB352" s="50" t="str">
        <f t="shared" si="35"/>
        <v xml:space="preserve"> </v>
      </c>
      <c r="BC352" s="46" t="str" cm="1">
        <f t="array" ref="BC352">IFERROR(SUMPRODUCT(LARGE($C352:$AV352,{1,2,3,4})), "")</f>
        <v/>
      </c>
      <c r="BD352" s="46" t="str" cm="1">
        <f t="array" ref="BD352">IFERROR(SUMPRODUCT(LARGE($C352:$AV352,{1,2,3,4,5,6,7})), "")</f>
        <v/>
      </c>
      <c r="BE352" s="46" t="str" cm="1">
        <f t="array" ref="BE352">IFERROR(SUMPRODUCT(LARGE($C352:$AV352,{1,2,3,4,5,6,7,8})), "")</f>
        <v/>
      </c>
    </row>
    <row r="353" spans="2:57" ht="15" customHeight="1" x14ac:dyDescent="0.2">
      <c r="B353" s="6"/>
      <c r="C353" s="10"/>
      <c r="D353" s="10"/>
      <c r="E353" s="10"/>
      <c r="F353" s="10"/>
      <c r="G353" s="10"/>
      <c r="H353" s="69"/>
      <c r="I353" s="69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10"/>
      <c r="AV353" s="10"/>
      <c r="AW353" s="47"/>
      <c r="AX353" s="47">
        <f t="shared" si="33"/>
        <v>0</v>
      </c>
      <c r="AY353" s="46">
        <f t="shared" si="32"/>
        <v>0</v>
      </c>
      <c r="AZ353" s="46" cm="1">
        <f t="array" ref="AZ353">IF($AY353&lt;=6,SUM($C353:$AV353),SUMPRODUCT(LARGE($C353:$AV353,{1,2,3,4,5,6})))</f>
        <v>0</v>
      </c>
      <c r="BA353" s="50" t="str">
        <f t="shared" si="34"/>
        <v/>
      </c>
      <c r="BB353" s="50" t="str">
        <f t="shared" si="35"/>
        <v xml:space="preserve"> </v>
      </c>
      <c r="BC353" s="46" t="str" cm="1">
        <f t="array" ref="BC353">IFERROR(SUMPRODUCT(LARGE($C353:$AV353,{1,2,3,4})), "")</f>
        <v/>
      </c>
      <c r="BD353" s="46" t="str" cm="1">
        <f t="array" ref="BD353">IFERROR(SUMPRODUCT(LARGE($C353:$AV353,{1,2,3,4,5,6,7})), "")</f>
        <v/>
      </c>
      <c r="BE353" s="46" t="str" cm="1">
        <f t="array" ref="BE353">IFERROR(SUMPRODUCT(LARGE($C353:$AV353,{1,2,3,4,5,6,7,8})), "")</f>
        <v/>
      </c>
    </row>
    <row r="354" spans="2:57" ht="15" customHeight="1" x14ac:dyDescent="0.2">
      <c r="B354" s="4"/>
      <c r="C354" s="10"/>
      <c r="D354" s="10"/>
      <c r="E354" s="10"/>
      <c r="F354" s="10"/>
      <c r="G354" s="10"/>
      <c r="H354" s="69"/>
      <c r="I354" s="69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10"/>
      <c r="AV354" s="10"/>
      <c r="AW354" s="47"/>
      <c r="AX354" s="47">
        <f t="shared" si="33"/>
        <v>0</v>
      </c>
      <c r="AY354" s="46">
        <f t="shared" si="32"/>
        <v>0</v>
      </c>
      <c r="AZ354" s="46" cm="1">
        <f t="array" ref="AZ354">IF($AY354&lt;=6,SUM($C354:$AV354),SUMPRODUCT(LARGE($C354:$AV354,{1,2,3,4,5,6})))</f>
        <v>0</v>
      </c>
      <c r="BA354" s="50" t="str">
        <f t="shared" si="34"/>
        <v/>
      </c>
      <c r="BB354" s="50" t="str">
        <f t="shared" si="35"/>
        <v xml:space="preserve"> </v>
      </c>
      <c r="BC354" s="46" t="str" cm="1">
        <f t="array" ref="BC354">IFERROR(SUMPRODUCT(LARGE($C354:$AV354,{1,2,3,4})), "")</f>
        <v/>
      </c>
      <c r="BD354" s="46" t="str" cm="1">
        <f t="array" ref="BD354">IFERROR(SUMPRODUCT(LARGE($C354:$AV354,{1,2,3,4,5,6,7})), "")</f>
        <v/>
      </c>
      <c r="BE354" s="46" t="str" cm="1">
        <f t="array" ref="BE354">IFERROR(SUMPRODUCT(LARGE($C354:$AV354,{1,2,3,4,5,6,7,8})), "")</f>
        <v/>
      </c>
    </row>
    <row r="355" spans="2:57" ht="15" customHeight="1" x14ac:dyDescent="0.2">
      <c r="B355" s="6"/>
      <c r="C355" s="10"/>
      <c r="D355" s="10"/>
      <c r="E355" s="10"/>
      <c r="F355" s="10"/>
      <c r="G355" s="10"/>
      <c r="H355" s="69"/>
      <c r="I355" s="69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10"/>
      <c r="AV355" s="10"/>
      <c r="AW355" s="47"/>
      <c r="AX355" s="47">
        <f t="shared" si="33"/>
        <v>0</v>
      </c>
      <c r="AY355" s="46">
        <f t="shared" si="32"/>
        <v>0</v>
      </c>
      <c r="AZ355" s="46" cm="1">
        <f t="array" ref="AZ355">IF($AY355&lt;=6,SUM($C355:$AV355),SUMPRODUCT(LARGE($C355:$AV355,{1,2,3,4,5,6})))</f>
        <v>0</v>
      </c>
      <c r="BA355" s="50" t="str">
        <f t="shared" si="34"/>
        <v/>
      </c>
      <c r="BB355" s="50" t="str">
        <f t="shared" si="35"/>
        <v xml:space="preserve"> </v>
      </c>
      <c r="BC355" s="46" t="str" cm="1">
        <f t="array" ref="BC355">IFERROR(SUMPRODUCT(LARGE($C355:$AV355,{1,2,3,4})), "")</f>
        <v/>
      </c>
      <c r="BD355" s="46" t="str" cm="1">
        <f t="array" ref="BD355">IFERROR(SUMPRODUCT(LARGE($C355:$AV355,{1,2,3,4,5,6,7})), "")</f>
        <v/>
      </c>
      <c r="BE355" s="46" t="str" cm="1">
        <f t="array" ref="BE355">IFERROR(SUMPRODUCT(LARGE($C355:$AV355,{1,2,3,4,5,6,7,8})), "")</f>
        <v/>
      </c>
    </row>
    <row r="356" spans="2:57" ht="15" customHeight="1" x14ac:dyDescent="0.2">
      <c r="B356" s="6"/>
      <c r="C356" s="10"/>
      <c r="D356" s="10"/>
      <c r="E356" s="10"/>
      <c r="F356" s="10"/>
      <c r="G356" s="10"/>
      <c r="H356" s="69"/>
      <c r="I356" s="69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10"/>
      <c r="AV356" s="10"/>
      <c r="AW356" s="47"/>
      <c r="AX356" s="47">
        <f t="shared" si="33"/>
        <v>0</v>
      </c>
      <c r="AY356" s="46">
        <f t="shared" si="32"/>
        <v>0</v>
      </c>
      <c r="AZ356" s="46" cm="1">
        <f t="array" ref="AZ356">IF($AY356&lt;=6,SUM($C356:$AV356),SUMPRODUCT(LARGE($C356:$AV356,{1,2,3,4,5,6})))</f>
        <v>0</v>
      </c>
      <c r="BA356" s="50" t="str">
        <f t="shared" si="34"/>
        <v/>
      </c>
      <c r="BB356" s="50" t="str">
        <f t="shared" si="35"/>
        <v xml:space="preserve"> </v>
      </c>
      <c r="BC356" s="46" t="str" cm="1">
        <f t="array" ref="BC356">IFERROR(SUMPRODUCT(LARGE($C356:$AV356,{1,2,3,4})), "")</f>
        <v/>
      </c>
      <c r="BD356" s="46" t="str" cm="1">
        <f t="array" ref="BD356">IFERROR(SUMPRODUCT(LARGE($C356:$AV356,{1,2,3,4,5,6,7})), "")</f>
        <v/>
      </c>
      <c r="BE356" s="46" t="str" cm="1">
        <f t="array" ref="BE356">IFERROR(SUMPRODUCT(LARGE($C356:$AV356,{1,2,3,4,5,6,7,8})), "")</f>
        <v/>
      </c>
    </row>
    <row r="357" spans="2:57" ht="15" customHeight="1" x14ac:dyDescent="0.2">
      <c r="B357" s="6"/>
      <c r="C357" s="10"/>
      <c r="D357" s="10"/>
      <c r="E357" s="10"/>
      <c r="F357" s="10"/>
      <c r="G357" s="10"/>
      <c r="H357" s="69"/>
      <c r="I357" s="69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10"/>
      <c r="AV357" s="10"/>
      <c r="AW357" s="47"/>
      <c r="AX357" s="47">
        <f t="shared" si="33"/>
        <v>0</v>
      </c>
      <c r="AY357" s="46">
        <f t="shared" si="32"/>
        <v>0</v>
      </c>
      <c r="AZ357" s="46" cm="1">
        <f t="array" ref="AZ357">IF($AY357&lt;=6,SUM($C357:$AV357),SUMPRODUCT(LARGE($C357:$AV357,{1,2,3,4,5,6})))</f>
        <v>0</v>
      </c>
      <c r="BA357" s="50" t="str">
        <f t="shared" si="34"/>
        <v/>
      </c>
      <c r="BB357" s="50" t="str">
        <f t="shared" si="35"/>
        <v xml:space="preserve"> </v>
      </c>
      <c r="BC357" s="46" t="str" cm="1">
        <f t="array" ref="BC357">IFERROR(SUMPRODUCT(LARGE($C357:$AV357,{1,2,3,4})), "")</f>
        <v/>
      </c>
      <c r="BD357" s="46" t="str" cm="1">
        <f t="array" ref="BD357">IFERROR(SUMPRODUCT(LARGE($C357:$AV357,{1,2,3,4,5,6,7})), "")</f>
        <v/>
      </c>
      <c r="BE357" s="46" t="str" cm="1">
        <f t="array" ref="BE357">IFERROR(SUMPRODUCT(LARGE($C357:$AV357,{1,2,3,4,5,6,7,8})), "")</f>
        <v/>
      </c>
    </row>
    <row r="358" spans="2:57" ht="15" customHeight="1" x14ac:dyDescent="0.2">
      <c r="B358" s="6"/>
      <c r="C358" s="10"/>
      <c r="D358" s="10"/>
      <c r="E358" s="10"/>
      <c r="F358" s="10"/>
      <c r="G358" s="10"/>
      <c r="H358" s="69"/>
      <c r="I358" s="69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10"/>
      <c r="AV358" s="10"/>
      <c r="AW358" s="47"/>
      <c r="AX358" s="47">
        <f t="shared" si="33"/>
        <v>0</v>
      </c>
      <c r="AY358" s="46">
        <f t="shared" si="32"/>
        <v>0</v>
      </c>
      <c r="AZ358" s="46" cm="1">
        <f t="array" ref="AZ358">IF($AY358&lt;=6,SUM($C358:$AV358),SUMPRODUCT(LARGE($C358:$AV358,{1,2,3,4,5,6})))</f>
        <v>0</v>
      </c>
      <c r="BA358" s="50" t="str">
        <f t="shared" si="34"/>
        <v/>
      </c>
      <c r="BB358" s="50" t="str">
        <f t="shared" si="35"/>
        <v xml:space="preserve"> </v>
      </c>
      <c r="BC358" s="46" t="str" cm="1">
        <f t="array" ref="BC358">IFERROR(SUMPRODUCT(LARGE($C358:$AV358,{1,2,3,4})), "")</f>
        <v/>
      </c>
      <c r="BD358" s="46" t="str" cm="1">
        <f t="array" ref="BD358">IFERROR(SUMPRODUCT(LARGE($C358:$AV358,{1,2,3,4,5,6,7})), "")</f>
        <v/>
      </c>
      <c r="BE358" s="46" t="str" cm="1">
        <f t="array" ref="BE358">IFERROR(SUMPRODUCT(LARGE($C358:$AV358,{1,2,3,4,5,6,7,8})), "")</f>
        <v/>
      </c>
    </row>
    <row r="359" spans="2:57" ht="15" customHeight="1" x14ac:dyDescent="0.2">
      <c r="B359" s="17"/>
      <c r="C359" s="10"/>
      <c r="D359" s="10"/>
      <c r="E359" s="10"/>
      <c r="F359" s="10"/>
      <c r="G359" s="10"/>
      <c r="H359" s="69"/>
      <c r="I359" s="69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10"/>
      <c r="AV359" s="10"/>
      <c r="AW359" s="47"/>
      <c r="AX359" s="47">
        <f t="shared" si="33"/>
        <v>0</v>
      </c>
      <c r="AY359" s="46">
        <f t="shared" si="32"/>
        <v>0</v>
      </c>
      <c r="AZ359" s="46" cm="1">
        <f t="array" ref="AZ359">IF($AY359&lt;=6,SUM($C359:$AV359),SUMPRODUCT(LARGE($C359:$AV359,{1,2,3,4,5,6})))</f>
        <v>0</v>
      </c>
      <c r="BA359" s="50" t="str">
        <f t="shared" si="34"/>
        <v/>
      </c>
      <c r="BB359" s="50" t="str">
        <f t="shared" si="35"/>
        <v xml:space="preserve"> </v>
      </c>
      <c r="BC359" s="46" t="str" cm="1">
        <f t="array" ref="BC359">IFERROR(SUMPRODUCT(LARGE($C359:$AV359,{1,2,3,4})), "")</f>
        <v/>
      </c>
      <c r="BD359" s="46" t="str" cm="1">
        <f t="array" ref="BD359">IFERROR(SUMPRODUCT(LARGE($C359:$AV359,{1,2,3,4,5,6,7})), "")</f>
        <v/>
      </c>
      <c r="BE359" s="46" t="str" cm="1">
        <f t="array" ref="BE359">IFERROR(SUMPRODUCT(LARGE($C359:$AV359,{1,2,3,4,5,6,7,8})), "")</f>
        <v/>
      </c>
    </row>
    <row r="360" spans="2:57" ht="15" customHeight="1" x14ac:dyDescent="0.2">
      <c r="B360" s="4"/>
      <c r="C360" s="10"/>
      <c r="D360" s="10"/>
      <c r="E360" s="10"/>
      <c r="F360" s="10"/>
      <c r="G360" s="10"/>
      <c r="H360" s="69"/>
      <c r="I360" s="69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10"/>
      <c r="AV360" s="10"/>
      <c r="AW360" s="47"/>
      <c r="AX360" s="47">
        <f t="shared" si="33"/>
        <v>0</v>
      </c>
      <c r="AY360" s="46">
        <f t="shared" si="32"/>
        <v>0</v>
      </c>
      <c r="AZ360" s="46" cm="1">
        <f t="array" ref="AZ360">IF($AY360&lt;=6,SUM($C360:$AV360),SUMPRODUCT(LARGE($C360:$AV360,{1,2,3,4,5,6})))</f>
        <v>0</v>
      </c>
      <c r="BA360" s="50" t="str">
        <f t="shared" si="34"/>
        <v/>
      </c>
      <c r="BB360" s="50" t="str">
        <f t="shared" si="35"/>
        <v xml:space="preserve"> </v>
      </c>
      <c r="BC360" s="46" t="str" cm="1">
        <f t="array" ref="BC360">IFERROR(SUMPRODUCT(LARGE($C360:$AV360,{1,2,3,4})), "")</f>
        <v/>
      </c>
      <c r="BD360" s="46" t="str" cm="1">
        <f t="array" ref="BD360">IFERROR(SUMPRODUCT(LARGE($C360:$AV360,{1,2,3,4,5,6,7})), "")</f>
        <v/>
      </c>
      <c r="BE360" s="46" t="str" cm="1">
        <f t="array" ref="BE360">IFERROR(SUMPRODUCT(LARGE($C360:$AV360,{1,2,3,4,5,6,7,8})), "")</f>
        <v/>
      </c>
    </row>
    <row r="361" spans="2:57" ht="15" customHeight="1" x14ac:dyDescent="0.2">
      <c r="B361" s="4"/>
      <c r="C361" s="10"/>
      <c r="D361" s="10"/>
      <c r="E361" s="10"/>
      <c r="F361" s="10"/>
      <c r="G361" s="10"/>
      <c r="H361" s="69"/>
      <c r="I361" s="69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10"/>
      <c r="AV361" s="10"/>
      <c r="AW361" s="47"/>
      <c r="AX361" s="47">
        <f t="shared" si="33"/>
        <v>0</v>
      </c>
      <c r="AY361" s="46">
        <f t="shared" si="32"/>
        <v>0</v>
      </c>
      <c r="AZ361" s="46" cm="1">
        <f t="array" ref="AZ361">IF($AY361&lt;=6,SUM($C361:$AV361),SUMPRODUCT(LARGE($C361:$AV361,{1,2,3,4,5,6})))</f>
        <v>0</v>
      </c>
      <c r="BA361" s="50" t="str">
        <f t="shared" si="34"/>
        <v/>
      </c>
      <c r="BB361" s="50" t="str">
        <f t="shared" si="35"/>
        <v xml:space="preserve"> </v>
      </c>
      <c r="BC361" s="46" t="str" cm="1">
        <f t="array" ref="BC361">IFERROR(SUMPRODUCT(LARGE($C361:$AV361,{1,2,3,4})), "")</f>
        <v/>
      </c>
      <c r="BD361" s="46" t="str" cm="1">
        <f t="array" ref="BD361">IFERROR(SUMPRODUCT(LARGE($C361:$AV361,{1,2,3,4,5,6,7})), "")</f>
        <v/>
      </c>
      <c r="BE361" s="46" t="str" cm="1">
        <f t="array" ref="BE361">IFERROR(SUMPRODUCT(LARGE($C361:$AV361,{1,2,3,4,5,6,7,8})), "")</f>
        <v/>
      </c>
    </row>
    <row r="362" spans="2:57" ht="15" customHeight="1" x14ac:dyDescent="0.2">
      <c r="B362" s="4"/>
      <c r="C362" s="10"/>
      <c r="D362" s="10"/>
      <c r="E362" s="10"/>
      <c r="F362" s="10"/>
      <c r="G362" s="10"/>
      <c r="H362" s="69"/>
      <c r="I362" s="69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10"/>
      <c r="AV362" s="10"/>
      <c r="AW362" s="47"/>
      <c r="AX362" s="47">
        <f t="shared" si="33"/>
        <v>0</v>
      </c>
      <c r="AY362" s="46">
        <f t="shared" si="32"/>
        <v>0</v>
      </c>
      <c r="AZ362" s="46" cm="1">
        <f t="array" ref="AZ362">IF($AY362&lt;=6,SUM($C362:$AV362),SUMPRODUCT(LARGE($C362:$AV362,{1,2,3,4,5,6})))</f>
        <v>0</v>
      </c>
      <c r="BA362" s="50" t="str">
        <f t="shared" si="34"/>
        <v/>
      </c>
      <c r="BB362" s="50" t="str">
        <f t="shared" si="35"/>
        <v xml:space="preserve"> </v>
      </c>
      <c r="BC362" s="46" t="str" cm="1">
        <f t="array" ref="BC362">IFERROR(SUMPRODUCT(LARGE($C362:$AV362,{1,2,3,4})), "")</f>
        <v/>
      </c>
      <c r="BD362" s="46" t="str" cm="1">
        <f t="array" ref="BD362">IFERROR(SUMPRODUCT(LARGE($C362:$AV362,{1,2,3,4,5,6,7})), "")</f>
        <v/>
      </c>
      <c r="BE362" s="46" t="str" cm="1">
        <f t="array" ref="BE362">IFERROR(SUMPRODUCT(LARGE($C362:$AV362,{1,2,3,4,5,6,7,8})), "")</f>
        <v/>
      </c>
    </row>
    <row r="363" spans="2:57" ht="15" customHeight="1" x14ac:dyDescent="0.2">
      <c r="B363" s="4"/>
      <c r="C363" s="10"/>
      <c r="D363" s="10"/>
      <c r="E363" s="10"/>
      <c r="F363" s="10"/>
      <c r="G363" s="10"/>
      <c r="H363" s="69"/>
      <c r="I363" s="69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10"/>
      <c r="AV363" s="10"/>
      <c r="AW363" s="47"/>
      <c r="AX363" s="47">
        <f t="shared" si="33"/>
        <v>0</v>
      </c>
      <c r="AY363" s="46">
        <f t="shared" si="32"/>
        <v>0</v>
      </c>
      <c r="AZ363" s="46" cm="1">
        <f t="array" ref="AZ363">IF($AY363&lt;=6,SUM($C363:$AV363),SUMPRODUCT(LARGE($C363:$AV363,{1,2,3,4,5,6})))</f>
        <v>0</v>
      </c>
      <c r="BA363" s="50" t="str">
        <f t="shared" si="34"/>
        <v/>
      </c>
      <c r="BB363" s="50" t="str">
        <f t="shared" si="35"/>
        <v xml:space="preserve"> </v>
      </c>
      <c r="BC363" s="46" t="str" cm="1">
        <f t="array" ref="BC363">IFERROR(SUMPRODUCT(LARGE($C363:$AV363,{1,2,3,4})), "")</f>
        <v/>
      </c>
      <c r="BD363" s="46" t="str" cm="1">
        <f t="array" ref="BD363">IFERROR(SUMPRODUCT(LARGE($C363:$AV363,{1,2,3,4,5,6,7})), "")</f>
        <v/>
      </c>
      <c r="BE363" s="46" t="str" cm="1">
        <f t="array" ref="BE363">IFERROR(SUMPRODUCT(LARGE($C363:$AV363,{1,2,3,4,5,6,7,8})), "")</f>
        <v/>
      </c>
    </row>
    <row r="364" spans="2:57" ht="15" customHeight="1" x14ac:dyDescent="0.2">
      <c r="B364" s="4"/>
      <c r="C364" s="10"/>
      <c r="D364" s="10"/>
      <c r="E364" s="10"/>
      <c r="F364" s="10"/>
      <c r="G364" s="10"/>
      <c r="H364" s="69"/>
      <c r="I364" s="69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10"/>
      <c r="AV364" s="10"/>
      <c r="AW364" s="47"/>
      <c r="AX364" s="47">
        <f t="shared" si="33"/>
        <v>0</v>
      </c>
      <c r="AY364" s="46">
        <f t="shared" si="32"/>
        <v>0</v>
      </c>
      <c r="AZ364" s="46" cm="1">
        <f t="array" ref="AZ364">IF($AY364&lt;=6,SUM($C364:$AV364),SUMPRODUCT(LARGE($C364:$AV364,{1,2,3,4,5,6})))</f>
        <v>0</v>
      </c>
      <c r="BA364" s="50" t="str">
        <f t="shared" si="34"/>
        <v/>
      </c>
      <c r="BB364" s="50" t="str">
        <f t="shared" si="35"/>
        <v xml:space="preserve"> </v>
      </c>
      <c r="BC364" s="46" t="str" cm="1">
        <f t="array" ref="BC364">IFERROR(SUMPRODUCT(LARGE($C364:$AV364,{1,2,3,4})), "")</f>
        <v/>
      </c>
      <c r="BD364" s="46" t="str" cm="1">
        <f t="array" ref="BD364">IFERROR(SUMPRODUCT(LARGE($C364:$AV364,{1,2,3,4,5,6,7})), "")</f>
        <v/>
      </c>
      <c r="BE364" s="46" t="str" cm="1">
        <f t="array" ref="BE364">IFERROR(SUMPRODUCT(LARGE($C364:$AV364,{1,2,3,4,5,6,7,8})), "")</f>
        <v/>
      </c>
    </row>
    <row r="365" spans="2:57" ht="15" customHeight="1" x14ac:dyDescent="0.2">
      <c r="B365" s="6"/>
      <c r="C365" s="10"/>
      <c r="D365" s="10"/>
      <c r="E365" s="10"/>
      <c r="F365" s="10"/>
      <c r="G365" s="10"/>
      <c r="H365" s="69"/>
      <c r="I365" s="69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10"/>
      <c r="AV365" s="10"/>
      <c r="AW365" s="47"/>
      <c r="AX365" s="47">
        <f t="shared" si="33"/>
        <v>0</v>
      </c>
      <c r="AY365" s="46">
        <f t="shared" si="32"/>
        <v>0</v>
      </c>
      <c r="AZ365" s="46" cm="1">
        <f t="array" ref="AZ365">IF($AY365&lt;=6,SUM($C365:$AV365),SUMPRODUCT(LARGE($C365:$AV365,{1,2,3,4,5,6})))</f>
        <v>0</v>
      </c>
      <c r="BA365" s="50" t="str">
        <f t="shared" si="34"/>
        <v/>
      </c>
      <c r="BB365" s="50" t="str">
        <f t="shared" si="35"/>
        <v xml:space="preserve"> </v>
      </c>
      <c r="BC365" s="46" t="str" cm="1">
        <f t="array" ref="BC365">IFERROR(SUMPRODUCT(LARGE($C365:$AV365,{1,2,3,4})), "")</f>
        <v/>
      </c>
      <c r="BD365" s="46" t="str" cm="1">
        <f t="array" ref="BD365">IFERROR(SUMPRODUCT(LARGE($C365:$AV365,{1,2,3,4,5,6,7})), "")</f>
        <v/>
      </c>
      <c r="BE365" s="46" t="str" cm="1">
        <f t="array" ref="BE365">IFERROR(SUMPRODUCT(LARGE($C365:$AV365,{1,2,3,4,5,6,7,8})), "")</f>
        <v/>
      </c>
    </row>
    <row r="366" spans="2:57" ht="15" customHeight="1" x14ac:dyDescent="0.2">
      <c r="B366" s="6"/>
      <c r="C366" s="10"/>
      <c r="D366" s="10"/>
      <c r="E366" s="10"/>
      <c r="F366" s="10"/>
      <c r="G366" s="10"/>
      <c r="H366" s="69"/>
      <c r="I366" s="69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10"/>
      <c r="AV366" s="10"/>
      <c r="AW366" s="47"/>
      <c r="AX366" s="47">
        <f t="shared" si="33"/>
        <v>0</v>
      </c>
      <c r="AY366" s="46">
        <f t="shared" ref="AY366:AY429" si="36">COUNTA(C366:AV366)</f>
        <v>0</v>
      </c>
      <c r="AZ366" s="46" cm="1">
        <f t="array" ref="AZ366">IF($AY366&lt;=6,SUM($C366:$AV366),SUMPRODUCT(LARGE($C366:$AV366,{1,2,3,4,5,6})))</f>
        <v>0</v>
      </c>
      <c r="BA366" s="50" t="str">
        <f t="shared" si="34"/>
        <v/>
      </c>
      <c r="BB366" s="50" t="str">
        <f t="shared" si="35"/>
        <v xml:space="preserve"> </v>
      </c>
      <c r="BC366" s="46" t="str" cm="1">
        <f t="array" ref="BC366">IFERROR(SUMPRODUCT(LARGE($C366:$AV366,{1,2,3,4})), "")</f>
        <v/>
      </c>
      <c r="BD366" s="46" t="str" cm="1">
        <f t="array" ref="BD366">IFERROR(SUMPRODUCT(LARGE($C366:$AV366,{1,2,3,4,5,6,7})), "")</f>
        <v/>
      </c>
      <c r="BE366" s="46" t="str" cm="1">
        <f t="array" ref="BE366">IFERROR(SUMPRODUCT(LARGE($C366:$AV366,{1,2,3,4,5,6,7,8})), "")</f>
        <v/>
      </c>
    </row>
    <row r="367" spans="2:57" ht="15" customHeight="1" x14ac:dyDescent="0.2">
      <c r="B367" s="4"/>
      <c r="C367" s="10"/>
      <c r="D367" s="10"/>
      <c r="E367" s="10"/>
      <c r="F367" s="10"/>
      <c r="G367" s="10"/>
      <c r="H367" s="69"/>
      <c r="I367" s="69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10"/>
      <c r="AV367" s="10"/>
      <c r="AW367" s="47"/>
      <c r="AX367" s="47">
        <f t="shared" si="33"/>
        <v>0</v>
      </c>
      <c r="AY367" s="46">
        <f t="shared" si="36"/>
        <v>0</v>
      </c>
      <c r="AZ367" s="46" cm="1">
        <f t="array" ref="AZ367">IF($AY367&lt;=6,SUM($C367:$AV367),SUMPRODUCT(LARGE($C367:$AV367,{1,2,3,4,5,6})))</f>
        <v>0</v>
      </c>
      <c r="BA367" s="50" t="str">
        <f t="shared" si="34"/>
        <v/>
      </c>
      <c r="BB367" s="50" t="str">
        <f t="shared" si="35"/>
        <v xml:space="preserve"> </v>
      </c>
      <c r="BC367" s="46" t="str" cm="1">
        <f t="array" ref="BC367">IFERROR(SUMPRODUCT(LARGE($C367:$AV367,{1,2,3,4})), "")</f>
        <v/>
      </c>
      <c r="BD367" s="46" t="str" cm="1">
        <f t="array" ref="BD367">IFERROR(SUMPRODUCT(LARGE($C367:$AV367,{1,2,3,4,5,6,7})), "")</f>
        <v/>
      </c>
      <c r="BE367" s="46" t="str" cm="1">
        <f t="array" ref="BE367">IFERROR(SUMPRODUCT(LARGE($C367:$AV367,{1,2,3,4,5,6,7,8})), "")</f>
        <v/>
      </c>
    </row>
    <row r="368" spans="2:57" ht="15" customHeight="1" x14ac:dyDescent="0.2">
      <c r="B368" s="6"/>
      <c r="C368" s="10"/>
      <c r="D368" s="10"/>
      <c r="E368" s="10"/>
      <c r="F368" s="10"/>
      <c r="G368" s="10"/>
      <c r="H368" s="69"/>
      <c r="I368" s="69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10"/>
      <c r="AV368" s="10"/>
      <c r="AW368" s="47"/>
      <c r="AX368" s="47">
        <f t="shared" si="33"/>
        <v>0</v>
      </c>
      <c r="AY368" s="46">
        <f t="shared" si="36"/>
        <v>0</v>
      </c>
      <c r="AZ368" s="46" cm="1">
        <f t="array" ref="AZ368">IF($AY368&lt;=6,SUM($C368:$AV368),SUMPRODUCT(LARGE($C368:$AV368,{1,2,3,4,5,6})))</f>
        <v>0</v>
      </c>
      <c r="BA368" s="50" t="str">
        <f t="shared" si="34"/>
        <v/>
      </c>
      <c r="BB368" s="50" t="str">
        <f t="shared" si="35"/>
        <v xml:space="preserve"> </v>
      </c>
      <c r="BC368" s="46" t="str" cm="1">
        <f t="array" ref="BC368">IFERROR(SUMPRODUCT(LARGE($C368:$AV368,{1,2,3,4})), "")</f>
        <v/>
      </c>
      <c r="BD368" s="46" t="str" cm="1">
        <f t="array" ref="BD368">IFERROR(SUMPRODUCT(LARGE($C368:$AV368,{1,2,3,4,5,6,7})), "")</f>
        <v/>
      </c>
      <c r="BE368" s="46" t="str" cm="1">
        <f t="array" ref="BE368">IFERROR(SUMPRODUCT(LARGE($C368:$AV368,{1,2,3,4,5,6,7,8})), "")</f>
        <v/>
      </c>
    </row>
    <row r="369" spans="2:57" ht="15" customHeight="1" x14ac:dyDescent="0.2">
      <c r="B369" s="4"/>
      <c r="C369" s="10"/>
      <c r="D369" s="10"/>
      <c r="E369" s="10"/>
      <c r="F369" s="10"/>
      <c r="G369" s="10"/>
      <c r="H369" s="69"/>
      <c r="I369" s="69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10"/>
      <c r="AV369" s="10"/>
      <c r="AW369" s="47"/>
      <c r="AX369" s="47">
        <f t="shared" si="33"/>
        <v>0</v>
      </c>
      <c r="AY369" s="46">
        <f t="shared" si="36"/>
        <v>0</v>
      </c>
      <c r="AZ369" s="46" cm="1">
        <f t="array" ref="AZ369">IF($AY369&lt;=6,SUM($C369:$AV369),SUMPRODUCT(LARGE($C369:$AV369,{1,2,3,4,5,6})))</f>
        <v>0</v>
      </c>
      <c r="BA369" s="50" t="str">
        <f t="shared" si="34"/>
        <v/>
      </c>
      <c r="BB369" s="50" t="str">
        <f t="shared" si="35"/>
        <v xml:space="preserve"> </v>
      </c>
      <c r="BC369" s="46" t="str" cm="1">
        <f t="array" ref="BC369">IFERROR(SUMPRODUCT(LARGE($C369:$AV369,{1,2,3,4})), "")</f>
        <v/>
      </c>
      <c r="BD369" s="46" t="str" cm="1">
        <f t="array" ref="BD369">IFERROR(SUMPRODUCT(LARGE($C369:$AV369,{1,2,3,4,5,6,7})), "")</f>
        <v/>
      </c>
      <c r="BE369" s="46" t="str" cm="1">
        <f t="array" ref="BE369">IFERROR(SUMPRODUCT(LARGE($C369:$AV369,{1,2,3,4,5,6,7,8})), "")</f>
        <v/>
      </c>
    </row>
    <row r="370" spans="2:57" ht="15" customHeight="1" x14ac:dyDescent="0.2">
      <c r="B370" s="4"/>
      <c r="C370" s="10"/>
      <c r="D370" s="10"/>
      <c r="E370" s="10"/>
      <c r="F370" s="10"/>
      <c r="G370" s="10"/>
      <c r="H370" s="69"/>
      <c r="I370" s="69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10"/>
      <c r="AV370" s="10"/>
      <c r="AW370" s="47"/>
      <c r="AX370" s="47">
        <f t="shared" si="33"/>
        <v>0</v>
      </c>
      <c r="AY370" s="46">
        <f t="shared" si="36"/>
        <v>0</v>
      </c>
      <c r="AZ370" s="46" cm="1">
        <f t="array" ref="AZ370">IF($AY370&lt;=6,SUM($C370:$AV370),SUMPRODUCT(LARGE($C370:$AV370,{1,2,3,4,5,6})))</f>
        <v>0</v>
      </c>
      <c r="BA370" s="50" t="str">
        <f t="shared" si="34"/>
        <v/>
      </c>
      <c r="BB370" s="50" t="str">
        <f t="shared" si="35"/>
        <v xml:space="preserve"> </v>
      </c>
      <c r="BC370" s="46" t="str" cm="1">
        <f t="array" ref="BC370">IFERROR(SUMPRODUCT(LARGE($C370:$AV370,{1,2,3,4})), "")</f>
        <v/>
      </c>
      <c r="BD370" s="46" t="str" cm="1">
        <f t="array" ref="BD370">IFERROR(SUMPRODUCT(LARGE($C370:$AV370,{1,2,3,4,5,6,7})), "")</f>
        <v/>
      </c>
      <c r="BE370" s="46" t="str" cm="1">
        <f t="array" ref="BE370">IFERROR(SUMPRODUCT(LARGE($C370:$AV370,{1,2,3,4,5,6,7,8})), "")</f>
        <v/>
      </c>
    </row>
    <row r="371" spans="2:57" ht="15" customHeight="1" x14ac:dyDescent="0.2">
      <c r="B371" s="6"/>
      <c r="C371" s="10"/>
      <c r="D371" s="10"/>
      <c r="E371" s="10"/>
      <c r="F371" s="10"/>
      <c r="G371" s="10"/>
      <c r="H371" s="69"/>
      <c r="I371" s="69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10"/>
      <c r="AV371" s="10"/>
      <c r="AW371" s="47"/>
      <c r="AX371" s="47">
        <f t="shared" si="33"/>
        <v>0</v>
      </c>
      <c r="AY371" s="46">
        <f t="shared" si="36"/>
        <v>0</v>
      </c>
      <c r="AZ371" s="46" cm="1">
        <f t="array" ref="AZ371">IF($AY371&lt;=6,SUM($C371:$AV371),SUMPRODUCT(LARGE($C371:$AV371,{1,2,3,4,5,6})))</f>
        <v>0</v>
      </c>
      <c r="BA371" s="50" t="str">
        <f t="shared" si="34"/>
        <v/>
      </c>
      <c r="BB371" s="50" t="str">
        <f t="shared" si="35"/>
        <v xml:space="preserve"> </v>
      </c>
      <c r="BC371" s="46" t="str" cm="1">
        <f t="array" ref="BC371">IFERROR(SUMPRODUCT(LARGE($C371:$AV371,{1,2,3,4})), "")</f>
        <v/>
      </c>
      <c r="BD371" s="46" t="str" cm="1">
        <f t="array" ref="BD371">IFERROR(SUMPRODUCT(LARGE($C371:$AV371,{1,2,3,4,5,6,7})), "")</f>
        <v/>
      </c>
      <c r="BE371" s="46" t="str" cm="1">
        <f t="array" ref="BE371">IFERROR(SUMPRODUCT(LARGE($C371:$AV371,{1,2,3,4,5,6,7,8})), "")</f>
        <v/>
      </c>
    </row>
    <row r="372" spans="2:57" ht="15" customHeight="1" x14ac:dyDescent="0.2">
      <c r="B372" s="6"/>
      <c r="C372" s="10"/>
      <c r="D372" s="10"/>
      <c r="E372" s="10"/>
      <c r="F372" s="10"/>
      <c r="G372" s="10"/>
      <c r="H372" s="69"/>
      <c r="I372" s="69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10"/>
      <c r="AV372" s="10"/>
      <c r="AW372" s="47"/>
      <c r="AX372" s="47">
        <f t="shared" si="33"/>
        <v>0</v>
      </c>
      <c r="AY372" s="46">
        <f t="shared" si="36"/>
        <v>0</v>
      </c>
      <c r="AZ372" s="46" cm="1">
        <f t="array" ref="AZ372">IF($AY372&lt;=6,SUM($C372:$AV372),SUMPRODUCT(LARGE($C372:$AV372,{1,2,3,4,5,6})))</f>
        <v>0</v>
      </c>
      <c r="BA372" s="50" t="str">
        <f t="shared" si="34"/>
        <v/>
      </c>
      <c r="BB372" s="50" t="str">
        <f t="shared" si="35"/>
        <v xml:space="preserve"> </v>
      </c>
      <c r="BC372" s="46" t="str" cm="1">
        <f t="array" ref="BC372">IFERROR(SUMPRODUCT(LARGE($C372:$AV372,{1,2,3,4})), "")</f>
        <v/>
      </c>
      <c r="BD372" s="46" t="str" cm="1">
        <f t="array" ref="BD372">IFERROR(SUMPRODUCT(LARGE($C372:$AV372,{1,2,3,4,5,6,7})), "")</f>
        <v/>
      </c>
      <c r="BE372" s="46" t="str" cm="1">
        <f t="array" ref="BE372">IFERROR(SUMPRODUCT(LARGE($C372:$AV372,{1,2,3,4,5,6,7,8})), "")</f>
        <v/>
      </c>
    </row>
    <row r="373" spans="2:57" ht="15" customHeight="1" x14ac:dyDescent="0.2">
      <c r="B373" s="4"/>
      <c r="C373" s="10"/>
      <c r="D373" s="10"/>
      <c r="E373" s="10"/>
      <c r="F373" s="10"/>
      <c r="I373" s="69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10"/>
      <c r="AV373" s="10"/>
      <c r="AW373" s="47"/>
      <c r="AX373" s="47">
        <f t="shared" si="33"/>
        <v>0</v>
      </c>
      <c r="AY373" s="46">
        <f t="shared" si="36"/>
        <v>0</v>
      </c>
      <c r="AZ373" s="46" cm="1">
        <f t="array" ref="AZ373">IF($AY373&lt;=6,SUM($C373:$AV373),SUMPRODUCT(LARGE($C373:$AV373,{1,2,3,4,5,6})))</f>
        <v>0</v>
      </c>
      <c r="BA373" s="50" t="str">
        <f t="shared" si="34"/>
        <v/>
      </c>
      <c r="BB373" s="50" t="str">
        <f t="shared" si="35"/>
        <v xml:space="preserve"> </v>
      </c>
      <c r="BC373" s="46" t="str" cm="1">
        <f t="array" ref="BC373">IFERROR(SUMPRODUCT(LARGE($C373:$AV373,{1,2,3,4})), "")</f>
        <v/>
      </c>
      <c r="BD373" s="46" t="str" cm="1">
        <f t="array" ref="BD373">IFERROR(SUMPRODUCT(LARGE($C373:$AV373,{1,2,3,4,5,6,7})), "")</f>
        <v/>
      </c>
      <c r="BE373" s="46" t="str" cm="1">
        <f t="array" ref="BE373">IFERROR(SUMPRODUCT(LARGE($C373:$AV373,{1,2,3,4,5,6,7,8})), "")</f>
        <v/>
      </c>
    </row>
    <row r="374" spans="2:57" ht="15" customHeight="1" x14ac:dyDescent="0.2">
      <c r="B374" s="4"/>
      <c r="C374" s="10"/>
      <c r="D374" s="10"/>
      <c r="E374" s="10"/>
      <c r="F374" s="10"/>
      <c r="G374" s="10"/>
      <c r="H374" s="69"/>
      <c r="I374" s="69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10"/>
      <c r="AV374" s="10"/>
      <c r="AW374" s="47"/>
      <c r="AX374" s="47">
        <f t="shared" si="33"/>
        <v>0</v>
      </c>
      <c r="AY374" s="46">
        <f t="shared" si="36"/>
        <v>0</v>
      </c>
      <c r="AZ374" s="46" cm="1">
        <f t="array" ref="AZ374">IF($AY374&lt;=6,SUM($C374:$AV374),SUMPRODUCT(LARGE($C374:$AV374,{1,2,3,4,5,6})))</f>
        <v>0</v>
      </c>
      <c r="BA374" s="50" t="str">
        <f t="shared" si="34"/>
        <v/>
      </c>
      <c r="BB374" s="50" t="str">
        <f t="shared" si="35"/>
        <v xml:space="preserve"> </v>
      </c>
      <c r="BC374" s="46" t="str" cm="1">
        <f t="array" ref="BC374">IFERROR(SUMPRODUCT(LARGE($C374:$AV374,{1,2,3,4})), "")</f>
        <v/>
      </c>
      <c r="BD374" s="46" t="str" cm="1">
        <f t="array" ref="BD374">IFERROR(SUMPRODUCT(LARGE($C374:$AV374,{1,2,3,4,5,6,7})), "")</f>
        <v/>
      </c>
      <c r="BE374" s="46" t="str" cm="1">
        <f t="array" ref="BE374">IFERROR(SUMPRODUCT(LARGE($C374:$AV374,{1,2,3,4,5,6,7,8})), "")</f>
        <v/>
      </c>
    </row>
    <row r="375" spans="2:57" ht="15" customHeight="1" x14ac:dyDescent="0.2">
      <c r="B375" s="4"/>
      <c r="C375" s="10"/>
      <c r="D375" s="10"/>
      <c r="E375" s="10"/>
      <c r="F375" s="10"/>
      <c r="G375" s="10"/>
      <c r="H375" s="69"/>
      <c r="I375" s="69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10"/>
      <c r="AV375" s="10"/>
      <c r="AW375" s="47"/>
      <c r="AX375" s="47">
        <f t="shared" si="33"/>
        <v>0</v>
      </c>
      <c r="AY375" s="46">
        <f t="shared" si="36"/>
        <v>0</v>
      </c>
      <c r="AZ375" s="46" cm="1">
        <f t="array" ref="AZ375">IF($AY375&lt;=6,SUM($C375:$AV375),SUMPRODUCT(LARGE($C375:$AV375,{1,2,3,4,5,6})))</f>
        <v>0</v>
      </c>
      <c r="BA375" s="50" t="str">
        <f t="shared" si="34"/>
        <v/>
      </c>
      <c r="BB375" s="50" t="str">
        <f t="shared" si="35"/>
        <v xml:space="preserve"> </v>
      </c>
      <c r="BC375" s="46" t="str" cm="1">
        <f t="array" ref="BC375">IFERROR(SUMPRODUCT(LARGE($C375:$AV375,{1,2,3,4})), "")</f>
        <v/>
      </c>
      <c r="BD375" s="46" t="str" cm="1">
        <f t="array" ref="BD375">IFERROR(SUMPRODUCT(LARGE($C375:$AV375,{1,2,3,4,5,6,7})), "")</f>
        <v/>
      </c>
      <c r="BE375" s="46" t="str" cm="1">
        <f t="array" ref="BE375">IFERROR(SUMPRODUCT(LARGE($C375:$AV375,{1,2,3,4,5,6,7,8})), "")</f>
        <v/>
      </c>
    </row>
    <row r="376" spans="2:57" ht="15" customHeight="1" x14ac:dyDescent="0.2">
      <c r="B376" s="6"/>
      <c r="C376" s="10"/>
      <c r="D376" s="10"/>
      <c r="E376" s="10"/>
      <c r="F376" s="10"/>
      <c r="G376" s="10"/>
      <c r="H376" s="69"/>
      <c r="I376" s="69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10"/>
      <c r="AV376" s="10"/>
      <c r="AW376" s="47"/>
      <c r="AX376" s="47">
        <f t="shared" si="33"/>
        <v>0</v>
      </c>
      <c r="AY376" s="46">
        <f t="shared" si="36"/>
        <v>0</v>
      </c>
      <c r="AZ376" s="46" cm="1">
        <f t="array" ref="AZ376">IF($AY376&lt;=6,SUM($C376:$AV376),SUMPRODUCT(LARGE($C376:$AV376,{1,2,3,4,5,6})))</f>
        <v>0</v>
      </c>
      <c r="BA376" s="50" t="str">
        <f t="shared" si="34"/>
        <v/>
      </c>
      <c r="BB376" s="50" t="str">
        <f t="shared" si="35"/>
        <v xml:space="preserve"> </v>
      </c>
      <c r="BC376" s="46" t="str" cm="1">
        <f t="array" ref="BC376">IFERROR(SUMPRODUCT(LARGE($C376:$AV376,{1,2,3,4})), "")</f>
        <v/>
      </c>
      <c r="BD376" s="46" t="str" cm="1">
        <f t="array" ref="BD376">IFERROR(SUMPRODUCT(LARGE($C376:$AV376,{1,2,3,4,5,6,7})), "")</f>
        <v/>
      </c>
      <c r="BE376" s="46" t="str" cm="1">
        <f t="array" ref="BE376">IFERROR(SUMPRODUCT(LARGE($C376:$AV376,{1,2,3,4,5,6,7,8})), "")</f>
        <v/>
      </c>
    </row>
    <row r="377" spans="2:57" ht="15" customHeight="1" x14ac:dyDescent="0.2">
      <c r="B377" s="4"/>
      <c r="C377" s="10"/>
      <c r="D377" s="10"/>
      <c r="E377" s="10"/>
      <c r="F377" s="10"/>
      <c r="G377" s="10"/>
      <c r="H377" s="69"/>
      <c r="I377" s="69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10"/>
      <c r="AV377" s="10"/>
      <c r="AW377" s="47"/>
      <c r="AX377" s="47">
        <f t="shared" si="33"/>
        <v>0</v>
      </c>
      <c r="AY377" s="46">
        <f t="shared" si="36"/>
        <v>0</v>
      </c>
      <c r="AZ377" s="46" cm="1">
        <f t="array" ref="AZ377">IF($AY377&lt;=6,SUM($C377:$AV377),SUMPRODUCT(LARGE($C377:$AV377,{1,2,3,4,5,6})))</f>
        <v>0</v>
      </c>
      <c r="BA377" s="50" t="str">
        <f t="shared" si="34"/>
        <v/>
      </c>
      <c r="BB377" s="50" t="str">
        <f t="shared" si="35"/>
        <v xml:space="preserve"> </v>
      </c>
      <c r="BC377" s="46" t="str" cm="1">
        <f t="array" ref="BC377">IFERROR(SUMPRODUCT(LARGE($C377:$AV377,{1,2,3,4})), "")</f>
        <v/>
      </c>
      <c r="BD377" s="46" t="str" cm="1">
        <f t="array" ref="BD377">IFERROR(SUMPRODUCT(LARGE($C377:$AV377,{1,2,3,4,5,6,7})), "")</f>
        <v/>
      </c>
      <c r="BE377" s="46" t="str" cm="1">
        <f t="array" ref="BE377">IFERROR(SUMPRODUCT(LARGE($C377:$AV377,{1,2,3,4,5,6,7,8})), "")</f>
        <v/>
      </c>
    </row>
    <row r="378" spans="2:57" ht="15" customHeight="1" x14ac:dyDescent="0.2">
      <c r="B378" s="4"/>
      <c r="C378" s="10"/>
      <c r="D378" s="10"/>
      <c r="E378" s="10"/>
      <c r="F378" s="10"/>
      <c r="G378" s="10"/>
      <c r="H378" s="69"/>
      <c r="I378" s="69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10"/>
      <c r="AV378" s="10"/>
      <c r="AW378" s="47"/>
      <c r="AX378" s="47">
        <f t="shared" si="33"/>
        <v>0</v>
      </c>
      <c r="AY378" s="46">
        <f t="shared" si="36"/>
        <v>0</v>
      </c>
      <c r="AZ378" s="46" cm="1">
        <f t="array" ref="AZ378">IF($AY378&lt;=6,SUM($C378:$AV378),SUMPRODUCT(LARGE($C378:$AV378,{1,2,3,4,5,6})))</f>
        <v>0</v>
      </c>
      <c r="BA378" s="50" t="str">
        <f t="shared" si="34"/>
        <v/>
      </c>
      <c r="BB378" s="50" t="str">
        <f t="shared" si="35"/>
        <v xml:space="preserve"> </v>
      </c>
      <c r="BC378" s="46" t="str" cm="1">
        <f t="array" ref="BC378">IFERROR(SUMPRODUCT(LARGE($C378:$AV378,{1,2,3,4})), "")</f>
        <v/>
      </c>
      <c r="BD378" s="46" t="str" cm="1">
        <f t="array" ref="BD378">IFERROR(SUMPRODUCT(LARGE($C378:$AV378,{1,2,3,4,5,6,7})), "")</f>
        <v/>
      </c>
      <c r="BE378" s="46" t="str" cm="1">
        <f t="array" ref="BE378">IFERROR(SUMPRODUCT(LARGE($C378:$AV378,{1,2,3,4,5,6,7,8})), "")</f>
        <v/>
      </c>
    </row>
    <row r="379" spans="2:57" ht="15" customHeight="1" x14ac:dyDescent="0.2">
      <c r="B379" s="6"/>
      <c r="C379" s="10"/>
      <c r="D379" s="10"/>
      <c r="E379" s="10"/>
      <c r="F379" s="10"/>
      <c r="G379" s="10"/>
      <c r="H379" s="69"/>
      <c r="I379" s="69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10"/>
      <c r="AV379" s="10"/>
      <c r="AW379" s="47"/>
      <c r="AX379" s="47">
        <f t="shared" si="33"/>
        <v>0</v>
      </c>
      <c r="AY379" s="46">
        <f t="shared" si="36"/>
        <v>0</v>
      </c>
      <c r="AZ379" s="46" cm="1">
        <f t="array" ref="AZ379">IF($AY379&lt;=6,SUM($C379:$AV379),SUMPRODUCT(LARGE($C379:$AV379,{1,2,3,4,5,6})))</f>
        <v>0</v>
      </c>
      <c r="BA379" s="50" t="str">
        <f t="shared" si="34"/>
        <v/>
      </c>
      <c r="BB379" s="50" t="str">
        <f t="shared" si="35"/>
        <v xml:space="preserve"> </v>
      </c>
      <c r="BC379" s="46" t="str" cm="1">
        <f t="array" ref="BC379">IFERROR(SUMPRODUCT(LARGE($C379:$AV379,{1,2,3,4})), "")</f>
        <v/>
      </c>
      <c r="BD379" s="46" t="str" cm="1">
        <f t="array" ref="BD379">IFERROR(SUMPRODUCT(LARGE($C379:$AV379,{1,2,3,4,5,6,7})), "")</f>
        <v/>
      </c>
      <c r="BE379" s="46" t="str" cm="1">
        <f t="array" ref="BE379">IFERROR(SUMPRODUCT(LARGE($C379:$AV379,{1,2,3,4,5,6,7,8})), "")</f>
        <v/>
      </c>
    </row>
    <row r="380" spans="2:57" ht="15" customHeight="1" x14ac:dyDescent="0.2">
      <c r="B380" s="4"/>
      <c r="C380" s="10"/>
      <c r="D380" s="10"/>
      <c r="E380" s="10"/>
      <c r="F380" s="10"/>
      <c r="G380" s="10"/>
      <c r="H380" s="69"/>
      <c r="I380" s="69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10"/>
      <c r="AV380" s="10"/>
      <c r="AW380" s="47"/>
      <c r="AX380" s="47">
        <f t="shared" si="33"/>
        <v>0</v>
      </c>
      <c r="AY380" s="46">
        <f t="shared" si="36"/>
        <v>0</v>
      </c>
      <c r="AZ380" s="46" cm="1">
        <f t="array" ref="AZ380">IF($AY380&lt;=6,SUM($C380:$AV380),SUMPRODUCT(LARGE($C380:$AV380,{1,2,3,4,5,6})))</f>
        <v>0</v>
      </c>
      <c r="BA380" s="50" t="str">
        <f t="shared" si="34"/>
        <v/>
      </c>
      <c r="BB380" s="50" t="str">
        <f t="shared" si="35"/>
        <v xml:space="preserve"> </v>
      </c>
      <c r="BC380" s="46" t="str" cm="1">
        <f t="array" ref="BC380">IFERROR(SUMPRODUCT(LARGE($C380:$AV380,{1,2,3,4})), "")</f>
        <v/>
      </c>
      <c r="BD380" s="46" t="str" cm="1">
        <f t="array" ref="BD380">IFERROR(SUMPRODUCT(LARGE($C380:$AV380,{1,2,3,4,5,6,7})), "")</f>
        <v/>
      </c>
      <c r="BE380" s="46" t="str" cm="1">
        <f t="array" ref="BE380">IFERROR(SUMPRODUCT(LARGE($C380:$AV380,{1,2,3,4,5,6,7,8})), "")</f>
        <v/>
      </c>
    </row>
    <row r="381" spans="2:57" ht="15" customHeight="1" x14ac:dyDescent="0.2">
      <c r="B381" s="4"/>
      <c r="C381" s="10"/>
      <c r="D381" s="10"/>
      <c r="E381" s="10"/>
      <c r="F381" s="10"/>
      <c r="G381" s="10"/>
      <c r="H381" s="69"/>
      <c r="I381" s="69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10"/>
      <c r="AV381" s="10"/>
      <c r="AW381" s="47"/>
      <c r="AX381" s="47">
        <f t="shared" si="33"/>
        <v>0</v>
      </c>
      <c r="AY381" s="46">
        <f t="shared" si="36"/>
        <v>0</v>
      </c>
      <c r="AZ381" s="46" cm="1">
        <f t="array" ref="AZ381">IF($AY381&lt;=6,SUM($C381:$AV381),SUMPRODUCT(LARGE($C381:$AV381,{1,2,3,4,5,6})))</f>
        <v>0</v>
      </c>
      <c r="BA381" s="50" t="str">
        <f t="shared" si="34"/>
        <v/>
      </c>
      <c r="BB381" s="50" t="str">
        <f t="shared" si="35"/>
        <v xml:space="preserve"> </v>
      </c>
      <c r="BC381" s="46" t="str" cm="1">
        <f t="array" ref="BC381">IFERROR(SUMPRODUCT(LARGE($C381:$AV381,{1,2,3,4})), "")</f>
        <v/>
      </c>
      <c r="BD381" s="46" t="str" cm="1">
        <f t="array" ref="BD381">IFERROR(SUMPRODUCT(LARGE($C381:$AV381,{1,2,3,4,5,6,7})), "")</f>
        <v/>
      </c>
      <c r="BE381" s="46" t="str" cm="1">
        <f t="array" ref="BE381">IFERROR(SUMPRODUCT(LARGE($C381:$AV381,{1,2,3,4,5,6,7,8})), "")</f>
        <v/>
      </c>
    </row>
    <row r="382" spans="2:57" ht="15" customHeight="1" x14ac:dyDescent="0.2">
      <c r="B382" s="17"/>
      <c r="C382" s="10"/>
      <c r="D382" s="10"/>
      <c r="E382" s="10"/>
      <c r="F382" s="10"/>
      <c r="G382" s="10"/>
      <c r="H382" s="69"/>
      <c r="I382" s="69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10"/>
      <c r="AV382" s="10"/>
      <c r="AW382" s="47"/>
      <c r="AX382" s="47">
        <f t="shared" si="33"/>
        <v>0</v>
      </c>
      <c r="AY382" s="46">
        <f t="shared" si="36"/>
        <v>0</v>
      </c>
      <c r="AZ382" s="46" cm="1">
        <f t="array" ref="AZ382">IF($AY382&lt;=6,SUM($C382:$AV382),SUMPRODUCT(LARGE($C382:$AV382,{1,2,3,4,5,6})))</f>
        <v>0</v>
      </c>
      <c r="BA382" s="50" t="str">
        <f t="shared" si="34"/>
        <v/>
      </c>
      <c r="BB382" s="50" t="str">
        <f t="shared" si="35"/>
        <v xml:space="preserve"> </v>
      </c>
      <c r="BC382" s="46" t="str" cm="1">
        <f t="array" ref="BC382">IFERROR(SUMPRODUCT(LARGE($C382:$AV382,{1,2,3,4})), "")</f>
        <v/>
      </c>
      <c r="BD382" s="46" t="str" cm="1">
        <f t="array" ref="BD382">IFERROR(SUMPRODUCT(LARGE($C382:$AV382,{1,2,3,4,5,6,7})), "")</f>
        <v/>
      </c>
      <c r="BE382" s="46" t="str" cm="1">
        <f t="array" ref="BE382">IFERROR(SUMPRODUCT(LARGE($C382:$AV382,{1,2,3,4,5,6,7,8})), "")</f>
        <v/>
      </c>
    </row>
    <row r="383" spans="2:57" ht="15" customHeight="1" x14ac:dyDescent="0.2">
      <c r="B383" s="6"/>
      <c r="C383" s="10"/>
      <c r="D383" s="10"/>
      <c r="E383" s="10"/>
      <c r="F383" s="10"/>
      <c r="G383" s="10"/>
      <c r="H383" s="69"/>
      <c r="I383" s="69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10"/>
      <c r="AV383" s="10"/>
      <c r="AW383" s="47"/>
      <c r="AX383" s="47">
        <f t="shared" si="33"/>
        <v>0</v>
      </c>
      <c r="AY383" s="46">
        <f t="shared" si="36"/>
        <v>0</v>
      </c>
      <c r="AZ383" s="46" cm="1">
        <f t="array" ref="AZ383">IF($AY383&lt;=6,SUM($C383:$AV383),SUMPRODUCT(LARGE($C383:$AV383,{1,2,3,4,5,6})))</f>
        <v>0</v>
      </c>
      <c r="BA383" s="50" t="str">
        <f t="shared" si="34"/>
        <v/>
      </c>
      <c r="BB383" s="50" t="str">
        <f t="shared" si="35"/>
        <v xml:space="preserve"> </v>
      </c>
      <c r="BC383" s="46" t="str" cm="1">
        <f t="array" ref="BC383">IFERROR(SUMPRODUCT(LARGE($C383:$AV383,{1,2,3,4})), "")</f>
        <v/>
      </c>
      <c r="BD383" s="46" t="str" cm="1">
        <f t="array" ref="BD383">IFERROR(SUMPRODUCT(LARGE($C383:$AV383,{1,2,3,4,5,6,7})), "")</f>
        <v/>
      </c>
      <c r="BE383" s="46" t="str" cm="1">
        <f t="array" ref="BE383">IFERROR(SUMPRODUCT(LARGE($C383:$AV383,{1,2,3,4,5,6,7,8})), "")</f>
        <v/>
      </c>
    </row>
    <row r="384" spans="2:57" ht="15" customHeight="1" x14ac:dyDescent="0.2">
      <c r="B384" s="4"/>
      <c r="C384" s="10"/>
      <c r="D384" s="10"/>
      <c r="E384" s="10"/>
      <c r="F384" s="10"/>
      <c r="G384" s="10"/>
      <c r="H384" s="69"/>
      <c r="I384" s="69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10"/>
      <c r="AV384" s="10"/>
      <c r="AW384" s="47"/>
      <c r="AX384" s="47">
        <f t="shared" si="33"/>
        <v>0</v>
      </c>
      <c r="AY384" s="46">
        <f t="shared" si="36"/>
        <v>0</v>
      </c>
      <c r="AZ384" s="46" cm="1">
        <f t="array" ref="AZ384">IF($AY384&lt;=6,SUM($C384:$AV384),SUMPRODUCT(LARGE($C384:$AV384,{1,2,3,4,5,6})))</f>
        <v>0</v>
      </c>
      <c r="BA384" s="50" t="str">
        <f t="shared" si="34"/>
        <v/>
      </c>
      <c r="BB384" s="50" t="str">
        <f t="shared" si="35"/>
        <v xml:space="preserve"> </v>
      </c>
      <c r="BC384" s="46" t="str" cm="1">
        <f t="array" ref="BC384">IFERROR(SUMPRODUCT(LARGE($C384:$AV384,{1,2,3,4})), "")</f>
        <v/>
      </c>
      <c r="BD384" s="46" t="str" cm="1">
        <f t="array" ref="BD384">IFERROR(SUMPRODUCT(LARGE($C384:$AV384,{1,2,3,4,5,6,7})), "")</f>
        <v/>
      </c>
      <c r="BE384" s="46" t="str" cm="1">
        <f t="array" ref="BE384">IFERROR(SUMPRODUCT(LARGE($C384:$AV384,{1,2,3,4,5,6,7,8})), "")</f>
        <v/>
      </c>
    </row>
    <row r="385" spans="2:57" ht="15" customHeight="1" x14ac:dyDescent="0.2">
      <c r="B385" s="4"/>
      <c r="C385" s="10"/>
      <c r="D385" s="10"/>
      <c r="E385" s="10"/>
      <c r="F385" s="10"/>
      <c r="G385" s="10"/>
      <c r="H385" s="69"/>
      <c r="I385" s="69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10"/>
      <c r="AV385" s="10"/>
      <c r="AW385" s="47"/>
      <c r="AX385" s="47">
        <f t="shared" si="33"/>
        <v>0</v>
      </c>
      <c r="AY385" s="46">
        <f t="shared" si="36"/>
        <v>0</v>
      </c>
      <c r="AZ385" s="46" cm="1">
        <f t="array" ref="AZ385">IF($AY385&lt;=6,SUM($C385:$AV385),SUMPRODUCT(LARGE($C385:$AV385,{1,2,3,4,5,6})))</f>
        <v>0</v>
      </c>
      <c r="BA385" s="50" t="str">
        <f t="shared" si="34"/>
        <v/>
      </c>
      <c r="BB385" s="50" t="str">
        <f t="shared" si="35"/>
        <v xml:space="preserve"> </v>
      </c>
      <c r="BC385" s="46" t="str" cm="1">
        <f t="array" ref="BC385">IFERROR(SUMPRODUCT(LARGE($C385:$AV385,{1,2,3,4})), "")</f>
        <v/>
      </c>
      <c r="BD385" s="46" t="str" cm="1">
        <f t="array" ref="BD385">IFERROR(SUMPRODUCT(LARGE($C385:$AV385,{1,2,3,4,5,6,7})), "")</f>
        <v/>
      </c>
      <c r="BE385" s="46" t="str" cm="1">
        <f t="array" ref="BE385">IFERROR(SUMPRODUCT(LARGE($C385:$AV385,{1,2,3,4,5,6,7,8})), "")</f>
        <v/>
      </c>
    </row>
    <row r="386" spans="2:57" ht="15" customHeight="1" x14ac:dyDescent="0.2">
      <c r="B386" s="4"/>
      <c r="C386" s="10"/>
      <c r="D386" s="10"/>
      <c r="E386" s="10"/>
      <c r="F386" s="10"/>
      <c r="G386" s="10"/>
      <c r="H386" s="69"/>
      <c r="I386" s="69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10"/>
      <c r="AV386" s="10"/>
      <c r="AW386" s="47"/>
      <c r="AX386" s="47">
        <f t="shared" si="33"/>
        <v>0</v>
      </c>
      <c r="AY386" s="46">
        <f t="shared" si="36"/>
        <v>0</v>
      </c>
      <c r="AZ386" s="46" cm="1">
        <f t="array" ref="AZ386">IF($AY386&lt;=6,SUM($C386:$AV386),SUMPRODUCT(LARGE($C386:$AV386,{1,2,3,4,5,6})))</f>
        <v>0</v>
      </c>
      <c r="BA386" s="50" t="str">
        <f t="shared" si="34"/>
        <v/>
      </c>
      <c r="BB386" s="50" t="str">
        <f t="shared" si="35"/>
        <v xml:space="preserve"> </v>
      </c>
      <c r="BC386" s="46" t="str" cm="1">
        <f t="array" ref="BC386">IFERROR(SUMPRODUCT(LARGE($C386:$AV386,{1,2,3,4})), "")</f>
        <v/>
      </c>
      <c r="BD386" s="46" t="str" cm="1">
        <f t="array" ref="BD386">IFERROR(SUMPRODUCT(LARGE($C386:$AV386,{1,2,3,4,5,6,7})), "")</f>
        <v/>
      </c>
      <c r="BE386" s="46" t="str" cm="1">
        <f t="array" ref="BE386">IFERROR(SUMPRODUCT(LARGE($C386:$AV386,{1,2,3,4,5,6,7,8})), "")</f>
        <v/>
      </c>
    </row>
    <row r="387" spans="2:57" ht="15" customHeight="1" x14ac:dyDescent="0.2">
      <c r="B387" s="4"/>
      <c r="C387" s="10"/>
      <c r="D387" s="10"/>
      <c r="E387" s="10"/>
      <c r="F387" s="10"/>
      <c r="G387" s="10"/>
      <c r="H387" s="69"/>
      <c r="I387" s="69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10"/>
      <c r="AV387" s="10"/>
      <c r="AW387" s="47"/>
      <c r="AX387" s="47">
        <f t="shared" ref="AX387:AX450" si="37">SUM($C387:$AW387)</f>
        <v>0</v>
      </c>
      <c r="AY387" s="46">
        <f t="shared" si="36"/>
        <v>0</v>
      </c>
      <c r="AZ387" s="46" cm="1">
        <f t="array" ref="AZ387">IF($AY387&lt;=6,SUM($C387:$AV387),SUMPRODUCT(LARGE($C387:$AV387,{1,2,3,4,5,6})))</f>
        <v>0</v>
      </c>
      <c r="BA387" s="50" t="str">
        <f t="shared" si="34"/>
        <v/>
      </c>
      <c r="BB387" s="50" t="str">
        <f t="shared" si="35"/>
        <v xml:space="preserve"> </v>
      </c>
      <c r="BC387" s="46" t="str" cm="1">
        <f t="array" ref="BC387">IFERROR(SUMPRODUCT(LARGE($C387:$AV387,{1,2,3,4})), "")</f>
        <v/>
      </c>
      <c r="BD387" s="46" t="str" cm="1">
        <f t="array" ref="BD387">IFERROR(SUMPRODUCT(LARGE($C387:$AV387,{1,2,3,4,5,6,7})), "")</f>
        <v/>
      </c>
      <c r="BE387" s="46" t="str" cm="1">
        <f t="array" ref="BE387">IFERROR(SUMPRODUCT(LARGE($C387:$AV387,{1,2,3,4,5,6,7,8})), "")</f>
        <v/>
      </c>
    </row>
    <row r="388" spans="2:57" ht="15" customHeight="1" x14ac:dyDescent="0.2">
      <c r="B388" s="6"/>
      <c r="C388" s="10"/>
      <c r="D388" s="10"/>
      <c r="E388" s="10"/>
      <c r="F388" s="10"/>
      <c r="G388" s="10"/>
      <c r="H388" s="69"/>
      <c r="I388" s="69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10"/>
      <c r="AV388" s="10"/>
      <c r="AW388" s="47"/>
      <c r="AX388" s="47">
        <f t="shared" si="37"/>
        <v>0</v>
      </c>
      <c r="AY388" s="46">
        <f t="shared" si="36"/>
        <v>0</v>
      </c>
      <c r="AZ388" s="46" cm="1">
        <f t="array" ref="AZ388">IF($AY388&lt;=6,SUM($C388:$AV388),SUMPRODUCT(LARGE($C388:$AV388,{1,2,3,4,5,6})))</f>
        <v>0</v>
      </c>
      <c r="BA388" s="50" t="str">
        <f t="shared" ref="BA388:BA451" si="38">IF(AND($AY388&gt;=6,AZ388=AZ389),"Manual Calc Needed","")</f>
        <v/>
      </c>
      <c r="BB388" s="50" t="str">
        <f t="shared" ref="BB388:BB451" si="39">IF(AND($AY388&gt;=6,$BA388="Tie"),"Manual Calc Needed"," ")</f>
        <v xml:space="preserve"> </v>
      </c>
      <c r="BC388" s="46" t="str" cm="1">
        <f t="array" ref="BC388">IFERROR(SUMPRODUCT(LARGE($C388:$AV388,{1,2,3,4})), "")</f>
        <v/>
      </c>
      <c r="BD388" s="46" t="str" cm="1">
        <f t="array" ref="BD388">IFERROR(SUMPRODUCT(LARGE($C388:$AV388,{1,2,3,4,5,6,7})), "")</f>
        <v/>
      </c>
      <c r="BE388" s="46" t="str" cm="1">
        <f t="array" ref="BE388">IFERROR(SUMPRODUCT(LARGE($C388:$AV388,{1,2,3,4,5,6,7,8})), "")</f>
        <v/>
      </c>
    </row>
    <row r="389" spans="2:57" ht="15" customHeight="1" x14ac:dyDescent="0.2">
      <c r="B389" s="4"/>
      <c r="C389" s="10"/>
      <c r="D389" s="10"/>
      <c r="E389" s="10"/>
      <c r="F389" s="10"/>
      <c r="G389" s="10"/>
      <c r="H389" s="69"/>
      <c r="I389" s="69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10"/>
      <c r="AV389" s="10"/>
      <c r="AW389" s="47"/>
      <c r="AX389" s="47">
        <f t="shared" si="37"/>
        <v>0</v>
      </c>
      <c r="AY389" s="46">
        <f t="shared" si="36"/>
        <v>0</v>
      </c>
      <c r="AZ389" s="46" cm="1">
        <f t="array" ref="AZ389">IF($AY389&lt;=6,SUM($C389:$AV389),SUMPRODUCT(LARGE($C389:$AV389,{1,2,3,4,5,6})))</f>
        <v>0</v>
      </c>
      <c r="BA389" s="50" t="str">
        <f t="shared" si="38"/>
        <v/>
      </c>
      <c r="BB389" s="50" t="str">
        <f t="shared" si="39"/>
        <v xml:space="preserve"> </v>
      </c>
      <c r="BC389" s="46" t="str" cm="1">
        <f t="array" ref="BC389">IFERROR(SUMPRODUCT(LARGE($C389:$AV389,{1,2,3,4})), "")</f>
        <v/>
      </c>
      <c r="BD389" s="46" t="str" cm="1">
        <f t="array" ref="BD389">IFERROR(SUMPRODUCT(LARGE($C389:$AV389,{1,2,3,4,5,6,7})), "")</f>
        <v/>
      </c>
      <c r="BE389" s="46" t="str" cm="1">
        <f t="array" ref="BE389">IFERROR(SUMPRODUCT(LARGE($C389:$AV389,{1,2,3,4,5,6,7,8})), "")</f>
        <v/>
      </c>
    </row>
    <row r="390" spans="2:57" ht="15" customHeight="1" x14ac:dyDescent="0.2">
      <c r="B390" s="4"/>
      <c r="C390" s="10"/>
      <c r="D390" s="10"/>
      <c r="E390" s="10"/>
      <c r="F390" s="10"/>
      <c r="G390" s="10"/>
      <c r="H390" s="69"/>
      <c r="I390" s="69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10"/>
      <c r="AV390" s="10"/>
      <c r="AW390" s="47"/>
      <c r="AX390" s="47">
        <f t="shared" si="37"/>
        <v>0</v>
      </c>
      <c r="AY390" s="46">
        <f t="shared" si="36"/>
        <v>0</v>
      </c>
      <c r="AZ390" s="46" cm="1">
        <f t="array" ref="AZ390">IF($AY390&lt;=6,SUM($C390:$AV390),SUMPRODUCT(LARGE($C390:$AV390,{1,2,3,4,5,6})))</f>
        <v>0</v>
      </c>
      <c r="BA390" s="50" t="str">
        <f t="shared" si="38"/>
        <v/>
      </c>
      <c r="BB390" s="50" t="str">
        <f t="shared" si="39"/>
        <v xml:space="preserve"> </v>
      </c>
      <c r="BC390" s="46" t="str" cm="1">
        <f t="array" ref="BC390">IFERROR(SUMPRODUCT(LARGE($C390:$AV390,{1,2,3,4})), "")</f>
        <v/>
      </c>
      <c r="BD390" s="46" t="str" cm="1">
        <f t="array" ref="BD390">IFERROR(SUMPRODUCT(LARGE($C390:$AV390,{1,2,3,4,5,6,7})), "")</f>
        <v/>
      </c>
      <c r="BE390" s="46" t="str" cm="1">
        <f t="array" ref="BE390">IFERROR(SUMPRODUCT(LARGE($C390:$AV390,{1,2,3,4,5,6,7,8})), "")</f>
        <v/>
      </c>
    </row>
    <row r="391" spans="2:57" ht="15" customHeight="1" x14ac:dyDescent="0.2">
      <c r="B391" s="4"/>
      <c r="C391" s="10"/>
      <c r="D391" s="10"/>
      <c r="E391" s="10"/>
      <c r="F391" s="10"/>
      <c r="G391" s="10"/>
      <c r="H391" s="69"/>
      <c r="I391" s="69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10"/>
      <c r="AV391" s="10"/>
      <c r="AW391" s="47"/>
      <c r="AX391" s="47">
        <f t="shared" si="37"/>
        <v>0</v>
      </c>
      <c r="AY391" s="46">
        <f t="shared" si="36"/>
        <v>0</v>
      </c>
      <c r="AZ391" s="46" cm="1">
        <f t="array" ref="AZ391">IF($AY391&lt;=6,SUM($C391:$AV391),SUMPRODUCT(LARGE($C391:$AV391,{1,2,3,4,5,6})))</f>
        <v>0</v>
      </c>
      <c r="BA391" s="50" t="str">
        <f t="shared" si="38"/>
        <v/>
      </c>
      <c r="BB391" s="50" t="str">
        <f t="shared" si="39"/>
        <v xml:space="preserve"> </v>
      </c>
      <c r="BC391" s="46" t="str" cm="1">
        <f t="array" ref="BC391">IFERROR(SUMPRODUCT(LARGE($C391:$AV391,{1,2,3,4})), "")</f>
        <v/>
      </c>
      <c r="BD391" s="46" t="str" cm="1">
        <f t="array" ref="BD391">IFERROR(SUMPRODUCT(LARGE($C391:$AV391,{1,2,3,4,5,6,7})), "")</f>
        <v/>
      </c>
      <c r="BE391" s="46" t="str" cm="1">
        <f t="array" ref="BE391">IFERROR(SUMPRODUCT(LARGE($C391:$AV391,{1,2,3,4,5,6,7,8})), "")</f>
        <v/>
      </c>
    </row>
    <row r="392" spans="2:57" ht="15" customHeight="1" x14ac:dyDescent="0.2">
      <c r="B392" s="6"/>
      <c r="C392" s="10"/>
      <c r="D392" s="10"/>
      <c r="E392" s="10"/>
      <c r="F392" s="10"/>
      <c r="G392" s="10"/>
      <c r="H392" s="69"/>
      <c r="I392" s="69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10"/>
      <c r="AV392" s="10"/>
      <c r="AW392" s="47"/>
      <c r="AX392" s="47">
        <f t="shared" si="37"/>
        <v>0</v>
      </c>
      <c r="AY392" s="46">
        <f t="shared" si="36"/>
        <v>0</v>
      </c>
      <c r="AZ392" s="46" cm="1">
        <f t="array" ref="AZ392">IF($AY392&lt;=6,SUM($C392:$AV392),SUMPRODUCT(LARGE($C392:$AV392,{1,2,3,4,5,6})))</f>
        <v>0</v>
      </c>
      <c r="BA392" s="50" t="str">
        <f t="shared" si="38"/>
        <v/>
      </c>
      <c r="BB392" s="50" t="str">
        <f t="shared" si="39"/>
        <v xml:space="preserve"> </v>
      </c>
      <c r="BC392" s="46" t="str" cm="1">
        <f t="array" ref="BC392">IFERROR(SUMPRODUCT(LARGE($C392:$AV392,{1,2,3,4})), "")</f>
        <v/>
      </c>
      <c r="BD392" s="46" t="str" cm="1">
        <f t="array" ref="BD392">IFERROR(SUMPRODUCT(LARGE($C392:$AV392,{1,2,3,4,5,6,7})), "")</f>
        <v/>
      </c>
      <c r="BE392" s="46" t="str" cm="1">
        <f t="array" ref="BE392">IFERROR(SUMPRODUCT(LARGE($C392:$AV392,{1,2,3,4,5,6,7,8})), "")</f>
        <v/>
      </c>
    </row>
    <row r="393" spans="2:57" ht="15" customHeight="1" x14ac:dyDescent="0.2">
      <c r="B393" s="4"/>
      <c r="C393" s="10"/>
      <c r="D393" s="10"/>
      <c r="E393" s="10"/>
      <c r="F393" s="10"/>
      <c r="G393" s="10"/>
      <c r="H393" s="69"/>
      <c r="I393" s="69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10"/>
      <c r="AV393" s="10"/>
      <c r="AW393" s="47"/>
      <c r="AX393" s="47">
        <f t="shared" si="37"/>
        <v>0</v>
      </c>
      <c r="AY393" s="46">
        <f t="shared" si="36"/>
        <v>0</v>
      </c>
      <c r="AZ393" s="46" cm="1">
        <f t="array" ref="AZ393">IF($AY393&lt;=6,SUM($C393:$AV393),SUMPRODUCT(LARGE($C393:$AV393,{1,2,3,4,5,6})))</f>
        <v>0</v>
      </c>
      <c r="BA393" s="50" t="str">
        <f t="shared" si="38"/>
        <v/>
      </c>
      <c r="BB393" s="50" t="str">
        <f t="shared" si="39"/>
        <v xml:space="preserve"> </v>
      </c>
      <c r="BC393" s="46" t="str" cm="1">
        <f t="array" ref="BC393">IFERROR(SUMPRODUCT(LARGE($C393:$AV393,{1,2,3,4})), "")</f>
        <v/>
      </c>
      <c r="BD393" s="46" t="str" cm="1">
        <f t="array" ref="BD393">IFERROR(SUMPRODUCT(LARGE($C393:$AV393,{1,2,3,4,5,6,7})), "")</f>
        <v/>
      </c>
      <c r="BE393" s="46" t="str" cm="1">
        <f t="array" ref="BE393">IFERROR(SUMPRODUCT(LARGE($C393:$AV393,{1,2,3,4,5,6,7,8})), "")</f>
        <v/>
      </c>
    </row>
    <row r="394" spans="2:57" ht="15" customHeight="1" x14ac:dyDescent="0.2">
      <c r="B394" s="6"/>
      <c r="C394" s="10"/>
      <c r="D394" s="10"/>
      <c r="E394" s="10"/>
      <c r="F394" s="10"/>
      <c r="G394" s="10"/>
      <c r="H394" s="69"/>
      <c r="I394" s="69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10"/>
      <c r="AV394" s="10"/>
      <c r="AW394" s="47"/>
      <c r="AX394" s="47">
        <f t="shared" si="37"/>
        <v>0</v>
      </c>
      <c r="AY394" s="46">
        <f t="shared" si="36"/>
        <v>0</v>
      </c>
      <c r="AZ394" s="46" cm="1">
        <f t="array" ref="AZ394">IF($AY394&lt;=6,SUM($C394:$AV394),SUMPRODUCT(LARGE($C394:$AV394,{1,2,3,4,5,6})))</f>
        <v>0</v>
      </c>
      <c r="BA394" s="50" t="str">
        <f t="shared" si="38"/>
        <v/>
      </c>
      <c r="BB394" s="50" t="str">
        <f t="shared" si="39"/>
        <v xml:space="preserve"> </v>
      </c>
      <c r="BC394" s="46" t="str" cm="1">
        <f t="array" ref="BC394">IFERROR(SUMPRODUCT(LARGE($C394:$AV394,{1,2,3,4})), "")</f>
        <v/>
      </c>
      <c r="BD394" s="46" t="str" cm="1">
        <f t="array" ref="BD394">IFERROR(SUMPRODUCT(LARGE($C394:$AV394,{1,2,3,4,5,6,7})), "")</f>
        <v/>
      </c>
      <c r="BE394" s="46" t="str" cm="1">
        <f t="array" ref="BE394">IFERROR(SUMPRODUCT(LARGE($C394:$AV394,{1,2,3,4,5,6,7,8})), "")</f>
        <v/>
      </c>
    </row>
    <row r="395" spans="2:57" ht="15" customHeight="1" x14ac:dyDescent="0.2">
      <c r="B395" s="6"/>
      <c r="C395" s="10"/>
      <c r="D395" s="10"/>
      <c r="E395" s="10"/>
      <c r="F395" s="10"/>
      <c r="G395" s="10"/>
      <c r="H395" s="69"/>
      <c r="I395" s="69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10"/>
      <c r="AV395" s="10"/>
      <c r="AW395" s="47"/>
      <c r="AX395" s="47">
        <f t="shared" si="37"/>
        <v>0</v>
      </c>
      <c r="AY395" s="46">
        <f t="shared" si="36"/>
        <v>0</v>
      </c>
      <c r="AZ395" s="46" cm="1">
        <f t="array" ref="AZ395">IF($AY395&lt;=6,SUM($C395:$AV395),SUMPRODUCT(LARGE($C395:$AV395,{1,2,3,4,5,6})))</f>
        <v>0</v>
      </c>
      <c r="BA395" s="50" t="str">
        <f t="shared" si="38"/>
        <v/>
      </c>
      <c r="BB395" s="50" t="str">
        <f t="shared" si="39"/>
        <v xml:space="preserve"> </v>
      </c>
      <c r="BC395" s="46" t="str" cm="1">
        <f t="array" ref="BC395">IFERROR(SUMPRODUCT(LARGE($C395:$AV395,{1,2,3,4})), "")</f>
        <v/>
      </c>
      <c r="BD395" s="46" t="str" cm="1">
        <f t="array" ref="BD395">IFERROR(SUMPRODUCT(LARGE($C395:$AV395,{1,2,3,4,5,6,7})), "")</f>
        <v/>
      </c>
      <c r="BE395" s="46" t="str" cm="1">
        <f t="array" ref="BE395">IFERROR(SUMPRODUCT(LARGE($C395:$AV395,{1,2,3,4,5,6,7,8})), "")</f>
        <v/>
      </c>
    </row>
    <row r="396" spans="2:57" ht="15" customHeight="1" x14ac:dyDescent="0.2">
      <c r="B396" s="4"/>
      <c r="C396" s="10"/>
      <c r="D396" s="10"/>
      <c r="E396" s="10"/>
      <c r="F396" s="10"/>
      <c r="G396" s="10"/>
      <c r="H396" s="69"/>
      <c r="I396" s="69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10"/>
      <c r="AV396" s="10"/>
      <c r="AW396" s="47"/>
      <c r="AX396" s="47">
        <f t="shared" si="37"/>
        <v>0</v>
      </c>
      <c r="AY396" s="46">
        <f t="shared" si="36"/>
        <v>0</v>
      </c>
      <c r="AZ396" s="46" cm="1">
        <f t="array" ref="AZ396">IF($AY396&lt;=6,SUM($C396:$AV396),SUMPRODUCT(LARGE($C396:$AV396,{1,2,3,4,5,6})))</f>
        <v>0</v>
      </c>
      <c r="BA396" s="50" t="str">
        <f t="shared" si="38"/>
        <v/>
      </c>
      <c r="BB396" s="50" t="str">
        <f t="shared" si="39"/>
        <v xml:space="preserve"> </v>
      </c>
      <c r="BC396" s="46" t="str" cm="1">
        <f t="array" ref="BC396">IFERROR(SUMPRODUCT(LARGE($C396:$AV396,{1,2,3,4})), "")</f>
        <v/>
      </c>
      <c r="BD396" s="46" t="str" cm="1">
        <f t="array" ref="BD396">IFERROR(SUMPRODUCT(LARGE($C396:$AV396,{1,2,3,4,5,6,7})), "")</f>
        <v/>
      </c>
      <c r="BE396" s="46" t="str" cm="1">
        <f t="array" ref="BE396">IFERROR(SUMPRODUCT(LARGE($C396:$AV396,{1,2,3,4,5,6,7,8})), "")</f>
        <v/>
      </c>
    </row>
    <row r="397" spans="2:57" ht="15" customHeight="1" x14ac:dyDescent="0.2">
      <c r="B397" s="6"/>
      <c r="C397" s="10"/>
      <c r="D397" s="10"/>
      <c r="E397" s="10"/>
      <c r="F397" s="10"/>
      <c r="G397" s="10"/>
      <c r="H397" s="69"/>
      <c r="I397" s="69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10"/>
      <c r="AV397" s="10"/>
      <c r="AW397" s="47"/>
      <c r="AX397" s="47">
        <f t="shared" si="37"/>
        <v>0</v>
      </c>
      <c r="AY397" s="46">
        <f t="shared" si="36"/>
        <v>0</v>
      </c>
      <c r="AZ397" s="46" cm="1">
        <f t="array" ref="AZ397">IF($AY397&lt;=6,SUM($C397:$AV397),SUMPRODUCT(LARGE($C397:$AV397,{1,2,3,4,5,6})))</f>
        <v>0</v>
      </c>
      <c r="BA397" s="50" t="str">
        <f t="shared" si="38"/>
        <v/>
      </c>
      <c r="BB397" s="50" t="str">
        <f t="shared" si="39"/>
        <v xml:space="preserve"> </v>
      </c>
      <c r="BC397" s="46" t="str" cm="1">
        <f t="array" ref="BC397">IFERROR(SUMPRODUCT(LARGE($C397:$AV397,{1,2,3,4})), "")</f>
        <v/>
      </c>
      <c r="BD397" s="46" t="str" cm="1">
        <f t="array" ref="BD397">IFERROR(SUMPRODUCT(LARGE($C397:$AV397,{1,2,3,4,5,6,7})), "")</f>
        <v/>
      </c>
      <c r="BE397" s="46" t="str" cm="1">
        <f t="array" ref="BE397">IFERROR(SUMPRODUCT(LARGE($C397:$AV397,{1,2,3,4,5,6,7,8})), "")</f>
        <v/>
      </c>
    </row>
    <row r="398" spans="2:57" ht="15" customHeight="1" x14ac:dyDescent="0.2">
      <c r="B398" s="4"/>
      <c r="C398" s="10"/>
      <c r="D398" s="10"/>
      <c r="E398" s="10"/>
      <c r="F398" s="10"/>
      <c r="G398" s="10"/>
      <c r="H398" s="69"/>
      <c r="I398" s="69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10"/>
      <c r="AV398" s="10"/>
      <c r="AW398" s="47"/>
      <c r="AX398" s="47">
        <f t="shared" si="37"/>
        <v>0</v>
      </c>
      <c r="AY398" s="46">
        <f t="shared" si="36"/>
        <v>0</v>
      </c>
      <c r="AZ398" s="46" cm="1">
        <f t="array" ref="AZ398">IF($AY398&lt;=6,SUM($C398:$AV398),SUMPRODUCT(LARGE($C398:$AV398,{1,2,3,4,5,6})))</f>
        <v>0</v>
      </c>
      <c r="BA398" s="50" t="str">
        <f t="shared" si="38"/>
        <v/>
      </c>
      <c r="BB398" s="50" t="str">
        <f t="shared" si="39"/>
        <v xml:space="preserve"> </v>
      </c>
      <c r="BC398" s="46" t="str" cm="1">
        <f t="array" ref="BC398">IFERROR(SUMPRODUCT(LARGE($C398:$AV398,{1,2,3,4})), "")</f>
        <v/>
      </c>
      <c r="BD398" s="46" t="str" cm="1">
        <f t="array" ref="BD398">IFERROR(SUMPRODUCT(LARGE($C398:$AV398,{1,2,3,4,5,6,7})), "")</f>
        <v/>
      </c>
      <c r="BE398" s="46" t="str" cm="1">
        <f t="array" ref="BE398">IFERROR(SUMPRODUCT(LARGE($C398:$AV398,{1,2,3,4,5,6,7,8})), "")</f>
        <v/>
      </c>
    </row>
    <row r="399" spans="2:57" ht="15" customHeight="1" x14ac:dyDescent="0.2">
      <c r="B399" s="4"/>
      <c r="C399" s="10"/>
      <c r="D399" s="10"/>
      <c r="E399" s="10"/>
      <c r="F399" s="10"/>
      <c r="G399" s="10"/>
      <c r="H399" s="69"/>
      <c r="I399" s="69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10"/>
      <c r="AV399" s="10"/>
      <c r="AW399" s="47"/>
      <c r="AX399" s="47">
        <f t="shared" si="37"/>
        <v>0</v>
      </c>
      <c r="AY399" s="46">
        <f t="shared" si="36"/>
        <v>0</v>
      </c>
      <c r="AZ399" s="46" cm="1">
        <f t="array" ref="AZ399">IF($AY399&lt;=6,SUM($C399:$AV399),SUMPRODUCT(LARGE($C399:$AV399,{1,2,3,4,5,6})))</f>
        <v>0</v>
      </c>
      <c r="BA399" s="50" t="str">
        <f t="shared" si="38"/>
        <v/>
      </c>
      <c r="BB399" s="50" t="str">
        <f t="shared" si="39"/>
        <v xml:space="preserve"> </v>
      </c>
      <c r="BC399" s="46" t="str" cm="1">
        <f t="array" ref="BC399">IFERROR(SUMPRODUCT(LARGE($C399:$AV399,{1,2,3,4})), "")</f>
        <v/>
      </c>
      <c r="BD399" s="46" t="str" cm="1">
        <f t="array" ref="BD399">IFERROR(SUMPRODUCT(LARGE($C399:$AV399,{1,2,3,4,5,6,7})), "")</f>
        <v/>
      </c>
      <c r="BE399" s="46" t="str" cm="1">
        <f t="array" ref="BE399">IFERROR(SUMPRODUCT(LARGE($C399:$AV399,{1,2,3,4,5,6,7,8})), "")</f>
        <v/>
      </c>
    </row>
    <row r="400" spans="2:57" ht="15" customHeight="1" x14ac:dyDescent="0.2">
      <c r="B400" s="4"/>
      <c r="C400" s="10"/>
      <c r="D400" s="10"/>
      <c r="E400" s="10"/>
      <c r="F400" s="10"/>
      <c r="G400" s="10"/>
      <c r="H400" s="69"/>
      <c r="I400" s="69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10"/>
      <c r="AV400" s="10"/>
      <c r="AW400" s="47"/>
      <c r="AX400" s="47">
        <f t="shared" si="37"/>
        <v>0</v>
      </c>
      <c r="AY400" s="46">
        <f t="shared" si="36"/>
        <v>0</v>
      </c>
      <c r="AZ400" s="46" cm="1">
        <f t="array" ref="AZ400">IF($AY400&lt;=6,SUM($C400:$AV400),SUMPRODUCT(LARGE($C400:$AV400,{1,2,3,4,5,6})))</f>
        <v>0</v>
      </c>
      <c r="BA400" s="50" t="str">
        <f t="shared" si="38"/>
        <v/>
      </c>
      <c r="BB400" s="50" t="str">
        <f t="shared" si="39"/>
        <v xml:space="preserve"> </v>
      </c>
      <c r="BC400" s="46" t="str" cm="1">
        <f t="array" ref="BC400">IFERROR(SUMPRODUCT(LARGE($C400:$AV400,{1,2,3,4})), "")</f>
        <v/>
      </c>
      <c r="BD400" s="46" t="str" cm="1">
        <f t="array" ref="BD400">IFERROR(SUMPRODUCT(LARGE($C400:$AV400,{1,2,3,4,5,6,7})), "")</f>
        <v/>
      </c>
      <c r="BE400" s="46" t="str" cm="1">
        <f t="array" ref="BE400">IFERROR(SUMPRODUCT(LARGE($C400:$AV400,{1,2,3,4,5,6,7,8})), "")</f>
        <v/>
      </c>
    </row>
    <row r="401" spans="2:57" ht="15" customHeight="1" x14ac:dyDescent="0.2">
      <c r="B401" s="4"/>
      <c r="C401" s="10"/>
      <c r="D401" s="10"/>
      <c r="E401" s="10"/>
      <c r="F401" s="10"/>
      <c r="G401" s="10"/>
      <c r="H401" s="69"/>
      <c r="I401" s="69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10"/>
      <c r="AV401" s="10"/>
      <c r="AW401" s="47"/>
      <c r="AX401" s="47">
        <f t="shared" si="37"/>
        <v>0</v>
      </c>
      <c r="AY401" s="46">
        <f t="shared" si="36"/>
        <v>0</v>
      </c>
      <c r="AZ401" s="46" cm="1">
        <f t="array" ref="AZ401">IF($AY401&lt;=6,SUM($C401:$AV401),SUMPRODUCT(LARGE($C401:$AV401,{1,2,3,4,5,6})))</f>
        <v>0</v>
      </c>
      <c r="BA401" s="50" t="str">
        <f t="shared" si="38"/>
        <v/>
      </c>
      <c r="BB401" s="50" t="str">
        <f t="shared" si="39"/>
        <v xml:space="preserve"> </v>
      </c>
      <c r="BC401" s="46" t="str" cm="1">
        <f t="array" ref="BC401">IFERROR(SUMPRODUCT(LARGE($C401:$AV401,{1,2,3,4})), "")</f>
        <v/>
      </c>
      <c r="BD401" s="46" t="str" cm="1">
        <f t="array" ref="BD401">IFERROR(SUMPRODUCT(LARGE($C401:$AV401,{1,2,3,4,5,6,7})), "")</f>
        <v/>
      </c>
      <c r="BE401" s="46" t="str" cm="1">
        <f t="array" ref="BE401">IFERROR(SUMPRODUCT(LARGE($C401:$AV401,{1,2,3,4,5,6,7,8})), "")</f>
        <v/>
      </c>
    </row>
    <row r="402" spans="2:57" ht="15" customHeight="1" x14ac:dyDescent="0.2">
      <c r="B402" s="4"/>
      <c r="C402" s="10"/>
      <c r="D402" s="10"/>
      <c r="E402" s="10"/>
      <c r="F402" s="10"/>
      <c r="G402" s="10"/>
      <c r="H402" s="69"/>
      <c r="I402" s="69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10"/>
      <c r="AV402" s="10"/>
      <c r="AW402" s="47"/>
      <c r="AX402" s="47">
        <f t="shared" si="37"/>
        <v>0</v>
      </c>
      <c r="AY402" s="46">
        <f t="shared" si="36"/>
        <v>0</v>
      </c>
      <c r="AZ402" s="46" cm="1">
        <f t="array" ref="AZ402">IF($AY402&lt;=6,SUM($C402:$AV402),SUMPRODUCT(LARGE($C402:$AV402,{1,2,3,4,5,6})))</f>
        <v>0</v>
      </c>
      <c r="BA402" s="50" t="str">
        <f t="shared" si="38"/>
        <v/>
      </c>
      <c r="BB402" s="50" t="str">
        <f t="shared" si="39"/>
        <v xml:space="preserve"> </v>
      </c>
      <c r="BC402" s="46" t="str" cm="1">
        <f t="array" ref="BC402">IFERROR(SUMPRODUCT(LARGE($C402:$AV402,{1,2,3,4})), "")</f>
        <v/>
      </c>
      <c r="BD402" s="46" t="str" cm="1">
        <f t="array" ref="BD402">IFERROR(SUMPRODUCT(LARGE($C402:$AV402,{1,2,3,4,5,6,7})), "")</f>
        <v/>
      </c>
      <c r="BE402" s="46" t="str" cm="1">
        <f t="array" ref="BE402">IFERROR(SUMPRODUCT(LARGE($C402:$AV402,{1,2,3,4,5,6,7,8})), "")</f>
        <v/>
      </c>
    </row>
    <row r="403" spans="2:57" ht="15" customHeight="1" x14ac:dyDescent="0.2">
      <c r="B403" s="4"/>
      <c r="C403" s="10"/>
      <c r="D403" s="10"/>
      <c r="E403" s="10"/>
      <c r="F403" s="10"/>
      <c r="G403" s="10"/>
      <c r="H403" s="69"/>
      <c r="I403" s="69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10"/>
      <c r="AV403" s="10"/>
      <c r="AW403" s="47"/>
      <c r="AX403" s="47">
        <f t="shared" si="37"/>
        <v>0</v>
      </c>
      <c r="AY403" s="46">
        <f t="shared" si="36"/>
        <v>0</v>
      </c>
      <c r="AZ403" s="46" cm="1">
        <f t="array" ref="AZ403">IF($AY403&lt;=6,SUM($C403:$AV403),SUMPRODUCT(LARGE($C403:$AV403,{1,2,3,4,5,6})))</f>
        <v>0</v>
      </c>
      <c r="BA403" s="50" t="str">
        <f t="shared" si="38"/>
        <v/>
      </c>
      <c r="BB403" s="50" t="str">
        <f t="shared" si="39"/>
        <v xml:space="preserve"> </v>
      </c>
      <c r="BC403" s="46" t="str" cm="1">
        <f t="array" ref="BC403">IFERROR(SUMPRODUCT(LARGE($C403:$AV403,{1,2,3,4})), "")</f>
        <v/>
      </c>
      <c r="BD403" s="46" t="str" cm="1">
        <f t="array" ref="BD403">IFERROR(SUMPRODUCT(LARGE($C403:$AV403,{1,2,3,4,5,6,7})), "")</f>
        <v/>
      </c>
      <c r="BE403" s="46" t="str" cm="1">
        <f t="array" ref="BE403">IFERROR(SUMPRODUCT(LARGE($C403:$AV403,{1,2,3,4,5,6,7,8})), "")</f>
        <v/>
      </c>
    </row>
    <row r="404" spans="2:57" ht="15" customHeight="1" x14ac:dyDescent="0.2">
      <c r="B404" s="4"/>
      <c r="C404" s="10"/>
      <c r="D404" s="10"/>
      <c r="E404" s="10"/>
      <c r="F404" s="10"/>
      <c r="G404" s="10"/>
      <c r="H404" s="69"/>
      <c r="I404" s="69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10"/>
      <c r="AV404" s="10"/>
      <c r="AW404" s="47"/>
      <c r="AX404" s="47">
        <f t="shared" si="37"/>
        <v>0</v>
      </c>
      <c r="AY404" s="46">
        <f t="shared" si="36"/>
        <v>0</v>
      </c>
      <c r="AZ404" s="46" cm="1">
        <f t="array" ref="AZ404">IF($AY404&lt;=6,SUM($C404:$AV404),SUMPRODUCT(LARGE($C404:$AV404,{1,2,3,4,5,6})))</f>
        <v>0</v>
      </c>
      <c r="BA404" s="50" t="str">
        <f t="shared" si="38"/>
        <v/>
      </c>
      <c r="BB404" s="50" t="str">
        <f t="shared" si="39"/>
        <v xml:space="preserve"> </v>
      </c>
      <c r="BC404" s="46" t="str" cm="1">
        <f t="array" ref="BC404">IFERROR(SUMPRODUCT(LARGE($C404:$AV404,{1,2,3,4})), "")</f>
        <v/>
      </c>
      <c r="BD404" s="46" t="str" cm="1">
        <f t="array" ref="BD404">IFERROR(SUMPRODUCT(LARGE($C404:$AV404,{1,2,3,4,5,6,7})), "")</f>
        <v/>
      </c>
      <c r="BE404" s="46" t="str" cm="1">
        <f t="array" ref="BE404">IFERROR(SUMPRODUCT(LARGE($C404:$AV404,{1,2,3,4,5,6,7,8})), "")</f>
        <v/>
      </c>
    </row>
    <row r="405" spans="2:57" ht="15" customHeight="1" x14ac:dyDescent="0.2">
      <c r="B405" s="6"/>
      <c r="C405" s="10"/>
      <c r="D405" s="10"/>
      <c r="E405" s="10"/>
      <c r="F405" s="10"/>
      <c r="G405" s="10"/>
      <c r="H405" s="69"/>
      <c r="I405" s="69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10"/>
      <c r="AV405" s="10"/>
      <c r="AW405" s="47"/>
      <c r="AX405" s="47">
        <f t="shared" si="37"/>
        <v>0</v>
      </c>
      <c r="AY405" s="46">
        <f t="shared" si="36"/>
        <v>0</v>
      </c>
      <c r="AZ405" s="46" cm="1">
        <f t="array" ref="AZ405">IF($AY405&lt;=6,SUM($C405:$AV405),SUMPRODUCT(LARGE($C405:$AV405,{1,2,3,4,5,6})))</f>
        <v>0</v>
      </c>
      <c r="BA405" s="50" t="str">
        <f t="shared" si="38"/>
        <v/>
      </c>
      <c r="BB405" s="50" t="str">
        <f t="shared" si="39"/>
        <v xml:space="preserve"> </v>
      </c>
      <c r="BC405" s="46" t="str" cm="1">
        <f t="array" ref="BC405">IFERROR(SUMPRODUCT(LARGE($C405:$AV405,{1,2,3,4})), "")</f>
        <v/>
      </c>
      <c r="BD405" s="46" t="str" cm="1">
        <f t="array" ref="BD405">IFERROR(SUMPRODUCT(LARGE($C405:$AV405,{1,2,3,4,5,6,7})), "")</f>
        <v/>
      </c>
      <c r="BE405" s="46" t="str" cm="1">
        <f t="array" ref="BE405">IFERROR(SUMPRODUCT(LARGE($C405:$AV405,{1,2,3,4,5,6,7,8})), "")</f>
        <v/>
      </c>
    </row>
    <row r="406" spans="2:57" ht="15" customHeight="1" x14ac:dyDescent="0.2">
      <c r="B406" s="6"/>
      <c r="C406" s="10"/>
      <c r="D406" s="10"/>
      <c r="E406" s="10"/>
      <c r="F406" s="10"/>
      <c r="G406" s="10"/>
      <c r="H406" s="69"/>
      <c r="I406" s="69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10"/>
      <c r="AV406" s="10"/>
      <c r="AW406" s="47"/>
      <c r="AX406" s="47">
        <f t="shared" si="37"/>
        <v>0</v>
      </c>
      <c r="AY406" s="46">
        <f t="shared" si="36"/>
        <v>0</v>
      </c>
      <c r="AZ406" s="46" cm="1">
        <f t="array" ref="AZ406">IF($AY406&lt;=6,SUM($C406:$AV406),SUMPRODUCT(LARGE($C406:$AV406,{1,2,3,4,5,6})))</f>
        <v>0</v>
      </c>
      <c r="BA406" s="50" t="str">
        <f t="shared" si="38"/>
        <v/>
      </c>
      <c r="BB406" s="50" t="str">
        <f t="shared" si="39"/>
        <v xml:space="preserve"> </v>
      </c>
      <c r="BC406" s="46" t="str" cm="1">
        <f t="array" ref="BC406">IFERROR(SUMPRODUCT(LARGE($C406:$AV406,{1,2,3,4})), "")</f>
        <v/>
      </c>
      <c r="BD406" s="46" t="str" cm="1">
        <f t="array" ref="BD406">IFERROR(SUMPRODUCT(LARGE($C406:$AV406,{1,2,3,4,5,6,7})), "")</f>
        <v/>
      </c>
      <c r="BE406" s="46" t="str" cm="1">
        <f t="array" ref="BE406">IFERROR(SUMPRODUCT(LARGE($C406:$AV406,{1,2,3,4,5,6,7,8})), "")</f>
        <v/>
      </c>
    </row>
    <row r="407" spans="2:57" ht="15" customHeight="1" x14ac:dyDescent="0.2">
      <c r="B407" s="4"/>
      <c r="C407" s="10"/>
      <c r="D407" s="10"/>
      <c r="E407" s="10"/>
      <c r="F407" s="10"/>
      <c r="G407" s="10"/>
      <c r="H407" s="69"/>
      <c r="I407" s="69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10"/>
      <c r="AV407" s="10"/>
      <c r="AW407" s="47"/>
      <c r="AX407" s="47">
        <f t="shared" si="37"/>
        <v>0</v>
      </c>
      <c r="AY407" s="46">
        <f t="shared" si="36"/>
        <v>0</v>
      </c>
      <c r="AZ407" s="46" cm="1">
        <f t="array" ref="AZ407">IF($AY407&lt;=6,SUM($C407:$AV407),SUMPRODUCT(LARGE($C407:$AV407,{1,2,3,4,5,6})))</f>
        <v>0</v>
      </c>
      <c r="BA407" s="50" t="str">
        <f t="shared" si="38"/>
        <v/>
      </c>
      <c r="BB407" s="50" t="str">
        <f t="shared" si="39"/>
        <v xml:space="preserve"> </v>
      </c>
      <c r="BC407" s="46" t="str" cm="1">
        <f t="array" ref="BC407">IFERROR(SUMPRODUCT(LARGE($C407:$AV407,{1,2,3,4})), "")</f>
        <v/>
      </c>
      <c r="BD407" s="46" t="str" cm="1">
        <f t="array" ref="BD407">IFERROR(SUMPRODUCT(LARGE($C407:$AV407,{1,2,3,4,5,6,7})), "")</f>
        <v/>
      </c>
      <c r="BE407" s="46" t="str" cm="1">
        <f t="array" ref="BE407">IFERROR(SUMPRODUCT(LARGE($C407:$AV407,{1,2,3,4,5,6,7,8})), "")</f>
        <v/>
      </c>
    </row>
    <row r="408" spans="2:57" ht="15" customHeight="1" x14ac:dyDescent="0.2">
      <c r="B408" s="4"/>
      <c r="C408" s="10"/>
      <c r="D408" s="10"/>
      <c r="E408" s="10"/>
      <c r="F408" s="10"/>
      <c r="G408" s="10"/>
      <c r="H408" s="69"/>
      <c r="I408" s="69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10"/>
      <c r="AV408" s="10"/>
      <c r="AW408" s="47"/>
      <c r="AX408" s="47">
        <f t="shared" si="37"/>
        <v>0</v>
      </c>
      <c r="AY408" s="46">
        <f t="shared" si="36"/>
        <v>0</v>
      </c>
      <c r="AZ408" s="46" cm="1">
        <f t="array" ref="AZ408">IF($AY408&lt;=6,SUM($C408:$AV408),SUMPRODUCT(LARGE($C408:$AV408,{1,2,3,4,5,6})))</f>
        <v>0</v>
      </c>
      <c r="BA408" s="50" t="str">
        <f t="shared" si="38"/>
        <v/>
      </c>
      <c r="BB408" s="50" t="str">
        <f t="shared" si="39"/>
        <v xml:space="preserve"> </v>
      </c>
      <c r="BC408" s="46" t="str" cm="1">
        <f t="array" ref="BC408">IFERROR(SUMPRODUCT(LARGE($C408:$AV408,{1,2,3,4})), "")</f>
        <v/>
      </c>
      <c r="BD408" s="46" t="str" cm="1">
        <f t="array" ref="BD408">IFERROR(SUMPRODUCT(LARGE($C408:$AV408,{1,2,3,4,5,6,7})), "")</f>
        <v/>
      </c>
      <c r="BE408" s="46" t="str" cm="1">
        <f t="array" ref="BE408">IFERROR(SUMPRODUCT(LARGE($C408:$AV408,{1,2,3,4,5,6,7,8})), "")</f>
        <v/>
      </c>
    </row>
    <row r="409" spans="2:57" ht="15" customHeight="1" x14ac:dyDescent="0.2">
      <c r="B409" s="17"/>
      <c r="C409" s="10"/>
      <c r="D409" s="10"/>
      <c r="E409" s="10"/>
      <c r="F409" s="10"/>
      <c r="G409" s="10"/>
      <c r="H409" s="69"/>
      <c r="I409" s="69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10"/>
      <c r="AV409" s="10"/>
      <c r="AW409" s="47"/>
      <c r="AX409" s="47">
        <f t="shared" si="37"/>
        <v>0</v>
      </c>
      <c r="AY409" s="46">
        <f t="shared" si="36"/>
        <v>0</v>
      </c>
      <c r="AZ409" s="46" cm="1">
        <f t="array" ref="AZ409">IF($AY409&lt;=6,SUM($C409:$AV409),SUMPRODUCT(LARGE($C409:$AV409,{1,2,3,4,5,6})))</f>
        <v>0</v>
      </c>
      <c r="BA409" s="50" t="str">
        <f t="shared" si="38"/>
        <v/>
      </c>
      <c r="BB409" s="50" t="str">
        <f t="shared" si="39"/>
        <v xml:space="preserve"> </v>
      </c>
      <c r="BC409" s="46" t="str" cm="1">
        <f t="array" ref="BC409">IFERROR(SUMPRODUCT(LARGE($C409:$AV409,{1,2,3,4})), "")</f>
        <v/>
      </c>
      <c r="BD409" s="46" t="str" cm="1">
        <f t="array" ref="BD409">IFERROR(SUMPRODUCT(LARGE($C409:$AV409,{1,2,3,4,5,6,7})), "")</f>
        <v/>
      </c>
      <c r="BE409" s="46" t="str" cm="1">
        <f t="array" ref="BE409">IFERROR(SUMPRODUCT(LARGE($C409:$AV409,{1,2,3,4,5,6,7,8})), "")</f>
        <v/>
      </c>
    </row>
    <row r="410" spans="2:57" ht="15" customHeight="1" x14ac:dyDescent="0.2">
      <c r="B410" s="4"/>
      <c r="C410" s="10"/>
      <c r="D410" s="10"/>
      <c r="E410" s="10"/>
      <c r="F410" s="10"/>
      <c r="G410" s="10"/>
      <c r="H410" s="69"/>
      <c r="I410" s="69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10"/>
      <c r="AV410" s="10"/>
      <c r="AW410" s="47"/>
      <c r="AX410" s="47">
        <f t="shared" si="37"/>
        <v>0</v>
      </c>
      <c r="AY410" s="46">
        <f t="shared" si="36"/>
        <v>0</v>
      </c>
      <c r="AZ410" s="46" cm="1">
        <f t="array" ref="AZ410">IF($AY410&lt;=6,SUM($C410:$AV410),SUMPRODUCT(LARGE($C410:$AV410,{1,2,3,4,5,6})))</f>
        <v>0</v>
      </c>
      <c r="BA410" s="50" t="str">
        <f t="shared" si="38"/>
        <v/>
      </c>
      <c r="BB410" s="50" t="str">
        <f t="shared" si="39"/>
        <v xml:space="preserve"> </v>
      </c>
      <c r="BC410" s="46" t="str" cm="1">
        <f t="array" ref="BC410">IFERROR(SUMPRODUCT(LARGE($C410:$AV410,{1,2,3,4})), "")</f>
        <v/>
      </c>
      <c r="BD410" s="46" t="str" cm="1">
        <f t="array" ref="BD410">IFERROR(SUMPRODUCT(LARGE($C410:$AV410,{1,2,3,4,5,6,7})), "")</f>
        <v/>
      </c>
      <c r="BE410" s="46" t="str" cm="1">
        <f t="array" ref="BE410">IFERROR(SUMPRODUCT(LARGE($C410:$AV410,{1,2,3,4,5,6,7,8})), "")</f>
        <v/>
      </c>
    </row>
    <row r="411" spans="2:57" ht="15" customHeight="1" x14ac:dyDescent="0.2">
      <c r="B411" s="4"/>
      <c r="C411" s="10"/>
      <c r="D411" s="10"/>
      <c r="E411" s="10"/>
      <c r="F411" s="10"/>
      <c r="G411" s="10"/>
      <c r="H411" s="69"/>
      <c r="I411" s="69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10"/>
      <c r="AV411" s="10"/>
      <c r="AW411" s="47"/>
      <c r="AX411" s="47">
        <f t="shared" si="37"/>
        <v>0</v>
      </c>
      <c r="AY411" s="46">
        <f t="shared" si="36"/>
        <v>0</v>
      </c>
      <c r="AZ411" s="46" cm="1">
        <f t="array" ref="AZ411">IF($AY411&lt;=6,SUM($C411:$AV411),SUMPRODUCT(LARGE($C411:$AV411,{1,2,3,4,5,6})))</f>
        <v>0</v>
      </c>
      <c r="BA411" s="50" t="str">
        <f t="shared" si="38"/>
        <v/>
      </c>
      <c r="BB411" s="50" t="str">
        <f t="shared" si="39"/>
        <v xml:space="preserve"> </v>
      </c>
      <c r="BC411" s="46" t="str" cm="1">
        <f t="array" ref="BC411">IFERROR(SUMPRODUCT(LARGE($C411:$AV411,{1,2,3,4})), "")</f>
        <v/>
      </c>
      <c r="BD411" s="46" t="str" cm="1">
        <f t="array" ref="BD411">IFERROR(SUMPRODUCT(LARGE($C411:$AV411,{1,2,3,4,5,6,7})), "")</f>
        <v/>
      </c>
      <c r="BE411" s="46" t="str" cm="1">
        <f t="array" ref="BE411">IFERROR(SUMPRODUCT(LARGE($C411:$AV411,{1,2,3,4,5,6,7,8})), "")</f>
        <v/>
      </c>
    </row>
    <row r="412" spans="2:57" ht="15" customHeight="1" x14ac:dyDescent="0.2">
      <c r="B412" s="4"/>
      <c r="C412" s="10"/>
      <c r="D412" s="10"/>
      <c r="E412" s="10"/>
      <c r="F412" s="10"/>
      <c r="G412" s="10"/>
      <c r="H412" s="69"/>
      <c r="I412" s="69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10"/>
      <c r="AV412" s="10"/>
      <c r="AW412" s="47"/>
      <c r="AX412" s="47">
        <f t="shared" si="37"/>
        <v>0</v>
      </c>
      <c r="AY412" s="46">
        <f t="shared" si="36"/>
        <v>0</v>
      </c>
      <c r="AZ412" s="46" cm="1">
        <f t="array" ref="AZ412">IF($AY412&lt;=6,SUM($C412:$AV412),SUMPRODUCT(LARGE($C412:$AV412,{1,2,3,4,5,6})))</f>
        <v>0</v>
      </c>
      <c r="BA412" s="50" t="str">
        <f t="shared" si="38"/>
        <v/>
      </c>
      <c r="BB412" s="50" t="str">
        <f t="shared" si="39"/>
        <v xml:space="preserve"> </v>
      </c>
      <c r="BC412" s="46" t="str" cm="1">
        <f t="array" ref="BC412">IFERROR(SUMPRODUCT(LARGE($C412:$AV412,{1,2,3,4})), "")</f>
        <v/>
      </c>
      <c r="BD412" s="46" t="str" cm="1">
        <f t="array" ref="BD412">IFERROR(SUMPRODUCT(LARGE($C412:$AV412,{1,2,3,4,5,6,7})), "")</f>
        <v/>
      </c>
      <c r="BE412" s="46" t="str" cm="1">
        <f t="array" ref="BE412">IFERROR(SUMPRODUCT(LARGE($C412:$AV412,{1,2,3,4,5,6,7,8})), "")</f>
        <v/>
      </c>
    </row>
    <row r="413" spans="2:57" ht="15" customHeight="1" x14ac:dyDescent="0.2">
      <c r="B413" s="4"/>
      <c r="C413" s="10"/>
      <c r="D413" s="10"/>
      <c r="E413" s="10"/>
      <c r="F413" s="10"/>
      <c r="G413" s="10"/>
      <c r="H413" s="69"/>
      <c r="I413" s="69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10"/>
      <c r="AV413" s="10"/>
      <c r="AW413" s="47"/>
      <c r="AX413" s="47">
        <f t="shared" si="37"/>
        <v>0</v>
      </c>
      <c r="AY413" s="46">
        <f t="shared" si="36"/>
        <v>0</v>
      </c>
      <c r="AZ413" s="46" cm="1">
        <f t="array" ref="AZ413">IF($AY413&lt;=6,SUM($C413:$AV413),SUMPRODUCT(LARGE($C413:$AV413,{1,2,3,4,5,6})))</f>
        <v>0</v>
      </c>
      <c r="BA413" s="50" t="str">
        <f t="shared" si="38"/>
        <v/>
      </c>
      <c r="BB413" s="50" t="str">
        <f t="shared" si="39"/>
        <v xml:space="preserve"> </v>
      </c>
      <c r="BC413" s="46" t="str" cm="1">
        <f t="array" ref="BC413">IFERROR(SUMPRODUCT(LARGE($C413:$AV413,{1,2,3,4})), "")</f>
        <v/>
      </c>
      <c r="BD413" s="46" t="str" cm="1">
        <f t="array" ref="BD413">IFERROR(SUMPRODUCT(LARGE($C413:$AV413,{1,2,3,4,5,6,7})), "")</f>
        <v/>
      </c>
      <c r="BE413" s="46" t="str" cm="1">
        <f t="array" ref="BE413">IFERROR(SUMPRODUCT(LARGE($C413:$AV413,{1,2,3,4,5,6,7,8})), "")</f>
        <v/>
      </c>
    </row>
    <row r="414" spans="2:57" ht="15" customHeight="1" x14ac:dyDescent="0.2">
      <c r="B414" s="4"/>
      <c r="C414" s="10"/>
      <c r="D414" s="10"/>
      <c r="E414" s="10"/>
      <c r="F414" s="10"/>
      <c r="G414" s="10"/>
      <c r="H414" s="69"/>
      <c r="I414" s="69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10"/>
      <c r="AV414" s="10"/>
      <c r="AW414" s="47"/>
      <c r="AX414" s="47">
        <f t="shared" si="37"/>
        <v>0</v>
      </c>
      <c r="AY414" s="46">
        <f t="shared" si="36"/>
        <v>0</v>
      </c>
      <c r="AZ414" s="46" cm="1">
        <f t="array" ref="AZ414">IF($AY414&lt;=6,SUM($C414:$AV414),SUMPRODUCT(LARGE($C414:$AV414,{1,2,3,4,5,6})))</f>
        <v>0</v>
      </c>
      <c r="BA414" s="50" t="str">
        <f t="shared" si="38"/>
        <v/>
      </c>
      <c r="BB414" s="50" t="str">
        <f t="shared" si="39"/>
        <v xml:space="preserve"> </v>
      </c>
      <c r="BC414" s="46" t="str" cm="1">
        <f t="array" ref="BC414">IFERROR(SUMPRODUCT(LARGE($C414:$AV414,{1,2,3,4})), "")</f>
        <v/>
      </c>
      <c r="BD414" s="46" t="str" cm="1">
        <f t="array" ref="BD414">IFERROR(SUMPRODUCT(LARGE($C414:$AV414,{1,2,3,4,5,6,7})), "")</f>
        <v/>
      </c>
      <c r="BE414" s="46" t="str" cm="1">
        <f t="array" ref="BE414">IFERROR(SUMPRODUCT(LARGE($C414:$AV414,{1,2,3,4,5,6,7,8})), "")</f>
        <v/>
      </c>
    </row>
    <row r="415" spans="2:57" ht="15" customHeight="1" x14ac:dyDescent="0.2">
      <c r="B415" s="4"/>
      <c r="C415" s="10"/>
      <c r="D415" s="10"/>
      <c r="E415" s="10"/>
      <c r="F415" s="10"/>
      <c r="G415" s="10"/>
      <c r="H415" s="69"/>
      <c r="I415" s="69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10"/>
      <c r="AV415" s="10"/>
      <c r="AW415" s="47"/>
      <c r="AX415" s="47">
        <f t="shared" si="37"/>
        <v>0</v>
      </c>
      <c r="AY415" s="46">
        <f t="shared" si="36"/>
        <v>0</v>
      </c>
      <c r="AZ415" s="46" cm="1">
        <f t="array" ref="AZ415">IF($AY415&lt;=6,SUM($C415:$AV415),SUMPRODUCT(LARGE($C415:$AV415,{1,2,3,4,5,6})))</f>
        <v>0</v>
      </c>
      <c r="BA415" s="50" t="str">
        <f t="shared" si="38"/>
        <v/>
      </c>
      <c r="BB415" s="50" t="str">
        <f t="shared" si="39"/>
        <v xml:space="preserve"> </v>
      </c>
      <c r="BC415" s="46" t="str" cm="1">
        <f t="array" ref="BC415">IFERROR(SUMPRODUCT(LARGE($C415:$AV415,{1,2,3,4})), "")</f>
        <v/>
      </c>
      <c r="BD415" s="46" t="str" cm="1">
        <f t="array" ref="BD415">IFERROR(SUMPRODUCT(LARGE($C415:$AV415,{1,2,3,4,5,6,7})), "")</f>
        <v/>
      </c>
      <c r="BE415" s="46" t="str" cm="1">
        <f t="array" ref="BE415">IFERROR(SUMPRODUCT(LARGE($C415:$AV415,{1,2,3,4,5,6,7,8})), "")</f>
        <v/>
      </c>
    </row>
    <row r="416" spans="2:57" ht="15" customHeight="1" x14ac:dyDescent="0.2">
      <c r="B416" s="4"/>
      <c r="C416" s="10"/>
      <c r="D416" s="10"/>
      <c r="E416" s="10"/>
      <c r="F416" s="10"/>
      <c r="G416" s="10"/>
      <c r="H416" s="69"/>
      <c r="I416" s="69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10"/>
      <c r="AV416" s="10"/>
      <c r="AW416" s="47"/>
      <c r="AX416" s="47">
        <f t="shared" si="37"/>
        <v>0</v>
      </c>
      <c r="AY416" s="46">
        <f t="shared" si="36"/>
        <v>0</v>
      </c>
      <c r="AZ416" s="46" cm="1">
        <f t="array" ref="AZ416">IF($AY416&lt;=6,SUM($C416:$AV416),SUMPRODUCT(LARGE($C416:$AV416,{1,2,3,4,5,6})))</f>
        <v>0</v>
      </c>
      <c r="BA416" s="50" t="str">
        <f t="shared" si="38"/>
        <v/>
      </c>
      <c r="BB416" s="50" t="str">
        <f t="shared" si="39"/>
        <v xml:space="preserve"> </v>
      </c>
      <c r="BC416" s="46" t="str" cm="1">
        <f t="array" ref="BC416">IFERROR(SUMPRODUCT(LARGE($C416:$AV416,{1,2,3,4})), "")</f>
        <v/>
      </c>
      <c r="BD416" s="46" t="str" cm="1">
        <f t="array" ref="BD416">IFERROR(SUMPRODUCT(LARGE($C416:$AV416,{1,2,3,4,5,6,7})), "")</f>
        <v/>
      </c>
      <c r="BE416" s="46" t="str" cm="1">
        <f t="array" ref="BE416">IFERROR(SUMPRODUCT(LARGE($C416:$AV416,{1,2,3,4,5,6,7,8})), "")</f>
        <v/>
      </c>
    </row>
    <row r="417" spans="2:57" ht="15" customHeight="1" x14ac:dyDescent="0.2">
      <c r="B417" s="4"/>
      <c r="C417" s="10"/>
      <c r="D417" s="10"/>
      <c r="E417" s="10"/>
      <c r="F417" s="10"/>
      <c r="G417" s="10"/>
      <c r="H417" s="69"/>
      <c r="I417" s="69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10"/>
      <c r="AV417" s="10"/>
      <c r="AW417" s="47"/>
      <c r="AX417" s="47">
        <f t="shared" si="37"/>
        <v>0</v>
      </c>
      <c r="AY417" s="46">
        <f t="shared" si="36"/>
        <v>0</v>
      </c>
      <c r="AZ417" s="46" cm="1">
        <f t="array" ref="AZ417">IF($AY417&lt;=6,SUM($C417:$AV417),SUMPRODUCT(LARGE($C417:$AV417,{1,2,3,4,5,6})))</f>
        <v>0</v>
      </c>
      <c r="BA417" s="50" t="str">
        <f t="shared" si="38"/>
        <v/>
      </c>
      <c r="BB417" s="50" t="str">
        <f t="shared" si="39"/>
        <v xml:space="preserve"> </v>
      </c>
      <c r="BC417" s="46" t="str" cm="1">
        <f t="array" ref="BC417">IFERROR(SUMPRODUCT(LARGE($C417:$AV417,{1,2,3,4})), "")</f>
        <v/>
      </c>
      <c r="BD417" s="46" t="str" cm="1">
        <f t="array" ref="BD417">IFERROR(SUMPRODUCT(LARGE($C417:$AV417,{1,2,3,4,5,6,7})), "")</f>
        <v/>
      </c>
      <c r="BE417" s="46" t="str" cm="1">
        <f t="array" ref="BE417">IFERROR(SUMPRODUCT(LARGE($C417:$AV417,{1,2,3,4,5,6,7,8})), "")</f>
        <v/>
      </c>
    </row>
    <row r="418" spans="2:57" ht="15" customHeight="1" x14ac:dyDescent="0.2">
      <c r="B418" s="4"/>
      <c r="C418" s="10"/>
      <c r="D418" s="10"/>
      <c r="E418" s="10"/>
      <c r="F418" s="10"/>
      <c r="G418" s="10"/>
      <c r="H418" s="69"/>
      <c r="I418" s="69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10"/>
      <c r="AV418" s="10"/>
      <c r="AW418" s="47"/>
      <c r="AX418" s="47">
        <f t="shared" si="37"/>
        <v>0</v>
      </c>
      <c r="AY418" s="46">
        <f t="shared" si="36"/>
        <v>0</v>
      </c>
      <c r="AZ418" s="46" cm="1">
        <f t="array" ref="AZ418">IF($AY418&lt;=6,SUM($C418:$AV418),SUMPRODUCT(LARGE($C418:$AV418,{1,2,3,4,5,6})))</f>
        <v>0</v>
      </c>
      <c r="BA418" s="50" t="str">
        <f t="shared" si="38"/>
        <v/>
      </c>
      <c r="BB418" s="50" t="str">
        <f t="shared" si="39"/>
        <v xml:space="preserve"> </v>
      </c>
      <c r="BC418" s="46" t="str" cm="1">
        <f t="array" ref="BC418">IFERROR(SUMPRODUCT(LARGE($C418:$AV418,{1,2,3,4})), "")</f>
        <v/>
      </c>
      <c r="BD418" s="46" t="str" cm="1">
        <f t="array" ref="BD418">IFERROR(SUMPRODUCT(LARGE($C418:$AV418,{1,2,3,4,5,6,7})), "")</f>
        <v/>
      </c>
      <c r="BE418" s="46" t="str" cm="1">
        <f t="array" ref="BE418">IFERROR(SUMPRODUCT(LARGE($C418:$AV418,{1,2,3,4,5,6,7,8})), "")</f>
        <v/>
      </c>
    </row>
    <row r="419" spans="2:57" ht="15" customHeight="1" x14ac:dyDescent="0.2">
      <c r="B419" s="4"/>
      <c r="C419" s="10"/>
      <c r="D419" s="10"/>
      <c r="E419" s="10"/>
      <c r="F419" s="10"/>
      <c r="G419" s="10"/>
      <c r="H419" s="69"/>
      <c r="I419" s="69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10"/>
      <c r="AV419" s="10"/>
      <c r="AW419" s="47"/>
      <c r="AX419" s="47">
        <f t="shared" si="37"/>
        <v>0</v>
      </c>
      <c r="AY419" s="46">
        <f t="shared" si="36"/>
        <v>0</v>
      </c>
      <c r="AZ419" s="46" cm="1">
        <f t="array" ref="AZ419">IF($AY419&lt;=6,SUM($C419:$AV419),SUMPRODUCT(LARGE($C419:$AV419,{1,2,3,4,5,6})))</f>
        <v>0</v>
      </c>
      <c r="BA419" s="50" t="str">
        <f t="shared" si="38"/>
        <v/>
      </c>
      <c r="BB419" s="50" t="str">
        <f t="shared" si="39"/>
        <v xml:space="preserve"> </v>
      </c>
      <c r="BC419" s="46" t="str" cm="1">
        <f t="array" ref="BC419">IFERROR(SUMPRODUCT(LARGE($C419:$AV419,{1,2,3,4})), "")</f>
        <v/>
      </c>
      <c r="BD419" s="46" t="str" cm="1">
        <f t="array" ref="BD419">IFERROR(SUMPRODUCT(LARGE($C419:$AV419,{1,2,3,4,5,6,7})), "")</f>
        <v/>
      </c>
      <c r="BE419" s="46" t="str" cm="1">
        <f t="array" ref="BE419">IFERROR(SUMPRODUCT(LARGE($C419:$AV419,{1,2,3,4,5,6,7,8})), "")</f>
        <v/>
      </c>
    </row>
    <row r="420" spans="2:57" ht="15" customHeight="1" x14ac:dyDescent="0.2">
      <c r="B420" s="6"/>
      <c r="C420" s="10"/>
      <c r="D420" s="10"/>
      <c r="E420" s="10"/>
      <c r="F420" s="10"/>
      <c r="G420" s="10"/>
      <c r="H420" s="69"/>
      <c r="I420" s="69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10"/>
      <c r="AV420" s="10"/>
      <c r="AW420" s="47"/>
      <c r="AX420" s="47">
        <f t="shared" si="37"/>
        <v>0</v>
      </c>
      <c r="AY420" s="46">
        <f t="shared" si="36"/>
        <v>0</v>
      </c>
      <c r="AZ420" s="46" cm="1">
        <f t="array" ref="AZ420">IF($AY420&lt;=6,SUM($C420:$AV420),SUMPRODUCT(LARGE($C420:$AV420,{1,2,3,4,5,6})))</f>
        <v>0</v>
      </c>
      <c r="BA420" s="50" t="str">
        <f t="shared" si="38"/>
        <v/>
      </c>
      <c r="BB420" s="50" t="str">
        <f t="shared" si="39"/>
        <v xml:space="preserve"> </v>
      </c>
      <c r="BC420" s="46" t="str" cm="1">
        <f t="array" ref="BC420">IFERROR(SUMPRODUCT(LARGE($C420:$AV420,{1,2,3,4})), "")</f>
        <v/>
      </c>
      <c r="BD420" s="46" t="str" cm="1">
        <f t="array" ref="BD420">IFERROR(SUMPRODUCT(LARGE($C420:$AV420,{1,2,3,4,5,6,7})), "")</f>
        <v/>
      </c>
      <c r="BE420" s="46" t="str" cm="1">
        <f t="array" ref="BE420">IFERROR(SUMPRODUCT(LARGE($C420:$AV420,{1,2,3,4,5,6,7,8})), "")</f>
        <v/>
      </c>
    </row>
    <row r="421" spans="2:57" ht="15" customHeight="1" x14ac:dyDescent="0.2">
      <c r="B421" s="6"/>
      <c r="C421" s="10"/>
      <c r="D421" s="10"/>
      <c r="E421" s="10"/>
      <c r="F421" s="10"/>
      <c r="G421" s="10"/>
      <c r="H421" s="69"/>
      <c r="I421" s="69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10"/>
      <c r="AV421" s="10"/>
      <c r="AW421" s="47"/>
      <c r="AX421" s="47">
        <f t="shared" si="37"/>
        <v>0</v>
      </c>
      <c r="AY421" s="46">
        <f t="shared" si="36"/>
        <v>0</v>
      </c>
      <c r="AZ421" s="46" cm="1">
        <f t="array" ref="AZ421">IF($AY421&lt;=6,SUM($C421:$AV421),SUMPRODUCT(LARGE($C421:$AV421,{1,2,3,4,5,6})))</f>
        <v>0</v>
      </c>
      <c r="BA421" s="50" t="str">
        <f t="shared" si="38"/>
        <v/>
      </c>
      <c r="BB421" s="50" t="str">
        <f t="shared" si="39"/>
        <v xml:space="preserve"> </v>
      </c>
      <c r="BC421" s="46" t="str" cm="1">
        <f t="array" ref="BC421">IFERROR(SUMPRODUCT(LARGE($C421:$AV421,{1,2,3,4})), "")</f>
        <v/>
      </c>
      <c r="BD421" s="46" t="str" cm="1">
        <f t="array" ref="BD421">IFERROR(SUMPRODUCT(LARGE($C421:$AV421,{1,2,3,4,5,6,7})), "")</f>
        <v/>
      </c>
      <c r="BE421" s="46" t="str" cm="1">
        <f t="array" ref="BE421">IFERROR(SUMPRODUCT(LARGE($C421:$AV421,{1,2,3,4,5,6,7,8})), "")</f>
        <v/>
      </c>
    </row>
    <row r="422" spans="2:57" ht="15" customHeight="1" x14ac:dyDescent="0.2">
      <c r="B422" s="4"/>
      <c r="C422" s="10"/>
      <c r="D422" s="10"/>
      <c r="E422" s="10"/>
      <c r="F422" s="10"/>
      <c r="G422" s="10"/>
      <c r="H422" s="69"/>
      <c r="I422" s="69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10"/>
      <c r="AV422" s="10"/>
      <c r="AW422" s="47"/>
      <c r="AX422" s="47">
        <f t="shared" si="37"/>
        <v>0</v>
      </c>
      <c r="AY422" s="46">
        <f t="shared" si="36"/>
        <v>0</v>
      </c>
      <c r="AZ422" s="46" cm="1">
        <f t="array" ref="AZ422">IF($AY422&lt;=6,SUM($C422:$AV422),SUMPRODUCT(LARGE($C422:$AV422,{1,2,3,4,5,6})))</f>
        <v>0</v>
      </c>
      <c r="BA422" s="50" t="str">
        <f t="shared" si="38"/>
        <v/>
      </c>
      <c r="BB422" s="50" t="str">
        <f t="shared" si="39"/>
        <v xml:space="preserve"> </v>
      </c>
      <c r="BC422" s="46" t="str" cm="1">
        <f t="array" ref="BC422">IFERROR(SUMPRODUCT(LARGE($C422:$AV422,{1,2,3,4})), "")</f>
        <v/>
      </c>
      <c r="BD422" s="46" t="str" cm="1">
        <f t="array" ref="BD422">IFERROR(SUMPRODUCT(LARGE($C422:$AV422,{1,2,3,4,5,6,7})), "")</f>
        <v/>
      </c>
      <c r="BE422" s="46" t="str" cm="1">
        <f t="array" ref="BE422">IFERROR(SUMPRODUCT(LARGE($C422:$AV422,{1,2,3,4,5,6,7,8})), "")</f>
        <v/>
      </c>
    </row>
    <row r="423" spans="2:57" ht="15" customHeight="1" x14ac:dyDescent="0.2">
      <c r="B423" s="6"/>
      <c r="C423" s="10"/>
      <c r="D423" s="10"/>
      <c r="E423" s="10"/>
      <c r="F423" s="10"/>
      <c r="G423" s="10"/>
      <c r="H423" s="69"/>
      <c r="I423" s="69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10"/>
      <c r="AV423" s="10"/>
      <c r="AW423" s="47"/>
      <c r="AX423" s="47">
        <f t="shared" si="37"/>
        <v>0</v>
      </c>
      <c r="AY423" s="46">
        <f t="shared" si="36"/>
        <v>0</v>
      </c>
      <c r="AZ423" s="46" cm="1">
        <f t="array" ref="AZ423">IF($AY423&lt;=6,SUM($C423:$AV423),SUMPRODUCT(LARGE($C423:$AV423,{1,2,3,4,5,6})))</f>
        <v>0</v>
      </c>
      <c r="BA423" s="50" t="str">
        <f t="shared" si="38"/>
        <v/>
      </c>
      <c r="BB423" s="50" t="str">
        <f t="shared" si="39"/>
        <v xml:space="preserve"> </v>
      </c>
      <c r="BC423" s="46" t="str" cm="1">
        <f t="array" ref="BC423">IFERROR(SUMPRODUCT(LARGE($C423:$AV423,{1,2,3,4})), "")</f>
        <v/>
      </c>
      <c r="BD423" s="46" t="str" cm="1">
        <f t="array" ref="BD423">IFERROR(SUMPRODUCT(LARGE($C423:$AV423,{1,2,3,4,5,6,7})), "")</f>
        <v/>
      </c>
      <c r="BE423" s="46" t="str" cm="1">
        <f t="array" ref="BE423">IFERROR(SUMPRODUCT(LARGE($C423:$AV423,{1,2,3,4,5,6,7,8})), "")</f>
        <v/>
      </c>
    </row>
    <row r="424" spans="2:57" ht="15" customHeight="1" x14ac:dyDescent="0.2">
      <c r="B424" s="4"/>
      <c r="C424" s="10"/>
      <c r="D424" s="10"/>
      <c r="E424" s="10"/>
      <c r="F424" s="10"/>
      <c r="G424" s="10"/>
      <c r="H424" s="69"/>
      <c r="I424" s="69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10"/>
      <c r="AV424" s="10"/>
      <c r="AW424" s="47"/>
      <c r="AX424" s="47">
        <f t="shared" si="37"/>
        <v>0</v>
      </c>
      <c r="AY424" s="46">
        <f t="shared" si="36"/>
        <v>0</v>
      </c>
      <c r="AZ424" s="46" cm="1">
        <f t="array" ref="AZ424">IF($AY424&lt;=6,SUM($C424:$AV424),SUMPRODUCT(LARGE($C424:$AV424,{1,2,3,4,5,6})))</f>
        <v>0</v>
      </c>
      <c r="BA424" s="50" t="str">
        <f t="shared" si="38"/>
        <v/>
      </c>
      <c r="BB424" s="50" t="str">
        <f t="shared" si="39"/>
        <v xml:space="preserve"> </v>
      </c>
      <c r="BC424" s="46" t="str" cm="1">
        <f t="array" ref="BC424">IFERROR(SUMPRODUCT(LARGE($C424:$AV424,{1,2,3,4})), "")</f>
        <v/>
      </c>
      <c r="BD424" s="46" t="str" cm="1">
        <f t="array" ref="BD424">IFERROR(SUMPRODUCT(LARGE($C424:$AV424,{1,2,3,4,5,6,7})), "")</f>
        <v/>
      </c>
      <c r="BE424" s="46" t="str" cm="1">
        <f t="array" ref="BE424">IFERROR(SUMPRODUCT(LARGE($C424:$AV424,{1,2,3,4,5,6,7,8})), "")</f>
        <v/>
      </c>
    </row>
    <row r="425" spans="2:57" ht="15" customHeight="1" x14ac:dyDescent="0.2">
      <c r="B425" s="6"/>
      <c r="C425" s="10"/>
      <c r="D425" s="10"/>
      <c r="E425" s="10"/>
      <c r="F425" s="10"/>
      <c r="G425" s="10"/>
      <c r="H425" s="69"/>
      <c r="I425" s="69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10"/>
      <c r="AV425" s="10"/>
      <c r="AW425" s="47"/>
      <c r="AX425" s="47">
        <f t="shared" si="37"/>
        <v>0</v>
      </c>
      <c r="AY425" s="46">
        <f t="shared" si="36"/>
        <v>0</v>
      </c>
      <c r="AZ425" s="46" cm="1">
        <f t="array" ref="AZ425">IF($AY425&lt;=6,SUM($C425:$AV425),SUMPRODUCT(LARGE($C425:$AV425,{1,2,3,4,5,6})))</f>
        <v>0</v>
      </c>
      <c r="BA425" s="50" t="str">
        <f t="shared" si="38"/>
        <v/>
      </c>
      <c r="BB425" s="50" t="str">
        <f t="shared" si="39"/>
        <v xml:space="preserve"> </v>
      </c>
      <c r="BC425" s="46" t="str" cm="1">
        <f t="array" ref="BC425">IFERROR(SUMPRODUCT(LARGE($C425:$AV425,{1,2,3,4})), "")</f>
        <v/>
      </c>
      <c r="BD425" s="46" t="str" cm="1">
        <f t="array" ref="BD425">IFERROR(SUMPRODUCT(LARGE($C425:$AV425,{1,2,3,4,5,6,7})), "")</f>
        <v/>
      </c>
      <c r="BE425" s="46" t="str" cm="1">
        <f t="array" ref="BE425">IFERROR(SUMPRODUCT(LARGE($C425:$AV425,{1,2,3,4,5,6,7,8})), "")</f>
        <v/>
      </c>
    </row>
    <row r="426" spans="2:57" ht="15" customHeight="1" x14ac:dyDescent="0.2">
      <c r="B426" s="4"/>
      <c r="C426" s="10"/>
      <c r="D426" s="10"/>
      <c r="E426" s="10"/>
      <c r="F426" s="10"/>
      <c r="G426" s="10"/>
      <c r="H426" s="69"/>
      <c r="I426" s="69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10"/>
      <c r="AV426" s="10"/>
      <c r="AW426" s="47"/>
      <c r="AX426" s="47">
        <f t="shared" si="37"/>
        <v>0</v>
      </c>
      <c r="AY426" s="46">
        <f t="shared" si="36"/>
        <v>0</v>
      </c>
      <c r="AZ426" s="46" cm="1">
        <f t="array" ref="AZ426">IF($AY426&lt;=6,SUM($C426:$AV426),SUMPRODUCT(LARGE($C426:$AV426,{1,2,3,4,5,6})))</f>
        <v>0</v>
      </c>
      <c r="BA426" s="50" t="str">
        <f t="shared" si="38"/>
        <v/>
      </c>
      <c r="BB426" s="50" t="str">
        <f t="shared" si="39"/>
        <v xml:space="preserve"> </v>
      </c>
      <c r="BC426" s="46" t="str" cm="1">
        <f t="array" ref="BC426">IFERROR(SUMPRODUCT(LARGE($C426:$AV426,{1,2,3,4})), "")</f>
        <v/>
      </c>
      <c r="BD426" s="46" t="str" cm="1">
        <f t="array" ref="BD426">IFERROR(SUMPRODUCT(LARGE($C426:$AV426,{1,2,3,4,5,6,7})), "")</f>
        <v/>
      </c>
      <c r="BE426" s="46" t="str" cm="1">
        <f t="array" ref="BE426">IFERROR(SUMPRODUCT(LARGE($C426:$AV426,{1,2,3,4,5,6,7,8})), "")</f>
        <v/>
      </c>
    </row>
    <row r="427" spans="2:57" ht="15" customHeight="1" x14ac:dyDescent="0.2">
      <c r="B427" s="4"/>
      <c r="C427" s="10"/>
      <c r="D427" s="10"/>
      <c r="E427" s="10"/>
      <c r="F427" s="10"/>
      <c r="G427" s="10"/>
      <c r="H427" s="69"/>
      <c r="I427" s="69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10"/>
      <c r="AV427" s="10"/>
      <c r="AW427" s="47"/>
      <c r="AX427" s="47">
        <f t="shared" si="37"/>
        <v>0</v>
      </c>
      <c r="AY427" s="46">
        <f t="shared" si="36"/>
        <v>0</v>
      </c>
      <c r="AZ427" s="46" cm="1">
        <f t="array" ref="AZ427">IF($AY427&lt;=6,SUM($C427:$AV427),SUMPRODUCT(LARGE($C427:$AV427,{1,2,3,4,5,6})))</f>
        <v>0</v>
      </c>
      <c r="BA427" s="50" t="str">
        <f t="shared" si="38"/>
        <v/>
      </c>
      <c r="BB427" s="50" t="str">
        <f t="shared" si="39"/>
        <v xml:space="preserve"> </v>
      </c>
      <c r="BC427" s="46" t="str" cm="1">
        <f t="array" ref="BC427">IFERROR(SUMPRODUCT(LARGE($C427:$AV427,{1,2,3,4})), "")</f>
        <v/>
      </c>
      <c r="BD427" s="46" t="str" cm="1">
        <f t="array" ref="BD427">IFERROR(SUMPRODUCT(LARGE($C427:$AV427,{1,2,3,4,5,6,7})), "")</f>
        <v/>
      </c>
      <c r="BE427" s="46" t="str" cm="1">
        <f t="array" ref="BE427">IFERROR(SUMPRODUCT(LARGE($C427:$AV427,{1,2,3,4,5,6,7,8})), "")</f>
        <v/>
      </c>
    </row>
    <row r="428" spans="2:57" ht="15" customHeight="1" x14ac:dyDescent="0.2">
      <c r="B428" s="4"/>
      <c r="C428" s="10"/>
      <c r="D428" s="10"/>
      <c r="E428" s="10"/>
      <c r="F428" s="10"/>
      <c r="G428" s="10"/>
      <c r="H428" s="69"/>
      <c r="I428" s="69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10"/>
      <c r="AV428" s="10"/>
      <c r="AW428" s="47"/>
      <c r="AX428" s="47">
        <f t="shared" si="37"/>
        <v>0</v>
      </c>
      <c r="AY428" s="46">
        <f t="shared" si="36"/>
        <v>0</v>
      </c>
      <c r="AZ428" s="46" cm="1">
        <f t="array" ref="AZ428">IF($AY428&lt;=6,SUM($C428:$AV428),SUMPRODUCT(LARGE($C428:$AV428,{1,2,3,4,5,6})))</f>
        <v>0</v>
      </c>
      <c r="BA428" s="50" t="str">
        <f t="shared" si="38"/>
        <v/>
      </c>
      <c r="BB428" s="50" t="str">
        <f t="shared" si="39"/>
        <v xml:space="preserve"> </v>
      </c>
      <c r="BC428" s="46" t="str" cm="1">
        <f t="array" ref="BC428">IFERROR(SUMPRODUCT(LARGE($C428:$AV428,{1,2,3,4})), "")</f>
        <v/>
      </c>
      <c r="BD428" s="46" t="str" cm="1">
        <f t="array" ref="BD428">IFERROR(SUMPRODUCT(LARGE($C428:$AV428,{1,2,3,4,5,6,7})), "")</f>
        <v/>
      </c>
      <c r="BE428" s="46" t="str" cm="1">
        <f t="array" ref="BE428">IFERROR(SUMPRODUCT(LARGE($C428:$AV428,{1,2,3,4,5,6,7,8})), "")</f>
        <v/>
      </c>
    </row>
    <row r="429" spans="2:57" ht="15" customHeight="1" x14ac:dyDescent="0.2">
      <c r="B429" s="4"/>
      <c r="C429" s="10"/>
      <c r="D429" s="10"/>
      <c r="E429" s="10"/>
      <c r="F429" s="10"/>
      <c r="G429" s="10"/>
      <c r="H429" s="69"/>
      <c r="I429" s="69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10"/>
      <c r="AV429" s="10"/>
      <c r="AW429" s="47"/>
      <c r="AX429" s="47">
        <f t="shared" si="37"/>
        <v>0</v>
      </c>
      <c r="AY429" s="46">
        <f t="shared" si="36"/>
        <v>0</v>
      </c>
      <c r="AZ429" s="46" cm="1">
        <f t="array" ref="AZ429">IF($AY429&lt;=6,SUM($C429:$AV429),SUMPRODUCT(LARGE($C429:$AV429,{1,2,3,4,5,6})))</f>
        <v>0</v>
      </c>
      <c r="BA429" s="50" t="str">
        <f t="shared" si="38"/>
        <v/>
      </c>
      <c r="BB429" s="50" t="str">
        <f t="shared" si="39"/>
        <v xml:space="preserve"> </v>
      </c>
      <c r="BC429" s="46" t="str" cm="1">
        <f t="array" ref="BC429">IFERROR(SUMPRODUCT(LARGE($C429:$AV429,{1,2,3,4})), "")</f>
        <v/>
      </c>
      <c r="BD429" s="46" t="str" cm="1">
        <f t="array" ref="BD429">IFERROR(SUMPRODUCT(LARGE($C429:$AV429,{1,2,3,4,5,6,7})), "")</f>
        <v/>
      </c>
      <c r="BE429" s="46" t="str" cm="1">
        <f t="array" ref="BE429">IFERROR(SUMPRODUCT(LARGE($C429:$AV429,{1,2,3,4,5,6,7,8})), "")</f>
        <v/>
      </c>
    </row>
    <row r="430" spans="2:57" ht="15" customHeight="1" x14ac:dyDescent="0.2">
      <c r="B430" s="4"/>
      <c r="C430" s="10"/>
      <c r="D430" s="10"/>
      <c r="E430" s="10"/>
      <c r="F430" s="10"/>
      <c r="G430" s="10"/>
      <c r="H430" s="69"/>
      <c r="I430" s="69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10"/>
      <c r="AV430" s="10"/>
      <c r="AW430" s="47"/>
      <c r="AX430" s="47">
        <f t="shared" si="37"/>
        <v>0</v>
      </c>
      <c r="AY430" s="46">
        <f t="shared" ref="AY430:AY487" si="40">COUNTA(C430:AV430)</f>
        <v>0</v>
      </c>
      <c r="AZ430" s="46" cm="1">
        <f t="array" ref="AZ430">IF($AY430&lt;=6,SUM($C430:$AV430),SUMPRODUCT(LARGE($C430:$AV430,{1,2,3,4,5,6})))</f>
        <v>0</v>
      </c>
      <c r="BA430" s="50" t="str">
        <f t="shared" si="38"/>
        <v/>
      </c>
      <c r="BB430" s="50" t="str">
        <f t="shared" si="39"/>
        <v xml:space="preserve"> </v>
      </c>
      <c r="BC430" s="46" t="str" cm="1">
        <f t="array" ref="BC430">IFERROR(SUMPRODUCT(LARGE($C430:$AV430,{1,2,3,4})), "")</f>
        <v/>
      </c>
      <c r="BD430" s="46" t="str" cm="1">
        <f t="array" ref="BD430">IFERROR(SUMPRODUCT(LARGE($C430:$AV430,{1,2,3,4,5,6,7})), "")</f>
        <v/>
      </c>
      <c r="BE430" s="46" t="str" cm="1">
        <f t="array" ref="BE430">IFERROR(SUMPRODUCT(LARGE($C430:$AV430,{1,2,3,4,5,6,7,8})), "")</f>
        <v/>
      </c>
    </row>
    <row r="431" spans="2:57" ht="15" customHeight="1" x14ac:dyDescent="0.2">
      <c r="B431" s="17"/>
      <c r="C431" s="10"/>
      <c r="D431" s="10"/>
      <c r="E431" s="10"/>
      <c r="F431" s="10"/>
      <c r="G431" s="10"/>
      <c r="H431" s="69"/>
      <c r="I431" s="69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10"/>
      <c r="AV431" s="10"/>
      <c r="AW431" s="47"/>
      <c r="AX431" s="47">
        <f t="shared" si="37"/>
        <v>0</v>
      </c>
      <c r="AY431" s="46">
        <f t="shared" si="40"/>
        <v>0</v>
      </c>
      <c r="AZ431" s="46" cm="1">
        <f t="array" ref="AZ431">IF($AY431&lt;=6,SUM($C431:$AV431),SUMPRODUCT(LARGE($C431:$AV431,{1,2,3,4,5,6})))</f>
        <v>0</v>
      </c>
      <c r="BA431" s="50" t="str">
        <f t="shared" si="38"/>
        <v/>
      </c>
      <c r="BB431" s="50" t="str">
        <f t="shared" si="39"/>
        <v xml:space="preserve"> </v>
      </c>
      <c r="BC431" s="46" t="str" cm="1">
        <f t="array" ref="BC431">IFERROR(SUMPRODUCT(LARGE($C431:$AV431,{1,2,3,4})), "")</f>
        <v/>
      </c>
      <c r="BD431" s="46" t="str" cm="1">
        <f t="array" ref="BD431">IFERROR(SUMPRODUCT(LARGE($C431:$AV431,{1,2,3,4,5,6,7})), "")</f>
        <v/>
      </c>
      <c r="BE431" s="46" t="str" cm="1">
        <f t="array" ref="BE431">IFERROR(SUMPRODUCT(LARGE($C431:$AV431,{1,2,3,4,5,6,7,8})), "")</f>
        <v/>
      </c>
    </row>
    <row r="432" spans="2:57" ht="15" customHeight="1" x14ac:dyDescent="0.2">
      <c r="B432" s="4"/>
      <c r="C432" s="10"/>
      <c r="D432" s="10"/>
      <c r="E432" s="10"/>
      <c r="F432" s="10"/>
      <c r="G432" s="10"/>
      <c r="H432" s="69"/>
      <c r="I432" s="69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10"/>
      <c r="AV432" s="10"/>
      <c r="AW432" s="47"/>
      <c r="AX432" s="47">
        <f t="shared" si="37"/>
        <v>0</v>
      </c>
      <c r="AY432" s="46">
        <f t="shared" si="40"/>
        <v>0</v>
      </c>
      <c r="AZ432" s="46" cm="1">
        <f t="array" ref="AZ432">IF($AY432&lt;=6,SUM($C432:$AV432),SUMPRODUCT(LARGE($C432:$AV432,{1,2,3,4,5,6})))</f>
        <v>0</v>
      </c>
      <c r="BA432" s="50" t="str">
        <f t="shared" si="38"/>
        <v/>
      </c>
      <c r="BB432" s="50" t="str">
        <f t="shared" si="39"/>
        <v xml:space="preserve"> </v>
      </c>
      <c r="BC432" s="46" t="str" cm="1">
        <f t="array" ref="BC432">IFERROR(SUMPRODUCT(LARGE($C432:$AV432,{1,2,3,4})), "")</f>
        <v/>
      </c>
      <c r="BD432" s="46" t="str" cm="1">
        <f t="array" ref="BD432">IFERROR(SUMPRODUCT(LARGE($C432:$AV432,{1,2,3,4,5,6,7})), "")</f>
        <v/>
      </c>
      <c r="BE432" s="46" t="str" cm="1">
        <f t="array" ref="BE432">IFERROR(SUMPRODUCT(LARGE($C432:$AV432,{1,2,3,4,5,6,7,8})), "")</f>
        <v/>
      </c>
    </row>
    <row r="433" spans="2:57" ht="15" customHeight="1" x14ac:dyDescent="0.2">
      <c r="B433" s="6"/>
      <c r="C433" s="10"/>
      <c r="D433" s="10"/>
      <c r="E433" s="10"/>
      <c r="F433" s="10"/>
      <c r="G433" s="10"/>
      <c r="H433" s="69"/>
      <c r="I433" s="69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10"/>
      <c r="AV433" s="10"/>
      <c r="AW433" s="47"/>
      <c r="AX433" s="47">
        <f t="shared" si="37"/>
        <v>0</v>
      </c>
      <c r="AY433" s="46">
        <f t="shared" si="40"/>
        <v>0</v>
      </c>
      <c r="AZ433" s="46" cm="1">
        <f t="array" ref="AZ433">IF($AY433&lt;=6,SUM($C433:$AV433),SUMPRODUCT(LARGE($C433:$AV433,{1,2,3,4,5,6})))</f>
        <v>0</v>
      </c>
      <c r="BA433" s="50" t="str">
        <f t="shared" si="38"/>
        <v/>
      </c>
      <c r="BB433" s="50" t="str">
        <f t="shared" si="39"/>
        <v xml:space="preserve"> </v>
      </c>
      <c r="BC433" s="46" t="str" cm="1">
        <f t="array" ref="BC433">IFERROR(SUMPRODUCT(LARGE($C433:$AV433,{1,2,3,4})), "")</f>
        <v/>
      </c>
      <c r="BD433" s="46" t="str" cm="1">
        <f t="array" ref="BD433">IFERROR(SUMPRODUCT(LARGE($C433:$AV433,{1,2,3,4,5,6,7})), "")</f>
        <v/>
      </c>
      <c r="BE433" s="46" t="str" cm="1">
        <f t="array" ref="BE433">IFERROR(SUMPRODUCT(LARGE($C433:$AV433,{1,2,3,4,5,6,7,8})), "")</f>
        <v/>
      </c>
    </row>
    <row r="434" spans="2:57" ht="15" customHeight="1" x14ac:dyDescent="0.2">
      <c r="B434" s="6"/>
      <c r="C434" s="10"/>
      <c r="D434" s="10"/>
      <c r="E434" s="10"/>
      <c r="F434" s="10"/>
      <c r="G434" s="10"/>
      <c r="H434" s="69"/>
      <c r="I434" s="69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10"/>
      <c r="AV434" s="10"/>
      <c r="AW434" s="47"/>
      <c r="AX434" s="47">
        <f t="shared" si="37"/>
        <v>0</v>
      </c>
      <c r="AY434" s="46">
        <f t="shared" si="40"/>
        <v>0</v>
      </c>
      <c r="AZ434" s="46" cm="1">
        <f t="array" ref="AZ434">IF($AY434&lt;=6,SUM($C434:$AV434),SUMPRODUCT(LARGE($C434:$AV434,{1,2,3,4,5,6})))</f>
        <v>0</v>
      </c>
      <c r="BA434" s="50" t="str">
        <f t="shared" si="38"/>
        <v/>
      </c>
      <c r="BB434" s="50" t="str">
        <f t="shared" si="39"/>
        <v xml:space="preserve"> </v>
      </c>
      <c r="BC434" s="46" t="str" cm="1">
        <f t="array" ref="BC434">IFERROR(SUMPRODUCT(LARGE($C434:$AV434,{1,2,3,4})), "")</f>
        <v/>
      </c>
      <c r="BD434" s="46" t="str" cm="1">
        <f t="array" ref="BD434">IFERROR(SUMPRODUCT(LARGE($C434:$AV434,{1,2,3,4,5,6,7})), "")</f>
        <v/>
      </c>
      <c r="BE434" s="46" t="str" cm="1">
        <f t="array" ref="BE434">IFERROR(SUMPRODUCT(LARGE($C434:$AV434,{1,2,3,4,5,6,7,8})), "")</f>
        <v/>
      </c>
    </row>
    <row r="435" spans="2:57" ht="15" customHeight="1" x14ac:dyDescent="0.2">
      <c r="B435" s="4"/>
      <c r="C435" s="10"/>
      <c r="D435" s="10"/>
      <c r="E435" s="10"/>
      <c r="F435" s="10"/>
      <c r="G435" s="10"/>
      <c r="H435" s="69"/>
      <c r="I435" s="69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10"/>
      <c r="AV435" s="10"/>
      <c r="AW435" s="47"/>
      <c r="AX435" s="47">
        <f t="shared" si="37"/>
        <v>0</v>
      </c>
      <c r="AY435" s="46">
        <f t="shared" si="40"/>
        <v>0</v>
      </c>
      <c r="AZ435" s="46" cm="1">
        <f t="array" ref="AZ435">IF($AY435&lt;=6,SUM($C435:$AV435),SUMPRODUCT(LARGE($C435:$AV435,{1,2,3,4,5,6})))</f>
        <v>0</v>
      </c>
      <c r="BA435" s="50" t="str">
        <f t="shared" si="38"/>
        <v/>
      </c>
      <c r="BB435" s="50" t="str">
        <f t="shared" si="39"/>
        <v xml:space="preserve"> </v>
      </c>
      <c r="BC435" s="46" t="str" cm="1">
        <f t="array" ref="BC435">IFERROR(SUMPRODUCT(LARGE($C435:$AV435,{1,2,3,4})), "")</f>
        <v/>
      </c>
      <c r="BD435" s="46" t="str" cm="1">
        <f t="array" ref="BD435">IFERROR(SUMPRODUCT(LARGE($C435:$AV435,{1,2,3,4,5,6,7})), "")</f>
        <v/>
      </c>
      <c r="BE435" s="46" t="str" cm="1">
        <f t="array" ref="BE435">IFERROR(SUMPRODUCT(LARGE($C435:$AV435,{1,2,3,4,5,6,7,8})), "")</f>
        <v/>
      </c>
    </row>
    <row r="436" spans="2:57" ht="15" customHeight="1" x14ac:dyDescent="0.2">
      <c r="B436" s="4"/>
      <c r="C436" s="10"/>
      <c r="D436" s="10"/>
      <c r="E436" s="10"/>
      <c r="F436" s="10"/>
      <c r="G436" s="10"/>
      <c r="H436" s="69"/>
      <c r="I436" s="69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10"/>
      <c r="AV436" s="10"/>
      <c r="AW436" s="47"/>
      <c r="AX436" s="47">
        <f t="shared" si="37"/>
        <v>0</v>
      </c>
      <c r="AY436" s="46">
        <f t="shared" si="40"/>
        <v>0</v>
      </c>
      <c r="AZ436" s="46" cm="1">
        <f t="array" ref="AZ436">IF($AY436&lt;=6,SUM($C436:$AV436),SUMPRODUCT(LARGE($C436:$AV436,{1,2,3,4,5,6})))</f>
        <v>0</v>
      </c>
      <c r="BA436" s="50" t="str">
        <f t="shared" si="38"/>
        <v/>
      </c>
      <c r="BB436" s="50" t="str">
        <f t="shared" si="39"/>
        <v xml:space="preserve"> </v>
      </c>
      <c r="BC436" s="46" t="str" cm="1">
        <f t="array" ref="BC436">IFERROR(SUMPRODUCT(LARGE($C436:$AV436,{1,2,3,4})), "")</f>
        <v/>
      </c>
      <c r="BD436" s="46" t="str" cm="1">
        <f t="array" ref="BD436">IFERROR(SUMPRODUCT(LARGE($C436:$AV436,{1,2,3,4,5,6,7})), "")</f>
        <v/>
      </c>
      <c r="BE436" s="46" t="str" cm="1">
        <f t="array" ref="BE436">IFERROR(SUMPRODUCT(LARGE($C436:$AV436,{1,2,3,4,5,6,7,8})), "")</f>
        <v/>
      </c>
    </row>
    <row r="437" spans="2:57" ht="15" customHeight="1" x14ac:dyDescent="0.2">
      <c r="B437" s="4"/>
      <c r="C437" s="10"/>
      <c r="D437" s="10"/>
      <c r="E437" s="10"/>
      <c r="F437" s="10"/>
      <c r="G437" s="10"/>
      <c r="H437" s="69"/>
      <c r="I437" s="69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10"/>
      <c r="AV437" s="10"/>
      <c r="AW437" s="47"/>
      <c r="AX437" s="47">
        <f t="shared" si="37"/>
        <v>0</v>
      </c>
      <c r="AY437" s="46">
        <f t="shared" si="40"/>
        <v>0</v>
      </c>
      <c r="AZ437" s="46" cm="1">
        <f t="array" ref="AZ437">IF($AY437&lt;=6,SUM($C437:$AV437),SUMPRODUCT(LARGE($C437:$AV437,{1,2,3,4,5,6})))</f>
        <v>0</v>
      </c>
      <c r="BA437" s="50" t="str">
        <f t="shared" si="38"/>
        <v/>
      </c>
      <c r="BB437" s="50" t="str">
        <f t="shared" si="39"/>
        <v xml:space="preserve"> </v>
      </c>
      <c r="BC437" s="46" t="str" cm="1">
        <f t="array" ref="BC437">IFERROR(SUMPRODUCT(LARGE($C437:$AV437,{1,2,3,4})), "")</f>
        <v/>
      </c>
      <c r="BD437" s="46" t="str" cm="1">
        <f t="array" ref="BD437">IFERROR(SUMPRODUCT(LARGE($C437:$AV437,{1,2,3,4,5,6,7})), "")</f>
        <v/>
      </c>
      <c r="BE437" s="46" t="str" cm="1">
        <f t="array" ref="BE437">IFERROR(SUMPRODUCT(LARGE($C437:$AV437,{1,2,3,4,5,6,7,8})), "")</f>
        <v/>
      </c>
    </row>
    <row r="438" spans="2:57" ht="15" customHeight="1" x14ac:dyDescent="0.2">
      <c r="B438" s="4"/>
      <c r="C438" s="10"/>
      <c r="D438" s="10"/>
      <c r="E438" s="10"/>
      <c r="F438" s="10"/>
      <c r="G438" s="10"/>
      <c r="H438" s="69"/>
      <c r="I438" s="69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10"/>
      <c r="AV438" s="10"/>
      <c r="AW438" s="47"/>
      <c r="AX438" s="47">
        <f t="shared" si="37"/>
        <v>0</v>
      </c>
      <c r="AY438" s="46">
        <f t="shared" si="40"/>
        <v>0</v>
      </c>
      <c r="AZ438" s="46" cm="1">
        <f t="array" ref="AZ438">IF($AY438&lt;=6,SUM($C438:$AV438),SUMPRODUCT(LARGE($C438:$AV438,{1,2,3,4,5,6})))</f>
        <v>0</v>
      </c>
      <c r="BA438" s="50" t="str">
        <f t="shared" si="38"/>
        <v/>
      </c>
      <c r="BB438" s="50" t="str">
        <f t="shared" si="39"/>
        <v xml:space="preserve"> </v>
      </c>
      <c r="BC438" s="46" t="str" cm="1">
        <f t="array" ref="BC438">IFERROR(SUMPRODUCT(LARGE($C438:$AV438,{1,2,3,4})), "")</f>
        <v/>
      </c>
      <c r="BD438" s="46" t="str" cm="1">
        <f t="array" ref="BD438">IFERROR(SUMPRODUCT(LARGE($C438:$AV438,{1,2,3,4,5,6,7})), "")</f>
        <v/>
      </c>
      <c r="BE438" s="46" t="str" cm="1">
        <f t="array" ref="BE438">IFERROR(SUMPRODUCT(LARGE($C438:$AV438,{1,2,3,4,5,6,7,8})), "")</f>
        <v/>
      </c>
    </row>
    <row r="439" spans="2:57" ht="15" customHeight="1" x14ac:dyDescent="0.2">
      <c r="B439" s="6"/>
      <c r="C439" s="10"/>
      <c r="D439" s="10"/>
      <c r="E439" s="10"/>
      <c r="F439" s="10"/>
      <c r="G439" s="10"/>
      <c r="H439" s="69"/>
      <c r="I439" s="69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10"/>
      <c r="AV439" s="10"/>
      <c r="AW439" s="47"/>
      <c r="AX439" s="47">
        <f t="shared" si="37"/>
        <v>0</v>
      </c>
      <c r="AY439" s="46">
        <f t="shared" si="40"/>
        <v>0</v>
      </c>
      <c r="AZ439" s="46" cm="1">
        <f t="array" ref="AZ439">IF($AY439&lt;=6,SUM($C439:$AV439),SUMPRODUCT(LARGE($C439:$AV439,{1,2,3,4,5,6})))</f>
        <v>0</v>
      </c>
      <c r="BA439" s="50" t="str">
        <f t="shared" si="38"/>
        <v/>
      </c>
      <c r="BB439" s="50" t="str">
        <f t="shared" si="39"/>
        <v xml:space="preserve"> </v>
      </c>
      <c r="BC439" s="46" t="str" cm="1">
        <f t="array" ref="BC439">IFERROR(SUMPRODUCT(LARGE($C439:$AV439,{1,2,3,4})), "")</f>
        <v/>
      </c>
      <c r="BD439" s="46" t="str" cm="1">
        <f t="array" ref="BD439">IFERROR(SUMPRODUCT(LARGE($C439:$AV439,{1,2,3,4,5,6,7})), "")</f>
        <v/>
      </c>
      <c r="BE439" s="46" t="str" cm="1">
        <f t="array" ref="BE439">IFERROR(SUMPRODUCT(LARGE($C439:$AV439,{1,2,3,4,5,6,7,8})), "")</f>
        <v/>
      </c>
    </row>
    <row r="440" spans="2:57" ht="15" customHeight="1" x14ac:dyDescent="0.2">
      <c r="B440" s="6"/>
      <c r="C440" s="10"/>
      <c r="D440" s="10"/>
      <c r="E440" s="10"/>
      <c r="F440" s="10"/>
      <c r="G440" s="10"/>
      <c r="H440" s="69"/>
      <c r="I440" s="69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10"/>
      <c r="AV440" s="10"/>
      <c r="AW440" s="47"/>
      <c r="AX440" s="47">
        <f t="shared" si="37"/>
        <v>0</v>
      </c>
      <c r="AY440" s="46">
        <f t="shared" si="40"/>
        <v>0</v>
      </c>
      <c r="AZ440" s="46" cm="1">
        <f t="array" ref="AZ440">IF($AY440&lt;=6,SUM($C440:$AV440),SUMPRODUCT(LARGE($C440:$AV440,{1,2,3,4,5,6})))</f>
        <v>0</v>
      </c>
      <c r="BA440" s="50" t="str">
        <f t="shared" si="38"/>
        <v/>
      </c>
      <c r="BB440" s="50" t="str">
        <f t="shared" si="39"/>
        <v xml:space="preserve"> </v>
      </c>
      <c r="BC440" s="46" t="str" cm="1">
        <f t="array" ref="BC440">IFERROR(SUMPRODUCT(LARGE($C440:$AV440,{1,2,3,4})), "")</f>
        <v/>
      </c>
      <c r="BD440" s="46" t="str" cm="1">
        <f t="array" ref="BD440">IFERROR(SUMPRODUCT(LARGE($C440:$AV440,{1,2,3,4,5,6,7})), "")</f>
        <v/>
      </c>
      <c r="BE440" s="46" t="str" cm="1">
        <f t="array" ref="BE440">IFERROR(SUMPRODUCT(LARGE($C440:$AV440,{1,2,3,4,5,6,7,8})), "")</f>
        <v/>
      </c>
    </row>
    <row r="441" spans="2:57" ht="15" customHeight="1" x14ac:dyDescent="0.2">
      <c r="B441" s="6"/>
      <c r="C441" s="10"/>
      <c r="D441" s="10"/>
      <c r="E441" s="10"/>
      <c r="F441" s="10"/>
      <c r="G441" s="10"/>
      <c r="H441" s="69"/>
      <c r="I441" s="69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10"/>
      <c r="AV441" s="10"/>
      <c r="AW441" s="47"/>
      <c r="AX441" s="47">
        <f t="shared" si="37"/>
        <v>0</v>
      </c>
      <c r="AY441" s="46">
        <f t="shared" si="40"/>
        <v>0</v>
      </c>
      <c r="AZ441" s="46" cm="1">
        <f t="array" ref="AZ441">IF($AY441&lt;=6,SUM($C441:$AV441),SUMPRODUCT(LARGE($C441:$AV441,{1,2,3,4,5,6})))</f>
        <v>0</v>
      </c>
      <c r="BA441" s="50" t="str">
        <f t="shared" si="38"/>
        <v/>
      </c>
      <c r="BB441" s="50" t="str">
        <f t="shared" si="39"/>
        <v xml:space="preserve"> </v>
      </c>
      <c r="BC441" s="46" t="str" cm="1">
        <f t="array" ref="BC441">IFERROR(SUMPRODUCT(LARGE($C441:$AV441,{1,2,3,4})), "")</f>
        <v/>
      </c>
      <c r="BD441" s="46" t="str" cm="1">
        <f t="array" ref="BD441">IFERROR(SUMPRODUCT(LARGE($C441:$AV441,{1,2,3,4,5,6,7})), "")</f>
        <v/>
      </c>
      <c r="BE441" s="46" t="str" cm="1">
        <f t="array" ref="BE441">IFERROR(SUMPRODUCT(LARGE($C441:$AV441,{1,2,3,4,5,6,7,8})), "")</f>
        <v/>
      </c>
    </row>
    <row r="442" spans="2:57" ht="15" customHeight="1" x14ac:dyDescent="0.2">
      <c r="B442" s="6"/>
      <c r="C442" s="10"/>
      <c r="D442" s="10"/>
      <c r="E442" s="10"/>
      <c r="F442" s="10"/>
      <c r="G442" s="10"/>
      <c r="H442" s="69"/>
      <c r="I442" s="69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10"/>
      <c r="AV442" s="10"/>
      <c r="AW442" s="47"/>
      <c r="AX442" s="47">
        <f t="shared" si="37"/>
        <v>0</v>
      </c>
      <c r="AY442" s="46">
        <f t="shared" si="40"/>
        <v>0</v>
      </c>
      <c r="AZ442" s="46" cm="1">
        <f t="array" ref="AZ442">IF($AY442&lt;=6,SUM($C442:$AV442),SUMPRODUCT(LARGE($C442:$AV442,{1,2,3,4,5,6})))</f>
        <v>0</v>
      </c>
      <c r="BA442" s="50" t="str">
        <f t="shared" si="38"/>
        <v/>
      </c>
      <c r="BB442" s="50" t="str">
        <f t="shared" si="39"/>
        <v xml:space="preserve"> </v>
      </c>
      <c r="BC442" s="46" t="str" cm="1">
        <f t="array" ref="BC442">IFERROR(SUMPRODUCT(LARGE($C442:$AV442,{1,2,3,4})), "")</f>
        <v/>
      </c>
      <c r="BD442" s="46" t="str" cm="1">
        <f t="array" ref="BD442">IFERROR(SUMPRODUCT(LARGE($C442:$AV442,{1,2,3,4,5,6,7})), "")</f>
        <v/>
      </c>
      <c r="BE442" s="46" t="str" cm="1">
        <f t="array" ref="BE442">IFERROR(SUMPRODUCT(LARGE($C442:$AV442,{1,2,3,4,5,6,7,8})), "")</f>
        <v/>
      </c>
    </row>
    <row r="443" spans="2:57" ht="15" customHeight="1" x14ac:dyDescent="0.2">
      <c r="B443" s="6"/>
      <c r="C443" s="10"/>
      <c r="D443" s="10"/>
      <c r="E443" s="10"/>
      <c r="F443" s="10"/>
      <c r="G443" s="10"/>
      <c r="H443" s="69"/>
      <c r="I443" s="69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10"/>
      <c r="AV443" s="10"/>
      <c r="AW443" s="47"/>
      <c r="AX443" s="47">
        <f t="shared" si="37"/>
        <v>0</v>
      </c>
      <c r="AY443" s="46">
        <f t="shared" si="40"/>
        <v>0</v>
      </c>
      <c r="AZ443" s="46" cm="1">
        <f t="array" ref="AZ443">IF($AY443&lt;=6,SUM($C443:$AV443),SUMPRODUCT(LARGE($C443:$AV443,{1,2,3,4,5,6})))</f>
        <v>0</v>
      </c>
      <c r="BA443" s="50" t="str">
        <f t="shared" si="38"/>
        <v/>
      </c>
      <c r="BB443" s="50" t="str">
        <f t="shared" si="39"/>
        <v xml:space="preserve"> </v>
      </c>
      <c r="BC443" s="46" t="str" cm="1">
        <f t="array" ref="BC443">IFERROR(SUMPRODUCT(LARGE($C443:$AV443,{1,2,3,4})), "")</f>
        <v/>
      </c>
      <c r="BD443" s="46" t="str" cm="1">
        <f t="array" ref="BD443">IFERROR(SUMPRODUCT(LARGE($C443:$AV443,{1,2,3,4,5,6,7})), "")</f>
        <v/>
      </c>
      <c r="BE443" s="46" t="str" cm="1">
        <f t="array" ref="BE443">IFERROR(SUMPRODUCT(LARGE($C443:$AV443,{1,2,3,4,5,6,7,8})), "")</f>
        <v/>
      </c>
    </row>
    <row r="444" spans="2:57" ht="15" customHeight="1" x14ac:dyDescent="0.2">
      <c r="B444" s="4"/>
      <c r="C444" s="10"/>
      <c r="D444" s="10"/>
      <c r="E444" s="10"/>
      <c r="F444" s="10"/>
      <c r="G444" s="10"/>
      <c r="H444" s="69"/>
      <c r="I444" s="69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10"/>
      <c r="AV444" s="10"/>
      <c r="AW444" s="47"/>
      <c r="AX444" s="47">
        <f t="shared" si="37"/>
        <v>0</v>
      </c>
      <c r="AY444" s="46">
        <f t="shared" si="40"/>
        <v>0</v>
      </c>
      <c r="AZ444" s="46" cm="1">
        <f t="array" ref="AZ444">IF($AY444&lt;=6,SUM($C444:$AV444),SUMPRODUCT(LARGE($C444:$AV444,{1,2,3,4,5,6})))</f>
        <v>0</v>
      </c>
      <c r="BA444" s="50" t="str">
        <f t="shared" si="38"/>
        <v/>
      </c>
      <c r="BB444" s="50" t="str">
        <f t="shared" si="39"/>
        <v xml:space="preserve"> </v>
      </c>
      <c r="BC444" s="46" t="str" cm="1">
        <f t="array" ref="BC444">IFERROR(SUMPRODUCT(LARGE($C444:$AV444,{1,2,3,4})), "")</f>
        <v/>
      </c>
      <c r="BD444" s="46" t="str" cm="1">
        <f t="array" ref="BD444">IFERROR(SUMPRODUCT(LARGE($C444:$AV444,{1,2,3,4,5,6,7})), "")</f>
        <v/>
      </c>
      <c r="BE444" s="46" t="str" cm="1">
        <f t="array" ref="BE444">IFERROR(SUMPRODUCT(LARGE($C444:$AV444,{1,2,3,4,5,6,7,8})), "")</f>
        <v/>
      </c>
    </row>
    <row r="445" spans="2:57" ht="15" customHeight="1" x14ac:dyDescent="0.2">
      <c r="B445" s="4"/>
      <c r="C445" s="10"/>
      <c r="D445" s="10"/>
      <c r="E445" s="10"/>
      <c r="F445" s="10"/>
      <c r="G445" s="10"/>
      <c r="H445" s="69"/>
      <c r="I445" s="69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10"/>
      <c r="AV445" s="10"/>
      <c r="AW445" s="47"/>
      <c r="AX445" s="47">
        <f t="shared" si="37"/>
        <v>0</v>
      </c>
      <c r="AY445" s="46">
        <f t="shared" si="40"/>
        <v>0</v>
      </c>
      <c r="AZ445" s="46" cm="1">
        <f t="array" ref="AZ445">IF($AY445&lt;=6,SUM($C445:$AV445),SUMPRODUCT(LARGE($C445:$AV445,{1,2,3,4,5,6})))</f>
        <v>0</v>
      </c>
      <c r="BA445" s="50" t="str">
        <f t="shared" si="38"/>
        <v/>
      </c>
      <c r="BB445" s="50" t="str">
        <f t="shared" si="39"/>
        <v xml:space="preserve"> </v>
      </c>
      <c r="BC445" s="46" t="str" cm="1">
        <f t="array" ref="BC445">IFERROR(SUMPRODUCT(LARGE($C445:$AV445,{1,2,3,4})), "")</f>
        <v/>
      </c>
      <c r="BD445" s="46" t="str" cm="1">
        <f t="array" ref="BD445">IFERROR(SUMPRODUCT(LARGE($C445:$AV445,{1,2,3,4,5,6,7})), "")</f>
        <v/>
      </c>
      <c r="BE445" s="46" t="str" cm="1">
        <f t="array" ref="BE445">IFERROR(SUMPRODUCT(LARGE($C445:$AV445,{1,2,3,4,5,6,7,8})), "")</f>
        <v/>
      </c>
    </row>
    <row r="446" spans="2:57" ht="15" customHeight="1" x14ac:dyDescent="0.2">
      <c r="B446" s="4"/>
      <c r="C446" s="10"/>
      <c r="D446" s="10"/>
      <c r="E446" s="10"/>
      <c r="F446" s="10"/>
      <c r="G446" s="10"/>
      <c r="H446" s="69"/>
      <c r="I446" s="69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10"/>
      <c r="AV446" s="10"/>
      <c r="AW446" s="47"/>
      <c r="AX446" s="47">
        <f t="shared" si="37"/>
        <v>0</v>
      </c>
      <c r="AY446" s="46">
        <f t="shared" si="40"/>
        <v>0</v>
      </c>
      <c r="AZ446" s="46" cm="1">
        <f t="array" ref="AZ446">IF($AY446&lt;=6,SUM($C446:$AV446),SUMPRODUCT(LARGE($C446:$AV446,{1,2,3,4,5,6})))</f>
        <v>0</v>
      </c>
      <c r="BA446" s="50" t="str">
        <f t="shared" si="38"/>
        <v/>
      </c>
      <c r="BB446" s="50" t="str">
        <f t="shared" si="39"/>
        <v xml:space="preserve"> </v>
      </c>
      <c r="BC446" s="46" t="str" cm="1">
        <f t="array" ref="BC446">IFERROR(SUMPRODUCT(LARGE($C446:$AV446,{1,2,3,4})), "")</f>
        <v/>
      </c>
      <c r="BD446" s="46" t="str" cm="1">
        <f t="array" ref="BD446">IFERROR(SUMPRODUCT(LARGE($C446:$AV446,{1,2,3,4,5,6,7})), "")</f>
        <v/>
      </c>
      <c r="BE446" s="46" t="str" cm="1">
        <f t="array" ref="BE446">IFERROR(SUMPRODUCT(LARGE($C446:$AV446,{1,2,3,4,5,6,7,8})), "")</f>
        <v/>
      </c>
    </row>
    <row r="447" spans="2:57" ht="15" customHeight="1" x14ac:dyDescent="0.2">
      <c r="B447" s="4"/>
      <c r="C447" s="10"/>
      <c r="D447" s="10"/>
      <c r="E447" s="10"/>
      <c r="F447" s="10"/>
      <c r="G447" s="10"/>
      <c r="H447" s="69"/>
      <c r="I447" s="69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10"/>
      <c r="AV447" s="10"/>
      <c r="AW447" s="47"/>
      <c r="AX447" s="47">
        <f t="shared" si="37"/>
        <v>0</v>
      </c>
      <c r="AY447" s="46">
        <f t="shared" si="40"/>
        <v>0</v>
      </c>
      <c r="AZ447" s="46" cm="1">
        <f t="array" ref="AZ447">IF($AY447&lt;=6,SUM($C447:$AV447),SUMPRODUCT(LARGE($C447:$AV447,{1,2,3,4,5,6})))</f>
        <v>0</v>
      </c>
      <c r="BA447" s="50" t="str">
        <f t="shared" si="38"/>
        <v/>
      </c>
      <c r="BB447" s="50" t="str">
        <f t="shared" si="39"/>
        <v xml:space="preserve"> </v>
      </c>
      <c r="BC447" s="46" t="str" cm="1">
        <f t="array" ref="BC447">IFERROR(SUMPRODUCT(LARGE($C447:$AV447,{1,2,3,4})), "")</f>
        <v/>
      </c>
      <c r="BD447" s="46" t="str" cm="1">
        <f t="array" ref="BD447">IFERROR(SUMPRODUCT(LARGE($C447:$AV447,{1,2,3,4,5,6,7})), "")</f>
        <v/>
      </c>
      <c r="BE447" s="46" t="str" cm="1">
        <f t="array" ref="BE447">IFERROR(SUMPRODUCT(LARGE($C447:$AV447,{1,2,3,4,5,6,7,8})), "")</f>
        <v/>
      </c>
    </row>
    <row r="448" spans="2:57" ht="15" customHeight="1" x14ac:dyDescent="0.2">
      <c r="B448" s="4"/>
      <c r="C448" s="10"/>
      <c r="D448" s="10"/>
      <c r="E448" s="10"/>
      <c r="F448" s="10"/>
      <c r="G448" s="10"/>
      <c r="H448" s="69"/>
      <c r="I448" s="69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10"/>
      <c r="AV448" s="10"/>
      <c r="AW448" s="47"/>
      <c r="AX448" s="47">
        <f t="shared" si="37"/>
        <v>0</v>
      </c>
      <c r="AY448" s="46">
        <f t="shared" si="40"/>
        <v>0</v>
      </c>
      <c r="AZ448" s="46" cm="1">
        <f t="array" ref="AZ448">IF($AY448&lt;=6,SUM($C448:$AV448),SUMPRODUCT(LARGE($C448:$AV448,{1,2,3,4,5,6})))</f>
        <v>0</v>
      </c>
      <c r="BA448" s="50" t="str">
        <f t="shared" si="38"/>
        <v/>
      </c>
      <c r="BB448" s="50" t="str">
        <f t="shared" si="39"/>
        <v xml:space="preserve"> </v>
      </c>
      <c r="BC448" s="46" t="str" cm="1">
        <f t="array" ref="BC448">IFERROR(SUMPRODUCT(LARGE($C448:$AV448,{1,2,3,4})), "")</f>
        <v/>
      </c>
      <c r="BD448" s="46" t="str" cm="1">
        <f t="array" ref="BD448">IFERROR(SUMPRODUCT(LARGE($C448:$AV448,{1,2,3,4,5,6,7})), "")</f>
        <v/>
      </c>
      <c r="BE448" s="46" t="str" cm="1">
        <f t="array" ref="BE448">IFERROR(SUMPRODUCT(LARGE($C448:$AV448,{1,2,3,4,5,6,7,8})), "")</f>
        <v/>
      </c>
    </row>
    <row r="449" spans="2:57" ht="15" customHeight="1" x14ac:dyDescent="0.2">
      <c r="B449" s="4"/>
      <c r="C449" s="10"/>
      <c r="D449" s="10"/>
      <c r="E449" s="10"/>
      <c r="F449" s="10"/>
      <c r="G449" s="10"/>
      <c r="H449" s="69"/>
      <c r="I449" s="69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10"/>
      <c r="AV449" s="10"/>
      <c r="AW449" s="47"/>
      <c r="AX449" s="47">
        <f t="shared" si="37"/>
        <v>0</v>
      </c>
      <c r="AY449" s="46">
        <f t="shared" si="40"/>
        <v>0</v>
      </c>
      <c r="AZ449" s="46" cm="1">
        <f t="array" ref="AZ449">IF($AY449&lt;=6,SUM($C449:$AV449),SUMPRODUCT(LARGE($C449:$AV449,{1,2,3,4,5,6})))</f>
        <v>0</v>
      </c>
      <c r="BA449" s="50" t="str">
        <f t="shared" si="38"/>
        <v/>
      </c>
      <c r="BB449" s="50" t="str">
        <f t="shared" si="39"/>
        <v xml:space="preserve"> </v>
      </c>
      <c r="BC449" s="46" t="str" cm="1">
        <f t="array" ref="BC449">IFERROR(SUMPRODUCT(LARGE($C449:$AV449,{1,2,3,4})), "")</f>
        <v/>
      </c>
      <c r="BD449" s="46" t="str" cm="1">
        <f t="array" ref="BD449">IFERROR(SUMPRODUCT(LARGE($C449:$AV449,{1,2,3,4,5,6,7})), "")</f>
        <v/>
      </c>
      <c r="BE449" s="46" t="str" cm="1">
        <f t="array" ref="BE449">IFERROR(SUMPRODUCT(LARGE($C449:$AV449,{1,2,3,4,5,6,7,8})), "")</f>
        <v/>
      </c>
    </row>
    <row r="450" spans="2:57" ht="15" customHeight="1" x14ac:dyDescent="0.2">
      <c r="B450" s="4"/>
      <c r="C450" s="10"/>
      <c r="D450" s="10"/>
      <c r="E450" s="10"/>
      <c r="F450" s="10"/>
      <c r="G450" s="10"/>
      <c r="H450" s="69"/>
      <c r="I450" s="69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10"/>
      <c r="AV450" s="10"/>
      <c r="AW450" s="47"/>
      <c r="AX450" s="47">
        <f t="shared" si="37"/>
        <v>0</v>
      </c>
      <c r="AY450" s="46">
        <f t="shared" si="40"/>
        <v>0</v>
      </c>
      <c r="AZ450" s="46" cm="1">
        <f t="array" ref="AZ450">IF($AY450&lt;=6,SUM($C450:$AV450),SUMPRODUCT(LARGE($C450:$AV450,{1,2,3,4,5,6})))</f>
        <v>0</v>
      </c>
      <c r="BA450" s="50" t="str">
        <f t="shared" si="38"/>
        <v/>
      </c>
      <c r="BB450" s="50" t="str">
        <f t="shared" si="39"/>
        <v xml:space="preserve"> </v>
      </c>
      <c r="BC450" s="46" t="str" cm="1">
        <f t="array" ref="BC450">IFERROR(SUMPRODUCT(LARGE($C450:$AV450,{1,2,3,4})), "")</f>
        <v/>
      </c>
      <c r="BD450" s="46" t="str" cm="1">
        <f t="array" ref="BD450">IFERROR(SUMPRODUCT(LARGE($C450:$AV450,{1,2,3,4,5,6,7})), "")</f>
        <v/>
      </c>
      <c r="BE450" s="46" t="str" cm="1">
        <f t="array" ref="BE450">IFERROR(SUMPRODUCT(LARGE($C450:$AV450,{1,2,3,4,5,6,7,8})), "")</f>
        <v/>
      </c>
    </row>
    <row r="451" spans="2:57" ht="15" customHeight="1" x14ac:dyDescent="0.2">
      <c r="B451" s="4"/>
      <c r="C451" s="10"/>
      <c r="D451" s="10"/>
      <c r="E451" s="10"/>
      <c r="F451" s="10"/>
      <c r="G451" s="10"/>
      <c r="H451" s="69"/>
      <c r="I451" s="69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10"/>
      <c r="AV451" s="10"/>
      <c r="AW451" s="47"/>
      <c r="AX451" s="47">
        <f t="shared" ref="AX451:AX487" si="41">SUM($C451:$AW451)</f>
        <v>0</v>
      </c>
      <c r="AY451" s="46">
        <f t="shared" si="40"/>
        <v>0</v>
      </c>
      <c r="AZ451" s="46" cm="1">
        <f t="array" ref="AZ451">IF($AY451&lt;=6,SUM($C451:$AV451),SUMPRODUCT(LARGE($C451:$AV451,{1,2,3,4,5,6})))</f>
        <v>0</v>
      </c>
      <c r="BA451" s="50" t="str">
        <f t="shared" si="38"/>
        <v/>
      </c>
      <c r="BB451" s="50" t="str">
        <f t="shared" si="39"/>
        <v xml:space="preserve"> </v>
      </c>
      <c r="BC451" s="46" t="str" cm="1">
        <f t="array" ref="BC451">IFERROR(SUMPRODUCT(LARGE($C451:$AV451,{1,2,3,4})), "")</f>
        <v/>
      </c>
      <c r="BD451" s="46" t="str" cm="1">
        <f t="array" ref="BD451">IFERROR(SUMPRODUCT(LARGE($C451:$AV451,{1,2,3,4,5,6,7})), "")</f>
        <v/>
      </c>
      <c r="BE451" s="46" t="str" cm="1">
        <f t="array" ref="BE451">IFERROR(SUMPRODUCT(LARGE($C451:$AV451,{1,2,3,4,5,6,7,8})), "")</f>
        <v/>
      </c>
    </row>
    <row r="452" spans="2:57" ht="15" customHeight="1" x14ac:dyDescent="0.2">
      <c r="B452" s="6"/>
      <c r="C452" s="10"/>
      <c r="D452" s="10"/>
      <c r="E452" s="10"/>
      <c r="F452" s="10"/>
      <c r="G452" s="10"/>
      <c r="H452" s="69"/>
      <c r="I452" s="69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10"/>
      <c r="AV452" s="10"/>
      <c r="AW452" s="47"/>
      <c r="AX452" s="47">
        <f t="shared" si="41"/>
        <v>0</v>
      </c>
      <c r="AY452" s="46">
        <f t="shared" si="40"/>
        <v>0</v>
      </c>
      <c r="AZ452" s="46" cm="1">
        <f t="array" ref="AZ452">IF($AY452&lt;=6,SUM($C452:$AV452),SUMPRODUCT(LARGE($C452:$AV452,{1,2,3,4,5,6})))</f>
        <v>0</v>
      </c>
      <c r="BA452" s="50" t="str">
        <f t="shared" ref="BA452:BA487" si="42">IF(AND($AY452&gt;=6,AZ452=AZ453),"Manual Calc Needed","")</f>
        <v/>
      </c>
      <c r="BB452" s="50" t="str">
        <f t="shared" ref="BB452:BB487" si="43">IF(AND($AY452&gt;=6,$BA452="Tie"),"Manual Calc Needed"," ")</f>
        <v xml:space="preserve"> </v>
      </c>
      <c r="BC452" s="46" t="str" cm="1">
        <f t="array" ref="BC452">IFERROR(SUMPRODUCT(LARGE($C452:$AV452,{1,2,3,4})), "")</f>
        <v/>
      </c>
      <c r="BD452" s="46" t="str" cm="1">
        <f t="array" ref="BD452">IFERROR(SUMPRODUCT(LARGE($C452:$AV452,{1,2,3,4,5,6,7})), "")</f>
        <v/>
      </c>
      <c r="BE452" s="46" t="str" cm="1">
        <f t="array" ref="BE452">IFERROR(SUMPRODUCT(LARGE($C452:$AV452,{1,2,3,4,5,6,7,8})), "")</f>
        <v/>
      </c>
    </row>
    <row r="453" spans="2:57" ht="15" customHeight="1" x14ac:dyDescent="0.2">
      <c r="B453" s="4"/>
      <c r="C453" s="10"/>
      <c r="D453" s="10"/>
      <c r="E453" s="10"/>
      <c r="F453" s="10"/>
      <c r="G453" s="10"/>
      <c r="H453" s="69"/>
      <c r="I453" s="69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10"/>
      <c r="AV453" s="10"/>
      <c r="AW453" s="47"/>
      <c r="AX453" s="47">
        <f t="shared" si="41"/>
        <v>0</v>
      </c>
      <c r="AY453" s="46">
        <f t="shared" si="40"/>
        <v>0</v>
      </c>
      <c r="AZ453" s="46" cm="1">
        <f t="array" ref="AZ453">IF($AY453&lt;=6,SUM($C453:$AV453),SUMPRODUCT(LARGE($C453:$AV453,{1,2,3,4,5,6})))</f>
        <v>0</v>
      </c>
      <c r="BA453" s="50" t="str">
        <f t="shared" si="42"/>
        <v/>
      </c>
      <c r="BB453" s="50" t="str">
        <f t="shared" si="43"/>
        <v xml:space="preserve"> </v>
      </c>
      <c r="BC453" s="46" t="str" cm="1">
        <f t="array" ref="BC453">IFERROR(SUMPRODUCT(LARGE($C453:$AV453,{1,2,3,4})), "")</f>
        <v/>
      </c>
      <c r="BD453" s="46" t="str" cm="1">
        <f t="array" ref="BD453">IFERROR(SUMPRODUCT(LARGE($C453:$AV453,{1,2,3,4,5,6,7})), "")</f>
        <v/>
      </c>
      <c r="BE453" s="46" t="str" cm="1">
        <f t="array" ref="BE453">IFERROR(SUMPRODUCT(LARGE($C453:$AV453,{1,2,3,4,5,6,7,8})), "")</f>
        <v/>
      </c>
    </row>
    <row r="454" spans="2:57" ht="15" customHeight="1" x14ac:dyDescent="0.2">
      <c r="B454" s="4"/>
      <c r="C454" s="10"/>
      <c r="D454" s="10"/>
      <c r="E454" s="10"/>
      <c r="F454" s="10"/>
      <c r="G454" s="10"/>
      <c r="H454" s="69"/>
      <c r="I454" s="69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10"/>
      <c r="AV454" s="10"/>
      <c r="AW454" s="47"/>
      <c r="AX454" s="47">
        <f t="shared" si="41"/>
        <v>0</v>
      </c>
      <c r="AY454" s="46">
        <f t="shared" si="40"/>
        <v>0</v>
      </c>
      <c r="AZ454" s="46" cm="1">
        <f t="array" ref="AZ454">IF($AY454&lt;=6,SUM($C454:$AV454),SUMPRODUCT(LARGE($C454:$AV454,{1,2,3,4,5,6})))</f>
        <v>0</v>
      </c>
      <c r="BA454" s="50" t="str">
        <f t="shared" si="42"/>
        <v/>
      </c>
      <c r="BB454" s="50" t="str">
        <f t="shared" si="43"/>
        <v xml:space="preserve"> </v>
      </c>
      <c r="BC454" s="46" t="str" cm="1">
        <f t="array" ref="BC454">IFERROR(SUMPRODUCT(LARGE($C454:$AV454,{1,2,3,4})), "")</f>
        <v/>
      </c>
      <c r="BD454" s="46" t="str" cm="1">
        <f t="array" ref="BD454">IFERROR(SUMPRODUCT(LARGE($C454:$AV454,{1,2,3,4,5,6,7})), "")</f>
        <v/>
      </c>
      <c r="BE454" s="46" t="str" cm="1">
        <f t="array" ref="BE454">IFERROR(SUMPRODUCT(LARGE($C454:$AV454,{1,2,3,4,5,6,7,8})), "")</f>
        <v/>
      </c>
    </row>
    <row r="455" spans="2:57" ht="15" customHeight="1" x14ac:dyDescent="0.2">
      <c r="B455" s="4"/>
      <c r="C455" s="10"/>
      <c r="D455" s="10"/>
      <c r="E455" s="10"/>
      <c r="F455" s="10"/>
      <c r="G455" s="10"/>
      <c r="H455" s="69"/>
      <c r="I455" s="69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10"/>
      <c r="AV455" s="10"/>
      <c r="AW455" s="47"/>
      <c r="AX455" s="47">
        <f t="shared" si="41"/>
        <v>0</v>
      </c>
      <c r="AY455" s="46">
        <f t="shared" si="40"/>
        <v>0</v>
      </c>
      <c r="AZ455" s="46" cm="1">
        <f t="array" ref="AZ455">IF($AY455&lt;=6,SUM($C455:$AV455),SUMPRODUCT(LARGE($C455:$AV455,{1,2,3,4,5,6})))</f>
        <v>0</v>
      </c>
      <c r="BA455" s="50" t="str">
        <f t="shared" si="42"/>
        <v/>
      </c>
      <c r="BB455" s="50" t="str">
        <f t="shared" si="43"/>
        <v xml:space="preserve"> </v>
      </c>
      <c r="BC455" s="46" t="str" cm="1">
        <f t="array" ref="BC455">IFERROR(SUMPRODUCT(LARGE($C455:$AV455,{1,2,3,4})), "")</f>
        <v/>
      </c>
      <c r="BD455" s="46" t="str" cm="1">
        <f t="array" ref="BD455">IFERROR(SUMPRODUCT(LARGE($C455:$AV455,{1,2,3,4,5,6,7})), "")</f>
        <v/>
      </c>
      <c r="BE455" s="46" t="str" cm="1">
        <f t="array" ref="BE455">IFERROR(SUMPRODUCT(LARGE($C455:$AV455,{1,2,3,4,5,6,7,8})), "")</f>
        <v/>
      </c>
    </row>
    <row r="456" spans="2:57" ht="15" customHeight="1" x14ac:dyDescent="0.2">
      <c r="B456" s="4"/>
      <c r="C456" s="10"/>
      <c r="D456" s="10"/>
      <c r="E456" s="10"/>
      <c r="F456" s="10"/>
      <c r="G456" s="10"/>
      <c r="H456" s="69"/>
      <c r="I456" s="69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10"/>
      <c r="AW456" s="47"/>
      <c r="AX456" s="47">
        <f t="shared" si="41"/>
        <v>0</v>
      </c>
      <c r="AY456" s="46">
        <f t="shared" si="40"/>
        <v>0</v>
      </c>
      <c r="AZ456" s="46" cm="1">
        <f t="array" ref="AZ456">IF($AY456&lt;=6,SUM($C456:$AV456),SUMPRODUCT(LARGE($C456:$AV456,{1,2,3,4,5,6})))</f>
        <v>0</v>
      </c>
      <c r="BA456" s="50" t="str">
        <f t="shared" si="42"/>
        <v/>
      </c>
      <c r="BB456" s="50" t="str">
        <f t="shared" si="43"/>
        <v xml:space="preserve"> </v>
      </c>
      <c r="BC456" s="46" t="str" cm="1">
        <f t="array" ref="BC456">IFERROR(SUMPRODUCT(LARGE($C456:$AV456,{1,2,3,4})), "")</f>
        <v/>
      </c>
      <c r="BD456" s="46" t="str" cm="1">
        <f t="array" ref="BD456">IFERROR(SUMPRODUCT(LARGE($C456:$AV456,{1,2,3,4,5,6,7})), "")</f>
        <v/>
      </c>
      <c r="BE456" s="46" t="str" cm="1">
        <f t="array" ref="BE456">IFERROR(SUMPRODUCT(LARGE($C456:$AV456,{1,2,3,4,5,6,7,8})), "")</f>
        <v/>
      </c>
    </row>
    <row r="457" spans="2:57" ht="15" customHeight="1" x14ac:dyDescent="0.2">
      <c r="B457" s="4"/>
      <c r="C457" s="10"/>
      <c r="D457" s="10"/>
      <c r="E457" s="10"/>
      <c r="F457" s="10"/>
      <c r="G457" s="10"/>
      <c r="H457" s="69"/>
      <c r="I457" s="69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10"/>
      <c r="AW457" s="47"/>
      <c r="AX457" s="47">
        <f t="shared" si="41"/>
        <v>0</v>
      </c>
      <c r="AY457" s="46">
        <f t="shared" si="40"/>
        <v>0</v>
      </c>
      <c r="AZ457" s="46" cm="1">
        <f t="array" ref="AZ457">IF($AY457&lt;=6,SUM($C457:$AV457),SUMPRODUCT(LARGE($C457:$AV457,{1,2,3,4,5,6})))</f>
        <v>0</v>
      </c>
      <c r="BA457" s="50" t="str">
        <f t="shared" si="42"/>
        <v/>
      </c>
      <c r="BB457" s="50" t="str">
        <f t="shared" si="43"/>
        <v xml:space="preserve"> </v>
      </c>
      <c r="BC457" s="46" t="str" cm="1">
        <f t="array" ref="BC457">IFERROR(SUMPRODUCT(LARGE($C457:$AV457,{1,2,3,4})), "")</f>
        <v/>
      </c>
      <c r="BD457" s="46" t="str" cm="1">
        <f t="array" ref="BD457">IFERROR(SUMPRODUCT(LARGE($C457:$AV457,{1,2,3,4,5,6,7})), "")</f>
        <v/>
      </c>
      <c r="BE457" s="46" t="str" cm="1">
        <f t="array" ref="BE457">IFERROR(SUMPRODUCT(LARGE($C457:$AV457,{1,2,3,4,5,6,7,8})), "")</f>
        <v/>
      </c>
    </row>
    <row r="458" spans="2:57" ht="15" customHeight="1" x14ac:dyDescent="0.2">
      <c r="B458" s="4"/>
      <c r="C458" s="10"/>
      <c r="D458" s="10"/>
      <c r="E458" s="10"/>
      <c r="F458" s="10"/>
      <c r="G458" s="10"/>
      <c r="H458" s="69"/>
      <c r="I458" s="69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10"/>
      <c r="AV458" s="10"/>
      <c r="AW458" s="47"/>
      <c r="AX458" s="47">
        <f t="shared" si="41"/>
        <v>0</v>
      </c>
      <c r="AY458" s="46">
        <f t="shared" si="40"/>
        <v>0</v>
      </c>
      <c r="AZ458" s="46" cm="1">
        <f t="array" ref="AZ458">IF($AY458&lt;=6,SUM($C458:$AV458),SUMPRODUCT(LARGE($C458:$AV458,{1,2,3,4,5,6})))</f>
        <v>0</v>
      </c>
      <c r="BA458" s="50" t="str">
        <f t="shared" si="42"/>
        <v/>
      </c>
      <c r="BB458" s="50" t="str">
        <f t="shared" si="43"/>
        <v xml:space="preserve"> </v>
      </c>
      <c r="BC458" s="46" t="str" cm="1">
        <f t="array" ref="BC458">IFERROR(SUMPRODUCT(LARGE($C458:$AV458,{1,2,3,4})), "")</f>
        <v/>
      </c>
      <c r="BD458" s="46" t="str" cm="1">
        <f t="array" ref="BD458">IFERROR(SUMPRODUCT(LARGE($C458:$AV458,{1,2,3,4,5,6,7})), "")</f>
        <v/>
      </c>
      <c r="BE458" s="46" t="str" cm="1">
        <f t="array" ref="BE458">IFERROR(SUMPRODUCT(LARGE($C458:$AV458,{1,2,3,4,5,6,7,8})), "")</f>
        <v/>
      </c>
    </row>
    <row r="459" spans="2:57" ht="15" customHeight="1" x14ac:dyDescent="0.2">
      <c r="B459" s="4"/>
      <c r="C459" s="10"/>
      <c r="D459" s="10"/>
      <c r="E459" s="10"/>
      <c r="F459" s="10"/>
      <c r="G459" s="10"/>
      <c r="H459" s="69"/>
      <c r="I459" s="69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10"/>
      <c r="AV459" s="10"/>
      <c r="AW459" s="47"/>
      <c r="AX459" s="47">
        <f t="shared" si="41"/>
        <v>0</v>
      </c>
      <c r="AY459" s="46">
        <f t="shared" si="40"/>
        <v>0</v>
      </c>
      <c r="AZ459" s="46" cm="1">
        <f t="array" ref="AZ459">IF($AY459&lt;=6,SUM($C459:$AV459),SUMPRODUCT(LARGE($C459:$AV459,{1,2,3,4,5,6})))</f>
        <v>0</v>
      </c>
      <c r="BA459" s="50" t="str">
        <f t="shared" si="42"/>
        <v/>
      </c>
      <c r="BB459" s="50" t="str">
        <f t="shared" si="43"/>
        <v xml:space="preserve"> </v>
      </c>
      <c r="BC459" s="46" t="str" cm="1">
        <f t="array" ref="BC459">IFERROR(SUMPRODUCT(LARGE($C459:$AV459,{1,2,3,4})), "")</f>
        <v/>
      </c>
      <c r="BD459" s="46" t="str" cm="1">
        <f t="array" ref="BD459">IFERROR(SUMPRODUCT(LARGE($C459:$AV459,{1,2,3,4,5,6,7})), "")</f>
        <v/>
      </c>
      <c r="BE459" s="46" t="str" cm="1">
        <f t="array" ref="BE459">IFERROR(SUMPRODUCT(LARGE($C459:$AV459,{1,2,3,4,5,6,7,8})), "")</f>
        <v/>
      </c>
    </row>
    <row r="460" spans="2:57" ht="15" customHeight="1" x14ac:dyDescent="0.2">
      <c r="B460" s="4"/>
      <c r="C460" s="10"/>
      <c r="D460" s="10"/>
      <c r="E460" s="10"/>
      <c r="F460" s="10"/>
      <c r="G460" s="10"/>
      <c r="H460" s="69"/>
      <c r="I460" s="69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10"/>
      <c r="AV460" s="10"/>
      <c r="AW460" s="47"/>
      <c r="AX460" s="47">
        <f t="shared" si="41"/>
        <v>0</v>
      </c>
      <c r="AY460" s="46">
        <f t="shared" si="40"/>
        <v>0</v>
      </c>
      <c r="AZ460" s="46" cm="1">
        <f t="array" ref="AZ460">IF($AY460&lt;=6,SUM($C460:$AV460),SUMPRODUCT(LARGE($C460:$AV460,{1,2,3,4,5,6})))</f>
        <v>0</v>
      </c>
      <c r="BA460" s="50" t="str">
        <f t="shared" si="42"/>
        <v/>
      </c>
      <c r="BB460" s="50" t="str">
        <f t="shared" si="43"/>
        <v xml:space="preserve"> </v>
      </c>
      <c r="BC460" s="46" t="str" cm="1">
        <f t="array" ref="BC460">IFERROR(SUMPRODUCT(LARGE($C460:$AV460,{1,2,3,4})), "")</f>
        <v/>
      </c>
      <c r="BD460" s="46" t="str" cm="1">
        <f t="array" ref="BD460">IFERROR(SUMPRODUCT(LARGE($C460:$AV460,{1,2,3,4,5,6,7})), "")</f>
        <v/>
      </c>
      <c r="BE460" s="46" t="str" cm="1">
        <f t="array" ref="BE460">IFERROR(SUMPRODUCT(LARGE($C460:$AV460,{1,2,3,4,5,6,7,8})), "")</f>
        <v/>
      </c>
    </row>
    <row r="461" spans="2:57" ht="15" customHeight="1" x14ac:dyDescent="0.2">
      <c r="B461" s="6"/>
      <c r="C461" s="10"/>
      <c r="D461" s="10"/>
      <c r="E461" s="10"/>
      <c r="F461" s="10"/>
      <c r="G461" s="10"/>
      <c r="H461" s="69"/>
      <c r="I461" s="69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10"/>
      <c r="AV461" s="10"/>
      <c r="AW461" s="47"/>
      <c r="AX461" s="47">
        <f t="shared" si="41"/>
        <v>0</v>
      </c>
      <c r="AY461" s="46">
        <f t="shared" si="40"/>
        <v>0</v>
      </c>
      <c r="AZ461" s="46" cm="1">
        <f t="array" ref="AZ461">IF($AY461&lt;=6,SUM($C461:$AV461),SUMPRODUCT(LARGE($C461:$AV461,{1,2,3,4,5,6})))</f>
        <v>0</v>
      </c>
      <c r="BA461" s="50" t="str">
        <f t="shared" si="42"/>
        <v/>
      </c>
      <c r="BB461" s="50" t="str">
        <f t="shared" si="43"/>
        <v xml:space="preserve"> </v>
      </c>
      <c r="BC461" s="46" t="str" cm="1">
        <f t="array" ref="BC461">IFERROR(SUMPRODUCT(LARGE($C461:$AV461,{1,2,3,4})), "")</f>
        <v/>
      </c>
      <c r="BD461" s="46" t="str" cm="1">
        <f t="array" ref="BD461">IFERROR(SUMPRODUCT(LARGE($C461:$AV461,{1,2,3,4,5,6,7})), "")</f>
        <v/>
      </c>
      <c r="BE461" s="46" t="str" cm="1">
        <f t="array" ref="BE461">IFERROR(SUMPRODUCT(LARGE($C461:$AV461,{1,2,3,4,5,6,7,8})), "")</f>
        <v/>
      </c>
    </row>
    <row r="462" spans="2:57" ht="15" customHeight="1" x14ac:dyDescent="0.2">
      <c r="B462" s="6"/>
      <c r="C462" s="10"/>
      <c r="D462" s="10"/>
      <c r="E462" s="10"/>
      <c r="F462" s="10"/>
      <c r="G462" s="10"/>
      <c r="H462" s="69"/>
      <c r="I462" s="69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10"/>
      <c r="AV462" s="10"/>
      <c r="AW462" s="47"/>
      <c r="AX462" s="47">
        <f t="shared" si="41"/>
        <v>0</v>
      </c>
      <c r="AY462" s="46">
        <f t="shared" si="40"/>
        <v>0</v>
      </c>
      <c r="AZ462" s="46" cm="1">
        <f t="array" ref="AZ462">IF($AY462&lt;=6,SUM($C462:$AV462),SUMPRODUCT(LARGE($C462:$AV462,{1,2,3,4,5,6})))</f>
        <v>0</v>
      </c>
      <c r="BA462" s="50" t="str">
        <f t="shared" si="42"/>
        <v/>
      </c>
      <c r="BB462" s="50" t="str">
        <f t="shared" si="43"/>
        <v xml:space="preserve"> </v>
      </c>
      <c r="BC462" s="46" t="str" cm="1">
        <f t="array" ref="BC462">IFERROR(SUMPRODUCT(LARGE($C462:$AV462,{1,2,3,4})), "")</f>
        <v/>
      </c>
      <c r="BD462" s="46" t="str" cm="1">
        <f t="array" ref="BD462">IFERROR(SUMPRODUCT(LARGE($C462:$AV462,{1,2,3,4,5,6,7})), "")</f>
        <v/>
      </c>
      <c r="BE462" s="46" t="str" cm="1">
        <f t="array" ref="BE462">IFERROR(SUMPRODUCT(LARGE($C462:$AV462,{1,2,3,4,5,6,7,8})), "")</f>
        <v/>
      </c>
    </row>
    <row r="463" spans="2:57" ht="15" customHeight="1" x14ac:dyDescent="0.2">
      <c r="B463" s="4"/>
      <c r="C463" s="10"/>
      <c r="D463" s="10"/>
      <c r="E463" s="10"/>
      <c r="F463" s="10"/>
      <c r="G463" s="10"/>
      <c r="H463" s="69"/>
      <c r="I463" s="69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10"/>
      <c r="AV463" s="10"/>
      <c r="AW463" s="47"/>
      <c r="AX463" s="47">
        <f t="shared" si="41"/>
        <v>0</v>
      </c>
      <c r="AY463" s="46">
        <f t="shared" si="40"/>
        <v>0</v>
      </c>
      <c r="AZ463" s="46" cm="1">
        <f t="array" ref="AZ463">IF($AY463&lt;=6,SUM($C463:$AV463),SUMPRODUCT(LARGE($C463:$AV463,{1,2,3,4,5,6})))</f>
        <v>0</v>
      </c>
      <c r="BA463" s="50" t="str">
        <f t="shared" si="42"/>
        <v/>
      </c>
      <c r="BB463" s="50" t="str">
        <f t="shared" si="43"/>
        <v xml:space="preserve"> </v>
      </c>
      <c r="BC463" s="46" t="str" cm="1">
        <f t="array" ref="BC463">IFERROR(SUMPRODUCT(LARGE($C463:$AV463,{1,2,3,4})), "")</f>
        <v/>
      </c>
      <c r="BD463" s="46" t="str" cm="1">
        <f t="array" ref="BD463">IFERROR(SUMPRODUCT(LARGE($C463:$AV463,{1,2,3,4,5,6,7})), "")</f>
        <v/>
      </c>
      <c r="BE463" s="46" t="str" cm="1">
        <f t="array" ref="BE463">IFERROR(SUMPRODUCT(LARGE($C463:$AV463,{1,2,3,4,5,6,7,8})), "")</f>
        <v/>
      </c>
    </row>
    <row r="464" spans="2:57" ht="15" customHeight="1" x14ac:dyDescent="0.2">
      <c r="B464" s="4"/>
      <c r="C464" s="10"/>
      <c r="D464" s="10"/>
      <c r="E464" s="10"/>
      <c r="F464" s="10"/>
      <c r="G464" s="10"/>
      <c r="H464" s="69"/>
      <c r="I464" s="69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10"/>
      <c r="AV464" s="10"/>
      <c r="AW464" s="47"/>
      <c r="AX464" s="47">
        <f t="shared" si="41"/>
        <v>0</v>
      </c>
      <c r="AY464" s="46">
        <f t="shared" si="40"/>
        <v>0</v>
      </c>
      <c r="AZ464" s="46" cm="1">
        <f t="array" ref="AZ464">IF($AY464&lt;=6,SUM($C464:$AV464),SUMPRODUCT(LARGE($C464:$AV464,{1,2,3,4,5,6})))</f>
        <v>0</v>
      </c>
      <c r="BA464" s="50" t="str">
        <f t="shared" si="42"/>
        <v/>
      </c>
      <c r="BB464" s="50" t="str">
        <f t="shared" si="43"/>
        <v xml:space="preserve"> </v>
      </c>
      <c r="BC464" s="46" t="str" cm="1">
        <f t="array" ref="BC464">IFERROR(SUMPRODUCT(LARGE($C464:$AV464,{1,2,3,4})), "")</f>
        <v/>
      </c>
      <c r="BD464" s="46" t="str" cm="1">
        <f t="array" ref="BD464">IFERROR(SUMPRODUCT(LARGE($C464:$AV464,{1,2,3,4,5,6,7})), "")</f>
        <v/>
      </c>
      <c r="BE464" s="46" t="str" cm="1">
        <f t="array" ref="BE464">IFERROR(SUMPRODUCT(LARGE($C464:$AV464,{1,2,3,4,5,6,7,8})), "")</f>
        <v/>
      </c>
    </row>
    <row r="465" spans="2:57" ht="15" customHeight="1" x14ac:dyDescent="0.2">
      <c r="B465" s="6"/>
      <c r="C465" s="10"/>
      <c r="D465" s="10"/>
      <c r="E465" s="10"/>
      <c r="F465" s="10"/>
      <c r="G465" s="10"/>
      <c r="H465" s="69"/>
      <c r="I465" s="69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10"/>
      <c r="AV465" s="10"/>
      <c r="AW465" s="47"/>
      <c r="AX465" s="47">
        <f t="shared" si="41"/>
        <v>0</v>
      </c>
      <c r="AY465" s="46">
        <f t="shared" si="40"/>
        <v>0</v>
      </c>
      <c r="AZ465" s="46" cm="1">
        <f t="array" ref="AZ465">IF($AY465&lt;=6,SUM($C465:$AV465),SUMPRODUCT(LARGE($C465:$AV465,{1,2,3,4,5,6})))</f>
        <v>0</v>
      </c>
      <c r="BA465" s="50" t="str">
        <f t="shared" si="42"/>
        <v/>
      </c>
      <c r="BB465" s="50" t="str">
        <f t="shared" si="43"/>
        <v xml:space="preserve"> </v>
      </c>
      <c r="BC465" s="46" t="str" cm="1">
        <f t="array" ref="BC465">IFERROR(SUMPRODUCT(LARGE($C465:$AV465,{1,2,3,4})), "")</f>
        <v/>
      </c>
      <c r="BD465" s="46" t="str" cm="1">
        <f t="array" ref="BD465">IFERROR(SUMPRODUCT(LARGE($C465:$AV465,{1,2,3,4,5,6,7})), "")</f>
        <v/>
      </c>
      <c r="BE465" s="46" t="str" cm="1">
        <f t="array" ref="BE465">IFERROR(SUMPRODUCT(LARGE($C465:$AV465,{1,2,3,4,5,6,7,8})), "")</f>
        <v/>
      </c>
    </row>
    <row r="466" spans="2:57" ht="15" customHeight="1" x14ac:dyDescent="0.2">
      <c r="B466" s="17"/>
      <c r="C466" s="10"/>
      <c r="D466" s="10"/>
      <c r="E466" s="10"/>
      <c r="F466" s="10"/>
      <c r="G466" s="10"/>
      <c r="H466" s="69"/>
      <c r="I466" s="69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10"/>
      <c r="AV466" s="10"/>
      <c r="AW466" s="47"/>
      <c r="AX466" s="47">
        <f t="shared" si="41"/>
        <v>0</v>
      </c>
      <c r="AY466" s="46">
        <f t="shared" si="40"/>
        <v>0</v>
      </c>
      <c r="AZ466" s="46" cm="1">
        <f t="array" ref="AZ466">IF($AY466&lt;=6,SUM($C466:$AV466),SUMPRODUCT(LARGE($C466:$AV466,{1,2,3,4,5,6})))</f>
        <v>0</v>
      </c>
      <c r="BA466" s="50" t="str">
        <f t="shared" si="42"/>
        <v/>
      </c>
      <c r="BB466" s="50" t="str">
        <f t="shared" si="43"/>
        <v xml:space="preserve"> </v>
      </c>
      <c r="BC466" s="46" t="str" cm="1">
        <f t="array" ref="BC466">IFERROR(SUMPRODUCT(LARGE($C466:$AV466,{1,2,3,4})), "")</f>
        <v/>
      </c>
      <c r="BD466" s="46" t="str" cm="1">
        <f t="array" ref="BD466">IFERROR(SUMPRODUCT(LARGE($C466:$AV466,{1,2,3,4,5,6,7})), "")</f>
        <v/>
      </c>
      <c r="BE466" s="46" t="str" cm="1">
        <f t="array" ref="BE466">IFERROR(SUMPRODUCT(LARGE($C466:$AV466,{1,2,3,4,5,6,7,8})), "")</f>
        <v/>
      </c>
    </row>
    <row r="467" spans="2:57" ht="15" customHeight="1" x14ac:dyDescent="0.2">
      <c r="B467" s="4"/>
      <c r="C467" s="10"/>
      <c r="D467" s="10"/>
      <c r="E467" s="10"/>
      <c r="F467" s="10"/>
      <c r="G467" s="10"/>
      <c r="H467" s="69"/>
      <c r="I467" s="69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10"/>
      <c r="AV467" s="10"/>
      <c r="AW467" s="47"/>
      <c r="AX467" s="47">
        <f t="shared" si="41"/>
        <v>0</v>
      </c>
      <c r="AY467" s="46">
        <f t="shared" si="40"/>
        <v>0</v>
      </c>
      <c r="AZ467" s="46" cm="1">
        <f t="array" ref="AZ467">IF($AY467&lt;=6,SUM($C467:$AV467),SUMPRODUCT(LARGE($C467:$AV467,{1,2,3,4,5,6})))</f>
        <v>0</v>
      </c>
      <c r="BA467" s="50" t="str">
        <f t="shared" si="42"/>
        <v/>
      </c>
      <c r="BB467" s="50" t="str">
        <f t="shared" si="43"/>
        <v xml:space="preserve"> </v>
      </c>
      <c r="BC467" s="46" t="str" cm="1">
        <f t="array" ref="BC467">IFERROR(SUMPRODUCT(LARGE($C467:$AV467,{1,2,3,4})), "")</f>
        <v/>
      </c>
      <c r="BD467" s="46" t="str" cm="1">
        <f t="array" ref="BD467">IFERROR(SUMPRODUCT(LARGE($C467:$AV467,{1,2,3,4,5,6,7})), "")</f>
        <v/>
      </c>
      <c r="BE467" s="46" t="str" cm="1">
        <f t="array" ref="BE467">IFERROR(SUMPRODUCT(LARGE($C467:$AV467,{1,2,3,4,5,6,7,8})), "")</f>
        <v/>
      </c>
    </row>
    <row r="468" spans="2:57" ht="15" customHeight="1" x14ac:dyDescent="0.2">
      <c r="B468" s="4"/>
      <c r="C468" s="10"/>
      <c r="D468" s="10"/>
      <c r="E468" s="10"/>
      <c r="F468" s="10"/>
      <c r="G468" s="10"/>
      <c r="H468" s="69"/>
      <c r="I468" s="69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10"/>
      <c r="AV468" s="10"/>
      <c r="AW468" s="47"/>
      <c r="AX468" s="47">
        <f t="shared" si="41"/>
        <v>0</v>
      </c>
      <c r="AY468" s="46">
        <f t="shared" si="40"/>
        <v>0</v>
      </c>
      <c r="AZ468" s="46" cm="1">
        <f t="array" ref="AZ468">IF($AY468&lt;=6,SUM($C468:$AV468),SUMPRODUCT(LARGE($C468:$AV468,{1,2,3,4,5,6})))</f>
        <v>0</v>
      </c>
      <c r="BA468" s="50" t="str">
        <f t="shared" si="42"/>
        <v/>
      </c>
      <c r="BB468" s="50" t="str">
        <f t="shared" si="43"/>
        <v xml:space="preserve"> </v>
      </c>
      <c r="BC468" s="46" t="str" cm="1">
        <f t="array" ref="BC468">IFERROR(SUMPRODUCT(LARGE($C468:$AV468,{1,2,3,4})), "")</f>
        <v/>
      </c>
      <c r="BD468" s="46" t="str" cm="1">
        <f t="array" ref="BD468">IFERROR(SUMPRODUCT(LARGE($C468:$AV468,{1,2,3,4,5,6,7})), "")</f>
        <v/>
      </c>
      <c r="BE468" s="46" t="str" cm="1">
        <f t="array" ref="BE468">IFERROR(SUMPRODUCT(LARGE($C468:$AV468,{1,2,3,4,5,6,7,8})), "")</f>
        <v/>
      </c>
    </row>
    <row r="469" spans="2:57" ht="15" customHeight="1" x14ac:dyDescent="0.2">
      <c r="B469" s="4"/>
      <c r="C469" s="10"/>
      <c r="D469" s="10"/>
      <c r="E469" s="10"/>
      <c r="F469" s="10"/>
      <c r="G469" s="10"/>
      <c r="H469" s="69"/>
      <c r="I469" s="69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10"/>
      <c r="AV469" s="10"/>
      <c r="AW469" s="47"/>
      <c r="AX469" s="47">
        <f t="shared" si="41"/>
        <v>0</v>
      </c>
      <c r="AY469" s="46">
        <f t="shared" si="40"/>
        <v>0</v>
      </c>
      <c r="AZ469" s="46" cm="1">
        <f t="array" ref="AZ469">IF($AY469&lt;=6,SUM($C469:$AV469),SUMPRODUCT(LARGE($C469:$AV469,{1,2,3,4,5,6})))</f>
        <v>0</v>
      </c>
      <c r="BA469" s="50" t="str">
        <f t="shared" si="42"/>
        <v/>
      </c>
      <c r="BB469" s="50" t="str">
        <f t="shared" si="43"/>
        <v xml:space="preserve"> </v>
      </c>
      <c r="BC469" s="46" t="str" cm="1">
        <f t="array" ref="BC469">IFERROR(SUMPRODUCT(LARGE($C469:$AV469,{1,2,3,4})), "")</f>
        <v/>
      </c>
      <c r="BD469" s="46" t="str" cm="1">
        <f t="array" ref="BD469">IFERROR(SUMPRODUCT(LARGE($C469:$AV469,{1,2,3,4,5,6,7})), "")</f>
        <v/>
      </c>
      <c r="BE469" s="46" t="str" cm="1">
        <f t="array" ref="BE469">IFERROR(SUMPRODUCT(LARGE($C469:$AV469,{1,2,3,4,5,6,7,8})), "")</f>
        <v/>
      </c>
    </row>
    <row r="470" spans="2:57" ht="15" customHeight="1" x14ac:dyDescent="0.2">
      <c r="B470" s="4"/>
      <c r="C470" s="10"/>
      <c r="D470" s="10"/>
      <c r="E470" s="10"/>
      <c r="F470" s="10"/>
      <c r="G470" s="10"/>
      <c r="H470" s="69"/>
      <c r="I470" s="69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10"/>
      <c r="AV470" s="10"/>
      <c r="AW470" s="47"/>
      <c r="AX470" s="47">
        <f t="shared" si="41"/>
        <v>0</v>
      </c>
      <c r="AY470" s="46">
        <f t="shared" si="40"/>
        <v>0</v>
      </c>
      <c r="AZ470" s="46" cm="1">
        <f t="array" ref="AZ470">IF($AY470&lt;=6,SUM($C470:$AV470),SUMPRODUCT(LARGE($C470:$AV470,{1,2,3,4,5,6})))</f>
        <v>0</v>
      </c>
      <c r="BA470" s="50" t="str">
        <f t="shared" si="42"/>
        <v/>
      </c>
      <c r="BB470" s="50" t="str">
        <f t="shared" si="43"/>
        <v xml:space="preserve"> </v>
      </c>
      <c r="BC470" s="46" t="str" cm="1">
        <f t="array" ref="BC470">IFERROR(SUMPRODUCT(LARGE($C470:$AV470,{1,2,3,4})), "")</f>
        <v/>
      </c>
      <c r="BD470" s="46" t="str" cm="1">
        <f t="array" ref="BD470">IFERROR(SUMPRODUCT(LARGE($C470:$AV470,{1,2,3,4,5,6,7})), "")</f>
        <v/>
      </c>
      <c r="BE470" s="46" t="str" cm="1">
        <f t="array" ref="BE470">IFERROR(SUMPRODUCT(LARGE($C470:$AV470,{1,2,3,4,5,6,7,8})), "")</f>
        <v/>
      </c>
    </row>
    <row r="471" spans="2:57" ht="15" customHeight="1" x14ac:dyDescent="0.2">
      <c r="B471" s="4"/>
      <c r="C471" s="10"/>
      <c r="D471" s="10"/>
      <c r="E471" s="10"/>
      <c r="F471" s="10"/>
      <c r="G471" s="10"/>
      <c r="H471" s="69"/>
      <c r="I471" s="69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10"/>
      <c r="AV471" s="10"/>
      <c r="AW471" s="47"/>
      <c r="AX471" s="47">
        <f t="shared" si="41"/>
        <v>0</v>
      </c>
      <c r="AY471" s="46">
        <f t="shared" si="40"/>
        <v>0</v>
      </c>
      <c r="AZ471" s="46" cm="1">
        <f t="array" ref="AZ471">IF($AY471&lt;=6,SUM($C471:$AV471),SUMPRODUCT(LARGE($C471:$AV471,{1,2,3,4,5,6})))</f>
        <v>0</v>
      </c>
      <c r="BA471" s="50" t="str">
        <f t="shared" si="42"/>
        <v/>
      </c>
      <c r="BB471" s="50" t="str">
        <f t="shared" si="43"/>
        <v xml:space="preserve"> </v>
      </c>
      <c r="BC471" s="46" t="str" cm="1">
        <f t="array" ref="BC471">IFERROR(SUMPRODUCT(LARGE($C471:$AV471,{1,2,3,4})), "")</f>
        <v/>
      </c>
      <c r="BD471" s="46" t="str" cm="1">
        <f t="array" ref="BD471">IFERROR(SUMPRODUCT(LARGE($C471:$AV471,{1,2,3,4,5,6,7})), "")</f>
        <v/>
      </c>
      <c r="BE471" s="46" t="str" cm="1">
        <f t="array" ref="BE471">IFERROR(SUMPRODUCT(LARGE($C471:$AV471,{1,2,3,4,5,6,7,8})), "")</f>
        <v/>
      </c>
    </row>
    <row r="472" spans="2:57" ht="15" customHeight="1" x14ac:dyDescent="0.2">
      <c r="B472" s="4"/>
      <c r="C472" s="10"/>
      <c r="D472" s="10"/>
      <c r="E472" s="10"/>
      <c r="F472" s="10"/>
      <c r="G472" s="10"/>
      <c r="H472" s="69"/>
      <c r="I472" s="69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10"/>
      <c r="AV472" s="10"/>
      <c r="AW472" s="47"/>
      <c r="AX472" s="47">
        <f t="shared" si="41"/>
        <v>0</v>
      </c>
      <c r="AY472" s="46">
        <f t="shared" si="40"/>
        <v>0</v>
      </c>
      <c r="AZ472" s="46" cm="1">
        <f t="array" ref="AZ472">IF($AY472&lt;=6,SUM($C472:$AV472),SUMPRODUCT(LARGE($C472:$AV472,{1,2,3,4,5,6})))</f>
        <v>0</v>
      </c>
      <c r="BA472" s="50" t="str">
        <f t="shared" si="42"/>
        <v/>
      </c>
      <c r="BB472" s="50" t="str">
        <f t="shared" si="43"/>
        <v xml:space="preserve"> </v>
      </c>
      <c r="BC472" s="46" t="str" cm="1">
        <f t="array" ref="BC472">IFERROR(SUMPRODUCT(LARGE($C472:$AV472,{1,2,3,4})), "")</f>
        <v/>
      </c>
      <c r="BD472" s="46" t="str" cm="1">
        <f t="array" ref="BD472">IFERROR(SUMPRODUCT(LARGE($C472:$AV472,{1,2,3,4,5,6,7})), "")</f>
        <v/>
      </c>
      <c r="BE472" s="46" t="str" cm="1">
        <f t="array" ref="BE472">IFERROR(SUMPRODUCT(LARGE($C472:$AV472,{1,2,3,4,5,6,7,8})), "")</f>
        <v/>
      </c>
    </row>
    <row r="473" spans="2:57" ht="15" customHeight="1" x14ac:dyDescent="0.2">
      <c r="B473" s="4"/>
      <c r="C473" s="10"/>
      <c r="D473" s="10"/>
      <c r="E473" s="10"/>
      <c r="F473" s="10"/>
      <c r="G473" s="10"/>
      <c r="H473" s="69"/>
      <c r="I473" s="69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5"/>
      <c r="AR473" s="10"/>
      <c r="AS473" s="10"/>
      <c r="AT473" s="10"/>
      <c r="AU473" s="10"/>
      <c r="AV473" s="10"/>
      <c r="AW473" s="47"/>
      <c r="AX473" s="47">
        <f t="shared" si="41"/>
        <v>0</v>
      </c>
      <c r="AY473" s="46">
        <f t="shared" si="40"/>
        <v>0</v>
      </c>
      <c r="AZ473" s="46" cm="1">
        <f t="array" ref="AZ473">IF($AY473&lt;=6,SUM($C473:$AV473),SUMPRODUCT(LARGE($C473:$AV473,{1,2,3,4,5,6})))</f>
        <v>0</v>
      </c>
      <c r="BA473" s="50" t="str">
        <f t="shared" si="42"/>
        <v/>
      </c>
      <c r="BB473" s="50" t="str">
        <f t="shared" si="43"/>
        <v xml:space="preserve"> </v>
      </c>
      <c r="BC473" s="46" t="str" cm="1">
        <f t="array" ref="BC473">IFERROR(SUMPRODUCT(LARGE($C473:$AV473,{1,2,3,4})), "")</f>
        <v/>
      </c>
      <c r="BD473" s="46" t="str" cm="1">
        <f t="array" ref="BD473">IFERROR(SUMPRODUCT(LARGE($C473:$AV473,{1,2,3,4,5,6,7})), "")</f>
        <v/>
      </c>
      <c r="BE473" s="46" t="str" cm="1">
        <f t="array" ref="BE473">IFERROR(SUMPRODUCT(LARGE($C473:$AV473,{1,2,3,4,5,6,7,8})), "")</f>
        <v/>
      </c>
    </row>
    <row r="474" spans="2:57" ht="15" customHeight="1" x14ac:dyDescent="0.2">
      <c r="B474" s="4"/>
      <c r="C474" s="10"/>
      <c r="D474" s="10"/>
      <c r="E474" s="10"/>
      <c r="F474" s="10"/>
      <c r="G474" s="10"/>
      <c r="H474" s="69"/>
      <c r="I474" s="69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10"/>
      <c r="AV474" s="10"/>
      <c r="AW474" s="47"/>
      <c r="AX474" s="47">
        <f t="shared" si="41"/>
        <v>0</v>
      </c>
      <c r="AY474" s="46">
        <f t="shared" si="40"/>
        <v>0</v>
      </c>
      <c r="AZ474" s="46" cm="1">
        <f t="array" ref="AZ474">IF($AY474&lt;=6,SUM($C474:$AV474),SUMPRODUCT(LARGE($C474:$AV474,{1,2,3,4,5,6})))</f>
        <v>0</v>
      </c>
      <c r="BA474" s="50" t="str">
        <f t="shared" si="42"/>
        <v/>
      </c>
      <c r="BB474" s="50" t="str">
        <f t="shared" si="43"/>
        <v xml:space="preserve"> </v>
      </c>
      <c r="BC474" s="46" t="str" cm="1">
        <f t="array" ref="BC474">IFERROR(SUMPRODUCT(LARGE($C474:$AV474,{1,2,3,4})), "")</f>
        <v/>
      </c>
      <c r="BD474" s="46" t="str" cm="1">
        <f t="array" ref="BD474">IFERROR(SUMPRODUCT(LARGE($C474:$AV474,{1,2,3,4,5,6,7})), "")</f>
        <v/>
      </c>
      <c r="BE474" s="46" t="str" cm="1">
        <f t="array" ref="BE474">IFERROR(SUMPRODUCT(LARGE($C474:$AV474,{1,2,3,4,5,6,7,8})), "")</f>
        <v/>
      </c>
    </row>
    <row r="475" spans="2:57" ht="15" customHeight="1" x14ac:dyDescent="0.2">
      <c r="B475" s="4"/>
      <c r="C475" s="10"/>
      <c r="D475" s="10"/>
      <c r="E475" s="10"/>
      <c r="F475" s="10"/>
      <c r="G475" s="10"/>
      <c r="H475" s="69"/>
      <c r="I475" s="69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47"/>
      <c r="AX475" s="47">
        <f t="shared" si="41"/>
        <v>0</v>
      </c>
      <c r="AY475" s="46">
        <f t="shared" si="40"/>
        <v>0</v>
      </c>
      <c r="AZ475" s="46" cm="1">
        <f t="array" ref="AZ475">IF($AY475&lt;=6,SUM($C475:$AV475),SUMPRODUCT(LARGE($C475:$AV475,{1,2,3,4,5,6})))</f>
        <v>0</v>
      </c>
      <c r="BA475" s="50" t="str">
        <f t="shared" si="42"/>
        <v/>
      </c>
      <c r="BB475" s="50" t="str">
        <f t="shared" si="43"/>
        <v xml:space="preserve"> </v>
      </c>
      <c r="BC475" s="46" t="str" cm="1">
        <f t="array" ref="BC475">IFERROR(SUMPRODUCT(LARGE($C475:$AV475,{1,2,3,4})), "")</f>
        <v/>
      </c>
      <c r="BD475" s="46" t="str" cm="1">
        <f t="array" ref="BD475">IFERROR(SUMPRODUCT(LARGE($C475:$AV475,{1,2,3,4,5,6,7})), "")</f>
        <v/>
      </c>
      <c r="BE475" s="46" t="str" cm="1">
        <f t="array" ref="BE475">IFERROR(SUMPRODUCT(LARGE($C475:$AV475,{1,2,3,4,5,6,7,8})), "")</f>
        <v/>
      </c>
    </row>
    <row r="476" spans="2:57" ht="15" customHeight="1" x14ac:dyDescent="0.2">
      <c r="B476" s="4"/>
      <c r="C476" s="10"/>
      <c r="D476" s="10"/>
      <c r="E476" s="10"/>
      <c r="F476" s="10"/>
      <c r="G476" s="10"/>
      <c r="H476" s="69"/>
      <c r="I476" s="69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10"/>
      <c r="AV476" s="10"/>
      <c r="AW476" s="47"/>
      <c r="AX476" s="47">
        <f t="shared" si="41"/>
        <v>0</v>
      </c>
      <c r="AY476" s="46">
        <f t="shared" si="40"/>
        <v>0</v>
      </c>
      <c r="AZ476" s="46" cm="1">
        <f t="array" ref="AZ476">IF($AY476&lt;=6,SUM($C476:$AV476),SUMPRODUCT(LARGE($C476:$AV476,{1,2,3,4,5,6})))</f>
        <v>0</v>
      </c>
      <c r="BA476" s="50" t="str">
        <f t="shared" si="42"/>
        <v/>
      </c>
      <c r="BB476" s="50" t="str">
        <f t="shared" si="43"/>
        <v xml:space="preserve"> </v>
      </c>
      <c r="BC476" s="46" t="str" cm="1">
        <f t="array" ref="BC476">IFERROR(SUMPRODUCT(LARGE($C476:$AV476,{1,2,3,4})), "")</f>
        <v/>
      </c>
      <c r="BD476" s="46" t="str" cm="1">
        <f t="array" ref="BD476">IFERROR(SUMPRODUCT(LARGE($C476:$AV476,{1,2,3,4,5,6,7})), "")</f>
        <v/>
      </c>
      <c r="BE476" s="46" t="str" cm="1">
        <f t="array" ref="BE476">IFERROR(SUMPRODUCT(LARGE($C476:$AV476,{1,2,3,4,5,6,7,8})), "")</f>
        <v/>
      </c>
    </row>
    <row r="477" spans="2:57" ht="15" customHeight="1" x14ac:dyDescent="0.2">
      <c r="B477" s="4"/>
      <c r="C477" s="10"/>
      <c r="D477" s="10"/>
      <c r="E477" s="10"/>
      <c r="F477" s="10"/>
      <c r="G477" s="10"/>
      <c r="H477" s="69"/>
      <c r="I477" s="69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10"/>
      <c r="AV477" s="10"/>
      <c r="AW477" s="47"/>
      <c r="AX477" s="47">
        <f t="shared" si="41"/>
        <v>0</v>
      </c>
      <c r="AY477" s="46">
        <f t="shared" si="40"/>
        <v>0</v>
      </c>
      <c r="AZ477" s="46" cm="1">
        <f t="array" ref="AZ477">IF($AY477&lt;=6,SUM($C477:$AV477),SUMPRODUCT(LARGE($C477:$AV477,{1,2,3,4,5,6})))</f>
        <v>0</v>
      </c>
      <c r="BA477" s="50" t="str">
        <f t="shared" si="42"/>
        <v/>
      </c>
      <c r="BB477" s="50" t="str">
        <f t="shared" si="43"/>
        <v xml:space="preserve"> </v>
      </c>
      <c r="BC477" s="46" t="str" cm="1">
        <f t="array" ref="BC477">IFERROR(SUMPRODUCT(LARGE($C477:$AV477,{1,2,3,4})), "")</f>
        <v/>
      </c>
      <c r="BD477" s="46" t="str" cm="1">
        <f t="array" ref="BD477">IFERROR(SUMPRODUCT(LARGE($C477:$AV477,{1,2,3,4,5,6,7})), "")</f>
        <v/>
      </c>
      <c r="BE477" s="46" t="str" cm="1">
        <f t="array" ref="BE477">IFERROR(SUMPRODUCT(LARGE($C477:$AV477,{1,2,3,4,5,6,7,8})), "")</f>
        <v/>
      </c>
    </row>
    <row r="478" spans="2:57" ht="15" customHeight="1" x14ac:dyDescent="0.2">
      <c r="B478" s="4"/>
      <c r="C478" s="10"/>
      <c r="D478" s="10"/>
      <c r="E478" s="10"/>
      <c r="F478" s="10"/>
      <c r="G478" s="10"/>
      <c r="H478" s="69"/>
      <c r="I478" s="69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10"/>
      <c r="AV478" s="10"/>
      <c r="AW478" s="47"/>
      <c r="AX478" s="47">
        <f t="shared" si="41"/>
        <v>0</v>
      </c>
      <c r="AY478" s="46">
        <f t="shared" si="40"/>
        <v>0</v>
      </c>
      <c r="AZ478" s="46" cm="1">
        <f t="array" ref="AZ478">IF($AY478&lt;=6,SUM($C478:$AV478),SUMPRODUCT(LARGE($C478:$AV478,{1,2,3,4,5,6})))</f>
        <v>0</v>
      </c>
      <c r="BA478" s="50" t="str">
        <f t="shared" si="42"/>
        <v/>
      </c>
      <c r="BB478" s="50" t="str">
        <f t="shared" si="43"/>
        <v xml:space="preserve"> </v>
      </c>
      <c r="BC478" s="46" t="str" cm="1">
        <f t="array" ref="BC478">IFERROR(SUMPRODUCT(LARGE($C478:$AV478,{1,2,3,4})), "")</f>
        <v/>
      </c>
      <c r="BD478" s="46" t="str" cm="1">
        <f t="array" ref="BD478">IFERROR(SUMPRODUCT(LARGE($C478:$AV478,{1,2,3,4,5,6,7})), "")</f>
        <v/>
      </c>
      <c r="BE478" s="46" t="str" cm="1">
        <f t="array" ref="BE478">IFERROR(SUMPRODUCT(LARGE($C478:$AV478,{1,2,3,4,5,6,7,8})), "")</f>
        <v/>
      </c>
    </row>
    <row r="479" spans="2:57" ht="15" customHeight="1" x14ac:dyDescent="0.2">
      <c r="B479" s="4"/>
      <c r="C479" s="10"/>
      <c r="D479" s="10"/>
      <c r="E479" s="10"/>
      <c r="F479" s="10"/>
      <c r="G479" s="10"/>
      <c r="H479" s="69"/>
      <c r="I479" s="69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10"/>
      <c r="AV479" s="10"/>
      <c r="AW479" s="47"/>
      <c r="AX479" s="47">
        <f t="shared" si="41"/>
        <v>0</v>
      </c>
      <c r="AY479" s="46">
        <f t="shared" si="40"/>
        <v>0</v>
      </c>
      <c r="AZ479" s="46" cm="1">
        <f t="array" ref="AZ479">IF($AY479&lt;=6,SUM($C479:$AV479),SUMPRODUCT(LARGE($C479:$AV479,{1,2,3,4,5,6})))</f>
        <v>0</v>
      </c>
      <c r="BA479" s="50" t="str">
        <f t="shared" si="42"/>
        <v/>
      </c>
      <c r="BB479" s="50" t="str">
        <f t="shared" si="43"/>
        <v xml:space="preserve"> </v>
      </c>
      <c r="BC479" s="46" t="str" cm="1">
        <f t="array" ref="BC479">IFERROR(SUMPRODUCT(LARGE($C479:$AV479,{1,2,3,4})), "")</f>
        <v/>
      </c>
      <c r="BD479" s="46" t="str" cm="1">
        <f t="array" ref="BD479">IFERROR(SUMPRODUCT(LARGE($C479:$AV479,{1,2,3,4,5,6,7})), "")</f>
        <v/>
      </c>
      <c r="BE479" s="46" t="str" cm="1">
        <f t="array" ref="BE479">IFERROR(SUMPRODUCT(LARGE($C479:$AV479,{1,2,3,4,5,6,7,8})), "")</f>
        <v/>
      </c>
    </row>
    <row r="480" spans="2:57" ht="15" customHeight="1" x14ac:dyDescent="0.2">
      <c r="B480" s="4"/>
      <c r="C480" s="10"/>
      <c r="D480" s="10"/>
      <c r="E480" s="10"/>
      <c r="F480" s="10"/>
      <c r="G480" s="10"/>
      <c r="H480" s="69"/>
      <c r="I480" s="69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10"/>
      <c r="AV480" s="10"/>
      <c r="AW480" s="47"/>
      <c r="AX480" s="47">
        <f t="shared" si="41"/>
        <v>0</v>
      </c>
      <c r="AY480" s="46">
        <f t="shared" si="40"/>
        <v>0</v>
      </c>
      <c r="AZ480" s="46" cm="1">
        <f t="array" ref="AZ480">IF($AY480&lt;=6,SUM($C480:$AV480),SUMPRODUCT(LARGE($C480:$AV480,{1,2,3,4,5,6})))</f>
        <v>0</v>
      </c>
      <c r="BA480" s="50" t="str">
        <f t="shared" si="42"/>
        <v/>
      </c>
      <c r="BB480" s="50" t="str">
        <f t="shared" si="43"/>
        <v xml:space="preserve"> </v>
      </c>
      <c r="BC480" s="46" t="str" cm="1">
        <f t="array" ref="BC480">IFERROR(SUMPRODUCT(LARGE($C480:$AV480,{1,2,3,4})), "")</f>
        <v/>
      </c>
      <c r="BD480" s="46" t="str" cm="1">
        <f t="array" ref="BD480">IFERROR(SUMPRODUCT(LARGE($C480:$AV480,{1,2,3,4,5,6,7})), "")</f>
        <v/>
      </c>
      <c r="BE480" s="46" t="str" cm="1">
        <f t="array" ref="BE480">IFERROR(SUMPRODUCT(LARGE($C480:$AV480,{1,2,3,4,5,6,7,8})), "")</f>
        <v/>
      </c>
    </row>
    <row r="481" spans="2:57" ht="15" customHeight="1" x14ac:dyDescent="0.2">
      <c r="B481" s="4"/>
      <c r="C481" s="10"/>
      <c r="D481" s="10"/>
      <c r="E481" s="10"/>
      <c r="F481" s="10"/>
      <c r="G481" s="10"/>
      <c r="H481" s="69"/>
      <c r="I481" s="69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10"/>
      <c r="AV481" s="10"/>
      <c r="AW481" s="47"/>
      <c r="AX481" s="47">
        <f t="shared" si="41"/>
        <v>0</v>
      </c>
      <c r="AY481" s="46">
        <f t="shared" si="40"/>
        <v>0</v>
      </c>
      <c r="AZ481" s="46" cm="1">
        <f t="array" ref="AZ481">IF($AY481&lt;=6,SUM($C481:$AV481),SUMPRODUCT(LARGE($C481:$AV481,{1,2,3,4,5,6})))</f>
        <v>0</v>
      </c>
      <c r="BA481" s="50" t="str">
        <f t="shared" si="42"/>
        <v/>
      </c>
      <c r="BB481" s="50" t="str">
        <f t="shared" si="43"/>
        <v xml:space="preserve"> </v>
      </c>
      <c r="BC481" s="46" t="str" cm="1">
        <f t="array" ref="BC481">IFERROR(SUMPRODUCT(LARGE($C481:$AV481,{1,2,3,4})), "")</f>
        <v/>
      </c>
      <c r="BD481" s="46" t="str" cm="1">
        <f t="array" ref="BD481">IFERROR(SUMPRODUCT(LARGE($C481:$AV481,{1,2,3,4,5,6,7})), "")</f>
        <v/>
      </c>
      <c r="BE481" s="46" t="str" cm="1">
        <f t="array" ref="BE481">IFERROR(SUMPRODUCT(LARGE($C481:$AV481,{1,2,3,4,5,6,7,8})), "")</f>
        <v/>
      </c>
    </row>
    <row r="482" spans="2:57" ht="15" customHeight="1" x14ac:dyDescent="0.2">
      <c r="B482" s="4"/>
      <c r="C482" s="10"/>
      <c r="D482" s="10"/>
      <c r="E482" s="10"/>
      <c r="F482" s="10"/>
      <c r="G482" s="10"/>
      <c r="H482" s="69"/>
      <c r="I482" s="69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10"/>
      <c r="AV482" s="10"/>
      <c r="AW482" s="47"/>
      <c r="AX482" s="47">
        <f t="shared" si="41"/>
        <v>0</v>
      </c>
      <c r="AY482" s="46">
        <f t="shared" si="40"/>
        <v>0</v>
      </c>
      <c r="AZ482" s="46" cm="1">
        <f t="array" ref="AZ482">IF($AY482&lt;=6,SUM($C482:$AV482),SUMPRODUCT(LARGE($C482:$AV482,{1,2,3,4,5,6})))</f>
        <v>0</v>
      </c>
      <c r="BA482" s="50" t="str">
        <f t="shared" si="42"/>
        <v/>
      </c>
      <c r="BB482" s="50" t="str">
        <f t="shared" si="43"/>
        <v xml:space="preserve"> </v>
      </c>
      <c r="BC482" s="46" t="str" cm="1">
        <f t="array" ref="BC482">IFERROR(SUMPRODUCT(LARGE($C482:$AV482,{1,2,3,4})), "")</f>
        <v/>
      </c>
      <c r="BD482" s="46" t="str" cm="1">
        <f t="array" ref="BD482">IFERROR(SUMPRODUCT(LARGE($C482:$AV482,{1,2,3,4,5,6,7})), "")</f>
        <v/>
      </c>
      <c r="BE482" s="46" t="str" cm="1">
        <f t="array" ref="BE482">IFERROR(SUMPRODUCT(LARGE($C482:$AV482,{1,2,3,4,5,6,7,8})), "")</f>
        <v/>
      </c>
    </row>
    <row r="483" spans="2:57" ht="15" customHeight="1" x14ac:dyDescent="0.2">
      <c r="B483" s="4"/>
      <c r="C483" s="10"/>
      <c r="D483" s="10"/>
      <c r="E483" s="10"/>
      <c r="F483" s="10"/>
      <c r="G483" s="10"/>
      <c r="H483" s="69"/>
      <c r="I483" s="69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10"/>
      <c r="AV483" s="10"/>
      <c r="AW483" s="47"/>
      <c r="AX483" s="47">
        <f t="shared" si="41"/>
        <v>0</v>
      </c>
      <c r="AY483" s="46">
        <f t="shared" si="40"/>
        <v>0</v>
      </c>
      <c r="AZ483" s="46" cm="1">
        <f t="array" ref="AZ483">IF($AY483&lt;=6,SUM($C483:$AV483),SUMPRODUCT(LARGE($C483:$AV483,{1,2,3,4,5,6})))</f>
        <v>0</v>
      </c>
      <c r="BA483" s="50" t="str">
        <f t="shared" si="42"/>
        <v/>
      </c>
      <c r="BB483" s="50" t="str">
        <f t="shared" si="43"/>
        <v xml:space="preserve"> </v>
      </c>
      <c r="BC483" s="46" t="str" cm="1">
        <f t="array" ref="BC483">IFERROR(SUMPRODUCT(LARGE($C483:$AV483,{1,2,3,4})), "")</f>
        <v/>
      </c>
      <c r="BD483" s="46" t="str" cm="1">
        <f t="array" ref="BD483">IFERROR(SUMPRODUCT(LARGE($C483:$AV483,{1,2,3,4,5,6,7})), "")</f>
        <v/>
      </c>
      <c r="BE483" s="46" t="str" cm="1">
        <f t="array" ref="BE483">IFERROR(SUMPRODUCT(LARGE($C483:$AV483,{1,2,3,4,5,6,7,8})), "")</f>
        <v/>
      </c>
    </row>
    <row r="484" spans="2:57" ht="15" customHeight="1" x14ac:dyDescent="0.2">
      <c r="B484" s="4"/>
      <c r="C484" s="10"/>
      <c r="D484" s="10"/>
      <c r="E484" s="10"/>
      <c r="F484" s="10"/>
      <c r="G484" s="10"/>
      <c r="H484" s="69"/>
      <c r="I484" s="69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10"/>
      <c r="AV484" s="10"/>
      <c r="AW484" s="47"/>
      <c r="AX484" s="47">
        <f t="shared" si="41"/>
        <v>0</v>
      </c>
      <c r="AY484" s="46">
        <f t="shared" si="40"/>
        <v>0</v>
      </c>
      <c r="AZ484" s="46" cm="1">
        <f t="array" ref="AZ484">IF($AY484&lt;=6,SUM($C484:$AV484),SUMPRODUCT(LARGE($C484:$AV484,{1,2,3,4,5,6})))</f>
        <v>0</v>
      </c>
      <c r="BA484" s="50" t="str">
        <f t="shared" si="42"/>
        <v/>
      </c>
      <c r="BB484" s="50" t="str">
        <f t="shared" si="43"/>
        <v xml:space="preserve"> </v>
      </c>
      <c r="BC484" s="46" t="str" cm="1">
        <f t="array" ref="BC484">IFERROR(SUMPRODUCT(LARGE($C484:$AV484,{1,2,3,4})), "")</f>
        <v/>
      </c>
      <c r="BD484" s="46" t="str" cm="1">
        <f t="array" ref="BD484">IFERROR(SUMPRODUCT(LARGE($C484:$AV484,{1,2,3,4,5,6,7})), "")</f>
        <v/>
      </c>
      <c r="BE484" s="46" t="str" cm="1">
        <f t="array" ref="BE484">IFERROR(SUMPRODUCT(LARGE($C484:$AV484,{1,2,3,4,5,6,7,8})), "")</f>
        <v/>
      </c>
    </row>
    <row r="485" spans="2:57" ht="15" customHeight="1" x14ac:dyDescent="0.2">
      <c r="B485" s="4"/>
      <c r="C485" s="10"/>
      <c r="D485" s="10"/>
      <c r="E485" s="10"/>
      <c r="F485" s="10"/>
      <c r="G485" s="10"/>
      <c r="H485" s="69"/>
      <c r="I485" s="69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10"/>
      <c r="AV485" s="10"/>
      <c r="AW485" s="47"/>
      <c r="AX485" s="47">
        <f t="shared" si="41"/>
        <v>0</v>
      </c>
      <c r="AY485" s="46">
        <f t="shared" si="40"/>
        <v>0</v>
      </c>
      <c r="AZ485" s="46" cm="1">
        <f t="array" ref="AZ485">IF($AY485&lt;=6,SUM($C485:$AV485),SUMPRODUCT(LARGE($C485:$AV485,{1,2,3,4,5,6})))</f>
        <v>0</v>
      </c>
      <c r="BA485" s="50" t="str">
        <f t="shared" si="42"/>
        <v/>
      </c>
      <c r="BB485" s="50" t="str">
        <f t="shared" si="43"/>
        <v xml:space="preserve"> </v>
      </c>
      <c r="BC485" s="46" t="str" cm="1">
        <f t="array" ref="BC485">IFERROR(SUMPRODUCT(LARGE($C485:$AV485,{1,2,3,4})), "")</f>
        <v/>
      </c>
      <c r="BD485" s="46" t="str" cm="1">
        <f t="array" ref="BD485">IFERROR(SUMPRODUCT(LARGE($C485:$AV485,{1,2,3,4,5,6,7})), "")</f>
        <v/>
      </c>
      <c r="BE485" s="46" t="str" cm="1">
        <f t="array" ref="BE485">IFERROR(SUMPRODUCT(LARGE($C485:$AV485,{1,2,3,4,5,6,7,8})), "")</f>
        <v/>
      </c>
    </row>
    <row r="486" spans="2:57" ht="15" customHeight="1" x14ac:dyDescent="0.2">
      <c r="B486" s="4"/>
      <c r="C486" s="10"/>
      <c r="D486" s="10"/>
      <c r="E486" s="10"/>
      <c r="F486" s="10"/>
      <c r="G486" s="10"/>
      <c r="H486" s="69"/>
      <c r="I486" s="69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10"/>
      <c r="AV486" s="10"/>
      <c r="AW486" s="47"/>
      <c r="AX486" s="47">
        <f t="shared" si="41"/>
        <v>0</v>
      </c>
      <c r="AY486" s="46">
        <f t="shared" si="40"/>
        <v>0</v>
      </c>
      <c r="AZ486" s="46" cm="1">
        <f t="array" ref="AZ486">IF($AY486&lt;=6,SUM($C486:$AV486),SUMPRODUCT(LARGE($C486:$AV486,{1,2,3,4,5,6})))</f>
        <v>0</v>
      </c>
      <c r="BA486" s="50" t="str">
        <f t="shared" si="42"/>
        <v/>
      </c>
      <c r="BB486" s="50" t="str">
        <f t="shared" si="43"/>
        <v xml:space="preserve"> </v>
      </c>
      <c r="BC486" s="46" t="str" cm="1">
        <f t="array" ref="BC486">IFERROR(SUMPRODUCT(LARGE($C486:$AV486,{1,2,3,4})), "")</f>
        <v/>
      </c>
      <c r="BD486" s="46" t="str" cm="1">
        <f t="array" ref="BD486">IFERROR(SUMPRODUCT(LARGE($C486:$AV486,{1,2,3,4,5,6,7})), "")</f>
        <v/>
      </c>
      <c r="BE486" s="46" t="str" cm="1">
        <f t="array" ref="BE486">IFERROR(SUMPRODUCT(LARGE($C486:$AV486,{1,2,3,4,5,6,7,8})), "")</f>
        <v/>
      </c>
    </row>
    <row r="487" spans="2:57" ht="15" customHeight="1" x14ac:dyDescent="0.2">
      <c r="B487" s="4"/>
      <c r="C487" s="10"/>
      <c r="D487" s="10"/>
      <c r="E487" s="10"/>
      <c r="F487" s="10"/>
      <c r="G487" s="10"/>
      <c r="H487" s="69"/>
      <c r="I487" s="69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10"/>
      <c r="AV487" s="10"/>
      <c r="AW487" s="47"/>
      <c r="AX487" s="47">
        <f t="shared" si="41"/>
        <v>0</v>
      </c>
      <c r="AY487" s="46">
        <f t="shared" si="40"/>
        <v>0</v>
      </c>
      <c r="AZ487" s="46" cm="1">
        <f t="array" ref="AZ487">IF($AY487&lt;=6,SUM($C487:$AV487),SUMPRODUCT(LARGE($C487:$AV487,{1,2,3,4,5,6})))</f>
        <v>0</v>
      </c>
      <c r="BA487" s="50" t="str">
        <f t="shared" si="42"/>
        <v/>
      </c>
      <c r="BB487" s="50" t="str">
        <f t="shared" si="43"/>
        <v xml:space="preserve"> </v>
      </c>
      <c r="BC487" s="46" t="str" cm="1">
        <f t="array" ref="BC487">IFERROR(SUMPRODUCT(LARGE($C487:$AV487,{1,2,3,4})), "")</f>
        <v/>
      </c>
      <c r="BD487" s="46" t="str" cm="1">
        <f t="array" ref="BD487">IFERROR(SUMPRODUCT(LARGE($C487:$AV487,{1,2,3,4,5,6,7})), "")</f>
        <v/>
      </c>
      <c r="BE487" s="46" t="str" cm="1">
        <f t="array" ref="BE487">IFERROR(SUMPRODUCT(LARGE($C487:$AV487,{1,2,3,4,5,6,7,8})), "")</f>
        <v/>
      </c>
    </row>
  </sheetData>
  <autoFilter ref="C2:BE487"/>
  <sortState ref="B3:BE141">
    <sortCondition ref="B141"/>
  </sortState>
  <conditionalFormatting sqref="AY3:AY487">
    <cfRule type="cellIs" dxfId="12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P301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M1" sqref="B1:M1048576"/>
    </sheetView>
  </sheetViews>
  <sheetFormatPr defaultColWidth="11.42578125" defaultRowHeight="15" customHeight="1" x14ac:dyDescent="0.2"/>
  <cols>
    <col min="1" max="1" width="6.140625" style="3" hidden="1" customWidth="1"/>
    <col min="2" max="2" width="22" style="3" customWidth="1"/>
    <col min="3" max="24" width="5.28515625" style="12" customWidth="1"/>
    <col min="25" max="45" width="5.28515625" style="12" hidden="1" customWidth="1"/>
    <col min="46" max="46" width="5.28515625" style="12" customWidth="1"/>
    <col min="47" max="47" width="5.7109375" style="12" customWidth="1"/>
    <col min="48" max="49" width="5.7109375" style="3" customWidth="1"/>
    <col min="50" max="53" width="10.7109375" style="3" customWidth="1"/>
    <col min="54" max="57" width="3" style="3" customWidth="1"/>
    <col min="58" max="208" width="11.42578125" style="3"/>
    <col min="209" max="209" width="2.5703125" style="3" bestFit="1" customWidth="1"/>
    <col min="210" max="213" width="11.42578125" style="3"/>
    <col min="214" max="214" width="2.5703125" style="3" bestFit="1" customWidth="1"/>
    <col min="215" max="215" width="11.42578125" style="3"/>
    <col min="216" max="216" width="2.5703125" style="3" bestFit="1" customWidth="1"/>
    <col min="217" max="218" width="11.42578125" style="3"/>
    <col min="219" max="219" width="2.5703125" style="3" bestFit="1" customWidth="1"/>
    <col min="220" max="223" width="11.42578125" style="3"/>
    <col min="224" max="224" width="2.5703125" style="3" bestFit="1" customWidth="1"/>
    <col min="225" max="16384" width="11.42578125" style="3"/>
  </cols>
  <sheetData>
    <row r="1" spans="1:224" ht="15" customHeight="1" x14ac:dyDescent="0.2">
      <c r="B1" s="4"/>
      <c r="C1" s="33" t="s">
        <v>0</v>
      </c>
      <c r="D1" s="33" t="s">
        <v>2</v>
      </c>
      <c r="E1" s="33" t="s">
        <v>3</v>
      </c>
      <c r="F1" s="33" t="s">
        <v>4</v>
      </c>
      <c r="G1" s="33" t="s">
        <v>6</v>
      </c>
      <c r="H1" s="33" t="s">
        <v>7</v>
      </c>
      <c r="I1" s="33" t="s">
        <v>49</v>
      </c>
      <c r="J1" s="33" t="s">
        <v>131</v>
      </c>
      <c r="K1" s="33" t="s">
        <v>40</v>
      </c>
      <c r="L1" s="33" t="s">
        <v>30</v>
      </c>
      <c r="M1" s="33" t="s">
        <v>181</v>
      </c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59"/>
      <c r="AU1" s="48"/>
      <c r="AV1" s="61"/>
      <c r="AW1" s="61"/>
      <c r="AX1" s="48" t="s">
        <v>8</v>
      </c>
      <c r="AY1" s="48" t="s">
        <v>9</v>
      </c>
      <c r="AZ1" s="48" t="s">
        <v>571</v>
      </c>
      <c r="BA1" s="48" t="s">
        <v>572</v>
      </c>
    </row>
    <row r="2" spans="1:224" s="19" customFormat="1" ht="138.75" x14ac:dyDescent="0.25">
      <c r="B2" s="4" t="s">
        <v>701</v>
      </c>
      <c r="C2" s="28" t="s">
        <v>13</v>
      </c>
      <c r="D2" s="28" t="s">
        <v>15</v>
      </c>
      <c r="E2" s="28" t="s">
        <v>16</v>
      </c>
      <c r="F2" s="28" t="s">
        <v>17</v>
      </c>
      <c r="G2" s="28" t="s">
        <v>19</v>
      </c>
      <c r="H2" s="28" t="s">
        <v>20</v>
      </c>
      <c r="I2" s="28" t="s">
        <v>321</v>
      </c>
      <c r="J2" s="28" t="s">
        <v>322</v>
      </c>
      <c r="K2" s="28" t="s">
        <v>323</v>
      </c>
      <c r="L2" s="28" t="s">
        <v>1034</v>
      </c>
      <c r="M2" s="28" t="s">
        <v>1035</v>
      </c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55" t="s">
        <v>21</v>
      </c>
      <c r="AU2" s="49" t="s">
        <v>22</v>
      </c>
      <c r="AV2" s="49" t="s">
        <v>23</v>
      </c>
      <c r="AW2" s="49" t="s">
        <v>24</v>
      </c>
      <c r="AX2" s="49" t="s">
        <v>25</v>
      </c>
      <c r="AY2" s="49" t="s">
        <v>26</v>
      </c>
      <c r="AZ2" s="49" t="s">
        <v>27</v>
      </c>
      <c r="BA2" s="49" t="s">
        <v>28</v>
      </c>
    </row>
    <row r="3" spans="1:224" ht="15" customHeight="1" x14ac:dyDescent="0.2">
      <c r="A3" s="3" t="s">
        <v>30</v>
      </c>
      <c r="B3" s="4" t="s">
        <v>702</v>
      </c>
      <c r="C3" s="10"/>
      <c r="D3" s="10"/>
      <c r="E3" s="10">
        <v>2</v>
      </c>
      <c r="F3" s="10"/>
      <c r="G3" s="10"/>
      <c r="H3" s="10"/>
      <c r="I3" s="10">
        <v>5</v>
      </c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57"/>
      <c r="AU3" s="47">
        <f t="shared" ref="AU3:AU66" si="0">SUM($C3:$AT3)</f>
        <v>7</v>
      </c>
      <c r="AV3" s="46">
        <f t="shared" ref="AV3:AV66" si="1">COUNTA(C3:AS3)</f>
        <v>2</v>
      </c>
      <c r="AW3" s="46" cm="1">
        <f t="array" ref="AW3">IF($AV3&lt;=6,SUM($C3:$AS3),SUMPRODUCT(LARGE($C3:$AS3,{1,2,3,4,5,6})))</f>
        <v>7</v>
      </c>
      <c r="AX3" s="50" t="str">
        <f t="shared" ref="AX3:AX40" si="2">IF(AND($AV3&gt;=6,AW3=AW4),"Manual Calc Needed","")</f>
        <v/>
      </c>
      <c r="AY3" s="50" t="str">
        <f t="shared" ref="AY3:AY40" si="3">IF($AX3="Tie",$AW3,"")</f>
        <v/>
      </c>
      <c r="AZ3" s="46" t="str" cm="1">
        <f t="array" ref="AZ3">IFERROR(SUMPRODUCT(LARGE($C3:$AS3,{1,2,3,4})), "")</f>
        <v/>
      </c>
      <c r="BA3" s="46" t="str" cm="1">
        <f t="array" ref="BA3">IFERROR(SUMPRODUCT(LARGE($C3:$AS3,{1,2,3,4,5,6,7})), "")</f>
        <v/>
      </c>
      <c r="HP3" s="3">
        <f>SUM(AV3)</f>
        <v>2</v>
      </c>
    </row>
    <row r="4" spans="1:224" ht="15" customHeight="1" x14ac:dyDescent="0.2">
      <c r="A4" s="3" t="s">
        <v>56</v>
      </c>
      <c r="B4" s="4" t="s">
        <v>581</v>
      </c>
      <c r="C4" s="10">
        <v>3</v>
      </c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56"/>
      <c r="AU4" s="47">
        <f t="shared" si="0"/>
        <v>3</v>
      </c>
      <c r="AV4" s="46">
        <f t="shared" si="1"/>
        <v>1</v>
      </c>
      <c r="AW4" s="46" cm="1">
        <f t="array" ref="AW4">IF($AV4&lt;=6,SUM($C4:$AS4),SUMPRODUCT(LARGE($C4:$AS4,{1,2,3,4,5,6})))</f>
        <v>3</v>
      </c>
      <c r="AX4" s="50" t="str">
        <f t="shared" si="2"/>
        <v/>
      </c>
      <c r="AY4" s="50" t="str">
        <f t="shared" si="3"/>
        <v/>
      </c>
      <c r="AZ4" s="46" t="str" cm="1">
        <f t="array" ref="AZ4">IFERROR(SUMPRODUCT(LARGE($C4:$AS4,{1,2,3,4})), "")</f>
        <v/>
      </c>
      <c r="BA4" s="46" t="str" cm="1">
        <f t="array" ref="BA4">IFERROR(SUMPRODUCT(LARGE($C4:$AS4,{1,2,3,4,5,6,7})), "")</f>
        <v/>
      </c>
    </row>
    <row r="5" spans="1:224" ht="15" customHeight="1" x14ac:dyDescent="0.2">
      <c r="A5" s="3" t="s">
        <v>56</v>
      </c>
      <c r="B5" s="4" t="s">
        <v>583</v>
      </c>
      <c r="C5" s="10"/>
      <c r="D5" s="10"/>
      <c r="E5" s="10">
        <v>1</v>
      </c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57"/>
      <c r="AU5" s="47">
        <f t="shared" si="0"/>
        <v>1</v>
      </c>
      <c r="AV5" s="46">
        <f t="shared" si="1"/>
        <v>1</v>
      </c>
      <c r="AW5" s="46" cm="1">
        <f t="array" ref="AW5">IF($AV5&lt;=6,SUM($C5:$AS5),SUMPRODUCT(LARGE($C5:$AS5,{1,2,3,4,5,6})))</f>
        <v>1</v>
      </c>
      <c r="AX5" s="50" t="str">
        <f t="shared" si="2"/>
        <v/>
      </c>
      <c r="AY5" s="50" t="str">
        <f t="shared" si="3"/>
        <v/>
      </c>
      <c r="AZ5" s="46" t="str" cm="1">
        <f t="array" ref="AZ5">IFERROR(SUMPRODUCT(LARGE($C5:$AS5,{1,2,3,4})), "")</f>
        <v/>
      </c>
      <c r="BA5" s="46" t="str" cm="1">
        <f t="array" ref="BA5">IFERROR(SUMPRODUCT(LARGE($C5:$AS5,{1,2,3,4,5,6,7})), "")</f>
        <v/>
      </c>
    </row>
    <row r="6" spans="1:224" ht="15" customHeight="1" x14ac:dyDescent="0.2">
      <c r="A6" s="3" t="s">
        <v>72</v>
      </c>
      <c r="B6" s="4" t="s">
        <v>590</v>
      </c>
      <c r="C6" s="10"/>
      <c r="D6" s="10"/>
      <c r="E6" s="10"/>
      <c r="F6" s="10">
        <v>4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57"/>
      <c r="AU6" s="47">
        <f t="shared" si="0"/>
        <v>4</v>
      </c>
      <c r="AV6" s="46">
        <f t="shared" si="1"/>
        <v>1</v>
      </c>
      <c r="AW6" s="46" cm="1">
        <f t="array" ref="AW6">IF($AV6&lt;=6,SUM($C6:$AS6),SUMPRODUCT(LARGE($C6:$AS6,{1,2,3,4,5,6})))</f>
        <v>4</v>
      </c>
      <c r="AX6" s="50" t="str">
        <f t="shared" si="2"/>
        <v/>
      </c>
      <c r="AY6" s="50" t="str">
        <f t="shared" si="3"/>
        <v/>
      </c>
      <c r="AZ6" s="46" t="str" cm="1">
        <f t="array" ref="AZ6">IFERROR(SUMPRODUCT(LARGE($C6:$AS6,{1,2,3,4})), "")</f>
        <v/>
      </c>
      <c r="BA6" s="46" t="str" cm="1">
        <f t="array" ref="BA6">IFERROR(SUMPRODUCT(LARGE($C6:$AS6,{1,2,3,4,5,6,7})), "")</f>
        <v/>
      </c>
      <c r="HP6" s="3">
        <f>SUM(AV6)</f>
        <v>1</v>
      </c>
    </row>
    <row r="7" spans="1:224" ht="15" customHeight="1" x14ac:dyDescent="0.2">
      <c r="A7" s="3" t="s">
        <v>91</v>
      </c>
      <c r="B7" s="4" t="s">
        <v>703</v>
      </c>
      <c r="C7" s="10"/>
      <c r="D7" s="10"/>
      <c r="E7" s="10"/>
      <c r="F7" s="10">
        <v>3</v>
      </c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57"/>
      <c r="AU7" s="47">
        <f t="shared" si="0"/>
        <v>3</v>
      </c>
      <c r="AV7" s="46">
        <f t="shared" si="1"/>
        <v>1</v>
      </c>
      <c r="AW7" s="46" cm="1">
        <f t="array" ref="AW7">IF($AV7&lt;=6,SUM($C7:$AS7),SUMPRODUCT(LARGE($C7:$AS7,{1,2,3,4,5,6})))</f>
        <v>3</v>
      </c>
      <c r="AX7" s="50" t="str">
        <f t="shared" si="2"/>
        <v/>
      </c>
      <c r="AY7" s="50" t="str">
        <f t="shared" si="3"/>
        <v/>
      </c>
      <c r="AZ7" s="46" t="str" cm="1">
        <f t="array" ref="AZ7">IFERROR(SUMPRODUCT(LARGE($C7:$AS7,{1,2,3,4})), "")</f>
        <v/>
      </c>
      <c r="BA7" s="46" t="str" cm="1">
        <f t="array" ref="BA7">IFERROR(SUMPRODUCT(LARGE($C7:$AS7,{1,2,3,4,5,6,7})), "")</f>
        <v/>
      </c>
    </row>
    <row r="8" spans="1:224" ht="15" customHeight="1" x14ac:dyDescent="0.2">
      <c r="B8" s="4" t="s">
        <v>597</v>
      </c>
      <c r="C8" s="10"/>
      <c r="D8" s="10"/>
      <c r="E8" s="10"/>
      <c r="F8" s="10"/>
      <c r="G8" s="10"/>
      <c r="H8" s="10"/>
      <c r="I8" s="10"/>
      <c r="J8" s="10">
        <v>2</v>
      </c>
      <c r="K8" s="10"/>
      <c r="L8" s="10">
        <v>5</v>
      </c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57"/>
      <c r="AU8" s="47">
        <f t="shared" si="0"/>
        <v>7</v>
      </c>
      <c r="AV8" s="46">
        <f t="shared" si="1"/>
        <v>2</v>
      </c>
      <c r="AW8" s="46" cm="1">
        <f t="array" ref="AW8">IF($AV8&lt;=6,SUM($C8:$AS8),SUMPRODUCT(LARGE($C8:$AS8,{1,2,3,4,5,6})))</f>
        <v>7</v>
      </c>
      <c r="AX8" s="50" t="str">
        <f t="shared" si="2"/>
        <v/>
      </c>
      <c r="AY8" s="50" t="str">
        <f t="shared" si="3"/>
        <v/>
      </c>
      <c r="AZ8" s="46" t="str" cm="1">
        <f t="array" ref="AZ8">IFERROR(SUMPRODUCT(LARGE($C8:$AS8,{1,2,3,4})), "")</f>
        <v/>
      </c>
      <c r="BA8" s="46" t="str" cm="1">
        <f t="array" ref="BA8">IFERROR(SUMPRODUCT(LARGE($C8:$AS8,{1,2,3,4,5,6,7})), "")</f>
        <v/>
      </c>
    </row>
    <row r="9" spans="1:224" ht="15" customHeight="1" x14ac:dyDescent="0.2">
      <c r="B9" s="4" t="s">
        <v>407</v>
      </c>
      <c r="C9" s="10"/>
      <c r="D9" s="10"/>
      <c r="E9" s="10"/>
      <c r="F9" s="10"/>
      <c r="G9" s="10"/>
      <c r="H9" s="10"/>
      <c r="I9" s="10"/>
      <c r="J9" s="10"/>
      <c r="K9" s="10"/>
      <c r="L9" s="10"/>
      <c r="M9" s="10">
        <v>4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57"/>
      <c r="AU9" s="47">
        <f t="shared" si="0"/>
        <v>4</v>
      </c>
      <c r="AV9" s="46">
        <f t="shared" si="1"/>
        <v>1</v>
      </c>
      <c r="AW9" s="46" cm="1">
        <f t="array" ref="AW9">IF($AV9&lt;=6,SUM($C9:$AS9),SUMPRODUCT(LARGE($C9:$AS9,{1,2,3,4,5,6})))</f>
        <v>4</v>
      </c>
      <c r="AX9" s="50" t="str">
        <f t="shared" si="2"/>
        <v/>
      </c>
      <c r="AY9" s="50" t="str">
        <f t="shared" si="3"/>
        <v/>
      </c>
      <c r="AZ9" s="46" t="str" cm="1">
        <f t="array" ref="AZ9">IFERROR(SUMPRODUCT(LARGE($C9:$AS9,{1,2,3,4})), "")</f>
        <v/>
      </c>
      <c r="BA9" s="46" t="str" cm="1">
        <f t="array" ref="BA9">IFERROR(SUMPRODUCT(LARGE($C9:$AS9,{1,2,3,4,5,6,7})), "")</f>
        <v/>
      </c>
      <c r="HP9" s="3">
        <f>SUM(AV9)</f>
        <v>1</v>
      </c>
    </row>
    <row r="10" spans="1:224" ht="15" customHeight="1" x14ac:dyDescent="0.2">
      <c r="B10" s="4" t="s">
        <v>605</v>
      </c>
      <c r="C10" s="10"/>
      <c r="D10" s="10"/>
      <c r="E10" s="10"/>
      <c r="F10" s="10"/>
      <c r="G10" s="10">
        <v>3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58"/>
      <c r="AU10" s="47">
        <f t="shared" si="0"/>
        <v>3</v>
      </c>
      <c r="AV10" s="46">
        <f t="shared" si="1"/>
        <v>1</v>
      </c>
      <c r="AW10" s="46" cm="1">
        <f t="array" ref="AW10">IF($AV10&lt;=6,SUM($C10:$AS10),SUMPRODUCT(LARGE($C10:$AS10,{1,2,3,4,5,6})))</f>
        <v>3</v>
      </c>
      <c r="AX10" s="50" t="str">
        <f t="shared" si="2"/>
        <v/>
      </c>
      <c r="AY10" s="50" t="str">
        <f t="shared" si="3"/>
        <v/>
      </c>
      <c r="AZ10" s="46" t="str" cm="1">
        <f t="array" ref="AZ10">IFERROR(SUMPRODUCT(LARGE($C10:$AS10,{1,2,3,4})), "")</f>
        <v/>
      </c>
      <c r="BA10" s="46" t="str" cm="1">
        <f t="array" ref="BA10">IFERROR(SUMPRODUCT(LARGE($C10:$AS10,{1,2,3,4,5,6,7})), "")</f>
        <v/>
      </c>
      <c r="HP10" s="3">
        <f>SUM(AV10)</f>
        <v>1</v>
      </c>
    </row>
    <row r="11" spans="1:224" ht="15" customHeight="1" x14ac:dyDescent="0.2">
      <c r="B11" s="4" t="s">
        <v>606</v>
      </c>
      <c r="C11" s="10"/>
      <c r="D11" s="10"/>
      <c r="E11" s="10"/>
      <c r="F11" s="10"/>
      <c r="G11" s="10"/>
      <c r="H11" s="10"/>
      <c r="I11" s="10"/>
      <c r="J11" s="10"/>
      <c r="K11" s="10">
        <v>4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57"/>
      <c r="AU11" s="47">
        <f t="shared" si="0"/>
        <v>4</v>
      </c>
      <c r="AV11" s="46">
        <f t="shared" si="1"/>
        <v>1</v>
      </c>
      <c r="AW11" s="46" cm="1">
        <f t="array" ref="AW11">IF($AV11&lt;=6,SUM($C11:$AS11),SUMPRODUCT(LARGE($C11:$AS11,{1,2,3,4,5,6})))</f>
        <v>4</v>
      </c>
      <c r="AX11" s="50" t="str">
        <f t="shared" si="2"/>
        <v/>
      </c>
      <c r="AY11" s="50" t="str">
        <f t="shared" si="3"/>
        <v/>
      </c>
      <c r="AZ11" s="46" t="str" cm="1">
        <f t="array" ref="AZ11">IFERROR(SUMPRODUCT(LARGE($C11:$AS11,{1,2,3,4})), "")</f>
        <v/>
      </c>
      <c r="BA11" s="46" t="str" cm="1">
        <f t="array" ref="BA11">IFERROR(SUMPRODUCT(LARGE($C11:$AS11,{1,2,3,4,5,6,7})), "")</f>
        <v/>
      </c>
      <c r="HP11" s="3">
        <f>SUM(AV11)</f>
        <v>1</v>
      </c>
    </row>
    <row r="12" spans="1:224" ht="15" customHeight="1" x14ac:dyDescent="0.2">
      <c r="B12" s="4" t="s">
        <v>608</v>
      </c>
      <c r="C12" s="10"/>
      <c r="D12" s="10"/>
      <c r="E12" s="10"/>
      <c r="F12" s="10"/>
      <c r="G12" s="10">
        <v>2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57"/>
      <c r="AU12" s="47">
        <f t="shared" si="0"/>
        <v>2</v>
      </c>
      <c r="AV12" s="46">
        <f t="shared" si="1"/>
        <v>1</v>
      </c>
      <c r="AW12" s="46" cm="1">
        <f t="array" ref="AW12">IF($AV12&lt;=6,SUM($C12:$AS12),SUMPRODUCT(LARGE($C12:$AS12,{1,2,3,4,5,6})))</f>
        <v>2</v>
      </c>
      <c r="AX12" s="50" t="str">
        <f t="shared" si="2"/>
        <v/>
      </c>
      <c r="AY12" s="50" t="str">
        <f t="shared" si="3"/>
        <v/>
      </c>
      <c r="AZ12" s="46" t="str" cm="1">
        <f t="array" ref="AZ12">IFERROR(SUMPRODUCT(LARGE($C12:$AS12,{1,2,3,4})), "")</f>
        <v/>
      </c>
      <c r="BA12" s="46" t="str" cm="1">
        <f t="array" ref="BA12">IFERROR(SUMPRODUCT(LARGE($C12:$AS12,{1,2,3,4,5,6,7})), "")</f>
        <v/>
      </c>
      <c r="HP12" s="3">
        <f>SUM(AV12)</f>
        <v>1</v>
      </c>
    </row>
    <row r="13" spans="1:224" ht="15" customHeight="1" x14ac:dyDescent="0.2">
      <c r="B13" s="4" t="s">
        <v>609</v>
      </c>
      <c r="C13" s="10">
        <v>4</v>
      </c>
      <c r="D13" s="10"/>
      <c r="E13" s="10"/>
      <c r="F13" s="10"/>
      <c r="G13" s="10"/>
      <c r="H13" s="10"/>
      <c r="I13" s="10">
        <v>4</v>
      </c>
      <c r="J13" s="10"/>
      <c r="K13" s="10">
        <v>5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58"/>
      <c r="AU13" s="47">
        <f t="shared" si="0"/>
        <v>13</v>
      </c>
      <c r="AV13" s="46">
        <f t="shared" si="1"/>
        <v>3</v>
      </c>
      <c r="AW13" s="46" cm="1">
        <f t="array" ref="AW13">IF($AV13&lt;=6,SUM($C13:$AS13),SUMPRODUCT(LARGE($C13:$AS13,{1,2,3,4,5,6})))</f>
        <v>13</v>
      </c>
      <c r="AX13" s="50" t="str">
        <f t="shared" si="2"/>
        <v/>
      </c>
      <c r="AY13" s="50" t="str">
        <f t="shared" si="3"/>
        <v/>
      </c>
      <c r="AZ13" s="46" t="str" cm="1">
        <f t="array" ref="AZ13">IFERROR(SUMPRODUCT(LARGE($C13:$AS13,{1,2,3,4})), "")</f>
        <v/>
      </c>
      <c r="BA13" s="46" t="str" cm="1">
        <f t="array" ref="BA13">IFERROR(SUMPRODUCT(LARGE($C13:$AS13,{1,2,3,4,5,6,7})), "")</f>
        <v/>
      </c>
    </row>
    <row r="14" spans="1:224" ht="15" customHeight="1" x14ac:dyDescent="0.2">
      <c r="B14" s="4" t="s">
        <v>611</v>
      </c>
      <c r="C14" s="10"/>
      <c r="D14" s="10"/>
      <c r="E14" s="10"/>
      <c r="F14" s="10"/>
      <c r="G14" s="10">
        <v>5</v>
      </c>
      <c r="H14" s="10"/>
      <c r="I14" s="10">
        <v>3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56"/>
      <c r="AU14" s="47">
        <f t="shared" si="0"/>
        <v>8</v>
      </c>
      <c r="AV14" s="46">
        <f t="shared" si="1"/>
        <v>2</v>
      </c>
      <c r="AW14" s="46" cm="1">
        <f t="array" ref="AW14">IF($AV14&lt;=6,SUM($C14:$AS14),SUMPRODUCT(LARGE($C14:$AS14,{1,2,3,4,5,6})))</f>
        <v>8</v>
      </c>
      <c r="AX14" s="50" t="str">
        <f t="shared" si="2"/>
        <v/>
      </c>
      <c r="AY14" s="50" t="str">
        <f t="shared" si="3"/>
        <v/>
      </c>
      <c r="AZ14" s="46" t="str" cm="1">
        <f t="array" ref="AZ14">IFERROR(SUMPRODUCT(LARGE($C14:$AS14,{1,2,3,4})), "")</f>
        <v/>
      </c>
      <c r="BA14" s="46" t="str" cm="1">
        <f t="array" ref="BA14">IFERROR(SUMPRODUCT(LARGE($C14:$AS14,{1,2,3,4,5,6,7})), "")</f>
        <v/>
      </c>
      <c r="HF14" s="3">
        <f>SUM(AV14)</f>
        <v>2</v>
      </c>
    </row>
    <row r="15" spans="1:224" ht="15" customHeight="1" x14ac:dyDescent="0.2">
      <c r="B15" s="4" t="s">
        <v>613</v>
      </c>
      <c r="C15" s="10"/>
      <c r="D15" s="10"/>
      <c r="E15" s="10"/>
      <c r="F15" s="10"/>
      <c r="G15" s="10"/>
      <c r="H15" s="10">
        <v>2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57"/>
      <c r="AU15" s="47">
        <f t="shared" si="0"/>
        <v>2</v>
      </c>
      <c r="AV15" s="46">
        <f t="shared" si="1"/>
        <v>1</v>
      </c>
      <c r="AW15" s="46" cm="1">
        <f t="array" ref="AW15">IF($AV15&lt;=6,SUM($C15:$AS15),SUMPRODUCT(LARGE($C15:$AS15,{1,2,3,4,5,6})))</f>
        <v>2</v>
      </c>
      <c r="AX15" s="50" t="str">
        <f t="shared" si="2"/>
        <v/>
      </c>
      <c r="AY15" s="50" t="str">
        <f t="shared" si="3"/>
        <v/>
      </c>
      <c r="AZ15" s="46" t="str" cm="1">
        <f t="array" ref="AZ15">IFERROR(SUMPRODUCT(LARGE($C15:$AS15,{1,2,3,4})), "")</f>
        <v/>
      </c>
      <c r="BA15" s="46" t="str" cm="1">
        <f t="array" ref="BA15">IFERROR(SUMPRODUCT(LARGE($C15:$AS15,{1,2,3,4,5,6,7})), "")</f>
        <v/>
      </c>
    </row>
    <row r="16" spans="1:224" ht="15" customHeight="1" x14ac:dyDescent="0.2">
      <c r="B16" s="4" t="s">
        <v>620</v>
      </c>
      <c r="C16" s="10"/>
      <c r="D16" s="10"/>
      <c r="E16" s="10"/>
      <c r="F16" s="10"/>
      <c r="G16" s="10"/>
      <c r="H16" s="10"/>
      <c r="I16" s="10"/>
      <c r="J16" s="10"/>
      <c r="K16" s="10"/>
      <c r="L16" s="10">
        <v>3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57"/>
      <c r="AU16" s="47">
        <f t="shared" si="0"/>
        <v>3</v>
      </c>
      <c r="AV16" s="46">
        <f t="shared" si="1"/>
        <v>1</v>
      </c>
      <c r="AW16" s="46" cm="1">
        <f t="array" ref="AW16">IF($AV16&lt;=6,SUM($C16:$AS16),SUMPRODUCT(LARGE($C16:$AS16,{1,2,3,4,5,6})))</f>
        <v>3</v>
      </c>
      <c r="AX16" s="50" t="str">
        <f t="shared" si="2"/>
        <v/>
      </c>
      <c r="AY16" s="50" t="str">
        <f t="shared" si="3"/>
        <v/>
      </c>
      <c r="AZ16" s="46" t="str" cm="1">
        <f t="array" ref="AZ16">IFERROR(SUMPRODUCT(LARGE($C16:$AS16,{1,2,3,4})), "")</f>
        <v/>
      </c>
      <c r="BA16" s="46" t="str" cm="1">
        <f t="array" ref="BA16">IFERROR(SUMPRODUCT(LARGE($C16:$AS16,{1,2,3,4,5,6,7})), "")</f>
        <v/>
      </c>
      <c r="HP16" s="3">
        <f>SUM(AV16)</f>
        <v>1</v>
      </c>
    </row>
    <row r="17" spans="2:224" ht="15" customHeight="1" x14ac:dyDescent="0.2">
      <c r="B17" s="4" t="s">
        <v>453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>
        <v>1</v>
      </c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57"/>
      <c r="AU17" s="47">
        <f t="shared" si="0"/>
        <v>1</v>
      </c>
      <c r="AV17" s="46">
        <f t="shared" si="1"/>
        <v>1</v>
      </c>
      <c r="AW17" s="46" cm="1">
        <f t="array" ref="AW17">IF($AV17&lt;=6,SUM($C17:$AS17),SUMPRODUCT(LARGE($C17:$AS17,{1,2,3,4,5,6})))</f>
        <v>1</v>
      </c>
      <c r="AX17" s="50" t="str">
        <f t="shared" si="2"/>
        <v/>
      </c>
      <c r="AY17" s="50" t="str">
        <f t="shared" si="3"/>
        <v/>
      </c>
      <c r="AZ17" s="46" t="str" cm="1">
        <f t="array" ref="AZ17">IFERROR(SUMPRODUCT(LARGE($C17:$AS17,{1,2,3,4})), "")</f>
        <v/>
      </c>
      <c r="BA17" s="46" t="str" cm="1">
        <f t="array" ref="BA17">IFERROR(SUMPRODUCT(LARGE($C17:$AS17,{1,2,3,4,5,6,7})), "")</f>
        <v/>
      </c>
      <c r="HP17" s="3">
        <f>SUM(AV17)</f>
        <v>1</v>
      </c>
    </row>
    <row r="18" spans="2:224" ht="15" customHeight="1" x14ac:dyDescent="0.2">
      <c r="B18" s="4" t="s">
        <v>623</v>
      </c>
      <c r="C18" s="10"/>
      <c r="D18" s="10"/>
      <c r="E18" s="10"/>
      <c r="F18" s="10"/>
      <c r="G18" s="10"/>
      <c r="H18" s="10"/>
      <c r="I18" s="10"/>
      <c r="J18" s="10"/>
      <c r="K18" s="10"/>
      <c r="L18" s="10">
        <v>4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57"/>
      <c r="AU18" s="47">
        <f t="shared" si="0"/>
        <v>4</v>
      </c>
      <c r="AV18" s="46">
        <f t="shared" si="1"/>
        <v>1</v>
      </c>
      <c r="AW18" s="46" cm="1">
        <f t="array" ref="AW18">IF($AV18&lt;=6,SUM($C18:$AS18),SUMPRODUCT(LARGE($C18:$AS18,{1,2,3,4,5,6})))</f>
        <v>4</v>
      </c>
      <c r="AX18" s="50" t="str">
        <f t="shared" si="2"/>
        <v/>
      </c>
      <c r="AY18" s="50" t="str">
        <f t="shared" si="3"/>
        <v/>
      </c>
      <c r="AZ18" s="46" t="str" cm="1">
        <f t="array" ref="AZ18">IFERROR(SUMPRODUCT(LARGE($C18:$AS18,{1,2,3,4})), "")</f>
        <v/>
      </c>
      <c r="BA18" s="46" t="str" cm="1">
        <f t="array" ref="BA18">IFERROR(SUMPRODUCT(LARGE($C18:$AS18,{1,2,3,4,5,6,7})), "")</f>
        <v/>
      </c>
    </row>
    <row r="19" spans="2:224" ht="15" customHeight="1" x14ac:dyDescent="0.2">
      <c r="B19" s="4" t="s">
        <v>627</v>
      </c>
      <c r="C19" s="10"/>
      <c r="D19" s="10"/>
      <c r="E19" s="10"/>
      <c r="F19" s="10">
        <v>1</v>
      </c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57"/>
      <c r="AU19" s="47">
        <f t="shared" si="0"/>
        <v>1</v>
      </c>
      <c r="AV19" s="46">
        <f t="shared" si="1"/>
        <v>1</v>
      </c>
      <c r="AW19" s="46" cm="1">
        <f t="array" ref="AW19">IF($AV19&lt;=6,SUM($C19:$AS19),SUMPRODUCT(LARGE($C19:$AS19,{1,2,3,4,5,6})))</f>
        <v>1</v>
      </c>
      <c r="AX19" s="50" t="str">
        <f t="shared" si="2"/>
        <v/>
      </c>
      <c r="AY19" s="50" t="str">
        <f t="shared" si="3"/>
        <v/>
      </c>
      <c r="AZ19" s="46" t="str" cm="1">
        <f t="array" ref="AZ19">IFERROR(SUMPRODUCT(LARGE($C19:$AS19,{1,2,3,4})), "")</f>
        <v/>
      </c>
      <c r="BA19" s="46" t="str" cm="1">
        <f t="array" ref="BA19">IFERROR(SUMPRODUCT(LARGE($C19:$AS19,{1,2,3,4,5,6,7})), "")</f>
        <v/>
      </c>
      <c r="HF19" s="3">
        <f>SUM(AV19)</f>
        <v>1</v>
      </c>
    </row>
    <row r="20" spans="2:224" ht="15" customHeight="1" x14ac:dyDescent="0.2">
      <c r="B20" s="4" t="s">
        <v>629</v>
      </c>
      <c r="C20" s="10">
        <v>5</v>
      </c>
      <c r="D20" s="10"/>
      <c r="E20" s="10"/>
      <c r="F20" s="10"/>
      <c r="G20" s="10">
        <v>1</v>
      </c>
      <c r="H20" s="10"/>
      <c r="I20" s="10"/>
      <c r="J20" s="10"/>
      <c r="K20" s="10">
        <v>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57"/>
      <c r="AU20" s="47">
        <f t="shared" si="0"/>
        <v>9</v>
      </c>
      <c r="AV20" s="46">
        <f t="shared" si="1"/>
        <v>3</v>
      </c>
      <c r="AW20" s="46" cm="1">
        <f t="array" ref="AW20">IF($AV20&lt;=6,SUM($C20:$AS20),SUMPRODUCT(LARGE($C20:$AS20,{1,2,3,4,5,6})))</f>
        <v>9</v>
      </c>
      <c r="AX20" s="50" t="str">
        <f t="shared" si="2"/>
        <v/>
      </c>
      <c r="AY20" s="50" t="str">
        <f t="shared" si="3"/>
        <v/>
      </c>
      <c r="AZ20" s="46" t="str" cm="1">
        <f t="array" ref="AZ20">IFERROR(SUMPRODUCT(LARGE($C20:$AS20,{1,2,3,4})), "")</f>
        <v/>
      </c>
      <c r="BA20" s="46" t="str" cm="1">
        <f t="array" ref="BA20">IFERROR(SUMPRODUCT(LARGE($C20:$AS20,{1,2,3,4,5,6,7})), "")</f>
        <v/>
      </c>
    </row>
    <row r="21" spans="2:224" ht="15" customHeight="1" x14ac:dyDescent="0.2">
      <c r="B21" s="4" t="s">
        <v>636</v>
      </c>
      <c r="C21" s="10"/>
      <c r="D21" s="10"/>
      <c r="E21" s="10"/>
      <c r="F21" s="10"/>
      <c r="G21" s="10"/>
      <c r="H21" s="10"/>
      <c r="I21" s="10"/>
      <c r="J21" s="10"/>
      <c r="K21" s="10">
        <v>1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57"/>
      <c r="AU21" s="47">
        <f t="shared" si="0"/>
        <v>1</v>
      </c>
      <c r="AV21" s="46">
        <f t="shared" si="1"/>
        <v>1</v>
      </c>
      <c r="AW21" s="46" cm="1">
        <f t="array" ref="AW21">IF($AV21&lt;=6,SUM($C21:$AS21),SUMPRODUCT(LARGE($C21:$AS21,{1,2,3,4,5,6})))</f>
        <v>1</v>
      </c>
      <c r="AX21" s="50" t="str">
        <f t="shared" si="2"/>
        <v/>
      </c>
      <c r="AY21" s="50" t="str">
        <f t="shared" si="3"/>
        <v/>
      </c>
      <c r="AZ21" s="46" t="str" cm="1">
        <f t="array" ref="AZ21">IFERROR(SUMPRODUCT(LARGE($C21:$AS21,{1,2,3,4})), "")</f>
        <v/>
      </c>
      <c r="BA21" s="46" t="str" cm="1">
        <f t="array" ref="BA21">IFERROR(SUMPRODUCT(LARGE($C21:$AS21,{1,2,3,4,5,6,7})), "")</f>
        <v/>
      </c>
      <c r="HP21" s="3">
        <f>SUM(AV21)</f>
        <v>1</v>
      </c>
    </row>
    <row r="22" spans="2:224" ht="15" customHeight="1" x14ac:dyDescent="0.2">
      <c r="B22" s="4" t="s">
        <v>637</v>
      </c>
      <c r="C22" s="10"/>
      <c r="D22" s="10"/>
      <c r="E22" s="10">
        <v>4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56"/>
      <c r="AU22" s="47">
        <f t="shared" si="0"/>
        <v>4</v>
      </c>
      <c r="AV22" s="46">
        <f t="shared" si="1"/>
        <v>1</v>
      </c>
      <c r="AW22" s="46" cm="1">
        <f t="array" ref="AW22">IF($AV22&lt;=6,SUM($C22:$AS22),SUMPRODUCT(LARGE($C22:$AS22,{1,2,3,4,5,6})))</f>
        <v>4</v>
      </c>
      <c r="AX22" s="50" t="str">
        <f t="shared" si="2"/>
        <v/>
      </c>
      <c r="AY22" s="50" t="str">
        <f t="shared" si="3"/>
        <v/>
      </c>
      <c r="AZ22" s="46" t="str" cm="1">
        <f t="array" ref="AZ22">IFERROR(SUMPRODUCT(LARGE($C22:$AS22,{1,2,3,4})), "")</f>
        <v/>
      </c>
      <c r="BA22" s="46" t="str" cm="1">
        <f t="array" ref="BA22">IFERROR(SUMPRODUCT(LARGE($C22:$AS22,{1,2,3,4,5,6,7})), "")</f>
        <v/>
      </c>
      <c r="HK22" s="3">
        <f>SUM(AV22)</f>
        <v>1</v>
      </c>
    </row>
    <row r="23" spans="2:224" ht="15" customHeight="1" x14ac:dyDescent="0.2">
      <c r="B23" s="4" t="s">
        <v>649</v>
      </c>
      <c r="C23" s="10"/>
      <c r="D23" s="10"/>
      <c r="E23" s="10"/>
      <c r="F23" s="10"/>
      <c r="G23" s="10"/>
      <c r="H23" s="10"/>
      <c r="I23" s="10"/>
      <c r="J23" s="10">
        <v>4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57"/>
      <c r="AU23" s="47">
        <f t="shared" si="0"/>
        <v>4</v>
      </c>
      <c r="AV23" s="46">
        <f t="shared" si="1"/>
        <v>1</v>
      </c>
      <c r="AW23" s="46" cm="1">
        <f t="array" ref="AW23">IF($AV23&lt;=6,SUM($C23:$AS23),SUMPRODUCT(LARGE($C23:$AS23,{1,2,3,4,5,6})))</f>
        <v>4</v>
      </c>
      <c r="AX23" s="50" t="str">
        <f t="shared" si="2"/>
        <v/>
      </c>
      <c r="AY23" s="50" t="str">
        <f t="shared" si="3"/>
        <v/>
      </c>
      <c r="AZ23" s="46" t="str" cm="1">
        <f t="array" ref="AZ23">IFERROR(SUMPRODUCT(LARGE($C23:$AS23,{1,2,3,4})), "")</f>
        <v/>
      </c>
      <c r="BA23" s="46" t="str" cm="1">
        <f t="array" ref="BA23">IFERROR(SUMPRODUCT(LARGE($C23:$AS23,{1,2,3,4,5,6,7})), "")</f>
        <v/>
      </c>
      <c r="HK23" s="3">
        <f>SUM(AV23)</f>
        <v>1</v>
      </c>
    </row>
    <row r="24" spans="2:224" ht="15" customHeight="1" x14ac:dyDescent="0.2">
      <c r="B24" s="4" t="s">
        <v>653</v>
      </c>
      <c r="C24" s="10"/>
      <c r="D24" s="10"/>
      <c r="E24" s="10"/>
      <c r="F24" s="10"/>
      <c r="G24" s="10"/>
      <c r="H24" s="10">
        <v>4</v>
      </c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56"/>
      <c r="AU24" s="47">
        <f t="shared" si="0"/>
        <v>4</v>
      </c>
      <c r="AV24" s="46">
        <f t="shared" si="1"/>
        <v>1</v>
      </c>
      <c r="AW24" s="46" cm="1">
        <f t="array" ref="AW24">IF($AV24&lt;=6,SUM($C24:$AS24),SUMPRODUCT(LARGE($C24:$AS24,{1,2,3,4,5,6})))</f>
        <v>4</v>
      </c>
      <c r="AX24" s="50" t="str">
        <f t="shared" si="2"/>
        <v/>
      </c>
      <c r="AY24" s="50" t="str">
        <f t="shared" si="3"/>
        <v/>
      </c>
      <c r="AZ24" s="46" t="str" cm="1">
        <f t="array" ref="AZ24">IFERROR(SUMPRODUCT(LARGE($C24:$AS24,{1,2,3,4})), "")</f>
        <v/>
      </c>
      <c r="BA24" s="46" t="str" cm="1">
        <f t="array" ref="BA24">IFERROR(SUMPRODUCT(LARGE($C24:$AS24,{1,2,3,4,5,6,7})), "")</f>
        <v/>
      </c>
      <c r="HH24" s="3">
        <f>SUM(AV24)</f>
        <v>1</v>
      </c>
    </row>
    <row r="25" spans="2:224" ht="15" customHeight="1" x14ac:dyDescent="0.2">
      <c r="B25" s="4" t="s">
        <v>512</v>
      </c>
      <c r="C25" s="10">
        <v>2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57"/>
      <c r="AU25" s="47">
        <f t="shared" si="0"/>
        <v>2</v>
      </c>
      <c r="AV25" s="46">
        <f t="shared" si="1"/>
        <v>1</v>
      </c>
      <c r="AW25" s="46" cm="1">
        <f t="array" ref="AW25">IF($AV25&lt;=6,SUM($C25:$AS25),SUMPRODUCT(LARGE($C25:$AS25,{1,2,3,4,5,6})))</f>
        <v>2</v>
      </c>
      <c r="AX25" s="50" t="str">
        <f t="shared" si="2"/>
        <v/>
      </c>
      <c r="AY25" s="50" t="str">
        <f t="shared" si="3"/>
        <v/>
      </c>
      <c r="AZ25" s="46" t="str" cm="1">
        <f t="array" ref="AZ25">IFERROR(SUMPRODUCT(LARGE($C25:$AS25,{1,2,3,4})), "")</f>
        <v/>
      </c>
      <c r="BA25" s="46" t="str" cm="1">
        <f t="array" ref="BA25">IFERROR(SUMPRODUCT(LARGE($C25:$AS25,{1,2,3,4,5,6,7})), "")</f>
        <v/>
      </c>
    </row>
    <row r="26" spans="2:224" ht="15" customHeight="1" x14ac:dyDescent="0.2">
      <c r="B26" s="4" t="s">
        <v>657</v>
      </c>
      <c r="C26" s="10"/>
      <c r="D26" s="10"/>
      <c r="E26" s="10"/>
      <c r="F26" s="10"/>
      <c r="G26" s="10">
        <v>4</v>
      </c>
      <c r="H26" s="10"/>
      <c r="I26" s="10"/>
      <c r="J26" s="10"/>
      <c r="K26" s="10">
        <v>2</v>
      </c>
      <c r="L26" s="10">
        <v>1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56"/>
      <c r="AU26" s="47">
        <f t="shared" si="0"/>
        <v>7</v>
      </c>
      <c r="AV26" s="46">
        <f t="shared" si="1"/>
        <v>3</v>
      </c>
      <c r="AW26" s="46" cm="1">
        <f t="array" ref="AW26">IF($AV26&lt;=6,SUM($C26:$AS26),SUMPRODUCT(LARGE($C26:$AS26,{1,2,3,4,5,6})))</f>
        <v>7</v>
      </c>
      <c r="AX26" s="50" t="str">
        <f t="shared" si="2"/>
        <v/>
      </c>
      <c r="AY26" s="50" t="str">
        <f t="shared" si="3"/>
        <v/>
      </c>
      <c r="AZ26" s="46" t="str" cm="1">
        <f t="array" ref="AZ26">IFERROR(SUMPRODUCT(LARGE($C26:$AS26,{1,2,3,4})), "")</f>
        <v/>
      </c>
      <c r="BA26" s="46" t="str" cm="1">
        <f t="array" ref="BA26">IFERROR(SUMPRODUCT(LARGE($C26:$AS26,{1,2,3,4,5,6,7})), "")</f>
        <v/>
      </c>
    </row>
    <row r="27" spans="2:224" ht="15" customHeight="1" x14ac:dyDescent="0.2">
      <c r="B27" s="4" t="s">
        <v>669</v>
      </c>
      <c r="C27" s="10"/>
      <c r="D27" s="10"/>
      <c r="E27" s="10"/>
      <c r="F27" s="10"/>
      <c r="G27" s="10"/>
      <c r="H27" s="10">
        <v>1</v>
      </c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57"/>
      <c r="AU27" s="47">
        <f t="shared" si="0"/>
        <v>1</v>
      </c>
      <c r="AV27" s="46">
        <f t="shared" si="1"/>
        <v>1</v>
      </c>
      <c r="AW27" s="46" cm="1">
        <f t="array" ref="AW27">IF($AV27&lt;=6,SUM($C27:$AS27),SUMPRODUCT(LARGE($C27:$AS27,{1,2,3,4,5,6})))</f>
        <v>1</v>
      </c>
      <c r="AX27" s="50" t="str">
        <f t="shared" si="2"/>
        <v/>
      </c>
      <c r="AY27" s="50" t="str">
        <f t="shared" si="3"/>
        <v/>
      </c>
      <c r="AZ27" s="46" t="str" cm="1">
        <f t="array" ref="AZ27">IFERROR(SUMPRODUCT(LARGE($C27:$AS27,{1,2,3,4})), "")</f>
        <v/>
      </c>
      <c r="BA27" s="46" t="str" cm="1">
        <f t="array" ref="BA27">IFERROR(SUMPRODUCT(LARGE($C27:$AS27,{1,2,3,4,5,6,7})), "")</f>
        <v/>
      </c>
      <c r="HP27" s="3">
        <f>SUM(AV27)</f>
        <v>1</v>
      </c>
    </row>
    <row r="28" spans="2:224" ht="15" customHeight="1" x14ac:dyDescent="0.2">
      <c r="B28" s="4" t="s">
        <v>670</v>
      </c>
      <c r="C28" s="10"/>
      <c r="D28" s="10"/>
      <c r="E28" s="10"/>
      <c r="F28" s="10"/>
      <c r="G28" s="10"/>
      <c r="H28" s="10">
        <v>3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56"/>
      <c r="AU28" s="47">
        <f t="shared" si="0"/>
        <v>3</v>
      </c>
      <c r="AV28" s="46">
        <f t="shared" si="1"/>
        <v>1</v>
      </c>
      <c r="AW28" s="46" cm="1">
        <f t="array" ref="AW28">IF($AV28&lt;=6,SUM($C28:$AS28),SUMPRODUCT(LARGE($C28:$AS28,{1,2,3,4,5,6})))</f>
        <v>3</v>
      </c>
      <c r="AX28" s="50" t="str">
        <f t="shared" si="2"/>
        <v/>
      </c>
      <c r="AY28" s="50" t="str">
        <f t="shared" si="3"/>
        <v/>
      </c>
      <c r="AZ28" s="46" t="str" cm="1">
        <f t="array" ref="AZ28">IFERROR(SUMPRODUCT(LARGE($C28:$AS28,{1,2,3,4})), "")</f>
        <v/>
      </c>
      <c r="BA28" s="46" t="str" cm="1">
        <f t="array" ref="BA28">IFERROR(SUMPRODUCT(LARGE($C28:$AS28,{1,2,3,4,5,6,7})), "")</f>
        <v/>
      </c>
      <c r="HP28" s="3">
        <f>SUM(AV28)</f>
        <v>1</v>
      </c>
    </row>
    <row r="29" spans="2:224" ht="15" customHeight="1" x14ac:dyDescent="0.2">
      <c r="B29" s="4" t="s">
        <v>671</v>
      </c>
      <c r="C29" s="10"/>
      <c r="D29" s="10"/>
      <c r="E29" s="10"/>
      <c r="F29" s="10"/>
      <c r="G29" s="10"/>
      <c r="H29" s="10">
        <v>5</v>
      </c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56"/>
      <c r="AU29" s="47">
        <f t="shared" si="0"/>
        <v>5</v>
      </c>
      <c r="AV29" s="46">
        <f t="shared" si="1"/>
        <v>1</v>
      </c>
      <c r="AW29" s="46" cm="1">
        <f t="array" ref="AW29">IF($AV29&lt;=6,SUM($C29:$AS29),SUMPRODUCT(LARGE($C29:$AS29,{1,2,3,4,5,6})))</f>
        <v>5</v>
      </c>
      <c r="AX29" s="50" t="str">
        <f t="shared" si="2"/>
        <v/>
      </c>
      <c r="AY29" s="50" t="str">
        <f t="shared" si="3"/>
        <v/>
      </c>
      <c r="AZ29" s="46" t="str" cm="1">
        <f t="array" ref="AZ29">IFERROR(SUMPRODUCT(LARGE($C29:$AS29,{1,2,3,4})), "")</f>
        <v/>
      </c>
      <c r="BA29" s="46" t="str" cm="1">
        <f t="array" ref="BA29">IFERROR(SUMPRODUCT(LARGE($C29:$AS29,{1,2,3,4,5,6,7})), "")</f>
        <v/>
      </c>
    </row>
    <row r="30" spans="2:224" ht="15" customHeight="1" x14ac:dyDescent="0.2">
      <c r="B30" s="4" t="s">
        <v>674</v>
      </c>
      <c r="C30" s="10"/>
      <c r="D30" s="10"/>
      <c r="E30" s="10"/>
      <c r="F30" s="10">
        <v>2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57"/>
      <c r="AU30" s="47">
        <f t="shared" si="0"/>
        <v>2</v>
      </c>
      <c r="AV30" s="46">
        <f t="shared" si="1"/>
        <v>1</v>
      </c>
      <c r="AW30" s="46" cm="1">
        <f t="array" ref="AW30">IF($AV30&lt;=6,SUM($C30:$AS30),SUMPRODUCT(LARGE($C30:$AS30,{1,2,3,4,5,6})))</f>
        <v>2</v>
      </c>
      <c r="AX30" s="50" t="str">
        <f t="shared" si="2"/>
        <v/>
      </c>
      <c r="AY30" s="50" t="str">
        <f t="shared" si="3"/>
        <v/>
      </c>
      <c r="AZ30" s="46" t="str" cm="1">
        <f t="array" ref="AZ30">IFERROR(SUMPRODUCT(LARGE($C30:$AS30,{1,2,3,4})), "")</f>
        <v/>
      </c>
      <c r="BA30" s="46" t="str" cm="1">
        <f t="array" ref="BA30">IFERROR(SUMPRODUCT(LARGE($C30:$AS30,{1,2,3,4,5,6,7})), "")</f>
        <v/>
      </c>
      <c r="HF30" s="3">
        <f>SUM(AV30)</f>
        <v>1</v>
      </c>
    </row>
    <row r="31" spans="2:224" ht="15" customHeight="1" x14ac:dyDescent="0.2">
      <c r="B31" s="4" t="s">
        <v>677</v>
      </c>
      <c r="C31" s="10"/>
      <c r="D31" s="10"/>
      <c r="E31" s="10"/>
      <c r="F31" s="10"/>
      <c r="G31" s="10"/>
      <c r="H31" s="10"/>
      <c r="I31" s="10"/>
      <c r="J31" s="10">
        <v>1</v>
      </c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57"/>
      <c r="AU31" s="47">
        <f t="shared" si="0"/>
        <v>1</v>
      </c>
      <c r="AV31" s="46">
        <f t="shared" si="1"/>
        <v>1</v>
      </c>
      <c r="AW31" s="46" cm="1">
        <f t="array" ref="AW31">IF($AV31&lt;=6,SUM($C31:$AS31),SUMPRODUCT(LARGE($C31:$AS31,{1,2,3,4,5,6})))</f>
        <v>1</v>
      </c>
      <c r="AX31" s="50" t="str">
        <f t="shared" si="2"/>
        <v/>
      </c>
      <c r="AY31" s="50" t="str">
        <f t="shared" si="3"/>
        <v/>
      </c>
      <c r="AZ31" s="46" t="str" cm="1">
        <f t="array" ref="AZ31">IFERROR(SUMPRODUCT(LARGE($C31:$AS31,{1,2,3,4})), "")</f>
        <v/>
      </c>
      <c r="BA31" s="46" t="str" cm="1">
        <f t="array" ref="BA31">IFERROR(SUMPRODUCT(LARGE($C31:$AS31,{1,2,3,4,5,6,7})), "")</f>
        <v/>
      </c>
      <c r="HP31" s="3">
        <f>SUM(AV31)</f>
        <v>1</v>
      </c>
    </row>
    <row r="32" spans="2:224" ht="15" customHeight="1" x14ac:dyDescent="0.2">
      <c r="B32" s="4" t="s">
        <v>682</v>
      </c>
      <c r="C32" s="10"/>
      <c r="D32" s="10"/>
      <c r="E32" s="10"/>
      <c r="F32" s="10"/>
      <c r="G32" s="10"/>
      <c r="H32" s="10"/>
      <c r="I32" s="10">
        <v>2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56"/>
      <c r="AU32" s="47">
        <f t="shared" si="0"/>
        <v>2</v>
      </c>
      <c r="AV32" s="46">
        <f t="shared" si="1"/>
        <v>1</v>
      </c>
      <c r="AW32" s="46" cm="1">
        <f t="array" ref="AW32">IF($AV32&lt;=6,SUM($C32:$AS32),SUMPRODUCT(LARGE($C32:$AS32,{1,2,3,4,5,6})))</f>
        <v>2</v>
      </c>
      <c r="AX32" s="50" t="str">
        <f t="shared" si="2"/>
        <v/>
      </c>
      <c r="AY32" s="50" t="str">
        <f t="shared" si="3"/>
        <v/>
      </c>
      <c r="AZ32" s="46" t="str" cm="1">
        <f t="array" ref="AZ32">IFERROR(SUMPRODUCT(LARGE($C32:$AS32,{1,2,3,4})), "")</f>
        <v/>
      </c>
      <c r="BA32" s="46" t="str" cm="1">
        <f t="array" ref="BA32">IFERROR(SUMPRODUCT(LARGE($C32:$AS32,{1,2,3,4,5,6,7})), "")</f>
        <v/>
      </c>
      <c r="HP32" s="3">
        <f>SUM(AV32)</f>
        <v>1</v>
      </c>
    </row>
    <row r="33" spans="2:224" ht="15" customHeight="1" x14ac:dyDescent="0.2">
      <c r="B33" s="4" t="s">
        <v>687</v>
      </c>
      <c r="C33" s="10"/>
      <c r="D33" s="10"/>
      <c r="E33" s="10">
        <v>3</v>
      </c>
      <c r="F33" s="10"/>
      <c r="G33" s="10"/>
      <c r="H33" s="10"/>
      <c r="I33" s="10">
        <v>1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57"/>
      <c r="AU33" s="47">
        <f t="shared" si="0"/>
        <v>4</v>
      </c>
      <c r="AV33" s="46">
        <f t="shared" si="1"/>
        <v>2</v>
      </c>
      <c r="AW33" s="46" cm="1">
        <f t="array" ref="AW33">IF($AV33&lt;=6,SUM($C33:$AS33),SUMPRODUCT(LARGE($C33:$AS33,{1,2,3,4,5,6})))</f>
        <v>4</v>
      </c>
      <c r="AX33" s="50" t="str">
        <f t="shared" si="2"/>
        <v/>
      </c>
      <c r="AY33" s="50" t="str">
        <f t="shared" si="3"/>
        <v/>
      </c>
      <c r="AZ33" s="46" t="str" cm="1">
        <f t="array" ref="AZ33">IFERROR(SUMPRODUCT(LARGE($C33:$AS33,{1,2,3,4})), "")</f>
        <v/>
      </c>
      <c r="BA33" s="46" t="str" cm="1">
        <f t="array" ref="BA33">IFERROR(SUMPRODUCT(LARGE($C33:$AS33,{1,2,3,4,5,6,7})), "")</f>
        <v/>
      </c>
    </row>
    <row r="34" spans="2:224" ht="15" customHeight="1" x14ac:dyDescent="0.2">
      <c r="B34" s="4" t="s">
        <v>557</v>
      </c>
      <c r="C34" s="10"/>
      <c r="D34" s="10"/>
      <c r="E34" s="10">
        <v>5</v>
      </c>
      <c r="F34" s="10"/>
      <c r="G34" s="10"/>
      <c r="H34" s="10"/>
      <c r="I34" s="10"/>
      <c r="J34" s="10"/>
      <c r="K34" s="10"/>
      <c r="L34" s="10">
        <v>2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57"/>
      <c r="AU34" s="47">
        <f t="shared" si="0"/>
        <v>7</v>
      </c>
      <c r="AV34" s="46">
        <f t="shared" si="1"/>
        <v>2</v>
      </c>
      <c r="AW34" s="46" cm="1">
        <f t="array" ref="AW34">IF($AV34&lt;=6,SUM($C34:$AS34),SUMPRODUCT(LARGE($C34:$AS34,{1,2,3,4,5,6})))</f>
        <v>7</v>
      </c>
      <c r="AX34" s="50" t="str">
        <f t="shared" si="2"/>
        <v/>
      </c>
      <c r="AY34" s="50" t="str">
        <f t="shared" si="3"/>
        <v/>
      </c>
      <c r="AZ34" s="46" t="str" cm="1">
        <f t="array" ref="AZ34">IFERROR(SUMPRODUCT(LARGE($C34:$AS34,{1,2,3,4})), "")</f>
        <v/>
      </c>
      <c r="BA34" s="46" t="str" cm="1">
        <f t="array" ref="BA34">IFERROR(SUMPRODUCT(LARGE($C34:$AS34,{1,2,3,4,5,6,7})), "")</f>
        <v/>
      </c>
      <c r="HP34" s="3">
        <f>SUM(AV34)</f>
        <v>2</v>
      </c>
    </row>
    <row r="35" spans="2:224" ht="15" customHeight="1" x14ac:dyDescent="0.2">
      <c r="B35" s="4" t="s">
        <v>689</v>
      </c>
      <c r="C35" s="10">
        <v>1</v>
      </c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56"/>
      <c r="AU35" s="47">
        <f t="shared" si="0"/>
        <v>1</v>
      </c>
      <c r="AV35" s="46">
        <f t="shared" si="1"/>
        <v>1</v>
      </c>
      <c r="AW35" s="46" cm="1">
        <f t="array" ref="AW35">IF($AV35&lt;=6,SUM($C35:$AS35),SUMPRODUCT(LARGE($C35:$AS35,{1,2,3,4,5,6})))</f>
        <v>1</v>
      </c>
      <c r="AX35" s="50" t="str">
        <f t="shared" si="2"/>
        <v/>
      </c>
      <c r="AY35" s="50" t="str">
        <f t="shared" si="3"/>
        <v/>
      </c>
      <c r="AZ35" s="46" t="str" cm="1">
        <f t="array" ref="AZ35">IFERROR(SUMPRODUCT(LARGE($C35:$AS35,{1,2,3,4})), "")</f>
        <v/>
      </c>
      <c r="BA35" s="46" t="str" cm="1">
        <f t="array" ref="BA35">IFERROR(SUMPRODUCT(LARGE($C35:$AS35,{1,2,3,4,5,6,7})), "")</f>
        <v/>
      </c>
      <c r="HP35" s="3">
        <f>SUM(AV35)</f>
        <v>1</v>
      </c>
    </row>
    <row r="36" spans="2:224" ht="15" customHeight="1" x14ac:dyDescent="0.2">
      <c r="B36" s="4" t="s">
        <v>692</v>
      </c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>
        <v>3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57"/>
      <c r="AU36" s="47">
        <f t="shared" si="0"/>
        <v>3</v>
      </c>
      <c r="AV36" s="46">
        <f t="shared" si="1"/>
        <v>1</v>
      </c>
      <c r="AW36" s="46" cm="1">
        <f t="array" ref="AW36">IF($AV36&lt;=6,SUM($C36:$AS36),SUMPRODUCT(LARGE($C36:$AS36,{1,2,3,4,5,6})))</f>
        <v>3</v>
      </c>
      <c r="AX36" s="50" t="str">
        <f t="shared" si="2"/>
        <v/>
      </c>
      <c r="AY36" s="50" t="str">
        <f t="shared" si="3"/>
        <v/>
      </c>
      <c r="AZ36" s="46" t="str" cm="1">
        <f t="array" ref="AZ36">IFERROR(SUMPRODUCT(LARGE($C36:$AS36,{1,2,3,4})), "")</f>
        <v/>
      </c>
      <c r="BA36" s="46" t="str" cm="1">
        <f t="array" ref="BA36">IFERROR(SUMPRODUCT(LARGE($C36:$AS36,{1,2,3,4,5,6,7})), "")</f>
        <v/>
      </c>
      <c r="HH36" s="3">
        <f>SUM(AV36)</f>
        <v>1</v>
      </c>
    </row>
    <row r="37" spans="2:224" ht="15" customHeight="1" x14ac:dyDescent="0.2">
      <c r="B37" s="4" t="s">
        <v>694</v>
      </c>
      <c r="C37" s="10"/>
      <c r="D37" s="10"/>
      <c r="E37" s="10"/>
      <c r="F37" s="10"/>
      <c r="G37" s="10"/>
      <c r="H37" s="10"/>
      <c r="I37" s="10"/>
      <c r="J37" s="10">
        <v>5</v>
      </c>
      <c r="K37" s="10"/>
      <c r="L37" s="10"/>
      <c r="M37" s="10">
        <v>2</v>
      </c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57"/>
      <c r="AU37" s="47">
        <f t="shared" si="0"/>
        <v>7</v>
      </c>
      <c r="AV37" s="46">
        <f t="shared" si="1"/>
        <v>2</v>
      </c>
      <c r="AW37" s="46" cm="1">
        <f t="array" ref="AW37">IF($AV37&lt;=6,SUM($C37:$AS37),SUMPRODUCT(LARGE($C37:$AS37,{1,2,3,4,5,6})))</f>
        <v>7</v>
      </c>
      <c r="AX37" s="50" t="str">
        <f t="shared" si="2"/>
        <v/>
      </c>
      <c r="AY37" s="50" t="str">
        <f t="shared" si="3"/>
        <v/>
      </c>
      <c r="AZ37" s="46" t="str" cm="1">
        <f t="array" ref="AZ37">IFERROR(SUMPRODUCT(LARGE($C37:$AS37,{1,2,3,4})), "")</f>
        <v/>
      </c>
      <c r="BA37" s="46" t="str" cm="1">
        <f t="array" ref="BA37">IFERROR(SUMPRODUCT(LARGE($C37:$AS37,{1,2,3,4,5,6,7})), "")</f>
        <v/>
      </c>
      <c r="HA37" s="3">
        <f>SUM(AV37)</f>
        <v>2</v>
      </c>
    </row>
    <row r="38" spans="2:224" ht="15" customHeight="1" x14ac:dyDescent="0.2">
      <c r="B38" s="4" t="s">
        <v>696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>
        <v>5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57"/>
      <c r="AU38" s="47">
        <f t="shared" si="0"/>
        <v>5</v>
      </c>
      <c r="AV38" s="46">
        <f t="shared" si="1"/>
        <v>1</v>
      </c>
      <c r="AW38" s="46" cm="1">
        <f t="array" ref="AW38">IF($AV38&lt;=6,SUM($C38:$AS38),SUMPRODUCT(LARGE($C38:$AS38,{1,2,3,4,5,6})))</f>
        <v>5</v>
      </c>
      <c r="AX38" s="50" t="str">
        <f t="shared" si="2"/>
        <v/>
      </c>
      <c r="AY38" s="50" t="str">
        <f t="shared" si="3"/>
        <v/>
      </c>
      <c r="AZ38" s="46" t="str" cm="1">
        <f t="array" ref="AZ38">IFERROR(SUMPRODUCT(LARGE($C38:$AS38,{1,2,3,4})), "")</f>
        <v/>
      </c>
      <c r="BA38" s="46" t="str" cm="1">
        <f t="array" ref="BA38">IFERROR(SUMPRODUCT(LARGE($C38:$AS38,{1,2,3,4,5,6,7})), "")</f>
        <v/>
      </c>
    </row>
    <row r="39" spans="2:224" ht="15" customHeight="1" x14ac:dyDescent="0.2">
      <c r="B39" s="4" t="s">
        <v>697</v>
      </c>
      <c r="C39" s="10"/>
      <c r="D39" s="10"/>
      <c r="E39" s="10"/>
      <c r="F39" s="10">
        <v>5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56"/>
      <c r="AU39" s="47">
        <f t="shared" si="0"/>
        <v>5</v>
      </c>
      <c r="AV39" s="46">
        <f t="shared" si="1"/>
        <v>1</v>
      </c>
      <c r="AW39" s="46" cm="1">
        <f t="array" ref="AW39">IF($AV39&lt;=6,SUM($C39:$AS39),SUMPRODUCT(LARGE($C39:$AS39,{1,2,3,4,5,6})))</f>
        <v>5</v>
      </c>
      <c r="AX39" s="50" t="str">
        <f t="shared" si="2"/>
        <v/>
      </c>
      <c r="AY39" s="50" t="str">
        <f t="shared" si="3"/>
        <v/>
      </c>
      <c r="AZ39" s="46" t="str" cm="1">
        <f t="array" ref="AZ39">IFERROR(SUMPRODUCT(LARGE($C39:$AS39,{1,2,3,4})), "")</f>
        <v/>
      </c>
      <c r="BA39" s="46" t="str" cm="1">
        <f t="array" ref="BA39">IFERROR(SUMPRODUCT(LARGE($C39:$AS39,{1,2,3,4,5,6,7})), "")</f>
        <v/>
      </c>
    </row>
    <row r="40" spans="2:224" ht="15" customHeight="1" x14ac:dyDescent="0.2">
      <c r="B40" s="4" t="s">
        <v>699</v>
      </c>
      <c r="C40" s="10"/>
      <c r="D40" s="10"/>
      <c r="E40" s="10"/>
      <c r="F40" s="10"/>
      <c r="G40" s="10"/>
      <c r="H40" s="10"/>
      <c r="I40" s="10"/>
      <c r="J40" s="10">
        <v>3</v>
      </c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57"/>
      <c r="AU40" s="47">
        <f t="shared" si="0"/>
        <v>3</v>
      </c>
      <c r="AV40" s="46">
        <f t="shared" si="1"/>
        <v>1</v>
      </c>
      <c r="AW40" s="46" cm="1">
        <f t="array" ref="AW40">IF($AV40&lt;=6,SUM($C40:$AS40),SUMPRODUCT(LARGE($C40:$AS40,{1,2,3,4,5,6})))</f>
        <v>3</v>
      </c>
      <c r="AX40" s="50" t="str">
        <f t="shared" si="2"/>
        <v/>
      </c>
      <c r="AY40" s="50" t="str">
        <f t="shared" si="3"/>
        <v/>
      </c>
      <c r="AZ40" s="46" t="str" cm="1">
        <f t="array" ref="AZ40">IFERROR(SUMPRODUCT(LARGE($C40:$AS40,{1,2,3,4})), "")</f>
        <v/>
      </c>
      <c r="BA40" s="46" t="str" cm="1">
        <f t="array" ref="BA40">IFERROR(SUMPRODUCT(LARGE($C40:$AS40,{1,2,3,4,5,6,7})), "")</f>
        <v/>
      </c>
    </row>
    <row r="41" spans="2:224" ht="15" customHeight="1" x14ac:dyDescent="0.2">
      <c r="B41" s="4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57"/>
      <c r="AU41" s="47">
        <f t="shared" si="0"/>
        <v>0</v>
      </c>
      <c r="AV41" s="46">
        <f t="shared" si="1"/>
        <v>0</v>
      </c>
      <c r="AW41" s="46" cm="1">
        <f t="array" ref="AW41">IF($AV41&lt;=6,SUM($C41:$AS41),SUMPRODUCT(LARGE($C41:$AS41,{1,2,3,4,5,6})))</f>
        <v>0</v>
      </c>
      <c r="AX41" s="50" t="str">
        <f t="shared" ref="AX41:AX67" si="4">IF(AND($AV41&gt;=6,AW41=AW42),"Manual Calc Needed","")</f>
        <v/>
      </c>
      <c r="AY41" s="50" t="str">
        <f t="shared" ref="AY41:AY67" si="5">IF($AX41="Tie",$AW41,"")</f>
        <v/>
      </c>
      <c r="AZ41" s="46" t="str" cm="1">
        <f t="array" ref="AZ41">IFERROR(SUMPRODUCT(LARGE($C41:$AS41,{1,2,3,4})), "")</f>
        <v/>
      </c>
      <c r="BA41" s="46" t="str" cm="1">
        <f t="array" ref="BA41">IFERROR(SUMPRODUCT(LARGE($C41:$AS41,{1,2,3,4,5,6,7})), "")</f>
        <v/>
      </c>
    </row>
    <row r="42" spans="2:224" ht="15" customHeight="1" x14ac:dyDescent="0.2">
      <c r="B42" s="4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57"/>
      <c r="AU42" s="47">
        <f t="shared" si="0"/>
        <v>0</v>
      </c>
      <c r="AV42" s="46">
        <f t="shared" si="1"/>
        <v>0</v>
      </c>
      <c r="AW42" s="46" cm="1">
        <f t="array" ref="AW42">IF($AV42&lt;=6,SUM($C42:$AS42),SUMPRODUCT(LARGE($C42:$AS42,{1,2,3,4,5,6})))</f>
        <v>0</v>
      </c>
      <c r="AX42" s="50" t="str">
        <f t="shared" si="4"/>
        <v/>
      </c>
      <c r="AY42" s="50" t="str">
        <f t="shared" si="5"/>
        <v/>
      </c>
      <c r="AZ42" s="46" t="str" cm="1">
        <f t="array" ref="AZ42">IFERROR(SUMPRODUCT(LARGE($C42:$AS42,{1,2,3,4})), "")</f>
        <v/>
      </c>
      <c r="BA42" s="46" t="str" cm="1">
        <f t="array" ref="BA42">IFERROR(SUMPRODUCT(LARGE($C42:$AS42,{1,2,3,4,5,6,7})), "")</f>
        <v/>
      </c>
    </row>
    <row r="43" spans="2:224" ht="15" customHeight="1" x14ac:dyDescent="0.2">
      <c r="B43" s="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57"/>
      <c r="AU43" s="47">
        <f t="shared" si="0"/>
        <v>0</v>
      </c>
      <c r="AV43" s="46">
        <f t="shared" si="1"/>
        <v>0</v>
      </c>
      <c r="AW43" s="46" cm="1">
        <f t="array" ref="AW43">IF($AV43&lt;=6,SUM($C43:$AS43),SUMPRODUCT(LARGE($C43:$AS43,{1,2,3,4,5,6})))</f>
        <v>0</v>
      </c>
      <c r="AX43" s="50" t="str">
        <f t="shared" si="4"/>
        <v/>
      </c>
      <c r="AY43" s="50" t="str">
        <f t="shared" si="5"/>
        <v/>
      </c>
      <c r="AZ43" s="46" t="str" cm="1">
        <f t="array" ref="AZ43">IFERROR(SUMPRODUCT(LARGE($C43:$AS43,{1,2,3,4})), "")</f>
        <v/>
      </c>
      <c r="BA43" s="46" t="str" cm="1">
        <f t="array" ref="BA43">IFERROR(SUMPRODUCT(LARGE($C43:$AS43,{1,2,3,4,5,6,7})), "")</f>
        <v/>
      </c>
    </row>
    <row r="44" spans="2:224" ht="15" customHeight="1" x14ac:dyDescent="0.2"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57"/>
      <c r="AU44" s="47">
        <f t="shared" si="0"/>
        <v>0</v>
      </c>
      <c r="AV44" s="46">
        <f t="shared" si="1"/>
        <v>0</v>
      </c>
      <c r="AW44" s="46" cm="1">
        <f t="array" ref="AW44">IF($AV44&lt;=6,SUM($C44:$AS44),SUMPRODUCT(LARGE($C44:$AS44,{1,2,3,4,5,6})))</f>
        <v>0</v>
      </c>
      <c r="AX44" s="50" t="str">
        <f t="shared" si="4"/>
        <v/>
      </c>
      <c r="AY44" s="50" t="str">
        <f t="shared" si="5"/>
        <v/>
      </c>
      <c r="AZ44" s="46" t="str" cm="1">
        <f t="array" ref="AZ44">IFERROR(SUMPRODUCT(LARGE($C44:$AS44,{1,2,3,4})), "")</f>
        <v/>
      </c>
      <c r="BA44" s="46" t="str" cm="1">
        <f t="array" ref="BA44">IFERROR(SUMPRODUCT(LARGE($C44:$AS44,{1,2,3,4,5,6,7})), "")</f>
        <v/>
      </c>
    </row>
    <row r="45" spans="2:224" ht="15" customHeight="1" x14ac:dyDescent="0.2">
      <c r="B45" s="4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57"/>
      <c r="AU45" s="47">
        <f t="shared" si="0"/>
        <v>0</v>
      </c>
      <c r="AV45" s="46">
        <f t="shared" si="1"/>
        <v>0</v>
      </c>
      <c r="AW45" s="46" cm="1">
        <f t="array" ref="AW45">IF($AV45&lt;=6,SUM($C45:$AS45),SUMPRODUCT(LARGE($C45:$AS45,{1,2,3,4,5,6})))</f>
        <v>0</v>
      </c>
      <c r="AX45" s="50" t="str">
        <f t="shared" si="4"/>
        <v/>
      </c>
      <c r="AY45" s="50" t="str">
        <f t="shared" si="5"/>
        <v/>
      </c>
      <c r="AZ45" s="46" t="str" cm="1">
        <f t="array" ref="AZ45">IFERROR(SUMPRODUCT(LARGE($C45:$AS45,{1,2,3,4})), "")</f>
        <v/>
      </c>
      <c r="BA45" s="46" t="str" cm="1">
        <f t="array" ref="BA45">IFERROR(SUMPRODUCT(LARGE($C45:$AS45,{1,2,3,4,5,6,7})), "")</f>
        <v/>
      </c>
      <c r="HP45" s="3">
        <f>SUM(AV45)</f>
        <v>0</v>
      </c>
    </row>
    <row r="46" spans="2:224" ht="15" customHeight="1" x14ac:dyDescent="0.2">
      <c r="B46" s="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57"/>
      <c r="AU46" s="47">
        <f t="shared" si="0"/>
        <v>0</v>
      </c>
      <c r="AV46" s="46">
        <f t="shared" si="1"/>
        <v>0</v>
      </c>
      <c r="AW46" s="46" cm="1">
        <f t="array" ref="AW46">IF($AV46&lt;=6,SUM($C46:$AS46),SUMPRODUCT(LARGE($C46:$AS46,{1,2,3,4,5,6})))</f>
        <v>0</v>
      </c>
      <c r="AX46" s="50" t="str">
        <f t="shared" si="4"/>
        <v/>
      </c>
      <c r="AY46" s="50" t="str">
        <f t="shared" si="5"/>
        <v/>
      </c>
      <c r="AZ46" s="46" t="str" cm="1">
        <f t="array" ref="AZ46">IFERROR(SUMPRODUCT(LARGE($C46:$AS46,{1,2,3,4})), "")</f>
        <v/>
      </c>
      <c r="BA46" s="46" t="str" cm="1">
        <f t="array" ref="BA46">IFERROR(SUMPRODUCT(LARGE($C46:$AS46,{1,2,3,4,5,6,7})), "")</f>
        <v/>
      </c>
      <c r="HP46" s="3">
        <f>SUM(AV46)</f>
        <v>0</v>
      </c>
    </row>
    <row r="47" spans="2:224" ht="15" customHeight="1" x14ac:dyDescent="0.2">
      <c r="B47" s="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57"/>
      <c r="AU47" s="47">
        <f t="shared" si="0"/>
        <v>0</v>
      </c>
      <c r="AV47" s="46">
        <f t="shared" si="1"/>
        <v>0</v>
      </c>
      <c r="AW47" s="46" cm="1">
        <f t="array" ref="AW47">IF($AV47&lt;=6,SUM($C47:$AS47),SUMPRODUCT(LARGE($C47:$AS47,{1,2,3,4,5,6})))</f>
        <v>0</v>
      </c>
      <c r="AX47" s="50" t="str">
        <f t="shared" si="4"/>
        <v/>
      </c>
      <c r="AY47" s="50" t="str">
        <f t="shared" si="5"/>
        <v/>
      </c>
      <c r="AZ47" s="46" t="str" cm="1">
        <f t="array" ref="AZ47">IFERROR(SUMPRODUCT(LARGE($C47:$AS47,{1,2,3,4})), "")</f>
        <v/>
      </c>
      <c r="BA47" s="46" t="str" cm="1">
        <f t="array" ref="BA47">IFERROR(SUMPRODUCT(LARGE($C47:$AS47,{1,2,3,4,5,6,7})), "")</f>
        <v/>
      </c>
    </row>
    <row r="48" spans="2:224" ht="15" customHeight="1" x14ac:dyDescent="0.2">
      <c r="B48" s="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57"/>
      <c r="AU48" s="47">
        <f t="shared" si="0"/>
        <v>0</v>
      </c>
      <c r="AV48" s="46">
        <f t="shared" si="1"/>
        <v>0</v>
      </c>
      <c r="AW48" s="46" cm="1">
        <f t="array" ref="AW48">IF($AV48&lt;=6,SUM($C48:$AS48),SUMPRODUCT(LARGE($C48:$AS48,{1,2,3,4,5,6})))</f>
        <v>0</v>
      </c>
      <c r="AX48" s="50" t="str">
        <f t="shared" si="4"/>
        <v/>
      </c>
      <c r="AY48" s="50" t="str">
        <f t="shared" si="5"/>
        <v/>
      </c>
      <c r="AZ48" s="46" t="str" cm="1">
        <f t="array" ref="AZ48">IFERROR(SUMPRODUCT(LARGE($C48:$AS48,{1,2,3,4})), "")</f>
        <v/>
      </c>
      <c r="BA48" s="46" t="str" cm="1">
        <f t="array" ref="BA48">IFERROR(SUMPRODUCT(LARGE($C48:$AS48,{1,2,3,4,5,6,7})), "")</f>
        <v/>
      </c>
    </row>
    <row r="49" spans="2:224" ht="15" customHeight="1" x14ac:dyDescent="0.2">
      <c r="B49" s="4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57"/>
      <c r="AU49" s="47">
        <f t="shared" si="0"/>
        <v>0</v>
      </c>
      <c r="AV49" s="46">
        <f t="shared" si="1"/>
        <v>0</v>
      </c>
      <c r="AW49" s="46" cm="1">
        <f t="array" ref="AW49">IF($AV49&lt;=6,SUM($C49:$AS49),SUMPRODUCT(LARGE($C49:$AS49,{1,2,3,4,5,6})))</f>
        <v>0</v>
      </c>
      <c r="AX49" s="50" t="str">
        <f t="shared" si="4"/>
        <v/>
      </c>
      <c r="AY49" s="50" t="str">
        <f t="shared" si="5"/>
        <v/>
      </c>
      <c r="AZ49" s="46" t="str" cm="1">
        <f t="array" ref="AZ49">IFERROR(SUMPRODUCT(LARGE($C49:$AS49,{1,2,3,4})), "")</f>
        <v/>
      </c>
      <c r="BA49" s="46" t="str" cm="1">
        <f t="array" ref="BA49">IFERROR(SUMPRODUCT(LARGE($C49:$AS49,{1,2,3,4,5,6,7})), "")</f>
        <v/>
      </c>
      <c r="HP49" s="3">
        <f>SUM(AV49)</f>
        <v>0</v>
      </c>
    </row>
    <row r="50" spans="2:224" ht="15" customHeight="1" x14ac:dyDescent="0.2"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57"/>
      <c r="AU50" s="47">
        <f t="shared" si="0"/>
        <v>0</v>
      </c>
      <c r="AV50" s="46">
        <f t="shared" si="1"/>
        <v>0</v>
      </c>
      <c r="AW50" s="46" cm="1">
        <f t="array" ref="AW50">IF($AV50&lt;=6,SUM($C50:$AS50),SUMPRODUCT(LARGE($C50:$AS50,{1,2,3,4,5,6})))</f>
        <v>0</v>
      </c>
      <c r="AX50" s="50" t="str">
        <f t="shared" si="4"/>
        <v/>
      </c>
      <c r="AY50" s="50" t="str">
        <f t="shared" si="5"/>
        <v/>
      </c>
      <c r="AZ50" s="46" t="str" cm="1">
        <f t="array" ref="AZ50">IFERROR(SUMPRODUCT(LARGE($C50:$AS50,{1,2,3,4})), "")</f>
        <v/>
      </c>
      <c r="BA50" s="46" t="str" cm="1">
        <f t="array" ref="BA50">IFERROR(SUMPRODUCT(LARGE($C50:$AS50,{1,2,3,4,5,6,7})), "")</f>
        <v/>
      </c>
      <c r="HP50" s="3">
        <f>SUM(AV50)</f>
        <v>0</v>
      </c>
    </row>
    <row r="51" spans="2:224" ht="15" customHeight="1" x14ac:dyDescent="0.2"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57"/>
      <c r="AU51" s="47">
        <f t="shared" si="0"/>
        <v>0</v>
      </c>
      <c r="AV51" s="46">
        <f t="shared" si="1"/>
        <v>0</v>
      </c>
      <c r="AW51" s="46" cm="1">
        <f t="array" ref="AW51">IF($AV51&lt;=6,SUM($C51:$AS51),SUMPRODUCT(LARGE($C51:$AS51,{1,2,3,4,5,6})))</f>
        <v>0</v>
      </c>
      <c r="AX51" s="50" t="str">
        <f t="shared" si="4"/>
        <v/>
      </c>
      <c r="AY51" s="50" t="str">
        <f t="shared" si="5"/>
        <v/>
      </c>
      <c r="AZ51" s="46" t="str" cm="1">
        <f t="array" ref="AZ51">IFERROR(SUMPRODUCT(LARGE($C51:$AS51,{1,2,3,4})), "")</f>
        <v/>
      </c>
      <c r="BA51" s="46" t="str" cm="1">
        <f t="array" ref="BA51">IFERROR(SUMPRODUCT(LARGE($C51:$AS51,{1,2,3,4,5,6,7})), "")</f>
        <v/>
      </c>
    </row>
    <row r="52" spans="2:224" ht="15" customHeight="1" x14ac:dyDescent="0.2"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57"/>
      <c r="AU52" s="47">
        <f t="shared" si="0"/>
        <v>0</v>
      </c>
      <c r="AV52" s="46">
        <f t="shared" si="1"/>
        <v>0</v>
      </c>
      <c r="AW52" s="46" cm="1">
        <f t="array" ref="AW52">IF($AV52&lt;=6,SUM($C52:$AS52),SUMPRODUCT(LARGE($C52:$AS52,{1,2,3,4,5,6})))</f>
        <v>0</v>
      </c>
      <c r="AX52" s="50" t="str">
        <f t="shared" si="4"/>
        <v/>
      </c>
      <c r="AY52" s="50" t="str">
        <f t="shared" si="5"/>
        <v/>
      </c>
      <c r="AZ52" s="46" t="str" cm="1">
        <f t="array" ref="AZ52">IFERROR(SUMPRODUCT(LARGE($C52:$AS52,{1,2,3,4})), "")</f>
        <v/>
      </c>
      <c r="BA52" s="46" t="str" cm="1">
        <f t="array" ref="BA52">IFERROR(SUMPRODUCT(LARGE($C52:$AS52,{1,2,3,4,5,6,7})), "")</f>
        <v/>
      </c>
    </row>
    <row r="53" spans="2:224" ht="15" customHeight="1" x14ac:dyDescent="0.2"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57"/>
      <c r="AU53" s="47">
        <f t="shared" si="0"/>
        <v>0</v>
      </c>
      <c r="AV53" s="46">
        <f t="shared" si="1"/>
        <v>0</v>
      </c>
      <c r="AW53" s="46" cm="1">
        <f t="array" ref="AW53">IF($AV53&lt;=6,SUM($C53:$AS53),SUMPRODUCT(LARGE($C53:$AS53,{1,2,3,4,5,6})))</f>
        <v>0</v>
      </c>
      <c r="AX53" s="50" t="str">
        <f t="shared" si="4"/>
        <v/>
      </c>
      <c r="AY53" s="50" t="str">
        <f t="shared" si="5"/>
        <v/>
      </c>
      <c r="AZ53" s="46" t="str" cm="1">
        <f t="array" ref="AZ53">IFERROR(SUMPRODUCT(LARGE($C53:$AS53,{1,2,3,4})), "")</f>
        <v/>
      </c>
      <c r="BA53" s="46" t="str" cm="1">
        <f t="array" ref="BA53">IFERROR(SUMPRODUCT(LARGE($C53:$AS53,{1,2,3,4,5,6,7})), "")</f>
        <v/>
      </c>
      <c r="HP53" s="3">
        <f>SUM(AV53)</f>
        <v>0</v>
      </c>
    </row>
    <row r="54" spans="2:224" ht="15" customHeight="1" x14ac:dyDescent="0.2"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57"/>
      <c r="AU54" s="47">
        <f t="shared" si="0"/>
        <v>0</v>
      </c>
      <c r="AV54" s="46">
        <f t="shared" si="1"/>
        <v>0</v>
      </c>
      <c r="AW54" s="46" cm="1">
        <f t="array" ref="AW54">IF($AV54&lt;=6,SUM($C54:$AS54),SUMPRODUCT(LARGE($C54:$AS54,{1,2,3,4,5,6})))</f>
        <v>0</v>
      </c>
      <c r="AX54" s="50" t="str">
        <f t="shared" si="4"/>
        <v/>
      </c>
      <c r="AY54" s="50" t="str">
        <f t="shared" si="5"/>
        <v/>
      </c>
      <c r="AZ54" s="46" t="str" cm="1">
        <f t="array" ref="AZ54">IFERROR(SUMPRODUCT(LARGE($C54:$AS54,{1,2,3,4})), "")</f>
        <v/>
      </c>
      <c r="BA54" s="46" t="str" cm="1">
        <f t="array" ref="BA54">IFERROR(SUMPRODUCT(LARGE($C54:$AS54,{1,2,3,4,5,6,7})), "")</f>
        <v/>
      </c>
      <c r="HP54" s="3">
        <f>SUM(AV54)</f>
        <v>0</v>
      </c>
    </row>
    <row r="55" spans="2:224" ht="15" customHeight="1" x14ac:dyDescent="0.2"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57"/>
      <c r="AU55" s="47">
        <f t="shared" si="0"/>
        <v>0</v>
      </c>
      <c r="AV55" s="46">
        <f t="shared" si="1"/>
        <v>0</v>
      </c>
      <c r="AW55" s="46" cm="1">
        <f t="array" ref="AW55">IF($AV55&lt;=6,SUM($C55:$AS55),SUMPRODUCT(LARGE($C55:$AS55,{1,2,3,4,5,6})))</f>
        <v>0</v>
      </c>
      <c r="AX55" s="50" t="str">
        <f t="shared" si="4"/>
        <v/>
      </c>
      <c r="AY55" s="50" t="str">
        <f t="shared" si="5"/>
        <v/>
      </c>
      <c r="AZ55" s="46" t="str" cm="1">
        <f t="array" ref="AZ55">IFERROR(SUMPRODUCT(LARGE($C55:$AS55,{1,2,3,4})), "")</f>
        <v/>
      </c>
      <c r="BA55" s="46" t="str" cm="1">
        <f t="array" ref="BA55">IFERROR(SUMPRODUCT(LARGE($C55:$AS55,{1,2,3,4,5,6,7})), "")</f>
        <v/>
      </c>
    </row>
    <row r="56" spans="2:224" ht="15" customHeight="1" x14ac:dyDescent="0.2"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57"/>
      <c r="AU56" s="47">
        <f t="shared" si="0"/>
        <v>0</v>
      </c>
      <c r="AV56" s="46">
        <f t="shared" si="1"/>
        <v>0</v>
      </c>
      <c r="AW56" s="46" cm="1">
        <f t="array" ref="AW56">IF($AV56&lt;=6,SUM($C56:$AS56),SUMPRODUCT(LARGE($C56:$AS56,{1,2,3,4,5,6})))</f>
        <v>0</v>
      </c>
      <c r="AX56" s="50" t="str">
        <f t="shared" si="4"/>
        <v/>
      </c>
      <c r="AY56" s="50" t="str">
        <f t="shared" si="5"/>
        <v/>
      </c>
      <c r="AZ56" s="46" t="str" cm="1">
        <f t="array" ref="AZ56">IFERROR(SUMPRODUCT(LARGE($C56:$AS56,{1,2,3,4})), "")</f>
        <v/>
      </c>
      <c r="BA56" s="46" t="str" cm="1">
        <f t="array" ref="BA56">IFERROR(SUMPRODUCT(LARGE($C56:$AS56,{1,2,3,4,5,6,7})), "")</f>
        <v/>
      </c>
      <c r="HP56" s="3">
        <f>SUM(AV56)</f>
        <v>0</v>
      </c>
    </row>
    <row r="57" spans="2:224" ht="15" customHeight="1" x14ac:dyDescent="0.2"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57"/>
      <c r="AU57" s="47">
        <f t="shared" si="0"/>
        <v>0</v>
      </c>
      <c r="AV57" s="46">
        <f t="shared" si="1"/>
        <v>0</v>
      </c>
      <c r="AW57" s="46" cm="1">
        <f t="array" ref="AW57">IF($AV57&lt;=6,SUM($C57:$AS57),SUMPRODUCT(LARGE($C57:$AS57,{1,2,3,4,5,6})))</f>
        <v>0</v>
      </c>
      <c r="AX57" s="50" t="str">
        <f t="shared" si="4"/>
        <v/>
      </c>
      <c r="AY57" s="50" t="str">
        <f t="shared" si="5"/>
        <v/>
      </c>
      <c r="AZ57" s="46" t="str" cm="1">
        <f t="array" ref="AZ57">IFERROR(SUMPRODUCT(LARGE($C57:$AS57,{1,2,3,4})), "")</f>
        <v/>
      </c>
      <c r="BA57" s="46" t="str" cm="1">
        <f t="array" ref="BA57">IFERROR(SUMPRODUCT(LARGE($C57:$AS57,{1,2,3,4,5,6,7})), "")</f>
        <v/>
      </c>
      <c r="HP57" s="3">
        <f>SUM(AV57)</f>
        <v>0</v>
      </c>
    </row>
    <row r="58" spans="2:224" ht="15" customHeight="1" x14ac:dyDescent="0.2"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57"/>
      <c r="AU58" s="47">
        <f t="shared" si="0"/>
        <v>0</v>
      </c>
      <c r="AV58" s="46">
        <f t="shared" si="1"/>
        <v>0</v>
      </c>
      <c r="AW58" s="46" cm="1">
        <f t="array" ref="AW58">IF($AV58&lt;=6,SUM($C58:$AS58),SUMPRODUCT(LARGE($C58:$AS58,{1,2,3,4,5,6})))</f>
        <v>0</v>
      </c>
      <c r="AX58" s="50" t="str">
        <f t="shared" si="4"/>
        <v/>
      </c>
      <c r="AY58" s="50" t="str">
        <f t="shared" si="5"/>
        <v/>
      </c>
      <c r="AZ58" s="46" t="str" cm="1">
        <f t="array" ref="AZ58">IFERROR(SUMPRODUCT(LARGE($C58:$AS58,{1,2,3,4})), "")</f>
        <v/>
      </c>
      <c r="BA58" s="46" t="str" cm="1">
        <f t="array" ref="BA58">IFERROR(SUMPRODUCT(LARGE($C58:$AS58,{1,2,3,4,5,6,7})), "")</f>
        <v/>
      </c>
    </row>
    <row r="59" spans="2:224" ht="15" customHeight="1" x14ac:dyDescent="0.2"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57"/>
      <c r="AU59" s="47">
        <f t="shared" si="0"/>
        <v>0</v>
      </c>
      <c r="AV59" s="46">
        <f t="shared" si="1"/>
        <v>0</v>
      </c>
      <c r="AW59" s="46" cm="1">
        <f t="array" ref="AW59">IF($AV59&lt;=6,SUM($C59:$AS59),SUMPRODUCT(LARGE($C59:$AS59,{1,2,3,4,5,6})))</f>
        <v>0</v>
      </c>
      <c r="AX59" s="50" t="str">
        <f t="shared" si="4"/>
        <v/>
      </c>
      <c r="AY59" s="50" t="str">
        <f t="shared" si="5"/>
        <v/>
      </c>
      <c r="AZ59" s="46" t="str" cm="1">
        <f t="array" ref="AZ59">IFERROR(SUMPRODUCT(LARGE($C59:$AS59,{1,2,3,4})), "")</f>
        <v/>
      </c>
      <c r="BA59" s="46" t="str" cm="1">
        <f t="array" ref="BA59">IFERROR(SUMPRODUCT(LARGE($C59:$AS59,{1,2,3,4,5,6,7})), "")</f>
        <v/>
      </c>
      <c r="HF59" s="3">
        <f>SUM(AV59)</f>
        <v>0</v>
      </c>
    </row>
    <row r="60" spans="2:224" ht="15" customHeight="1" x14ac:dyDescent="0.2"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57"/>
      <c r="AU60" s="47">
        <f t="shared" si="0"/>
        <v>0</v>
      </c>
      <c r="AV60" s="46">
        <f t="shared" si="1"/>
        <v>0</v>
      </c>
      <c r="AW60" s="46" cm="1">
        <f t="array" ref="AW60">IF($AV60&lt;=6,SUM($C60:$AS60),SUMPRODUCT(LARGE($C60:$AS60,{1,2,3,4,5,6})))</f>
        <v>0</v>
      </c>
      <c r="AX60" s="50" t="str">
        <f t="shared" si="4"/>
        <v/>
      </c>
      <c r="AY60" s="50" t="str">
        <f t="shared" si="5"/>
        <v/>
      </c>
      <c r="AZ60" s="46" t="str" cm="1">
        <f t="array" ref="AZ60">IFERROR(SUMPRODUCT(LARGE($C60:$AS60,{1,2,3,4})), "")</f>
        <v/>
      </c>
      <c r="BA60" s="46" t="str" cm="1">
        <f t="array" ref="BA60">IFERROR(SUMPRODUCT(LARGE($C60:$AS60,{1,2,3,4,5,6,7})), "")</f>
        <v/>
      </c>
      <c r="HF60" s="3">
        <f>SUM(AV60)</f>
        <v>0</v>
      </c>
    </row>
    <row r="61" spans="2:224" ht="15" customHeight="1" x14ac:dyDescent="0.2"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57"/>
      <c r="AU61" s="47">
        <f t="shared" si="0"/>
        <v>0</v>
      </c>
      <c r="AV61" s="46">
        <f t="shared" si="1"/>
        <v>0</v>
      </c>
      <c r="AW61" s="46" cm="1">
        <f t="array" ref="AW61">IF($AV61&lt;=6,SUM($C61:$AS61),SUMPRODUCT(LARGE($C61:$AS61,{1,2,3,4,5,6})))</f>
        <v>0</v>
      </c>
      <c r="AX61" s="50" t="str">
        <f t="shared" si="4"/>
        <v/>
      </c>
      <c r="AY61" s="50" t="str">
        <f t="shared" si="5"/>
        <v/>
      </c>
      <c r="AZ61" s="46" t="str" cm="1">
        <f t="array" ref="AZ61">IFERROR(SUMPRODUCT(LARGE($C61:$AS61,{1,2,3,4})), "")</f>
        <v/>
      </c>
      <c r="BA61" s="46" t="str" cm="1">
        <f t="array" ref="BA61">IFERROR(SUMPRODUCT(LARGE($C61:$AS61,{1,2,3,4,5,6,7})), "")</f>
        <v/>
      </c>
      <c r="HP61" s="3">
        <f>SUM(AV61)</f>
        <v>0</v>
      </c>
    </row>
    <row r="62" spans="2:224" ht="15" customHeight="1" x14ac:dyDescent="0.2"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57"/>
      <c r="AU62" s="47">
        <f t="shared" si="0"/>
        <v>0</v>
      </c>
      <c r="AV62" s="46">
        <f t="shared" si="1"/>
        <v>0</v>
      </c>
      <c r="AW62" s="46" cm="1">
        <f t="array" ref="AW62">IF($AV62&lt;=6,SUM($C62:$AS62),SUMPRODUCT(LARGE($C62:$AS62,{1,2,3,4,5,6})))</f>
        <v>0</v>
      </c>
      <c r="AX62" s="50" t="str">
        <f t="shared" si="4"/>
        <v/>
      </c>
      <c r="AY62" s="50" t="str">
        <f t="shared" si="5"/>
        <v/>
      </c>
      <c r="AZ62" s="46" t="str" cm="1">
        <f t="array" ref="AZ62">IFERROR(SUMPRODUCT(LARGE($C62:$AS62,{1,2,3,4})), "")</f>
        <v/>
      </c>
      <c r="BA62" s="46" t="str" cm="1">
        <f t="array" ref="BA62">IFERROR(SUMPRODUCT(LARGE($C62:$AS62,{1,2,3,4,5,6,7})), "")</f>
        <v/>
      </c>
      <c r="HH62" s="3">
        <f>SUM(AV62)</f>
        <v>0</v>
      </c>
    </row>
    <row r="63" spans="2:224" ht="15" customHeight="1" x14ac:dyDescent="0.2"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57"/>
      <c r="AU63" s="47">
        <f t="shared" si="0"/>
        <v>0</v>
      </c>
      <c r="AV63" s="46">
        <f t="shared" si="1"/>
        <v>0</v>
      </c>
      <c r="AW63" s="46" cm="1">
        <f t="array" ref="AW63">IF($AV63&lt;=6,SUM($C63:$AS63),SUMPRODUCT(LARGE($C63:$AS63,{1,2,3,4,5,6})))</f>
        <v>0</v>
      </c>
      <c r="AX63" s="50" t="str">
        <f t="shared" si="4"/>
        <v/>
      </c>
      <c r="AY63" s="50" t="str">
        <f t="shared" si="5"/>
        <v/>
      </c>
      <c r="AZ63" s="46" t="str" cm="1">
        <f t="array" ref="AZ63">IFERROR(SUMPRODUCT(LARGE($C63:$AS63,{1,2,3,4})), "")</f>
        <v/>
      </c>
      <c r="BA63" s="46" t="str" cm="1">
        <f t="array" ref="BA63">IFERROR(SUMPRODUCT(LARGE($C63:$AS63,{1,2,3,4,5,6,7})), "")</f>
        <v/>
      </c>
      <c r="HP63" s="3">
        <f>SUM(AV63)</f>
        <v>0</v>
      </c>
    </row>
    <row r="64" spans="2:224" ht="15" customHeight="1" x14ac:dyDescent="0.2"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57"/>
      <c r="AU64" s="47">
        <f t="shared" si="0"/>
        <v>0</v>
      </c>
      <c r="AV64" s="46">
        <f t="shared" si="1"/>
        <v>0</v>
      </c>
      <c r="AW64" s="46" cm="1">
        <f t="array" ref="AW64">IF($AV64&lt;=6,SUM($C64:$AS64),SUMPRODUCT(LARGE($C64:$AS64,{1,2,3,4,5,6})))</f>
        <v>0</v>
      </c>
      <c r="AX64" s="50" t="str">
        <f t="shared" si="4"/>
        <v/>
      </c>
      <c r="AY64" s="50" t="str">
        <f t="shared" si="5"/>
        <v/>
      </c>
      <c r="AZ64" s="46" t="str" cm="1">
        <f t="array" ref="AZ64">IFERROR(SUMPRODUCT(LARGE($C64:$AS64,{1,2,3,4})), "")</f>
        <v/>
      </c>
      <c r="BA64" s="46" t="str" cm="1">
        <f t="array" ref="BA64">IFERROR(SUMPRODUCT(LARGE($C64:$AS64,{1,2,3,4,5,6,7})), "")</f>
        <v/>
      </c>
      <c r="HP64" s="3">
        <f>SUM(AV64)</f>
        <v>0</v>
      </c>
    </row>
    <row r="65" spans="2:224" ht="15" customHeight="1" x14ac:dyDescent="0.2"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57"/>
      <c r="AU65" s="47">
        <f t="shared" si="0"/>
        <v>0</v>
      </c>
      <c r="AV65" s="46">
        <f t="shared" si="1"/>
        <v>0</v>
      </c>
      <c r="AW65" s="46" cm="1">
        <f t="array" ref="AW65">IF($AV65&lt;=6,SUM($C65:$AS65),SUMPRODUCT(LARGE($C65:$AS65,{1,2,3,4,5,6})))</f>
        <v>0</v>
      </c>
      <c r="AX65" s="50" t="str">
        <f t="shared" si="4"/>
        <v/>
      </c>
      <c r="AY65" s="50" t="str">
        <f t="shared" si="5"/>
        <v/>
      </c>
      <c r="AZ65" s="46" t="str" cm="1">
        <f t="array" ref="AZ65">IFERROR(SUMPRODUCT(LARGE($C65:$AS65,{1,2,3,4})), "")</f>
        <v/>
      </c>
      <c r="BA65" s="46" t="str" cm="1">
        <f t="array" ref="BA65">IFERROR(SUMPRODUCT(LARGE($C65:$AS65,{1,2,3,4,5,6,7})), "")</f>
        <v/>
      </c>
    </row>
    <row r="66" spans="2:224" ht="15" customHeight="1" x14ac:dyDescent="0.2"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57"/>
      <c r="AU66" s="47">
        <f t="shared" si="0"/>
        <v>0</v>
      </c>
      <c r="AV66" s="46">
        <f t="shared" si="1"/>
        <v>0</v>
      </c>
      <c r="AW66" s="46" cm="1">
        <f t="array" ref="AW66">IF($AV66&lt;=6,SUM($C66:$AS66),SUMPRODUCT(LARGE($C66:$AS66,{1,2,3,4,5,6})))</f>
        <v>0</v>
      </c>
      <c r="AX66" s="50" t="str">
        <f t="shared" si="4"/>
        <v/>
      </c>
      <c r="AY66" s="50" t="str">
        <f t="shared" si="5"/>
        <v/>
      </c>
      <c r="AZ66" s="46" t="str" cm="1">
        <f t="array" ref="AZ66">IFERROR(SUMPRODUCT(LARGE($C66:$AS66,{1,2,3,4})), "")</f>
        <v/>
      </c>
      <c r="BA66" s="46" t="str" cm="1">
        <f t="array" ref="BA66">IFERROR(SUMPRODUCT(LARGE($C66:$AS66,{1,2,3,4,5,6,7})), "")</f>
        <v/>
      </c>
    </row>
    <row r="67" spans="2:224" ht="15" customHeight="1" x14ac:dyDescent="0.2"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57"/>
      <c r="AU67" s="47">
        <f t="shared" ref="AU67:AU130" si="6">SUM($C67:$AT67)</f>
        <v>0</v>
      </c>
      <c r="AV67" s="46">
        <f t="shared" ref="AV67:AV130" si="7">COUNTA(C67:AS67)</f>
        <v>0</v>
      </c>
      <c r="AW67" s="46" cm="1">
        <f t="array" ref="AW67">IF($AV67&lt;=6,SUM($C67:$AS67),SUMPRODUCT(LARGE($C67:$AS67,{1,2,3,4,5,6})))</f>
        <v>0</v>
      </c>
      <c r="AX67" s="50" t="str">
        <f t="shared" si="4"/>
        <v/>
      </c>
      <c r="AY67" s="50" t="str">
        <f t="shared" si="5"/>
        <v/>
      </c>
      <c r="AZ67" s="46" t="str" cm="1">
        <f t="array" ref="AZ67">IFERROR(SUMPRODUCT(LARGE($C67:$AS67,{1,2,3,4})), "")</f>
        <v/>
      </c>
      <c r="BA67" s="46" t="str" cm="1">
        <f t="array" ref="BA67">IFERROR(SUMPRODUCT(LARGE($C67:$AS67,{1,2,3,4,5,6,7})), "")</f>
        <v/>
      </c>
      <c r="HP67" s="3">
        <f>SUM(AV67)</f>
        <v>0</v>
      </c>
    </row>
    <row r="68" spans="2:224" ht="15" customHeight="1" x14ac:dyDescent="0.2"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57"/>
      <c r="AU68" s="47">
        <f t="shared" si="6"/>
        <v>0</v>
      </c>
      <c r="AV68" s="46">
        <f t="shared" si="7"/>
        <v>0</v>
      </c>
      <c r="AW68" s="46" cm="1">
        <f t="array" ref="AW68">IF($AV68&lt;=6,SUM($C68:$AS68),SUMPRODUCT(LARGE($C68:$AS68,{1,2,3,4,5,6})))</f>
        <v>0</v>
      </c>
      <c r="AX68" s="50" t="str">
        <f t="shared" ref="AX68:AX131" si="8">IF(AND($AV68&gt;=6,AW68=AW69),"Manual Calc Needed","")</f>
        <v/>
      </c>
      <c r="AY68" s="50" t="str">
        <f t="shared" ref="AY68:AY131" si="9">IF($AX68="Tie",$AW68,"")</f>
        <v/>
      </c>
      <c r="AZ68" s="46" t="str" cm="1">
        <f t="array" ref="AZ68">IFERROR(SUMPRODUCT(LARGE($C68:$AS68,{1,2,3,4})), "")</f>
        <v/>
      </c>
      <c r="BA68" s="46" t="str" cm="1">
        <f t="array" ref="BA68">IFERROR(SUMPRODUCT(LARGE($C68:$AS68,{1,2,3,4,5,6,7})), "")</f>
        <v/>
      </c>
      <c r="HP68" s="3">
        <f>SUM(AV68)</f>
        <v>0</v>
      </c>
    </row>
    <row r="69" spans="2:224" ht="15" customHeight="1" x14ac:dyDescent="0.2"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57"/>
      <c r="AU69" s="47">
        <f t="shared" si="6"/>
        <v>0</v>
      </c>
      <c r="AV69" s="46">
        <f t="shared" si="7"/>
        <v>0</v>
      </c>
      <c r="AW69" s="46" cm="1">
        <f t="array" ref="AW69">IF($AV69&lt;=6,SUM($C69:$AS69),SUMPRODUCT(LARGE($C69:$AS69,{1,2,3,4,5,6})))</f>
        <v>0</v>
      </c>
      <c r="AX69" s="50" t="str">
        <f t="shared" si="8"/>
        <v/>
      </c>
      <c r="AY69" s="50" t="str">
        <f t="shared" si="9"/>
        <v/>
      </c>
      <c r="AZ69" s="46" t="str" cm="1">
        <f t="array" ref="AZ69">IFERROR(SUMPRODUCT(LARGE($C69:$AS69,{1,2,3,4})), "")</f>
        <v/>
      </c>
      <c r="BA69" s="46" t="str" cm="1">
        <f t="array" ref="BA69">IFERROR(SUMPRODUCT(LARGE($C69:$AS69,{1,2,3,4,5,6,7})), "")</f>
        <v/>
      </c>
    </row>
    <row r="70" spans="2:224" ht="15" customHeight="1" x14ac:dyDescent="0.2"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57"/>
      <c r="AU70" s="47">
        <f t="shared" si="6"/>
        <v>0</v>
      </c>
      <c r="AV70" s="46">
        <f t="shared" si="7"/>
        <v>0</v>
      </c>
      <c r="AW70" s="46" cm="1">
        <f t="array" ref="AW70">IF($AV70&lt;=6,SUM($C70:$AS70),SUMPRODUCT(LARGE($C70:$AS70,{1,2,3,4,5,6})))</f>
        <v>0</v>
      </c>
      <c r="AX70" s="50" t="str">
        <f t="shared" si="8"/>
        <v/>
      </c>
      <c r="AY70" s="50" t="str">
        <f t="shared" si="9"/>
        <v/>
      </c>
      <c r="AZ70" s="46" t="str" cm="1">
        <f t="array" ref="AZ70">IFERROR(SUMPRODUCT(LARGE($C70:$AS70,{1,2,3,4})), "")</f>
        <v/>
      </c>
      <c r="BA70" s="46" t="str" cm="1">
        <f t="array" ref="BA70">IFERROR(SUMPRODUCT(LARGE($C70:$AS70,{1,2,3,4,5,6,7})), "")</f>
        <v/>
      </c>
    </row>
    <row r="71" spans="2:224" ht="15" customHeight="1" x14ac:dyDescent="0.2"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57"/>
      <c r="AU71" s="47">
        <f t="shared" si="6"/>
        <v>0</v>
      </c>
      <c r="AV71" s="46">
        <f t="shared" si="7"/>
        <v>0</v>
      </c>
      <c r="AW71" s="46" cm="1">
        <f t="array" ref="AW71">IF($AV71&lt;=6,SUM($C71:$AS71),SUMPRODUCT(LARGE($C71:$AS71,{1,2,3,4,5,6})))</f>
        <v>0</v>
      </c>
      <c r="AX71" s="50" t="str">
        <f t="shared" si="8"/>
        <v/>
      </c>
      <c r="AY71" s="50" t="str">
        <f t="shared" si="9"/>
        <v/>
      </c>
      <c r="AZ71" s="46" t="str" cm="1">
        <f t="array" ref="AZ71">IFERROR(SUMPRODUCT(LARGE($C71:$AS71,{1,2,3,4})), "")</f>
        <v/>
      </c>
      <c r="BA71" s="46" t="str" cm="1">
        <f t="array" ref="BA71">IFERROR(SUMPRODUCT(LARGE($C71:$AS71,{1,2,3,4,5,6,7})), "")</f>
        <v/>
      </c>
    </row>
    <row r="72" spans="2:224" ht="15" customHeight="1" x14ac:dyDescent="0.2"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57"/>
      <c r="AU72" s="47">
        <f t="shared" si="6"/>
        <v>0</v>
      </c>
      <c r="AV72" s="46">
        <f t="shared" si="7"/>
        <v>0</v>
      </c>
      <c r="AW72" s="46" cm="1">
        <f t="array" ref="AW72">IF($AV72&lt;=6,SUM($C72:$AS72),SUMPRODUCT(LARGE($C72:$AS72,{1,2,3,4,5,6})))</f>
        <v>0</v>
      </c>
      <c r="AX72" s="50" t="str">
        <f t="shared" si="8"/>
        <v/>
      </c>
      <c r="AY72" s="50" t="str">
        <f t="shared" si="9"/>
        <v/>
      </c>
      <c r="AZ72" s="46" t="str" cm="1">
        <f t="array" ref="AZ72">IFERROR(SUMPRODUCT(LARGE($C72:$AS72,{1,2,3,4})), "")</f>
        <v/>
      </c>
      <c r="BA72" s="46" t="str" cm="1">
        <f t="array" ref="BA72">IFERROR(SUMPRODUCT(LARGE($C72:$AS72,{1,2,3,4,5,6,7})), "")</f>
        <v/>
      </c>
    </row>
    <row r="73" spans="2:224" ht="15" customHeight="1" x14ac:dyDescent="0.2"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57"/>
      <c r="AU73" s="47">
        <f t="shared" si="6"/>
        <v>0</v>
      </c>
      <c r="AV73" s="46">
        <f t="shared" si="7"/>
        <v>0</v>
      </c>
      <c r="AW73" s="46" cm="1">
        <f t="array" ref="AW73">IF($AV73&lt;=6,SUM($C73:$AS73),SUMPRODUCT(LARGE($C73:$AS73,{1,2,3,4,5,6})))</f>
        <v>0</v>
      </c>
      <c r="AX73" s="50" t="str">
        <f t="shared" si="8"/>
        <v/>
      </c>
      <c r="AY73" s="50" t="str">
        <f t="shared" si="9"/>
        <v/>
      </c>
      <c r="AZ73" s="46" t="str" cm="1">
        <f t="array" ref="AZ73">IFERROR(SUMPRODUCT(LARGE($C73:$AS73,{1,2,3,4})), "")</f>
        <v/>
      </c>
      <c r="BA73" s="46" t="str" cm="1">
        <f t="array" ref="BA73">IFERROR(SUMPRODUCT(LARGE($C73:$AS73,{1,2,3,4,5,6,7})), "")</f>
        <v/>
      </c>
    </row>
    <row r="74" spans="2:224" ht="15" customHeight="1" x14ac:dyDescent="0.2"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57"/>
      <c r="AU74" s="47">
        <f t="shared" si="6"/>
        <v>0</v>
      </c>
      <c r="AV74" s="46">
        <f t="shared" si="7"/>
        <v>0</v>
      </c>
      <c r="AW74" s="46" cm="1">
        <f t="array" ref="AW74">IF($AV74&lt;=6,SUM($C74:$AS74),SUMPRODUCT(LARGE($C74:$AS74,{1,2,3,4,5,6})))</f>
        <v>0</v>
      </c>
      <c r="AX74" s="50" t="str">
        <f t="shared" si="8"/>
        <v/>
      </c>
      <c r="AY74" s="50" t="str">
        <f t="shared" si="9"/>
        <v/>
      </c>
      <c r="AZ74" s="46" t="str" cm="1">
        <f t="array" ref="AZ74">IFERROR(SUMPRODUCT(LARGE($C74:$AS74,{1,2,3,4})), "")</f>
        <v/>
      </c>
      <c r="BA74" s="46" t="str" cm="1">
        <f t="array" ref="BA74">IFERROR(SUMPRODUCT(LARGE($C74:$AS74,{1,2,3,4,5,6,7})), "")</f>
        <v/>
      </c>
    </row>
    <row r="75" spans="2:224" ht="15" customHeight="1" x14ac:dyDescent="0.2"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57"/>
      <c r="AU75" s="47">
        <f t="shared" si="6"/>
        <v>0</v>
      </c>
      <c r="AV75" s="46">
        <f t="shared" si="7"/>
        <v>0</v>
      </c>
      <c r="AW75" s="46" cm="1">
        <f t="array" ref="AW75">IF($AV75&lt;=6,SUM($C75:$AS75),SUMPRODUCT(LARGE($C75:$AS75,{1,2,3,4,5,6})))</f>
        <v>0</v>
      </c>
      <c r="AX75" s="50" t="str">
        <f t="shared" si="8"/>
        <v/>
      </c>
      <c r="AY75" s="50" t="str">
        <f t="shared" si="9"/>
        <v/>
      </c>
      <c r="AZ75" s="46" t="str" cm="1">
        <f t="array" ref="AZ75">IFERROR(SUMPRODUCT(LARGE($C75:$AS75,{1,2,3,4})), "")</f>
        <v/>
      </c>
      <c r="BA75" s="46" t="str" cm="1">
        <f t="array" ref="BA75">IFERROR(SUMPRODUCT(LARGE($C75:$AS75,{1,2,3,4,5,6,7})), "")</f>
        <v/>
      </c>
    </row>
    <row r="76" spans="2:224" ht="15" customHeight="1" x14ac:dyDescent="0.2"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57"/>
      <c r="AU76" s="47">
        <f t="shared" si="6"/>
        <v>0</v>
      </c>
      <c r="AV76" s="46">
        <f t="shared" si="7"/>
        <v>0</v>
      </c>
      <c r="AW76" s="46" cm="1">
        <f t="array" ref="AW76">IF($AV76&lt;=6,SUM($C76:$AS76),SUMPRODUCT(LARGE($C76:$AS76,{1,2,3,4,5,6})))</f>
        <v>0</v>
      </c>
      <c r="AX76" s="50" t="str">
        <f t="shared" si="8"/>
        <v/>
      </c>
      <c r="AY76" s="50" t="str">
        <f t="shared" si="9"/>
        <v/>
      </c>
      <c r="AZ76" s="46" t="str" cm="1">
        <f t="array" ref="AZ76">IFERROR(SUMPRODUCT(LARGE($C76:$AS76,{1,2,3,4})), "")</f>
        <v/>
      </c>
      <c r="BA76" s="46" t="str" cm="1">
        <f t="array" ref="BA76">IFERROR(SUMPRODUCT(LARGE($C76:$AS76,{1,2,3,4,5,6,7})), "")</f>
        <v/>
      </c>
    </row>
    <row r="77" spans="2:224" ht="15" customHeight="1" x14ac:dyDescent="0.2"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57"/>
      <c r="AU77" s="47">
        <f t="shared" si="6"/>
        <v>0</v>
      </c>
      <c r="AV77" s="46">
        <f t="shared" si="7"/>
        <v>0</v>
      </c>
      <c r="AW77" s="46" cm="1">
        <f t="array" ref="AW77">IF($AV77&lt;=6,SUM($C77:$AS77),SUMPRODUCT(LARGE($C77:$AS77,{1,2,3,4,5,6})))</f>
        <v>0</v>
      </c>
      <c r="AX77" s="50" t="str">
        <f t="shared" si="8"/>
        <v/>
      </c>
      <c r="AY77" s="50" t="str">
        <f t="shared" si="9"/>
        <v/>
      </c>
      <c r="AZ77" s="46" t="str" cm="1">
        <f t="array" ref="AZ77">IFERROR(SUMPRODUCT(LARGE($C77:$AS77,{1,2,3,4})), "")</f>
        <v/>
      </c>
      <c r="BA77" s="46" t="str" cm="1">
        <f t="array" ref="BA77">IFERROR(SUMPRODUCT(LARGE($C77:$AS77,{1,2,3,4,5,6,7})), "")</f>
        <v/>
      </c>
    </row>
    <row r="78" spans="2:224" ht="15" customHeight="1" x14ac:dyDescent="0.2"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57"/>
      <c r="AU78" s="47">
        <f t="shared" si="6"/>
        <v>0</v>
      </c>
      <c r="AV78" s="46">
        <f t="shared" si="7"/>
        <v>0</v>
      </c>
      <c r="AW78" s="46" cm="1">
        <f t="array" ref="AW78">IF($AV78&lt;=6,SUM($C78:$AS78),SUMPRODUCT(LARGE($C78:$AS78,{1,2,3,4,5,6})))</f>
        <v>0</v>
      </c>
      <c r="AX78" s="50" t="str">
        <f t="shared" si="8"/>
        <v/>
      </c>
      <c r="AY78" s="50" t="str">
        <f t="shared" si="9"/>
        <v/>
      </c>
      <c r="AZ78" s="46" t="str" cm="1">
        <f t="array" ref="AZ78">IFERROR(SUMPRODUCT(LARGE($C78:$AS78,{1,2,3,4})), "")</f>
        <v/>
      </c>
      <c r="BA78" s="46" t="str" cm="1">
        <f t="array" ref="BA78">IFERROR(SUMPRODUCT(LARGE($C78:$AS78,{1,2,3,4,5,6,7})), "")</f>
        <v/>
      </c>
    </row>
    <row r="79" spans="2:224" ht="15" customHeight="1" x14ac:dyDescent="0.2"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57"/>
      <c r="AU79" s="47">
        <f t="shared" si="6"/>
        <v>0</v>
      </c>
      <c r="AV79" s="46">
        <f t="shared" si="7"/>
        <v>0</v>
      </c>
      <c r="AW79" s="46" cm="1">
        <f t="array" ref="AW79">IF($AV79&lt;=6,SUM($C79:$AS79),SUMPRODUCT(LARGE($C79:$AS79,{1,2,3,4,5,6})))</f>
        <v>0</v>
      </c>
      <c r="AX79" s="50" t="str">
        <f t="shared" si="8"/>
        <v/>
      </c>
      <c r="AY79" s="50" t="str">
        <f t="shared" si="9"/>
        <v/>
      </c>
      <c r="AZ79" s="46" t="str" cm="1">
        <f t="array" ref="AZ79">IFERROR(SUMPRODUCT(LARGE($C79:$AS79,{1,2,3,4})), "")</f>
        <v/>
      </c>
      <c r="BA79" s="46" t="str" cm="1">
        <f t="array" ref="BA79">IFERROR(SUMPRODUCT(LARGE($C79:$AS79,{1,2,3,4,5,6,7})), "")</f>
        <v/>
      </c>
    </row>
    <row r="80" spans="2:224" ht="15" customHeight="1" x14ac:dyDescent="0.2"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57"/>
      <c r="AU80" s="47">
        <f t="shared" si="6"/>
        <v>0</v>
      </c>
      <c r="AV80" s="46">
        <f t="shared" si="7"/>
        <v>0</v>
      </c>
      <c r="AW80" s="46" cm="1">
        <f t="array" ref="AW80">IF($AV80&lt;=6,SUM($C80:$AS80),SUMPRODUCT(LARGE($C80:$AS80,{1,2,3,4,5,6})))</f>
        <v>0</v>
      </c>
      <c r="AX80" s="50" t="str">
        <f t="shared" si="8"/>
        <v/>
      </c>
      <c r="AY80" s="50" t="str">
        <f t="shared" si="9"/>
        <v/>
      </c>
      <c r="AZ80" s="46" t="str" cm="1">
        <f t="array" ref="AZ80">IFERROR(SUMPRODUCT(LARGE($C80:$AS80,{1,2,3,4})), "")</f>
        <v/>
      </c>
      <c r="BA80" s="46" t="str" cm="1">
        <f t="array" ref="BA80">IFERROR(SUMPRODUCT(LARGE($C80:$AS80,{1,2,3,4,5,6,7})), "")</f>
        <v/>
      </c>
    </row>
    <row r="81" spans="2:53" ht="15" customHeight="1" x14ac:dyDescent="0.2"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57"/>
      <c r="AU81" s="47">
        <f t="shared" si="6"/>
        <v>0</v>
      </c>
      <c r="AV81" s="46">
        <f t="shared" si="7"/>
        <v>0</v>
      </c>
      <c r="AW81" s="46" cm="1">
        <f t="array" ref="AW81">IF($AV81&lt;=6,SUM($C81:$AS81),SUMPRODUCT(LARGE($C81:$AS81,{1,2,3,4,5,6})))</f>
        <v>0</v>
      </c>
      <c r="AX81" s="50" t="str">
        <f t="shared" si="8"/>
        <v/>
      </c>
      <c r="AY81" s="50" t="str">
        <f t="shared" si="9"/>
        <v/>
      </c>
      <c r="AZ81" s="46" t="str" cm="1">
        <f t="array" ref="AZ81">IFERROR(SUMPRODUCT(LARGE($C81:$AS81,{1,2,3,4})), "")</f>
        <v/>
      </c>
      <c r="BA81" s="46" t="str" cm="1">
        <f t="array" ref="BA81">IFERROR(SUMPRODUCT(LARGE($C81:$AS81,{1,2,3,4,5,6,7})), "")</f>
        <v/>
      </c>
    </row>
    <row r="82" spans="2:53" ht="15" customHeight="1" x14ac:dyDescent="0.2"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57"/>
      <c r="AU82" s="47">
        <f t="shared" si="6"/>
        <v>0</v>
      </c>
      <c r="AV82" s="46">
        <f t="shared" si="7"/>
        <v>0</v>
      </c>
      <c r="AW82" s="46" cm="1">
        <f t="array" ref="AW82">IF($AV82&lt;=6,SUM($C82:$AS82),SUMPRODUCT(LARGE($C82:$AS82,{1,2,3,4,5,6})))</f>
        <v>0</v>
      </c>
      <c r="AX82" s="50" t="str">
        <f t="shared" si="8"/>
        <v/>
      </c>
      <c r="AY82" s="50" t="str">
        <f t="shared" si="9"/>
        <v/>
      </c>
      <c r="AZ82" s="46" t="str" cm="1">
        <f t="array" ref="AZ82">IFERROR(SUMPRODUCT(LARGE($C82:$AS82,{1,2,3,4})), "")</f>
        <v/>
      </c>
      <c r="BA82" s="46" t="str" cm="1">
        <f t="array" ref="BA82">IFERROR(SUMPRODUCT(LARGE($C82:$AS82,{1,2,3,4,5,6,7})), "")</f>
        <v/>
      </c>
    </row>
    <row r="83" spans="2:53" ht="15" customHeight="1" x14ac:dyDescent="0.2"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57"/>
      <c r="AU83" s="47">
        <f t="shared" si="6"/>
        <v>0</v>
      </c>
      <c r="AV83" s="46">
        <f t="shared" si="7"/>
        <v>0</v>
      </c>
      <c r="AW83" s="46" cm="1">
        <f t="array" ref="AW83">IF($AV83&lt;=6,SUM($C83:$AS83),SUMPRODUCT(LARGE($C83:$AS83,{1,2,3,4,5,6})))</f>
        <v>0</v>
      </c>
      <c r="AX83" s="50" t="str">
        <f t="shared" si="8"/>
        <v/>
      </c>
      <c r="AY83" s="50" t="str">
        <f t="shared" si="9"/>
        <v/>
      </c>
      <c r="AZ83" s="46" t="str" cm="1">
        <f t="array" ref="AZ83">IFERROR(SUMPRODUCT(LARGE($C83:$AS83,{1,2,3,4})), "")</f>
        <v/>
      </c>
      <c r="BA83" s="46" t="str" cm="1">
        <f t="array" ref="BA83">IFERROR(SUMPRODUCT(LARGE($C83:$AS83,{1,2,3,4,5,6,7})), "")</f>
        <v/>
      </c>
    </row>
    <row r="84" spans="2:53" ht="15" customHeight="1" x14ac:dyDescent="0.2"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57"/>
      <c r="AU84" s="47">
        <f t="shared" si="6"/>
        <v>0</v>
      </c>
      <c r="AV84" s="46">
        <f t="shared" si="7"/>
        <v>0</v>
      </c>
      <c r="AW84" s="46" cm="1">
        <f t="array" ref="AW84">IF($AV84&lt;=6,SUM($C84:$AS84),SUMPRODUCT(LARGE($C84:$AS84,{1,2,3,4,5,6})))</f>
        <v>0</v>
      </c>
      <c r="AX84" s="50" t="str">
        <f t="shared" si="8"/>
        <v/>
      </c>
      <c r="AY84" s="50" t="str">
        <f t="shared" si="9"/>
        <v/>
      </c>
      <c r="AZ84" s="46" t="str" cm="1">
        <f t="array" ref="AZ84">IFERROR(SUMPRODUCT(LARGE($C84:$AS84,{1,2,3,4})), "")</f>
        <v/>
      </c>
      <c r="BA84" s="46" t="str" cm="1">
        <f t="array" ref="BA84">IFERROR(SUMPRODUCT(LARGE($C84:$AS84,{1,2,3,4,5,6,7})), "")</f>
        <v/>
      </c>
    </row>
    <row r="85" spans="2:53" ht="15" customHeight="1" x14ac:dyDescent="0.2"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57"/>
      <c r="AU85" s="47">
        <f t="shared" si="6"/>
        <v>0</v>
      </c>
      <c r="AV85" s="46">
        <f t="shared" si="7"/>
        <v>0</v>
      </c>
      <c r="AW85" s="46" cm="1">
        <f t="array" ref="AW85">IF($AV85&lt;=6,SUM($C85:$AS85),SUMPRODUCT(LARGE($C85:$AS85,{1,2,3,4,5,6})))</f>
        <v>0</v>
      </c>
      <c r="AX85" s="50" t="str">
        <f t="shared" si="8"/>
        <v/>
      </c>
      <c r="AY85" s="50" t="str">
        <f t="shared" si="9"/>
        <v/>
      </c>
      <c r="AZ85" s="46" t="str" cm="1">
        <f t="array" ref="AZ85">IFERROR(SUMPRODUCT(LARGE($C85:$AS85,{1,2,3,4})), "")</f>
        <v/>
      </c>
      <c r="BA85" s="46" t="str" cm="1">
        <f t="array" ref="BA85">IFERROR(SUMPRODUCT(LARGE($C85:$AS85,{1,2,3,4,5,6,7})), "")</f>
        <v/>
      </c>
    </row>
    <row r="86" spans="2:53" ht="15" customHeight="1" x14ac:dyDescent="0.2"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57"/>
      <c r="AU86" s="47">
        <f t="shared" si="6"/>
        <v>0</v>
      </c>
      <c r="AV86" s="46">
        <f t="shared" si="7"/>
        <v>0</v>
      </c>
      <c r="AW86" s="46" cm="1">
        <f t="array" ref="AW86">IF($AV86&lt;=6,SUM($C86:$AS86),SUMPRODUCT(LARGE($C86:$AS86,{1,2,3,4,5,6})))</f>
        <v>0</v>
      </c>
      <c r="AX86" s="50" t="str">
        <f t="shared" si="8"/>
        <v/>
      </c>
      <c r="AY86" s="50" t="str">
        <f t="shared" si="9"/>
        <v/>
      </c>
      <c r="AZ86" s="46" t="str" cm="1">
        <f t="array" ref="AZ86">IFERROR(SUMPRODUCT(LARGE($C86:$AS86,{1,2,3,4})), "")</f>
        <v/>
      </c>
      <c r="BA86" s="46" t="str" cm="1">
        <f t="array" ref="BA86">IFERROR(SUMPRODUCT(LARGE($C86:$AS86,{1,2,3,4,5,6,7})), "")</f>
        <v/>
      </c>
    </row>
    <row r="87" spans="2:53" ht="15" customHeight="1" x14ac:dyDescent="0.2"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57"/>
      <c r="AU87" s="47">
        <f t="shared" si="6"/>
        <v>0</v>
      </c>
      <c r="AV87" s="46">
        <f t="shared" si="7"/>
        <v>0</v>
      </c>
      <c r="AW87" s="46" cm="1">
        <f t="array" ref="AW87">IF($AV87&lt;=6,SUM($C87:$AS87),SUMPRODUCT(LARGE($C87:$AS87,{1,2,3,4,5,6})))</f>
        <v>0</v>
      </c>
      <c r="AX87" s="50" t="str">
        <f t="shared" si="8"/>
        <v/>
      </c>
      <c r="AY87" s="50" t="str">
        <f t="shared" si="9"/>
        <v/>
      </c>
      <c r="AZ87" s="46" t="str" cm="1">
        <f t="array" ref="AZ87">IFERROR(SUMPRODUCT(LARGE($C87:$AS87,{1,2,3,4})), "")</f>
        <v/>
      </c>
      <c r="BA87" s="46" t="str" cm="1">
        <f t="array" ref="BA87">IFERROR(SUMPRODUCT(LARGE($C87:$AS87,{1,2,3,4,5,6,7})), "")</f>
        <v/>
      </c>
    </row>
    <row r="88" spans="2:53" ht="15" customHeight="1" x14ac:dyDescent="0.2"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57"/>
      <c r="AU88" s="47">
        <f t="shared" si="6"/>
        <v>0</v>
      </c>
      <c r="AV88" s="46">
        <f t="shared" si="7"/>
        <v>0</v>
      </c>
      <c r="AW88" s="46" cm="1">
        <f t="array" ref="AW88">IF($AV88&lt;=6,SUM($C88:$AS88),SUMPRODUCT(LARGE($C88:$AS88,{1,2,3,4,5,6})))</f>
        <v>0</v>
      </c>
      <c r="AX88" s="50" t="str">
        <f t="shared" si="8"/>
        <v/>
      </c>
      <c r="AY88" s="50" t="str">
        <f t="shared" si="9"/>
        <v/>
      </c>
      <c r="AZ88" s="46" t="str" cm="1">
        <f t="array" ref="AZ88">IFERROR(SUMPRODUCT(LARGE($C88:$AS88,{1,2,3,4})), "")</f>
        <v/>
      </c>
      <c r="BA88" s="46" t="str" cm="1">
        <f t="array" ref="BA88">IFERROR(SUMPRODUCT(LARGE($C88:$AS88,{1,2,3,4,5,6,7})), "")</f>
        <v/>
      </c>
    </row>
    <row r="89" spans="2:53" ht="15" customHeight="1" x14ac:dyDescent="0.2"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57"/>
      <c r="AU89" s="47">
        <f t="shared" si="6"/>
        <v>0</v>
      </c>
      <c r="AV89" s="46">
        <f t="shared" si="7"/>
        <v>0</v>
      </c>
      <c r="AW89" s="46" cm="1">
        <f t="array" ref="AW89">IF($AV89&lt;=6,SUM($C89:$AS89),SUMPRODUCT(LARGE($C89:$AS89,{1,2,3,4,5,6})))</f>
        <v>0</v>
      </c>
      <c r="AX89" s="50" t="str">
        <f t="shared" si="8"/>
        <v/>
      </c>
      <c r="AY89" s="50" t="str">
        <f t="shared" si="9"/>
        <v/>
      </c>
      <c r="AZ89" s="46" t="str" cm="1">
        <f t="array" ref="AZ89">IFERROR(SUMPRODUCT(LARGE($C89:$AS89,{1,2,3,4})), "")</f>
        <v/>
      </c>
      <c r="BA89" s="46" t="str" cm="1">
        <f t="array" ref="BA89">IFERROR(SUMPRODUCT(LARGE($C89:$AS89,{1,2,3,4,5,6,7})), "")</f>
        <v/>
      </c>
    </row>
    <row r="90" spans="2:53" ht="15" customHeight="1" x14ac:dyDescent="0.2"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57"/>
      <c r="AU90" s="47">
        <f t="shared" si="6"/>
        <v>0</v>
      </c>
      <c r="AV90" s="46">
        <f t="shared" si="7"/>
        <v>0</v>
      </c>
      <c r="AW90" s="46" cm="1">
        <f t="array" ref="AW90">IF($AV90&lt;=6,SUM($C90:$AS90),SUMPRODUCT(LARGE($C90:$AS90,{1,2,3,4,5,6})))</f>
        <v>0</v>
      </c>
      <c r="AX90" s="50" t="str">
        <f t="shared" si="8"/>
        <v/>
      </c>
      <c r="AY90" s="50" t="str">
        <f t="shared" si="9"/>
        <v/>
      </c>
      <c r="AZ90" s="46" t="str" cm="1">
        <f t="array" ref="AZ90">IFERROR(SUMPRODUCT(LARGE($C90:$AS90,{1,2,3,4})), "")</f>
        <v/>
      </c>
      <c r="BA90" s="46" t="str" cm="1">
        <f t="array" ref="BA90">IFERROR(SUMPRODUCT(LARGE($C90:$AS90,{1,2,3,4,5,6,7})), "")</f>
        <v/>
      </c>
    </row>
    <row r="91" spans="2:53" ht="15" customHeight="1" x14ac:dyDescent="0.2"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57"/>
      <c r="AU91" s="47">
        <f t="shared" si="6"/>
        <v>0</v>
      </c>
      <c r="AV91" s="46">
        <f t="shared" si="7"/>
        <v>0</v>
      </c>
      <c r="AW91" s="46" cm="1">
        <f t="array" ref="AW91">IF($AV91&lt;=6,SUM($C91:$AS91),SUMPRODUCT(LARGE($C91:$AS91,{1,2,3,4,5,6})))</f>
        <v>0</v>
      </c>
      <c r="AX91" s="50" t="str">
        <f t="shared" si="8"/>
        <v/>
      </c>
      <c r="AY91" s="50" t="str">
        <f t="shared" si="9"/>
        <v/>
      </c>
      <c r="AZ91" s="46" t="str" cm="1">
        <f t="array" ref="AZ91">IFERROR(SUMPRODUCT(LARGE($C91:$AS91,{1,2,3,4})), "")</f>
        <v/>
      </c>
      <c r="BA91" s="46" t="str" cm="1">
        <f t="array" ref="BA91">IFERROR(SUMPRODUCT(LARGE($C91:$AS91,{1,2,3,4,5,6,7})), "")</f>
        <v/>
      </c>
    </row>
    <row r="92" spans="2:53" ht="15" customHeight="1" x14ac:dyDescent="0.2"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57"/>
      <c r="AU92" s="47">
        <f t="shared" si="6"/>
        <v>0</v>
      </c>
      <c r="AV92" s="46">
        <f t="shared" si="7"/>
        <v>0</v>
      </c>
      <c r="AW92" s="46" cm="1">
        <f t="array" ref="AW92">IF($AV92&lt;=6,SUM($C92:$AS92),SUMPRODUCT(LARGE($C92:$AS92,{1,2,3,4,5,6})))</f>
        <v>0</v>
      </c>
      <c r="AX92" s="50" t="str">
        <f t="shared" si="8"/>
        <v/>
      </c>
      <c r="AY92" s="50" t="str">
        <f t="shared" si="9"/>
        <v/>
      </c>
      <c r="AZ92" s="46" t="str" cm="1">
        <f t="array" ref="AZ92">IFERROR(SUMPRODUCT(LARGE($C92:$AS92,{1,2,3,4})), "")</f>
        <v/>
      </c>
      <c r="BA92" s="46" t="str" cm="1">
        <f t="array" ref="BA92">IFERROR(SUMPRODUCT(LARGE($C92:$AS92,{1,2,3,4,5,6,7})), "")</f>
        <v/>
      </c>
    </row>
    <row r="93" spans="2:53" ht="15" customHeight="1" x14ac:dyDescent="0.2"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57"/>
      <c r="AU93" s="47">
        <f t="shared" si="6"/>
        <v>0</v>
      </c>
      <c r="AV93" s="46">
        <f t="shared" si="7"/>
        <v>0</v>
      </c>
      <c r="AW93" s="46" cm="1">
        <f t="array" ref="AW93">IF($AV93&lt;=6,SUM($C93:$AS93),SUMPRODUCT(LARGE($C93:$AS93,{1,2,3,4,5,6})))</f>
        <v>0</v>
      </c>
      <c r="AX93" s="50" t="str">
        <f t="shared" si="8"/>
        <v/>
      </c>
      <c r="AY93" s="50" t="str">
        <f t="shared" si="9"/>
        <v/>
      </c>
      <c r="AZ93" s="46" t="str" cm="1">
        <f t="array" ref="AZ93">IFERROR(SUMPRODUCT(LARGE($C93:$AS93,{1,2,3,4})), "")</f>
        <v/>
      </c>
      <c r="BA93" s="46" t="str" cm="1">
        <f t="array" ref="BA93">IFERROR(SUMPRODUCT(LARGE($C93:$AS93,{1,2,3,4,5,6,7})), "")</f>
        <v/>
      </c>
    </row>
    <row r="94" spans="2:53" ht="15" customHeight="1" x14ac:dyDescent="0.2"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57"/>
      <c r="AU94" s="47">
        <f t="shared" si="6"/>
        <v>0</v>
      </c>
      <c r="AV94" s="46">
        <f t="shared" si="7"/>
        <v>0</v>
      </c>
      <c r="AW94" s="46" cm="1">
        <f t="array" ref="AW94">IF($AV94&lt;=6,SUM($C94:$AS94),SUMPRODUCT(LARGE($C94:$AS94,{1,2,3,4,5,6})))</f>
        <v>0</v>
      </c>
      <c r="AX94" s="50" t="str">
        <f t="shared" si="8"/>
        <v/>
      </c>
      <c r="AY94" s="50" t="str">
        <f t="shared" si="9"/>
        <v/>
      </c>
      <c r="AZ94" s="46" t="str" cm="1">
        <f t="array" ref="AZ94">IFERROR(SUMPRODUCT(LARGE($C94:$AS94,{1,2,3,4})), "")</f>
        <v/>
      </c>
      <c r="BA94" s="46" t="str" cm="1">
        <f t="array" ref="BA94">IFERROR(SUMPRODUCT(LARGE($C94:$AS94,{1,2,3,4,5,6,7})), "")</f>
        <v/>
      </c>
    </row>
    <row r="95" spans="2:53" ht="15" customHeight="1" x14ac:dyDescent="0.2"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57"/>
      <c r="AU95" s="47">
        <f t="shared" si="6"/>
        <v>0</v>
      </c>
      <c r="AV95" s="46">
        <f t="shared" si="7"/>
        <v>0</v>
      </c>
      <c r="AW95" s="46" cm="1">
        <f t="array" ref="AW95">IF($AV95&lt;=6,SUM($C95:$AS95),SUMPRODUCT(LARGE($C95:$AS95,{1,2,3,4,5,6})))</f>
        <v>0</v>
      </c>
      <c r="AX95" s="50" t="str">
        <f t="shared" si="8"/>
        <v/>
      </c>
      <c r="AY95" s="50" t="str">
        <f t="shared" si="9"/>
        <v/>
      </c>
      <c r="AZ95" s="46" t="str" cm="1">
        <f t="array" ref="AZ95">IFERROR(SUMPRODUCT(LARGE($C95:$AS95,{1,2,3,4})), "")</f>
        <v/>
      </c>
      <c r="BA95" s="46" t="str" cm="1">
        <f t="array" ref="BA95">IFERROR(SUMPRODUCT(LARGE($C95:$AS95,{1,2,3,4,5,6,7})), "")</f>
        <v/>
      </c>
    </row>
    <row r="96" spans="2:53" ht="15" customHeight="1" x14ac:dyDescent="0.2"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57"/>
      <c r="AU96" s="47">
        <f t="shared" si="6"/>
        <v>0</v>
      </c>
      <c r="AV96" s="46">
        <f t="shared" si="7"/>
        <v>0</v>
      </c>
      <c r="AW96" s="46" cm="1">
        <f t="array" ref="AW96">IF($AV96&lt;=6,SUM($C96:$AS96),SUMPRODUCT(LARGE($C96:$AS96,{1,2,3,4,5,6})))</f>
        <v>0</v>
      </c>
      <c r="AX96" s="50" t="str">
        <f t="shared" si="8"/>
        <v/>
      </c>
      <c r="AY96" s="50" t="str">
        <f t="shared" si="9"/>
        <v/>
      </c>
      <c r="AZ96" s="46" t="str" cm="1">
        <f t="array" ref="AZ96">IFERROR(SUMPRODUCT(LARGE($C96:$AS96,{1,2,3,4})), "")</f>
        <v/>
      </c>
      <c r="BA96" s="46" t="str" cm="1">
        <f t="array" ref="BA96">IFERROR(SUMPRODUCT(LARGE($C96:$AS96,{1,2,3,4,5,6,7})), "")</f>
        <v/>
      </c>
    </row>
    <row r="97" spans="2:53" ht="15" customHeight="1" x14ac:dyDescent="0.2"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57"/>
      <c r="AU97" s="47">
        <f t="shared" si="6"/>
        <v>0</v>
      </c>
      <c r="AV97" s="46">
        <f t="shared" si="7"/>
        <v>0</v>
      </c>
      <c r="AW97" s="46" cm="1">
        <f t="array" ref="AW97">IF($AV97&lt;=6,SUM($C97:$AS97),SUMPRODUCT(LARGE($C97:$AS97,{1,2,3,4,5,6})))</f>
        <v>0</v>
      </c>
      <c r="AX97" s="50" t="str">
        <f t="shared" si="8"/>
        <v/>
      </c>
      <c r="AY97" s="50" t="str">
        <f t="shared" si="9"/>
        <v/>
      </c>
      <c r="AZ97" s="46" t="str" cm="1">
        <f t="array" ref="AZ97">IFERROR(SUMPRODUCT(LARGE($C97:$AS97,{1,2,3,4})), "")</f>
        <v/>
      </c>
      <c r="BA97" s="46" t="str" cm="1">
        <f t="array" ref="BA97">IFERROR(SUMPRODUCT(LARGE($C97:$AS97,{1,2,3,4,5,6,7})), "")</f>
        <v/>
      </c>
    </row>
    <row r="98" spans="2:53" ht="15" customHeight="1" x14ac:dyDescent="0.2"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57"/>
      <c r="AU98" s="47">
        <f t="shared" si="6"/>
        <v>0</v>
      </c>
      <c r="AV98" s="46">
        <f t="shared" si="7"/>
        <v>0</v>
      </c>
      <c r="AW98" s="46" cm="1">
        <f t="array" ref="AW98">IF($AV98&lt;=6,SUM($C98:$AS98),SUMPRODUCT(LARGE($C98:$AS98,{1,2,3,4,5,6})))</f>
        <v>0</v>
      </c>
      <c r="AX98" s="50" t="str">
        <f t="shared" si="8"/>
        <v/>
      </c>
      <c r="AY98" s="50" t="str">
        <f t="shared" si="9"/>
        <v/>
      </c>
      <c r="AZ98" s="46" t="str" cm="1">
        <f t="array" ref="AZ98">IFERROR(SUMPRODUCT(LARGE($C98:$AS98,{1,2,3,4})), "")</f>
        <v/>
      </c>
      <c r="BA98" s="46" t="str" cm="1">
        <f t="array" ref="BA98">IFERROR(SUMPRODUCT(LARGE($C98:$AS98,{1,2,3,4,5,6,7})), "")</f>
        <v/>
      </c>
    </row>
    <row r="99" spans="2:53" ht="15" customHeight="1" x14ac:dyDescent="0.2"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57"/>
      <c r="AU99" s="47">
        <f t="shared" si="6"/>
        <v>0</v>
      </c>
      <c r="AV99" s="46">
        <f t="shared" si="7"/>
        <v>0</v>
      </c>
      <c r="AW99" s="46" cm="1">
        <f t="array" ref="AW99">IF($AV99&lt;=6,SUM($C99:$AS99),SUMPRODUCT(LARGE($C99:$AS99,{1,2,3,4,5,6})))</f>
        <v>0</v>
      </c>
      <c r="AX99" s="50" t="str">
        <f t="shared" si="8"/>
        <v/>
      </c>
      <c r="AY99" s="50" t="str">
        <f t="shared" si="9"/>
        <v/>
      </c>
      <c r="AZ99" s="46" t="str" cm="1">
        <f t="array" ref="AZ99">IFERROR(SUMPRODUCT(LARGE($C99:$AS99,{1,2,3,4})), "")</f>
        <v/>
      </c>
      <c r="BA99" s="46" t="str" cm="1">
        <f t="array" ref="BA99">IFERROR(SUMPRODUCT(LARGE($C99:$AS99,{1,2,3,4,5,6,7})), "")</f>
        <v/>
      </c>
    </row>
    <row r="100" spans="2:53" ht="15" customHeight="1" x14ac:dyDescent="0.2"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57"/>
      <c r="AU100" s="47">
        <f t="shared" si="6"/>
        <v>0</v>
      </c>
      <c r="AV100" s="46">
        <f t="shared" si="7"/>
        <v>0</v>
      </c>
      <c r="AW100" s="46" cm="1">
        <f t="array" ref="AW100">IF($AV100&lt;=6,SUM($C100:$AS100),SUMPRODUCT(LARGE($C100:$AS100,{1,2,3,4,5,6})))</f>
        <v>0</v>
      </c>
      <c r="AX100" s="50" t="str">
        <f t="shared" si="8"/>
        <v/>
      </c>
      <c r="AY100" s="50" t="str">
        <f t="shared" si="9"/>
        <v/>
      </c>
      <c r="AZ100" s="46" t="str" cm="1">
        <f t="array" ref="AZ100">IFERROR(SUMPRODUCT(LARGE($C100:$AS100,{1,2,3,4})), "")</f>
        <v/>
      </c>
      <c r="BA100" s="46" t="str" cm="1">
        <f t="array" ref="BA100">IFERROR(SUMPRODUCT(LARGE($C100:$AS100,{1,2,3,4,5,6,7})), "")</f>
        <v/>
      </c>
    </row>
    <row r="101" spans="2:53" ht="15" customHeight="1" x14ac:dyDescent="0.2"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57"/>
      <c r="AU101" s="47">
        <f t="shared" si="6"/>
        <v>0</v>
      </c>
      <c r="AV101" s="46">
        <f t="shared" si="7"/>
        <v>0</v>
      </c>
      <c r="AW101" s="46" cm="1">
        <f t="array" ref="AW101">IF($AV101&lt;=6,SUM($C101:$AS101),SUMPRODUCT(LARGE($C101:$AS101,{1,2,3,4,5,6})))</f>
        <v>0</v>
      </c>
      <c r="AX101" s="50" t="str">
        <f t="shared" si="8"/>
        <v/>
      </c>
      <c r="AY101" s="50" t="str">
        <f t="shared" si="9"/>
        <v/>
      </c>
      <c r="AZ101" s="46" t="str" cm="1">
        <f t="array" ref="AZ101">IFERROR(SUMPRODUCT(LARGE($C101:$AS101,{1,2,3,4})), "")</f>
        <v/>
      </c>
      <c r="BA101" s="46" t="str" cm="1">
        <f t="array" ref="BA101">IFERROR(SUMPRODUCT(LARGE($C101:$AS101,{1,2,3,4,5,6,7})), "")</f>
        <v/>
      </c>
    </row>
    <row r="102" spans="2:53" ht="15" customHeight="1" x14ac:dyDescent="0.2"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57"/>
      <c r="AU102" s="47">
        <f t="shared" si="6"/>
        <v>0</v>
      </c>
      <c r="AV102" s="46">
        <f t="shared" si="7"/>
        <v>0</v>
      </c>
      <c r="AW102" s="46" cm="1">
        <f t="array" ref="AW102">IF($AV102&lt;=6,SUM($C102:$AS102),SUMPRODUCT(LARGE($C102:$AS102,{1,2,3,4,5,6})))</f>
        <v>0</v>
      </c>
      <c r="AX102" s="50" t="str">
        <f t="shared" si="8"/>
        <v/>
      </c>
      <c r="AY102" s="50" t="str">
        <f t="shared" si="9"/>
        <v/>
      </c>
      <c r="AZ102" s="46" t="str" cm="1">
        <f t="array" ref="AZ102">IFERROR(SUMPRODUCT(LARGE($C102:$AS102,{1,2,3,4})), "")</f>
        <v/>
      </c>
      <c r="BA102" s="46" t="str" cm="1">
        <f t="array" ref="BA102">IFERROR(SUMPRODUCT(LARGE($C102:$AS102,{1,2,3,4,5,6,7})), "")</f>
        <v/>
      </c>
    </row>
    <row r="103" spans="2:53" ht="15" customHeight="1" x14ac:dyDescent="0.2"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57"/>
      <c r="AU103" s="47">
        <f t="shared" si="6"/>
        <v>0</v>
      </c>
      <c r="AV103" s="46">
        <f t="shared" si="7"/>
        <v>0</v>
      </c>
      <c r="AW103" s="46" cm="1">
        <f t="array" ref="AW103">IF($AV103&lt;=6,SUM($C103:$AS103),SUMPRODUCT(LARGE($C103:$AS103,{1,2,3,4,5,6})))</f>
        <v>0</v>
      </c>
      <c r="AX103" s="50" t="str">
        <f t="shared" si="8"/>
        <v/>
      </c>
      <c r="AY103" s="50" t="str">
        <f t="shared" si="9"/>
        <v/>
      </c>
      <c r="AZ103" s="46" t="str" cm="1">
        <f t="array" ref="AZ103">IFERROR(SUMPRODUCT(LARGE($C103:$AS103,{1,2,3,4})), "")</f>
        <v/>
      </c>
      <c r="BA103" s="46" t="str" cm="1">
        <f t="array" ref="BA103">IFERROR(SUMPRODUCT(LARGE($C103:$AS103,{1,2,3,4,5,6,7})), "")</f>
        <v/>
      </c>
    </row>
    <row r="104" spans="2:53" ht="15" customHeight="1" x14ac:dyDescent="0.2"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57"/>
      <c r="AU104" s="47">
        <f t="shared" si="6"/>
        <v>0</v>
      </c>
      <c r="AV104" s="46">
        <f t="shared" si="7"/>
        <v>0</v>
      </c>
      <c r="AW104" s="46" cm="1">
        <f t="array" ref="AW104">IF($AV104&lt;=6,SUM($C104:$AS104),SUMPRODUCT(LARGE($C104:$AS104,{1,2,3,4,5,6})))</f>
        <v>0</v>
      </c>
      <c r="AX104" s="50" t="str">
        <f t="shared" si="8"/>
        <v/>
      </c>
      <c r="AY104" s="50" t="str">
        <f t="shared" si="9"/>
        <v/>
      </c>
      <c r="AZ104" s="46" t="str" cm="1">
        <f t="array" ref="AZ104">IFERROR(SUMPRODUCT(LARGE($C104:$AS104,{1,2,3,4})), "")</f>
        <v/>
      </c>
      <c r="BA104" s="46" t="str" cm="1">
        <f t="array" ref="BA104">IFERROR(SUMPRODUCT(LARGE($C104:$AS104,{1,2,3,4,5,6,7})), "")</f>
        <v/>
      </c>
    </row>
    <row r="105" spans="2:53" ht="15" customHeight="1" x14ac:dyDescent="0.2"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57"/>
      <c r="AU105" s="47">
        <f t="shared" si="6"/>
        <v>0</v>
      </c>
      <c r="AV105" s="46">
        <f t="shared" si="7"/>
        <v>0</v>
      </c>
      <c r="AW105" s="46" cm="1">
        <f t="array" ref="AW105">IF($AV105&lt;=6,SUM($C105:$AS105),SUMPRODUCT(LARGE($C105:$AS105,{1,2,3,4,5,6})))</f>
        <v>0</v>
      </c>
      <c r="AX105" s="50" t="str">
        <f t="shared" si="8"/>
        <v/>
      </c>
      <c r="AY105" s="50" t="str">
        <f t="shared" si="9"/>
        <v/>
      </c>
      <c r="AZ105" s="46" t="str" cm="1">
        <f t="array" ref="AZ105">IFERROR(SUMPRODUCT(LARGE($C105:$AS105,{1,2,3,4})), "")</f>
        <v/>
      </c>
      <c r="BA105" s="46" t="str" cm="1">
        <f t="array" ref="BA105">IFERROR(SUMPRODUCT(LARGE($C105:$AS105,{1,2,3,4,5,6,7})), "")</f>
        <v/>
      </c>
    </row>
    <row r="106" spans="2:53" ht="15" customHeight="1" x14ac:dyDescent="0.2"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57"/>
      <c r="AU106" s="47">
        <f t="shared" si="6"/>
        <v>0</v>
      </c>
      <c r="AV106" s="46">
        <f t="shared" si="7"/>
        <v>0</v>
      </c>
      <c r="AW106" s="46" cm="1">
        <f t="array" ref="AW106">IF($AV106&lt;=6,SUM($C106:$AS106),SUMPRODUCT(LARGE($C106:$AS106,{1,2,3,4,5,6})))</f>
        <v>0</v>
      </c>
      <c r="AX106" s="50" t="str">
        <f t="shared" si="8"/>
        <v/>
      </c>
      <c r="AY106" s="50" t="str">
        <f t="shared" si="9"/>
        <v/>
      </c>
      <c r="AZ106" s="46" t="str" cm="1">
        <f t="array" ref="AZ106">IFERROR(SUMPRODUCT(LARGE($C106:$AS106,{1,2,3,4})), "")</f>
        <v/>
      </c>
      <c r="BA106" s="46" t="str" cm="1">
        <f t="array" ref="BA106">IFERROR(SUMPRODUCT(LARGE($C106:$AS106,{1,2,3,4,5,6,7})), "")</f>
        <v/>
      </c>
    </row>
    <row r="107" spans="2:53" ht="15" customHeight="1" x14ac:dyDescent="0.2"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57"/>
      <c r="AU107" s="47">
        <f t="shared" si="6"/>
        <v>0</v>
      </c>
      <c r="AV107" s="46">
        <f t="shared" si="7"/>
        <v>0</v>
      </c>
      <c r="AW107" s="46" cm="1">
        <f t="array" ref="AW107">IF($AV107&lt;=6,SUM($C107:$AS107),SUMPRODUCT(LARGE($C107:$AS107,{1,2,3,4,5,6})))</f>
        <v>0</v>
      </c>
      <c r="AX107" s="50" t="str">
        <f t="shared" si="8"/>
        <v/>
      </c>
      <c r="AY107" s="50" t="str">
        <f t="shared" si="9"/>
        <v/>
      </c>
      <c r="AZ107" s="46" t="str" cm="1">
        <f t="array" ref="AZ107">IFERROR(SUMPRODUCT(LARGE($C107:$AS107,{1,2,3,4})), "")</f>
        <v/>
      </c>
      <c r="BA107" s="46" t="str" cm="1">
        <f t="array" ref="BA107">IFERROR(SUMPRODUCT(LARGE($C107:$AS107,{1,2,3,4,5,6,7})), "")</f>
        <v/>
      </c>
    </row>
    <row r="108" spans="2:53" ht="15" customHeight="1" x14ac:dyDescent="0.2"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57"/>
      <c r="AU108" s="47">
        <f t="shared" si="6"/>
        <v>0</v>
      </c>
      <c r="AV108" s="46">
        <f t="shared" si="7"/>
        <v>0</v>
      </c>
      <c r="AW108" s="46" cm="1">
        <f t="array" ref="AW108">IF($AV108&lt;=6,SUM($C108:$AS108),SUMPRODUCT(LARGE($C108:$AS108,{1,2,3,4,5,6})))</f>
        <v>0</v>
      </c>
      <c r="AX108" s="50" t="str">
        <f t="shared" si="8"/>
        <v/>
      </c>
      <c r="AY108" s="50" t="str">
        <f t="shared" si="9"/>
        <v/>
      </c>
      <c r="AZ108" s="46" t="str" cm="1">
        <f t="array" ref="AZ108">IFERROR(SUMPRODUCT(LARGE($C108:$AS108,{1,2,3,4})), "")</f>
        <v/>
      </c>
      <c r="BA108" s="46" t="str" cm="1">
        <f t="array" ref="BA108">IFERROR(SUMPRODUCT(LARGE($C108:$AS108,{1,2,3,4,5,6,7})), "")</f>
        <v/>
      </c>
    </row>
    <row r="109" spans="2:53" ht="15" customHeight="1" x14ac:dyDescent="0.2"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57"/>
      <c r="AU109" s="47">
        <f t="shared" si="6"/>
        <v>0</v>
      </c>
      <c r="AV109" s="46">
        <f t="shared" si="7"/>
        <v>0</v>
      </c>
      <c r="AW109" s="46" cm="1">
        <f t="array" ref="AW109">IF($AV109&lt;=6,SUM($C109:$AS109),SUMPRODUCT(LARGE($C109:$AS109,{1,2,3,4,5,6})))</f>
        <v>0</v>
      </c>
      <c r="AX109" s="50" t="str">
        <f t="shared" si="8"/>
        <v/>
      </c>
      <c r="AY109" s="50" t="str">
        <f t="shared" si="9"/>
        <v/>
      </c>
      <c r="AZ109" s="46" t="str" cm="1">
        <f t="array" ref="AZ109">IFERROR(SUMPRODUCT(LARGE($C109:$AS109,{1,2,3,4})), "")</f>
        <v/>
      </c>
      <c r="BA109" s="46" t="str" cm="1">
        <f t="array" ref="BA109">IFERROR(SUMPRODUCT(LARGE($C109:$AS109,{1,2,3,4,5,6,7})), "")</f>
        <v/>
      </c>
    </row>
    <row r="110" spans="2:53" ht="15" customHeight="1" x14ac:dyDescent="0.2"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57"/>
      <c r="AU110" s="47">
        <f t="shared" si="6"/>
        <v>0</v>
      </c>
      <c r="AV110" s="46">
        <f t="shared" si="7"/>
        <v>0</v>
      </c>
      <c r="AW110" s="46" cm="1">
        <f t="array" ref="AW110">IF($AV110&lt;=6,SUM($C110:$AS110),SUMPRODUCT(LARGE($C110:$AS110,{1,2,3,4,5,6})))</f>
        <v>0</v>
      </c>
      <c r="AX110" s="50" t="str">
        <f t="shared" si="8"/>
        <v/>
      </c>
      <c r="AY110" s="50" t="str">
        <f t="shared" si="9"/>
        <v/>
      </c>
      <c r="AZ110" s="46" t="str" cm="1">
        <f t="array" ref="AZ110">IFERROR(SUMPRODUCT(LARGE($C110:$AS110,{1,2,3,4})), "")</f>
        <v/>
      </c>
      <c r="BA110" s="46" t="str" cm="1">
        <f t="array" ref="BA110">IFERROR(SUMPRODUCT(LARGE($C110:$AS110,{1,2,3,4,5,6,7})), "")</f>
        <v/>
      </c>
    </row>
    <row r="111" spans="2:53" ht="15" customHeight="1" x14ac:dyDescent="0.2"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57"/>
      <c r="AU111" s="47">
        <f t="shared" si="6"/>
        <v>0</v>
      </c>
      <c r="AV111" s="46">
        <f t="shared" si="7"/>
        <v>0</v>
      </c>
      <c r="AW111" s="46" cm="1">
        <f t="array" ref="AW111">IF($AV111&lt;=6,SUM($C111:$AS111),SUMPRODUCT(LARGE($C111:$AS111,{1,2,3,4,5,6})))</f>
        <v>0</v>
      </c>
      <c r="AX111" s="50" t="str">
        <f t="shared" si="8"/>
        <v/>
      </c>
      <c r="AY111" s="50" t="str">
        <f t="shared" si="9"/>
        <v/>
      </c>
      <c r="AZ111" s="46" t="str" cm="1">
        <f t="array" ref="AZ111">IFERROR(SUMPRODUCT(LARGE($C111:$AS111,{1,2,3,4})), "")</f>
        <v/>
      </c>
      <c r="BA111" s="46" t="str" cm="1">
        <f t="array" ref="BA111">IFERROR(SUMPRODUCT(LARGE($C111:$AS111,{1,2,3,4,5,6,7})), "")</f>
        <v/>
      </c>
    </row>
    <row r="112" spans="2:53" ht="15" customHeight="1" x14ac:dyDescent="0.2"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57"/>
      <c r="AU112" s="47">
        <f t="shared" si="6"/>
        <v>0</v>
      </c>
      <c r="AV112" s="46">
        <f t="shared" si="7"/>
        <v>0</v>
      </c>
      <c r="AW112" s="46" cm="1">
        <f t="array" ref="AW112">IF($AV112&lt;=6,SUM($C112:$AS112),SUMPRODUCT(LARGE($C112:$AS112,{1,2,3,4,5,6})))</f>
        <v>0</v>
      </c>
      <c r="AX112" s="50" t="str">
        <f t="shared" si="8"/>
        <v/>
      </c>
      <c r="AY112" s="50" t="str">
        <f t="shared" si="9"/>
        <v/>
      </c>
      <c r="AZ112" s="46" t="str" cm="1">
        <f t="array" ref="AZ112">IFERROR(SUMPRODUCT(LARGE($C112:$AS112,{1,2,3,4})), "")</f>
        <v/>
      </c>
      <c r="BA112" s="46" t="str" cm="1">
        <f t="array" ref="BA112">IFERROR(SUMPRODUCT(LARGE($C112:$AS112,{1,2,3,4,5,6,7})), "")</f>
        <v/>
      </c>
    </row>
    <row r="113" spans="2:53" ht="15" customHeight="1" x14ac:dyDescent="0.2"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57"/>
      <c r="AU113" s="47">
        <f t="shared" si="6"/>
        <v>0</v>
      </c>
      <c r="AV113" s="46">
        <f t="shared" si="7"/>
        <v>0</v>
      </c>
      <c r="AW113" s="46" cm="1">
        <f t="array" ref="AW113">IF($AV113&lt;=6,SUM($C113:$AS113),SUMPRODUCT(LARGE($C113:$AS113,{1,2,3,4,5,6})))</f>
        <v>0</v>
      </c>
      <c r="AX113" s="50" t="str">
        <f t="shared" si="8"/>
        <v/>
      </c>
      <c r="AY113" s="50" t="str">
        <f t="shared" si="9"/>
        <v/>
      </c>
      <c r="AZ113" s="46" t="str" cm="1">
        <f t="array" ref="AZ113">IFERROR(SUMPRODUCT(LARGE($C113:$AS113,{1,2,3,4})), "")</f>
        <v/>
      </c>
      <c r="BA113" s="46" t="str" cm="1">
        <f t="array" ref="BA113">IFERROR(SUMPRODUCT(LARGE($C113:$AS113,{1,2,3,4,5,6,7})), "")</f>
        <v/>
      </c>
    </row>
    <row r="114" spans="2:53" ht="15" customHeight="1" x14ac:dyDescent="0.2"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57"/>
      <c r="AU114" s="47">
        <f t="shared" si="6"/>
        <v>0</v>
      </c>
      <c r="AV114" s="46">
        <f t="shared" si="7"/>
        <v>0</v>
      </c>
      <c r="AW114" s="46" cm="1">
        <f t="array" ref="AW114">IF($AV114&lt;=6,SUM($C114:$AS114),SUMPRODUCT(LARGE($C114:$AS114,{1,2,3,4,5,6})))</f>
        <v>0</v>
      </c>
      <c r="AX114" s="50" t="str">
        <f t="shared" si="8"/>
        <v/>
      </c>
      <c r="AY114" s="50" t="str">
        <f t="shared" si="9"/>
        <v/>
      </c>
      <c r="AZ114" s="46" t="str" cm="1">
        <f t="array" ref="AZ114">IFERROR(SUMPRODUCT(LARGE($C114:$AS114,{1,2,3,4})), "")</f>
        <v/>
      </c>
      <c r="BA114" s="46" t="str" cm="1">
        <f t="array" ref="BA114">IFERROR(SUMPRODUCT(LARGE($C114:$AS114,{1,2,3,4,5,6,7})), "")</f>
        <v/>
      </c>
    </row>
    <row r="115" spans="2:53" ht="15" customHeight="1" x14ac:dyDescent="0.2"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57"/>
      <c r="AU115" s="47">
        <f t="shared" si="6"/>
        <v>0</v>
      </c>
      <c r="AV115" s="46">
        <f t="shared" si="7"/>
        <v>0</v>
      </c>
      <c r="AW115" s="46" cm="1">
        <f t="array" ref="AW115">IF($AV115&lt;=6,SUM($C115:$AS115),SUMPRODUCT(LARGE($C115:$AS115,{1,2,3,4,5,6})))</f>
        <v>0</v>
      </c>
      <c r="AX115" s="50" t="str">
        <f t="shared" si="8"/>
        <v/>
      </c>
      <c r="AY115" s="50" t="str">
        <f t="shared" si="9"/>
        <v/>
      </c>
      <c r="AZ115" s="46" t="str" cm="1">
        <f t="array" ref="AZ115">IFERROR(SUMPRODUCT(LARGE($C115:$AS115,{1,2,3,4})), "")</f>
        <v/>
      </c>
      <c r="BA115" s="46" t="str" cm="1">
        <f t="array" ref="BA115">IFERROR(SUMPRODUCT(LARGE($C115:$AS115,{1,2,3,4,5,6,7})), "")</f>
        <v/>
      </c>
    </row>
    <row r="116" spans="2:53" ht="15" customHeight="1" x14ac:dyDescent="0.2"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57"/>
      <c r="AU116" s="47">
        <f t="shared" si="6"/>
        <v>0</v>
      </c>
      <c r="AV116" s="46">
        <f t="shared" si="7"/>
        <v>0</v>
      </c>
      <c r="AW116" s="46" cm="1">
        <f t="array" ref="AW116">IF($AV116&lt;=6,SUM($C116:$AS116),SUMPRODUCT(LARGE($C116:$AS116,{1,2,3,4,5,6})))</f>
        <v>0</v>
      </c>
      <c r="AX116" s="50" t="str">
        <f t="shared" si="8"/>
        <v/>
      </c>
      <c r="AY116" s="50" t="str">
        <f t="shared" si="9"/>
        <v/>
      </c>
      <c r="AZ116" s="46" t="str" cm="1">
        <f t="array" ref="AZ116">IFERROR(SUMPRODUCT(LARGE($C116:$AS116,{1,2,3,4})), "")</f>
        <v/>
      </c>
      <c r="BA116" s="46" t="str" cm="1">
        <f t="array" ref="BA116">IFERROR(SUMPRODUCT(LARGE($C116:$AS116,{1,2,3,4,5,6,7})), "")</f>
        <v/>
      </c>
    </row>
    <row r="117" spans="2:53" ht="15" customHeight="1" x14ac:dyDescent="0.2"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57"/>
      <c r="AU117" s="47">
        <f t="shared" si="6"/>
        <v>0</v>
      </c>
      <c r="AV117" s="46">
        <f t="shared" si="7"/>
        <v>0</v>
      </c>
      <c r="AW117" s="46" cm="1">
        <f t="array" ref="AW117">IF($AV117&lt;=6,SUM($C117:$AS117),SUMPRODUCT(LARGE($C117:$AS117,{1,2,3,4,5,6})))</f>
        <v>0</v>
      </c>
      <c r="AX117" s="50" t="str">
        <f t="shared" si="8"/>
        <v/>
      </c>
      <c r="AY117" s="50" t="str">
        <f t="shared" si="9"/>
        <v/>
      </c>
      <c r="AZ117" s="46" t="str" cm="1">
        <f t="array" ref="AZ117">IFERROR(SUMPRODUCT(LARGE($C117:$AS117,{1,2,3,4})), "")</f>
        <v/>
      </c>
      <c r="BA117" s="46" t="str" cm="1">
        <f t="array" ref="BA117">IFERROR(SUMPRODUCT(LARGE($C117:$AS117,{1,2,3,4,5,6,7})), "")</f>
        <v/>
      </c>
    </row>
    <row r="118" spans="2:53" ht="15" customHeight="1" x14ac:dyDescent="0.2"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57"/>
      <c r="AU118" s="47">
        <f t="shared" si="6"/>
        <v>0</v>
      </c>
      <c r="AV118" s="46">
        <f t="shared" si="7"/>
        <v>0</v>
      </c>
      <c r="AW118" s="46" cm="1">
        <f t="array" ref="AW118">IF($AV118&lt;=6,SUM($C118:$AS118),SUMPRODUCT(LARGE($C118:$AS118,{1,2,3,4,5,6})))</f>
        <v>0</v>
      </c>
      <c r="AX118" s="50" t="str">
        <f t="shared" si="8"/>
        <v/>
      </c>
      <c r="AY118" s="50" t="str">
        <f t="shared" si="9"/>
        <v/>
      </c>
      <c r="AZ118" s="46" t="str" cm="1">
        <f t="array" ref="AZ118">IFERROR(SUMPRODUCT(LARGE($C118:$AS118,{1,2,3,4})), "")</f>
        <v/>
      </c>
      <c r="BA118" s="46" t="str" cm="1">
        <f t="array" ref="BA118">IFERROR(SUMPRODUCT(LARGE($C118:$AS118,{1,2,3,4,5,6,7})), "")</f>
        <v/>
      </c>
    </row>
    <row r="119" spans="2:53" ht="15" customHeight="1" x14ac:dyDescent="0.2"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57"/>
      <c r="AU119" s="47">
        <f t="shared" si="6"/>
        <v>0</v>
      </c>
      <c r="AV119" s="46">
        <f t="shared" si="7"/>
        <v>0</v>
      </c>
      <c r="AW119" s="46" cm="1">
        <f t="array" ref="AW119">IF($AV119&lt;=6,SUM($C119:$AS119),SUMPRODUCT(LARGE($C119:$AS119,{1,2,3,4,5,6})))</f>
        <v>0</v>
      </c>
      <c r="AX119" s="50" t="str">
        <f t="shared" si="8"/>
        <v/>
      </c>
      <c r="AY119" s="50" t="str">
        <f t="shared" si="9"/>
        <v/>
      </c>
      <c r="AZ119" s="46" t="str" cm="1">
        <f t="array" ref="AZ119">IFERROR(SUMPRODUCT(LARGE($C119:$AS119,{1,2,3,4})), "")</f>
        <v/>
      </c>
      <c r="BA119" s="46" t="str" cm="1">
        <f t="array" ref="BA119">IFERROR(SUMPRODUCT(LARGE($C119:$AS119,{1,2,3,4,5,6,7})), "")</f>
        <v/>
      </c>
    </row>
    <row r="120" spans="2:53" ht="15" customHeight="1" x14ac:dyDescent="0.2"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57"/>
      <c r="AU120" s="47">
        <f t="shared" si="6"/>
        <v>0</v>
      </c>
      <c r="AV120" s="46">
        <f t="shared" si="7"/>
        <v>0</v>
      </c>
      <c r="AW120" s="46" cm="1">
        <f t="array" ref="AW120">IF($AV120&lt;=6,SUM($C120:$AS120),SUMPRODUCT(LARGE($C120:$AS120,{1,2,3,4,5,6})))</f>
        <v>0</v>
      </c>
      <c r="AX120" s="50" t="str">
        <f t="shared" si="8"/>
        <v/>
      </c>
      <c r="AY120" s="50" t="str">
        <f t="shared" si="9"/>
        <v/>
      </c>
      <c r="AZ120" s="46" t="str" cm="1">
        <f t="array" ref="AZ120">IFERROR(SUMPRODUCT(LARGE($C120:$AS120,{1,2,3,4})), "")</f>
        <v/>
      </c>
      <c r="BA120" s="46" t="str" cm="1">
        <f t="array" ref="BA120">IFERROR(SUMPRODUCT(LARGE($C120:$AS120,{1,2,3,4,5,6,7})), "")</f>
        <v/>
      </c>
    </row>
    <row r="121" spans="2:53" ht="15" customHeight="1" x14ac:dyDescent="0.2"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57"/>
      <c r="AU121" s="47">
        <f t="shared" si="6"/>
        <v>0</v>
      </c>
      <c r="AV121" s="46">
        <f t="shared" si="7"/>
        <v>0</v>
      </c>
      <c r="AW121" s="46" cm="1">
        <f t="array" ref="AW121">IF($AV121&lt;=6,SUM($C121:$AS121),SUMPRODUCT(LARGE($C121:$AS121,{1,2,3,4,5,6})))</f>
        <v>0</v>
      </c>
      <c r="AX121" s="50" t="str">
        <f t="shared" si="8"/>
        <v/>
      </c>
      <c r="AY121" s="50" t="str">
        <f t="shared" si="9"/>
        <v/>
      </c>
      <c r="AZ121" s="46" t="str" cm="1">
        <f t="array" ref="AZ121">IFERROR(SUMPRODUCT(LARGE($C121:$AS121,{1,2,3,4})), "")</f>
        <v/>
      </c>
      <c r="BA121" s="46" t="str" cm="1">
        <f t="array" ref="BA121">IFERROR(SUMPRODUCT(LARGE($C121:$AS121,{1,2,3,4,5,6,7})), "")</f>
        <v/>
      </c>
    </row>
    <row r="122" spans="2:53" ht="15" customHeight="1" x14ac:dyDescent="0.2"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57"/>
      <c r="AU122" s="47">
        <f t="shared" si="6"/>
        <v>0</v>
      </c>
      <c r="AV122" s="46">
        <f t="shared" si="7"/>
        <v>0</v>
      </c>
      <c r="AW122" s="46" cm="1">
        <f t="array" ref="AW122">IF($AV122&lt;=6,SUM($C122:$AS122),SUMPRODUCT(LARGE($C122:$AS122,{1,2,3,4,5,6})))</f>
        <v>0</v>
      </c>
      <c r="AX122" s="50" t="str">
        <f t="shared" si="8"/>
        <v/>
      </c>
      <c r="AY122" s="50" t="str">
        <f t="shared" si="9"/>
        <v/>
      </c>
      <c r="AZ122" s="46" t="str" cm="1">
        <f t="array" ref="AZ122">IFERROR(SUMPRODUCT(LARGE($C122:$AS122,{1,2,3,4})), "")</f>
        <v/>
      </c>
      <c r="BA122" s="46" t="str" cm="1">
        <f t="array" ref="BA122">IFERROR(SUMPRODUCT(LARGE($C122:$AS122,{1,2,3,4,5,6,7})), "")</f>
        <v/>
      </c>
    </row>
    <row r="123" spans="2:53" ht="15" customHeight="1" x14ac:dyDescent="0.2"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57"/>
      <c r="AU123" s="47">
        <f t="shared" si="6"/>
        <v>0</v>
      </c>
      <c r="AV123" s="46">
        <f t="shared" si="7"/>
        <v>0</v>
      </c>
      <c r="AW123" s="46" cm="1">
        <f t="array" ref="AW123">IF($AV123&lt;=6,SUM($C123:$AS123),SUMPRODUCT(LARGE($C123:$AS123,{1,2,3,4,5,6})))</f>
        <v>0</v>
      </c>
      <c r="AX123" s="50" t="str">
        <f t="shared" si="8"/>
        <v/>
      </c>
      <c r="AY123" s="50" t="str">
        <f t="shared" si="9"/>
        <v/>
      </c>
      <c r="AZ123" s="46" t="str" cm="1">
        <f t="array" ref="AZ123">IFERROR(SUMPRODUCT(LARGE($C123:$AS123,{1,2,3,4})), "")</f>
        <v/>
      </c>
      <c r="BA123" s="46" t="str" cm="1">
        <f t="array" ref="BA123">IFERROR(SUMPRODUCT(LARGE($C123:$AS123,{1,2,3,4,5,6,7})), "")</f>
        <v/>
      </c>
    </row>
    <row r="124" spans="2:53" ht="15" customHeight="1" x14ac:dyDescent="0.2"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57"/>
      <c r="AU124" s="47">
        <f t="shared" si="6"/>
        <v>0</v>
      </c>
      <c r="AV124" s="46">
        <f t="shared" si="7"/>
        <v>0</v>
      </c>
      <c r="AW124" s="46" cm="1">
        <f t="array" ref="AW124">IF($AV124&lt;=6,SUM($C124:$AS124),SUMPRODUCT(LARGE($C124:$AS124,{1,2,3,4,5,6})))</f>
        <v>0</v>
      </c>
      <c r="AX124" s="50" t="str">
        <f t="shared" si="8"/>
        <v/>
      </c>
      <c r="AY124" s="50" t="str">
        <f t="shared" si="9"/>
        <v/>
      </c>
      <c r="AZ124" s="46" t="str" cm="1">
        <f t="array" ref="AZ124">IFERROR(SUMPRODUCT(LARGE($C124:$AS124,{1,2,3,4})), "")</f>
        <v/>
      </c>
      <c r="BA124" s="46" t="str" cm="1">
        <f t="array" ref="BA124">IFERROR(SUMPRODUCT(LARGE($C124:$AS124,{1,2,3,4,5,6,7})), "")</f>
        <v/>
      </c>
    </row>
    <row r="125" spans="2:53" ht="15" customHeight="1" x14ac:dyDescent="0.2"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57"/>
      <c r="AU125" s="47">
        <f t="shared" si="6"/>
        <v>0</v>
      </c>
      <c r="AV125" s="46">
        <f t="shared" si="7"/>
        <v>0</v>
      </c>
      <c r="AW125" s="46" cm="1">
        <f t="array" ref="AW125">IF($AV125&lt;=6,SUM($C125:$AS125),SUMPRODUCT(LARGE($C125:$AS125,{1,2,3,4,5,6})))</f>
        <v>0</v>
      </c>
      <c r="AX125" s="50" t="str">
        <f t="shared" si="8"/>
        <v/>
      </c>
      <c r="AY125" s="50" t="str">
        <f t="shared" si="9"/>
        <v/>
      </c>
      <c r="AZ125" s="46" t="str" cm="1">
        <f t="array" ref="AZ125">IFERROR(SUMPRODUCT(LARGE($C125:$AS125,{1,2,3,4})), "")</f>
        <v/>
      </c>
      <c r="BA125" s="46" t="str" cm="1">
        <f t="array" ref="BA125">IFERROR(SUMPRODUCT(LARGE($C125:$AS125,{1,2,3,4,5,6,7})), "")</f>
        <v/>
      </c>
    </row>
    <row r="126" spans="2:53" ht="15" customHeight="1" x14ac:dyDescent="0.2"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57"/>
      <c r="AU126" s="47">
        <f t="shared" si="6"/>
        <v>0</v>
      </c>
      <c r="AV126" s="46">
        <f t="shared" si="7"/>
        <v>0</v>
      </c>
      <c r="AW126" s="46" cm="1">
        <f t="array" ref="AW126">IF($AV126&lt;=6,SUM($C126:$AS126),SUMPRODUCT(LARGE($C126:$AS126,{1,2,3,4,5,6})))</f>
        <v>0</v>
      </c>
      <c r="AX126" s="50" t="str">
        <f t="shared" si="8"/>
        <v/>
      </c>
      <c r="AY126" s="50" t="str">
        <f t="shared" si="9"/>
        <v/>
      </c>
      <c r="AZ126" s="46" t="str" cm="1">
        <f t="array" ref="AZ126">IFERROR(SUMPRODUCT(LARGE($C126:$AS126,{1,2,3,4})), "")</f>
        <v/>
      </c>
      <c r="BA126" s="46" t="str" cm="1">
        <f t="array" ref="BA126">IFERROR(SUMPRODUCT(LARGE($C126:$AS126,{1,2,3,4,5,6,7})), "")</f>
        <v/>
      </c>
    </row>
    <row r="127" spans="2:53" ht="15" customHeight="1" x14ac:dyDescent="0.2"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57"/>
      <c r="AU127" s="47">
        <f t="shared" si="6"/>
        <v>0</v>
      </c>
      <c r="AV127" s="46">
        <f t="shared" si="7"/>
        <v>0</v>
      </c>
      <c r="AW127" s="46" cm="1">
        <f t="array" ref="AW127">IF($AV127&lt;=6,SUM($C127:$AS127),SUMPRODUCT(LARGE($C127:$AS127,{1,2,3,4,5,6})))</f>
        <v>0</v>
      </c>
      <c r="AX127" s="50" t="str">
        <f t="shared" si="8"/>
        <v/>
      </c>
      <c r="AY127" s="50" t="str">
        <f t="shared" si="9"/>
        <v/>
      </c>
      <c r="AZ127" s="46" t="str" cm="1">
        <f t="array" ref="AZ127">IFERROR(SUMPRODUCT(LARGE($C127:$AS127,{1,2,3,4})), "")</f>
        <v/>
      </c>
      <c r="BA127" s="46" t="str" cm="1">
        <f t="array" ref="BA127">IFERROR(SUMPRODUCT(LARGE($C127:$AS127,{1,2,3,4,5,6,7})), "")</f>
        <v/>
      </c>
    </row>
    <row r="128" spans="2:53" ht="15" customHeight="1" x14ac:dyDescent="0.2"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57"/>
      <c r="AU128" s="47">
        <f t="shared" si="6"/>
        <v>0</v>
      </c>
      <c r="AV128" s="46">
        <f t="shared" si="7"/>
        <v>0</v>
      </c>
      <c r="AW128" s="46" cm="1">
        <f t="array" ref="AW128">IF($AV128&lt;=6,SUM($C128:$AS128),SUMPRODUCT(LARGE($C128:$AS128,{1,2,3,4,5,6})))</f>
        <v>0</v>
      </c>
      <c r="AX128" s="50" t="str">
        <f t="shared" si="8"/>
        <v/>
      </c>
      <c r="AY128" s="50" t="str">
        <f t="shared" si="9"/>
        <v/>
      </c>
      <c r="AZ128" s="46" t="str" cm="1">
        <f t="array" ref="AZ128">IFERROR(SUMPRODUCT(LARGE($C128:$AS128,{1,2,3,4})), "")</f>
        <v/>
      </c>
      <c r="BA128" s="46" t="str" cm="1">
        <f t="array" ref="BA128">IFERROR(SUMPRODUCT(LARGE($C128:$AS128,{1,2,3,4,5,6,7})), "")</f>
        <v/>
      </c>
    </row>
    <row r="129" spans="2:53" ht="15" customHeight="1" x14ac:dyDescent="0.2"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57"/>
      <c r="AU129" s="47">
        <f t="shared" si="6"/>
        <v>0</v>
      </c>
      <c r="AV129" s="46">
        <f t="shared" si="7"/>
        <v>0</v>
      </c>
      <c r="AW129" s="46" cm="1">
        <f t="array" ref="AW129">IF($AV129&lt;=6,SUM($C129:$AS129),SUMPRODUCT(LARGE($C129:$AS129,{1,2,3,4,5,6})))</f>
        <v>0</v>
      </c>
      <c r="AX129" s="50" t="str">
        <f t="shared" si="8"/>
        <v/>
      </c>
      <c r="AY129" s="50" t="str">
        <f t="shared" si="9"/>
        <v/>
      </c>
      <c r="AZ129" s="46" t="str" cm="1">
        <f t="array" ref="AZ129">IFERROR(SUMPRODUCT(LARGE($C129:$AS129,{1,2,3,4})), "")</f>
        <v/>
      </c>
      <c r="BA129" s="46" t="str" cm="1">
        <f t="array" ref="BA129">IFERROR(SUMPRODUCT(LARGE($C129:$AS129,{1,2,3,4,5,6,7})), "")</f>
        <v/>
      </c>
    </row>
    <row r="130" spans="2:53" ht="15" customHeight="1" x14ac:dyDescent="0.2"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57"/>
      <c r="AU130" s="47">
        <f t="shared" si="6"/>
        <v>0</v>
      </c>
      <c r="AV130" s="46">
        <f t="shared" si="7"/>
        <v>0</v>
      </c>
      <c r="AW130" s="46" cm="1">
        <f t="array" ref="AW130">IF($AV130&lt;=6,SUM($C130:$AS130),SUMPRODUCT(LARGE($C130:$AS130,{1,2,3,4,5,6})))</f>
        <v>0</v>
      </c>
      <c r="AX130" s="50" t="str">
        <f t="shared" si="8"/>
        <v/>
      </c>
      <c r="AY130" s="50" t="str">
        <f t="shared" si="9"/>
        <v/>
      </c>
      <c r="AZ130" s="46" t="str" cm="1">
        <f t="array" ref="AZ130">IFERROR(SUMPRODUCT(LARGE($C130:$AS130,{1,2,3,4})), "")</f>
        <v/>
      </c>
      <c r="BA130" s="46" t="str" cm="1">
        <f t="array" ref="BA130">IFERROR(SUMPRODUCT(LARGE($C130:$AS130,{1,2,3,4,5,6,7})), "")</f>
        <v/>
      </c>
    </row>
    <row r="131" spans="2:53" ht="15" customHeight="1" x14ac:dyDescent="0.2"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57"/>
      <c r="AU131" s="47">
        <f t="shared" ref="AU131:AU194" si="10">SUM($C131:$AT131)</f>
        <v>0</v>
      </c>
      <c r="AV131" s="46">
        <f t="shared" ref="AV131:AV194" si="11">COUNTA(C131:AS131)</f>
        <v>0</v>
      </c>
      <c r="AW131" s="46" cm="1">
        <f t="array" ref="AW131">IF($AV131&lt;=6,SUM($C131:$AS131),SUMPRODUCT(LARGE($C131:$AS131,{1,2,3,4,5,6})))</f>
        <v>0</v>
      </c>
      <c r="AX131" s="50" t="str">
        <f t="shared" si="8"/>
        <v/>
      </c>
      <c r="AY131" s="50" t="str">
        <f t="shared" si="9"/>
        <v/>
      </c>
      <c r="AZ131" s="46" t="str" cm="1">
        <f t="array" ref="AZ131">IFERROR(SUMPRODUCT(LARGE($C131:$AS131,{1,2,3,4})), "")</f>
        <v/>
      </c>
      <c r="BA131" s="46" t="str" cm="1">
        <f t="array" ref="BA131">IFERROR(SUMPRODUCT(LARGE($C131:$AS131,{1,2,3,4,5,6,7})), "")</f>
        <v/>
      </c>
    </row>
    <row r="132" spans="2:53" ht="15" customHeight="1" x14ac:dyDescent="0.2"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57"/>
      <c r="AU132" s="47">
        <f t="shared" si="10"/>
        <v>0</v>
      </c>
      <c r="AV132" s="46">
        <f t="shared" si="11"/>
        <v>0</v>
      </c>
      <c r="AW132" s="46" cm="1">
        <f t="array" ref="AW132">IF($AV132&lt;=6,SUM($C132:$AS132),SUMPRODUCT(LARGE($C132:$AS132,{1,2,3,4,5,6})))</f>
        <v>0</v>
      </c>
      <c r="AX132" s="50" t="str">
        <f t="shared" ref="AX132:AX195" si="12">IF(AND($AV132&gt;=6,AW132=AW133),"Manual Calc Needed","")</f>
        <v/>
      </c>
      <c r="AY132" s="50" t="str">
        <f t="shared" ref="AY132:AY195" si="13">IF($AX132="Tie",$AW132,"")</f>
        <v/>
      </c>
      <c r="AZ132" s="46" t="str" cm="1">
        <f t="array" ref="AZ132">IFERROR(SUMPRODUCT(LARGE($C132:$AS132,{1,2,3,4})), "")</f>
        <v/>
      </c>
      <c r="BA132" s="46" t="str" cm="1">
        <f t="array" ref="BA132">IFERROR(SUMPRODUCT(LARGE($C132:$AS132,{1,2,3,4,5,6,7})), "")</f>
        <v/>
      </c>
    </row>
    <row r="133" spans="2:53" ht="15" customHeight="1" x14ac:dyDescent="0.2"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57"/>
      <c r="AU133" s="47">
        <f t="shared" si="10"/>
        <v>0</v>
      </c>
      <c r="AV133" s="46">
        <f t="shared" si="11"/>
        <v>0</v>
      </c>
      <c r="AW133" s="46" cm="1">
        <f t="array" ref="AW133">IF($AV133&lt;=6,SUM($C133:$AS133),SUMPRODUCT(LARGE($C133:$AS133,{1,2,3,4,5,6})))</f>
        <v>0</v>
      </c>
      <c r="AX133" s="50" t="str">
        <f t="shared" si="12"/>
        <v/>
      </c>
      <c r="AY133" s="50" t="str">
        <f t="shared" si="13"/>
        <v/>
      </c>
      <c r="AZ133" s="46" t="str" cm="1">
        <f t="array" ref="AZ133">IFERROR(SUMPRODUCT(LARGE($C133:$AS133,{1,2,3,4})), "")</f>
        <v/>
      </c>
      <c r="BA133" s="46" t="str" cm="1">
        <f t="array" ref="BA133">IFERROR(SUMPRODUCT(LARGE($C133:$AS133,{1,2,3,4,5,6,7})), "")</f>
        <v/>
      </c>
    </row>
    <row r="134" spans="2:53" ht="15" customHeight="1" x14ac:dyDescent="0.2"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57"/>
      <c r="AU134" s="47">
        <f t="shared" si="10"/>
        <v>0</v>
      </c>
      <c r="AV134" s="46">
        <f t="shared" si="11"/>
        <v>0</v>
      </c>
      <c r="AW134" s="46" cm="1">
        <f t="array" ref="AW134">IF($AV134&lt;=6,SUM($C134:$AS134),SUMPRODUCT(LARGE($C134:$AS134,{1,2,3,4,5,6})))</f>
        <v>0</v>
      </c>
      <c r="AX134" s="50" t="str">
        <f t="shared" si="12"/>
        <v/>
      </c>
      <c r="AY134" s="50" t="str">
        <f t="shared" si="13"/>
        <v/>
      </c>
      <c r="AZ134" s="46" t="str" cm="1">
        <f t="array" ref="AZ134">IFERROR(SUMPRODUCT(LARGE($C134:$AS134,{1,2,3,4})), "")</f>
        <v/>
      </c>
      <c r="BA134" s="46" t="str" cm="1">
        <f t="array" ref="BA134">IFERROR(SUMPRODUCT(LARGE($C134:$AS134,{1,2,3,4,5,6,7})), "")</f>
        <v/>
      </c>
    </row>
    <row r="135" spans="2:53" ht="15" customHeight="1" x14ac:dyDescent="0.2"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57"/>
      <c r="AU135" s="47">
        <f t="shared" si="10"/>
        <v>0</v>
      </c>
      <c r="AV135" s="46">
        <f t="shared" si="11"/>
        <v>0</v>
      </c>
      <c r="AW135" s="46" cm="1">
        <f t="array" ref="AW135">IF($AV135&lt;=6,SUM($C135:$AS135),SUMPRODUCT(LARGE($C135:$AS135,{1,2,3,4,5,6})))</f>
        <v>0</v>
      </c>
      <c r="AX135" s="50" t="str">
        <f t="shared" si="12"/>
        <v/>
      </c>
      <c r="AY135" s="50" t="str">
        <f t="shared" si="13"/>
        <v/>
      </c>
      <c r="AZ135" s="46" t="str" cm="1">
        <f t="array" ref="AZ135">IFERROR(SUMPRODUCT(LARGE($C135:$AS135,{1,2,3,4})), "")</f>
        <v/>
      </c>
      <c r="BA135" s="46" t="str" cm="1">
        <f t="array" ref="BA135">IFERROR(SUMPRODUCT(LARGE($C135:$AS135,{1,2,3,4,5,6,7})), "")</f>
        <v/>
      </c>
    </row>
    <row r="136" spans="2:53" ht="15" customHeight="1" x14ac:dyDescent="0.2"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57"/>
      <c r="AU136" s="47">
        <f t="shared" si="10"/>
        <v>0</v>
      </c>
      <c r="AV136" s="46">
        <f t="shared" si="11"/>
        <v>0</v>
      </c>
      <c r="AW136" s="46" cm="1">
        <f t="array" ref="AW136">IF($AV136&lt;=6,SUM($C136:$AS136),SUMPRODUCT(LARGE($C136:$AS136,{1,2,3,4,5,6})))</f>
        <v>0</v>
      </c>
      <c r="AX136" s="50" t="str">
        <f t="shared" si="12"/>
        <v/>
      </c>
      <c r="AY136" s="50" t="str">
        <f t="shared" si="13"/>
        <v/>
      </c>
      <c r="AZ136" s="46" t="str" cm="1">
        <f t="array" ref="AZ136">IFERROR(SUMPRODUCT(LARGE($C136:$AS136,{1,2,3,4})), "")</f>
        <v/>
      </c>
      <c r="BA136" s="46" t="str" cm="1">
        <f t="array" ref="BA136">IFERROR(SUMPRODUCT(LARGE($C136:$AS136,{1,2,3,4,5,6,7})), "")</f>
        <v/>
      </c>
    </row>
    <row r="137" spans="2:53" ht="15" customHeight="1" x14ac:dyDescent="0.2"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57"/>
      <c r="AU137" s="47">
        <f t="shared" si="10"/>
        <v>0</v>
      </c>
      <c r="AV137" s="46">
        <f t="shared" si="11"/>
        <v>0</v>
      </c>
      <c r="AW137" s="46" cm="1">
        <f t="array" ref="AW137">IF($AV137&lt;=6,SUM($C137:$AS137),SUMPRODUCT(LARGE($C137:$AS137,{1,2,3,4,5,6})))</f>
        <v>0</v>
      </c>
      <c r="AX137" s="50" t="str">
        <f t="shared" si="12"/>
        <v/>
      </c>
      <c r="AY137" s="50" t="str">
        <f t="shared" si="13"/>
        <v/>
      </c>
      <c r="AZ137" s="46" t="str" cm="1">
        <f t="array" ref="AZ137">IFERROR(SUMPRODUCT(LARGE($C137:$AS137,{1,2,3,4})), "")</f>
        <v/>
      </c>
      <c r="BA137" s="46" t="str" cm="1">
        <f t="array" ref="BA137">IFERROR(SUMPRODUCT(LARGE($C137:$AS137,{1,2,3,4,5,6,7})), "")</f>
        <v/>
      </c>
    </row>
    <row r="138" spans="2:53" ht="15" customHeight="1" x14ac:dyDescent="0.2"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57"/>
      <c r="AU138" s="47">
        <f t="shared" si="10"/>
        <v>0</v>
      </c>
      <c r="AV138" s="46">
        <f t="shared" si="11"/>
        <v>0</v>
      </c>
      <c r="AW138" s="46" cm="1">
        <f t="array" ref="AW138">IF($AV138&lt;=6,SUM($C138:$AS138),SUMPRODUCT(LARGE($C138:$AS138,{1,2,3,4,5,6})))</f>
        <v>0</v>
      </c>
      <c r="AX138" s="50" t="str">
        <f t="shared" si="12"/>
        <v/>
      </c>
      <c r="AY138" s="50" t="str">
        <f t="shared" si="13"/>
        <v/>
      </c>
      <c r="AZ138" s="46" t="str" cm="1">
        <f t="array" ref="AZ138">IFERROR(SUMPRODUCT(LARGE($C138:$AS138,{1,2,3,4})), "")</f>
        <v/>
      </c>
      <c r="BA138" s="46" t="str" cm="1">
        <f t="array" ref="BA138">IFERROR(SUMPRODUCT(LARGE($C138:$AS138,{1,2,3,4,5,6,7})), "")</f>
        <v/>
      </c>
    </row>
    <row r="139" spans="2:53" ht="15" customHeight="1" x14ac:dyDescent="0.2"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57"/>
      <c r="AU139" s="47">
        <f t="shared" si="10"/>
        <v>0</v>
      </c>
      <c r="AV139" s="46">
        <f t="shared" si="11"/>
        <v>0</v>
      </c>
      <c r="AW139" s="46" cm="1">
        <f t="array" ref="AW139">IF($AV139&lt;=6,SUM($C139:$AS139),SUMPRODUCT(LARGE($C139:$AS139,{1,2,3,4,5,6})))</f>
        <v>0</v>
      </c>
      <c r="AX139" s="50" t="str">
        <f t="shared" si="12"/>
        <v/>
      </c>
      <c r="AY139" s="50" t="str">
        <f t="shared" si="13"/>
        <v/>
      </c>
      <c r="AZ139" s="46" t="str" cm="1">
        <f t="array" ref="AZ139">IFERROR(SUMPRODUCT(LARGE($C139:$AS139,{1,2,3,4})), "")</f>
        <v/>
      </c>
      <c r="BA139" s="46" t="str" cm="1">
        <f t="array" ref="BA139">IFERROR(SUMPRODUCT(LARGE($C139:$AS139,{1,2,3,4,5,6,7})), "")</f>
        <v/>
      </c>
    </row>
    <row r="140" spans="2:53" ht="15" customHeight="1" x14ac:dyDescent="0.2"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57"/>
      <c r="AU140" s="47">
        <f t="shared" si="10"/>
        <v>0</v>
      </c>
      <c r="AV140" s="46">
        <f t="shared" si="11"/>
        <v>0</v>
      </c>
      <c r="AW140" s="46" cm="1">
        <f t="array" ref="AW140">IF($AV140&lt;=6,SUM($C140:$AS140),SUMPRODUCT(LARGE($C140:$AS140,{1,2,3,4,5,6})))</f>
        <v>0</v>
      </c>
      <c r="AX140" s="50" t="str">
        <f t="shared" si="12"/>
        <v/>
      </c>
      <c r="AY140" s="50" t="str">
        <f t="shared" si="13"/>
        <v/>
      </c>
      <c r="AZ140" s="46" t="str" cm="1">
        <f t="array" ref="AZ140">IFERROR(SUMPRODUCT(LARGE($C140:$AS140,{1,2,3,4})), "")</f>
        <v/>
      </c>
      <c r="BA140" s="46" t="str" cm="1">
        <f t="array" ref="BA140">IFERROR(SUMPRODUCT(LARGE($C140:$AS140,{1,2,3,4,5,6,7})), "")</f>
        <v/>
      </c>
    </row>
    <row r="141" spans="2:53" ht="15" customHeight="1" x14ac:dyDescent="0.2"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57"/>
      <c r="AU141" s="47">
        <f t="shared" si="10"/>
        <v>0</v>
      </c>
      <c r="AV141" s="46">
        <f t="shared" si="11"/>
        <v>0</v>
      </c>
      <c r="AW141" s="46" cm="1">
        <f t="array" ref="AW141">IF($AV141&lt;=6,SUM($C141:$AS141),SUMPRODUCT(LARGE($C141:$AS141,{1,2,3,4,5,6})))</f>
        <v>0</v>
      </c>
      <c r="AX141" s="50" t="str">
        <f t="shared" si="12"/>
        <v/>
      </c>
      <c r="AY141" s="50" t="str">
        <f t="shared" si="13"/>
        <v/>
      </c>
      <c r="AZ141" s="46" t="str" cm="1">
        <f t="array" ref="AZ141">IFERROR(SUMPRODUCT(LARGE($C141:$AS141,{1,2,3,4})), "")</f>
        <v/>
      </c>
      <c r="BA141" s="46" t="str" cm="1">
        <f t="array" ref="BA141">IFERROR(SUMPRODUCT(LARGE($C141:$AS141,{1,2,3,4,5,6,7})), "")</f>
        <v/>
      </c>
    </row>
    <row r="142" spans="2:53" ht="15" customHeight="1" x14ac:dyDescent="0.2"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57"/>
      <c r="AU142" s="47">
        <f t="shared" si="10"/>
        <v>0</v>
      </c>
      <c r="AV142" s="46">
        <f t="shared" si="11"/>
        <v>0</v>
      </c>
      <c r="AW142" s="46" cm="1">
        <f t="array" ref="AW142">IF($AV142&lt;=6,SUM($C142:$AS142),SUMPRODUCT(LARGE($C142:$AS142,{1,2,3,4,5,6})))</f>
        <v>0</v>
      </c>
      <c r="AX142" s="50" t="str">
        <f t="shared" si="12"/>
        <v/>
      </c>
      <c r="AY142" s="50" t="str">
        <f t="shared" si="13"/>
        <v/>
      </c>
      <c r="AZ142" s="46" t="str" cm="1">
        <f t="array" ref="AZ142">IFERROR(SUMPRODUCT(LARGE($C142:$AS142,{1,2,3,4})), "")</f>
        <v/>
      </c>
      <c r="BA142" s="46" t="str" cm="1">
        <f t="array" ref="BA142">IFERROR(SUMPRODUCT(LARGE($C142:$AS142,{1,2,3,4,5,6,7})), "")</f>
        <v/>
      </c>
    </row>
    <row r="143" spans="2:53" ht="15" customHeight="1" x14ac:dyDescent="0.2"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57"/>
      <c r="AU143" s="47">
        <f t="shared" si="10"/>
        <v>0</v>
      </c>
      <c r="AV143" s="46">
        <f t="shared" si="11"/>
        <v>0</v>
      </c>
      <c r="AW143" s="46" cm="1">
        <f t="array" ref="AW143">IF($AV143&lt;=6,SUM($C143:$AS143),SUMPRODUCT(LARGE($C143:$AS143,{1,2,3,4,5,6})))</f>
        <v>0</v>
      </c>
      <c r="AX143" s="50" t="str">
        <f t="shared" si="12"/>
        <v/>
      </c>
      <c r="AY143" s="50" t="str">
        <f t="shared" si="13"/>
        <v/>
      </c>
      <c r="AZ143" s="46" t="str" cm="1">
        <f t="array" ref="AZ143">IFERROR(SUMPRODUCT(LARGE($C143:$AS143,{1,2,3,4})), "")</f>
        <v/>
      </c>
      <c r="BA143" s="46" t="str" cm="1">
        <f t="array" ref="BA143">IFERROR(SUMPRODUCT(LARGE($C143:$AS143,{1,2,3,4,5,6,7})), "")</f>
        <v/>
      </c>
    </row>
    <row r="144" spans="2:53" ht="15" customHeight="1" x14ac:dyDescent="0.2"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57"/>
      <c r="AU144" s="47">
        <f t="shared" si="10"/>
        <v>0</v>
      </c>
      <c r="AV144" s="46">
        <f t="shared" si="11"/>
        <v>0</v>
      </c>
      <c r="AW144" s="46" cm="1">
        <f t="array" ref="AW144">IF($AV144&lt;=6,SUM($C144:$AS144),SUMPRODUCT(LARGE($C144:$AS144,{1,2,3,4,5,6})))</f>
        <v>0</v>
      </c>
      <c r="AX144" s="50" t="str">
        <f t="shared" si="12"/>
        <v/>
      </c>
      <c r="AY144" s="50" t="str">
        <f t="shared" si="13"/>
        <v/>
      </c>
      <c r="AZ144" s="46" t="str" cm="1">
        <f t="array" ref="AZ144">IFERROR(SUMPRODUCT(LARGE($C144:$AS144,{1,2,3,4})), "")</f>
        <v/>
      </c>
      <c r="BA144" s="46" t="str" cm="1">
        <f t="array" ref="BA144">IFERROR(SUMPRODUCT(LARGE($C144:$AS144,{1,2,3,4,5,6,7})), "")</f>
        <v/>
      </c>
    </row>
    <row r="145" spans="2:53" ht="15" customHeight="1" x14ac:dyDescent="0.2"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57"/>
      <c r="AU145" s="47">
        <f t="shared" si="10"/>
        <v>0</v>
      </c>
      <c r="AV145" s="46">
        <f t="shared" si="11"/>
        <v>0</v>
      </c>
      <c r="AW145" s="46" cm="1">
        <f t="array" ref="AW145">IF($AV145&lt;=6,SUM($C145:$AS145),SUMPRODUCT(LARGE($C145:$AS145,{1,2,3,4,5,6})))</f>
        <v>0</v>
      </c>
      <c r="AX145" s="50" t="str">
        <f t="shared" si="12"/>
        <v/>
      </c>
      <c r="AY145" s="50" t="str">
        <f t="shared" si="13"/>
        <v/>
      </c>
      <c r="AZ145" s="46" t="str" cm="1">
        <f t="array" ref="AZ145">IFERROR(SUMPRODUCT(LARGE($C145:$AS145,{1,2,3,4})), "")</f>
        <v/>
      </c>
      <c r="BA145" s="46" t="str" cm="1">
        <f t="array" ref="BA145">IFERROR(SUMPRODUCT(LARGE($C145:$AS145,{1,2,3,4,5,6,7})), "")</f>
        <v/>
      </c>
    </row>
    <row r="146" spans="2:53" ht="15" customHeight="1" x14ac:dyDescent="0.2"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57"/>
      <c r="AU146" s="47">
        <f t="shared" si="10"/>
        <v>0</v>
      </c>
      <c r="AV146" s="46">
        <f t="shared" si="11"/>
        <v>0</v>
      </c>
      <c r="AW146" s="46" cm="1">
        <f t="array" ref="AW146">IF($AV146&lt;=6,SUM($C146:$AS146),SUMPRODUCT(LARGE($C146:$AS146,{1,2,3,4,5,6})))</f>
        <v>0</v>
      </c>
      <c r="AX146" s="50" t="str">
        <f t="shared" si="12"/>
        <v/>
      </c>
      <c r="AY146" s="50" t="str">
        <f t="shared" si="13"/>
        <v/>
      </c>
      <c r="AZ146" s="46" t="str" cm="1">
        <f t="array" ref="AZ146">IFERROR(SUMPRODUCT(LARGE($C146:$AS146,{1,2,3,4})), "")</f>
        <v/>
      </c>
      <c r="BA146" s="46" t="str" cm="1">
        <f t="array" ref="BA146">IFERROR(SUMPRODUCT(LARGE($C146:$AS146,{1,2,3,4,5,6,7})), "")</f>
        <v/>
      </c>
    </row>
    <row r="147" spans="2:53" ht="15" customHeight="1" x14ac:dyDescent="0.2"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57"/>
      <c r="AU147" s="47">
        <f t="shared" si="10"/>
        <v>0</v>
      </c>
      <c r="AV147" s="46">
        <f t="shared" si="11"/>
        <v>0</v>
      </c>
      <c r="AW147" s="46" cm="1">
        <f t="array" ref="AW147">IF($AV147&lt;=6,SUM($C147:$AS147),SUMPRODUCT(LARGE($C147:$AS147,{1,2,3,4,5,6})))</f>
        <v>0</v>
      </c>
      <c r="AX147" s="50" t="str">
        <f t="shared" si="12"/>
        <v/>
      </c>
      <c r="AY147" s="50" t="str">
        <f t="shared" si="13"/>
        <v/>
      </c>
      <c r="AZ147" s="46" t="str" cm="1">
        <f t="array" ref="AZ147">IFERROR(SUMPRODUCT(LARGE($C147:$AS147,{1,2,3,4})), "")</f>
        <v/>
      </c>
      <c r="BA147" s="46" t="str" cm="1">
        <f t="array" ref="BA147">IFERROR(SUMPRODUCT(LARGE($C147:$AS147,{1,2,3,4,5,6,7})), "")</f>
        <v/>
      </c>
    </row>
    <row r="148" spans="2:53" ht="15" customHeight="1" x14ac:dyDescent="0.2"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57"/>
      <c r="AU148" s="47">
        <f t="shared" si="10"/>
        <v>0</v>
      </c>
      <c r="AV148" s="46">
        <f t="shared" si="11"/>
        <v>0</v>
      </c>
      <c r="AW148" s="46" cm="1">
        <f t="array" ref="AW148">IF($AV148&lt;=6,SUM($C148:$AS148),SUMPRODUCT(LARGE($C148:$AS148,{1,2,3,4,5,6})))</f>
        <v>0</v>
      </c>
      <c r="AX148" s="50" t="str">
        <f t="shared" si="12"/>
        <v/>
      </c>
      <c r="AY148" s="50" t="str">
        <f t="shared" si="13"/>
        <v/>
      </c>
      <c r="AZ148" s="46" t="str" cm="1">
        <f t="array" ref="AZ148">IFERROR(SUMPRODUCT(LARGE($C148:$AS148,{1,2,3,4})), "")</f>
        <v/>
      </c>
      <c r="BA148" s="46" t="str" cm="1">
        <f t="array" ref="BA148">IFERROR(SUMPRODUCT(LARGE($C148:$AS148,{1,2,3,4,5,6,7})), "")</f>
        <v/>
      </c>
    </row>
    <row r="149" spans="2:53" ht="15" customHeight="1" x14ac:dyDescent="0.2"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57"/>
      <c r="AU149" s="47">
        <f t="shared" si="10"/>
        <v>0</v>
      </c>
      <c r="AV149" s="46">
        <f t="shared" si="11"/>
        <v>0</v>
      </c>
      <c r="AW149" s="46" cm="1">
        <f t="array" ref="AW149">IF($AV149&lt;=6,SUM($C149:$AS149),SUMPRODUCT(LARGE($C149:$AS149,{1,2,3,4,5,6})))</f>
        <v>0</v>
      </c>
      <c r="AX149" s="50" t="str">
        <f t="shared" si="12"/>
        <v/>
      </c>
      <c r="AY149" s="50" t="str">
        <f t="shared" si="13"/>
        <v/>
      </c>
      <c r="AZ149" s="46" t="str" cm="1">
        <f t="array" ref="AZ149">IFERROR(SUMPRODUCT(LARGE($C149:$AS149,{1,2,3,4})), "")</f>
        <v/>
      </c>
      <c r="BA149" s="46" t="str" cm="1">
        <f t="array" ref="BA149">IFERROR(SUMPRODUCT(LARGE($C149:$AS149,{1,2,3,4,5,6,7})), "")</f>
        <v/>
      </c>
    </row>
    <row r="150" spans="2:53" ht="15" customHeight="1" x14ac:dyDescent="0.2"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57"/>
      <c r="AU150" s="47">
        <f t="shared" si="10"/>
        <v>0</v>
      </c>
      <c r="AV150" s="46">
        <f t="shared" si="11"/>
        <v>0</v>
      </c>
      <c r="AW150" s="46" cm="1">
        <f t="array" ref="AW150">IF($AV150&lt;=6,SUM($C150:$AS150),SUMPRODUCT(LARGE($C150:$AS150,{1,2,3,4,5,6})))</f>
        <v>0</v>
      </c>
      <c r="AX150" s="50" t="str">
        <f t="shared" si="12"/>
        <v/>
      </c>
      <c r="AY150" s="50" t="str">
        <f t="shared" si="13"/>
        <v/>
      </c>
      <c r="AZ150" s="46" t="str" cm="1">
        <f t="array" ref="AZ150">IFERROR(SUMPRODUCT(LARGE($C150:$AS150,{1,2,3,4})), "")</f>
        <v/>
      </c>
      <c r="BA150" s="46" t="str" cm="1">
        <f t="array" ref="BA150">IFERROR(SUMPRODUCT(LARGE($C150:$AS150,{1,2,3,4,5,6,7})), "")</f>
        <v/>
      </c>
    </row>
    <row r="151" spans="2:53" ht="15" customHeight="1" x14ac:dyDescent="0.2"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57"/>
      <c r="AU151" s="47">
        <f t="shared" si="10"/>
        <v>0</v>
      </c>
      <c r="AV151" s="46">
        <f t="shared" si="11"/>
        <v>0</v>
      </c>
      <c r="AW151" s="46" cm="1">
        <f t="array" ref="AW151">IF($AV151&lt;=6,SUM($C151:$AS151),SUMPRODUCT(LARGE($C151:$AS151,{1,2,3,4,5,6})))</f>
        <v>0</v>
      </c>
      <c r="AX151" s="50" t="str">
        <f t="shared" si="12"/>
        <v/>
      </c>
      <c r="AY151" s="50" t="str">
        <f t="shared" si="13"/>
        <v/>
      </c>
      <c r="AZ151" s="46" t="str" cm="1">
        <f t="array" ref="AZ151">IFERROR(SUMPRODUCT(LARGE($C151:$AS151,{1,2,3,4})), "")</f>
        <v/>
      </c>
      <c r="BA151" s="46" t="str" cm="1">
        <f t="array" ref="BA151">IFERROR(SUMPRODUCT(LARGE($C151:$AS151,{1,2,3,4,5,6,7})), "")</f>
        <v/>
      </c>
    </row>
    <row r="152" spans="2:53" ht="15" customHeight="1" x14ac:dyDescent="0.2"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57"/>
      <c r="AU152" s="47">
        <f t="shared" si="10"/>
        <v>0</v>
      </c>
      <c r="AV152" s="46">
        <f t="shared" si="11"/>
        <v>0</v>
      </c>
      <c r="AW152" s="46" cm="1">
        <f t="array" ref="AW152">IF($AV152&lt;=6,SUM($C152:$AS152),SUMPRODUCT(LARGE($C152:$AS152,{1,2,3,4,5,6})))</f>
        <v>0</v>
      </c>
      <c r="AX152" s="50" t="str">
        <f t="shared" si="12"/>
        <v/>
      </c>
      <c r="AY152" s="50" t="str">
        <f t="shared" si="13"/>
        <v/>
      </c>
      <c r="AZ152" s="46" t="str" cm="1">
        <f t="array" ref="AZ152">IFERROR(SUMPRODUCT(LARGE($C152:$AS152,{1,2,3,4})), "")</f>
        <v/>
      </c>
      <c r="BA152" s="46" t="str" cm="1">
        <f t="array" ref="BA152">IFERROR(SUMPRODUCT(LARGE($C152:$AS152,{1,2,3,4,5,6,7})), "")</f>
        <v/>
      </c>
    </row>
    <row r="153" spans="2:53" ht="15" customHeight="1" x14ac:dyDescent="0.2"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57"/>
      <c r="AU153" s="47">
        <f t="shared" si="10"/>
        <v>0</v>
      </c>
      <c r="AV153" s="46">
        <f t="shared" si="11"/>
        <v>0</v>
      </c>
      <c r="AW153" s="46" cm="1">
        <f t="array" ref="AW153">IF($AV153&lt;=6,SUM($C153:$AS153),SUMPRODUCT(LARGE($C153:$AS153,{1,2,3,4,5,6})))</f>
        <v>0</v>
      </c>
      <c r="AX153" s="50" t="str">
        <f t="shared" si="12"/>
        <v/>
      </c>
      <c r="AY153" s="50" t="str">
        <f t="shared" si="13"/>
        <v/>
      </c>
      <c r="AZ153" s="46" t="str" cm="1">
        <f t="array" ref="AZ153">IFERROR(SUMPRODUCT(LARGE($C153:$AS153,{1,2,3,4})), "")</f>
        <v/>
      </c>
      <c r="BA153" s="46" t="str" cm="1">
        <f t="array" ref="BA153">IFERROR(SUMPRODUCT(LARGE($C153:$AS153,{1,2,3,4,5,6,7})), "")</f>
        <v/>
      </c>
    </row>
    <row r="154" spans="2:53" ht="15" customHeight="1" x14ac:dyDescent="0.2"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57"/>
      <c r="AU154" s="47">
        <f t="shared" si="10"/>
        <v>0</v>
      </c>
      <c r="AV154" s="46">
        <f t="shared" si="11"/>
        <v>0</v>
      </c>
      <c r="AW154" s="46" cm="1">
        <f t="array" ref="AW154">IF($AV154&lt;=6,SUM($C154:$AS154),SUMPRODUCT(LARGE($C154:$AS154,{1,2,3,4,5,6})))</f>
        <v>0</v>
      </c>
      <c r="AX154" s="50" t="str">
        <f t="shared" si="12"/>
        <v/>
      </c>
      <c r="AY154" s="50" t="str">
        <f t="shared" si="13"/>
        <v/>
      </c>
      <c r="AZ154" s="46" t="str" cm="1">
        <f t="array" ref="AZ154">IFERROR(SUMPRODUCT(LARGE($C154:$AS154,{1,2,3,4})), "")</f>
        <v/>
      </c>
      <c r="BA154" s="46" t="str" cm="1">
        <f t="array" ref="BA154">IFERROR(SUMPRODUCT(LARGE($C154:$AS154,{1,2,3,4,5,6,7})), "")</f>
        <v/>
      </c>
    </row>
    <row r="155" spans="2:53" ht="15" customHeight="1" x14ac:dyDescent="0.2"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57"/>
      <c r="AU155" s="47">
        <f t="shared" si="10"/>
        <v>0</v>
      </c>
      <c r="AV155" s="46">
        <f t="shared" si="11"/>
        <v>0</v>
      </c>
      <c r="AW155" s="46" cm="1">
        <f t="array" ref="AW155">IF($AV155&lt;=6,SUM($C155:$AS155),SUMPRODUCT(LARGE($C155:$AS155,{1,2,3,4,5,6})))</f>
        <v>0</v>
      </c>
      <c r="AX155" s="50" t="str">
        <f t="shared" si="12"/>
        <v/>
      </c>
      <c r="AY155" s="50" t="str">
        <f t="shared" si="13"/>
        <v/>
      </c>
      <c r="AZ155" s="46" t="str" cm="1">
        <f t="array" ref="AZ155">IFERROR(SUMPRODUCT(LARGE($C155:$AS155,{1,2,3,4})), "")</f>
        <v/>
      </c>
      <c r="BA155" s="46" t="str" cm="1">
        <f t="array" ref="BA155">IFERROR(SUMPRODUCT(LARGE($C155:$AS155,{1,2,3,4,5,6,7})), "")</f>
        <v/>
      </c>
    </row>
    <row r="156" spans="2:53" ht="15" customHeight="1" x14ac:dyDescent="0.2"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57"/>
      <c r="AU156" s="47">
        <f t="shared" si="10"/>
        <v>0</v>
      </c>
      <c r="AV156" s="46">
        <f t="shared" si="11"/>
        <v>0</v>
      </c>
      <c r="AW156" s="46" cm="1">
        <f t="array" ref="AW156">IF($AV156&lt;=6,SUM($C156:$AS156),SUMPRODUCT(LARGE($C156:$AS156,{1,2,3,4,5,6})))</f>
        <v>0</v>
      </c>
      <c r="AX156" s="50" t="str">
        <f t="shared" si="12"/>
        <v/>
      </c>
      <c r="AY156" s="50" t="str">
        <f t="shared" si="13"/>
        <v/>
      </c>
      <c r="AZ156" s="46" t="str" cm="1">
        <f t="array" ref="AZ156">IFERROR(SUMPRODUCT(LARGE($C156:$AS156,{1,2,3,4})), "")</f>
        <v/>
      </c>
      <c r="BA156" s="46" t="str" cm="1">
        <f t="array" ref="BA156">IFERROR(SUMPRODUCT(LARGE($C156:$AS156,{1,2,3,4,5,6,7})), "")</f>
        <v/>
      </c>
    </row>
    <row r="157" spans="2:53" ht="15" customHeight="1" x14ac:dyDescent="0.2"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57"/>
      <c r="AU157" s="47">
        <f t="shared" si="10"/>
        <v>0</v>
      </c>
      <c r="AV157" s="46">
        <f t="shared" si="11"/>
        <v>0</v>
      </c>
      <c r="AW157" s="46" cm="1">
        <f t="array" ref="AW157">IF($AV157&lt;=6,SUM($C157:$AS157),SUMPRODUCT(LARGE($C157:$AS157,{1,2,3,4,5,6})))</f>
        <v>0</v>
      </c>
      <c r="AX157" s="50" t="str">
        <f t="shared" si="12"/>
        <v/>
      </c>
      <c r="AY157" s="50" t="str">
        <f t="shared" si="13"/>
        <v/>
      </c>
      <c r="AZ157" s="46" t="str" cm="1">
        <f t="array" ref="AZ157">IFERROR(SUMPRODUCT(LARGE($C157:$AS157,{1,2,3,4})), "")</f>
        <v/>
      </c>
      <c r="BA157" s="46" t="str" cm="1">
        <f t="array" ref="BA157">IFERROR(SUMPRODUCT(LARGE($C157:$AS157,{1,2,3,4,5,6,7})), "")</f>
        <v/>
      </c>
    </row>
    <row r="158" spans="2:53" ht="15" customHeight="1" x14ac:dyDescent="0.2"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57"/>
      <c r="AU158" s="47">
        <f t="shared" si="10"/>
        <v>0</v>
      </c>
      <c r="AV158" s="46">
        <f t="shared" si="11"/>
        <v>0</v>
      </c>
      <c r="AW158" s="46" cm="1">
        <f t="array" ref="AW158">IF($AV158&lt;=6,SUM($C158:$AS158),SUMPRODUCT(LARGE($C158:$AS158,{1,2,3,4,5,6})))</f>
        <v>0</v>
      </c>
      <c r="AX158" s="50" t="str">
        <f t="shared" si="12"/>
        <v/>
      </c>
      <c r="AY158" s="50" t="str">
        <f t="shared" si="13"/>
        <v/>
      </c>
      <c r="AZ158" s="46" t="str" cm="1">
        <f t="array" ref="AZ158">IFERROR(SUMPRODUCT(LARGE($C158:$AS158,{1,2,3,4})), "")</f>
        <v/>
      </c>
      <c r="BA158" s="46" t="str" cm="1">
        <f t="array" ref="BA158">IFERROR(SUMPRODUCT(LARGE($C158:$AS158,{1,2,3,4,5,6,7})), "")</f>
        <v/>
      </c>
    </row>
    <row r="159" spans="2:53" ht="15" customHeight="1" x14ac:dyDescent="0.2"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57"/>
      <c r="AU159" s="47">
        <f t="shared" si="10"/>
        <v>0</v>
      </c>
      <c r="AV159" s="46">
        <f t="shared" si="11"/>
        <v>0</v>
      </c>
      <c r="AW159" s="46" cm="1">
        <f t="array" ref="AW159">IF($AV159&lt;=6,SUM($C159:$AS159),SUMPRODUCT(LARGE($C159:$AS159,{1,2,3,4,5,6})))</f>
        <v>0</v>
      </c>
      <c r="AX159" s="50" t="str">
        <f t="shared" si="12"/>
        <v/>
      </c>
      <c r="AY159" s="50" t="str">
        <f t="shared" si="13"/>
        <v/>
      </c>
      <c r="AZ159" s="46" t="str" cm="1">
        <f t="array" ref="AZ159">IFERROR(SUMPRODUCT(LARGE($C159:$AS159,{1,2,3,4})), "")</f>
        <v/>
      </c>
      <c r="BA159" s="46" t="str" cm="1">
        <f t="array" ref="BA159">IFERROR(SUMPRODUCT(LARGE($C159:$AS159,{1,2,3,4,5,6,7})), "")</f>
        <v/>
      </c>
    </row>
    <row r="160" spans="2:53" ht="15" customHeight="1" x14ac:dyDescent="0.2"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57"/>
      <c r="AU160" s="47">
        <f t="shared" si="10"/>
        <v>0</v>
      </c>
      <c r="AV160" s="46">
        <f t="shared" si="11"/>
        <v>0</v>
      </c>
      <c r="AW160" s="46" cm="1">
        <f t="array" ref="AW160">IF($AV160&lt;=6,SUM($C160:$AS160),SUMPRODUCT(LARGE($C160:$AS160,{1,2,3,4,5,6})))</f>
        <v>0</v>
      </c>
      <c r="AX160" s="50" t="str">
        <f t="shared" si="12"/>
        <v/>
      </c>
      <c r="AY160" s="50" t="str">
        <f t="shared" si="13"/>
        <v/>
      </c>
      <c r="AZ160" s="46" t="str" cm="1">
        <f t="array" ref="AZ160">IFERROR(SUMPRODUCT(LARGE($C160:$AS160,{1,2,3,4})), "")</f>
        <v/>
      </c>
      <c r="BA160" s="46" t="str" cm="1">
        <f t="array" ref="BA160">IFERROR(SUMPRODUCT(LARGE($C160:$AS160,{1,2,3,4,5,6,7})), "")</f>
        <v/>
      </c>
    </row>
    <row r="161" spans="2:53" ht="15" customHeight="1" x14ac:dyDescent="0.2"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57"/>
      <c r="AU161" s="47">
        <f t="shared" si="10"/>
        <v>0</v>
      </c>
      <c r="AV161" s="46">
        <f t="shared" si="11"/>
        <v>0</v>
      </c>
      <c r="AW161" s="46" cm="1">
        <f t="array" ref="AW161">IF($AV161&lt;=6,SUM($C161:$AS161),SUMPRODUCT(LARGE($C161:$AS161,{1,2,3,4,5,6})))</f>
        <v>0</v>
      </c>
      <c r="AX161" s="50" t="str">
        <f t="shared" si="12"/>
        <v/>
      </c>
      <c r="AY161" s="50" t="str">
        <f t="shared" si="13"/>
        <v/>
      </c>
      <c r="AZ161" s="46" t="str" cm="1">
        <f t="array" ref="AZ161">IFERROR(SUMPRODUCT(LARGE($C161:$AS161,{1,2,3,4})), "")</f>
        <v/>
      </c>
      <c r="BA161" s="46" t="str" cm="1">
        <f t="array" ref="BA161">IFERROR(SUMPRODUCT(LARGE($C161:$AS161,{1,2,3,4,5,6,7})), "")</f>
        <v/>
      </c>
    </row>
    <row r="162" spans="2:53" ht="15" customHeight="1" x14ac:dyDescent="0.2"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57"/>
      <c r="AU162" s="47">
        <f t="shared" si="10"/>
        <v>0</v>
      </c>
      <c r="AV162" s="46">
        <f t="shared" si="11"/>
        <v>0</v>
      </c>
      <c r="AW162" s="46" cm="1">
        <f t="array" ref="AW162">IF($AV162&lt;=6,SUM($C162:$AS162),SUMPRODUCT(LARGE($C162:$AS162,{1,2,3,4,5,6})))</f>
        <v>0</v>
      </c>
      <c r="AX162" s="50" t="str">
        <f t="shared" si="12"/>
        <v/>
      </c>
      <c r="AY162" s="50" t="str">
        <f t="shared" si="13"/>
        <v/>
      </c>
      <c r="AZ162" s="46" t="str" cm="1">
        <f t="array" ref="AZ162">IFERROR(SUMPRODUCT(LARGE($C162:$AS162,{1,2,3,4})), "")</f>
        <v/>
      </c>
      <c r="BA162" s="46" t="str" cm="1">
        <f t="array" ref="BA162">IFERROR(SUMPRODUCT(LARGE($C162:$AS162,{1,2,3,4,5,6,7})), "")</f>
        <v/>
      </c>
    </row>
    <row r="163" spans="2:53" ht="15" customHeight="1" x14ac:dyDescent="0.2"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57"/>
      <c r="AU163" s="47">
        <f t="shared" si="10"/>
        <v>0</v>
      </c>
      <c r="AV163" s="46">
        <f t="shared" si="11"/>
        <v>0</v>
      </c>
      <c r="AW163" s="46" cm="1">
        <f t="array" ref="AW163">IF($AV163&lt;=6,SUM($C163:$AS163),SUMPRODUCT(LARGE($C163:$AS163,{1,2,3,4,5,6})))</f>
        <v>0</v>
      </c>
      <c r="AX163" s="50" t="str">
        <f t="shared" si="12"/>
        <v/>
      </c>
      <c r="AY163" s="50" t="str">
        <f t="shared" si="13"/>
        <v/>
      </c>
      <c r="AZ163" s="46" t="str" cm="1">
        <f t="array" ref="AZ163">IFERROR(SUMPRODUCT(LARGE($C163:$AS163,{1,2,3,4})), "")</f>
        <v/>
      </c>
      <c r="BA163" s="46" t="str" cm="1">
        <f t="array" ref="BA163">IFERROR(SUMPRODUCT(LARGE($C163:$AS163,{1,2,3,4,5,6,7})), "")</f>
        <v/>
      </c>
    </row>
    <row r="164" spans="2:53" ht="15" customHeight="1" x14ac:dyDescent="0.2"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57"/>
      <c r="AU164" s="47">
        <f t="shared" si="10"/>
        <v>0</v>
      </c>
      <c r="AV164" s="46">
        <f t="shared" si="11"/>
        <v>0</v>
      </c>
      <c r="AW164" s="46" cm="1">
        <f t="array" ref="AW164">IF($AV164&lt;=6,SUM($C164:$AS164),SUMPRODUCT(LARGE($C164:$AS164,{1,2,3,4,5,6})))</f>
        <v>0</v>
      </c>
      <c r="AX164" s="50" t="str">
        <f t="shared" si="12"/>
        <v/>
      </c>
      <c r="AY164" s="50" t="str">
        <f t="shared" si="13"/>
        <v/>
      </c>
      <c r="AZ164" s="46" t="str" cm="1">
        <f t="array" ref="AZ164">IFERROR(SUMPRODUCT(LARGE($C164:$AS164,{1,2,3,4})), "")</f>
        <v/>
      </c>
      <c r="BA164" s="46" t="str" cm="1">
        <f t="array" ref="BA164">IFERROR(SUMPRODUCT(LARGE($C164:$AS164,{1,2,3,4,5,6,7})), "")</f>
        <v/>
      </c>
    </row>
    <row r="165" spans="2:53" ht="15" customHeight="1" x14ac:dyDescent="0.2"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57"/>
      <c r="AU165" s="47">
        <f t="shared" si="10"/>
        <v>0</v>
      </c>
      <c r="AV165" s="46">
        <f t="shared" si="11"/>
        <v>0</v>
      </c>
      <c r="AW165" s="46" cm="1">
        <f t="array" ref="AW165">IF($AV165&lt;=6,SUM($C165:$AS165),SUMPRODUCT(LARGE($C165:$AS165,{1,2,3,4,5,6})))</f>
        <v>0</v>
      </c>
      <c r="AX165" s="50" t="str">
        <f t="shared" si="12"/>
        <v/>
      </c>
      <c r="AY165" s="50" t="str">
        <f t="shared" si="13"/>
        <v/>
      </c>
      <c r="AZ165" s="46" t="str" cm="1">
        <f t="array" ref="AZ165">IFERROR(SUMPRODUCT(LARGE($C165:$AS165,{1,2,3,4})), "")</f>
        <v/>
      </c>
      <c r="BA165" s="46" t="str" cm="1">
        <f t="array" ref="BA165">IFERROR(SUMPRODUCT(LARGE($C165:$AS165,{1,2,3,4,5,6,7})), "")</f>
        <v/>
      </c>
    </row>
    <row r="166" spans="2:53" ht="15" customHeight="1" x14ac:dyDescent="0.2"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57"/>
      <c r="AU166" s="47">
        <f t="shared" si="10"/>
        <v>0</v>
      </c>
      <c r="AV166" s="46">
        <f t="shared" si="11"/>
        <v>0</v>
      </c>
      <c r="AW166" s="46" cm="1">
        <f t="array" ref="AW166">IF($AV166&lt;=6,SUM($C166:$AS166),SUMPRODUCT(LARGE($C166:$AS166,{1,2,3,4,5,6})))</f>
        <v>0</v>
      </c>
      <c r="AX166" s="50" t="str">
        <f t="shared" si="12"/>
        <v/>
      </c>
      <c r="AY166" s="50" t="str">
        <f t="shared" si="13"/>
        <v/>
      </c>
      <c r="AZ166" s="46" t="str" cm="1">
        <f t="array" ref="AZ166">IFERROR(SUMPRODUCT(LARGE($C166:$AS166,{1,2,3,4})), "")</f>
        <v/>
      </c>
      <c r="BA166" s="46" t="str" cm="1">
        <f t="array" ref="BA166">IFERROR(SUMPRODUCT(LARGE($C166:$AS166,{1,2,3,4,5,6,7})), "")</f>
        <v/>
      </c>
    </row>
    <row r="167" spans="2:53" ht="15" customHeight="1" x14ac:dyDescent="0.2"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57"/>
      <c r="AU167" s="47">
        <f t="shared" si="10"/>
        <v>0</v>
      </c>
      <c r="AV167" s="46">
        <f t="shared" si="11"/>
        <v>0</v>
      </c>
      <c r="AW167" s="46" cm="1">
        <f t="array" ref="AW167">IF($AV167&lt;=6,SUM($C167:$AS167),SUMPRODUCT(LARGE($C167:$AS167,{1,2,3,4,5,6})))</f>
        <v>0</v>
      </c>
      <c r="AX167" s="50" t="str">
        <f t="shared" si="12"/>
        <v/>
      </c>
      <c r="AY167" s="50" t="str">
        <f t="shared" si="13"/>
        <v/>
      </c>
      <c r="AZ167" s="46" t="str" cm="1">
        <f t="array" ref="AZ167">IFERROR(SUMPRODUCT(LARGE($C167:$AS167,{1,2,3,4})), "")</f>
        <v/>
      </c>
      <c r="BA167" s="46" t="str" cm="1">
        <f t="array" ref="BA167">IFERROR(SUMPRODUCT(LARGE($C167:$AS167,{1,2,3,4,5,6,7})), "")</f>
        <v/>
      </c>
    </row>
    <row r="168" spans="2:53" ht="15" customHeight="1" x14ac:dyDescent="0.2"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57"/>
      <c r="AU168" s="47">
        <f t="shared" si="10"/>
        <v>0</v>
      </c>
      <c r="AV168" s="46">
        <f t="shared" si="11"/>
        <v>0</v>
      </c>
      <c r="AW168" s="46" cm="1">
        <f t="array" ref="AW168">IF($AV168&lt;=6,SUM($C168:$AS168),SUMPRODUCT(LARGE($C168:$AS168,{1,2,3,4,5,6})))</f>
        <v>0</v>
      </c>
      <c r="AX168" s="50" t="str">
        <f t="shared" si="12"/>
        <v/>
      </c>
      <c r="AY168" s="50" t="str">
        <f t="shared" si="13"/>
        <v/>
      </c>
      <c r="AZ168" s="46" t="str" cm="1">
        <f t="array" ref="AZ168">IFERROR(SUMPRODUCT(LARGE($C168:$AS168,{1,2,3,4})), "")</f>
        <v/>
      </c>
      <c r="BA168" s="46" t="str" cm="1">
        <f t="array" ref="BA168">IFERROR(SUMPRODUCT(LARGE($C168:$AS168,{1,2,3,4,5,6,7})), "")</f>
        <v/>
      </c>
    </row>
    <row r="169" spans="2:53" ht="15" customHeight="1" x14ac:dyDescent="0.2"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57"/>
      <c r="AU169" s="47">
        <f t="shared" si="10"/>
        <v>0</v>
      </c>
      <c r="AV169" s="46">
        <f t="shared" si="11"/>
        <v>0</v>
      </c>
      <c r="AW169" s="46" cm="1">
        <f t="array" ref="AW169">IF($AV169&lt;=6,SUM($C169:$AS169),SUMPRODUCT(LARGE($C169:$AS169,{1,2,3,4,5,6})))</f>
        <v>0</v>
      </c>
      <c r="AX169" s="50" t="str">
        <f t="shared" si="12"/>
        <v/>
      </c>
      <c r="AY169" s="50" t="str">
        <f t="shared" si="13"/>
        <v/>
      </c>
      <c r="AZ169" s="46" t="str" cm="1">
        <f t="array" ref="AZ169">IFERROR(SUMPRODUCT(LARGE($C169:$AS169,{1,2,3,4})), "")</f>
        <v/>
      </c>
      <c r="BA169" s="46" t="str" cm="1">
        <f t="array" ref="BA169">IFERROR(SUMPRODUCT(LARGE($C169:$AS169,{1,2,3,4,5,6,7})), "")</f>
        <v/>
      </c>
    </row>
    <row r="170" spans="2:53" ht="15" customHeight="1" x14ac:dyDescent="0.2"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57"/>
      <c r="AU170" s="47">
        <f t="shared" si="10"/>
        <v>0</v>
      </c>
      <c r="AV170" s="46">
        <f t="shared" si="11"/>
        <v>0</v>
      </c>
      <c r="AW170" s="46" cm="1">
        <f t="array" ref="AW170">IF($AV170&lt;=6,SUM($C170:$AS170),SUMPRODUCT(LARGE($C170:$AS170,{1,2,3,4,5,6})))</f>
        <v>0</v>
      </c>
      <c r="AX170" s="50" t="str">
        <f t="shared" si="12"/>
        <v/>
      </c>
      <c r="AY170" s="50" t="str">
        <f t="shared" si="13"/>
        <v/>
      </c>
      <c r="AZ170" s="46" t="str" cm="1">
        <f t="array" ref="AZ170">IFERROR(SUMPRODUCT(LARGE($C170:$AS170,{1,2,3,4})), "")</f>
        <v/>
      </c>
      <c r="BA170" s="46" t="str" cm="1">
        <f t="array" ref="BA170">IFERROR(SUMPRODUCT(LARGE($C170:$AS170,{1,2,3,4,5,6,7})), "")</f>
        <v/>
      </c>
    </row>
    <row r="171" spans="2:53" ht="15" customHeight="1" x14ac:dyDescent="0.2"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57"/>
      <c r="AU171" s="47">
        <f t="shared" si="10"/>
        <v>0</v>
      </c>
      <c r="AV171" s="46">
        <f t="shared" si="11"/>
        <v>0</v>
      </c>
      <c r="AW171" s="46" cm="1">
        <f t="array" ref="AW171">IF($AV171&lt;=6,SUM($C171:$AS171),SUMPRODUCT(LARGE($C171:$AS171,{1,2,3,4,5,6})))</f>
        <v>0</v>
      </c>
      <c r="AX171" s="50" t="str">
        <f t="shared" si="12"/>
        <v/>
      </c>
      <c r="AY171" s="50" t="str">
        <f t="shared" si="13"/>
        <v/>
      </c>
      <c r="AZ171" s="46" t="str" cm="1">
        <f t="array" ref="AZ171">IFERROR(SUMPRODUCT(LARGE($C171:$AS171,{1,2,3,4})), "")</f>
        <v/>
      </c>
      <c r="BA171" s="46" t="str" cm="1">
        <f t="array" ref="BA171">IFERROR(SUMPRODUCT(LARGE($C171:$AS171,{1,2,3,4,5,6,7})), "")</f>
        <v/>
      </c>
    </row>
    <row r="172" spans="2:53" ht="15" customHeight="1" x14ac:dyDescent="0.2"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57"/>
      <c r="AU172" s="47">
        <f t="shared" si="10"/>
        <v>0</v>
      </c>
      <c r="AV172" s="46">
        <f t="shared" si="11"/>
        <v>0</v>
      </c>
      <c r="AW172" s="46" cm="1">
        <f t="array" ref="AW172">IF($AV172&lt;=6,SUM($C172:$AS172),SUMPRODUCT(LARGE($C172:$AS172,{1,2,3,4,5,6})))</f>
        <v>0</v>
      </c>
      <c r="AX172" s="50" t="str">
        <f t="shared" si="12"/>
        <v/>
      </c>
      <c r="AY172" s="50" t="str">
        <f t="shared" si="13"/>
        <v/>
      </c>
      <c r="AZ172" s="46" t="str" cm="1">
        <f t="array" ref="AZ172">IFERROR(SUMPRODUCT(LARGE($C172:$AS172,{1,2,3,4})), "")</f>
        <v/>
      </c>
      <c r="BA172" s="46" t="str" cm="1">
        <f t="array" ref="BA172">IFERROR(SUMPRODUCT(LARGE($C172:$AS172,{1,2,3,4,5,6,7})), "")</f>
        <v/>
      </c>
    </row>
    <row r="173" spans="2:53" ht="15" customHeight="1" x14ac:dyDescent="0.2"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57"/>
      <c r="AU173" s="47">
        <f t="shared" si="10"/>
        <v>0</v>
      </c>
      <c r="AV173" s="46">
        <f t="shared" si="11"/>
        <v>0</v>
      </c>
      <c r="AW173" s="46" cm="1">
        <f t="array" ref="AW173">IF($AV173&lt;=6,SUM($C173:$AS173),SUMPRODUCT(LARGE($C173:$AS173,{1,2,3,4,5,6})))</f>
        <v>0</v>
      </c>
      <c r="AX173" s="50" t="str">
        <f t="shared" si="12"/>
        <v/>
      </c>
      <c r="AY173" s="50" t="str">
        <f t="shared" si="13"/>
        <v/>
      </c>
      <c r="AZ173" s="46" t="str" cm="1">
        <f t="array" ref="AZ173">IFERROR(SUMPRODUCT(LARGE($C173:$AS173,{1,2,3,4})), "")</f>
        <v/>
      </c>
      <c r="BA173" s="46" t="str" cm="1">
        <f t="array" ref="BA173">IFERROR(SUMPRODUCT(LARGE($C173:$AS173,{1,2,3,4,5,6,7})), "")</f>
        <v/>
      </c>
    </row>
    <row r="174" spans="2:53" ht="15" customHeight="1" x14ac:dyDescent="0.2"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57"/>
      <c r="AU174" s="47">
        <f t="shared" si="10"/>
        <v>0</v>
      </c>
      <c r="AV174" s="46">
        <f t="shared" si="11"/>
        <v>0</v>
      </c>
      <c r="AW174" s="46" cm="1">
        <f t="array" ref="AW174">IF($AV174&lt;=6,SUM($C174:$AS174),SUMPRODUCT(LARGE($C174:$AS174,{1,2,3,4,5,6})))</f>
        <v>0</v>
      </c>
      <c r="AX174" s="50" t="str">
        <f t="shared" si="12"/>
        <v/>
      </c>
      <c r="AY174" s="50" t="str">
        <f t="shared" si="13"/>
        <v/>
      </c>
      <c r="AZ174" s="46" t="str" cm="1">
        <f t="array" ref="AZ174">IFERROR(SUMPRODUCT(LARGE($C174:$AS174,{1,2,3,4})), "")</f>
        <v/>
      </c>
      <c r="BA174" s="46" t="str" cm="1">
        <f t="array" ref="BA174">IFERROR(SUMPRODUCT(LARGE($C174:$AS174,{1,2,3,4,5,6,7})), "")</f>
        <v/>
      </c>
    </row>
    <row r="175" spans="2:53" ht="15" customHeight="1" x14ac:dyDescent="0.2"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57"/>
      <c r="AU175" s="47">
        <f t="shared" si="10"/>
        <v>0</v>
      </c>
      <c r="AV175" s="46">
        <f t="shared" si="11"/>
        <v>0</v>
      </c>
      <c r="AW175" s="46" cm="1">
        <f t="array" ref="AW175">IF($AV175&lt;=6,SUM($C175:$AS175),SUMPRODUCT(LARGE($C175:$AS175,{1,2,3,4,5,6})))</f>
        <v>0</v>
      </c>
      <c r="AX175" s="50" t="str">
        <f t="shared" si="12"/>
        <v/>
      </c>
      <c r="AY175" s="50" t="str">
        <f t="shared" si="13"/>
        <v/>
      </c>
      <c r="AZ175" s="46" t="str" cm="1">
        <f t="array" ref="AZ175">IFERROR(SUMPRODUCT(LARGE($C175:$AS175,{1,2,3,4})), "")</f>
        <v/>
      </c>
      <c r="BA175" s="46" t="str" cm="1">
        <f t="array" ref="BA175">IFERROR(SUMPRODUCT(LARGE($C175:$AS175,{1,2,3,4,5,6,7})), "")</f>
        <v/>
      </c>
    </row>
    <row r="176" spans="2:53" ht="15" customHeight="1" x14ac:dyDescent="0.2"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57"/>
      <c r="AU176" s="47">
        <f t="shared" si="10"/>
        <v>0</v>
      </c>
      <c r="AV176" s="46">
        <f t="shared" si="11"/>
        <v>0</v>
      </c>
      <c r="AW176" s="46" cm="1">
        <f t="array" ref="AW176">IF($AV176&lt;=6,SUM($C176:$AS176),SUMPRODUCT(LARGE($C176:$AS176,{1,2,3,4,5,6})))</f>
        <v>0</v>
      </c>
      <c r="AX176" s="50" t="str">
        <f t="shared" si="12"/>
        <v/>
      </c>
      <c r="AY176" s="50" t="str">
        <f t="shared" si="13"/>
        <v/>
      </c>
      <c r="AZ176" s="46" t="str" cm="1">
        <f t="array" ref="AZ176">IFERROR(SUMPRODUCT(LARGE($C176:$AS176,{1,2,3,4})), "")</f>
        <v/>
      </c>
      <c r="BA176" s="46" t="str" cm="1">
        <f t="array" ref="BA176">IFERROR(SUMPRODUCT(LARGE($C176:$AS176,{1,2,3,4,5,6,7})), "")</f>
        <v/>
      </c>
    </row>
    <row r="177" spans="2:53" ht="15" customHeight="1" x14ac:dyDescent="0.2"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57"/>
      <c r="AU177" s="47">
        <f t="shared" si="10"/>
        <v>0</v>
      </c>
      <c r="AV177" s="46">
        <f t="shared" si="11"/>
        <v>0</v>
      </c>
      <c r="AW177" s="46" cm="1">
        <f t="array" ref="AW177">IF($AV177&lt;=6,SUM($C177:$AS177),SUMPRODUCT(LARGE($C177:$AS177,{1,2,3,4,5,6})))</f>
        <v>0</v>
      </c>
      <c r="AX177" s="50" t="str">
        <f t="shared" si="12"/>
        <v/>
      </c>
      <c r="AY177" s="50" t="str">
        <f t="shared" si="13"/>
        <v/>
      </c>
      <c r="AZ177" s="46" t="str" cm="1">
        <f t="array" ref="AZ177">IFERROR(SUMPRODUCT(LARGE($C177:$AS177,{1,2,3,4})), "")</f>
        <v/>
      </c>
      <c r="BA177" s="46" t="str" cm="1">
        <f t="array" ref="BA177">IFERROR(SUMPRODUCT(LARGE($C177:$AS177,{1,2,3,4,5,6,7})), "")</f>
        <v/>
      </c>
    </row>
    <row r="178" spans="2:53" ht="15" customHeight="1" x14ac:dyDescent="0.2"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57"/>
      <c r="AU178" s="47">
        <f t="shared" si="10"/>
        <v>0</v>
      </c>
      <c r="AV178" s="46">
        <f t="shared" si="11"/>
        <v>0</v>
      </c>
      <c r="AW178" s="46" cm="1">
        <f t="array" ref="AW178">IF($AV178&lt;=6,SUM($C178:$AS178),SUMPRODUCT(LARGE($C178:$AS178,{1,2,3,4,5,6})))</f>
        <v>0</v>
      </c>
      <c r="AX178" s="50" t="str">
        <f t="shared" si="12"/>
        <v/>
      </c>
      <c r="AY178" s="50" t="str">
        <f t="shared" si="13"/>
        <v/>
      </c>
      <c r="AZ178" s="46" t="str" cm="1">
        <f t="array" ref="AZ178">IFERROR(SUMPRODUCT(LARGE($C178:$AS178,{1,2,3,4})), "")</f>
        <v/>
      </c>
      <c r="BA178" s="46" t="str" cm="1">
        <f t="array" ref="BA178">IFERROR(SUMPRODUCT(LARGE($C178:$AS178,{1,2,3,4,5,6,7})), "")</f>
        <v/>
      </c>
    </row>
    <row r="179" spans="2:53" ht="15" customHeight="1" x14ac:dyDescent="0.2"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57"/>
      <c r="AU179" s="47">
        <f t="shared" si="10"/>
        <v>0</v>
      </c>
      <c r="AV179" s="46">
        <f t="shared" si="11"/>
        <v>0</v>
      </c>
      <c r="AW179" s="46" cm="1">
        <f t="array" ref="AW179">IF($AV179&lt;=6,SUM($C179:$AS179),SUMPRODUCT(LARGE($C179:$AS179,{1,2,3,4,5,6})))</f>
        <v>0</v>
      </c>
      <c r="AX179" s="50" t="str">
        <f t="shared" si="12"/>
        <v/>
      </c>
      <c r="AY179" s="50" t="str">
        <f t="shared" si="13"/>
        <v/>
      </c>
      <c r="AZ179" s="46" t="str" cm="1">
        <f t="array" ref="AZ179">IFERROR(SUMPRODUCT(LARGE($C179:$AS179,{1,2,3,4})), "")</f>
        <v/>
      </c>
      <c r="BA179" s="46" t="str" cm="1">
        <f t="array" ref="BA179">IFERROR(SUMPRODUCT(LARGE($C179:$AS179,{1,2,3,4,5,6,7})), "")</f>
        <v/>
      </c>
    </row>
    <row r="180" spans="2:53" ht="15" customHeight="1" x14ac:dyDescent="0.2"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57"/>
      <c r="AU180" s="47">
        <f t="shared" si="10"/>
        <v>0</v>
      </c>
      <c r="AV180" s="46">
        <f t="shared" si="11"/>
        <v>0</v>
      </c>
      <c r="AW180" s="46" cm="1">
        <f t="array" ref="AW180">IF($AV180&lt;=6,SUM($C180:$AS180),SUMPRODUCT(LARGE($C180:$AS180,{1,2,3,4,5,6})))</f>
        <v>0</v>
      </c>
      <c r="AX180" s="50" t="str">
        <f t="shared" si="12"/>
        <v/>
      </c>
      <c r="AY180" s="50" t="str">
        <f t="shared" si="13"/>
        <v/>
      </c>
      <c r="AZ180" s="46" t="str" cm="1">
        <f t="array" ref="AZ180">IFERROR(SUMPRODUCT(LARGE($C180:$AS180,{1,2,3,4})), "")</f>
        <v/>
      </c>
      <c r="BA180" s="46" t="str" cm="1">
        <f t="array" ref="BA180">IFERROR(SUMPRODUCT(LARGE($C180:$AS180,{1,2,3,4,5,6,7})), "")</f>
        <v/>
      </c>
    </row>
    <row r="181" spans="2:53" ht="15" customHeight="1" x14ac:dyDescent="0.2"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57"/>
      <c r="AU181" s="47">
        <f t="shared" si="10"/>
        <v>0</v>
      </c>
      <c r="AV181" s="46">
        <f t="shared" si="11"/>
        <v>0</v>
      </c>
      <c r="AW181" s="46" cm="1">
        <f t="array" ref="AW181">IF($AV181&lt;=6,SUM($C181:$AS181),SUMPRODUCT(LARGE($C181:$AS181,{1,2,3,4,5,6})))</f>
        <v>0</v>
      </c>
      <c r="AX181" s="50" t="str">
        <f t="shared" si="12"/>
        <v/>
      </c>
      <c r="AY181" s="50" t="str">
        <f t="shared" si="13"/>
        <v/>
      </c>
      <c r="AZ181" s="46" t="str" cm="1">
        <f t="array" ref="AZ181">IFERROR(SUMPRODUCT(LARGE($C181:$AS181,{1,2,3,4})), "")</f>
        <v/>
      </c>
      <c r="BA181" s="46" t="str" cm="1">
        <f t="array" ref="BA181">IFERROR(SUMPRODUCT(LARGE($C181:$AS181,{1,2,3,4,5,6,7})), "")</f>
        <v/>
      </c>
    </row>
    <row r="182" spans="2:53" ht="15" customHeight="1" x14ac:dyDescent="0.2"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57"/>
      <c r="AU182" s="47">
        <f t="shared" si="10"/>
        <v>0</v>
      </c>
      <c r="AV182" s="46">
        <f t="shared" si="11"/>
        <v>0</v>
      </c>
      <c r="AW182" s="46" cm="1">
        <f t="array" ref="AW182">IF($AV182&lt;=6,SUM($C182:$AS182),SUMPRODUCT(LARGE($C182:$AS182,{1,2,3,4,5,6})))</f>
        <v>0</v>
      </c>
      <c r="AX182" s="50" t="str">
        <f t="shared" si="12"/>
        <v/>
      </c>
      <c r="AY182" s="50" t="str">
        <f t="shared" si="13"/>
        <v/>
      </c>
      <c r="AZ182" s="46" t="str" cm="1">
        <f t="array" ref="AZ182">IFERROR(SUMPRODUCT(LARGE($C182:$AS182,{1,2,3,4})), "")</f>
        <v/>
      </c>
      <c r="BA182" s="46" t="str" cm="1">
        <f t="array" ref="BA182">IFERROR(SUMPRODUCT(LARGE($C182:$AS182,{1,2,3,4,5,6,7})), "")</f>
        <v/>
      </c>
    </row>
    <row r="183" spans="2:53" ht="15" customHeight="1" x14ac:dyDescent="0.2"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57"/>
      <c r="AU183" s="47">
        <f t="shared" si="10"/>
        <v>0</v>
      </c>
      <c r="AV183" s="46">
        <f t="shared" si="11"/>
        <v>0</v>
      </c>
      <c r="AW183" s="46" cm="1">
        <f t="array" ref="AW183">IF($AV183&lt;=6,SUM($C183:$AS183),SUMPRODUCT(LARGE($C183:$AS183,{1,2,3,4,5,6})))</f>
        <v>0</v>
      </c>
      <c r="AX183" s="50" t="str">
        <f t="shared" si="12"/>
        <v/>
      </c>
      <c r="AY183" s="50" t="str">
        <f t="shared" si="13"/>
        <v/>
      </c>
      <c r="AZ183" s="46" t="str" cm="1">
        <f t="array" ref="AZ183">IFERROR(SUMPRODUCT(LARGE($C183:$AS183,{1,2,3,4})), "")</f>
        <v/>
      </c>
      <c r="BA183" s="46" t="str" cm="1">
        <f t="array" ref="BA183">IFERROR(SUMPRODUCT(LARGE($C183:$AS183,{1,2,3,4,5,6,7})), "")</f>
        <v/>
      </c>
    </row>
    <row r="184" spans="2:53" ht="15" customHeight="1" x14ac:dyDescent="0.2"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57"/>
      <c r="AU184" s="47">
        <f t="shared" si="10"/>
        <v>0</v>
      </c>
      <c r="AV184" s="46">
        <f t="shared" si="11"/>
        <v>0</v>
      </c>
      <c r="AW184" s="46" cm="1">
        <f t="array" ref="AW184">IF($AV184&lt;=6,SUM($C184:$AS184),SUMPRODUCT(LARGE($C184:$AS184,{1,2,3,4,5,6})))</f>
        <v>0</v>
      </c>
      <c r="AX184" s="50" t="str">
        <f t="shared" si="12"/>
        <v/>
      </c>
      <c r="AY184" s="50" t="str">
        <f t="shared" si="13"/>
        <v/>
      </c>
      <c r="AZ184" s="46" t="str" cm="1">
        <f t="array" ref="AZ184">IFERROR(SUMPRODUCT(LARGE($C184:$AS184,{1,2,3,4})), "")</f>
        <v/>
      </c>
      <c r="BA184" s="46" t="str" cm="1">
        <f t="array" ref="BA184">IFERROR(SUMPRODUCT(LARGE($C184:$AS184,{1,2,3,4,5,6,7})), "")</f>
        <v/>
      </c>
    </row>
    <row r="185" spans="2:53" ht="15" customHeight="1" x14ac:dyDescent="0.2"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57"/>
      <c r="AU185" s="47">
        <f t="shared" si="10"/>
        <v>0</v>
      </c>
      <c r="AV185" s="46">
        <f t="shared" si="11"/>
        <v>0</v>
      </c>
      <c r="AW185" s="46" cm="1">
        <f t="array" ref="AW185">IF($AV185&lt;=6,SUM($C185:$AS185),SUMPRODUCT(LARGE($C185:$AS185,{1,2,3,4,5,6})))</f>
        <v>0</v>
      </c>
      <c r="AX185" s="50" t="str">
        <f t="shared" si="12"/>
        <v/>
      </c>
      <c r="AY185" s="50" t="str">
        <f t="shared" si="13"/>
        <v/>
      </c>
      <c r="AZ185" s="46" t="str" cm="1">
        <f t="array" ref="AZ185">IFERROR(SUMPRODUCT(LARGE($C185:$AS185,{1,2,3,4})), "")</f>
        <v/>
      </c>
      <c r="BA185" s="46" t="str" cm="1">
        <f t="array" ref="BA185">IFERROR(SUMPRODUCT(LARGE($C185:$AS185,{1,2,3,4,5,6,7})), "")</f>
        <v/>
      </c>
    </row>
    <row r="186" spans="2:53" ht="15" customHeight="1" x14ac:dyDescent="0.2"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57"/>
      <c r="AU186" s="47">
        <f t="shared" si="10"/>
        <v>0</v>
      </c>
      <c r="AV186" s="46">
        <f t="shared" si="11"/>
        <v>0</v>
      </c>
      <c r="AW186" s="46" cm="1">
        <f t="array" ref="AW186">IF($AV186&lt;=6,SUM($C186:$AS186),SUMPRODUCT(LARGE($C186:$AS186,{1,2,3,4,5,6})))</f>
        <v>0</v>
      </c>
      <c r="AX186" s="50" t="str">
        <f t="shared" si="12"/>
        <v/>
      </c>
      <c r="AY186" s="50" t="str">
        <f t="shared" si="13"/>
        <v/>
      </c>
      <c r="AZ186" s="46" t="str" cm="1">
        <f t="array" ref="AZ186">IFERROR(SUMPRODUCT(LARGE($C186:$AS186,{1,2,3,4})), "")</f>
        <v/>
      </c>
      <c r="BA186" s="46" t="str" cm="1">
        <f t="array" ref="BA186">IFERROR(SUMPRODUCT(LARGE($C186:$AS186,{1,2,3,4,5,6,7})), "")</f>
        <v/>
      </c>
    </row>
    <row r="187" spans="2:53" ht="15" customHeight="1" x14ac:dyDescent="0.2"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57"/>
      <c r="AU187" s="47">
        <f t="shared" si="10"/>
        <v>0</v>
      </c>
      <c r="AV187" s="46">
        <f t="shared" si="11"/>
        <v>0</v>
      </c>
      <c r="AW187" s="46" cm="1">
        <f t="array" ref="AW187">IF($AV187&lt;=6,SUM($C187:$AS187),SUMPRODUCT(LARGE($C187:$AS187,{1,2,3,4,5,6})))</f>
        <v>0</v>
      </c>
      <c r="AX187" s="50" t="str">
        <f t="shared" si="12"/>
        <v/>
      </c>
      <c r="AY187" s="50" t="str">
        <f t="shared" si="13"/>
        <v/>
      </c>
      <c r="AZ187" s="46" t="str" cm="1">
        <f t="array" ref="AZ187">IFERROR(SUMPRODUCT(LARGE($C187:$AS187,{1,2,3,4})), "")</f>
        <v/>
      </c>
      <c r="BA187" s="46" t="str" cm="1">
        <f t="array" ref="BA187">IFERROR(SUMPRODUCT(LARGE($C187:$AS187,{1,2,3,4,5,6,7})), "")</f>
        <v/>
      </c>
    </row>
    <row r="188" spans="2:53" ht="15" customHeight="1" x14ac:dyDescent="0.2"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57"/>
      <c r="AU188" s="47">
        <f t="shared" si="10"/>
        <v>0</v>
      </c>
      <c r="AV188" s="46">
        <f t="shared" si="11"/>
        <v>0</v>
      </c>
      <c r="AW188" s="46" cm="1">
        <f t="array" ref="AW188">IF($AV188&lt;=6,SUM($C188:$AS188),SUMPRODUCT(LARGE($C188:$AS188,{1,2,3,4,5,6})))</f>
        <v>0</v>
      </c>
      <c r="AX188" s="50" t="str">
        <f t="shared" si="12"/>
        <v/>
      </c>
      <c r="AY188" s="50" t="str">
        <f t="shared" si="13"/>
        <v/>
      </c>
      <c r="AZ188" s="46" t="str" cm="1">
        <f t="array" ref="AZ188">IFERROR(SUMPRODUCT(LARGE($C188:$AS188,{1,2,3,4})), "")</f>
        <v/>
      </c>
      <c r="BA188" s="46" t="str" cm="1">
        <f t="array" ref="BA188">IFERROR(SUMPRODUCT(LARGE($C188:$AS188,{1,2,3,4,5,6,7})), "")</f>
        <v/>
      </c>
    </row>
    <row r="189" spans="2:53" ht="15" customHeight="1" x14ac:dyDescent="0.2"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57"/>
      <c r="AU189" s="47">
        <f t="shared" si="10"/>
        <v>0</v>
      </c>
      <c r="AV189" s="46">
        <f t="shared" si="11"/>
        <v>0</v>
      </c>
      <c r="AW189" s="46" cm="1">
        <f t="array" ref="AW189">IF($AV189&lt;=6,SUM($C189:$AS189),SUMPRODUCT(LARGE($C189:$AS189,{1,2,3,4,5,6})))</f>
        <v>0</v>
      </c>
      <c r="AX189" s="50" t="str">
        <f t="shared" si="12"/>
        <v/>
      </c>
      <c r="AY189" s="50" t="str">
        <f t="shared" si="13"/>
        <v/>
      </c>
      <c r="AZ189" s="46" t="str" cm="1">
        <f t="array" ref="AZ189">IFERROR(SUMPRODUCT(LARGE($C189:$AS189,{1,2,3,4})), "")</f>
        <v/>
      </c>
      <c r="BA189" s="46" t="str" cm="1">
        <f t="array" ref="BA189">IFERROR(SUMPRODUCT(LARGE($C189:$AS189,{1,2,3,4,5,6,7})), "")</f>
        <v/>
      </c>
    </row>
    <row r="190" spans="2:53" ht="15" customHeight="1" x14ac:dyDescent="0.2"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57"/>
      <c r="AU190" s="47">
        <f t="shared" si="10"/>
        <v>0</v>
      </c>
      <c r="AV190" s="46">
        <f t="shared" si="11"/>
        <v>0</v>
      </c>
      <c r="AW190" s="46" cm="1">
        <f t="array" ref="AW190">IF($AV190&lt;=6,SUM($C190:$AS190),SUMPRODUCT(LARGE($C190:$AS190,{1,2,3,4,5,6})))</f>
        <v>0</v>
      </c>
      <c r="AX190" s="50" t="str">
        <f t="shared" si="12"/>
        <v/>
      </c>
      <c r="AY190" s="50" t="str">
        <f t="shared" si="13"/>
        <v/>
      </c>
      <c r="AZ190" s="46" t="str" cm="1">
        <f t="array" ref="AZ190">IFERROR(SUMPRODUCT(LARGE($C190:$AS190,{1,2,3,4})), "")</f>
        <v/>
      </c>
      <c r="BA190" s="46" t="str" cm="1">
        <f t="array" ref="BA190">IFERROR(SUMPRODUCT(LARGE($C190:$AS190,{1,2,3,4,5,6,7})), "")</f>
        <v/>
      </c>
    </row>
    <row r="191" spans="2:53" ht="15" customHeight="1" x14ac:dyDescent="0.2"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57"/>
      <c r="AU191" s="47">
        <f t="shared" si="10"/>
        <v>0</v>
      </c>
      <c r="AV191" s="46">
        <f t="shared" si="11"/>
        <v>0</v>
      </c>
      <c r="AW191" s="46" cm="1">
        <f t="array" ref="AW191">IF($AV191&lt;=6,SUM($C191:$AS191),SUMPRODUCT(LARGE($C191:$AS191,{1,2,3,4,5,6})))</f>
        <v>0</v>
      </c>
      <c r="AX191" s="50" t="str">
        <f t="shared" si="12"/>
        <v/>
      </c>
      <c r="AY191" s="50" t="str">
        <f t="shared" si="13"/>
        <v/>
      </c>
      <c r="AZ191" s="46" t="str" cm="1">
        <f t="array" ref="AZ191">IFERROR(SUMPRODUCT(LARGE($C191:$AS191,{1,2,3,4})), "")</f>
        <v/>
      </c>
      <c r="BA191" s="46" t="str" cm="1">
        <f t="array" ref="BA191">IFERROR(SUMPRODUCT(LARGE($C191:$AS191,{1,2,3,4,5,6,7})), "")</f>
        <v/>
      </c>
    </row>
    <row r="192" spans="2:53" ht="15" customHeight="1" x14ac:dyDescent="0.2"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57"/>
      <c r="AU192" s="47">
        <f t="shared" si="10"/>
        <v>0</v>
      </c>
      <c r="AV192" s="46">
        <f t="shared" si="11"/>
        <v>0</v>
      </c>
      <c r="AW192" s="46" cm="1">
        <f t="array" ref="AW192">IF($AV192&lt;=6,SUM($C192:$AS192),SUMPRODUCT(LARGE($C192:$AS192,{1,2,3,4,5,6})))</f>
        <v>0</v>
      </c>
      <c r="AX192" s="50" t="str">
        <f t="shared" si="12"/>
        <v/>
      </c>
      <c r="AY192" s="50" t="str">
        <f t="shared" si="13"/>
        <v/>
      </c>
      <c r="AZ192" s="46" t="str" cm="1">
        <f t="array" ref="AZ192">IFERROR(SUMPRODUCT(LARGE($C192:$AS192,{1,2,3,4})), "")</f>
        <v/>
      </c>
      <c r="BA192" s="46" t="str" cm="1">
        <f t="array" ref="BA192">IFERROR(SUMPRODUCT(LARGE($C192:$AS192,{1,2,3,4,5,6,7})), "")</f>
        <v/>
      </c>
    </row>
    <row r="193" spans="2:53" ht="15" customHeight="1" x14ac:dyDescent="0.2"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57"/>
      <c r="AU193" s="47">
        <f t="shared" si="10"/>
        <v>0</v>
      </c>
      <c r="AV193" s="46">
        <f t="shared" si="11"/>
        <v>0</v>
      </c>
      <c r="AW193" s="46" cm="1">
        <f t="array" ref="AW193">IF($AV193&lt;=6,SUM($C193:$AS193),SUMPRODUCT(LARGE($C193:$AS193,{1,2,3,4,5,6})))</f>
        <v>0</v>
      </c>
      <c r="AX193" s="50" t="str">
        <f t="shared" si="12"/>
        <v/>
      </c>
      <c r="AY193" s="50" t="str">
        <f t="shared" si="13"/>
        <v/>
      </c>
      <c r="AZ193" s="46" t="str" cm="1">
        <f t="array" ref="AZ193">IFERROR(SUMPRODUCT(LARGE($C193:$AS193,{1,2,3,4})), "")</f>
        <v/>
      </c>
      <c r="BA193" s="46" t="str" cm="1">
        <f t="array" ref="BA193">IFERROR(SUMPRODUCT(LARGE($C193:$AS193,{1,2,3,4,5,6,7})), "")</f>
        <v/>
      </c>
    </row>
    <row r="194" spans="2:53" ht="15" customHeight="1" x14ac:dyDescent="0.2"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57"/>
      <c r="AU194" s="47">
        <f t="shared" si="10"/>
        <v>0</v>
      </c>
      <c r="AV194" s="46">
        <f t="shared" si="11"/>
        <v>0</v>
      </c>
      <c r="AW194" s="46" cm="1">
        <f t="array" ref="AW194">IF($AV194&lt;=6,SUM($C194:$AS194),SUMPRODUCT(LARGE($C194:$AS194,{1,2,3,4,5,6})))</f>
        <v>0</v>
      </c>
      <c r="AX194" s="50" t="str">
        <f t="shared" si="12"/>
        <v/>
      </c>
      <c r="AY194" s="50" t="str">
        <f t="shared" si="13"/>
        <v/>
      </c>
      <c r="AZ194" s="46" t="str" cm="1">
        <f t="array" ref="AZ194">IFERROR(SUMPRODUCT(LARGE($C194:$AS194,{1,2,3,4})), "")</f>
        <v/>
      </c>
      <c r="BA194" s="46" t="str" cm="1">
        <f t="array" ref="BA194">IFERROR(SUMPRODUCT(LARGE($C194:$AS194,{1,2,3,4,5,6,7})), "")</f>
        <v/>
      </c>
    </row>
    <row r="195" spans="2:53" ht="15" customHeight="1" x14ac:dyDescent="0.2"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57"/>
      <c r="AU195" s="47">
        <f t="shared" ref="AU195:AU258" si="14">SUM($C195:$AT195)</f>
        <v>0</v>
      </c>
      <c r="AV195" s="46">
        <f t="shared" ref="AV195:AV258" si="15">COUNTA(C195:AS195)</f>
        <v>0</v>
      </c>
      <c r="AW195" s="46" cm="1">
        <f t="array" ref="AW195">IF($AV195&lt;=6,SUM($C195:$AS195),SUMPRODUCT(LARGE($C195:$AS195,{1,2,3,4,5,6})))</f>
        <v>0</v>
      </c>
      <c r="AX195" s="50" t="str">
        <f t="shared" si="12"/>
        <v/>
      </c>
      <c r="AY195" s="50" t="str">
        <f t="shared" si="13"/>
        <v/>
      </c>
      <c r="AZ195" s="46" t="str" cm="1">
        <f t="array" ref="AZ195">IFERROR(SUMPRODUCT(LARGE($C195:$AS195,{1,2,3,4})), "")</f>
        <v/>
      </c>
      <c r="BA195" s="46" t="str" cm="1">
        <f t="array" ref="BA195">IFERROR(SUMPRODUCT(LARGE($C195:$AS195,{1,2,3,4,5,6,7})), "")</f>
        <v/>
      </c>
    </row>
    <row r="196" spans="2:53" ht="15" customHeight="1" x14ac:dyDescent="0.2"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57"/>
      <c r="AU196" s="47">
        <f t="shared" si="14"/>
        <v>0</v>
      </c>
      <c r="AV196" s="46">
        <f t="shared" si="15"/>
        <v>0</v>
      </c>
      <c r="AW196" s="46" cm="1">
        <f t="array" ref="AW196">IF($AV196&lt;=6,SUM($C196:$AS196),SUMPRODUCT(LARGE($C196:$AS196,{1,2,3,4,5,6})))</f>
        <v>0</v>
      </c>
      <c r="AX196" s="50" t="str">
        <f t="shared" ref="AX196:AX259" si="16">IF(AND($AV196&gt;=6,AW196=AW197),"Manual Calc Needed","")</f>
        <v/>
      </c>
      <c r="AY196" s="50" t="str">
        <f t="shared" ref="AY196:AY259" si="17">IF($AX196="Tie",$AW196,"")</f>
        <v/>
      </c>
      <c r="AZ196" s="46" t="str" cm="1">
        <f t="array" ref="AZ196">IFERROR(SUMPRODUCT(LARGE($C196:$AS196,{1,2,3,4})), "")</f>
        <v/>
      </c>
      <c r="BA196" s="46" t="str" cm="1">
        <f t="array" ref="BA196">IFERROR(SUMPRODUCT(LARGE($C196:$AS196,{1,2,3,4,5,6,7})), "")</f>
        <v/>
      </c>
    </row>
    <row r="197" spans="2:53" ht="15" customHeight="1" x14ac:dyDescent="0.2"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57"/>
      <c r="AU197" s="47">
        <f t="shared" si="14"/>
        <v>0</v>
      </c>
      <c r="AV197" s="46">
        <f t="shared" si="15"/>
        <v>0</v>
      </c>
      <c r="AW197" s="46" cm="1">
        <f t="array" ref="AW197">IF($AV197&lt;=6,SUM($C197:$AS197),SUMPRODUCT(LARGE($C197:$AS197,{1,2,3,4,5,6})))</f>
        <v>0</v>
      </c>
      <c r="AX197" s="50" t="str">
        <f t="shared" si="16"/>
        <v/>
      </c>
      <c r="AY197" s="50" t="str">
        <f t="shared" si="17"/>
        <v/>
      </c>
      <c r="AZ197" s="46" t="str" cm="1">
        <f t="array" ref="AZ197">IFERROR(SUMPRODUCT(LARGE($C197:$AS197,{1,2,3,4})), "")</f>
        <v/>
      </c>
      <c r="BA197" s="46" t="str" cm="1">
        <f t="array" ref="BA197">IFERROR(SUMPRODUCT(LARGE($C197:$AS197,{1,2,3,4,5,6,7})), "")</f>
        <v/>
      </c>
    </row>
    <row r="198" spans="2:53" ht="15" customHeight="1" x14ac:dyDescent="0.2"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57"/>
      <c r="AU198" s="47">
        <f t="shared" si="14"/>
        <v>0</v>
      </c>
      <c r="AV198" s="46">
        <f t="shared" si="15"/>
        <v>0</v>
      </c>
      <c r="AW198" s="46" cm="1">
        <f t="array" ref="AW198">IF($AV198&lt;=6,SUM($C198:$AS198),SUMPRODUCT(LARGE($C198:$AS198,{1,2,3,4,5,6})))</f>
        <v>0</v>
      </c>
      <c r="AX198" s="50" t="str">
        <f t="shared" si="16"/>
        <v/>
      </c>
      <c r="AY198" s="50" t="str">
        <f t="shared" si="17"/>
        <v/>
      </c>
      <c r="AZ198" s="46" t="str" cm="1">
        <f t="array" ref="AZ198">IFERROR(SUMPRODUCT(LARGE($C198:$AS198,{1,2,3,4})), "")</f>
        <v/>
      </c>
      <c r="BA198" s="46" t="str" cm="1">
        <f t="array" ref="BA198">IFERROR(SUMPRODUCT(LARGE($C198:$AS198,{1,2,3,4,5,6,7})), "")</f>
        <v/>
      </c>
    </row>
    <row r="199" spans="2:53" ht="15" customHeight="1" x14ac:dyDescent="0.2"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57"/>
      <c r="AU199" s="47">
        <f t="shared" si="14"/>
        <v>0</v>
      </c>
      <c r="AV199" s="46">
        <f t="shared" si="15"/>
        <v>0</v>
      </c>
      <c r="AW199" s="46" cm="1">
        <f t="array" ref="AW199">IF($AV199&lt;=6,SUM($C199:$AS199),SUMPRODUCT(LARGE($C199:$AS199,{1,2,3,4,5,6})))</f>
        <v>0</v>
      </c>
      <c r="AX199" s="50" t="str">
        <f t="shared" si="16"/>
        <v/>
      </c>
      <c r="AY199" s="50" t="str">
        <f t="shared" si="17"/>
        <v/>
      </c>
      <c r="AZ199" s="46" t="str" cm="1">
        <f t="array" ref="AZ199">IFERROR(SUMPRODUCT(LARGE($C199:$AS199,{1,2,3,4})), "")</f>
        <v/>
      </c>
      <c r="BA199" s="46" t="str" cm="1">
        <f t="array" ref="BA199">IFERROR(SUMPRODUCT(LARGE($C199:$AS199,{1,2,3,4,5,6,7})), "")</f>
        <v/>
      </c>
    </row>
    <row r="200" spans="2:53" ht="15" customHeight="1" x14ac:dyDescent="0.2"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57"/>
      <c r="AU200" s="47">
        <f t="shared" si="14"/>
        <v>0</v>
      </c>
      <c r="AV200" s="46">
        <f t="shared" si="15"/>
        <v>0</v>
      </c>
      <c r="AW200" s="46" cm="1">
        <f t="array" ref="AW200">IF($AV200&lt;=6,SUM($C200:$AS200),SUMPRODUCT(LARGE($C200:$AS200,{1,2,3,4,5,6})))</f>
        <v>0</v>
      </c>
      <c r="AX200" s="50" t="str">
        <f t="shared" si="16"/>
        <v/>
      </c>
      <c r="AY200" s="50" t="str">
        <f t="shared" si="17"/>
        <v/>
      </c>
      <c r="AZ200" s="46" t="str" cm="1">
        <f t="array" ref="AZ200">IFERROR(SUMPRODUCT(LARGE($C200:$AS200,{1,2,3,4})), "")</f>
        <v/>
      </c>
      <c r="BA200" s="46" t="str" cm="1">
        <f t="array" ref="BA200">IFERROR(SUMPRODUCT(LARGE($C200:$AS200,{1,2,3,4,5,6,7})), "")</f>
        <v/>
      </c>
    </row>
    <row r="201" spans="2:53" ht="15" customHeight="1" x14ac:dyDescent="0.2"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57"/>
      <c r="AU201" s="47">
        <f t="shared" si="14"/>
        <v>0</v>
      </c>
      <c r="AV201" s="46">
        <f t="shared" si="15"/>
        <v>0</v>
      </c>
      <c r="AW201" s="46" cm="1">
        <f t="array" ref="AW201">IF($AV201&lt;=6,SUM($C201:$AS201),SUMPRODUCT(LARGE($C201:$AS201,{1,2,3,4,5,6})))</f>
        <v>0</v>
      </c>
      <c r="AX201" s="50" t="str">
        <f t="shared" si="16"/>
        <v/>
      </c>
      <c r="AY201" s="50" t="str">
        <f t="shared" si="17"/>
        <v/>
      </c>
      <c r="AZ201" s="46" t="str" cm="1">
        <f t="array" ref="AZ201">IFERROR(SUMPRODUCT(LARGE($C201:$AS201,{1,2,3,4})), "")</f>
        <v/>
      </c>
      <c r="BA201" s="46" t="str" cm="1">
        <f t="array" ref="BA201">IFERROR(SUMPRODUCT(LARGE($C201:$AS201,{1,2,3,4,5,6,7})), "")</f>
        <v/>
      </c>
    </row>
    <row r="202" spans="2:53" ht="15" customHeight="1" x14ac:dyDescent="0.2"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57"/>
      <c r="AU202" s="47">
        <f t="shared" si="14"/>
        <v>0</v>
      </c>
      <c r="AV202" s="46">
        <f t="shared" si="15"/>
        <v>0</v>
      </c>
      <c r="AW202" s="46" cm="1">
        <f t="array" ref="AW202">IF($AV202&lt;=6,SUM($C202:$AS202),SUMPRODUCT(LARGE($C202:$AS202,{1,2,3,4,5,6})))</f>
        <v>0</v>
      </c>
      <c r="AX202" s="50" t="str">
        <f t="shared" si="16"/>
        <v/>
      </c>
      <c r="AY202" s="50" t="str">
        <f t="shared" si="17"/>
        <v/>
      </c>
      <c r="AZ202" s="46" t="str" cm="1">
        <f t="array" ref="AZ202">IFERROR(SUMPRODUCT(LARGE($C202:$AS202,{1,2,3,4})), "")</f>
        <v/>
      </c>
      <c r="BA202" s="46" t="str" cm="1">
        <f t="array" ref="BA202">IFERROR(SUMPRODUCT(LARGE($C202:$AS202,{1,2,3,4,5,6,7})), "")</f>
        <v/>
      </c>
    </row>
    <row r="203" spans="2:53" ht="15" customHeight="1" x14ac:dyDescent="0.2"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57"/>
      <c r="AU203" s="47">
        <f t="shared" si="14"/>
        <v>0</v>
      </c>
      <c r="AV203" s="46">
        <f t="shared" si="15"/>
        <v>0</v>
      </c>
      <c r="AW203" s="46" cm="1">
        <f t="array" ref="AW203">IF($AV203&lt;=6,SUM($C203:$AS203),SUMPRODUCT(LARGE($C203:$AS203,{1,2,3,4,5,6})))</f>
        <v>0</v>
      </c>
      <c r="AX203" s="50" t="str">
        <f t="shared" si="16"/>
        <v/>
      </c>
      <c r="AY203" s="50" t="str">
        <f t="shared" si="17"/>
        <v/>
      </c>
      <c r="AZ203" s="46" t="str" cm="1">
        <f t="array" ref="AZ203">IFERROR(SUMPRODUCT(LARGE($C203:$AS203,{1,2,3,4})), "")</f>
        <v/>
      </c>
      <c r="BA203" s="46" t="str" cm="1">
        <f t="array" ref="BA203">IFERROR(SUMPRODUCT(LARGE($C203:$AS203,{1,2,3,4,5,6,7})), "")</f>
        <v/>
      </c>
    </row>
    <row r="204" spans="2:53" ht="15" customHeight="1" x14ac:dyDescent="0.2"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57"/>
      <c r="AU204" s="47">
        <f t="shared" si="14"/>
        <v>0</v>
      </c>
      <c r="AV204" s="46">
        <f t="shared" si="15"/>
        <v>0</v>
      </c>
      <c r="AW204" s="46" cm="1">
        <f t="array" ref="AW204">IF($AV204&lt;=6,SUM($C204:$AS204),SUMPRODUCT(LARGE($C204:$AS204,{1,2,3,4,5,6})))</f>
        <v>0</v>
      </c>
      <c r="AX204" s="50" t="str">
        <f t="shared" si="16"/>
        <v/>
      </c>
      <c r="AY204" s="50" t="str">
        <f t="shared" si="17"/>
        <v/>
      </c>
      <c r="AZ204" s="46" t="str" cm="1">
        <f t="array" ref="AZ204">IFERROR(SUMPRODUCT(LARGE($C204:$AS204,{1,2,3,4})), "")</f>
        <v/>
      </c>
      <c r="BA204" s="46" t="str" cm="1">
        <f t="array" ref="BA204">IFERROR(SUMPRODUCT(LARGE($C204:$AS204,{1,2,3,4,5,6,7})), "")</f>
        <v/>
      </c>
    </row>
    <row r="205" spans="2:53" ht="15" customHeight="1" x14ac:dyDescent="0.2"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57"/>
      <c r="AU205" s="47">
        <f t="shared" si="14"/>
        <v>0</v>
      </c>
      <c r="AV205" s="46">
        <f t="shared" si="15"/>
        <v>0</v>
      </c>
      <c r="AW205" s="46" cm="1">
        <f t="array" ref="AW205">IF($AV205&lt;=6,SUM($C205:$AS205),SUMPRODUCT(LARGE($C205:$AS205,{1,2,3,4,5,6})))</f>
        <v>0</v>
      </c>
      <c r="AX205" s="50" t="str">
        <f t="shared" si="16"/>
        <v/>
      </c>
      <c r="AY205" s="50" t="str">
        <f t="shared" si="17"/>
        <v/>
      </c>
      <c r="AZ205" s="46" t="str" cm="1">
        <f t="array" ref="AZ205">IFERROR(SUMPRODUCT(LARGE($C205:$AS205,{1,2,3,4})), "")</f>
        <v/>
      </c>
      <c r="BA205" s="46" t="str" cm="1">
        <f t="array" ref="BA205">IFERROR(SUMPRODUCT(LARGE($C205:$AS205,{1,2,3,4,5,6,7})), "")</f>
        <v/>
      </c>
    </row>
    <row r="206" spans="2:53" ht="15" customHeight="1" x14ac:dyDescent="0.2"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57"/>
      <c r="AU206" s="47">
        <f t="shared" si="14"/>
        <v>0</v>
      </c>
      <c r="AV206" s="46">
        <f t="shared" si="15"/>
        <v>0</v>
      </c>
      <c r="AW206" s="46" cm="1">
        <f t="array" ref="AW206">IF($AV206&lt;=6,SUM($C206:$AS206),SUMPRODUCT(LARGE($C206:$AS206,{1,2,3,4,5,6})))</f>
        <v>0</v>
      </c>
      <c r="AX206" s="50" t="str">
        <f t="shared" si="16"/>
        <v/>
      </c>
      <c r="AY206" s="50" t="str">
        <f t="shared" si="17"/>
        <v/>
      </c>
      <c r="AZ206" s="46" t="str" cm="1">
        <f t="array" ref="AZ206">IFERROR(SUMPRODUCT(LARGE($C206:$AS206,{1,2,3,4})), "")</f>
        <v/>
      </c>
      <c r="BA206" s="46" t="str" cm="1">
        <f t="array" ref="BA206">IFERROR(SUMPRODUCT(LARGE($C206:$AS206,{1,2,3,4,5,6,7})), "")</f>
        <v/>
      </c>
    </row>
    <row r="207" spans="2:53" ht="15" customHeight="1" x14ac:dyDescent="0.2"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57"/>
      <c r="AU207" s="47">
        <f t="shared" si="14"/>
        <v>0</v>
      </c>
      <c r="AV207" s="46">
        <f t="shared" si="15"/>
        <v>0</v>
      </c>
      <c r="AW207" s="46" cm="1">
        <f t="array" ref="AW207">IF($AV207&lt;=6,SUM($C207:$AS207),SUMPRODUCT(LARGE($C207:$AS207,{1,2,3,4,5,6})))</f>
        <v>0</v>
      </c>
      <c r="AX207" s="50" t="str">
        <f t="shared" si="16"/>
        <v/>
      </c>
      <c r="AY207" s="50" t="str">
        <f t="shared" si="17"/>
        <v/>
      </c>
      <c r="AZ207" s="46" t="str" cm="1">
        <f t="array" ref="AZ207">IFERROR(SUMPRODUCT(LARGE($C207:$AS207,{1,2,3,4})), "")</f>
        <v/>
      </c>
      <c r="BA207" s="46" t="str" cm="1">
        <f t="array" ref="BA207">IFERROR(SUMPRODUCT(LARGE($C207:$AS207,{1,2,3,4,5,6,7})), "")</f>
        <v/>
      </c>
    </row>
    <row r="208" spans="2:53" ht="15" customHeight="1" x14ac:dyDescent="0.2"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57"/>
      <c r="AU208" s="47">
        <f t="shared" si="14"/>
        <v>0</v>
      </c>
      <c r="AV208" s="46">
        <f t="shared" si="15"/>
        <v>0</v>
      </c>
      <c r="AW208" s="46" cm="1">
        <f t="array" ref="AW208">IF($AV208&lt;=6,SUM($C208:$AS208),SUMPRODUCT(LARGE($C208:$AS208,{1,2,3,4,5,6})))</f>
        <v>0</v>
      </c>
      <c r="AX208" s="50" t="str">
        <f t="shared" si="16"/>
        <v/>
      </c>
      <c r="AY208" s="50" t="str">
        <f t="shared" si="17"/>
        <v/>
      </c>
      <c r="AZ208" s="46" t="str" cm="1">
        <f t="array" ref="AZ208">IFERROR(SUMPRODUCT(LARGE($C208:$AS208,{1,2,3,4})), "")</f>
        <v/>
      </c>
      <c r="BA208" s="46" t="str" cm="1">
        <f t="array" ref="BA208">IFERROR(SUMPRODUCT(LARGE($C208:$AS208,{1,2,3,4,5,6,7})), "")</f>
        <v/>
      </c>
    </row>
    <row r="209" spans="2:53" ht="15" customHeight="1" x14ac:dyDescent="0.2"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57"/>
      <c r="AU209" s="47">
        <f t="shared" si="14"/>
        <v>0</v>
      </c>
      <c r="AV209" s="46">
        <f t="shared" si="15"/>
        <v>0</v>
      </c>
      <c r="AW209" s="46" cm="1">
        <f t="array" ref="AW209">IF($AV209&lt;=6,SUM($C209:$AS209),SUMPRODUCT(LARGE($C209:$AS209,{1,2,3,4,5,6})))</f>
        <v>0</v>
      </c>
      <c r="AX209" s="50" t="str">
        <f t="shared" si="16"/>
        <v/>
      </c>
      <c r="AY209" s="50" t="str">
        <f t="shared" si="17"/>
        <v/>
      </c>
      <c r="AZ209" s="46" t="str" cm="1">
        <f t="array" ref="AZ209">IFERROR(SUMPRODUCT(LARGE($C209:$AS209,{1,2,3,4})), "")</f>
        <v/>
      </c>
      <c r="BA209" s="46" t="str" cm="1">
        <f t="array" ref="BA209">IFERROR(SUMPRODUCT(LARGE($C209:$AS209,{1,2,3,4,5,6,7})), "")</f>
        <v/>
      </c>
    </row>
    <row r="210" spans="2:53" ht="15" customHeight="1" x14ac:dyDescent="0.2"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57"/>
      <c r="AU210" s="47">
        <f t="shared" si="14"/>
        <v>0</v>
      </c>
      <c r="AV210" s="46">
        <f t="shared" si="15"/>
        <v>0</v>
      </c>
      <c r="AW210" s="46" cm="1">
        <f t="array" ref="AW210">IF($AV210&lt;=6,SUM($C210:$AS210),SUMPRODUCT(LARGE($C210:$AS210,{1,2,3,4,5,6})))</f>
        <v>0</v>
      </c>
      <c r="AX210" s="50" t="str">
        <f t="shared" si="16"/>
        <v/>
      </c>
      <c r="AY210" s="50" t="str">
        <f t="shared" si="17"/>
        <v/>
      </c>
      <c r="AZ210" s="46" t="str" cm="1">
        <f t="array" ref="AZ210">IFERROR(SUMPRODUCT(LARGE($C210:$AS210,{1,2,3,4})), "")</f>
        <v/>
      </c>
      <c r="BA210" s="46" t="str" cm="1">
        <f t="array" ref="BA210">IFERROR(SUMPRODUCT(LARGE($C210:$AS210,{1,2,3,4,5,6,7})), "")</f>
        <v/>
      </c>
    </row>
    <row r="211" spans="2:53" ht="15" customHeight="1" x14ac:dyDescent="0.2"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57"/>
      <c r="AU211" s="47">
        <f t="shared" si="14"/>
        <v>0</v>
      </c>
      <c r="AV211" s="46">
        <f t="shared" si="15"/>
        <v>0</v>
      </c>
      <c r="AW211" s="46" cm="1">
        <f t="array" ref="AW211">IF($AV211&lt;=6,SUM($C211:$AS211),SUMPRODUCT(LARGE($C211:$AS211,{1,2,3,4,5,6})))</f>
        <v>0</v>
      </c>
      <c r="AX211" s="50" t="str">
        <f t="shared" si="16"/>
        <v/>
      </c>
      <c r="AY211" s="50" t="str">
        <f t="shared" si="17"/>
        <v/>
      </c>
      <c r="AZ211" s="46" t="str" cm="1">
        <f t="array" ref="AZ211">IFERROR(SUMPRODUCT(LARGE($C211:$AS211,{1,2,3,4})), "")</f>
        <v/>
      </c>
      <c r="BA211" s="46" t="str" cm="1">
        <f t="array" ref="BA211">IFERROR(SUMPRODUCT(LARGE($C211:$AS211,{1,2,3,4,5,6,7})), "")</f>
        <v/>
      </c>
    </row>
    <row r="212" spans="2:53" ht="15" customHeight="1" x14ac:dyDescent="0.2"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57"/>
      <c r="AU212" s="47">
        <f t="shared" si="14"/>
        <v>0</v>
      </c>
      <c r="AV212" s="46">
        <f t="shared" si="15"/>
        <v>0</v>
      </c>
      <c r="AW212" s="46" cm="1">
        <f t="array" ref="AW212">IF($AV212&lt;=6,SUM($C212:$AS212),SUMPRODUCT(LARGE($C212:$AS212,{1,2,3,4,5,6})))</f>
        <v>0</v>
      </c>
      <c r="AX212" s="50" t="str">
        <f t="shared" si="16"/>
        <v/>
      </c>
      <c r="AY212" s="50" t="str">
        <f t="shared" si="17"/>
        <v/>
      </c>
      <c r="AZ212" s="46" t="str" cm="1">
        <f t="array" ref="AZ212">IFERROR(SUMPRODUCT(LARGE($C212:$AS212,{1,2,3,4})), "")</f>
        <v/>
      </c>
      <c r="BA212" s="46" t="str" cm="1">
        <f t="array" ref="BA212">IFERROR(SUMPRODUCT(LARGE($C212:$AS212,{1,2,3,4,5,6,7})), "")</f>
        <v/>
      </c>
    </row>
    <row r="213" spans="2:53" ht="15" customHeight="1" x14ac:dyDescent="0.2"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57"/>
      <c r="AU213" s="47">
        <f t="shared" si="14"/>
        <v>0</v>
      </c>
      <c r="AV213" s="46">
        <f t="shared" si="15"/>
        <v>0</v>
      </c>
      <c r="AW213" s="46" cm="1">
        <f t="array" ref="AW213">IF($AV213&lt;=6,SUM($C213:$AS213),SUMPRODUCT(LARGE($C213:$AS213,{1,2,3,4,5,6})))</f>
        <v>0</v>
      </c>
      <c r="AX213" s="50" t="str">
        <f t="shared" si="16"/>
        <v/>
      </c>
      <c r="AY213" s="50" t="str">
        <f t="shared" si="17"/>
        <v/>
      </c>
      <c r="AZ213" s="46" t="str" cm="1">
        <f t="array" ref="AZ213">IFERROR(SUMPRODUCT(LARGE($C213:$AS213,{1,2,3,4})), "")</f>
        <v/>
      </c>
      <c r="BA213" s="46" t="str" cm="1">
        <f t="array" ref="BA213">IFERROR(SUMPRODUCT(LARGE($C213:$AS213,{1,2,3,4,5,6,7})), "")</f>
        <v/>
      </c>
    </row>
    <row r="214" spans="2:53" ht="15" customHeight="1" x14ac:dyDescent="0.2"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57"/>
      <c r="AU214" s="47">
        <f t="shared" si="14"/>
        <v>0</v>
      </c>
      <c r="AV214" s="46">
        <f t="shared" si="15"/>
        <v>0</v>
      </c>
      <c r="AW214" s="46" cm="1">
        <f t="array" ref="AW214">IF($AV214&lt;=6,SUM($C214:$AS214),SUMPRODUCT(LARGE($C214:$AS214,{1,2,3,4,5,6})))</f>
        <v>0</v>
      </c>
      <c r="AX214" s="50" t="str">
        <f t="shared" si="16"/>
        <v/>
      </c>
      <c r="AY214" s="50" t="str">
        <f t="shared" si="17"/>
        <v/>
      </c>
      <c r="AZ214" s="46" t="str" cm="1">
        <f t="array" ref="AZ214">IFERROR(SUMPRODUCT(LARGE($C214:$AS214,{1,2,3,4})), "")</f>
        <v/>
      </c>
      <c r="BA214" s="46" t="str" cm="1">
        <f t="array" ref="BA214">IFERROR(SUMPRODUCT(LARGE($C214:$AS214,{1,2,3,4,5,6,7})), "")</f>
        <v/>
      </c>
    </row>
    <row r="215" spans="2:53" ht="15" customHeight="1" x14ac:dyDescent="0.2"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57"/>
      <c r="AU215" s="47">
        <f t="shared" si="14"/>
        <v>0</v>
      </c>
      <c r="AV215" s="46">
        <f t="shared" si="15"/>
        <v>0</v>
      </c>
      <c r="AW215" s="46" cm="1">
        <f t="array" ref="AW215">IF($AV215&lt;=6,SUM($C215:$AS215),SUMPRODUCT(LARGE($C215:$AS215,{1,2,3,4,5,6})))</f>
        <v>0</v>
      </c>
      <c r="AX215" s="50" t="str">
        <f t="shared" si="16"/>
        <v/>
      </c>
      <c r="AY215" s="50" t="str">
        <f t="shared" si="17"/>
        <v/>
      </c>
      <c r="AZ215" s="46" t="str" cm="1">
        <f t="array" ref="AZ215">IFERROR(SUMPRODUCT(LARGE($C215:$AS215,{1,2,3,4})), "")</f>
        <v/>
      </c>
      <c r="BA215" s="46" t="str" cm="1">
        <f t="array" ref="BA215">IFERROR(SUMPRODUCT(LARGE($C215:$AS215,{1,2,3,4,5,6,7})), "")</f>
        <v/>
      </c>
    </row>
    <row r="216" spans="2:53" ht="15" customHeight="1" x14ac:dyDescent="0.2"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57"/>
      <c r="AU216" s="47">
        <f t="shared" si="14"/>
        <v>0</v>
      </c>
      <c r="AV216" s="46">
        <f t="shared" si="15"/>
        <v>0</v>
      </c>
      <c r="AW216" s="46" cm="1">
        <f t="array" ref="AW216">IF($AV216&lt;=6,SUM($C216:$AS216),SUMPRODUCT(LARGE($C216:$AS216,{1,2,3,4,5,6})))</f>
        <v>0</v>
      </c>
      <c r="AX216" s="50" t="str">
        <f t="shared" si="16"/>
        <v/>
      </c>
      <c r="AY216" s="50" t="str">
        <f t="shared" si="17"/>
        <v/>
      </c>
      <c r="AZ216" s="46" t="str" cm="1">
        <f t="array" ref="AZ216">IFERROR(SUMPRODUCT(LARGE($C216:$AS216,{1,2,3,4})), "")</f>
        <v/>
      </c>
      <c r="BA216" s="46" t="str" cm="1">
        <f t="array" ref="BA216">IFERROR(SUMPRODUCT(LARGE($C216:$AS216,{1,2,3,4,5,6,7})), "")</f>
        <v/>
      </c>
    </row>
    <row r="217" spans="2:53" ht="15" customHeight="1" x14ac:dyDescent="0.2"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57"/>
      <c r="AU217" s="47">
        <f t="shared" si="14"/>
        <v>0</v>
      </c>
      <c r="AV217" s="46">
        <f t="shared" si="15"/>
        <v>0</v>
      </c>
      <c r="AW217" s="46" cm="1">
        <f t="array" ref="AW217">IF($AV217&lt;=6,SUM($C217:$AS217),SUMPRODUCT(LARGE($C217:$AS217,{1,2,3,4,5,6})))</f>
        <v>0</v>
      </c>
      <c r="AX217" s="50" t="str">
        <f t="shared" si="16"/>
        <v/>
      </c>
      <c r="AY217" s="50" t="str">
        <f t="shared" si="17"/>
        <v/>
      </c>
      <c r="AZ217" s="46" t="str" cm="1">
        <f t="array" ref="AZ217">IFERROR(SUMPRODUCT(LARGE($C217:$AS217,{1,2,3,4})), "")</f>
        <v/>
      </c>
      <c r="BA217" s="46" t="str" cm="1">
        <f t="array" ref="BA217">IFERROR(SUMPRODUCT(LARGE($C217:$AS217,{1,2,3,4,5,6,7})), "")</f>
        <v/>
      </c>
    </row>
    <row r="218" spans="2:53" ht="15" customHeight="1" x14ac:dyDescent="0.2"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57"/>
      <c r="AU218" s="47">
        <f t="shared" si="14"/>
        <v>0</v>
      </c>
      <c r="AV218" s="46">
        <f t="shared" si="15"/>
        <v>0</v>
      </c>
      <c r="AW218" s="46" cm="1">
        <f t="array" ref="AW218">IF($AV218&lt;=6,SUM($C218:$AS218),SUMPRODUCT(LARGE($C218:$AS218,{1,2,3,4,5,6})))</f>
        <v>0</v>
      </c>
      <c r="AX218" s="50" t="str">
        <f t="shared" si="16"/>
        <v/>
      </c>
      <c r="AY218" s="50" t="str">
        <f t="shared" si="17"/>
        <v/>
      </c>
      <c r="AZ218" s="46" t="str" cm="1">
        <f t="array" ref="AZ218">IFERROR(SUMPRODUCT(LARGE($C218:$AS218,{1,2,3,4})), "")</f>
        <v/>
      </c>
      <c r="BA218" s="46" t="str" cm="1">
        <f t="array" ref="BA218">IFERROR(SUMPRODUCT(LARGE($C218:$AS218,{1,2,3,4,5,6,7})), "")</f>
        <v/>
      </c>
    </row>
    <row r="219" spans="2:53" ht="15" customHeight="1" x14ac:dyDescent="0.2"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57"/>
      <c r="AU219" s="47">
        <f t="shared" si="14"/>
        <v>0</v>
      </c>
      <c r="AV219" s="46">
        <f t="shared" si="15"/>
        <v>0</v>
      </c>
      <c r="AW219" s="46" cm="1">
        <f t="array" ref="AW219">IF($AV219&lt;=6,SUM($C219:$AS219),SUMPRODUCT(LARGE($C219:$AS219,{1,2,3,4,5,6})))</f>
        <v>0</v>
      </c>
      <c r="AX219" s="50" t="str">
        <f t="shared" si="16"/>
        <v/>
      </c>
      <c r="AY219" s="50" t="str">
        <f t="shared" si="17"/>
        <v/>
      </c>
      <c r="AZ219" s="46" t="str" cm="1">
        <f t="array" ref="AZ219">IFERROR(SUMPRODUCT(LARGE($C219:$AS219,{1,2,3,4})), "")</f>
        <v/>
      </c>
      <c r="BA219" s="46" t="str" cm="1">
        <f t="array" ref="BA219">IFERROR(SUMPRODUCT(LARGE($C219:$AS219,{1,2,3,4,5,6,7})), "")</f>
        <v/>
      </c>
    </row>
    <row r="220" spans="2:53" ht="15" customHeight="1" x14ac:dyDescent="0.2"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57"/>
      <c r="AU220" s="47">
        <f t="shared" si="14"/>
        <v>0</v>
      </c>
      <c r="AV220" s="46">
        <f t="shared" si="15"/>
        <v>0</v>
      </c>
      <c r="AW220" s="46" cm="1">
        <f t="array" ref="AW220">IF($AV220&lt;=6,SUM($C220:$AS220),SUMPRODUCT(LARGE($C220:$AS220,{1,2,3,4,5,6})))</f>
        <v>0</v>
      </c>
      <c r="AX220" s="50" t="str">
        <f t="shared" si="16"/>
        <v/>
      </c>
      <c r="AY220" s="50" t="str">
        <f t="shared" si="17"/>
        <v/>
      </c>
      <c r="AZ220" s="46" t="str" cm="1">
        <f t="array" ref="AZ220">IFERROR(SUMPRODUCT(LARGE($C220:$AS220,{1,2,3,4})), "")</f>
        <v/>
      </c>
      <c r="BA220" s="46" t="str" cm="1">
        <f t="array" ref="BA220">IFERROR(SUMPRODUCT(LARGE($C220:$AS220,{1,2,3,4,5,6,7})), "")</f>
        <v/>
      </c>
    </row>
    <row r="221" spans="2:53" ht="15" customHeight="1" x14ac:dyDescent="0.2"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57"/>
      <c r="AU221" s="47">
        <f t="shared" si="14"/>
        <v>0</v>
      </c>
      <c r="AV221" s="46">
        <f t="shared" si="15"/>
        <v>0</v>
      </c>
      <c r="AW221" s="46" cm="1">
        <f t="array" ref="AW221">IF($AV221&lt;=6,SUM($C221:$AS221),SUMPRODUCT(LARGE($C221:$AS221,{1,2,3,4,5,6})))</f>
        <v>0</v>
      </c>
      <c r="AX221" s="50" t="str">
        <f t="shared" si="16"/>
        <v/>
      </c>
      <c r="AY221" s="50" t="str">
        <f t="shared" si="17"/>
        <v/>
      </c>
      <c r="AZ221" s="46" t="str" cm="1">
        <f t="array" ref="AZ221">IFERROR(SUMPRODUCT(LARGE($C221:$AS221,{1,2,3,4})), "")</f>
        <v/>
      </c>
      <c r="BA221" s="46" t="str" cm="1">
        <f t="array" ref="BA221">IFERROR(SUMPRODUCT(LARGE($C221:$AS221,{1,2,3,4,5,6,7})), "")</f>
        <v/>
      </c>
    </row>
    <row r="222" spans="2:53" ht="15" customHeight="1" x14ac:dyDescent="0.2"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57"/>
      <c r="AU222" s="47">
        <f t="shared" si="14"/>
        <v>0</v>
      </c>
      <c r="AV222" s="46">
        <f t="shared" si="15"/>
        <v>0</v>
      </c>
      <c r="AW222" s="46" cm="1">
        <f t="array" ref="AW222">IF($AV222&lt;=6,SUM($C222:$AS222),SUMPRODUCT(LARGE($C222:$AS222,{1,2,3,4,5,6})))</f>
        <v>0</v>
      </c>
      <c r="AX222" s="50" t="str">
        <f t="shared" si="16"/>
        <v/>
      </c>
      <c r="AY222" s="50" t="str">
        <f t="shared" si="17"/>
        <v/>
      </c>
      <c r="AZ222" s="46" t="str" cm="1">
        <f t="array" ref="AZ222">IFERROR(SUMPRODUCT(LARGE($C222:$AS222,{1,2,3,4})), "")</f>
        <v/>
      </c>
      <c r="BA222" s="46" t="str" cm="1">
        <f t="array" ref="BA222">IFERROR(SUMPRODUCT(LARGE($C222:$AS222,{1,2,3,4,5,6,7})), "")</f>
        <v/>
      </c>
    </row>
    <row r="223" spans="2:53" ht="15" customHeight="1" x14ac:dyDescent="0.2"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57"/>
      <c r="AU223" s="47">
        <f t="shared" si="14"/>
        <v>0</v>
      </c>
      <c r="AV223" s="46">
        <f t="shared" si="15"/>
        <v>0</v>
      </c>
      <c r="AW223" s="46" cm="1">
        <f t="array" ref="AW223">IF($AV223&lt;=6,SUM($C223:$AS223),SUMPRODUCT(LARGE($C223:$AS223,{1,2,3,4,5,6})))</f>
        <v>0</v>
      </c>
      <c r="AX223" s="50" t="str">
        <f t="shared" si="16"/>
        <v/>
      </c>
      <c r="AY223" s="50" t="str">
        <f t="shared" si="17"/>
        <v/>
      </c>
      <c r="AZ223" s="46" t="str" cm="1">
        <f t="array" ref="AZ223">IFERROR(SUMPRODUCT(LARGE($C223:$AS223,{1,2,3,4})), "")</f>
        <v/>
      </c>
      <c r="BA223" s="46" t="str" cm="1">
        <f t="array" ref="BA223">IFERROR(SUMPRODUCT(LARGE($C223:$AS223,{1,2,3,4,5,6,7})), "")</f>
        <v/>
      </c>
    </row>
    <row r="224" spans="2:53" ht="15" customHeight="1" x14ac:dyDescent="0.2"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57"/>
      <c r="AU224" s="47">
        <f t="shared" si="14"/>
        <v>0</v>
      </c>
      <c r="AV224" s="46">
        <f t="shared" si="15"/>
        <v>0</v>
      </c>
      <c r="AW224" s="46" cm="1">
        <f t="array" ref="AW224">IF($AV224&lt;=6,SUM($C224:$AS224),SUMPRODUCT(LARGE($C224:$AS224,{1,2,3,4,5,6})))</f>
        <v>0</v>
      </c>
      <c r="AX224" s="50" t="str">
        <f t="shared" si="16"/>
        <v/>
      </c>
      <c r="AY224" s="50" t="str">
        <f t="shared" si="17"/>
        <v/>
      </c>
      <c r="AZ224" s="46" t="str" cm="1">
        <f t="array" ref="AZ224">IFERROR(SUMPRODUCT(LARGE($C224:$AS224,{1,2,3,4})), "")</f>
        <v/>
      </c>
      <c r="BA224" s="46" t="str" cm="1">
        <f t="array" ref="BA224">IFERROR(SUMPRODUCT(LARGE($C224:$AS224,{1,2,3,4,5,6,7})), "")</f>
        <v/>
      </c>
    </row>
    <row r="225" spans="2:53" ht="15" customHeight="1" x14ac:dyDescent="0.2"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57"/>
      <c r="AU225" s="47">
        <f t="shared" si="14"/>
        <v>0</v>
      </c>
      <c r="AV225" s="46">
        <f t="shared" si="15"/>
        <v>0</v>
      </c>
      <c r="AW225" s="46" cm="1">
        <f t="array" ref="AW225">IF($AV225&lt;=6,SUM($C225:$AS225),SUMPRODUCT(LARGE($C225:$AS225,{1,2,3,4,5,6})))</f>
        <v>0</v>
      </c>
      <c r="AX225" s="50" t="str">
        <f t="shared" si="16"/>
        <v/>
      </c>
      <c r="AY225" s="50" t="str">
        <f t="shared" si="17"/>
        <v/>
      </c>
      <c r="AZ225" s="46" t="str" cm="1">
        <f t="array" ref="AZ225">IFERROR(SUMPRODUCT(LARGE($C225:$AS225,{1,2,3,4})), "")</f>
        <v/>
      </c>
      <c r="BA225" s="46" t="str" cm="1">
        <f t="array" ref="BA225">IFERROR(SUMPRODUCT(LARGE($C225:$AS225,{1,2,3,4,5,6,7})), "")</f>
        <v/>
      </c>
    </row>
    <row r="226" spans="2:53" ht="15" customHeight="1" x14ac:dyDescent="0.2"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57"/>
      <c r="AU226" s="47">
        <f t="shared" si="14"/>
        <v>0</v>
      </c>
      <c r="AV226" s="46">
        <f t="shared" si="15"/>
        <v>0</v>
      </c>
      <c r="AW226" s="46" cm="1">
        <f t="array" ref="AW226">IF($AV226&lt;=6,SUM($C226:$AS226),SUMPRODUCT(LARGE($C226:$AS226,{1,2,3,4,5,6})))</f>
        <v>0</v>
      </c>
      <c r="AX226" s="50" t="str">
        <f t="shared" si="16"/>
        <v/>
      </c>
      <c r="AY226" s="50" t="str">
        <f t="shared" si="17"/>
        <v/>
      </c>
      <c r="AZ226" s="46" t="str" cm="1">
        <f t="array" ref="AZ226">IFERROR(SUMPRODUCT(LARGE($C226:$AS226,{1,2,3,4})), "")</f>
        <v/>
      </c>
      <c r="BA226" s="46" t="str" cm="1">
        <f t="array" ref="BA226">IFERROR(SUMPRODUCT(LARGE($C226:$AS226,{1,2,3,4,5,6,7})), "")</f>
        <v/>
      </c>
    </row>
    <row r="227" spans="2:53" ht="15" customHeight="1" x14ac:dyDescent="0.2"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57"/>
      <c r="AU227" s="47">
        <f t="shared" si="14"/>
        <v>0</v>
      </c>
      <c r="AV227" s="46">
        <f t="shared" si="15"/>
        <v>0</v>
      </c>
      <c r="AW227" s="46" cm="1">
        <f t="array" ref="AW227">IF($AV227&lt;=6,SUM($C227:$AS227),SUMPRODUCT(LARGE($C227:$AS227,{1,2,3,4,5,6})))</f>
        <v>0</v>
      </c>
      <c r="AX227" s="50" t="str">
        <f t="shared" si="16"/>
        <v/>
      </c>
      <c r="AY227" s="50" t="str">
        <f t="shared" si="17"/>
        <v/>
      </c>
      <c r="AZ227" s="46" t="str" cm="1">
        <f t="array" ref="AZ227">IFERROR(SUMPRODUCT(LARGE($C227:$AS227,{1,2,3,4})), "")</f>
        <v/>
      </c>
      <c r="BA227" s="46" t="str" cm="1">
        <f t="array" ref="BA227">IFERROR(SUMPRODUCT(LARGE($C227:$AS227,{1,2,3,4,5,6,7})), "")</f>
        <v/>
      </c>
    </row>
    <row r="228" spans="2:53" ht="15" customHeight="1" x14ac:dyDescent="0.2"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57"/>
      <c r="AU228" s="47">
        <f t="shared" si="14"/>
        <v>0</v>
      </c>
      <c r="AV228" s="46">
        <f t="shared" si="15"/>
        <v>0</v>
      </c>
      <c r="AW228" s="46" cm="1">
        <f t="array" ref="AW228">IF($AV228&lt;=6,SUM($C228:$AS228),SUMPRODUCT(LARGE($C228:$AS228,{1,2,3,4,5,6})))</f>
        <v>0</v>
      </c>
      <c r="AX228" s="50" t="str">
        <f t="shared" si="16"/>
        <v/>
      </c>
      <c r="AY228" s="50" t="str">
        <f t="shared" si="17"/>
        <v/>
      </c>
      <c r="AZ228" s="46" t="str" cm="1">
        <f t="array" ref="AZ228">IFERROR(SUMPRODUCT(LARGE($C228:$AS228,{1,2,3,4})), "")</f>
        <v/>
      </c>
      <c r="BA228" s="46" t="str" cm="1">
        <f t="array" ref="BA228">IFERROR(SUMPRODUCT(LARGE($C228:$AS228,{1,2,3,4,5,6,7})), "")</f>
        <v/>
      </c>
    </row>
    <row r="229" spans="2:53" ht="15" customHeight="1" x14ac:dyDescent="0.2"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57"/>
      <c r="AU229" s="47">
        <f t="shared" si="14"/>
        <v>0</v>
      </c>
      <c r="AV229" s="46">
        <f t="shared" si="15"/>
        <v>0</v>
      </c>
      <c r="AW229" s="46" cm="1">
        <f t="array" ref="AW229">IF($AV229&lt;=6,SUM($C229:$AS229),SUMPRODUCT(LARGE($C229:$AS229,{1,2,3,4,5,6})))</f>
        <v>0</v>
      </c>
      <c r="AX229" s="50" t="str">
        <f t="shared" si="16"/>
        <v/>
      </c>
      <c r="AY229" s="50" t="str">
        <f t="shared" si="17"/>
        <v/>
      </c>
      <c r="AZ229" s="46" t="str" cm="1">
        <f t="array" ref="AZ229">IFERROR(SUMPRODUCT(LARGE($C229:$AS229,{1,2,3,4})), "")</f>
        <v/>
      </c>
      <c r="BA229" s="46" t="str" cm="1">
        <f t="array" ref="BA229">IFERROR(SUMPRODUCT(LARGE($C229:$AS229,{1,2,3,4,5,6,7})), "")</f>
        <v/>
      </c>
    </row>
    <row r="230" spans="2:53" ht="15" customHeight="1" x14ac:dyDescent="0.2"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57"/>
      <c r="AU230" s="47">
        <f t="shared" si="14"/>
        <v>0</v>
      </c>
      <c r="AV230" s="46">
        <f t="shared" si="15"/>
        <v>0</v>
      </c>
      <c r="AW230" s="46" cm="1">
        <f t="array" ref="AW230">IF($AV230&lt;=6,SUM($C230:$AS230),SUMPRODUCT(LARGE($C230:$AS230,{1,2,3,4,5,6})))</f>
        <v>0</v>
      </c>
      <c r="AX230" s="50" t="str">
        <f t="shared" si="16"/>
        <v/>
      </c>
      <c r="AY230" s="50" t="str">
        <f t="shared" si="17"/>
        <v/>
      </c>
      <c r="AZ230" s="46" t="str" cm="1">
        <f t="array" ref="AZ230">IFERROR(SUMPRODUCT(LARGE($C230:$AS230,{1,2,3,4})), "")</f>
        <v/>
      </c>
      <c r="BA230" s="46" t="str" cm="1">
        <f t="array" ref="BA230">IFERROR(SUMPRODUCT(LARGE($C230:$AS230,{1,2,3,4,5,6,7})), "")</f>
        <v/>
      </c>
    </row>
    <row r="231" spans="2:53" ht="15" customHeight="1" x14ac:dyDescent="0.2"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57"/>
      <c r="AU231" s="47">
        <f t="shared" si="14"/>
        <v>0</v>
      </c>
      <c r="AV231" s="46">
        <f t="shared" si="15"/>
        <v>0</v>
      </c>
      <c r="AW231" s="46" cm="1">
        <f t="array" ref="AW231">IF($AV231&lt;=6,SUM($C231:$AS231),SUMPRODUCT(LARGE($C231:$AS231,{1,2,3,4,5,6})))</f>
        <v>0</v>
      </c>
      <c r="AX231" s="50" t="str">
        <f t="shared" si="16"/>
        <v/>
      </c>
      <c r="AY231" s="50" t="str">
        <f t="shared" si="17"/>
        <v/>
      </c>
      <c r="AZ231" s="46" t="str" cm="1">
        <f t="array" ref="AZ231">IFERROR(SUMPRODUCT(LARGE($C231:$AS231,{1,2,3,4})), "")</f>
        <v/>
      </c>
      <c r="BA231" s="46" t="str" cm="1">
        <f t="array" ref="BA231">IFERROR(SUMPRODUCT(LARGE($C231:$AS231,{1,2,3,4,5,6,7})), "")</f>
        <v/>
      </c>
    </row>
    <row r="232" spans="2:53" ht="15" customHeight="1" x14ac:dyDescent="0.2"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57"/>
      <c r="AU232" s="47">
        <f t="shared" si="14"/>
        <v>0</v>
      </c>
      <c r="AV232" s="46">
        <f t="shared" si="15"/>
        <v>0</v>
      </c>
      <c r="AW232" s="46" cm="1">
        <f t="array" ref="AW232">IF($AV232&lt;=6,SUM($C232:$AS232),SUMPRODUCT(LARGE($C232:$AS232,{1,2,3,4,5,6})))</f>
        <v>0</v>
      </c>
      <c r="AX232" s="50" t="str">
        <f t="shared" si="16"/>
        <v/>
      </c>
      <c r="AY232" s="50" t="str">
        <f t="shared" si="17"/>
        <v/>
      </c>
      <c r="AZ232" s="46" t="str" cm="1">
        <f t="array" ref="AZ232">IFERROR(SUMPRODUCT(LARGE($C232:$AS232,{1,2,3,4})), "")</f>
        <v/>
      </c>
      <c r="BA232" s="46" t="str" cm="1">
        <f t="array" ref="BA232">IFERROR(SUMPRODUCT(LARGE($C232:$AS232,{1,2,3,4,5,6,7})), "")</f>
        <v/>
      </c>
    </row>
    <row r="233" spans="2:53" ht="15" customHeight="1" x14ac:dyDescent="0.2"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57"/>
      <c r="AU233" s="47">
        <f t="shared" si="14"/>
        <v>0</v>
      </c>
      <c r="AV233" s="46">
        <f t="shared" si="15"/>
        <v>0</v>
      </c>
      <c r="AW233" s="46" cm="1">
        <f t="array" ref="AW233">IF($AV233&lt;=6,SUM($C233:$AS233),SUMPRODUCT(LARGE($C233:$AS233,{1,2,3,4,5,6})))</f>
        <v>0</v>
      </c>
      <c r="AX233" s="50" t="str">
        <f t="shared" si="16"/>
        <v/>
      </c>
      <c r="AY233" s="50" t="str">
        <f t="shared" si="17"/>
        <v/>
      </c>
      <c r="AZ233" s="46" t="str" cm="1">
        <f t="array" ref="AZ233">IFERROR(SUMPRODUCT(LARGE($C233:$AS233,{1,2,3,4})), "")</f>
        <v/>
      </c>
      <c r="BA233" s="46" t="str" cm="1">
        <f t="array" ref="BA233">IFERROR(SUMPRODUCT(LARGE($C233:$AS233,{1,2,3,4,5,6,7})), "")</f>
        <v/>
      </c>
    </row>
    <row r="234" spans="2:53" ht="15" customHeight="1" x14ac:dyDescent="0.2"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57"/>
      <c r="AU234" s="47">
        <f t="shared" si="14"/>
        <v>0</v>
      </c>
      <c r="AV234" s="46">
        <f t="shared" si="15"/>
        <v>0</v>
      </c>
      <c r="AW234" s="46" cm="1">
        <f t="array" ref="AW234">IF($AV234&lt;=6,SUM($C234:$AS234),SUMPRODUCT(LARGE($C234:$AS234,{1,2,3,4,5,6})))</f>
        <v>0</v>
      </c>
      <c r="AX234" s="50" t="str">
        <f t="shared" si="16"/>
        <v/>
      </c>
      <c r="AY234" s="50" t="str">
        <f t="shared" si="17"/>
        <v/>
      </c>
      <c r="AZ234" s="46" t="str" cm="1">
        <f t="array" ref="AZ234">IFERROR(SUMPRODUCT(LARGE($C234:$AS234,{1,2,3,4})), "")</f>
        <v/>
      </c>
      <c r="BA234" s="46" t="str" cm="1">
        <f t="array" ref="BA234">IFERROR(SUMPRODUCT(LARGE($C234:$AS234,{1,2,3,4,5,6,7})), "")</f>
        <v/>
      </c>
    </row>
    <row r="235" spans="2:53" ht="15" customHeight="1" x14ac:dyDescent="0.2"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57"/>
      <c r="AU235" s="47">
        <f t="shared" si="14"/>
        <v>0</v>
      </c>
      <c r="AV235" s="46">
        <f t="shared" si="15"/>
        <v>0</v>
      </c>
      <c r="AW235" s="46" cm="1">
        <f t="array" ref="AW235">IF($AV235&lt;=6,SUM($C235:$AS235),SUMPRODUCT(LARGE($C235:$AS235,{1,2,3,4,5,6})))</f>
        <v>0</v>
      </c>
      <c r="AX235" s="50" t="str">
        <f t="shared" si="16"/>
        <v/>
      </c>
      <c r="AY235" s="50" t="str">
        <f t="shared" si="17"/>
        <v/>
      </c>
      <c r="AZ235" s="46" t="str" cm="1">
        <f t="array" ref="AZ235">IFERROR(SUMPRODUCT(LARGE($C235:$AS235,{1,2,3,4})), "")</f>
        <v/>
      </c>
      <c r="BA235" s="46" t="str" cm="1">
        <f t="array" ref="BA235">IFERROR(SUMPRODUCT(LARGE($C235:$AS235,{1,2,3,4,5,6,7})), "")</f>
        <v/>
      </c>
    </row>
    <row r="236" spans="2:53" ht="15" customHeight="1" x14ac:dyDescent="0.2"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57"/>
      <c r="AU236" s="47">
        <f t="shared" si="14"/>
        <v>0</v>
      </c>
      <c r="AV236" s="46">
        <f t="shared" si="15"/>
        <v>0</v>
      </c>
      <c r="AW236" s="46" cm="1">
        <f t="array" ref="AW236">IF($AV236&lt;=6,SUM($C236:$AS236),SUMPRODUCT(LARGE($C236:$AS236,{1,2,3,4,5,6})))</f>
        <v>0</v>
      </c>
      <c r="AX236" s="50" t="str">
        <f t="shared" si="16"/>
        <v/>
      </c>
      <c r="AY236" s="50" t="str">
        <f t="shared" si="17"/>
        <v/>
      </c>
      <c r="AZ236" s="46" t="str" cm="1">
        <f t="array" ref="AZ236">IFERROR(SUMPRODUCT(LARGE($C236:$AS236,{1,2,3,4})), "")</f>
        <v/>
      </c>
      <c r="BA236" s="46" t="str" cm="1">
        <f t="array" ref="BA236">IFERROR(SUMPRODUCT(LARGE($C236:$AS236,{1,2,3,4,5,6,7})), "")</f>
        <v/>
      </c>
    </row>
    <row r="237" spans="2:53" ht="15" customHeight="1" x14ac:dyDescent="0.2"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57"/>
      <c r="AU237" s="47">
        <f t="shared" si="14"/>
        <v>0</v>
      </c>
      <c r="AV237" s="46">
        <f t="shared" si="15"/>
        <v>0</v>
      </c>
      <c r="AW237" s="46" cm="1">
        <f t="array" ref="AW237">IF($AV237&lt;=6,SUM($C237:$AS237),SUMPRODUCT(LARGE($C237:$AS237,{1,2,3,4,5,6})))</f>
        <v>0</v>
      </c>
      <c r="AX237" s="50" t="str">
        <f t="shared" si="16"/>
        <v/>
      </c>
      <c r="AY237" s="50" t="str">
        <f t="shared" si="17"/>
        <v/>
      </c>
      <c r="AZ237" s="46" t="str" cm="1">
        <f t="array" ref="AZ237">IFERROR(SUMPRODUCT(LARGE($C237:$AS237,{1,2,3,4})), "")</f>
        <v/>
      </c>
      <c r="BA237" s="46" t="str" cm="1">
        <f t="array" ref="BA237">IFERROR(SUMPRODUCT(LARGE($C237:$AS237,{1,2,3,4,5,6,7})), "")</f>
        <v/>
      </c>
    </row>
    <row r="238" spans="2:53" ht="15" customHeight="1" x14ac:dyDescent="0.2"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57"/>
      <c r="AU238" s="47">
        <f t="shared" si="14"/>
        <v>0</v>
      </c>
      <c r="AV238" s="46">
        <f t="shared" si="15"/>
        <v>0</v>
      </c>
      <c r="AW238" s="46" cm="1">
        <f t="array" ref="AW238">IF($AV238&lt;=6,SUM($C238:$AS238),SUMPRODUCT(LARGE($C238:$AS238,{1,2,3,4,5,6})))</f>
        <v>0</v>
      </c>
      <c r="AX238" s="50" t="str">
        <f t="shared" si="16"/>
        <v/>
      </c>
      <c r="AY238" s="50" t="str">
        <f t="shared" si="17"/>
        <v/>
      </c>
      <c r="AZ238" s="46" t="str" cm="1">
        <f t="array" ref="AZ238">IFERROR(SUMPRODUCT(LARGE($C238:$AS238,{1,2,3,4})), "")</f>
        <v/>
      </c>
      <c r="BA238" s="46" t="str" cm="1">
        <f t="array" ref="BA238">IFERROR(SUMPRODUCT(LARGE($C238:$AS238,{1,2,3,4,5,6,7})), "")</f>
        <v/>
      </c>
    </row>
    <row r="239" spans="2:53" ht="15" customHeight="1" x14ac:dyDescent="0.2"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57"/>
      <c r="AU239" s="47">
        <f t="shared" si="14"/>
        <v>0</v>
      </c>
      <c r="AV239" s="46">
        <f t="shared" si="15"/>
        <v>0</v>
      </c>
      <c r="AW239" s="46" cm="1">
        <f t="array" ref="AW239">IF($AV239&lt;=6,SUM($C239:$AS239),SUMPRODUCT(LARGE($C239:$AS239,{1,2,3,4,5,6})))</f>
        <v>0</v>
      </c>
      <c r="AX239" s="50" t="str">
        <f t="shared" si="16"/>
        <v/>
      </c>
      <c r="AY239" s="50" t="str">
        <f t="shared" si="17"/>
        <v/>
      </c>
      <c r="AZ239" s="46" t="str" cm="1">
        <f t="array" ref="AZ239">IFERROR(SUMPRODUCT(LARGE($C239:$AS239,{1,2,3,4})), "")</f>
        <v/>
      </c>
      <c r="BA239" s="46" t="str" cm="1">
        <f t="array" ref="BA239">IFERROR(SUMPRODUCT(LARGE($C239:$AS239,{1,2,3,4,5,6,7})), "")</f>
        <v/>
      </c>
    </row>
    <row r="240" spans="2:53" ht="15" customHeight="1" x14ac:dyDescent="0.2"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57"/>
      <c r="AU240" s="47">
        <f t="shared" si="14"/>
        <v>0</v>
      </c>
      <c r="AV240" s="46">
        <f t="shared" si="15"/>
        <v>0</v>
      </c>
      <c r="AW240" s="46" cm="1">
        <f t="array" ref="AW240">IF($AV240&lt;=6,SUM($C240:$AS240),SUMPRODUCT(LARGE($C240:$AS240,{1,2,3,4,5,6})))</f>
        <v>0</v>
      </c>
      <c r="AX240" s="50" t="str">
        <f t="shared" si="16"/>
        <v/>
      </c>
      <c r="AY240" s="50" t="str">
        <f t="shared" si="17"/>
        <v/>
      </c>
      <c r="AZ240" s="46" t="str" cm="1">
        <f t="array" ref="AZ240">IFERROR(SUMPRODUCT(LARGE($C240:$AS240,{1,2,3,4})), "")</f>
        <v/>
      </c>
      <c r="BA240" s="46" t="str" cm="1">
        <f t="array" ref="BA240">IFERROR(SUMPRODUCT(LARGE($C240:$AS240,{1,2,3,4,5,6,7})), "")</f>
        <v/>
      </c>
    </row>
    <row r="241" spans="2:53" ht="15" customHeight="1" x14ac:dyDescent="0.2"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57"/>
      <c r="AU241" s="47">
        <f t="shared" si="14"/>
        <v>0</v>
      </c>
      <c r="AV241" s="46">
        <f t="shared" si="15"/>
        <v>0</v>
      </c>
      <c r="AW241" s="46" cm="1">
        <f t="array" ref="AW241">IF($AV241&lt;=6,SUM($C241:$AS241),SUMPRODUCT(LARGE($C241:$AS241,{1,2,3,4,5,6})))</f>
        <v>0</v>
      </c>
      <c r="AX241" s="50" t="str">
        <f t="shared" si="16"/>
        <v/>
      </c>
      <c r="AY241" s="50" t="str">
        <f t="shared" si="17"/>
        <v/>
      </c>
      <c r="AZ241" s="46" t="str" cm="1">
        <f t="array" ref="AZ241">IFERROR(SUMPRODUCT(LARGE($C241:$AS241,{1,2,3,4})), "")</f>
        <v/>
      </c>
      <c r="BA241" s="46" t="str" cm="1">
        <f t="array" ref="BA241">IFERROR(SUMPRODUCT(LARGE($C241:$AS241,{1,2,3,4,5,6,7})), "")</f>
        <v/>
      </c>
    </row>
    <row r="242" spans="2:53" ht="15" customHeight="1" x14ac:dyDescent="0.2"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57"/>
      <c r="AU242" s="47">
        <f t="shared" si="14"/>
        <v>0</v>
      </c>
      <c r="AV242" s="46">
        <f t="shared" si="15"/>
        <v>0</v>
      </c>
      <c r="AW242" s="46" cm="1">
        <f t="array" ref="AW242">IF($AV242&lt;=6,SUM($C242:$AS242),SUMPRODUCT(LARGE($C242:$AS242,{1,2,3,4,5,6})))</f>
        <v>0</v>
      </c>
      <c r="AX242" s="50" t="str">
        <f t="shared" si="16"/>
        <v/>
      </c>
      <c r="AY242" s="50" t="str">
        <f t="shared" si="17"/>
        <v/>
      </c>
      <c r="AZ242" s="46" t="str" cm="1">
        <f t="array" ref="AZ242">IFERROR(SUMPRODUCT(LARGE($C242:$AS242,{1,2,3,4})), "")</f>
        <v/>
      </c>
      <c r="BA242" s="46" t="str" cm="1">
        <f t="array" ref="BA242">IFERROR(SUMPRODUCT(LARGE($C242:$AS242,{1,2,3,4,5,6,7})), "")</f>
        <v/>
      </c>
    </row>
    <row r="243" spans="2:53" ht="15" customHeight="1" x14ac:dyDescent="0.2"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57"/>
      <c r="AU243" s="47">
        <f t="shared" si="14"/>
        <v>0</v>
      </c>
      <c r="AV243" s="46">
        <f t="shared" si="15"/>
        <v>0</v>
      </c>
      <c r="AW243" s="46" cm="1">
        <f t="array" ref="AW243">IF($AV243&lt;=6,SUM($C243:$AS243),SUMPRODUCT(LARGE($C243:$AS243,{1,2,3,4,5,6})))</f>
        <v>0</v>
      </c>
      <c r="AX243" s="50" t="str">
        <f t="shared" si="16"/>
        <v/>
      </c>
      <c r="AY243" s="50" t="str">
        <f t="shared" si="17"/>
        <v/>
      </c>
      <c r="AZ243" s="46" t="str" cm="1">
        <f t="array" ref="AZ243">IFERROR(SUMPRODUCT(LARGE($C243:$AS243,{1,2,3,4})), "")</f>
        <v/>
      </c>
      <c r="BA243" s="46" t="str" cm="1">
        <f t="array" ref="BA243">IFERROR(SUMPRODUCT(LARGE($C243:$AS243,{1,2,3,4,5,6,7})), "")</f>
        <v/>
      </c>
    </row>
    <row r="244" spans="2:53" ht="15" customHeight="1" x14ac:dyDescent="0.2"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57"/>
      <c r="AU244" s="47">
        <f t="shared" si="14"/>
        <v>0</v>
      </c>
      <c r="AV244" s="46">
        <f t="shared" si="15"/>
        <v>0</v>
      </c>
      <c r="AW244" s="46" cm="1">
        <f t="array" ref="AW244">IF($AV244&lt;=6,SUM($C244:$AS244),SUMPRODUCT(LARGE($C244:$AS244,{1,2,3,4,5,6})))</f>
        <v>0</v>
      </c>
      <c r="AX244" s="50" t="str">
        <f t="shared" si="16"/>
        <v/>
      </c>
      <c r="AY244" s="50" t="str">
        <f t="shared" si="17"/>
        <v/>
      </c>
      <c r="AZ244" s="46" t="str" cm="1">
        <f t="array" ref="AZ244">IFERROR(SUMPRODUCT(LARGE($C244:$AS244,{1,2,3,4})), "")</f>
        <v/>
      </c>
      <c r="BA244" s="46" t="str" cm="1">
        <f t="array" ref="BA244">IFERROR(SUMPRODUCT(LARGE($C244:$AS244,{1,2,3,4,5,6,7})), "")</f>
        <v/>
      </c>
    </row>
    <row r="245" spans="2:53" ht="15" customHeight="1" x14ac:dyDescent="0.2"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57"/>
      <c r="AU245" s="47">
        <f t="shared" si="14"/>
        <v>0</v>
      </c>
      <c r="AV245" s="46">
        <f t="shared" si="15"/>
        <v>0</v>
      </c>
      <c r="AW245" s="46" cm="1">
        <f t="array" ref="AW245">IF($AV245&lt;=6,SUM($C245:$AS245),SUMPRODUCT(LARGE($C245:$AS245,{1,2,3,4,5,6})))</f>
        <v>0</v>
      </c>
      <c r="AX245" s="50" t="str">
        <f t="shared" si="16"/>
        <v/>
      </c>
      <c r="AY245" s="50" t="str">
        <f t="shared" si="17"/>
        <v/>
      </c>
      <c r="AZ245" s="46" t="str" cm="1">
        <f t="array" ref="AZ245">IFERROR(SUMPRODUCT(LARGE($C245:$AS245,{1,2,3,4})), "")</f>
        <v/>
      </c>
      <c r="BA245" s="46" t="str" cm="1">
        <f t="array" ref="BA245">IFERROR(SUMPRODUCT(LARGE($C245:$AS245,{1,2,3,4,5,6,7})), "")</f>
        <v/>
      </c>
    </row>
    <row r="246" spans="2:53" ht="15" customHeight="1" x14ac:dyDescent="0.2"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57"/>
      <c r="AU246" s="47">
        <f t="shared" si="14"/>
        <v>0</v>
      </c>
      <c r="AV246" s="46">
        <f t="shared" si="15"/>
        <v>0</v>
      </c>
      <c r="AW246" s="46" cm="1">
        <f t="array" ref="AW246">IF($AV246&lt;=6,SUM($C246:$AS246),SUMPRODUCT(LARGE($C246:$AS246,{1,2,3,4,5,6})))</f>
        <v>0</v>
      </c>
      <c r="AX246" s="50" t="str">
        <f t="shared" si="16"/>
        <v/>
      </c>
      <c r="AY246" s="50" t="str">
        <f t="shared" si="17"/>
        <v/>
      </c>
      <c r="AZ246" s="46" t="str" cm="1">
        <f t="array" ref="AZ246">IFERROR(SUMPRODUCT(LARGE($C246:$AS246,{1,2,3,4})), "")</f>
        <v/>
      </c>
      <c r="BA246" s="46" t="str" cm="1">
        <f t="array" ref="BA246">IFERROR(SUMPRODUCT(LARGE($C246:$AS246,{1,2,3,4,5,6,7})), "")</f>
        <v/>
      </c>
    </row>
    <row r="247" spans="2:53" ht="15" customHeight="1" x14ac:dyDescent="0.2"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57"/>
      <c r="AU247" s="47">
        <f t="shared" si="14"/>
        <v>0</v>
      </c>
      <c r="AV247" s="46">
        <f t="shared" si="15"/>
        <v>0</v>
      </c>
      <c r="AW247" s="46" cm="1">
        <f t="array" ref="AW247">IF($AV247&lt;=6,SUM($C247:$AS247),SUMPRODUCT(LARGE($C247:$AS247,{1,2,3,4,5,6})))</f>
        <v>0</v>
      </c>
      <c r="AX247" s="50" t="str">
        <f t="shared" si="16"/>
        <v/>
      </c>
      <c r="AY247" s="50" t="str">
        <f t="shared" si="17"/>
        <v/>
      </c>
      <c r="AZ247" s="46" t="str" cm="1">
        <f t="array" ref="AZ247">IFERROR(SUMPRODUCT(LARGE($C247:$AS247,{1,2,3,4})), "")</f>
        <v/>
      </c>
      <c r="BA247" s="46" t="str" cm="1">
        <f t="array" ref="BA247">IFERROR(SUMPRODUCT(LARGE($C247:$AS247,{1,2,3,4,5,6,7})), "")</f>
        <v/>
      </c>
    </row>
    <row r="248" spans="2:53" ht="15" customHeight="1" x14ac:dyDescent="0.2"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57"/>
      <c r="AU248" s="47">
        <f t="shared" si="14"/>
        <v>0</v>
      </c>
      <c r="AV248" s="46">
        <f t="shared" si="15"/>
        <v>0</v>
      </c>
      <c r="AW248" s="46" cm="1">
        <f t="array" ref="AW248">IF($AV248&lt;=6,SUM($C248:$AS248),SUMPRODUCT(LARGE($C248:$AS248,{1,2,3,4,5,6})))</f>
        <v>0</v>
      </c>
      <c r="AX248" s="50" t="str">
        <f t="shared" si="16"/>
        <v/>
      </c>
      <c r="AY248" s="50" t="str">
        <f t="shared" si="17"/>
        <v/>
      </c>
      <c r="AZ248" s="46" t="str" cm="1">
        <f t="array" ref="AZ248">IFERROR(SUMPRODUCT(LARGE($C248:$AS248,{1,2,3,4})), "")</f>
        <v/>
      </c>
      <c r="BA248" s="46" t="str" cm="1">
        <f t="array" ref="BA248">IFERROR(SUMPRODUCT(LARGE($C248:$AS248,{1,2,3,4,5,6,7})), "")</f>
        <v/>
      </c>
    </row>
    <row r="249" spans="2:53" ht="15" customHeight="1" x14ac:dyDescent="0.2"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57"/>
      <c r="AU249" s="47">
        <f t="shared" si="14"/>
        <v>0</v>
      </c>
      <c r="AV249" s="46">
        <f t="shared" si="15"/>
        <v>0</v>
      </c>
      <c r="AW249" s="46" cm="1">
        <f t="array" ref="AW249">IF($AV249&lt;=6,SUM($C249:$AS249),SUMPRODUCT(LARGE($C249:$AS249,{1,2,3,4,5,6})))</f>
        <v>0</v>
      </c>
      <c r="AX249" s="50" t="str">
        <f t="shared" si="16"/>
        <v/>
      </c>
      <c r="AY249" s="50" t="str">
        <f t="shared" si="17"/>
        <v/>
      </c>
      <c r="AZ249" s="46" t="str" cm="1">
        <f t="array" ref="AZ249">IFERROR(SUMPRODUCT(LARGE($C249:$AS249,{1,2,3,4})), "")</f>
        <v/>
      </c>
      <c r="BA249" s="46" t="str" cm="1">
        <f t="array" ref="BA249">IFERROR(SUMPRODUCT(LARGE($C249:$AS249,{1,2,3,4,5,6,7})), "")</f>
        <v/>
      </c>
    </row>
    <row r="250" spans="2:53" ht="15" customHeight="1" x14ac:dyDescent="0.2"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57"/>
      <c r="AU250" s="47">
        <f t="shared" si="14"/>
        <v>0</v>
      </c>
      <c r="AV250" s="46">
        <f t="shared" si="15"/>
        <v>0</v>
      </c>
      <c r="AW250" s="46" cm="1">
        <f t="array" ref="AW250">IF($AV250&lt;=6,SUM($C250:$AS250),SUMPRODUCT(LARGE($C250:$AS250,{1,2,3,4,5,6})))</f>
        <v>0</v>
      </c>
      <c r="AX250" s="50" t="str">
        <f t="shared" si="16"/>
        <v/>
      </c>
      <c r="AY250" s="50" t="str">
        <f t="shared" si="17"/>
        <v/>
      </c>
      <c r="AZ250" s="46" t="str" cm="1">
        <f t="array" ref="AZ250">IFERROR(SUMPRODUCT(LARGE($C250:$AS250,{1,2,3,4})), "")</f>
        <v/>
      </c>
      <c r="BA250" s="46" t="str" cm="1">
        <f t="array" ref="BA250">IFERROR(SUMPRODUCT(LARGE($C250:$AS250,{1,2,3,4,5,6,7})), "")</f>
        <v/>
      </c>
    </row>
    <row r="251" spans="2:53" ht="15" customHeight="1" x14ac:dyDescent="0.2"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57"/>
      <c r="AU251" s="47">
        <f t="shared" si="14"/>
        <v>0</v>
      </c>
      <c r="AV251" s="46">
        <f t="shared" si="15"/>
        <v>0</v>
      </c>
      <c r="AW251" s="46" cm="1">
        <f t="array" ref="AW251">IF($AV251&lt;=6,SUM($C251:$AS251),SUMPRODUCT(LARGE($C251:$AS251,{1,2,3,4,5,6})))</f>
        <v>0</v>
      </c>
      <c r="AX251" s="50" t="str">
        <f t="shared" si="16"/>
        <v/>
      </c>
      <c r="AY251" s="50" t="str">
        <f t="shared" si="17"/>
        <v/>
      </c>
      <c r="AZ251" s="46" t="str" cm="1">
        <f t="array" ref="AZ251">IFERROR(SUMPRODUCT(LARGE($C251:$AS251,{1,2,3,4})), "")</f>
        <v/>
      </c>
      <c r="BA251" s="46" t="str" cm="1">
        <f t="array" ref="BA251">IFERROR(SUMPRODUCT(LARGE($C251:$AS251,{1,2,3,4,5,6,7})), "")</f>
        <v/>
      </c>
    </row>
    <row r="252" spans="2:53" ht="15" customHeight="1" x14ac:dyDescent="0.2"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57"/>
      <c r="AU252" s="47">
        <f t="shared" si="14"/>
        <v>0</v>
      </c>
      <c r="AV252" s="46">
        <f t="shared" si="15"/>
        <v>0</v>
      </c>
      <c r="AW252" s="46" cm="1">
        <f t="array" ref="AW252">IF($AV252&lt;=6,SUM($C252:$AS252),SUMPRODUCT(LARGE($C252:$AS252,{1,2,3,4,5,6})))</f>
        <v>0</v>
      </c>
      <c r="AX252" s="50" t="str">
        <f t="shared" si="16"/>
        <v/>
      </c>
      <c r="AY252" s="50" t="str">
        <f t="shared" si="17"/>
        <v/>
      </c>
      <c r="AZ252" s="46" t="str" cm="1">
        <f t="array" ref="AZ252">IFERROR(SUMPRODUCT(LARGE($C252:$AS252,{1,2,3,4})), "")</f>
        <v/>
      </c>
      <c r="BA252" s="46" t="str" cm="1">
        <f t="array" ref="BA252">IFERROR(SUMPRODUCT(LARGE($C252:$AS252,{1,2,3,4,5,6,7})), "")</f>
        <v/>
      </c>
    </row>
    <row r="253" spans="2:53" ht="15" customHeight="1" x14ac:dyDescent="0.2"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57"/>
      <c r="AU253" s="47">
        <f t="shared" si="14"/>
        <v>0</v>
      </c>
      <c r="AV253" s="46">
        <f t="shared" si="15"/>
        <v>0</v>
      </c>
      <c r="AW253" s="46" cm="1">
        <f t="array" ref="AW253">IF($AV253&lt;=6,SUM($C253:$AS253),SUMPRODUCT(LARGE($C253:$AS253,{1,2,3,4,5,6})))</f>
        <v>0</v>
      </c>
      <c r="AX253" s="50" t="str">
        <f t="shared" si="16"/>
        <v/>
      </c>
      <c r="AY253" s="50" t="str">
        <f t="shared" si="17"/>
        <v/>
      </c>
      <c r="AZ253" s="46" t="str" cm="1">
        <f t="array" ref="AZ253">IFERROR(SUMPRODUCT(LARGE($C253:$AS253,{1,2,3,4})), "")</f>
        <v/>
      </c>
      <c r="BA253" s="46" t="str" cm="1">
        <f t="array" ref="BA253">IFERROR(SUMPRODUCT(LARGE($C253:$AS253,{1,2,3,4,5,6,7})), "")</f>
        <v/>
      </c>
    </row>
    <row r="254" spans="2:53" ht="15" customHeight="1" x14ac:dyDescent="0.2"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57"/>
      <c r="AU254" s="47">
        <f t="shared" si="14"/>
        <v>0</v>
      </c>
      <c r="AV254" s="46">
        <f t="shared" si="15"/>
        <v>0</v>
      </c>
      <c r="AW254" s="46" cm="1">
        <f t="array" ref="AW254">IF($AV254&lt;=6,SUM($C254:$AS254),SUMPRODUCT(LARGE($C254:$AS254,{1,2,3,4,5,6})))</f>
        <v>0</v>
      </c>
      <c r="AX254" s="50" t="str">
        <f t="shared" si="16"/>
        <v/>
      </c>
      <c r="AY254" s="50" t="str">
        <f t="shared" si="17"/>
        <v/>
      </c>
      <c r="AZ254" s="46" t="str" cm="1">
        <f t="array" ref="AZ254">IFERROR(SUMPRODUCT(LARGE($C254:$AS254,{1,2,3,4})), "")</f>
        <v/>
      </c>
      <c r="BA254" s="46" t="str" cm="1">
        <f t="array" ref="BA254">IFERROR(SUMPRODUCT(LARGE($C254:$AS254,{1,2,3,4,5,6,7})), "")</f>
        <v/>
      </c>
    </row>
    <row r="255" spans="2:53" ht="15" customHeight="1" x14ac:dyDescent="0.2"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57"/>
      <c r="AU255" s="47">
        <f t="shared" si="14"/>
        <v>0</v>
      </c>
      <c r="AV255" s="46">
        <f t="shared" si="15"/>
        <v>0</v>
      </c>
      <c r="AW255" s="46" cm="1">
        <f t="array" ref="AW255">IF($AV255&lt;=6,SUM($C255:$AS255),SUMPRODUCT(LARGE($C255:$AS255,{1,2,3,4,5,6})))</f>
        <v>0</v>
      </c>
      <c r="AX255" s="50" t="str">
        <f t="shared" si="16"/>
        <v/>
      </c>
      <c r="AY255" s="50" t="str">
        <f t="shared" si="17"/>
        <v/>
      </c>
      <c r="AZ255" s="46" t="str" cm="1">
        <f t="array" ref="AZ255">IFERROR(SUMPRODUCT(LARGE($C255:$AS255,{1,2,3,4})), "")</f>
        <v/>
      </c>
      <c r="BA255" s="46" t="str" cm="1">
        <f t="array" ref="BA255">IFERROR(SUMPRODUCT(LARGE($C255:$AS255,{1,2,3,4,5,6,7})), "")</f>
        <v/>
      </c>
    </row>
    <row r="256" spans="2:53" ht="15" customHeight="1" x14ac:dyDescent="0.2"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57"/>
      <c r="AU256" s="47">
        <f t="shared" si="14"/>
        <v>0</v>
      </c>
      <c r="AV256" s="46">
        <f t="shared" si="15"/>
        <v>0</v>
      </c>
      <c r="AW256" s="46" cm="1">
        <f t="array" ref="AW256">IF($AV256&lt;=6,SUM($C256:$AS256),SUMPRODUCT(LARGE($C256:$AS256,{1,2,3,4,5,6})))</f>
        <v>0</v>
      </c>
      <c r="AX256" s="50" t="str">
        <f t="shared" si="16"/>
        <v/>
      </c>
      <c r="AY256" s="50" t="str">
        <f t="shared" si="17"/>
        <v/>
      </c>
      <c r="AZ256" s="46" t="str" cm="1">
        <f t="array" ref="AZ256">IFERROR(SUMPRODUCT(LARGE($C256:$AS256,{1,2,3,4})), "")</f>
        <v/>
      </c>
      <c r="BA256" s="46" t="str" cm="1">
        <f t="array" ref="BA256">IFERROR(SUMPRODUCT(LARGE($C256:$AS256,{1,2,3,4,5,6,7})), "")</f>
        <v/>
      </c>
    </row>
    <row r="257" spans="2:53" ht="15" customHeight="1" x14ac:dyDescent="0.2"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57"/>
      <c r="AU257" s="47">
        <f t="shared" si="14"/>
        <v>0</v>
      </c>
      <c r="AV257" s="46">
        <f t="shared" si="15"/>
        <v>0</v>
      </c>
      <c r="AW257" s="46" cm="1">
        <f t="array" ref="AW257">IF($AV257&lt;=6,SUM($C257:$AS257),SUMPRODUCT(LARGE($C257:$AS257,{1,2,3,4,5,6})))</f>
        <v>0</v>
      </c>
      <c r="AX257" s="50" t="str">
        <f t="shared" si="16"/>
        <v/>
      </c>
      <c r="AY257" s="50" t="str">
        <f t="shared" si="17"/>
        <v/>
      </c>
      <c r="AZ257" s="46" t="str" cm="1">
        <f t="array" ref="AZ257">IFERROR(SUMPRODUCT(LARGE($C257:$AS257,{1,2,3,4})), "")</f>
        <v/>
      </c>
      <c r="BA257" s="46" t="str" cm="1">
        <f t="array" ref="BA257">IFERROR(SUMPRODUCT(LARGE($C257:$AS257,{1,2,3,4,5,6,7})), "")</f>
        <v/>
      </c>
    </row>
    <row r="258" spans="2:53" ht="15" customHeight="1" x14ac:dyDescent="0.2"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57"/>
      <c r="AU258" s="47">
        <f t="shared" si="14"/>
        <v>0</v>
      </c>
      <c r="AV258" s="46">
        <f t="shared" si="15"/>
        <v>0</v>
      </c>
      <c r="AW258" s="46" cm="1">
        <f t="array" ref="AW258">IF($AV258&lt;=6,SUM($C258:$AS258),SUMPRODUCT(LARGE($C258:$AS258,{1,2,3,4,5,6})))</f>
        <v>0</v>
      </c>
      <c r="AX258" s="50" t="str">
        <f t="shared" si="16"/>
        <v/>
      </c>
      <c r="AY258" s="50" t="str">
        <f t="shared" si="17"/>
        <v/>
      </c>
      <c r="AZ258" s="46" t="str" cm="1">
        <f t="array" ref="AZ258">IFERROR(SUMPRODUCT(LARGE($C258:$AS258,{1,2,3,4})), "")</f>
        <v/>
      </c>
      <c r="BA258" s="46" t="str" cm="1">
        <f t="array" ref="BA258">IFERROR(SUMPRODUCT(LARGE($C258:$AS258,{1,2,3,4,5,6,7})), "")</f>
        <v/>
      </c>
    </row>
    <row r="259" spans="2:53" ht="15" customHeight="1" x14ac:dyDescent="0.2"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57"/>
      <c r="AU259" s="47">
        <f t="shared" ref="AU259:AU301" si="18">SUM($C259:$AT259)</f>
        <v>0</v>
      </c>
      <c r="AV259" s="46">
        <f t="shared" ref="AV259:AV301" si="19">COUNTA(C259:AS259)</f>
        <v>0</v>
      </c>
      <c r="AW259" s="46" cm="1">
        <f t="array" ref="AW259">IF($AV259&lt;=6,SUM($C259:$AS259),SUMPRODUCT(LARGE($C259:$AS259,{1,2,3,4,5,6})))</f>
        <v>0</v>
      </c>
      <c r="AX259" s="50" t="str">
        <f t="shared" si="16"/>
        <v/>
      </c>
      <c r="AY259" s="50" t="str">
        <f t="shared" si="17"/>
        <v/>
      </c>
      <c r="AZ259" s="46" t="str" cm="1">
        <f t="array" ref="AZ259">IFERROR(SUMPRODUCT(LARGE($C259:$AS259,{1,2,3,4})), "")</f>
        <v/>
      </c>
      <c r="BA259" s="46" t="str" cm="1">
        <f t="array" ref="BA259">IFERROR(SUMPRODUCT(LARGE($C259:$AS259,{1,2,3,4,5,6,7})), "")</f>
        <v/>
      </c>
    </row>
    <row r="260" spans="2:53" ht="15" customHeight="1" x14ac:dyDescent="0.2"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57"/>
      <c r="AU260" s="47">
        <f t="shared" si="18"/>
        <v>0</v>
      </c>
      <c r="AV260" s="46">
        <f t="shared" si="19"/>
        <v>0</v>
      </c>
      <c r="AW260" s="46" cm="1">
        <f t="array" ref="AW260">IF($AV260&lt;=6,SUM($C260:$AS260),SUMPRODUCT(LARGE($C260:$AS260,{1,2,3,4,5,6})))</f>
        <v>0</v>
      </c>
      <c r="AX260" s="50" t="str">
        <f t="shared" ref="AX260:AX301" si="20">IF(AND($AV260&gt;=6,AW260=AW261),"Manual Calc Needed","")</f>
        <v/>
      </c>
      <c r="AY260" s="50" t="str">
        <f t="shared" ref="AY260:AY301" si="21">IF($AX260="Tie",$AW260,"")</f>
        <v/>
      </c>
      <c r="AZ260" s="46" t="str" cm="1">
        <f t="array" ref="AZ260">IFERROR(SUMPRODUCT(LARGE($C260:$AS260,{1,2,3,4})), "")</f>
        <v/>
      </c>
      <c r="BA260" s="46" t="str" cm="1">
        <f t="array" ref="BA260">IFERROR(SUMPRODUCT(LARGE($C260:$AS260,{1,2,3,4,5,6,7})), "")</f>
        <v/>
      </c>
    </row>
    <row r="261" spans="2:53" ht="15" customHeight="1" x14ac:dyDescent="0.2"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57"/>
      <c r="AU261" s="47">
        <f t="shared" si="18"/>
        <v>0</v>
      </c>
      <c r="AV261" s="46">
        <f t="shared" si="19"/>
        <v>0</v>
      </c>
      <c r="AW261" s="46" cm="1">
        <f t="array" ref="AW261">IF($AV261&lt;=6,SUM($C261:$AS261),SUMPRODUCT(LARGE($C261:$AS261,{1,2,3,4,5,6})))</f>
        <v>0</v>
      </c>
      <c r="AX261" s="50" t="str">
        <f t="shared" si="20"/>
        <v/>
      </c>
      <c r="AY261" s="50" t="str">
        <f t="shared" si="21"/>
        <v/>
      </c>
      <c r="AZ261" s="46" t="str" cm="1">
        <f t="array" ref="AZ261">IFERROR(SUMPRODUCT(LARGE($C261:$AS261,{1,2,3,4})), "")</f>
        <v/>
      </c>
      <c r="BA261" s="46" t="str" cm="1">
        <f t="array" ref="BA261">IFERROR(SUMPRODUCT(LARGE($C261:$AS261,{1,2,3,4,5,6,7})), "")</f>
        <v/>
      </c>
    </row>
    <row r="262" spans="2:53" ht="15" customHeight="1" x14ac:dyDescent="0.2"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57"/>
      <c r="AU262" s="47">
        <f t="shared" si="18"/>
        <v>0</v>
      </c>
      <c r="AV262" s="46">
        <f t="shared" si="19"/>
        <v>0</v>
      </c>
      <c r="AW262" s="46" cm="1">
        <f t="array" ref="AW262">IF($AV262&lt;=6,SUM($C262:$AS262),SUMPRODUCT(LARGE($C262:$AS262,{1,2,3,4,5,6})))</f>
        <v>0</v>
      </c>
      <c r="AX262" s="50" t="str">
        <f t="shared" si="20"/>
        <v/>
      </c>
      <c r="AY262" s="50" t="str">
        <f t="shared" si="21"/>
        <v/>
      </c>
      <c r="AZ262" s="46" t="str" cm="1">
        <f t="array" ref="AZ262">IFERROR(SUMPRODUCT(LARGE($C262:$AS262,{1,2,3,4})), "")</f>
        <v/>
      </c>
      <c r="BA262" s="46" t="str" cm="1">
        <f t="array" ref="BA262">IFERROR(SUMPRODUCT(LARGE($C262:$AS262,{1,2,3,4,5,6,7})), "")</f>
        <v/>
      </c>
    </row>
    <row r="263" spans="2:53" ht="15" customHeight="1" x14ac:dyDescent="0.2"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57"/>
      <c r="AU263" s="47">
        <f t="shared" si="18"/>
        <v>0</v>
      </c>
      <c r="AV263" s="46">
        <f t="shared" si="19"/>
        <v>0</v>
      </c>
      <c r="AW263" s="46" cm="1">
        <f t="array" ref="AW263">IF($AV263&lt;=6,SUM($C263:$AS263),SUMPRODUCT(LARGE($C263:$AS263,{1,2,3,4,5,6})))</f>
        <v>0</v>
      </c>
      <c r="AX263" s="50" t="str">
        <f t="shared" si="20"/>
        <v/>
      </c>
      <c r="AY263" s="50" t="str">
        <f t="shared" si="21"/>
        <v/>
      </c>
      <c r="AZ263" s="46" t="str" cm="1">
        <f t="array" ref="AZ263">IFERROR(SUMPRODUCT(LARGE($C263:$AS263,{1,2,3,4})), "")</f>
        <v/>
      </c>
      <c r="BA263" s="46" t="str" cm="1">
        <f t="array" ref="BA263">IFERROR(SUMPRODUCT(LARGE($C263:$AS263,{1,2,3,4,5,6,7})), "")</f>
        <v/>
      </c>
    </row>
    <row r="264" spans="2:53" ht="15" customHeight="1" x14ac:dyDescent="0.2"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57"/>
      <c r="AU264" s="47">
        <f t="shared" si="18"/>
        <v>0</v>
      </c>
      <c r="AV264" s="46">
        <f t="shared" si="19"/>
        <v>0</v>
      </c>
      <c r="AW264" s="46" cm="1">
        <f t="array" ref="AW264">IF($AV264&lt;=6,SUM($C264:$AS264),SUMPRODUCT(LARGE($C264:$AS264,{1,2,3,4,5,6})))</f>
        <v>0</v>
      </c>
      <c r="AX264" s="50" t="str">
        <f t="shared" si="20"/>
        <v/>
      </c>
      <c r="AY264" s="50" t="str">
        <f t="shared" si="21"/>
        <v/>
      </c>
      <c r="AZ264" s="46" t="str" cm="1">
        <f t="array" ref="AZ264">IFERROR(SUMPRODUCT(LARGE($C264:$AS264,{1,2,3,4})), "")</f>
        <v/>
      </c>
      <c r="BA264" s="46" t="str" cm="1">
        <f t="array" ref="BA264">IFERROR(SUMPRODUCT(LARGE($C264:$AS264,{1,2,3,4,5,6,7})), "")</f>
        <v/>
      </c>
    </row>
    <row r="265" spans="2:53" ht="15" customHeight="1" x14ac:dyDescent="0.2"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57"/>
      <c r="AU265" s="47">
        <f t="shared" si="18"/>
        <v>0</v>
      </c>
      <c r="AV265" s="46">
        <f t="shared" si="19"/>
        <v>0</v>
      </c>
      <c r="AW265" s="46" cm="1">
        <f t="array" ref="AW265">IF($AV265&lt;=6,SUM($C265:$AS265),SUMPRODUCT(LARGE($C265:$AS265,{1,2,3,4,5,6})))</f>
        <v>0</v>
      </c>
      <c r="AX265" s="50" t="str">
        <f t="shared" si="20"/>
        <v/>
      </c>
      <c r="AY265" s="50" t="str">
        <f t="shared" si="21"/>
        <v/>
      </c>
      <c r="AZ265" s="46" t="str" cm="1">
        <f t="array" ref="AZ265">IFERROR(SUMPRODUCT(LARGE($C265:$AS265,{1,2,3,4})), "")</f>
        <v/>
      </c>
      <c r="BA265" s="46" t="str" cm="1">
        <f t="array" ref="BA265">IFERROR(SUMPRODUCT(LARGE($C265:$AS265,{1,2,3,4,5,6,7})), "")</f>
        <v/>
      </c>
    </row>
    <row r="266" spans="2:53" ht="15" customHeight="1" x14ac:dyDescent="0.2"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57"/>
      <c r="AU266" s="47">
        <f t="shared" si="18"/>
        <v>0</v>
      </c>
      <c r="AV266" s="46">
        <f t="shared" si="19"/>
        <v>0</v>
      </c>
      <c r="AW266" s="46" cm="1">
        <f t="array" ref="AW266">IF($AV266&lt;=6,SUM($C266:$AS266),SUMPRODUCT(LARGE($C266:$AS266,{1,2,3,4,5,6})))</f>
        <v>0</v>
      </c>
      <c r="AX266" s="50" t="str">
        <f t="shared" si="20"/>
        <v/>
      </c>
      <c r="AY266" s="50" t="str">
        <f t="shared" si="21"/>
        <v/>
      </c>
      <c r="AZ266" s="46" t="str" cm="1">
        <f t="array" ref="AZ266">IFERROR(SUMPRODUCT(LARGE($C266:$AS266,{1,2,3,4})), "")</f>
        <v/>
      </c>
      <c r="BA266" s="46" t="str" cm="1">
        <f t="array" ref="BA266">IFERROR(SUMPRODUCT(LARGE($C266:$AS266,{1,2,3,4,5,6,7})), "")</f>
        <v/>
      </c>
    </row>
    <row r="267" spans="2:53" ht="15" customHeight="1" x14ac:dyDescent="0.2"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57"/>
      <c r="AU267" s="47">
        <f t="shared" si="18"/>
        <v>0</v>
      </c>
      <c r="AV267" s="46">
        <f t="shared" si="19"/>
        <v>0</v>
      </c>
      <c r="AW267" s="46" cm="1">
        <f t="array" ref="AW267">IF($AV267&lt;=6,SUM($C267:$AS267),SUMPRODUCT(LARGE($C267:$AS267,{1,2,3,4,5,6})))</f>
        <v>0</v>
      </c>
      <c r="AX267" s="50" t="str">
        <f t="shared" si="20"/>
        <v/>
      </c>
      <c r="AY267" s="50" t="str">
        <f t="shared" si="21"/>
        <v/>
      </c>
      <c r="AZ267" s="46" t="str" cm="1">
        <f t="array" ref="AZ267">IFERROR(SUMPRODUCT(LARGE($C267:$AS267,{1,2,3,4})), "")</f>
        <v/>
      </c>
      <c r="BA267" s="46" t="str" cm="1">
        <f t="array" ref="BA267">IFERROR(SUMPRODUCT(LARGE($C267:$AS267,{1,2,3,4,5,6,7})), "")</f>
        <v/>
      </c>
    </row>
    <row r="268" spans="2:53" ht="15" customHeight="1" x14ac:dyDescent="0.2"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57"/>
      <c r="AU268" s="47">
        <f t="shared" si="18"/>
        <v>0</v>
      </c>
      <c r="AV268" s="46">
        <f t="shared" si="19"/>
        <v>0</v>
      </c>
      <c r="AW268" s="46" cm="1">
        <f t="array" ref="AW268">IF($AV268&lt;=6,SUM($C268:$AS268),SUMPRODUCT(LARGE($C268:$AS268,{1,2,3,4,5,6})))</f>
        <v>0</v>
      </c>
      <c r="AX268" s="50" t="str">
        <f t="shared" si="20"/>
        <v/>
      </c>
      <c r="AY268" s="50" t="str">
        <f t="shared" si="21"/>
        <v/>
      </c>
      <c r="AZ268" s="46" t="str" cm="1">
        <f t="array" ref="AZ268">IFERROR(SUMPRODUCT(LARGE($C268:$AS268,{1,2,3,4})), "")</f>
        <v/>
      </c>
      <c r="BA268" s="46" t="str" cm="1">
        <f t="array" ref="BA268">IFERROR(SUMPRODUCT(LARGE($C268:$AS268,{1,2,3,4,5,6,7})), "")</f>
        <v/>
      </c>
    </row>
    <row r="269" spans="2:53" ht="15" customHeight="1" x14ac:dyDescent="0.2"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57"/>
      <c r="AU269" s="47">
        <f t="shared" si="18"/>
        <v>0</v>
      </c>
      <c r="AV269" s="46">
        <f t="shared" si="19"/>
        <v>0</v>
      </c>
      <c r="AW269" s="46" cm="1">
        <f t="array" ref="AW269">IF($AV269&lt;=6,SUM($C269:$AS269),SUMPRODUCT(LARGE($C269:$AS269,{1,2,3,4,5,6})))</f>
        <v>0</v>
      </c>
      <c r="AX269" s="50" t="str">
        <f t="shared" si="20"/>
        <v/>
      </c>
      <c r="AY269" s="50" t="str">
        <f t="shared" si="21"/>
        <v/>
      </c>
      <c r="AZ269" s="46" t="str" cm="1">
        <f t="array" ref="AZ269">IFERROR(SUMPRODUCT(LARGE($C269:$AS269,{1,2,3,4})), "")</f>
        <v/>
      </c>
      <c r="BA269" s="46" t="str" cm="1">
        <f t="array" ref="BA269">IFERROR(SUMPRODUCT(LARGE($C269:$AS269,{1,2,3,4,5,6,7})), "")</f>
        <v/>
      </c>
    </row>
    <row r="270" spans="2:53" ht="15" customHeight="1" x14ac:dyDescent="0.2"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57"/>
      <c r="AU270" s="47">
        <f t="shared" si="18"/>
        <v>0</v>
      </c>
      <c r="AV270" s="46">
        <f t="shared" si="19"/>
        <v>0</v>
      </c>
      <c r="AW270" s="46" cm="1">
        <f t="array" ref="AW270">IF($AV270&lt;=6,SUM($C270:$AS270),SUMPRODUCT(LARGE($C270:$AS270,{1,2,3,4,5,6})))</f>
        <v>0</v>
      </c>
      <c r="AX270" s="50" t="str">
        <f t="shared" si="20"/>
        <v/>
      </c>
      <c r="AY270" s="50" t="str">
        <f t="shared" si="21"/>
        <v/>
      </c>
      <c r="AZ270" s="46" t="str" cm="1">
        <f t="array" ref="AZ270">IFERROR(SUMPRODUCT(LARGE($C270:$AS270,{1,2,3,4})), "")</f>
        <v/>
      </c>
      <c r="BA270" s="46" t="str" cm="1">
        <f t="array" ref="BA270">IFERROR(SUMPRODUCT(LARGE($C270:$AS270,{1,2,3,4,5,6,7})), "")</f>
        <v/>
      </c>
    </row>
    <row r="271" spans="2:53" ht="15" customHeight="1" x14ac:dyDescent="0.2"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57"/>
      <c r="AU271" s="47">
        <f t="shared" si="18"/>
        <v>0</v>
      </c>
      <c r="AV271" s="46">
        <f t="shared" si="19"/>
        <v>0</v>
      </c>
      <c r="AW271" s="46" cm="1">
        <f t="array" ref="AW271">IF($AV271&lt;=6,SUM($C271:$AS271),SUMPRODUCT(LARGE($C271:$AS271,{1,2,3,4,5,6})))</f>
        <v>0</v>
      </c>
      <c r="AX271" s="50" t="str">
        <f t="shared" si="20"/>
        <v/>
      </c>
      <c r="AY271" s="50" t="str">
        <f t="shared" si="21"/>
        <v/>
      </c>
      <c r="AZ271" s="46" t="str" cm="1">
        <f t="array" ref="AZ271">IFERROR(SUMPRODUCT(LARGE($C271:$AS271,{1,2,3,4})), "")</f>
        <v/>
      </c>
      <c r="BA271" s="46" t="str" cm="1">
        <f t="array" ref="BA271">IFERROR(SUMPRODUCT(LARGE($C271:$AS271,{1,2,3,4,5,6,7})), "")</f>
        <v/>
      </c>
    </row>
    <row r="272" spans="2:53" ht="15" customHeight="1" x14ac:dyDescent="0.2"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57"/>
      <c r="AU272" s="47">
        <f t="shared" si="18"/>
        <v>0</v>
      </c>
      <c r="AV272" s="46">
        <f t="shared" si="19"/>
        <v>0</v>
      </c>
      <c r="AW272" s="46" cm="1">
        <f t="array" ref="AW272">IF($AV272&lt;=6,SUM($C272:$AS272),SUMPRODUCT(LARGE($C272:$AS272,{1,2,3,4,5,6})))</f>
        <v>0</v>
      </c>
      <c r="AX272" s="50" t="str">
        <f t="shared" si="20"/>
        <v/>
      </c>
      <c r="AY272" s="50" t="str">
        <f t="shared" si="21"/>
        <v/>
      </c>
      <c r="AZ272" s="46" t="str" cm="1">
        <f t="array" ref="AZ272">IFERROR(SUMPRODUCT(LARGE($C272:$AS272,{1,2,3,4})), "")</f>
        <v/>
      </c>
      <c r="BA272" s="46" t="str" cm="1">
        <f t="array" ref="BA272">IFERROR(SUMPRODUCT(LARGE($C272:$AS272,{1,2,3,4,5,6,7})), "")</f>
        <v/>
      </c>
    </row>
    <row r="273" spans="2:53" ht="15" customHeight="1" x14ac:dyDescent="0.2"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57"/>
      <c r="AU273" s="47">
        <f t="shared" si="18"/>
        <v>0</v>
      </c>
      <c r="AV273" s="46">
        <f t="shared" si="19"/>
        <v>0</v>
      </c>
      <c r="AW273" s="46" cm="1">
        <f t="array" ref="AW273">IF($AV273&lt;=6,SUM($C273:$AS273),SUMPRODUCT(LARGE($C273:$AS273,{1,2,3,4,5,6})))</f>
        <v>0</v>
      </c>
      <c r="AX273" s="50" t="str">
        <f t="shared" si="20"/>
        <v/>
      </c>
      <c r="AY273" s="50" t="str">
        <f t="shared" si="21"/>
        <v/>
      </c>
      <c r="AZ273" s="46" t="str" cm="1">
        <f t="array" ref="AZ273">IFERROR(SUMPRODUCT(LARGE($C273:$AS273,{1,2,3,4})), "")</f>
        <v/>
      </c>
      <c r="BA273" s="46" t="str" cm="1">
        <f t="array" ref="BA273">IFERROR(SUMPRODUCT(LARGE($C273:$AS273,{1,2,3,4,5,6,7})), "")</f>
        <v/>
      </c>
    </row>
    <row r="274" spans="2:53" ht="15" customHeight="1" x14ac:dyDescent="0.2"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57"/>
      <c r="AU274" s="47">
        <f t="shared" si="18"/>
        <v>0</v>
      </c>
      <c r="AV274" s="46">
        <f t="shared" si="19"/>
        <v>0</v>
      </c>
      <c r="AW274" s="46" cm="1">
        <f t="array" ref="AW274">IF($AV274&lt;=6,SUM($C274:$AS274),SUMPRODUCT(LARGE($C274:$AS274,{1,2,3,4,5,6})))</f>
        <v>0</v>
      </c>
      <c r="AX274" s="50" t="str">
        <f t="shared" si="20"/>
        <v/>
      </c>
      <c r="AY274" s="50" t="str">
        <f t="shared" si="21"/>
        <v/>
      </c>
      <c r="AZ274" s="46" t="str" cm="1">
        <f t="array" ref="AZ274">IFERROR(SUMPRODUCT(LARGE($C274:$AS274,{1,2,3,4})), "")</f>
        <v/>
      </c>
      <c r="BA274" s="46" t="str" cm="1">
        <f t="array" ref="BA274">IFERROR(SUMPRODUCT(LARGE($C274:$AS274,{1,2,3,4,5,6,7})), "")</f>
        <v/>
      </c>
    </row>
    <row r="275" spans="2:53" ht="15" customHeight="1" x14ac:dyDescent="0.2"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57"/>
      <c r="AU275" s="47">
        <f t="shared" si="18"/>
        <v>0</v>
      </c>
      <c r="AV275" s="46">
        <f t="shared" si="19"/>
        <v>0</v>
      </c>
      <c r="AW275" s="46" cm="1">
        <f t="array" ref="AW275">IF($AV275&lt;=6,SUM($C275:$AS275),SUMPRODUCT(LARGE($C275:$AS275,{1,2,3,4,5,6})))</f>
        <v>0</v>
      </c>
      <c r="AX275" s="50" t="str">
        <f t="shared" si="20"/>
        <v/>
      </c>
      <c r="AY275" s="50" t="str">
        <f t="shared" si="21"/>
        <v/>
      </c>
      <c r="AZ275" s="46" t="str" cm="1">
        <f t="array" ref="AZ275">IFERROR(SUMPRODUCT(LARGE($C275:$AS275,{1,2,3,4})), "")</f>
        <v/>
      </c>
      <c r="BA275" s="46" t="str" cm="1">
        <f t="array" ref="BA275">IFERROR(SUMPRODUCT(LARGE($C275:$AS275,{1,2,3,4,5,6,7})), "")</f>
        <v/>
      </c>
    </row>
    <row r="276" spans="2:53" ht="15" customHeight="1" x14ac:dyDescent="0.2"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57"/>
      <c r="AU276" s="47">
        <f t="shared" si="18"/>
        <v>0</v>
      </c>
      <c r="AV276" s="46">
        <f t="shared" si="19"/>
        <v>0</v>
      </c>
      <c r="AW276" s="46" cm="1">
        <f t="array" ref="AW276">IF($AV276&lt;=6,SUM($C276:$AS276),SUMPRODUCT(LARGE($C276:$AS276,{1,2,3,4,5,6})))</f>
        <v>0</v>
      </c>
      <c r="AX276" s="50" t="str">
        <f t="shared" si="20"/>
        <v/>
      </c>
      <c r="AY276" s="50" t="str">
        <f t="shared" si="21"/>
        <v/>
      </c>
      <c r="AZ276" s="46" t="str" cm="1">
        <f t="array" ref="AZ276">IFERROR(SUMPRODUCT(LARGE($C276:$AS276,{1,2,3,4})), "")</f>
        <v/>
      </c>
      <c r="BA276" s="46" t="str" cm="1">
        <f t="array" ref="BA276">IFERROR(SUMPRODUCT(LARGE($C276:$AS276,{1,2,3,4,5,6,7})), "")</f>
        <v/>
      </c>
    </row>
    <row r="277" spans="2:53" ht="15" customHeight="1" x14ac:dyDescent="0.2"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57"/>
      <c r="AU277" s="47">
        <f t="shared" si="18"/>
        <v>0</v>
      </c>
      <c r="AV277" s="46">
        <f t="shared" si="19"/>
        <v>0</v>
      </c>
      <c r="AW277" s="46" cm="1">
        <f t="array" ref="AW277">IF($AV277&lt;=6,SUM($C277:$AS277),SUMPRODUCT(LARGE($C277:$AS277,{1,2,3,4,5,6})))</f>
        <v>0</v>
      </c>
      <c r="AX277" s="50" t="str">
        <f t="shared" si="20"/>
        <v/>
      </c>
      <c r="AY277" s="50" t="str">
        <f t="shared" si="21"/>
        <v/>
      </c>
      <c r="AZ277" s="46" t="str" cm="1">
        <f t="array" ref="AZ277">IFERROR(SUMPRODUCT(LARGE($C277:$AS277,{1,2,3,4})), "")</f>
        <v/>
      </c>
      <c r="BA277" s="46" t="str" cm="1">
        <f t="array" ref="BA277">IFERROR(SUMPRODUCT(LARGE($C277:$AS277,{1,2,3,4,5,6,7})), "")</f>
        <v/>
      </c>
    </row>
    <row r="278" spans="2:53" ht="15" customHeight="1" x14ac:dyDescent="0.2"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57"/>
      <c r="AU278" s="47">
        <f t="shared" si="18"/>
        <v>0</v>
      </c>
      <c r="AV278" s="46">
        <f t="shared" si="19"/>
        <v>0</v>
      </c>
      <c r="AW278" s="46" cm="1">
        <f t="array" ref="AW278">IF($AV278&lt;=6,SUM($C278:$AS278),SUMPRODUCT(LARGE($C278:$AS278,{1,2,3,4,5,6})))</f>
        <v>0</v>
      </c>
      <c r="AX278" s="50" t="str">
        <f t="shared" si="20"/>
        <v/>
      </c>
      <c r="AY278" s="50" t="str">
        <f t="shared" si="21"/>
        <v/>
      </c>
      <c r="AZ278" s="46" t="str" cm="1">
        <f t="array" ref="AZ278">IFERROR(SUMPRODUCT(LARGE($C278:$AS278,{1,2,3,4})), "")</f>
        <v/>
      </c>
      <c r="BA278" s="46" t="str" cm="1">
        <f t="array" ref="BA278">IFERROR(SUMPRODUCT(LARGE($C278:$AS278,{1,2,3,4,5,6,7})), "")</f>
        <v/>
      </c>
    </row>
    <row r="279" spans="2:53" ht="15" customHeight="1" x14ac:dyDescent="0.2"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57"/>
      <c r="AU279" s="47">
        <f t="shared" si="18"/>
        <v>0</v>
      </c>
      <c r="AV279" s="46">
        <f t="shared" si="19"/>
        <v>0</v>
      </c>
      <c r="AW279" s="46" cm="1">
        <f t="array" ref="AW279">IF($AV279&lt;=6,SUM($C279:$AS279),SUMPRODUCT(LARGE($C279:$AS279,{1,2,3,4,5,6})))</f>
        <v>0</v>
      </c>
      <c r="AX279" s="50" t="str">
        <f t="shared" si="20"/>
        <v/>
      </c>
      <c r="AY279" s="50" t="str">
        <f t="shared" si="21"/>
        <v/>
      </c>
      <c r="AZ279" s="46" t="str" cm="1">
        <f t="array" ref="AZ279">IFERROR(SUMPRODUCT(LARGE($C279:$AS279,{1,2,3,4})), "")</f>
        <v/>
      </c>
      <c r="BA279" s="46" t="str" cm="1">
        <f t="array" ref="BA279">IFERROR(SUMPRODUCT(LARGE($C279:$AS279,{1,2,3,4,5,6,7})), "")</f>
        <v/>
      </c>
    </row>
    <row r="280" spans="2:53" ht="15" customHeight="1" x14ac:dyDescent="0.2"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57"/>
      <c r="AU280" s="47">
        <f t="shared" si="18"/>
        <v>0</v>
      </c>
      <c r="AV280" s="46">
        <f t="shared" si="19"/>
        <v>0</v>
      </c>
      <c r="AW280" s="46" cm="1">
        <f t="array" ref="AW280">IF($AV280&lt;=6,SUM($C280:$AS280),SUMPRODUCT(LARGE($C280:$AS280,{1,2,3,4,5,6})))</f>
        <v>0</v>
      </c>
      <c r="AX280" s="50" t="str">
        <f t="shared" si="20"/>
        <v/>
      </c>
      <c r="AY280" s="50" t="str">
        <f t="shared" si="21"/>
        <v/>
      </c>
      <c r="AZ280" s="46" t="str" cm="1">
        <f t="array" ref="AZ280">IFERROR(SUMPRODUCT(LARGE($C280:$AS280,{1,2,3,4})), "")</f>
        <v/>
      </c>
      <c r="BA280" s="46" t="str" cm="1">
        <f t="array" ref="BA280">IFERROR(SUMPRODUCT(LARGE($C280:$AS280,{1,2,3,4,5,6,7})), "")</f>
        <v/>
      </c>
    </row>
    <row r="281" spans="2:53" ht="15" customHeight="1" x14ac:dyDescent="0.2"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57"/>
      <c r="AU281" s="47">
        <f t="shared" si="18"/>
        <v>0</v>
      </c>
      <c r="AV281" s="46">
        <f t="shared" si="19"/>
        <v>0</v>
      </c>
      <c r="AW281" s="46" cm="1">
        <f t="array" ref="AW281">IF($AV281&lt;=6,SUM($C281:$AS281),SUMPRODUCT(LARGE($C281:$AS281,{1,2,3,4,5,6})))</f>
        <v>0</v>
      </c>
      <c r="AX281" s="50" t="str">
        <f t="shared" si="20"/>
        <v/>
      </c>
      <c r="AY281" s="50" t="str">
        <f t="shared" si="21"/>
        <v/>
      </c>
      <c r="AZ281" s="46" t="str" cm="1">
        <f t="array" ref="AZ281">IFERROR(SUMPRODUCT(LARGE($C281:$AS281,{1,2,3,4})), "")</f>
        <v/>
      </c>
      <c r="BA281" s="46" t="str" cm="1">
        <f t="array" ref="BA281">IFERROR(SUMPRODUCT(LARGE($C281:$AS281,{1,2,3,4,5,6,7})), "")</f>
        <v/>
      </c>
    </row>
    <row r="282" spans="2:53" ht="15" customHeight="1" x14ac:dyDescent="0.2"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57"/>
      <c r="AU282" s="47">
        <f t="shared" si="18"/>
        <v>0</v>
      </c>
      <c r="AV282" s="46">
        <f t="shared" si="19"/>
        <v>0</v>
      </c>
      <c r="AW282" s="46" cm="1">
        <f t="array" ref="AW282">IF($AV282&lt;=6,SUM($C282:$AS282),SUMPRODUCT(LARGE($C282:$AS282,{1,2,3,4,5,6})))</f>
        <v>0</v>
      </c>
      <c r="AX282" s="50" t="str">
        <f t="shared" si="20"/>
        <v/>
      </c>
      <c r="AY282" s="50" t="str">
        <f t="shared" si="21"/>
        <v/>
      </c>
      <c r="AZ282" s="46" t="str" cm="1">
        <f t="array" ref="AZ282">IFERROR(SUMPRODUCT(LARGE($C282:$AS282,{1,2,3,4})), "")</f>
        <v/>
      </c>
      <c r="BA282" s="46" t="str" cm="1">
        <f t="array" ref="BA282">IFERROR(SUMPRODUCT(LARGE($C282:$AS282,{1,2,3,4,5,6,7})), "")</f>
        <v/>
      </c>
    </row>
    <row r="283" spans="2:53" ht="15" customHeight="1" x14ac:dyDescent="0.2"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57"/>
      <c r="AU283" s="47">
        <f t="shared" si="18"/>
        <v>0</v>
      </c>
      <c r="AV283" s="46">
        <f t="shared" si="19"/>
        <v>0</v>
      </c>
      <c r="AW283" s="46" cm="1">
        <f t="array" ref="AW283">IF($AV283&lt;=6,SUM($C283:$AS283),SUMPRODUCT(LARGE($C283:$AS283,{1,2,3,4,5,6})))</f>
        <v>0</v>
      </c>
      <c r="AX283" s="50" t="str">
        <f t="shared" si="20"/>
        <v/>
      </c>
      <c r="AY283" s="50" t="str">
        <f t="shared" si="21"/>
        <v/>
      </c>
      <c r="AZ283" s="46" t="str" cm="1">
        <f t="array" ref="AZ283">IFERROR(SUMPRODUCT(LARGE($C283:$AS283,{1,2,3,4})), "")</f>
        <v/>
      </c>
      <c r="BA283" s="46" t="str" cm="1">
        <f t="array" ref="BA283">IFERROR(SUMPRODUCT(LARGE($C283:$AS283,{1,2,3,4,5,6,7})), "")</f>
        <v/>
      </c>
    </row>
    <row r="284" spans="2:53" ht="15" customHeight="1" x14ac:dyDescent="0.2"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57"/>
      <c r="AU284" s="47">
        <f t="shared" si="18"/>
        <v>0</v>
      </c>
      <c r="AV284" s="46">
        <f t="shared" si="19"/>
        <v>0</v>
      </c>
      <c r="AW284" s="46" cm="1">
        <f t="array" ref="AW284">IF($AV284&lt;=6,SUM($C284:$AS284),SUMPRODUCT(LARGE($C284:$AS284,{1,2,3,4,5,6})))</f>
        <v>0</v>
      </c>
      <c r="AX284" s="50" t="str">
        <f t="shared" si="20"/>
        <v/>
      </c>
      <c r="AY284" s="50" t="str">
        <f t="shared" si="21"/>
        <v/>
      </c>
      <c r="AZ284" s="46" t="str" cm="1">
        <f t="array" ref="AZ284">IFERROR(SUMPRODUCT(LARGE($C284:$AS284,{1,2,3,4})), "")</f>
        <v/>
      </c>
      <c r="BA284" s="46" t="str" cm="1">
        <f t="array" ref="BA284">IFERROR(SUMPRODUCT(LARGE($C284:$AS284,{1,2,3,4,5,6,7})), "")</f>
        <v/>
      </c>
    </row>
    <row r="285" spans="2:53" ht="15" customHeight="1" x14ac:dyDescent="0.2"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57"/>
      <c r="AU285" s="47">
        <f t="shared" si="18"/>
        <v>0</v>
      </c>
      <c r="AV285" s="46">
        <f t="shared" si="19"/>
        <v>0</v>
      </c>
      <c r="AW285" s="46" cm="1">
        <f t="array" ref="AW285">IF($AV285&lt;=6,SUM($C285:$AS285),SUMPRODUCT(LARGE($C285:$AS285,{1,2,3,4,5,6})))</f>
        <v>0</v>
      </c>
      <c r="AX285" s="50" t="str">
        <f t="shared" si="20"/>
        <v/>
      </c>
      <c r="AY285" s="50" t="str">
        <f t="shared" si="21"/>
        <v/>
      </c>
      <c r="AZ285" s="46" t="str" cm="1">
        <f t="array" ref="AZ285">IFERROR(SUMPRODUCT(LARGE($C285:$AS285,{1,2,3,4})), "")</f>
        <v/>
      </c>
      <c r="BA285" s="46" t="str" cm="1">
        <f t="array" ref="BA285">IFERROR(SUMPRODUCT(LARGE($C285:$AS285,{1,2,3,4,5,6,7})), "")</f>
        <v/>
      </c>
    </row>
    <row r="286" spans="2:53" ht="15" customHeight="1" x14ac:dyDescent="0.2"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57"/>
      <c r="AU286" s="47">
        <f t="shared" si="18"/>
        <v>0</v>
      </c>
      <c r="AV286" s="46">
        <f t="shared" si="19"/>
        <v>0</v>
      </c>
      <c r="AW286" s="46" cm="1">
        <f t="array" ref="AW286">IF($AV286&lt;=6,SUM($C286:$AS286),SUMPRODUCT(LARGE($C286:$AS286,{1,2,3,4,5,6})))</f>
        <v>0</v>
      </c>
      <c r="AX286" s="50" t="str">
        <f t="shared" si="20"/>
        <v/>
      </c>
      <c r="AY286" s="50" t="str">
        <f t="shared" si="21"/>
        <v/>
      </c>
      <c r="AZ286" s="46" t="str" cm="1">
        <f t="array" ref="AZ286">IFERROR(SUMPRODUCT(LARGE($C286:$AS286,{1,2,3,4})), "")</f>
        <v/>
      </c>
      <c r="BA286" s="46" t="str" cm="1">
        <f t="array" ref="BA286">IFERROR(SUMPRODUCT(LARGE($C286:$AS286,{1,2,3,4,5,6,7})), "")</f>
        <v/>
      </c>
    </row>
    <row r="287" spans="2:53" ht="15" customHeight="1" x14ac:dyDescent="0.2"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57"/>
      <c r="AU287" s="47">
        <f t="shared" si="18"/>
        <v>0</v>
      </c>
      <c r="AV287" s="46">
        <f t="shared" si="19"/>
        <v>0</v>
      </c>
      <c r="AW287" s="46" cm="1">
        <f t="array" ref="AW287">IF($AV287&lt;=6,SUM($C287:$AS287),SUMPRODUCT(LARGE($C287:$AS287,{1,2,3,4,5,6})))</f>
        <v>0</v>
      </c>
      <c r="AX287" s="50" t="str">
        <f t="shared" si="20"/>
        <v/>
      </c>
      <c r="AY287" s="50" t="str">
        <f t="shared" si="21"/>
        <v/>
      </c>
      <c r="AZ287" s="46" t="str" cm="1">
        <f t="array" ref="AZ287">IFERROR(SUMPRODUCT(LARGE($C287:$AS287,{1,2,3,4})), "")</f>
        <v/>
      </c>
      <c r="BA287" s="46" t="str" cm="1">
        <f t="array" ref="BA287">IFERROR(SUMPRODUCT(LARGE($C287:$AS287,{1,2,3,4,5,6,7})), "")</f>
        <v/>
      </c>
    </row>
    <row r="288" spans="2:53" ht="15" customHeight="1" x14ac:dyDescent="0.2"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57"/>
      <c r="AU288" s="47">
        <f t="shared" si="18"/>
        <v>0</v>
      </c>
      <c r="AV288" s="46">
        <f t="shared" si="19"/>
        <v>0</v>
      </c>
      <c r="AW288" s="46" cm="1">
        <f t="array" ref="AW288">IF($AV288&lt;=6,SUM($C288:$AS288),SUMPRODUCT(LARGE($C288:$AS288,{1,2,3,4,5,6})))</f>
        <v>0</v>
      </c>
      <c r="AX288" s="50" t="str">
        <f t="shared" si="20"/>
        <v/>
      </c>
      <c r="AY288" s="50" t="str">
        <f t="shared" si="21"/>
        <v/>
      </c>
      <c r="AZ288" s="46" t="str" cm="1">
        <f t="array" ref="AZ288">IFERROR(SUMPRODUCT(LARGE($C288:$AS288,{1,2,3,4})), "")</f>
        <v/>
      </c>
      <c r="BA288" s="46" t="str" cm="1">
        <f t="array" ref="BA288">IFERROR(SUMPRODUCT(LARGE($C288:$AS288,{1,2,3,4,5,6,7})), "")</f>
        <v/>
      </c>
    </row>
    <row r="289" spans="2:53" ht="15" customHeight="1" x14ac:dyDescent="0.2"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57"/>
      <c r="AU289" s="47">
        <f t="shared" si="18"/>
        <v>0</v>
      </c>
      <c r="AV289" s="46">
        <f t="shared" si="19"/>
        <v>0</v>
      </c>
      <c r="AW289" s="46" cm="1">
        <f t="array" ref="AW289">IF($AV289&lt;=6,SUM($C289:$AS289),SUMPRODUCT(LARGE($C289:$AS289,{1,2,3,4,5,6})))</f>
        <v>0</v>
      </c>
      <c r="AX289" s="50" t="str">
        <f t="shared" si="20"/>
        <v/>
      </c>
      <c r="AY289" s="50" t="str">
        <f t="shared" si="21"/>
        <v/>
      </c>
      <c r="AZ289" s="46" t="str" cm="1">
        <f t="array" ref="AZ289">IFERROR(SUMPRODUCT(LARGE($C289:$AS289,{1,2,3,4})), "")</f>
        <v/>
      </c>
      <c r="BA289" s="46" t="str" cm="1">
        <f t="array" ref="BA289">IFERROR(SUMPRODUCT(LARGE($C289:$AS289,{1,2,3,4,5,6,7})), "")</f>
        <v/>
      </c>
    </row>
    <row r="290" spans="2:53" ht="15" customHeight="1" x14ac:dyDescent="0.2"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57"/>
      <c r="AU290" s="47">
        <f t="shared" si="18"/>
        <v>0</v>
      </c>
      <c r="AV290" s="46">
        <f t="shared" si="19"/>
        <v>0</v>
      </c>
      <c r="AW290" s="46" cm="1">
        <f t="array" ref="AW290">IF($AV290&lt;=6,SUM($C290:$AS290),SUMPRODUCT(LARGE($C290:$AS290,{1,2,3,4,5,6})))</f>
        <v>0</v>
      </c>
      <c r="AX290" s="50" t="str">
        <f t="shared" si="20"/>
        <v/>
      </c>
      <c r="AY290" s="50" t="str">
        <f t="shared" si="21"/>
        <v/>
      </c>
      <c r="AZ290" s="46" t="str" cm="1">
        <f t="array" ref="AZ290">IFERROR(SUMPRODUCT(LARGE($C290:$AS290,{1,2,3,4})), "")</f>
        <v/>
      </c>
      <c r="BA290" s="46" t="str" cm="1">
        <f t="array" ref="BA290">IFERROR(SUMPRODUCT(LARGE($C290:$AS290,{1,2,3,4,5,6,7})), "")</f>
        <v/>
      </c>
    </row>
    <row r="291" spans="2:53" ht="15" customHeight="1" x14ac:dyDescent="0.2"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57"/>
      <c r="AU291" s="47">
        <f t="shared" si="18"/>
        <v>0</v>
      </c>
      <c r="AV291" s="46">
        <f t="shared" si="19"/>
        <v>0</v>
      </c>
      <c r="AW291" s="46" cm="1">
        <f t="array" ref="AW291">IF($AV291&lt;=6,SUM($C291:$AS291),SUMPRODUCT(LARGE($C291:$AS291,{1,2,3,4,5,6})))</f>
        <v>0</v>
      </c>
      <c r="AX291" s="50" t="str">
        <f t="shared" si="20"/>
        <v/>
      </c>
      <c r="AY291" s="50" t="str">
        <f t="shared" si="21"/>
        <v/>
      </c>
      <c r="AZ291" s="46" t="str" cm="1">
        <f t="array" ref="AZ291">IFERROR(SUMPRODUCT(LARGE($C291:$AS291,{1,2,3,4})), "")</f>
        <v/>
      </c>
      <c r="BA291" s="46" t="str" cm="1">
        <f t="array" ref="BA291">IFERROR(SUMPRODUCT(LARGE($C291:$AS291,{1,2,3,4,5,6,7})), "")</f>
        <v/>
      </c>
    </row>
    <row r="292" spans="2:53" ht="15" customHeight="1" x14ac:dyDescent="0.2"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57"/>
      <c r="AU292" s="47">
        <f t="shared" si="18"/>
        <v>0</v>
      </c>
      <c r="AV292" s="46">
        <f t="shared" si="19"/>
        <v>0</v>
      </c>
      <c r="AW292" s="46" cm="1">
        <f t="array" ref="AW292">IF($AV292&lt;=6,SUM($C292:$AS292),SUMPRODUCT(LARGE($C292:$AS292,{1,2,3,4,5,6})))</f>
        <v>0</v>
      </c>
      <c r="AX292" s="50" t="str">
        <f t="shared" si="20"/>
        <v/>
      </c>
      <c r="AY292" s="50" t="str">
        <f t="shared" si="21"/>
        <v/>
      </c>
      <c r="AZ292" s="46" t="str" cm="1">
        <f t="array" ref="AZ292">IFERROR(SUMPRODUCT(LARGE($C292:$AS292,{1,2,3,4})), "")</f>
        <v/>
      </c>
      <c r="BA292" s="46" t="str" cm="1">
        <f t="array" ref="BA292">IFERROR(SUMPRODUCT(LARGE($C292:$AS292,{1,2,3,4,5,6,7})), "")</f>
        <v/>
      </c>
    </row>
    <row r="293" spans="2:53" ht="15" customHeight="1" x14ac:dyDescent="0.2"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57"/>
      <c r="AU293" s="47">
        <f t="shared" si="18"/>
        <v>0</v>
      </c>
      <c r="AV293" s="46">
        <f t="shared" si="19"/>
        <v>0</v>
      </c>
      <c r="AW293" s="46" cm="1">
        <f t="array" ref="AW293">IF($AV293&lt;=6,SUM($C293:$AS293),SUMPRODUCT(LARGE($C293:$AS293,{1,2,3,4,5,6})))</f>
        <v>0</v>
      </c>
      <c r="AX293" s="50" t="str">
        <f t="shared" si="20"/>
        <v/>
      </c>
      <c r="AY293" s="50" t="str">
        <f t="shared" si="21"/>
        <v/>
      </c>
      <c r="AZ293" s="46" t="str" cm="1">
        <f t="array" ref="AZ293">IFERROR(SUMPRODUCT(LARGE($C293:$AS293,{1,2,3,4})), "")</f>
        <v/>
      </c>
      <c r="BA293" s="46" t="str" cm="1">
        <f t="array" ref="BA293">IFERROR(SUMPRODUCT(LARGE($C293:$AS293,{1,2,3,4,5,6,7})), "")</f>
        <v/>
      </c>
    </row>
    <row r="294" spans="2:53" ht="15" customHeight="1" x14ac:dyDescent="0.2"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57"/>
      <c r="AU294" s="47">
        <f t="shared" si="18"/>
        <v>0</v>
      </c>
      <c r="AV294" s="46">
        <f t="shared" si="19"/>
        <v>0</v>
      </c>
      <c r="AW294" s="46" cm="1">
        <f t="array" ref="AW294">IF($AV294&lt;=6,SUM($C294:$AS294),SUMPRODUCT(LARGE($C294:$AS294,{1,2,3,4,5,6})))</f>
        <v>0</v>
      </c>
      <c r="AX294" s="50" t="str">
        <f t="shared" si="20"/>
        <v/>
      </c>
      <c r="AY294" s="50" t="str">
        <f t="shared" si="21"/>
        <v/>
      </c>
      <c r="AZ294" s="46" t="str" cm="1">
        <f t="array" ref="AZ294">IFERROR(SUMPRODUCT(LARGE($C294:$AS294,{1,2,3,4})), "")</f>
        <v/>
      </c>
      <c r="BA294" s="46" t="str" cm="1">
        <f t="array" ref="BA294">IFERROR(SUMPRODUCT(LARGE($C294:$AS294,{1,2,3,4,5,6,7})), "")</f>
        <v/>
      </c>
    </row>
    <row r="295" spans="2:53" ht="15" customHeight="1" x14ac:dyDescent="0.2"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57"/>
      <c r="AU295" s="47">
        <f t="shared" si="18"/>
        <v>0</v>
      </c>
      <c r="AV295" s="46">
        <f t="shared" si="19"/>
        <v>0</v>
      </c>
      <c r="AW295" s="46" cm="1">
        <f t="array" ref="AW295">IF($AV295&lt;=6,SUM($C295:$AS295),SUMPRODUCT(LARGE($C295:$AS295,{1,2,3,4,5,6})))</f>
        <v>0</v>
      </c>
      <c r="AX295" s="50" t="str">
        <f t="shared" si="20"/>
        <v/>
      </c>
      <c r="AY295" s="50" t="str">
        <f t="shared" si="21"/>
        <v/>
      </c>
      <c r="AZ295" s="46" t="str" cm="1">
        <f t="array" ref="AZ295">IFERROR(SUMPRODUCT(LARGE($C295:$AS295,{1,2,3,4})), "")</f>
        <v/>
      </c>
      <c r="BA295" s="46" t="str" cm="1">
        <f t="array" ref="BA295">IFERROR(SUMPRODUCT(LARGE($C295:$AS295,{1,2,3,4,5,6,7})), "")</f>
        <v/>
      </c>
    </row>
    <row r="296" spans="2:53" ht="15" customHeight="1" x14ac:dyDescent="0.2"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57"/>
      <c r="AU296" s="47">
        <f t="shared" si="18"/>
        <v>0</v>
      </c>
      <c r="AV296" s="46">
        <f t="shared" si="19"/>
        <v>0</v>
      </c>
      <c r="AW296" s="46" cm="1">
        <f t="array" ref="AW296">IF($AV296&lt;=6,SUM($C296:$AS296),SUMPRODUCT(LARGE($C296:$AS296,{1,2,3,4,5,6})))</f>
        <v>0</v>
      </c>
      <c r="AX296" s="50" t="str">
        <f t="shared" si="20"/>
        <v/>
      </c>
      <c r="AY296" s="50" t="str">
        <f t="shared" si="21"/>
        <v/>
      </c>
      <c r="AZ296" s="46" t="str" cm="1">
        <f t="array" ref="AZ296">IFERROR(SUMPRODUCT(LARGE($C296:$AS296,{1,2,3,4})), "")</f>
        <v/>
      </c>
      <c r="BA296" s="46" t="str" cm="1">
        <f t="array" ref="BA296">IFERROR(SUMPRODUCT(LARGE($C296:$AS296,{1,2,3,4,5,6,7})), "")</f>
        <v/>
      </c>
    </row>
    <row r="297" spans="2:53" ht="15" customHeight="1" x14ac:dyDescent="0.2"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57"/>
      <c r="AU297" s="47">
        <f t="shared" si="18"/>
        <v>0</v>
      </c>
      <c r="AV297" s="46">
        <f t="shared" si="19"/>
        <v>0</v>
      </c>
      <c r="AW297" s="46" cm="1">
        <f t="array" ref="AW297">IF($AV297&lt;=6,SUM($C297:$AS297),SUMPRODUCT(LARGE($C297:$AS297,{1,2,3,4,5,6})))</f>
        <v>0</v>
      </c>
      <c r="AX297" s="50" t="str">
        <f t="shared" si="20"/>
        <v/>
      </c>
      <c r="AY297" s="50" t="str">
        <f t="shared" si="21"/>
        <v/>
      </c>
      <c r="AZ297" s="46" t="str" cm="1">
        <f t="array" ref="AZ297">IFERROR(SUMPRODUCT(LARGE($C297:$AS297,{1,2,3,4})), "")</f>
        <v/>
      </c>
      <c r="BA297" s="46" t="str" cm="1">
        <f t="array" ref="BA297">IFERROR(SUMPRODUCT(LARGE($C297:$AS297,{1,2,3,4,5,6,7})), "")</f>
        <v/>
      </c>
    </row>
    <row r="298" spans="2:53" ht="15" customHeight="1" x14ac:dyDescent="0.2"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57"/>
      <c r="AU298" s="47">
        <f t="shared" si="18"/>
        <v>0</v>
      </c>
      <c r="AV298" s="46">
        <f t="shared" si="19"/>
        <v>0</v>
      </c>
      <c r="AW298" s="46" cm="1">
        <f t="array" ref="AW298">IF($AV298&lt;=6,SUM($C298:$AS298),SUMPRODUCT(LARGE($C298:$AS298,{1,2,3,4,5,6})))</f>
        <v>0</v>
      </c>
      <c r="AX298" s="50" t="str">
        <f t="shared" si="20"/>
        <v/>
      </c>
      <c r="AY298" s="50" t="str">
        <f t="shared" si="21"/>
        <v/>
      </c>
      <c r="AZ298" s="46" t="str" cm="1">
        <f t="array" ref="AZ298">IFERROR(SUMPRODUCT(LARGE($C298:$AS298,{1,2,3,4})), "")</f>
        <v/>
      </c>
      <c r="BA298" s="46" t="str" cm="1">
        <f t="array" ref="BA298">IFERROR(SUMPRODUCT(LARGE($C298:$AS298,{1,2,3,4,5,6,7})), "")</f>
        <v/>
      </c>
    </row>
    <row r="299" spans="2:53" ht="15" customHeight="1" x14ac:dyDescent="0.2"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57"/>
      <c r="AU299" s="47">
        <f t="shared" si="18"/>
        <v>0</v>
      </c>
      <c r="AV299" s="46">
        <f t="shared" si="19"/>
        <v>0</v>
      </c>
      <c r="AW299" s="46" cm="1">
        <f t="array" ref="AW299">IF($AV299&lt;=6,SUM($C299:$AS299),SUMPRODUCT(LARGE($C299:$AS299,{1,2,3,4,5,6})))</f>
        <v>0</v>
      </c>
      <c r="AX299" s="50" t="str">
        <f t="shared" si="20"/>
        <v/>
      </c>
      <c r="AY299" s="50" t="str">
        <f t="shared" si="21"/>
        <v/>
      </c>
      <c r="AZ299" s="46" t="str" cm="1">
        <f t="array" ref="AZ299">IFERROR(SUMPRODUCT(LARGE($C299:$AS299,{1,2,3,4})), "")</f>
        <v/>
      </c>
      <c r="BA299" s="46" t="str" cm="1">
        <f t="array" ref="BA299">IFERROR(SUMPRODUCT(LARGE($C299:$AS299,{1,2,3,4,5,6,7})), "")</f>
        <v/>
      </c>
    </row>
    <row r="300" spans="2:53" ht="15" customHeight="1" x14ac:dyDescent="0.2"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57"/>
      <c r="AU300" s="47">
        <f t="shared" si="18"/>
        <v>0</v>
      </c>
      <c r="AV300" s="46">
        <f t="shared" si="19"/>
        <v>0</v>
      </c>
      <c r="AW300" s="46" cm="1">
        <f t="array" ref="AW300">IF($AV300&lt;=6,SUM($C300:$AS300),SUMPRODUCT(LARGE($C300:$AS300,{1,2,3,4,5,6})))</f>
        <v>0</v>
      </c>
      <c r="AX300" s="50" t="str">
        <f t="shared" si="20"/>
        <v/>
      </c>
      <c r="AY300" s="50" t="str">
        <f t="shared" si="21"/>
        <v/>
      </c>
      <c r="AZ300" s="46" t="str" cm="1">
        <f t="array" ref="AZ300">IFERROR(SUMPRODUCT(LARGE($C300:$AS300,{1,2,3,4})), "")</f>
        <v/>
      </c>
      <c r="BA300" s="46" t="str" cm="1">
        <f t="array" ref="BA300">IFERROR(SUMPRODUCT(LARGE($C300:$AS300,{1,2,3,4,5,6,7})), "")</f>
        <v/>
      </c>
    </row>
    <row r="301" spans="2:53" ht="15" customHeight="1" x14ac:dyDescent="0.2"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57"/>
      <c r="AU301" s="47">
        <f t="shared" si="18"/>
        <v>0</v>
      </c>
      <c r="AV301" s="46">
        <f t="shared" si="19"/>
        <v>0</v>
      </c>
      <c r="AW301" s="46" cm="1">
        <f t="array" ref="AW301">IF($AV301&lt;=6,SUM($C301:$AS301),SUMPRODUCT(LARGE($C301:$AS301,{1,2,3,4,5,6})))</f>
        <v>0</v>
      </c>
      <c r="AX301" s="50" t="str">
        <f t="shared" si="20"/>
        <v/>
      </c>
      <c r="AY301" s="50" t="str">
        <f t="shared" si="21"/>
        <v/>
      </c>
      <c r="AZ301" s="46" t="str" cm="1">
        <f t="array" ref="AZ301">IFERROR(SUMPRODUCT(LARGE($C301:$AS301,{1,2,3,4})), "")</f>
        <v/>
      </c>
      <c r="BA301" s="46" t="str" cm="1">
        <f t="array" ref="BA301">IFERROR(SUMPRODUCT(LARGE($C301:$AS301,{1,2,3,4,5,6,7})), "")</f>
        <v/>
      </c>
    </row>
  </sheetData>
  <sortState ref="B3:BA40">
    <sortCondition ref="B40"/>
  </sortState>
  <conditionalFormatting sqref="AV3:AV301">
    <cfRule type="cellIs" dxfId="11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B301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Y2" sqref="Y2"/>
    </sheetView>
  </sheetViews>
  <sheetFormatPr defaultColWidth="11.42578125" defaultRowHeight="15" customHeight="1" x14ac:dyDescent="0.2"/>
  <cols>
    <col min="1" max="1" width="10" style="3" hidden="1" customWidth="1"/>
    <col min="2" max="2" width="9.85546875" style="12" bestFit="1" customWidth="1"/>
    <col min="3" max="25" width="5.28515625" style="12" customWidth="1"/>
    <col min="26" max="36" width="5.28515625" style="12" hidden="1" customWidth="1"/>
    <col min="37" max="37" width="5.28515625" style="7" hidden="1" customWidth="1"/>
    <col min="38" max="39" width="5.28515625" style="12" hidden="1" customWidth="1"/>
    <col min="40" max="40" width="5.28515625" style="21" hidden="1" customWidth="1"/>
    <col min="41" max="46" width="5.28515625" style="12" hidden="1" customWidth="1"/>
    <col min="47" max="47" width="5.28515625" style="7" customWidth="1"/>
    <col min="48" max="48" width="5.7109375" style="7" customWidth="1"/>
    <col min="49" max="50" width="5.7109375" style="3" customWidth="1"/>
    <col min="51" max="54" width="10.7109375" style="3" customWidth="1"/>
    <col min="55" max="16384" width="11.42578125" style="3"/>
  </cols>
  <sheetData>
    <row r="1" spans="2:54" ht="15" customHeight="1" x14ac:dyDescent="0.2">
      <c r="B1" s="10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6</v>
      </c>
      <c r="I1" s="33" t="s">
        <v>7</v>
      </c>
      <c r="J1" s="33" t="s">
        <v>49</v>
      </c>
      <c r="K1" s="33" t="s">
        <v>131</v>
      </c>
      <c r="L1" s="33" t="s">
        <v>40</v>
      </c>
      <c r="M1" s="33" t="s">
        <v>30</v>
      </c>
      <c r="N1" s="33" t="s">
        <v>181</v>
      </c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4"/>
      <c r="AJ1" s="34"/>
      <c r="AK1" s="62"/>
      <c r="AL1" s="34"/>
      <c r="AM1" s="34"/>
      <c r="AN1" s="33"/>
      <c r="AO1" s="34"/>
      <c r="AP1" s="34"/>
      <c r="AQ1" s="34"/>
      <c r="AR1" s="34"/>
      <c r="AS1" s="34"/>
      <c r="AT1" s="34"/>
      <c r="AU1" s="59"/>
      <c r="AV1" s="60"/>
      <c r="AW1" s="61"/>
      <c r="AX1" s="61"/>
      <c r="AY1" s="48" t="s">
        <v>8</v>
      </c>
      <c r="AZ1" s="48" t="s">
        <v>9</v>
      </c>
      <c r="BA1" s="48" t="s">
        <v>10</v>
      </c>
      <c r="BB1" s="48" t="s">
        <v>11</v>
      </c>
    </row>
    <row r="2" spans="2:54" ht="138.75" x14ac:dyDescent="0.2">
      <c r="B2" s="4" t="s">
        <v>704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19</v>
      </c>
      <c r="I2" s="28" t="s">
        <v>20</v>
      </c>
      <c r="J2" s="28" t="s">
        <v>321</v>
      </c>
      <c r="K2" s="28" t="s">
        <v>322</v>
      </c>
      <c r="L2" s="28" t="s">
        <v>323</v>
      </c>
      <c r="M2" s="28" t="s">
        <v>1034</v>
      </c>
      <c r="N2" s="28" t="s">
        <v>1035</v>
      </c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35"/>
      <c r="AN2" s="35"/>
      <c r="AO2" s="35"/>
      <c r="AP2" s="28"/>
      <c r="AQ2" s="35"/>
      <c r="AR2" s="35"/>
      <c r="AS2" s="35"/>
      <c r="AT2" s="28"/>
      <c r="AU2" s="55" t="s">
        <v>21</v>
      </c>
      <c r="AV2" s="49" t="s">
        <v>22</v>
      </c>
      <c r="AW2" s="49" t="s">
        <v>23</v>
      </c>
      <c r="AX2" s="49" t="s">
        <v>24</v>
      </c>
      <c r="AY2" s="49" t="s">
        <v>25</v>
      </c>
      <c r="AZ2" s="49" t="s">
        <v>26</v>
      </c>
      <c r="BA2" s="49" t="s">
        <v>27</v>
      </c>
      <c r="BB2" s="49" t="s">
        <v>28</v>
      </c>
    </row>
    <row r="3" spans="2:54" ht="15" customHeight="1" x14ac:dyDescent="0.2">
      <c r="B3" s="4" t="s">
        <v>30</v>
      </c>
      <c r="C3" s="10">
        <v>27</v>
      </c>
      <c r="D3" s="10"/>
      <c r="E3" s="10"/>
      <c r="F3" s="10">
        <f>12+12</f>
        <v>24</v>
      </c>
      <c r="G3" s="10"/>
      <c r="H3" s="10"/>
      <c r="I3" s="10"/>
      <c r="J3" s="10">
        <v>10</v>
      </c>
      <c r="K3" s="10"/>
      <c r="L3" s="10">
        <v>10</v>
      </c>
      <c r="M3" s="10">
        <v>5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5"/>
      <c r="AL3" s="10"/>
      <c r="AM3" s="10"/>
      <c r="AN3" s="24"/>
      <c r="AO3" s="10"/>
      <c r="AP3" s="10"/>
      <c r="AQ3" s="10"/>
      <c r="AR3" s="10"/>
      <c r="AS3" s="10"/>
      <c r="AT3" s="10"/>
      <c r="AU3" s="57"/>
      <c r="AV3" s="47">
        <f t="shared" ref="AV3:AV34" si="0">SUM($C3:$AU3)</f>
        <v>76</v>
      </c>
      <c r="AW3" s="46">
        <f t="shared" ref="AW3:AW34" si="1">COUNTA(C3:AT3)</f>
        <v>5</v>
      </c>
      <c r="AX3" s="46" cm="1">
        <f t="array" ref="AX3">IF($AW3&lt;=6,SUM($C3:$AT3),SUMPRODUCT(LARGE($C3:$AT3,{1,2,3,4,5,6})))</f>
        <v>76</v>
      </c>
      <c r="AY3" s="50" t="str">
        <f t="shared" ref="AY3:AY34" si="2">IF(AND($AW3&gt;=6,AX3=AX4),"Manual Calc Needed","")</f>
        <v/>
      </c>
      <c r="AZ3" s="46" cm="1">
        <f t="array" ref="AZ3">IFERROR(SUMPRODUCT(LARGE($C3:$AT3,{1,2,3,4})), "")</f>
        <v>71</v>
      </c>
      <c r="BA3" s="46" t="str" cm="1">
        <f t="array" ref="BA3">IFERROR(SUMPRODUCT(LARGE($C3:$AT3,{1,2,3,4,5,6,7})), "")</f>
        <v/>
      </c>
      <c r="BB3" s="46" t="str" cm="1">
        <f t="array" ref="BB3">IFERROR(SUMPRODUCT(LARGE($C3:$AT3,{1,2,3,4,5,6,7,8})), "")</f>
        <v/>
      </c>
    </row>
    <row r="4" spans="2:54" ht="15" customHeight="1" x14ac:dyDescent="0.2">
      <c r="B4" s="4" t="s">
        <v>5</v>
      </c>
      <c r="C4" s="10"/>
      <c r="D4" s="10"/>
      <c r="E4" s="10"/>
      <c r="F4" s="10">
        <v>6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5"/>
      <c r="AL4" s="10"/>
      <c r="AM4" s="10"/>
      <c r="AN4" s="24"/>
      <c r="AO4" s="10"/>
      <c r="AP4" s="10"/>
      <c r="AQ4" s="10"/>
      <c r="AR4" s="10"/>
      <c r="AS4" s="10"/>
      <c r="AT4" s="10"/>
      <c r="AU4" s="58"/>
      <c r="AV4" s="47">
        <f t="shared" si="0"/>
        <v>6</v>
      </c>
      <c r="AW4" s="46">
        <f t="shared" si="1"/>
        <v>1</v>
      </c>
      <c r="AX4" s="46" cm="1">
        <f t="array" ref="AX4">IF($AW4&lt;=6,SUM($C4:$AT4),SUMPRODUCT(LARGE($C4:$AT4,{1,2,3,4,5,6})))</f>
        <v>6</v>
      </c>
      <c r="AY4" s="50" t="str">
        <f t="shared" si="2"/>
        <v/>
      </c>
      <c r="AZ4" s="46" t="str" cm="1">
        <f t="array" ref="AZ4">IFERROR(SUMPRODUCT(LARGE($C4:$AT4,{1,2,3,4})), "")</f>
        <v/>
      </c>
      <c r="BA4" s="46" t="str" cm="1">
        <f t="array" ref="BA4">IFERROR(SUMPRODUCT(LARGE($C4:$AT4,{1,2,3,4,5,6,7})), "")</f>
        <v/>
      </c>
      <c r="BB4" s="46" t="str" cm="1">
        <f t="array" ref="BB4">IFERROR(SUMPRODUCT(LARGE($C4:$AT4,{1,2,3,4,5,6,7,8})), "")</f>
        <v/>
      </c>
    </row>
    <row r="5" spans="2:54" ht="15" customHeight="1" x14ac:dyDescent="0.2">
      <c r="B5" s="4" t="s">
        <v>124</v>
      </c>
      <c r="C5" s="10"/>
      <c r="D5" s="10"/>
      <c r="E5" s="10"/>
      <c r="F5" s="10"/>
      <c r="G5" s="10"/>
      <c r="H5" s="10"/>
      <c r="I5" s="10"/>
      <c r="J5" s="10">
        <v>2</v>
      </c>
      <c r="K5" s="10"/>
      <c r="L5" s="10">
        <v>3</v>
      </c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24"/>
      <c r="AO5" s="10"/>
      <c r="AP5" s="10"/>
      <c r="AQ5" s="10"/>
      <c r="AR5" s="10"/>
      <c r="AS5" s="10"/>
      <c r="AT5" s="10"/>
      <c r="AU5" s="56"/>
      <c r="AV5" s="47">
        <f t="shared" si="0"/>
        <v>5</v>
      </c>
      <c r="AW5" s="46">
        <f t="shared" si="1"/>
        <v>2</v>
      </c>
      <c r="AX5" s="46" cm="1">
        <f t="array" ref="AX5">IF($AW5&lt;=6,SUM($C5:$AT5),SUMPRODUCT(LARGE($C5:$AT5,{1,2,3,4,5,6})))</f>
        <v>5</v>
      </c>
      <c r="AY5" s="50" t="str">
        <f t="shared" si="2"/>
        <v/>
      </c>
      <c r="AZ5" s="46" t="str" cm="1">
        <f t="array" ref="AZ5">IFERROR(SUMPRODUCT(LARGE($C5:$AT5,{1,2,3,4})), "")</f>
        <v/>
      </c>
      <c r="BA5" s="46" t="str" cm="1">
        <f t="array" ref="BA5">IFERROR(SUMPRODUCT(LARGE($C5:$AT5,{1,2,3,4,5,6,7})), "")</f>
        <v/>
      </c>
      <c r="BB5" s="46" t="str" cm="1">
        <f t="array" ref="BB5">IFERROR(SUMPRODUCT(LARGE($C5:$AT5,{1,2,3,4,5,6,7,8})), "")</f>
        <v/>
      </c>
    </row>
    <row r="6" spans="2:54" ht="15" customHeight="1" x14ac:dyDescent="0.2">
      <c r="B6" s="4" t="s">
        <v>127</v>
      </c>
      <c r="C6" s="10"/>
      <c r="D6" s="10"/>
      <c r="E6" s="10"/>
      <c r="F6" s="10">
        <v>13</v>
      </c>
      <c r="G6" s="10"/>
      <c r="H6" s="10"/>
      <c r="I6" s="10"/>
      <c r="J6" s="10"/>
      <c r="K6" s="10">
        <v>12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24"/>
      <c r="AO6" s="10"/>
      <c r="AP6" s="10"/>
      <c r="AQ6" s="10"/>
      <c r="AR6" s="10"/>
      <c r="AS6" s="10"/>
      <c r="AT6" s="10"/>
      <c r="AU6" s="57"/>
      <c r="AV6" s="47">
        <f t="shared" si="0"/>
        <v>25</v>
      </c>
      <c r="AW6" s="46">
        <f t="shared" si="1"/>
        <v>2</v>
      </c>
      <c r="AX6" s="46" cm="1">
        <f t="array" ref="AX6">IF($AW6&lt;=6,SUM($C6:$AT6),SUMPRODUCT(LARGE($C6:$AT6,{1,2,3,4,5,6})))</f>
        <v>25</v>
      </c>
      <c r="AY6" s="50" t="str">
        <f t="shared" si="2"/>
        <v/>
      </c>
      <c r="AZ6" s="46" t="str" cm="1">
        <f t="array" ref="AZ6">IFERROR(SUMPRODUCT(LARGE($C6:$AT6,{1,2,3,4})), "")</f>
        <v/>
      </c>
      <c r="BA6" s="46" t="str" cm="1">
        <f t="array" ref="BA6">IFERROR(SUMPRODUCT(LARGE($C6:$AT6,{1,2,3,4,5,6,7})), "")</f>
        <v/>
      </c>
      <c r="BB6" s="46" t="str" cm="1">
        <f t="array" ref="BB6">IFERROR(SUMPRODUCT(LARGE($C6:$AT6,{1,2,3,4,5,6,7,8})), "")</f>
        <v/>
      </c>
    </row>
    <row r="7" spans="2:54" ht="15" customHeight="1" x14ac:dyDescent="0.2">
      <c r="B7" s="4" t="s">
        <v>34</v>
      </c>
      <c r="C7" s="10"/>
      <c r="D7" s="10"/>
      <c r="E7" s="10"/>
      <c r="F7" s="10"/>
      <c r="G7" s="10"/>
      <c r="H7" s="10">
        <v>2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5"/>
      <c r="AL7" s="10"/>
      <c r="AM7" s="10"/>
      <c r="AN7" s="24"/>
      <c r="AO7" s="10"/>
      <c r="AP7" s="10"/>
      <c r="AQ7" s="10"/>
      <c r="AR7" s="10"/>
      <c r="AS7" s="10"/>
      <c r="AT7" s="10"/>
      <c r="AU7" s="57"/>
      <c r="AV7" s="47">
        <f t="shared" si="0"/>
        <v>2</v>
      </c>
      <c r="AW7" s="46">
        <f t="shared" si="1"/>
        <v>1</v>
      </c>
      <c r="AX7" s="46" cm="1">
        <f t="array" ref="AX7">IF($AW7&lt;=6,SUM($C7:$AT7),SUMPRODUCT(LARGE($C7:$AT7,{1,2,3,4,5,6})))</f>
        <v>2</v>
      </c>
      <c r="AY7" s="50" t="str">
        <f t="shared" si="2"/>
        <v/>
      </c>
      <c r="AZ7" s="46" t="str" cm="1">
        <f t="array" ref="AZ7">IFERROR(SUMPRODUCT(LARGE($C7:$AT7,{1,2,3,4})), "")</f>
        <v/>
      </c>
      <c r="BA7" s="46" t="str" cm="1">
        <f t="array" ref="BA7">IFERROR(SUMPRODUCT(LARGE($C7:$AT7,{1,2,3,4,5,6,7})), "")</f>
        <v/>
      </c>
      <c r="BB7" s="46" t="str" cm="1">
        <f t="array" ref="BB7">IFERROR(SUMPRODUCT(LARGE($C7:$AT7,{1,2,3,4,5,6,7,8})), "")</f>
        <v/>
      </c>
    </row>
    <row r="8" spans="2:54" ht="15" customHeight="1" x14ac:dyDescent="0.2">
      <c r="B8" s="4" t="s">
        <v>141</v>
      </c>
      <c r="C8" s="10"/>
      <c r="D8" s="10"/>
      <c r="E8" s="10"/>
      <c r="F8" s="10">
        <v>20</v>
      </c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5"/>
      <c r="AL8" s="10"/>
      <c r="AM8" s="10"/>
      <c r="AN8" s="24"/>
      <c r="AO8" s="10"/>
      <c r="AP8" s="10"/>
      <c r="AQ8" s="10"/>
      <c r="AR8" s="10"/>
      <c r="AS8" s="10"/>
      <c r="AT8" s="10"/>
      <c r="AU8" s="56"/>
      <c r="AV8" s="47">
        <f t="shared" si="0"/>
        <v>20</v>
      </c>
      <c r="AW8" s="46">
        <f t="shared" si="1"/>
        <v>1</v>
      </c>
      <c r="AX8" s="46" cm="1">
        <f t="array" ref="AX8">IF($AW8&lt;=6,SUM($C8:$AT8),SUMPRODUCT(LARGE($C8:$AT8,{1,2,3,4,5,6})))</f>
        <v>20</v>
      </c>
      <c r="AY8" s="50" t="str">
        <f t="shared" si="2"/>
        <v/>
      </c>
      <c r="AZ8" s="46" t="str" cm="1">
        <f t="array" ref="AZ8">IFERROR(SUMPRODUCT(LARGE($C8:$AT8,{1,2,3,4})), "")</f>
        <v/>
      </c>
      <c r="BA8" s="46" t="str" cm="1">
        <f t="array" ref="BA8">IFERROR(SUMPRODUCT(LARGE($C8:$AT8,{1,2,3,4,5,6,7})), "")</f>
        <v/>
      </c>
      <c r="BB8" s="46" t="str" cm="1">
        <f t="array" ref="BB8">IFERROR(SUMPRODUCT(LARGE($C8:$AT8,{1,2,3,4,5,6,7,8})), "")</f>
        <v/>
      </c>
    </row>
    <row r="9" spans="2:54" ht="15" customHeight="1" x14ac:dyDescent="0.2">
      <c r="B9" s="4" t="s">
        <v>1</v>
      </c>
      <c r="C9" s="10"/>
      <c r="D9" s="10"/>
      <c r="E9" s="10"/>
      <c r="F9" s="10">
        <v>8</v>
      </c>
      <c r="G9" s="10"/>
      <c r="H9" s="10"/>
      <c r="I9" s="10"/>
      <c r="J9" s="10"/>
      <c r="K9" s="10">
        <v>2</v>
      </c>
      <c r="L9" s="10"/>
      <c r="M9" s="10">
        <v>19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5"/>
      <c r="AL9" s="10"/>
      <c r="AM9" s="10"/>
      <c r="AN9" s="24"/>
      <c r="AO9" s="10"/>
      <c r="AP9" s="10"/>
      <c r="AQ9" s="10"/>
      <c r="AR9" s="10"/>
      <c r="AS9" s="10"/>
      <c r="AT9" s="10"/>
      <c r="AU9" s="57"/>
      <c r="AV9" s="47">
        <f t="shared" si="0"/>
        <v>29</v>
      </c>
      <c r="AW9" s="46">
        <f t="shared" si="1"/>
        <v>3</v>
      </c>
      <c r="AX9" s="46" cm="1">
        <f t="array" ref="AX9">IF($AW9&lt;=6,SUM($C9:$AT9),SUMPRODUCT(LARGE($C9:$AT9,{1,2,3,4,5,6})))</f>
        <v>29</v>
      </c>
      <c r="AY9" s="50" t="str">
        <f t="shared" si="2"/>
        <v/>
      </c>
      <c r="AZ9" s="46" t="str" cm="1">
        <f t="array" ref="AZ9">IFERROR(SUMPRODUCT(LARGE($C9:$AT9,{1,2,3,4})), "")</f>
        <v/>
      </c>
      <c r="BA9" s="46" t="str" cm="1">
        <f t="array" ref="BA9">IFERROR(SUMPRODUCT(LARGE($C9:$AT9,{1,2,3,4,5,6,7})), "")</f>
        <v/>
      </c>
      <c r="BB9" s="46" t="str" cm="1">
        <f t="array" ref="BB9">IFERROR(SUMPRODUCT(LARGE($C9:$AT9,{1,2,3,4,5,6,7,8})), "")</f>
        <v/>
      </c>
    </row>
    <row r="10" spans="2:54" ht="15" customHeight="1" x14ac:dyDescent="0.2">
      <c r="B10" s="4" t="s">
        <v>144</v>
      </c>
      <c r="C10" s="10"/>
      <c r="D10" s="10"/>
      <c r="E10" s="10"/>
      <c r="F10" s="10"/>
      <c r="G10" s="10"/>
      <c r="H10" s="10"/>
      <c r="I10" s="10">
        <v>1</v>
      </c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24"/>
      <c r="AO10" s="10"/>
      <c r="AP10" s="10"/>
      <c r="AQ10" s="10"/>
      <c r="AR10" s="10"/>
      <c r="AS10" s="10"/>
      <c r="AT10" s="10"/>
      <c r="AU10" s="57"/>
      <c r="AV10" s="47">
        <f t="shared" si="0"/>
        <v>1</v>
      </c>
      <c r="AW10" s="46">
        <f t="shared" si="1"/>
        <v>1</v>
      </c>
      <c r="AX10" s="46" cm="1">
        <f t="array" ref="AX10">IF($AW10&lt;=6,SUM($C10:$AT10),SUMPRODUCT(LARGE($C10:$AT10,{1,2,3,4,5,6})))</f>
        <v>1</v>
      </c>
      <c r="AY10" s="50" t="str">
        <f t="shared" si="2"/>
        <v/>
      </c>
      <c r="AZ10" s="46" t="str" cm="1">
        <f t="array" ref="AZ10">IFERROR(SUMPRODUCT(LARGE($C10:$AT10,{1,2,3,4})), "")</f>
        <v/>
      </c>
      <c r="BA10" s="46" t="str" cm="1">
        <f t="array" ref="BA10">IFERROR(SUMPRODUCT(LARGE($C10:$AT10,{1,2,3,4,5,6,7})), "")</f>
        <v/>
      </c>
      <c r="BB10" s="46" t="str" cm="1">
        <f t="array" ref="BB10">IFERROR(SUMPRODUCT(LARGE($C10:$AT10,{1,2,3,4,5,6,7,8})), "")</f>
        <v/>
      </c>
    </row>
    <row r="11" spans="2:54" ht="15" customHeight="1" x14ac:dyDescent="0.2">
      <c r="B11" s="4" t="s">
        <v>146</v>
      </c>
      <c r="C11" s="10"/>
      <c r="D11" s="10"/>
      <c r="E11" s="10"/>
      <c r="F11" s="10"/>
      <c r="G11" s="10"/>
      <c r="H11" s="10"/>
      <c r="I11" s="10">
        <v>1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5"/>
      <c r="AL11" s="10"/>
      <c r="AM11" s="10"/>
      <c r="AN11" s="24"/>
      <c r="AO11" s="10"/>
      <c r="AP11" s="10"/>
      <c r="AQ11" s="10"/>
      <c r="AR11" s="10"/>
      <c r="AS11" s="10"/>
      <c r="AT11" s="10"/>
      <c r="AU11" s="57"/>
      <c r="AV11" s="47">
        <f t="shared" si="0"/>
        <v>1</v>
      </c>
      <c r="AW11" s="46">
        <f t="shared" si="1"/>
        <v>1</v>
      </c>
      <c r="AX11" s="46" cm="1">
        <f t="array" ref="AX11">IF($AW11&lt;=6,SUM($C11:$AT11),SUMPRODUCT(LARGE($C11:$AT11,{1,2,3,4,5,6})))</f>
        <v>1</v>
      </c>
      <c r="AY11" s="50" t="str">
        <f t="shared" si="2"/>
        <v/>
      </c>
      <c r="AZ11" s="46" t="str" cm="1">
        <f t="array" ref="AZ11">IFERROR(SUMPRODUCT(LARGE($C11:$AT11,{1,2,3,4})), "")</f>
        <v/>
      </c>
      <c r="BA11" s="46" t="str" cm="1">
        <f t="array" ref="BA11">IFERROR(SUMPRODUCT(LARGE($C11:$AT11,{1,2,3,4,5,6,7})), "")</f>
        <v/>
      </c>
      <c r="BB11" s="46" t="str" cm="1">
        <f t="array" ref="BB11">IFERROR(SUMPRODUCT(LARGE($C11:$AT11,{1,2,3,4,5,6,7,8})), "")</f>
        <v/>
      </c>
    </row>
    <row r="12" spans="2:54" ht="15" customHeight="1" x14ac:dyDescent="0.2">
      <c r="B12" s="4" t="s">
        <v>148</v>
      </c>
      <c r="C12" s="10"/>
      <c r="D12" s="10"/>
      <c r="E12" s="10"/>
      <c r="F12" s="10">
        <v>13</v>
      </c>
      <c r="G12" s="10"/>
      <c r="H12" s="10"/>
      <c r="I12" s="10"/>
      <c r="J12" s="10"/>
      <c r="K12" s="10">
        <v>3</v>
      </c>
      <c r="L12" s="10"/>
      <c r="M12" s="10"/>
      <c r="N12" s="10">
        <v>6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24"/>
      <c r="AO12" s="10"/>
      <c r="AP12" s="10"/>
      <c r="AQ12" s="10"/>
      <c r="AR12" s="10"/>
      <c r="AS12" s="10"/>
      <c r="AT12" s="10"/>
      <c r="AU12" s="57"/>
      <c r="AV12" s="47">
        <f t="shared" si="0"/>
        <v>22</v>
      </c>
      <c r="AW12" s="46">
        <f t="shared" si="1"/>
        <v>3</v>
      </c>
      <c r="AX12" s="46" cm="1">
        <f t="array" ref="AX12">IF($AW12&lt;=6,SUM($C12:$AT12),SUMPRODUCT(LARGE($C12:$AT12,{1,2,3,4,5,6})))</f>
        <v>22</v>
      </c>
      <c r="AY12" s="50" t="str">
        <f t="shared" si="2"/>
        <v/>
      </c>
      <c r="AZ12" s="46" t="str" cm="1">
        <f t="array" ref="AZ12">IFERROR(SUMPRODUCT(LARGE($C12:$AT12,{1,2,3,4})), "")</f>
        <v/>
      </c>
      <c r="BA12" s="46" t="str" cm="1">
        <f t="array" ref="BA12">IFERROR(SUMPRODUCT(LARGE($C12:$AT12,{1,2,3,4,5,6,7})), "")</f>
        <v/>
      </c>
      <c r="BB12" s="46" t="str" cm="1">
        <f t="array" ref="BB12">IFERROR(SUMPRODUCT(LARGE($C12:$AT12,{1,2,3,4,5,6,7,8})), "")</f>
        <v/>
      </c>
    </row>
    <row r="13" spans="2:54" ht="15" customHeight="1" x14ac:dyDescent="0.2">
      <c r="B13" s="4" t="s">
        <v>37</v>
      </c>
      <c r="C13" s="10">
        <v>20</v>
      </c>
      <c r="D13" s="10"/>
      <c r="E13" s="10"/>
      <c r="F13" s="10"/>
      <c r="G13" s="10"/>
      <c r="H13" s="10">
        <v>24</v>
      </c>
      <c r="I13" s="10"/>
      <c r="J13" s="10">
        <f>6+6+13</f>
        <v>25</v>
      </c>
      <c r="K13" s="10"/>
      <c r="L13" s="10">
        <v>34</v>
      </c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24"/>
      <c r="AO13" s="10"/>
      <c r="AP13" s="10"/>
      <c r="AQ13" s="10"/>
      <c r="AR13" s="10"/>
      <c r="AS13" s="10"/>
      <c r="AT13" s="10"/>
      <c r="AU13" s="57"/>
      <c r="AV13" s="47">
        <f t="shared" si="0"/>
        <v>103</v>
      </c>
      <c r="AW13" s="46">
        <f t="shared" si="1"/>
        <v>4</v>
      </c>
      <c r="AX13" s="46" cm="1">
        <f t="array" ref="AX13">IF($AW13&lt;=6,SUM($C13:$AT13),SUMPRODUCT(LARGE($C13:$AT13,{1,2,3,4,5,6})))</f>
        <v>103</v>
      </c>
      <c r="AY13" s="50" t="str">
        <f t="shared" si="2"/>
        <v/>
      </c>
      <c r="AZ13" s="46" cm="1">
        <f t="array" ref="AZ13">IFERROR(SUMPRODUCT(LARGE($C13:$AT13,{1,2,3,4})), "")</f>
        <v>103</v>
      </c>
      <c r="BA13" s="46" t="str" cm="1">
        <f t="array" ref="BA13">IFERROR(SUMPRODUCT(LARGE($C13:$AT13,{1,2,3,4,5,6,7})), "")</f>
        <v/>
      </c>
      <c r="BB13" s="46" t="str" cm="1">
        <f t="array" ref="BB13">IFERROR(SUMPRODUCT(LARGE($C13:$AT13,{1,2,3,4,5,6,7,8})), "")</f>
        <v/>
      </c>
    </row>
    <row r="14" spans="2:54" ht="15" customHeight="1" x14ac:dyDescent="0.2">
      <c r="B14" s="4" t="s">
        <v>157</v>
      </c>
      <c r="C14" s="10"/>
      <c r="D14" s="10"/>
      <c r="E14" s="10"/>
      <c r="F14" s="10"/>
      <c r="G14" s="10"/>
      <c r="H14" s="10"/>
      <c r="I14" s="10">
        <v>15</v>
      </c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5"/>
      <c r="AL14" s="10"/>
      <c r="AM14" s="10"/>
      <c r="AN14" s="24"/>
      <c r="AO14" s="10"/>
      <c r="AP14" s="10"/>
      <c r="AQ14" s="10"/>
      <c r="AR14" s="10"/>
      <c r="AS14" s="10"/>
      <c r="AT14" s="10"/>
      <c r="AU14" s="57"/>
      <c r="AV14" s="47">
        <f t="shared" si="0"/>
        <v>15</v>
      </c>
      <c r="AW14" s="46">
        <f t="shared" si="1"/>
        <v>1</v>
      </c>
      <c r="AX14" s="46" cm="1">
        <f t="array" ref="AX14">IF($AW14&lt;=6,SUM($C14:$AT14),SUMPRODUCT(LARGE($C14:$AT14,{1,2,3,4,5,6})))</f>
        <v>15</v>
      </c>
      <c r="AY14" s="50" t="str">
        <f t="shared" si="2"/>
        <v/>
      </c>
      <c r="AZ14" s="46" t="str" cm="1">
        <f t="array" ref="AZ14">IFERROR(SUMPRODUCT(LARGE($C14:$AT14,{1,2,3,4})), "")</f>
        <v/>
      </c>
      <c r="BA14" s="46" t="str" cm="1">
        <f t="array" ref="BA14">IFERROR(SUMPRODUCT(LARGE($C14:$AT14,{1,2,3,4,5,6,7})), "")</f>
        <v/>
      </c>
      <c r="BB14" s="46" t="str" cm="1">
        <f t="array" ref="BB14">IFERROR(SUMPRODUCT(LARGE($C14:$AT14,{1,2,3,4,5,6,7,8})), "")</f>
        <v/>
      </c>
    </row>
    <row r="15" spans="2:54" ht="15" customHeight="1" x14ac:dyDescent="0.2">
      <c r="B15" s="4" t="s">
        <v>40</v>
      </c>
      <c r="C15" s="10">
        <v>3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5"/>
      <c r="AL15" s="10"/>
      <c r="AM15" s="10"/>
      <c r="AN15" s="24"/>
      <c r="AO15" s="10"/>
      <c r="AP15" s="10"/>
      <c r="AQ15" s="10"/>
      <c r="AR15" s="10"/>
      <c r="AS15" s="10"/>
      <c r="AT15" s="10"/>
      <c r="AU15" s="58"/>
      <c r="AV15" s="47">
        <f t="shared" si="0"/>
        <v>3</v>
      </c>
      <c r="AW15" s="46">
        <f t="shared" si="1"/>
        <v>1</v>
      </c>
      <c r="AX15" s="46" cm="1">
        <f t="array" ref="AX15">IF($AW15&lt;=6,SUM($C15:$AT15),SUMPRODUCT(LARGE($C15:$AT15,{1,2,3,4,5,6})))</f>
        <v>3</v>
      </c>
      <c r="AY15" s="50" t="str">
        <f t="shared" si="2"/>
        <v/>
      </c>
      <c r="AZ15" s="46" t="str" cm="1">
        <f t="array" ref="AZ15">IFERROR(SUMPRODUCT(LARGE($C15:$AT15,{1,2,3,4})), "")</f>
        <v/>
      </c>
      <c r="BA15" s="46" t="str" cm="1">
        <f t="array" ref="BA15">IFERROR(SUMPRODUCT(LARGE($C15:$AT15,{1,2,3,4,5,6,7})), "")</f>
        <v/>
      </c>
      <c r="BB15" s="46" t="str" cm="1">
        <f t="array" ref="BB15">IFERROR(SUMPRODUCT(LARGE($C15:$AT15,{1,2,3,4,5,6,7,8})), "")</f>
        <v/>
      </c>
    </row>
    <row r="16" spans="2:54" ht="15" customHeight="1" x14ac:dyDescent="0.2">
      <c r="B16" s="4" t="s">
        <v>167</v>
      </c>
      <c r="C16" s="10"/>
      <c r="D16" s="10"/>
      <c r="E16" s="10"/>
      <c r="F16" s="10">
        <v>4</v>
      </c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5"/>
      <c r="AL16" s="10"/>
      <c r="AM16" s="10"/>
      <c r="AN16" s="24"/>
      <c r="AO16" s="10"/>
      <c r="AP16" s="10"/>
      <c r="AQ16" s="10"/>
      <c r="AR16" s="10"/>
      <c r="AS16" s="10"/>
      <c r="AT16" s="10"/>
      <c r="AU16" s="57"/>
      <c r="AV16" s="47">
        <f t="shared" si="0"/>
        <v>4</v>
      </c>
      <c r="AW16" s="46">
        <f t="shared" si="1"/>
        <v>1</v>
      </c>
      <c r="AX16" s="46" cm="1">
        <f t="array" ref="AX16">IF($AW16&lt;=6,SUM($C16:$AT16),SUMPRODUCT(LARGE($C16:$AT16,{1,2,3,4,5,6})))</f>
        <v>4</v>
      </c>
      <c r="AY16" s="50" t="str">
        <f t="shared" si="2"/>
        <v/>
      </c>
      <c r="AZ16" s="46" t="str" cm="1">
        <f t="array" ref="AZ16">IFERROR(SUMPRODUCT(LARGE($C16:$AT16,{1,2,3,4})), "")</f>
        <v/>
      </c>
      <c r="BA16" s="46" t="str" cm="1">
        <f t="array" ref="BA16">IFERROR(SUMPRODUCT(LARGE($C16:$AT16,{1,2,3,4,5,6,7})), "")</f>
        <v/>
      </c>
      <c r="BB16" s="46" t="str" cm="1">
        <f t="array" ref="BB16">IFERROR(SUMPRODUCT(LARGE($C16:$AT16,{1,2,3,4,5,6,7,8})), "")</f>
        <v/>
      </c>
    </row>
    <row r="17" spans="2:54" ht="15" customHeight="1" x14ac:dyDescent="0.2">
      <c r="B17" s="4" t="s">
        <v>42</v>
      </c>
      <c r="C17" s="10">
        <v>9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24"/>
      <c r="AO17" s="10"/>
      <c r="AP17" s="10"/>
      <c r="AQ17" s="10"/>
      <c r="AR17" s="10"/>
      <c r="AS17" s="10"/>
      <c r="AT17" s="10"/>
      <c r="AU17" s="57"/>
      <c r="AV17" s="47">
        <f t="shared" si="0"/>
        <v>9</v>
      </c>
      <c r="AW17" s="46">
        <f t="shared" si="1"/>
        <v>1</v>
      </c>
      <c r="AX17" s="46" cm="1">
        <f t="array" ref="AX17">IF($AW17&lt;=6,SUM($C17:$AT17),SUMPRODUCT(LARGE($C17:$AT17,{1,2,3,4,5,6})))</f>
        <v>9</v>
      </c>
      <c r="AY17" s="50" t="str">
        <f t="shared" si="2"/>
        <v/>
      </c>
      <c r="AZ17" s="46" t="str" cm="1">
        <f t="array" ref="AZ17">IFERROR(SUMPRODUCT(LARGE($C17:$AT17,{1,2,3,4})), "")</f>
        <v/>
      </c>
      <c r="BA17" s="46" t="str" cm="1">
        <f t="array" ref="BA17">IFERROR(SUMPRODUCT(LARGE($C17:$AT17,{1,2,3,4,5,6,7})), "")</f>
        <v/>
      </c>
      <c r="BB17" s="46" t="str" cm="1">
        <f t="array" ref="BB17">IFERROR(SUMPRODUCT(LARGE($C17:$AT17,{1,2,3,4,5,6,7,8})), "")</f>
        <v/>
      </c>
    </row>
    <row r="18" spans="2:54" ht="15" customHeight="1" x14ac:dyDescent="0.2">
      <c r="B18" s="4" t="s">
        <v>174</v>
      </c>
      <c r="C18" s="10"/>
      <c r="D18" s="10"/>
      <c r="E18" s="10"/>
      <c r="F18" s="10"/>
      <c r="G18" s="10"/>
      <c r="H18" s="10"/>
      <c r="I18" s="10"/>
      <c r="J18" s="10"/>
      <c r="K18" s="10">
        <v>2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5"/>
      <c r="AL18" s="10"/>
      <c r="AM18" s="10"/>
      <c r="AN18" s="24"/>
      <c r="AO18" s="10"/>
      <c r="AP18" s="10"/>
      <c r="AQ18" s="10"/>
      <c r="AR18" s="10"/>
      <c r="AS18" s="10"/>
      <c r="AT18" s="10"/>
      <c r="AU18" s="57"/>
      <c r="AV18" s="47">
        <f t="shared" si="0"/>
        <v>2</v>
      </c>
      <c r="AW18" s="46">
        <f t="shared" si="1"/>
        <v>1</v>
      </c>
      <c r="AX18" s="46" cm="1">
        <f t="array" ref="AX18">IF($AW18&lt;=6,SUM($C18:$AT18),SUMPRODUCT(LARGE($C18:$AT18,{1,2,3,4,5,6})))</f>
        <v>2</v>
      </c>
      <c r="AY18" s="50" t="str">
        <f t="shared" si="2"/>
        <v/>
      </c>
      <c r="AZ18" s="46" t="str" cm="1">
        <f t="array" ref="AZ18">IFERROR(SUMPRODUCT(LARGE($C18:$AT18,{1,2,3,4})), "")</f>
        <v/>
      </c>
      <c r="BA18" s="46" t="str" cm="1">
        <f t="array" ref="BA18">IFERROR(SUMPRODUCT(LARGE($C18:$AT18,{1,2,3,4,5,6,7})), "")</f>
        <v/>
      </c>
      <c r="BB18" s="46" t="str" cm="1">
        <f t="array" ref="BB18">IFERROR(SUMPRODUCT(LARGE($C18:$AT18,{1,2,3,4,5,6,7,8})), "")</f>
        <v/>
      </c>
    </row>
    <row r="19" spans="2:54" ht="15" customHeight="1" x14ac:dyDescent="0.2">
      <c r="B19" s="4" t="s">
        <v>45</v>
      </c>
      <c r="C19" s="10">
        <v>5</v>
      </c>
      <c r="D19" s="10"/>
      <c r="E19" s="10"/>
      <c r="F19" s="10">
        <v>9</v>
      </c>
      <c r="G19" s="10"/>
      <c r="H19" s="10"/>
      <c r="I19" s="10"/>
      <c r="J19" s="10"/>
      <c r="K19" s="10"/>
      <c r="L19" s="10"/>
      <c r="M19" s="10">
        <v>3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24"/>
      <c r="AO19" s="10"/>
      <c r="AP19" s="10"/>
      <c r="AQ19" s="10"/>
      <c r="AR19" s="10"/>
      <c r="AS19" s="10"/>
      <c r="AT19" s="10"/>
      <c r="AU19" s="57"/>
      <c r="AV19" s="47">
        <f t="shared" si="0"/>
        <v>17</v>
      </c>
      <c r="AW19" s="46">
        <f t="shared" si="1"/>
        <v>3</v>
      </c>
      <c r="AX19" s="46" cm="1">
        <f t="array" ref="AX19">IF($AW19&lt;=6,SUM($C19:$AT19),SUMPRODUCT(LARGE($C19:$AT19,{1,2,3,4,5,6})))</f>
        <v>17</v>
      </c>
      <c r="AY19" s="50" t="str">
        <f t="shared" si="2"/>
        <v/>
      </c>
      <c r="AZ19" s="46" t="str" cm="1">
        <f t="array" ref="AZ19">IFERROR(SUMPRODUCT(LARGE($C19:$AT19,{1,2,3,4})), "")</f>
        <v/>
      </c>
      <c r="BA19" s="46" t="str" cm="1">
        <f t="array" ref="BA19">IFERROR(SUMPRODUCT(LARGE($C19:$AT19,{1,2,3,4,5,6,7})), "")</f>
        <v/>
      </c>
      <c r="BB19" s="46" t="str" cm="1">
        <f t="array" ref="BB19">IFERROR(SUMPRODUCT(LARGE($C19:$AT19,{1,2,3,4,5,6,7,8})), "")</f>
        <v/>
      </c>
    </row>
    <row r="20" spans="2:54" ht="15" customHeight="1" x14ac:dyDescent="0.2">
      <c r="B20" s="4" t="s">
        <v>179</v>
      </c>
      <c r="C20" s="10"/>
      <c r="D20" s="10"/>
      <c r="E20" s="10"/>
      <c r="F20" s="10">
        <v>3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24"/>
      <c r="AO20" s="10"/>
      <c r="AP20" s="10"/>
      <c r="AQ20" s="10"/>
      <c r="AR20" s="10"/>
      <c r="AS20" s="10"/>
      <c r="AT20" s="10"/>
      <c r="AU20" s="56"/>
      <c r="AV20" s="47">
        <f t="shared" si="0"/>
        <v>3</v>
      </c>
      <c r="AW20" s="46">
        <f t="shared" si="1"/>
        <v>1</v>
      </c>
      <c r="AX20" s="46" cm="1">
        <f t="array" ref="AX20">IF($AW20&lt;=6,SUM($C20:$AT20),SUMPRODUCT(LARGE($C20:$AT20,{1,2,3,4,5,6})))</f>
        <v>3</v>
      </c>
      <c r="AY20" s="50" t="str">
        <f t="shared" si="2"/>
        <v/>
      </c>
      <c r="AZ20" s="46" t="str" cm="1">
        <f t="array" ref="AZ20">IFERROR(SUMPRODUCT(LARGE($C20:$AT20,{1,2,3,4})), "")</f>
        <v/>
      </c>
      <c r="BA20" s="46" t="str" cm="1">
        <f t="array" ref="BA20">IFERROR(SUMPRODUCT(LARGE($C20:$AT20,{1,2,3,4,5,6,7})), "")</f>
        <v/>
      </c>
      <c r="BB20" s="46" t="str" cm="1">
        <f t="array" ref="BB20">IFERROR(SUMPRODUCT(LARGE($C20:$AT20,{1,2,3,4,5,6,7,8})), "")</f>
        <v/>
      </c>
    </row>
    <row r="21" spans="2:54" ht="15" customHeight="1" x14ac:dyDescent="0.2">
      <c r="B21" s="4" t="s">
        <v>181</v>
      </c>
      <c r="C21" s="10"/>
      <c r="D21" s="10"/>
      <c r="E21" s="10"/>
      <c r="F21" s="10"/>
      <c r="G21" s="10"/>
      <c r="H21" s="10"/>
      <c r="I21" s="10"/>
      <c r="J21" s="10"/>
      <c r="K21" s="10">
        <v>1</v>
      </c>
      <c r="L21" s="10"/>
      <c r="M21" s="10"/>
      <c r="N21" s="10">
        <v>5</v>
      </c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5"/>
      <c r="AL21" s="10"/>
      <c r="AM21" s="10"/>
      <c r="AN21" s="24"/>
      <c r="AO21" s="10"/>
      <c r="AP21" s="10"/>
      <c r="AQ21" s="10"/>
      <c r="AR21" s="10"/>
      <c r="AS21" s="10"/>
      <c r="AT21" s="10"/>
      <c r="AU21" s="57"/>
      <c r="AV21" s="47">
        <f t="shared" si="0"/>
        <v>6</v>
      </c>
      <c r="AW21" s="46">
        <f t="shared" si="1"/>
        <v>2</v>
      </c>
      <c r="AX21" s="46" cm="1">
        <f t="array" ref="AX21">IF($AW21&lt;=6,SUM($C21:$AT21),SUMPRODUCT(LARGE($C21:$AT21,{1,2,3,4,5,6})))</f>
        <v>6</v>
      </c>
      <c r="AY21" s="50" t="str">
        <f t="shared" si="2"/>
        <v/>
      </c>
      <c r="AZ21" s="46" t="str" cm="1">
        <f t="array" ref="AZ21">IFERROR(SUMPRODUCT(LARGE($C21:$AT21,{1,2,3,4})), "")</f>
        <v/>
      </c>
      <c r="BA21" s="46" t="str" cm="1">
        <f t="array" ref="BA21">IFERROR(SUMPRODUCT(LARGE($C21:$AT21,{1,2,3,4,5,6,7})), "")</f>
        <v/>
      </c>
      <c r="BB21" s="46" t="str" cm="1">
        <f t="array" ref="BB21">IFERROR(SUMPRODUCT(LARGE($C21:$AT21,{1,2,3,4,5,6,7,8})), "")</f>
        <v/>
      </c>
    </row>
    <row r="22" spans="2:54" ht="15" customHeight="1" x14ac:dyDescent="0.2">
      <c r="B22" s="4" t="s">
        <v>49</v>
      </c>
      <c r="C22" s="10">
        <v>1</v>
      </c>
      <c r="D22" s="10"/>
      <c r="E22" s="10"/>
      <c r="F22" s="10">
        <v>6</v>
      </c>
      <c r="G22" s="10"/>
      <c r="H22" s="10">
        <v>14</v>
      </c>
      <c r="I22" s="10"/>
      <c r="J22" s="10"/>
      <c r="K22" s="10"/>
      <c r="L22" s="10">
        <v>4</v>
      </c>
      <c r="M22" s="10">
        <v>1</v>
      </c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5"/>
      <c r="AL22" s="10"/>
      <c r="AM22" s="10"/>
      <c r="AN22" s="24"/>
      <c r="AO22" s="10"/>
      <c r="AP22" s="10"/>
      <c r="AQ22" s="10"/>
      <c r="AR22" s="10"/>
      <c r="AS22" s="10"/>
      <c r="AT22" s="10"/>
      <c r="AU22" s="56"/>
      <c r="AV22" s="47">
        <f t="shared" si="0"/>
        <v>26</v>
      </c>
      <c r="AW22" s="46">
        <f t="shared" si="1"/>
        <v>5</v>
      </c>
      <c r="AX22" s="46" cm="1">
        <f t="array" ref="AX22">IF($AW22&lt;=6,SUM($C22:$AT22),SUMPRODUCT(LARGE($C22:$AT22,{1,2,3,4,5,6})))</f>
        <v>26</v>
      </c>
      <c r="AY22" s="50" t="str">
        <f t="shared" si="2"/>
        <v/>
      </c>
      <c r="AZ22" s="46" cm="1">
        <f t="array" ref="AZ22">IFERROR(SUMPRODUCT(LARGE($C22:$AT22,{1,2,3,4})), "")</f>
        <v>25</v>
      </c>
      <c r="BA22" s="46" t="str" cm="1">
        <f t="array" ref="BA22">IFERROR(SUMPRODUCT(LARGE($C22:$AT22,{1,2,3,4,5,6,7})), "")</f>
        <v/>
      </c>
      <c r="BB22" s="46" t="str" cm="1">
        <f t="array" ref="BB22">IFERROR(SUMPRODUCT(LARGE($C22:$AT22,{1,2,3,4,5,6,7,8})), "")</f>
        <v/>
      </c>
    </row>
    <row r="23" spans="2:54" ht="15" customHeight="1" x14ac:dyDescent="0.2">
      <c r="B23" s="4" t="s">
        <v>53</v>
      </c>
      <c r="C23" s="10">
        <v>5</v>
      </c>
      <c r="D23" s="10"/>
      <c r="E23" s="10"/>
      <c r="F23" s="10">
        <v>7</v>
      </c>
      <c r="G23" s="10"/>
      <c r="H23" s="10"/>
      <c r="I23" s="10"/>
      <c r="J23" s="10">
        <v>5</v>
      </c>
      <c r="K23" s="10"/>
      <c r="L23" s="10"/>
      <c r="M23" s="10">
        <v>1</v>
      </c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24"/>
      <c r="AO23" s="10"/>
      <c r="AP23" s="10"/>
      <c r="AQ23" s="10"/>
      <c r="AR23" s="10"/>
      <c r="AS23" s="10"/>
      <c r="AT23" s="10"/>
      <c r="AU23" s="57"/>
      <c r="AV23" s="47">
        <f t="shared" si="0"/>
        <v>18</v>
      </c>
      <c r="AW23" s="46">
        <f t="shared" si="1"/>
        <v>4</v>
      </c>
      <c r="AX23" s="46" cm="1">
        <f t="array" ref="AX23">IF($AW23&lt;=6,SUM($C23:$AT23),SUMPRODUCT(LARGE($C23:$AT23,{1,2,3,4,5,6})))</f>
        <v>18</v>
      </c>
      <c r="AY23" s="50" t="str">
        <f t="shared" si="2"/>
        <v/>
      </c>
      <c r="AZ23" s="46" cm="1">
        <f t="array" ref="AZ23">IFERROR(SUMPRODUCT(LARGE($C23:$AT23,{1,2,3,4})), "")</f>
        <v>18</v>
      </c>
      <c r="BA23" s="46" t="str" cm="1">
        <f t="array" ref="BA23">IFERROR(SUMPRODUCT(LARGE($C23:$AT23,{1,2,3,4,5,6,7})), "")</f>
        <v/>
      </c>
      <c r="BB23" s="46" t="str" cm="1">
        <f t="array" ref="BB23">IFERROR(SUMPRODUCT(LARGE($C23:$AT23,{1,2,3,4,5,6,7,8})), "")</f>
        <v/>
      </c>
    </row>
    <row r="24" spans="2:54" ht="15" customHeight="1" x14ac:dyDescent="0.2">
      <c r="B24" s="4" t="s">
        <v>199</v>
      </c>
      <c r="C24" s="10"/>
      <c r="D24" s="10"/>
      <c r="E24" s="10"/>
      <c r="F24" s="10">
        <v>2</v>
      </c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5"/>
      <c r="AL24" s="10"/>
      <c r="AM24" s="10"/>
      <c r="AN24" s="24"/>
      <c r="AO24" s="10"/>
      <c r="AP24" s="10"/>
      <c r="AQ24" s="10"/>
      <c r="AR24" s="10"/>
      <c r="AS24" s="10"/>
      <c r="AT24" s="10"/>
      <c r="AU24" s="56"/>
      <c r="AV24" s="47">
        <f t="shared" si="0"/>
        <v>2</v>
      </c>
      <c r="AW24" s="46">
        <f t="shared" si="1"/>
        <v>1</v>
      </c>
      <c r="AX24" s="46" cm="1">
        <f t="array" ref="AX24">IF($AW24&lt;=6,SUM($C24:$AT24),SUMPRODUCT(LARGE($C24:$AT24,{1,2,3,4,5,6})))</f>
        <v>2</v>
      </c>
      <c r="AY24" s="50" t="str">
        <f t="shared" si="2"/>
        <v/>
      </c>
      <c r="AZ24" s="46" t="str" cm="1">
        <f t="array" ref="AZ24">IFERROR(SUMPRODUCT(LARGE($C24:$AT24,{1,2,3,4})), "")</f>
        <v/>
      </c>
      <c r="BA24" s="46" t="str" cm="1">
        <f t="array" ref="BA24">IFERROR(SUMPRODUCT(LARGE($C24:$AT24,{1,2,3,4,5,6,7})), "")</f>
        <v/>
      </c>
      <c r="BB24" s="46" t="str" cm="1">
        <f t="array" ref="BB24">IFERROR(SUMPRODUCT(LARGE($C24:$AT24,{1,2,3,4,5,6,7,8})), "")</f>
        <v/>
      </c>
    </row>
    <row r="25" spans="2:54" ht="15" customHeight="1" x14ac:dyDescent="0.2">
      <c r="B25" s="4" t="s">
        <v>56</v>
      </c>
      <c r="C25" s="10">
        <v>22</v>
      </c>
      <c r="D25" s="10"/>
      <c r="E25" s="10"/>
      <c r="F25" s="10">
        <f>19</f>
        <v>19</v>
      </c>
      <c r="G25" s="10"/>
      <c r="H25" s="10">
        <v>13</v>
      </c>
      <c r="I25" s="10"/>
      <c r="J25" s="10">
        <f>5+14+9</f>
        <v>28</v>
      </c>
      <c r="K25" s="10"/>
      <c r="L25" s="10">
        <v>15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5"/>
      <c r="AL25" s="10"/>
      <c r="AM25" s="10"/>
      <c r="AN25" s="24"/>
      <c r="AO25" s="10"/>
      <c r="AP25" s="10"/>
      <c r="AQ25" s="10"/>
      <c r="AR25" s="10"/>
      <c r="AS25" s="10"/>
      <c r="AT25" s="10"/>
      <c r="AU25" s="57"/>
      <c r="AV25" s="47">
        <f t="shared" si="0"/>
        <v>97</v>
      </c>
      <c r="AW25" s="46">
        <f t="shared" si="1"/>
        <v>5</v>
      </c>
      <c r="AX25" s="46" cm="1">
        <f t="array" ref="AX25">IF($AW25&lt;=6,SUM($C25:$AT25),SUMPRODUCT(LARGE($C25:$AT25,{1,2,3,4,5,6})))</f>
        <v>97</v>
      </c>
      <c r="AY25" s="50" t="str">
        <f t="shared" si="2"/>
        <v/>
      </c>
      <c r="AZ25" s="46" cm="1">
        <f t="array" ref="AZ25">IFERROR(SUMPRODUCT(LARGE($C25:$AT25,{1,2,3,4})), "")</f>
        <v>84</v>
      </c>
      <c r="BA25" s="46" t="str" cm="1">
        <f t="array" ref="BA25">IFERROR(SUMPRODUCT(LARGE($C25:$AT25,{1,2,3,4,5,6,7})), "")</f>
        <v/>
      </c>
      <c r="BB25" s="46" t="str" cm="1">
        <f t="array" ref="BB25">IFERROR(SUMPRODUCT(LARGE($C25:$AT25,{1,2,3,4,5,6,7,8})), "")</f>
        <v/>
      </c>
    </row>
    <row r="26" spans="2:54" ht="15" customHeight="1" x14ac:dyDescent="0.2">
      <c r="B26" s="4" t="s">
        <v>6</v>
      </c>
      <c r="C26" s="10">
        <v>11</v>
      </c>
      <c r="D26" s="10"/>
      <c r="E26" s="10"/>
      <c r="F26" s="10">
        <v>5</v>
      </c>
      <c r="G26" s="10"/>
      <c r="H26" s="10">
        <v>16</v>
      </c>
      <c r="I26" s="10"/>
      <c r="J26" s="10">
        <v>6</v>
      </c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5"/>
      <c r="AL26" s="10"/>
      <c r="AM26" s="10"/>
      <c r="AN26" s="24"/>
      <c r="AO26" s="10"/>
      <c r="AP26" s="10"/>
      <c r="AQ26" s="10"/>
      <c r="AR26" s="10"/>
      <c r="AS26" s="10"/>
      <c r="AT26" s="10"/>
      <c r="AU26" s="57"/>
      <c r="AV26" s="47">
        <f t="shared" si="0"/>
        <v>38</v>
      </c>
      <c r="AW26" s="46">
        <f t="shared" si="1"/>
        <v>4</v>
      </c>
      <c r="AX26" s="46" cm="1">
        <f t="array" ref="AX26">IF($AW26&lt;=6,SUM($C26:$AT26),SUMPRODUCT(LARGE($C26:$AT26,{1,2,3,4,5,6})))</f>
        <v>38</v>
      </c>
      <c r="AY26" s="50" t="str">
        <f t="shared" si="2"/>
        <v/>
      </c>
      <c r="AZ26" s="46" cm="1">
        <f t="array" ref="AZ26">IFERROR(SUMPRODUCT(LARGE($C26:$AT26,{1,2,3,4})), "")</f>
        <v>38</v>
      </c>
      <c r="BA26" s="46" t="str" cm="1">
        <f t="array" ref="BA26">IFERROR(SUMPRODUCT(LARGE($C26:$AT26,{1,2,3,4,5,6,7})), "")</f>
        <v/>
      </c>
      <c r="BB26" s="46" t="str" cm="1">
        <f t="array" ref="BB26">IFERROR(SUMPRODUCT(LARGE($C26:$AT26,{1,2,3,4,5,6,7,8})), "")</f>
        <v/>
      </c>
    </row>
    <row r="27" spans="2:54" ht="15" customHeight="1" x14ac:dyDescent="0.2">
      <c r="B27" s="4" t="s">
        <v>215</v>
      </c>
      <c r="C27" s="10"/>
      <c r="D27" s="10"/>
      <c r="E27" s="10"/>
      <c r="F27" s="10">
        <v>7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5"/>
      <c r="AL27" s="10"/>
      <c r="AM27" s="10"/>
      <c r="AN27" s="24"/>
      <c r="AO27" s="10"/>
      <c r="AP27" s="10"/>
      <c r="AQ27" s="10"/>
      <c r="AR27" s="10"/>
      <c r="AS27" s="10"/>
      <c r="AT27" s="10"/>
      <c r="AU27" s="57"/>
      <c r="AV27" s="47">
        <f t="shared" si="0"/>
        <v>7</v>
      </c>
      <c r="AW27" s="46">
        <f t="shared" si="1"/>
        <v>1</v>
      </c>
      <c r="AX27" s="46" cm="1">
        <f t="array" ref="AX27">IF($AW27&lt;=6,SUM($C27:$AT27),SUMPRODUCT(LARGE($C27:$AT27,{1,2,3,4,5,6})))</f>
        <v>7</v>
      </c>
      <c r="AY27" s="50" t="str">
        <f t="shared" si="2"/>
        <v/>
      </c>
      <c r="AZ27" s="46" t="str" cm="1">
        <f t="array" ref="AZ27">IFERROR(SUMPRODUCT(LARGE($C27:$AT27,{1,2,3,4})), "")</f>
        <v/>
      </c>
      <c r="BA27" s="46" t="str" cm="1">
        <f t="array" ref="BA27">IFERROR(SUMPRODUCT(LARGE($C27:$AT27,{1,2,3,4,5,6,7})), "")</f>
        <v/>
      </c>
      <c r="BB27" s="46" t="str" cm="1">
        <f t="array" ref="BB27">IFERROR(SUMPRODUCT(LARGE($C27:$AT27,{1,2,3,4,5,6,7,8})), "")</f>
        <v/>
      </c>
    </row>
    <row r="28" spans="2:54" ht="15" customHeight="1" x14ac:dyDescent="0.2">
      <c r="B28" s="4" t="s">
        <v>326</v>
      </c>
      <c r="C28" s="10"/>
      <c r="D28" s="10"/>
      <c r="E28" s="10"/>
      <c r="F28" s="10">
        <v>1</v>
      </c>
      <c r="G28" s="10"/>
      <c r="H28" s="10"/>
      <c r="I28" s="10"/>
      <c r="J28" s="10">
        <v>0</v>
      </c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5"/>
      <c r="AL28" s="10"/>
      <c r="AM28" s="10"/>
      <c r="AN28" s="24"/>
      <c r="AO28" s="10"/>
      <c r="AP28" s="10"/>
      <c r="AQ28" s="10"/>
      <c r="AR28" s="10"/>
      <c r="AS28" s="10"/>
      <c r="AT28" s="10"/>
      <c r="AU28" s="57"/>
      <c r="AV28" s="47">
        <f t="shared" si="0"/>
        <v>1</v>
      </c>
      <c r="AW28" s="46">
        <f t="shared" si="1"/>
        <v>2</v>
      </c>
      <c r="AX28" s="46" cm="1">
        <f t="array" ref="AX28">IF($AW28&lt;=6,SUM($C28:$AT28),SUMPRODUCT(LARGE($C28:$AT28,{1,2,3,4,5,6})))</f>
        <v>1</v>
      </c>
      <c r="AY28" s="50" t="str">
        <f t="shared" si="2"/>
        <v/>
      </c>
      <c r="AZ28" s="46" t="str" cm="1">
        <f t="array" ref="AZ28">IFERROR(SUMPRODUCT(LARGE($C28:$AT28,{1,2,3,4})), "")</f>
        <v/>
      </c>
      <c r="BA28" s="46" t="str" cm="1">
        <f t="array" ref="BA28">IFERROR(SUMPRODUCT(LARGE($C28:$AT28,{1,2,3,4,5,6,7})), "")</f>
        <v/>
      </c>
      <c r="BB28" s="46" t="str" cm="1">
        <f t="array" ref="BB28">IFERROR(SUMPRODUCT(LARGE($C28:$AT28,{1,2,3,4,5,6,7,8})), "")</f>
        <v/>
      </c>
    </row>
    <row r="29" spans="2:54" ht="15" customHeight="1" x14ac:dyDescent="0.2">
      <c r="B29" s="4" t="s">
        <v>221</v>
      </c>
      <c r="C29" s="10"/>
      <c r="D29" s="10"/>
      <c r="E29" s="10"/>
      <c r="F29" s="10"/>
      <c r="G29" s="10"/>
      <c r="H29" s="10"/>
      <c r="I29" s="10">
        <v>7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24"/>
      <c r="AO29" s="10"/>
      <c r="AP29" s="10"/>
      <c r="AQ29" s="10"/>
      <c r="AR29" s="10"/>
      <c r="AS29" s="10"/>
      <c r="AT29" s="10"/>
      <c r="AU29" s="57"/>
      <c r="AV29" s="47">
        <f t="shared" si="0"/>
        <v>7</v>
      </c>
      <c r="AW29" s="46">
        <f t="shared" si="1"/>
        <v>1</v>
      </c>
      <c r="AX29" s="46" cm="1">
        <f t="array" ref="AX29">IF($AW29&lt;=6,SUM($C29:$AT29),SUMPRODUCT(LARGE($C29:$AT29,{1,2,3,4,5,6})))</f>
        <v>7</v>
      </c>
      <c r="AY29" s="50" t="str">
        <f t="shared" si="2"/>
        <v/>
      </c>
      <c r="AZ29" s="46" t="str" cm="1">
        <f t="array" ref="AZ29">IFERROR(SUMPRODUCT(LARGE($C29:$AT29,{1,2,3,4})), "")</f>
        <v/>
      </c>
      <c r="BA29" s="46" t="str" cm="1">
        <f t="array" ref="BA29">IFERROR(SUMPRODUCT(LARGE($C29:$AT29,{1,2,3,4,5,6,7})), "")</f>
        <v/>
      </c>
      <c r="BB29" s="46" t="str" cm="1">
        <f t="array" ref="BB29">IFERROR(SUMPRODUCT(LARGE($C29:$AT29,{1,2,3,4,5,6,7,8})), "")</f>
        <v/>
      </c>
    </row>
    <row r="30" spans="2:54" ht="15" customHeight="1" x14ac:dyDescent="0.2">
      <c r="B30" s="4" t="s">
        <v>65</v>
      </c>
      <c r="C30" s="10">
        <v>8</v>
      </c>
      <c r="D30" s="10"/>
      <c r="E30" s="10"/>
      <c r="F30" s="10">
        <v>8</v>
      </c>
      <c r="G30" s="10"/>
      <c r="H30" s="10">
        <v>15</v>
      </c>
      <c r="I30" s="10"/>
      <c r="J30" s="10">
        <v>6</v>
      </c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24"/>
      <c r="AO30" s="10"/>
      <c r="AP30" s="10"/>
      <c r="AQ30" s="10"/>
      <c r="AR30" s="10"/>
      <c r="AS30" s="10"/>
      <c r="AT30" s="10"/>
      <c r="AU30" s="57"/>
      <c r="AV30" s="47">
        <f t="shared" si="0"/>
        <v>37</v>
      </c>
      <c r="AW30" s="46">
        <f t="shared" si="1"/>
        <v>4</v>
      </c>
      <c r="AX30" s="46" cm="1">
        <f t="array" ref="AX30">IF($AW30&lt;=6,SUM($C30:$AT30),SUMPRODUCT(LARGE($C30:$AT30,{1,2,3,4,5,6})))</f>
        <v>37</v>
      </c>
      <c r="AY30" s="50" t="str">
        <f t="shared" si="2"/>
        <v/>
      </c>
      <c r="AZ30" s="46" cm="1">
        <f t="array" ref="AZ30">IFERROR(SUMPRODUCT(LARGE($C30:$AT30,{1,2,3,4})), "")</f>
        <v>37</v>
      </c>
      <c r="BA30" s="46" t="str" cm="1">
        <f t="array" ref="BA30">IFERROR(SUMPRODUCT(LARGE($C30:$AT30,{1,2,3,4,5,6,7})), "")</f>
        <v/>
      </c>
      <c r="BB30" s="46" t="str" cm="1">
        <f t="array" ref="BB30">IFERROR(SUMPRODUCT(LARGE($C30:$AT30,{1,2,3,4,5,6,7,8})), "")</f>
        <v/>
      </c>
    </row>
    <row r="31" spans="2:54" ht="15" customHeight="1" x14ac:dyDescent="0.2">
      <c r="B31" s="4" t="s">
        <v>229</v>
      </c>
      <c r="C31" s="10"/>
      <c r="D31" s="10"/>
      <c r="E31" s="10"/>
      <c r="F31" s="10"/>
      <c r="G31" s="10"/>
      <c r="H31" s="10"/>
      <c r="I31" s="10"/>
      <c r="J31" s="10"/>
      <c r="K31" s="10">
        <v>4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5"/>
      <c r="AL31" s="10"/>
      <c r="AM31" s="10"/>
      <c r="AN31" s="24"/>
      <c r="AO31" s="10"/>
      <c r="AP31" s="10"/>
      <c r="AQ31" s="10"/>
      <c r="AR31" s="10"/>
      <c r="AS31" s="10"/>
      <c r="AT31" s="10"/>
      <c r="AU31" s="57"/>
      <c r="AV31" s="47">
        <f t="shared" si="0"/>
        <v>4</v>
      </c>
      <c r="AW31" s="46">
        <f t="shared" si="1"/>
        <v>1</v>
      </c>
      <c r="AX31" s="46" cm="1">
        <f t="array" ref="AX31">IF($AW31&lt;=6,SUM($C31:$AT31),SUMPRODUCT(LARGE($C31:$AT31,{1,2,3,4,5,6})))</f>
        <v>4</v>
      </c>
      <c r="AY31" s="50" t="str">
        <f t="shared" si="2"/>
        <v/>
      </c>
      <c r="AZ31" s="46" t="str" cm="1">
        <f t="array" ref="AZ31">IFERROR(SUMPRODUCT(LARGE($C31:$AT31,{1,2,3,4})), "")</f>
        <v/>
      </c>
      <c r="BA31" s="46" t="str" cm="1">
        <f t="array" ref="BA31">IFERROR(SUMPRODUCT(LARGE($C31:$AT31,{1,2,3,4,5,6,7})), "")</f>
        <v/>
      </c>
      <c r="BB31" s="46" t="str" cm="1">
        <f t="array" ref="BB31">IFERROR(SUMPRODUCT(LARGE($C31:$AT31,{1,2,3,4,5,6,7,8})), "")</f>
        <v/>
      </c>
    </row>
    <row r="32" spans="2:54" ht="15" customHeight="1" x14ac:dyDescent="0.2">
      <c r="B32" s="4" t="s">
        <v>235</v>
      </c>
      <c r="C32" s="10"/>
      <c r="D32" s="10"/>
      <c r="E32" s="10"/>
      <c r="F32" s="10"/>
      <c r="G32" s="10"/>
      <c r="H32" s="10"/>
      <c r="I32" s="10"/>
      <c r="J32" s="10">
        <v>7</v>
      </c>
      <c r="K32" s="10">
        <v>2</v>
      </c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5"/>
      <c r="AL32" s="10"/>
      <c r="AM32" s="10"/>
      <c r="AN32" s="24"/>
      <c r="AO32" s="10"/>
      <c r="AP32" s="10"/>
      <c r="AQ32" s="10"/>
      <c r="AR32" s="10"/>
      <c r="AS32" s="10"/>
      <c r="AT32" s="10"/>
      <c r="AU32" s="57"/>
      <c r="AV32" s="47">
        <f t="shared" si="0"/>
        <v>9</v>
      </c>
      <c r="AW32" s="46">
        <f t="shared" si="1"/>
        <v>2</v>
      </c>
      <c r="AX32" s="46" cm="1">
        <f t="array" ref="AX32">IF($AW32&lt;=6,SUM($C32:$AT32),SUMPRODUCT(LARGE($C32:$AT32,{1,2,3,4,5,6})))</f>
        <v>9</v>
      </c>
      <c r="AY32" s="50" t="str">
        <f t="shared" si="2"/>
        <v/>
      </c>
      <c r="AZ32" s="46" t="str" cm="1">
        <f t="array" ref="AZ32">IFERROR(SUMPRODUCT(LARGE($C32:$AT32,{1,2,3,4})), "")</f>
        <v/>
      </c>
      <c r="BA32" s="46" t="str" cm="1">
        <f t="array" ref="BA32">IFERROR(SUMPRODUCT(LARGE($C32:$AT32,{1,2,3,4,5,6,7})), "")</f>
        <v/>
      </c>
      <c r="BB32" s="46" t="str" cm="1">
        <f t="array" ref="BB32">IFERROR(SUMPRODUCT(LARGE($C32:$AT32,{1,2,3,4,5,6,7,8})), "")</f>
        <v/>
      </c>
    </row>
    <row r="33" spans="2:54" ht="15" customHeight="1" x14ac:dyDescent="0.2">
      <c r="B33" s="4" t="s">
        <v>237</v>
      </c>
      <c r="C33" s="10"/>
      <c r="D33" s="10"/>
      <c r="E33" s="10"/>
      <c r="F33" s="10"/>
      <c r="G33" s="10"/>
      <c r="H33" s="10"/>
      <c r="I33" s="10">
        <v>1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5"/>
      <c r="AL33" s="10"/>
      <c r="AM33" s="10"/>
      <c r="AN33" s="24"/>
      <c r="AO33" s="10"/>
      <c r="AP33" s="10"/>
      <c r="AQ33" s="10"/>
      <c r="AR33" s="10"/>
      <c r="AS33" s="10"/>
      <c r="AT33" s="10"/>
      <c r="AU33" s="57"/>
      <c r="AV33" s="47">
        <f t="shared" si="0"/>
        <v>1</v>
      </c>
      <c r="AW33" s="46">
        <f t="shared" si="1"/>
        <v>1</v>
      </c>
      <c r="AX33" s="46" cm="1">
        <f t="array" ref="AX33">IF($AW33&lt;=6,SUM($C33:$AT33),SUMPRODUCT(LARGE($C33:$AT33,{1,2,3,4,5,6})))</f>
        <v>1</v>
      </c>
      <c r="AY33" s="50" t="str">
        <f t="shared" si="2"/>
        <v/>
      </c>
      <c r="AZ33" s="46" t="str" cm="1">
        <f t="array" ref="AZ33">IFERROR(SUMPRODUCT(LARGE($C33:$AT33,{1,2,3,4})), "")</f>
        <v/>
      </c>
      <c r="BA33" s="46" t="str" cm="1">
        <f t="array" ref="BA33">IFERROR(SUMPRODUCT(LARGE($C33:$AT33,{1,2,3,4,5,6,7})), "")</f>
        <v/>
      </c>
      <c r="BB33" s="46" t="str" cm="1">
        <f t="array" ref="BB33">IFERROR(SUMPRODUCT(LARGE($C33:$AT33,{1,2,3,4,5,6,7,8})), "")</f>
        <v/>
      </c>
    </row>
    <row r="34" spans="2:54" ht="15" customHeight="1" x14ac:dyDescent="0.2">
      <c r="B34" s="4" t="s">
        <v>7</v>
      </c>
      <c r="C34" s="10"/>
      <c r="D34" s="10"/>
      <c r="E34" s="10"/>
      <c r="F34" s="10"/>
      <c r="G34" s="10"/>
      <c r="H34" s="10"/>
      <c r="I34" s="10">
        <v>10</v>
      </c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24"/>
      <c r="AO34" s="10"/>
      <c r="AP34" s="10"/>
      <c r="AQ34" s="10"/>
      <c r="AR34" s="10"/>
      <c r="AS34" s="10"/>
      <c r="AT34" s="10"/>
      <c r="AU34" s="57"/>
      <c r="AV34" s="47">
        <f t="shared" si="0"/>
        <v>10</v>
      </c>
      <c r="AW34" s="46">
        <f t="shared" si="1"/>
        <v>1</v>
      </c>
      <c r="AX34" s="46" cm="1">
        <f t="array" ref="AX34">IF($AW34&lt;=6,SUM($C34:$AT34),SUMPRODUCT(LARGE($C34:$AT34,{1,2,3,4,5,6})))</f>
        <v>10</v>
      </c>
      <c r="AY34" s="50" t="str">
        <f t="shared" si="2"/>
        <v/>
      </c>
      <c r="AZ34" s="46" t="str" cm="1">
        <f t="array" ref="AZ34">IFERROR(SUMPRODUCT(LARGE($C34:$AT34,{1,2,3,4})), "")</f>
        <v/>
      </c>
      <c r="BA34" s="46" t="str" cm="1">
        <f t="array" ref="BA34">IFERROR(SUMPRODUCT(LARGE($C34:$AT34,{1,2,3,4,5,6,7})), "")</f>
        <v/>
      </c>
      <c r="BB34" s="46" t="str" cm="1">
        <f t="array" ref="BB34">IFERROR(SUMPRODUCT(LARGE($C34:$AT34,{1,2,3,4,5,6,7,8})), "")</f>
        <v/>
      </c>
    </row>
    <row r="35" spans="2:54" ht="15" customHeight="1" x14ac:dyDescent="0.2">
      <c r="B35" s="4" t="s">
        <v>243</v>
      </c>
      <c r="C35" s="10"/>
      <c r="D35" s="10"/>
      <c r="E35" s="10"/>
      <c r="F35" s="10"/>
      <c r="G35" s="10"/>
      <c r="H35" s="10"/>
      <c r="I35" s="10">
        <v>0</v>
      </c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24"/>
      <c r="AO35" s="10"/>
      <c r="AP35" s="10"/>
      <c r="AQ35" s="10"/>
      <c r="AR35" s="10"/>
      <c r="AS35" s="10"/>
      <c r="AT35" s="10"/>
      <c r="AU35" s="57"/>
      <c r="AV35" s="47">
        <f t="shared" ref="AV35:AV52" si="3">SUM($C35:$AU35)</f>
        <v>0</v>
      </c>
      <c r="AW35" s="46">
        <f t="shared" ref="AW35:AW52" si="4">COUNTA(C35:AT35)</f>
        <v>1</v>
      </c>
      <c r="AX35" s="46" cm="1">
        <f t="array" ref="AX35">IF($AW35&lt;=6,SUM($C35:$AT35),SUMPRODUCT(LARGE($C35:$AT35,{1,2,3,4,5,6})))</f>
        <v>0</v>
      </c>
      <c r="AY35" s="50" t="str">
        <f t="shared" ref="AY35:AY52" si="5">IF(AND($AW35&gt;=6,AX35=AX36),"Manual Calc Needed","")</f>
        <v/>
      </c>
      <c r="AZ35" s="46" t="str" cm="1">
        <f t="array" ref="AZ35">IFERROR(SUMPRODUCT(LARGE($C35:$AT35,{1,2,3,4})), "")</f>
        <v/>
      </c>
      <c r="BA35" s="46" t="str" cm="1">
        <f t="array" ref="BA35">IFERROR(SUMPRODUCT(LARGE($C35:$AT35,{1,2,3,4,5,6,7})), "")</f>
        <v/>
      </c>
      <c r="BB35" s="46" t="str" cm="1">
        <f t="array" ref="BB35">IFERROR(SUMPRODUCT(LARGE($C35:$AT35,{1,2,3,4,5,6,7,8})), "")</f>
        <v/>
      </c>
    </row>
    <row r="36" spans="2:54" ht="15" customHeight="1" x14ac:dyDescent="0.2">
      <c r="B36" s="4" t="s">
        <v>72</v>
      </c>
      <c r="C36" s="10">
        <v>4</v>
      </c>
      <c r="D36" s="10"/>
      <c r="E36" s="10"/>
      <c r="F36" s="10">
        <v>5</v>
      </c>
      <c r="G36" s="10"/>
      <c r="H36" s="10">
        <v>5</v>
      </c>
      <c r="I36" s="10"/>
      <c r="J36" s="10">
        <v>11</v>
      </c>
      <c r="K36" s="10"/>
      <c r="L36" s="10">
        <v>3</v>
      </c>
      <c r="M36" s="10">
        <v>11</v>
      </c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24"/>
      <c r="AO36" s="10"/>
      <c r="AP36" s="10"/>
      <c r="AQ36" s="10"/>
      <c r="AR36" s="10"/>
      <c r="AS36" s="10"/>
      <c r="AT36" s="10"/>
      <c r="AU36" s="56"/>
      <c r="AV36" s="47">
        <f t="shared" si="3"/>
        <v>39</v>
      </c>
      <c r="AW36" s="46">
        <f t="shared" si="4"/>
        <v>6</v>
      </c>
      <c r="AX36" s="46" cm="1">
        <f t="array" ref="AX36">IF($AW36&lt;=6,SUM($C36:$AT36),SUMPRODUCT(LARGE($C36:$AT36,{1,2,3,4,5,6})))</f>
        <v>39</v>
      </c>
      <c r="AY36" s="50" t="str">
        <f t="shared" si="5"/>
        <v/>
      </c>
      <c r="AZ36" s="46" cm="1">
        <f t="array" ref="AZ36">IFERROR(SUMPRODUCT(LARGE($C36:$AT36,{1,2,3,4})), "")</f>
        <v>32</v>
      </c>
      <c r="BA36" s="46" t="str" cm="1">
        <f t="array" ref="BA36">IFERROR(SUMPRODUCT(LARGE($C36:$AT36,{1,2,3,4,5,6,7})), "")</f>
        <v/>
      </c>
      <c r="BB36" s="46" t="str" cm="1">
        <f t="array" ref="BB36">IFERROR(SUMPRODUCT(LARGE($C36:$AT36,{1,2,3,4,5,6,7,8})), "")</f>
        <v/>
      </c>
    </row>
    <row r="37" spans="2:54" ht="15" customHeight="1" x14ac:dyDescent="0.2">
      <c r="B37" s="4" t="s">
        <v>270</v>
      </c>
      <c r="C37" s="10"/>
      <c r="D37" s="10"/>
      <c r="E37" s="10"/>
      <c r="F37" s="10">
        <v>11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24"/>
      <c r="AO37" s="10"/>
      <c r="AP37" s="10"/>
      <c r="AQ37" s="10"/>
      <c r="AR37" s="10"/>
      <c r="AS37" s="10"/>
      <c r="AT37" s="10"/>
      <c r="AU37" s="56"/>
      <c r="AV37" s="47">
        <f t="shared" si="3"/>
        <v>11</v>
      </c>
      <c r="AW37" s="46">
        <f t="shared" si="4"/>
        <v>1</v>
      </c>
      <c r="AX37" s="46" cm="1">
        <f t="array" ref="AX37">IF($AW37&lt;=6,SUM($C37:$AT37),SUMPRODUCT(LARGE($C37:$AT37,{1,2,3,4,5,6})))</f>
        <v>11</v>
      </c>
      <c r="AY37" s="50" t="str">
        <f t="shared" si="5"/>
        <v/>
      </c>
      <c r="AZ37" s="46" t="str" cm="1">
        <f t="array" ref="AZ37">IFERROR(SUMPRODUCT(LARGE($C37:$AT37,{1,2,3,4})), "")</f>
        <v/>
      </c>
      <c r="BA37" s="46" t="str" cm="1">
        <f t="array" ref="BA37">IFERROR(SUMPRODUCT(LARGE($C37:$AT37,{1,2,3,4,5,6,7})), "")</f>
        <v/>
      </c>
      <c r="BB37" s="46" t="str" cm="1">
        <f t="array" ref="BB37">IFERROR(SUMPRODUCT(LARGE($C37:$AT37,{1,2,3,4,5,6,7,8})), "")</f>
        <v/>
      </c>
    </row>
    <row r="38" spans="2:54" ht="15" customHeight="1" x14ac:dyDescent="0.2">
      <c r="B38" s="4" t="s">
        <v>75</v>
      </c>
      <c r="C38" s="10">
        <v>7</v>
      </c>
      <c r="D38" s="10"/>
      <c r="E38" s="10"/>
      <c r="F38" s="10">
        <v>8</v>
      </c>
      <c r="G38" s="10"/>
      <c r="H38" s="10"/>
      <c r="I38" s="10"/>
      <c r="J38" s="10">
        <v>8</v>
      </c>
      <c r="K38" s="10"/>
      <c r="L38" s="10"/>
      <c r="M38" s="10">
        <v>5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24"/>
      <c r="AO38" s="10"/>
      <c r="AP38" s="10"/>
      <c r="AQ38" s="10"/>
      <c r="AR38" s="10"/>
      <c r="AS38" s="10"/>
      <c r="AT38" s="10"/>
      <c r="AU38" s="57"/>
      <c r="AV38" s="47">
        <f t="shared" si="3"/>
        <v>28</v>
      </c>
      <c r="AW38" s="46">
        <f t="shared" si="4"/>
        <v>4</v>
      </c>
      <c r="AX38" s="46" cm="1">
        <f t="array" ref="AX38">IF($AW38&lt;=6,SUM($C38:$AT38),SUMPRODUCT(LARGE($C38:$AT38,{1,2,3,4,5,6})))</f>
        <v>28</v>
      </c>
      <c r="AY38" s="50" t="str">
        <f t="shared" si="5"/>
        <v/>
      </c>
      <c r="AZ38" s="46" cm="1">
        <f t="array" ref="AZ38">IFERROR(SUMPRODUCT(LARGE($C38:$AT38,{1,2,3,4})), "")</f>
        <v>28</v>
      </c>
      <c r="BA38" s="46" t="str" cm="1">
        <f t="array" ref="BA38">IFERROR(SUMPRODUCT(LARGE($C38:$AT38,{1,2,3,4,5,6,7})), "")</f>
        <v/>
      </c>
      <c r="BB38" s="46" t="str" cm="1">
        <f t="array" ref="BB38">IFERROR(SUMPRODUCT(LARGE($C38:$AT38,{1,2,3,4,5,6,7,8})), "")</f>
        <v/>
      </c>
    </row>
    <row r="39" spans="2:54" ht="15" customHeight="1" x14ac:dyDescent="0.2">
      <c r="B39" s="4" t="s">
        <v>282</v>
      </c>
      <c r="C39" s="10">
        <v>3</v>
      </c>
      <c r="D39" s="10"/>
      <c r="E39" s="10"/>
      <c r="F39" s="10"/>
      <c r="G39" s="10"/>
      <c r="H39" s="10"/>
      <c r="I39" s="10"/>
      <c r="J39" s="10"/>
      <c r="K39" s="10"/>
      <c r="L39" s="10">
        <v>3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24"/>
      <c r="AO39" s="10"/>
      <c r="AP39" s="10"/>
      <c r="AQ39" s="10"/>
      <c r="AR39" s="10"/>
      <c r="AS39" s="10"/>
      <c r="AT39" s="10"/>
      <c r="AU39" s="57"/>
      <c r="AV39" s="47">
        <f t="shared" si="3"/>
        <v>6</v>
      </c>
      <c r="AW39" s="46">
        <f t="shared" si="4"/>
        <v>2</v>
      </c>
      <c r="AX39" s="46" cm="1">
        <f t="array" ref="AX39">IF($AW39&lt;=6,SUM($C39:$AT39),SUMPRODUCT(LARGE($C39:$AT39,{1,2,3,4,5,6})))</f>
        <v>6</v>
      </c>
      <c r="AY39" s="50" t="str">
        <f t="shared" si="5"/>
        <v/>
      </c>
      <c r="AZ39" s="46" t="str" cm="1">
        <f t="array" ref="AZ39">IFERROR(SUMPRODUCT(LARGE($C39:$AT39,{1,2,3,4})), "")</f>
        <v/>
      </c>
      <c r="BA39" s="46" t="str" cm="1">
        <f t="array" ref="BA39">IFERROR(SUMPRODUCT(LARGE($C39:$AT39,{1,2,3,4,5,6,7})), "")</f>
        <v/>
      </c>
      <c r="BB39" s="46" t="str" cm="1">
        <f t="array" ref="BB39">IFERROR(SUMPRODUCT(LARGE($C39:$AT39,{1,2,3,4,5,6,7,8})), "")</f>
        <v/>
      </c>
    </row>
    <row r="40" spans="2:54" ht="15" customHeight="1" x14ac:dyDescent="0.2">
      <c r="B40" s="4" t="s">
        <v>284</v>
      </c>
      <c r="C40" s="10"/>
      <c r="D40" s="10"/>
      <c r="E40" s="10"/>
      <c r="F40" s="10">
        <v>18</v>
      </c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24"/>
      <c r="AO40" s="10"/>
      <c r="AP40" s="10"/>
      <c r="AQ40" s="10"/>
      <c r="AR40" s="10"/>
      <c r="AS40" s="10"/>
      <c r="AT40" s="10"/>
      <c r="AU40" s="57"/>
      <c r="AV40" s="47">
        <f t="shared" si="3"/>
        <v>18</v>
      </c>
      <c r="AW40" s="46">
        <f t="shared" si="4"/>
        <v>1</v>
      </c>
      <c r="AX40" s="46" cm="1">
        <f t="array" ref="AX40">IF($AW40&lt;=6,SUM($C40:$AT40),SUMPRODUCT(LARGE($C40:$AT40,{1,2,3,4,5,6})))</f>
        <v>18</v>
      </c>
      <c r="AY40" s="50" t="str">
        <f t="shared" si="5"/>
        <v/>
      </c>
      <c r="AZ40" s="46" t="str" cm="1">
        <f t="array" ref="AZ40">IFERROR(SUMPRODUCT(LARGE($C40:$AT40,{1,2,3,4})), "")</f>
        <v/>
      </c>
      <c r="BA40" s="46" t="str" cm="1">
        <f t="array" ref="BA40">IFERROR(SUMPRODUCT(LARGE($C40:$AT40,{1,2,3,4,5,6,7})), "")</f>
        <v/>
      </c>
      <c r="BB40" s="46" t="str" cm="1">
        <f t="array" ref="BB40">IFERROR(SUMPRODUCT(LARGE($C40:$AT40,{1,2,3,4,5,6,7,8})), "")</f>
        <v/>
      </c>
    </row>
    <row r="41" spans="2:54" ht="15" customHeight="1" x14ac:dyDescent="0.2">
      <c r="B41" s="4" t="s">
        <v>288</v>
      </c>
      <c r="C41" s="10"/>
      <c r="D41" s="10"/>
      <c r="E41" s="10"/>
      <c r="F41" s="10"/>
      <c r="G41" s="10"/>
      <c r="H41" s="10"/>
      <c r="I41" s="10">
        <v>13</v>
      </c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5"/>
      <c r="AL41" s="10"/>
      <c r="AM41" s="10"/>
      <c r="AN41" s="24"/>
      <c r="AO41" s="10"/>
      <c r="AP41" s="10"/>
      <c r="AQ41" s="10"/>
      <c r="AR41" s="10"/>
      <c r="AS41" s="10"/>
      <c r="AT41" s="10"/>
      <c r="AU41" s="57"/>
      <c r="AV41" s="47">
        <f t="shared" si="3"/>
        <v>13</v>
      </c>
      <c r="AW41" s="46">
        <f t="shared" si="4"/>
        <v>1</v>
      </c>
      <c r="AX41" s="46" cm="1">
        <f t="array" ref="AX41">IF($AW41&lt;=6,SUM($C41:$AT41),SUMPRODUCT(LARGE($C41:$AT41,{1,2,3,4,5,6})))</f>
        <v>13</v>
      </c>
      <c r="AY41" s="50" t="str">
        <f t="shared" si="5"/>
        <v/>
      </c>
      <c r="AZ41" s="46" t="str" cm="1">
        <f t="array" ref="AZ41">IFERROR(SUMPRODUCT(LARGE($C41:$AT41,{1,2,3,4})), "")</f>
        <v/>
      </c>
      <c r="BA41" s="46" t="str" cm="1">
        <f t="array" ref="BA41">IFERROR(SUMPRODUCT(LARGE($C41:$AT41,{1,2,3,4,5,6,7})), "")</f>
        <v/>
      </c>
      <c r="BB41" s="46" t="str" cm="1">
        <f t="array" ref="BB41">IFERROR(SUMPRODUCT(LARGE($C41:$AT41,{1,2,3,4,5,6,7,8})), "")</f>
        <v/>
      </c>
    </row>
    <row r="42" spans="2:54" ht="15" customHeight="1" x14ac:dyDescent="0.2">
      <c r="B42" s="4" t="s">
        <v>80</v>
      </c>
      <c r="C42" s="10">
        <v>3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5"/>
      <c r="AL42" s="10"/>
      <c r="AM42" s="10"/>
      <c r="AN42" s="24"/>
      <c r="AO42" s="10"/>
      <c r="AP42" s="10"/>
      <c r="AQ42" s="10"/>
      <c r="AR42" s="10"/>
      <c r="AS42" s="10"/>
      <c r="AT42" s="10"/>
      <c r="AU42" s="57"/>
      <c r="AV42" s="47">
        <f t="shared" si="3"/>
        <v>3</v>
      </c>
      <c r="AW42" s="46">
        <f t="shared" si="4"/>
        <v>1</v>
      </c>
      <c r="AX42" s="46" cm="1">
        <f t="array" ref="AX42">IF($AW42&lt;=6,SUM($C42:$AT42),SUMPRODUCT(LARGE($C42:$AT42,{1,2,3,4,5,6})))</f>
        <v>3</v>
      </c>
      <c r="AY42" s="50" t="str">
        <f t="shared" si="5"/>
        <v/>
      </c>
      <c r="AZ42" s="46" t="str" cm="1">
        <f t="array" ref="AZ42">IFERROR(SUMPRODUCT(LARGE($C42:$AT42,{1,2,3,4})), "")</f>
        <v/>
      </c>
      <c r="BA42" s="46" t="str" cm="1">
        <f t="array" ref="BA42">IFERROR(SUMPRODUCT(LARGE($C42:$AT42,{1,2,3,4,5,6,7})), "")</f>
        <v/>
      </c>
      <c r="BB42" s="46" t="str" cm="1">
        <f t="array" ref="BB42">IFERROR(SUMPRODUCT(LARGE($C42:$AT42,{1,2,3,4,5,6,7,8})), "")</f>
        <v/>
      </c>
    </row>
    <row r="43" spans="2:54" ht="15" customHeight="1" x14ac:dyDescent="0.2">
      <c r="B43" s="4" t="s">
        <v>295</v>
      </c>
      <c r="C43" s="10"/>
      <c r="D43" s="10"/>
      <c r="E43" s="10"/>
      <c r="F43" s="10">
        <v>2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5"/>
      <c r="AL43" s="10"/>
      <c r="AM43" s="10"/>
      <c r="AN43" s="24"/>
      <c r="AO43" s="10"/>
      <c r="AP43" s="10"/>
      <c r="AQ43" s="10"/>
      <c r="AR43" s="10"/>
      <c r="AS43" s="10"/>
      <c r="AT43" s="10"/>
      <c r="AU43" s="57"/>
      <c r="AV43" s="47">
        <f t="shared" si="3"/>
        <v>2</v>
      </c>
      <c r="AW43" s="46">
        <f t="shared" si="4"/>
        <v>1</v>
      </c>
      <c r="AX43" s="46" cm="1">
        <f t="array" ref="AX43">IF($AW43&lt;=6,SUM($C43:$AT43),SUMPRODUCT(LARGE($C43:$AT43,{1,2,3,4,5,6})))</f>
        <v>2</v>
      </c>
      <c r="AY43" s="50" t="str">
        <f t="shared" si="5"/>
        <v/>
      </c>
      <c r="AZ43" s="46" t="str" cm="1">
        <f t="array" ref="AZ43">IFERROR(SUMPRODUCT(LARGE($C43:$AT43,{1,2,3,4})), "")</f>
        <v/>
      </c>
      <c r="BA43" s="46" t="str" cm="1">
        <f t="array" ref="BA43">IFERROR(SUMPRODUCT(LARGE($C43:$AT43,{1,2,3,4,5,6,7})), "")</f>
        <v/>
      </c>
      <c r="BB43" s="46" t="str" cm="1">
        <f t="array" ref="BB43">IFERROR(SUMPRODUCT(LARGE($C43:$AT43,{1,2,3,4,5,6,7,8})), "")</f>
        <v/>
      </c>
    </row>
    <row r="44" spans="2:54" ht="15" customHeight="1" x14ac:dyDescent="0.2">
      <c r="B44" s="4" t="s">
        <v>84</v>
      </c>
      <c r="C44" s="10"/>
      <c r="D44" s="10"/>
      <c r="E44" s="10"/>
      <c r="F44" s="10">
        <v>0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5"/>
      <c r="AL44" s="10"/>
      <c r="AM44" s="10"/>
      <c r="AN44" s="24"/>
      <c r="AO44" s="10"/>
      <c r="AP44" s="10"/>
      <c r="AQ44" s="10"/>
      <c r="AR44" s="10"/>
      <c r="AS44" s="10"/>
      <c r="AT44" s="10"/>
      <c r="AU44" s="57"/>
      <c r="AV44" s="47">
        <f t="shared" si="3"/>
        <v>0</v>
      </c>
      <c r="AW44" s="46">
        <f t="shared" si="4"/>
        <v>1</v>
      </c>
      <c r="AX44" s="46" cm="1">
        <f t="array" ref="AX44">IF($AW44&lt;=6,SUM($C44:$AT44),SUMPRODUCT(LARGE($C44:$AT44,{1,2,3,4,5,6})))</f>
        <v>0</v>
      </c>
      <c r="AY44" s="50" t="str">
        <f t="shared" si="5"/>
        <v/>
      </c>
      <c r="AZ44" s="46" t="str" cm="1">
        <f t="array" ref="AZ44">IFERROR(SUMPRODUCT(LARGE($C44:$AT44,{1,2,3,4})), "")</f>
        <v/>
      </c>
      <c r="BA44" s="46" t="str" cm="1">
        <f t="array" ref="BA44">IFERROR(SUMPRODUCT(LARGE($C44:$AT44,{1,2,3,4,5,6,7})), "")</f>
        <v/>
      </c>
      <c r="BB44" s="46" t="str" cm="1">
        <f t="array" ref="BB44">IFERROR(SUMPRODUCT(LARGE($C44:$AT44,{1,2,3,4,5,6,7,8})), "")</f>
        <v/>
      </c>
    </row>
    <row r="45" spans="2:54" ht="15" customHeight="1" x14ac:dyDescent="0.2">
      <c r="B45" s="4" t="s">
        <v>298</v>
      </c>
      <c r="C45" s="10"/>
      <c r="D45" s="10"/>
      <c r="E45" s="10"/>
      <c r="F45" s="10"/>
      <c r="G45" s="10"/>
      <c r="H45" s="10"/>
      <c r="I45" s="10"/>
      <c r="J45" s="10"/>
      <c r="K45" s="10">
        <v>6</v>
      </c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5"/>
      <c r="AL45" s="10"/>
      <c r="AM45" s="10"/>
      <c r="AN45" s="24"/>
      <c r="AO45" s="10"/>
      <c r="AP45" s="10"/>
      <c r="AQ45" s="10"/>
      <c r="AR45" s="10"/>
      <c r="AS45" s="10"/>
      <c r="AT45" s="10"/>
      <c r="AU45" s="57"/>
      <c r="AV45" s="47">
        <f t="shared" si="3"/>
        <v>6</v>
      </c>
      <c r="AW45" s="46">
        <f t="shared" si="4"/>
        <v>1</v>
      </c>
      <c r="AX45" s="46" cm="1">
        <f t="array" ref="AX45">IF($AW45&lt;=6,SUM($C45:$AT45),SUMPRODUCT(LARGE($C45:$AT45,{1,2,3,4,5,6})))</f>
        <v>6</v>
      </c>
      <c r="AY45" s="50" t="str">
        <f t="shared" si="5"/>
        <v/>
      </c>
      <c r="AZ45" s="46" t="str" cm="1">
        <f t="array" ref="AZ45">IFERROR(SUMPRODUCT(LARGE($C45:$AT45,{1,2,3,4})), "")</f>
        <v/>
      </c>
      <c r="BA45" s="46" t="str" cm="1">
        <f t="array" ref="BA45">IFERROR(SUMPRODUCT(LARGE($C45:$AT45,{1,2,3,4,5,6,7})), "")</f>
        <v/>
      </c>
      <c r="BB45" s="46" t="str" cm="1">
        <f t="array" ref="BB45">IFERROR(SUMPRODUCT(LARGE($C45:$AT45,{1,2,3,4,5,6,7,8})), "")</f>
        <v/>
      </c>
    </row>
    <row r="46" spans="2:54" ht="15" customHeight="1" x14ac:dyDescent="0.2">
      <c r="B46" s="4" t="s">
        <v>0</v>
      </c>
      <c r="C46" s="10"/>
      <c r="D46" s="10"/>
      <c r="E46" s="10"/>
      <c r="F46" s="10"/>
      <c r="G46" s="10"/>
      <c r="H46" s="10">
        <v>6</v>
      </c>
      <c r="I46" s="10"/>
      <c r="J46" s="10">
        <v>5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24"/>
      <c r="AO46" s="10"/>
      <c r="AP46" s="10"/>
      <c r="AQ46" s="10"/>
      <c r="AR46" s="10"/>
      <c r="AS46" s="10"/>
      <c r="AT46" s="10"/>
      <c r="AU46" s="57"/>
      <c r="AV46" s="47">
        <f t="shared" si="3"/>
        <v>11</v>
      </c>
      <c r="AW46" s="46">
        <f t="shared" si="4"/>
        <v>2</v>
      </c>
      <c r="AX46" s="46" cm="1">
        <f t="array" ref="AX46">IF($AW46&lt;=6,SUM($C46:$AT46),SUMPRODUCT(LARGE($C46:$AT46,{1,2,3,4,5,6})))</f>
        <v>11</v>
      </c>
      <c r="AY46" s="50" t="str">
        <f t="shared" si="5"/>
        <v/>
      </c>
      <c r="AZ46" s="46" t="str" cm="1">
        <f t="array" ref="AZ46">IFERROR(SUMPRODUCT(LARGE($C46:$AT46,{1,2,3,4})), "")</f>
        <v/>
      </c>
      <c r="BA46" s="46" t="str" cm="1">
        <f t="array" ref="BA46">IFERROR(SUMPRODUCT(LARGE($C46:$AT46,{1,2,3,4,5,6,7})), "")</f>
        <v/>
      </c>
      <c r="BB46" s="46" t="str" cm="1">
        <f t="array" ref="BB46">IFERROR(SUMPRODUCT(LARGE($C46:$AT46,{1,2,3,4,5,6,7,8})), "")</f>
        <v/>
      </c>
    </row>
    <row r="47" spans="2:54" ht="15" customHeight="1" x14ac:dyDescent="0.2">
      <c r="B47" s="4" t="s">
        <v>302</v>
      </c>
      <c r="C47" s="10"/>
      <c r="D47" s="10"/>
      <c r="E47" s="10"/>
      <c r="F47" s="10">
        <v>10</v>
      </c>
      <c r="G47" s="10"/>
      <c r="H47" s="10"/>
      <c r="I47" s="10"/>
      <c r="J47" s="10"/>
      <c r="K47" s="10">
        <v>2</v>
      </c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24"/>
      <c r="AO47" s="10"/>
      <c r="AP47" s="10"/>
      <c r="AQ47" s="10"/>
      <c r="AR47" s="10"/>
      <c r="AS47" s="10"/>
      <c r="AT47" s="10"/>
      <c r="AU47" s="57"/>
      <c r="AV47" s="47">
        <f t="shared" si="3"/>
        <v>12</v>
      </c>
      <c r="AW47" s="46">
        <f t="shared" si="4"/>
        <v>2</v>
      </c>
      <c r="AX47" s="46" cm="1">
        <f t="array" ref="AX47">IF($AW47&lt;=6,SUM($C47:$AT47),SUMPRODUCT(LARGE($C47:$AT47,{1,2,3,4,5,6})))</f>
        <v>12</v>
      </c>
      <c r="AY47" s="50" t="str">
        <f t="shared" si="5"/>
        <v/>
      </c>
      <c r="AZ47" s="46" t="str" cm="1">
        <f t="array" ref="AZ47">IFERROR(SUMPRODUCT(LARGE($C47:$AT47,{1,2,3,4})), "")</f>
        <v/>
      </c>
      <c r="BA47" s="46" t="str" cm="1">
        <f t="array" ref="BA47">IFERROR(SUMPRODUCT(LARGE($C47:$AT47,{1,2,3,4,5,6,7})), "")</f>
        <v/>
      </c>
      <c r="BB47" s="46" t="str" cm="1">
        <f t="array" ref="BB47">IFERROR(SUMPRODUCT(LARGE($C47:$AT47,{1,2,3,4,5,6,7,8})), "")</f>
        <v/>
      </c>
    </row>
    <row r="48" spans="2:54" ht="15" customHeight="1" x14ac:dyDescent="0.2">
      <c r="B48" s="4" t="s">
        <v>86</v>
      </c>
      <c r="C48" s="10">
        <v>2</v>
      </c>
      <c r="D48" s="10"/>
      <c r="E48" s="10"/>
      <c r="F48" s="10">
        <v>3</v>
      </c>
      <c r="G48" s="10"/>
      <c r="H48" s="10">
        <v>3</v>
      </c>
      <c r="I48" s="10"/>
      <c r="J48" s="10">
        <v>3</v>
      </c>
      <c r="K48" s="10"/>
      <c r="L48" s="10"/>
      <c r="M48" s="10">
        <v>3</v>
      </c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5"/>
      <c r="AL48" s="10"/>
      <c r="AM48" s="10"/>
      <c r="AN48" s="24"/>
      <c r="AO48" s="10"/>
      <c r="AP48" s="10"/>
      <c r="AQ48" s="10"/>
      <c r="AR48" s="10"/>
      <c r="AS48" s="10"/>
      <c r="AT48" s="10"/>
      <c r="AU48" s="56"/>
      <c r="AV48" s="47">
        <f t="shared" si="3"/>
        <v>14</v>
      </c>
      <c r="AW48" s="46">
        <f t="shared" si="4"/>
        <v>5</v>
      </c>
      <c r="AX48" s="46" cm="1">
        <f t="array" ref="AX48">IF($AW48&lt;=6,SUM($C48:$AT48),SUMPRODUCT(LARGE($C48:$AT48,{1,2,3,4,5,6})))</f>
        <v>14</v>
      </c>
      <c r="AY48" s="50" t="str">
        <f t="shared" si="5"/>
        <v/>
      </c>
      <c r="AZ48" s="46" cm="1">
        <f t="array" ref="AZ48">IFERROR(SUMPRODUCT(LARGE($C48:$AT48,{1,2,3,4})), "")</f>
        <v>12</v>
      </c>
      <c r="BA48" s="46" t="str" cm="1">
        <f t="array" ref="BA48">IFERROR(SUMPRODUCT(LARGE($C48:$AT48,{1,2,3,4,5,6,7})), "")</f>
        <v/>
      </c>
      <c r="BB48" s="46" t="str" cm="1">
        <f t="array" ref="BB48">IFERROR(SUMPRODUCT(LARGE($C48:$AT48,{1,2,3,4,5,6,7,8})), "")</f>
        <v/>
      </c>
    </row>
    <row r="49" spans="2:54" ht="15" customHeight="1" x14ac:dyDescent="0.2">
      <c r="B49" s="4" t="s">
        <v>305</v>
      </c>
      <c r="C49" s="10"/>
      <c r="D49" s="10"/>
      <c r="E49" s="10"/>
      <c r="F49" s="10">
        <f>14+9+4</f>
        <v>27</v>
      </c>
      <c r="G49" s="10"/>
      <c r="H49" s="10">
        <v>16</v>
      </c>
      <c r="I49" s="10"/>
      <c r="J49" s="10">
        <f>8+11+7</f>
        <v>26</v>
      </c>
      <c r="K49" s="10"/>
      <c r="L49" s="10"/>
      <c r="M49" s="10">
        <v>20</v>
      </c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24"/>
      <c r="AO49" s="10"/>
      <c r="AP49" s="10"/>
      <c r="AQ49" s="10"/>
      <c r="AR49" s="10"/>
      <c r="AS49" s="10"/>
      <c r="AT49" s="10"/>
      <c r="AU49" s="56"/>
      <c r="AV49" s="47">
        <f t="shared" si="3"/>
        <v>89</v>
      </c>
      <c r="AW49" s="46">
        <f t="shared" si="4"/>
        <v>4</v>
      </c>
      <c r="AX49" s="46" cm="1">
        <f t="array" ref="AX49">IF($AW49&lt;=6,SUM($C49:$AT49),SUMPRODUCT(LARGE($C49:$AT49,{1,2,3,4,5,6})))</f>
        <v>89</v>
      </c>
      <c r="AY49" s="50" t="str">
        <f t="shared" si="5"/>
        <v/>
      </c>
      <c r="AZ49" s="46" cm="1">
        <f t="array" ref="AZ49">IFERROR(SUMPRODUCT(LARGE($C49:$AT49,{1,2,3,4})), "")</f>
        <v>89</v>
      </c>
      <c r="BA49" s="46" t="str" cm="1">
        <f t="array" ref="BA49">IFERROR(SUMPRODUCT(LARGE($C49:$AT49,{1,2,3,4,5,6,7})), "")</f>
        <v/>
      </c>
      <c r="BB49" s="46" t="str" cm="1">
        <f t="array" ref="BB49">IFERROR(SUMPRODUCT(LARGE($C49:$AT49,{1,2,3,4,5,6,7,8})), "")</f>
        <v/>
      </c>
    </row>
    <row r="50" spans="2:54" ht="15" customHeight="1" x14ac:dyDescent="0.2">
      <c r="B50" s="4" t="s">
        <v>91</v>
      </c>
      <c r="C50" s="10">
        <v>6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24"/>
      <c r="AO50" s="10"/>
      <c r="AP50" s="10"/>
      <c r="AQ50" s="10"/>
      <c r="AR50" s="10"/>
      <c r="AS50" s="10"/>
      <c r="AT50" s="10"/>
      <c r="AU50" s="56"/>
      <c r="AV50" s="47">
        <f t="shared" si="3"/>
        <v>6</v>
      </c>
      <c r="AW50" s="46">
        <f t="shared" si="4"/>
        <v>1</v>
      </c>
      <c r="AX50" s="46" cm="1">
        <f t="array" ref="AX50">IF($AW50&lt;=6,SUM($C50:$AT50),SUMPRODUCT(LARGE($C50:$AT50,{1,2,3,4,5,6})))</f>
        <v>6</v>
      </c>
      <c r="AY50" s="50" t="str">
        <f t="shared" si="5"/>
        <v/>
      </c>
      <c r="AZ50" s="46" t="str" cm="1">
        <f t="array" ref="AZ50">IFERROR(SUMPRODUCT(LARGE($C50:$AT50,{1,2,3,4})), "")</f>
        <v/>
      </c>
      <c r="BA50" s="46" t="str" cm="1">
        <f t="array" ref="BA50">IFERROR(SUMPRODUCT(LARGE($C50:$AT50,{1,2,3,4,5,6,7})), "")</f>
        <v/>
      </c>
      <c r="BB50" s="46" t="str" cm="1">
        <f t="array" ref="BB50">IFERROR(SUMPRODUCT(LARGE($C50:$AT50,{1,2,3,4,5,6,7,8})), "")</f>
        <v/>
      </c>
    </row>
    <row r="51" spans="2:54" ht="15" customHeight="1" x14ac:dyDescent="0.2">
      <c r="B51" s="4" t="s">
        <v>314</v>
      </c>
      <c r="C51" s="10"/>
      <c r="D51" s="10"/>
      <c r="E51" s="10"/>
      <c r="F51" s="10">
        <v>25</v>
      </c>
      <c r="G51" s="10"/>
      <c r="H51" s="10"/>
      <c r="I51" s="10"/>
      <c r="J51" s="10"/>
      <c r="K51" s="10">
        <v>26</v>
      </c>
      <c r="L51" s="10"/>
      <c r="M51" s="10"/>
      <c r="N51" s="10">
        <v>18</v>
      </c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5"/>
      <c r="AL51" s="10"/>
      <c r="AM51" s="10"/>
      <c r="AN51" s="24"/>
      <c r="AO51" s="10"/>
      <c r="AP51" s="10"/>
      <c r="AQ51" s="10"/>
      <c r="AR51" s="10"/>
      <c r="AS51" s="10"/>
      <c r="AT51" s="10"/>
      <c r="AU51" s="57"/>
      <c r="AV51" s="47">
        <f t="shared" si="3"/>
        <v>69</v>
      </c>
      <c r="AW51" s="46">
        <f t="shared" si="4"/>
        <v>3</v>
      </c>
      <c r="AX51" s="46" cm="1">
        <f t="array" ref="AX51">IF($AW51&lt;=6,SUM($C51:$AT51),SUMPRODUCT(LARGE($C51:$AT51,{1,2,3,4,5,6})))</f>
        <v>69</v>
      </c>
      <c r="AY51" s="50" t="str">
        <f t="shared" si="5"/>
        <v/>
      </c>
      <c r="AZ51" s="46" t="str" cm="1">
        <f t="array" ref="AZ51">IFERROR(SUMPRODUCT(LARGE($C51:$AT51,{1,2,3,4})), "")</f>
        <v/>
      </c>
      <c r="BA51" s="46" t="str" cm="1">
        <f t="array" ref="BA51">IFERROR(SUMPRODUCT(LARGE($C51:$AT51,{1,2,3,4,5,6,7})), "")</f>
        <v/>
      </c>
      <c r="BB51" s="46" t="str" cm="1">
        <f t="array" ref="BB51">IFERROR(SUMPRODUCT(LARGE($C51:$AT51,{1,2,3,4,5,6,7,8})), "")</f>
        <v/>
      </c>
    </row>
    <row r="52" spans="2:54" ht="15" customHeight="1" x14ac:dyDescent="0.2">
      <c r="B52" s="4" t="s">
        <v>316</v>
      </c>
      <c r="C52" s="10"/>
      <c r="D52" s="10"/>
      <c r="E52" s="10"/>
      <c r="F52" s="10">
        <v>19</v>
      </c>
      <c r="G52" s="10"/>
      <c r="H52" s="10"/>
      <c r="I52" s="10"/>
      <c r="J52" s="10"/>
      <c r="K52" s="10">
        <v>8</v>
      </c>
      <c r="L52" s="10"/>
      <c r="M52" s="10"/>
      <c r="N52" s="10">
        <v>5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5"/>
      <c r="AL52" s="10"/>
      <c r="AM52" s="10"/>
      <c r="AN52" s="24"/>
      <c r="AO52" s="10"/>
      <c r="AP52" s="10"/>
      <c r="AQ52" s="10"/>
      <c r="AR52" s="10"/>
      <c r="AS52" s="10"/>
      <c r="AT52" s="10"/>
      <c r="AU52" s="57"/>
      <c r="AV52" s="47">
        <f t="shared" si="3"/>
        <v>32</v>
      </c>
      <c r="AW52" s="46">
        <f t="shared" si="4"/>
        <v>3</v>
      </c>
      <c r="AX52" s="46" cm="1">
        <f t="array" ref="AX52">IF($AW52&lt;=6,SUM($C52:$AT52),SUMPRODUCT(LARGE($C52:$AT52,{1,2,3,4,5,6})))</f>
        <v>32</v>
      </c>
      <c r="AY52" s="50" t="str">
        <f t="shared" si="5"/>
        <v/>
      </c>
      <c r="AZ52" s="46" t="str" cm="1">
        <f t="array" ref="AZ52">IFERROR(SUMPRODUCT(LARGE($C52:$AT52,{1,2,3,4})), "")</f>
        <v/>
      </c>
      <c r="BA52" s="46" t="str" cm="1">
        <f t="array" ref="BA52">IFERROR(SUMPRODUCT(LARGE($C52:$AT52,{1,2,3,4,5,6,7})), "")</f>
        <v/>
      </c>
      <c r="BB52" s="46" t="str" cm="1">
        <f t="array" ref="BB52">IFERROR(SUMPRODUCT(LARGE($C52:$AT52,{1,2,3,4,5,6,7,8})), "")</f>
        <v/>
      </c>
    </row>
    <row r="53" spans="2:54" ht="15" customHeight="1" x14ac:dyDescent="0.2"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5"/>
      <c r="AL53" s="10"/>
      <c r="AM53" s="10"/>
      <c r="AN53" s="24"/>
      <c r="AO53" s="10"/>
      <c r="AP53" s="10"/>
      <c r="AQ53" s="10"/>
      <c r="AR53" s="10"/>
      <c r="AS53" s="10"/>
      <c r="AT53" s="10"/>
      <c r="AU53" s="57"/>
      <c r="AV53" s="47">
        <f t="shared" ref="AV53:AV66" si="6">SUM($C53:$AU53)</f>
        <v>0</v>
      </c>
      <c r="AW53" s="46">
        <f t="shared" ref="AW53:AW66" si="7">COUNTA(C53:AT53)</f>
        <v>0</v>
      </c>
      <c r="AX53" s="46" cm="1">
        <f t="array" ref="AX53">IF($AW53&lt;=6,SUM($C53:$AT53),SUMPRODUCT(LARGE($C53:$AT53,{1,2,3,4,5,6})))</f>
        <v>0</v>
      </c>
      <c r="AY53" s="50" t="str">
        <f t="shared" ref="AY53:AY67" si="8">IF(AND($AW53&gt;=6,AX53=AX54),"Manual Calc Needed","")</f>
        <v/>
      </c>
      <c r="AZ53" s="46" t="str" cm="1">
        <f t="array" ref="AZ53">IFERROR(SUMPRODUCT(LARGE($C53:$AT53,{1,2,3,4})), "")</f>
        <v/>
      </c>
      <c r="BA53" s="46" t="str" cm="1">
        <f t="array" ref="BA53">IFERROR(SUMPRODUCT(LARGE($C53:$AT53,{1,2,3,4,5,6,7})), "")</f>
        <v/>
      </c>
      <c r="BB53" s="46" t="str" cm="1">
        <f t="array" ref="BB53">IFERROR(SUMPRODUCT(LARGE($C53:$AT53,{1,2,3,4,5,6,7,8})), "")</f>
        <v/>
      </c>
    </row>
    <row r="54" spans="2:54" ht="15" customHeight="1" x14ac:dyDescent="0.2"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5"/>
      <c r="AL54" s="10"/>
      <c r="AM54" s="10"/>
      <c r="AN54" s="24"/>
      <c r="AO54" s="10"/>
      <c r="AP54" s="10"/>
      <c r="AQ54" s="10"/>
      <c r="AR54" s="10"/>
      <c r="AS54" s="10"/>
      <c r="AT54" s="10"/>
      <c r="AU54" s="57"/>
      <c r="AV54" s="47">
        <f t="shared" si="6"/>
        <v>0</v>
      </c>
      <c r="AW54" s="46">
        <f t="shared" si="7"/>
        <v>0</v>
      </c>
      <c r="AX54" s="46" cm="1">
        <f t="array" ref="AX54">IF($AW54&lt;=6,SUM($C54:$AT54),SUMPRODUCT(LARGE($C54:$AT54,{1,2,3,4,5,6})))</f>
        <v>0</v>
      </c>
      <c r="AY54" s="50" t="str">
        <f t="shared" si="8"/>
        <v/>
      </c>
      <c r="AZ54" s="46" t="str" cm="1">
        <f t="array" ref="AZ54">IFERROR(SUMPRODUCT(LARGE($C54:$AT54,{1,2,3,4})), "")</f>
        <v/>
      </c>
      <c r="BA54" s="46" t="str" cm="1">
        <f t="array" ref="BA54">IFERROR(SUMPRODUCT(LARGE($C54:$AT54,{1,2,3,4,5,6,7})), "")</f>
        <v/>
      </c>
      <c r="BB54" s="46" t="str" cm="1">
        <f t="array" ref="BB54">IFERROR(SUMPRODUCT(LARGE($C54:$AT54,{1,2,3,4,5,6,7,8})), "")</f>
        <v/>
      </c>
    </row>
    <row r="55" spans="2:54" ht="15" customHeight="1" x14ac:dyDescent="0.2"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5"/>
      <c r="AL55" s="10"/>
      <c r="AM55" s="10"/>
      <c r="AN55" s="24"/>
      <c r="AO55" s="10"/>
      <c r="AP55" s="10"/>
      <c r="AQ55" s="10"/>
      <c r="AR55" s="10"/>
      <c r="AS55" s="10"/>
      <c r="AT55" s="10"/>
      <c r="AU55" s="57"/>
      <c r="AV55" s="47">
        <f t="shared" si="6"/>
        <v>0</v>
      </c>
      <c r="AW55" s="46">
        <f t="shared" si="7"/>
        <v>0</v>
      </c>
      <c r="AX55" s="46" cm="1">
        <f t="array" ref="AX55">IF($AW55&lt;=6,SUM($C55:$AT55),SUMPRODUCT(LARGE($C55:$AT55,{1,2,3,4,5,6})))</f>
        <v>0</v>
      </c>
      <c r="AY55" s="50" t="str">
        <f t="shared" si="8"/>
        <v/>
      </c>
      <c r="AZ55" s="46" t="str" cm="1">
        <f t="array" ref="AZ55">IFERROR(SUMPRODUCT(LARGE($C55:$AT55,{1,2,3,4})), "")</f>
        <v/>
      </c>
      <c r="BA55" s="46" t="str" cm="1">
        <f t="array" ref="BA55">IFERROR(SUMPRODUCT(LARGE($C55:$AT55,{1,2,3,4,5,6,7})), "")</f>
        <v/>
      </c>
      <c r="BB55" s="46" t="str" cm="1">
        <f t="array" ref="BB55">IFERROR(SUMPRODUCT(LARGE($C55:$AT55,{1,2,3,4,5,6,7,8})), "")</f>
        <v/>
      </c>
    </row>
    <row r="56" spans="2:54" ht="15" customHeight="1" x14ac:dyDescent="0.2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5"/>
      <c r="AL56" s="10"/>
      <c r="AM56" s="10"/>
      <c r="AN56" s="24"/>
      <c r="AO56" s="10"/>
      <c r="AP56" s="10"/>
      <c r="AQ56" s="10"/>
      <c r="AR56" s="10"/>
      <c r="AS56" s="10"/>
      <c r="AT56" s="10"/>
      <c r="AU56" s="57"/>
      <c r="AV56" s="47">
        <f t="shared" si="6"/>
        <v>0</v>
      </c>
      <c r="AW56" s="46">
        <f t="shared" si="7"/>
        <v>0</v>
      </c>
      <c r="AX56" s="46" cm="1">
        <f t="array" ref="AX56">IF($AW56&lt;=6,SUM($C56:$AT56),SUMPRODUCT(LARGE($C56:$AT56,{1,2,3,4,5,6})))</f>
        <v>0</v>
      </c>
      <c r="AY56" s="50" t="str">
        <f t="shared" si="8"/>
        <v/>
      </c>
      <c r="AZ56" s="46" t="str" cm="1">
        <f t="array" ref="AZ56">IFERROR(SUMPRODUCT(LARGE($C56:$AT56,{1,2,3,4})), "")</f>
        <v/>
      </c>
      <c r="BA56" s="46" t="str" cm="1">
        <f t="array" ref="BA56">IFERROR(SUMPRODUCT(LARGE($C56:$AT56,{1,2,3,4,5,6,7})), "")</f>
        <v/>
      </c>
      <c r="BB56" s="46" t="str" cm="1">
        <f t="array" ref="BB56">IFERROR(SUMPRODUCT(LARGE($C56:$AT56,{1,2,3,4,5,6,7,8})), "")</f>
        <v/>
      </c>
    </row>
    <row r="57" spans="2:54" ht="15" customHeight="1" x14ac:dyDescent="0.2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5"/>
      <c r="AL57" s="10"/>
      <c r="AM57" s="10"/>
      <c r="AN57" s="24"/>
      <c r="AO57" s="10"/>
      <c r="AP57" s="10"/>
      <c r="AQ57" s="10"/>
      <c r="AR57" s="10"/>
      <c r="AS57" s="10"/>
      <c r="AT57" s="10"/>
      <c r="AU57" s="57"/>
      <c r="AV57" s="47">
        <f t="shared" si="6"/>
        <v>0</v>
      </c>
      <c r="AW57" s="46">
        <f t="shared" si="7"/>
        <v>0</v>
      </c>
      <c r="AX57" s="46" cm="1">
        <f t="array" ref="AX57">IF($AW57&lt;=6,SUM($C57:$AT57),SUMPRODUCT(LARGE($C57:$AT57,{1,2,3,4,5,6})))</f>
        <v>0</v>
      </c>
      <c r="AY57" s="50" t="str">
        <f t="shared" si="8"/>
        <v/>
      </c>
      <c r="AZ57" s="46" t="str" cm="1">
        <f t="array" ref="AZ57">IFERROR(SUMPRODUCT(LARGE($C57:$AT57,{1,2,3,4})), "")</f>
        <v/>
      </c>
      <c r="BA57" s="46" t="str" cm="1">
        <f t="array" ref="BA57">IFERROR(SUMPRODUCT(LARGE($C57:$AT57,{1,2,3,4,5,6,7})), "")</f>
        <v/>
      </c>
      <c r="BB57" s="46" t="str" cm="1">
        <f t="array" ref="BB57">IFERROR(SUMPRODUCT(LARGE($C57:$AT57,{1,2,3,4,5,6,7,8})), "")</f>
        <v/>
      </c>
    </row>
    <row r="58" spans="2:54" ht="15" customHeight="1" x14ac:dyDescent="0.2">
      <c r="B58" s="5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24"/>
      <c r="AO58" s="10"/>
      <c r="AP58" s="10"/>
      <c r="AQ58" s="10"/>
      <c r="AR58" s="10"/>
      <c r="AS58" s="10"/>
      <c r="AT58" s="10"/>
      <c r="AU58" s="57"/>
      <c r="AV58" s="47">
        <f t="shared" si="6"/>
        <v>0</v>
      </c>
      <c r="AW58" s="46">
        <f t="shared" si="7"/>
        <v>0</v>
      </c>
      <c r="AX58" s="46" cm="1">
        <f t="array" ref="AX58">IF($AW58&lt;=6,SUM($C58:$AT58),SUMPRODUCT(LARGE($C58:$AT58,{1,2,3,4,5,6})))</f>
        <v>0</v>
      </c>
      <c r="AY58" s="50" t="str">
        <f t="shared" si="8"/>
        <v/>
      </c>
      <c r="AZ58" s="46" t="str" cm="1">
        <f t="array" ref="AZ58">IFERROR(SUMPRODUCT(LARGE($C58:$AT58,{1,2,3,4})), "")</f>
        <v/>
      </c>
      <c r="BA58" s="46" t="str" cm="1">
        <f t="array" ref="BA58">IFERROR(SUMPRODUCT(LARGE($C58:$AT58,{1,2,3,4,5,6,7})), "")</f>
        <v/>
      </c>
      <c r="BB58" s="46" t="str" cm="1">
        <f t="array" ref="BB58">IFERROR(SUMPRODUCT(LARGE($C58:$AT58,{1,2,3,4,5,6,7,8})), "")</f>
        <v/>
      </c>
    </row>
    <row r="59" spans="2:54" ht="15" customHeight="1" x14ac:dyDescent="0.2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5"/>
      <c r="AL59" s="10"/>
      <c r="AM59" s="10"/>
      <c r="AN59" s="24"/>
      <c r="AO59" s="10"/>
      <c r="AP59" s="10"/>
      <c r="AQ59" s="10"/>
      <c r="AR59" s="10"/>
      <c r="AS59" s="10"/>
      <c r="AT59" s="10"/>
      <c r="AU59" s="57"/>
      <c r="AV59" s="47">
        <f t="shared" si="6"/>
        <v>0</v>
      </c>
      <c r="AW59" s="46">
        <f t="shared" si="7"/>
        <v>0</v>
      </c>
      <c r="AX59" s="46" cm="1">
        <f t="array" ref="AX59">IF($AW59&lt;=6,SUM($C59:$AT59),SUMPRODUCT(LARGE($C59:$AT59,{1,2,3,4,5,6})))</f>
        <v>0</v>
      </c>
      <c r="AY59" s="50" t="str">
        <f t="shared" si="8"/>
        <v/>
      </c>
      <c r="AZ59" s="46" t="str" cm="1">
        <f t="array" ref="AZ59">IFERROR(SUMPRODUCT(LARGE($C59:$AT59,{1,2,3,4})), "")</f>
        <v/>
      </c>
      <c r="BA59" s="46" t="str" cm="1">
        <f t="array" ref="BA59">IFERROR(SUMPRODUCT(LARGE($C59:$AT59,{1,2,3,4,5,6,7})), "")</f>
        <v/>
      </c>
      <c r="BB59" s="46" t="str" cm="1">
        <f t="array" ref="BB59">IFERROR(SUMPRODUCT(LARGE($C59:$AT59,{1,2,3,4,5,6,7,8})), "")</f>
        <v/>
      </c>
    </row>
    <row r="60" spans="2:54" ht="15" customHeight="1" x14ac:dyDescent="0.2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5"/>
      <c r="AL60" s="10"/>
      <c r="AM60" s="10"/>
      <c r="AN60" s="24"/>
      <c r="AO60" s="10"/>
      <c r="AP60" s="10"/>
      <c r="AQ60" s="10"/>
      <c r="AR60" s="10"/>
      <c r="AS60" s="10"/>
      <c r="AT60" s="10"/>
      <c r="AU60" s="57"/>
      <c r="AV60" s="47">
        <f t="shared" si="6"/>
        <v>0</v>
      </c>
      <c r="AW60" s="46">
        <f t="shared" si="7"/>
        <v>0</v>
      </c>
      <c r="AX60" s="46" cm="1">
        <f t="array" ref="AX60">IF($AW60&lt;=6,SUM($C60:$AT60),SUMPRODUCT(LARGE($C60:$AT60,{1,2,3,4,5,6})))</f>
        <v>0</v>
      </c>
      <c r="AY60" s="50" t="str">
        <f t="shared" si="8"/>
        <v/>
      </c>
      <c r="AZ60" s="46" t="str" cm="1">
        <f t="array" ref="AZ60">IFERROR(SUMPRODUCT(LARGE($C60:$AT60,{1,2,3,4})), "")</f>
        <v/>
      </c>
      <c r="BA60" s="46" t="str" cm="1">
        <f t="array" ref="BA60">IFERROR(SUMPRODUCT(LARGE($C60:$AT60,{1,2,3,4,5,6,7})), "")</f>
        <v/>
      </c>
      <c r="BB60" s="46" t="str" cm="1">
        <f t="array" ref="BB60">IFERROR(SUMPRODUCT(LARGE($C60:$AT60,{1,2,3,4,5,6,7,8})), "")</f>
        <v/>
      </c>
    </row>
    <row r="61" spans="2:54" ht="15" customHeight="1" x14ac:dyDescent="0.2">
      <c r="B61" s="5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24"/>
      <c r="AO61" s="10"/>
      <c r="AP61" s="10"/>
      <c r="AQ61" s="10"/>
      <c r="AR61" s="10"/>
      <c r="AS61" s="10"/>
      <c r="AT61" s="10"/>
      <c r="AU61" s="57"/>
      <c r="AV61" s="47">
        <f t="shared" si="6"/>
        <v>0</v>
      </c>
      <c r="AW61" s="46">
        <f t="shared" si="7"/>
        <v>0</v>
      </c>
      <c r="AX61" s="46" cm="1">
        <f t="array" ref="AX61">IF($AW61&lt;=6,SUM($C61:$AT61),SUMPRODUCT(LARGE($C61:$AT61,{1,2,3,4,5,6})))</f>
        <v>0</v>
      </c>
      <c r="AY61" s="50" t="str">
        <f t="shared" si="8"/>
        <v/>
      </c>
      <c r="AZ61" s="46" t="str" cm="1">
        <f t="array" ref="AZ61">IFERROR(SUMPRODUCT(LARGE($C61:$AT61,{1,2,3,4})), "")</f>
        <v/>
      </c>
      <c r="BA61" s="46" t="str" cm="1">
        <f t="array" ref="BA61">IFERROR(SUMPRODUCT(LARGE($C61:$AT61,{1,2,3,4,5,6,7})), "")</f>
        <v/>
      </c>
      <c r="BB61" s="46" t="str" cm="1">
        <f t="array" ref="BB61">IFERROR(SUMPRODUCT(LARGE($C61:$AT61,{1,2,3,4,5,6,7,8})), "")</f>
        <v/>
      </c>
    </row>
    <row r="62" spans="2:54" ht="15" customHeight="1" x14ac:dyDescent="0.2">
      <c r="B62" s="5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24"/>
      <c r="AO62" s="10"/>
      <c r="AP62" s="10"/>
      <c r="AQ62" s="10"/>
      <c r="AR62" s="10"/>
      <c r="AS62" s="10"/>
      <c r="AT62" s="10"/>
      <c r="AU62" s="57"/>
      <c r="AV62" s="47">
        <f t="shared" si="6"/>
        <v>0</v>
      </c>
      <c r="AW62" s="46">
        <f t="shared" si="7"/>
        <v>0</v>
      </c>
      <c r="AX62" s="46" cm="1">
        <f t="array" ref="AX62">IF($AW62&lt;=6,SUM($C62:$AT62),SUMPRODUCT(LARGE($C62:$AT62,{1,2,3,4,5,6})))</f>
        <v>0</v>
      </c>
      <c r="AY62" s="50" t="str">
        <f t="shared" si="8"/>
        <v/>
      </c>
      <c r="AZ62" s="46" t="str" cm="1">
        <f t="array" ref="AZ62">IFERROR(SUMPRODUCT(LARGE($C62:$AT62,{1,2,3,4})), "")</f>
        <v/>
      </c>
      <c r="BA62" s="46" t="str" cm="1">
        <f t="array" ref="BA62">IFERROR(SUMPRODUCT(LARGE($C62:$AT62,{1,2,3,4,5,6,7})), "")</f>
        <v/>
      </c>
      <c r="BB62" s="46" t="str" cm="1">
        <f t="array" ref="BB62">IFERROR(SUMPRODUCT(LARGE($C62:$AT62,{1,2,3,4,5,6,7,8})), "")</f>
        <v/>
      </c>
    </row>
    <row r="63" spans="2:54" ht="15" customHeight="1" x14ac:dyDescent="0.2">
      <c r="B63" s="5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24"/>
      <c r="AO63" s="10"/>
      <c r="AP63" s="10"/>
      <c r="AQ63" s="10"/>
      <c r="AR63" s="10"/>
      <c r="AS63" s="10"/>
      <c r="AT63" s="10"/>
      <c r="AU63" s="57"/>
      <c r="AV63" s="47">
        <f t="shared" si="6"/>
        <v>0</v>
      </c>
      <c r="AW63" s="46">
        <f t="shared" si="7"/>
        <v>0</v>
      </c>
      <c r="AX63" s="46" cm="1">
        <f t="array" ref="AX63">IF($AW63&lt;=6,SUM($C63:$AT63),SUMPRODUCT(LARGE($C63:$AT63,{1,2,3,4,5,6})))</f>
        <v>0</v>
      </c>
      <c r="AY63" s="50" t="str">
        <f t="shared" si="8"/>
        <v/>
      </c>
      <c r="AZ63" s="46" t="str" cm="1">
        <f t="array" ref="AZ63">IFERROR(SUMPRODUCT(LARGE($C63:$AT63,{1,2,3,4})), "")</f>
        <v/>
      </c>
      <c r="BA63" s="46" t="str" cm="1">
        <f t="array" ref="BA63">IFERROR(SUMPRODUCT(LARGE($C63:$AT63,{1,2,3,4,5,6,7})), "")</f>
        <v/>
      </c>
      <c r="BB63" s="46" t="str" cm="1">
        <f t="array" ref="BB63">IFERROR(SUMPRODUCT(LARGE($C63:$AT63,{1,2,3,4,5,6,7,8})), "")</f>
        <v/>
      </c>
    </row>
    <row r="64" spans="2:54" ht="15" customHeight="1" x14ac:dyDescent="0.2">
      <c r="B64" s="5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24"/>
      <c r="AO64" s="10"/>
      <c r="AP64" s="10"/>
      <c r="AQ64" s="10"/>
      <c r="AR64" s="10"/>
      <c r="AS64" s="10"/>
      <c r="AT64" s="10"/>
      <c r="AU64" s="57"/>
      <c r="AV64" s="47">
        <f t="shared" si="6"/>
        <v>0</v>
      </c>
      <c r="AW64" s="46">
        <f t="shared" si="7"/>
        <v>0</v>
      </c>
      <c r="AX64" s="46" cm="1">
        <f t="array" ref="AX64">IF($AW64&lt;=6,SUM($C64:$AT64),SUMPRODUCT(LARGE($C64:$AT64,{1,2,3,4,5,6})))</f>
        <v>0</v>
      </c>
      <c r="AY64" s="50" t="str">
        <f t="shared" si="8"/>
        <v/>
      </c>
      <c r="AZ64" s="46" t="str" cm="1">
        <f t="array" ref="AZ64">IFERROR(SUMPRODUCT(LARGE($C64:$AT64,{1,2,3,4})), "")</f>
        <v/>
      </c>
      <c r="BA64" s="46" t="str" cm="1">
        <f t="array" ref="BA64">IFERROR(SUMPRODUCT(LARGE($C64:$AT64,{1,2,3,4,5,6,7})), "")</f>
        <v/>
      </c>
      <c r="BB64" s="46" t="str" cm="1">
        <f t="array" ref="BB64">IFERROR(SUMPRODUCT(LARGE($C64:$AT64,{1,2,3,4,5,6,7,8})), "")</f>
        <v/>
      </c>
    </row>
    <row r="65" spans="2:54" ht="15" customHeight="1" x14ac:dyDescent="0.2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5"/>
      <c r="AL65" s="10"/>
      <c r="AM65" s="10"/>
      <c r="AN65" s="24"/>
      <c r="AO65" s="10"/>
      <c r="AP65" s="10"/>
      <c r="AQ65" s="10"/>
      <c r="AR65" s="10"/>
      <c r="AS65" s="10"/>
      <c r="AT65" s="10"/>
      <c r="AU65" s="57"/>
      <c r="AV65" s="47">
        <f t="shared" si="6"/>
        <v>0</v>
      </c>
      <c r="AW65" s="46">
        <f t="shared" si="7"/>
        <v>0</v>
      </c>
      <c r="AX65" s="46" cm="1">
        <f t="array" ref="AX65">IF($AW65&lt;=6,SUM($C65:$AT65),SUMPRODUCT(LARGE($C65:$AT65,{1,2,3,4,5,6})))</f>
        <v>0</v>
      </c>
      <c r="AY65" s="50" t="str">
        <f t="shared" si="8"/>
        <v/>
      </c>
      <c r="AZ65" s="46" t="str" cm="1">
        <f t="array" ref="AZ65">IFERROR(SUMPRODUCT(LARGE($C65:$AT65,{1,2,3,4})), "")</f>
        <v/>
      </c>
      <c r="BA65" s="46" t="str" cm="1">
        <f t="array" ref="BA65">IFERROR(SUMPRODUCT(LARGE($C65:$AT65,{1,2,3,4,5,6,7})), "")</f>
        <v/>
      </c>
      <c r="BB65" s="46" t="str" cm="1">
        <f t="array" ref="BB65">IFERROR(SUMPRODUCT(LARGE($C65:$AT65,{1,2,3,4,5,6,7,8})), "")</f>
        <v/>
      </c>
    </row>
    <row r="66" spans="2:54" ht="15" customHeight="1" x14ac:dyDescent="0.2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5"/>
      <c r="AL66" s="10"/>
      <c r="AM66" s="10"/>
      <c r="AN66" s="24"/>
      <c r="AO66" s="10"/>
      <c r="AP66" s="10"/>
      <c r="AQ66" s="10"/>
      <c r="AR66" s="10"/>
      <c r="AS66" s="10"/>
      <c r="AT66" s="10"/>
      <c r="AU66" s="57"/>
      <c r="AV66" s="47">
        <f t="shared" si="6"/>
        <v>0</v>
      </c>
      <c r="AW66" s="46">
        <f t="shared" si="7"/>
        <v>0</v>
      </c>
      <c r="AX66" s="46" cm="1">
        <f t="array" ref="AX66">IF($AW66&lt;=6,SUM($C66:$AT66),SUMPRODUCT(LARGE($C66:$AT66,{1,2,3,4,5,6})))</f>
        <v>0</v>
      </c>
      <c r="AY66" s="50" t="str">
        <f t="shared" si="8"/>
        <v/>
      </c>
      <c r="AZ66" s="46" t="str" cm="1">
        <f t="array" ref="AZ66">IFERROR(SUMPRODUCT(LARGE($C66:$AT66,{1,2,3,4})), "")</f>
        <v/>
      </c>
      <c r="BA66" s="46" t="str" cm="1">
        <f t="array" ref="BA66">IFERROR(SUMPRODUCT(LARGE($C66:$AT66,{1,2,3,4,5,6,7})), "")</f>
        <v/>
      </c>
      <c r="BB66" s="46" t="str" cm="1">
        <f t="array" ref="BB66">IFERROR(SUMPRODUCT(LARGE($C66:$AT66,{1,2,3,4,5,6,7,8})), "")</f>
        <v/>
      </c>
    </row>
    <row r="67" spans="2:54" ht="15" customHeight="1" x14ac:dyDescent="0.2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5"/>
      <c r="AL67" s="10"/>
      <c r="AM67" s="10"/>
      <c r="AN67" s="24"/>
      <c r="AO67" s="10"/>
      <c r="AP67" s="10"/>
      <c r="AQ67" s="10"/>
      <c r="AR67" s="10"/>
      <c r="AS67" s="10"/>
      <c r="AT67" s="10"/>
      <c r="AU67" s="57"/>
      <c r="AV67" s="47">
        <f t="shared" ref="AV67:AV130" si="9">SUM($C67:$AU67)</f>
        <v>0</v>
      </c>
      <c r="AW67" s="46">
        <f t="shared" ref="AW67:AW130" si="10">COUNTA(C67:AT67)</f>
        <v>0</v>
      </c>
      <c r="AX67" s="46" cm="1">
        <f t="array" ref="AX67">IF($AW67&lt;=6,SUM($C67:$AT67),SUMPRODUCT(LARGE($C67:$AT67,{1,2,3,4,5,6})))</f>
        <v>0</v>
      </c>
      <c r="AY67" s="50" t="str">
        <f t="shared" si="8"/>
        <v/>
      </c>
      <c r="AZ67" s="46" t="str" cm="1">
        <f t="array" ref="AZ67">IFERROR(SUMPRODUCT(LARGE($C67:$AT67,{1,2,3,4})), "")</f>
        <v/>
      </c>
      <c r="BA67" s="46" t="str" cm="1">
        <f t="array" ref="BA67">IFERROR(SUMPRODUCT(LARGE($C67:$AT67,{1,2,3,4,5,6,7})), "")</f>
        <v/>
      </c>
      <c r="BB67" s="46" t="str" cm="1">
        <f t="array" ref="BB67">IFERROR(SUMPRODUCT(LARGE($C67:$AT67,{1,2,3,4,5,6,7,8})), "")</f>
        <v/>
      </c>
    </row>
    <row r="68" spans="2:54" ht="15" customHeight="1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5"/>
      <c r="AL68" s="10"/>
      <c r="AM68" s="10"/>
      <c r="AN68" s="24"/>
      <c r="AO68" s="10"/>
      <c r="AP68" s="10"/>
      <c r="AQ68" s="10"/>
      <c r="AR68" s="10"/>
      <c r="AS68" s="10"/>
      <c r="AT68" s="10"/>
      <c r="AU68" s="57"/>
      <c r="AV68" s="47">
        <f t="shared" si="9"/>
        <v>0</v>
      </c>
      <c r="AW68" s="46">
        <f t="shared" si="10"/>
        <v>0</v>
      </c>
      <c r="AX68" s="46" cm="1">
        <f t="array" ref="AX68">IF($AW68&lt;=6,SUM($C68:$AT68),SUMPRODUCT(LARGE($C68:$AT68,{1,2,3,4,5,6})))</f>
        <v>0</v>
      </c>
      <c r="AY68" s="50" t="str">
        <f t="shared" ref="AY68:AY131" si="11">IF(AND($AW68&gt;=6,AX68=AX69),"Manual Calc Needed","")</f>
        <v/>
      </c>
      <c r="AZ68" s="46" t="str" cm="1">
        <f t="array" ref="AZ68">IFERROR(SUMPRODUCT(LARGE($C68:$AT68,{1,2,3,4})), "")</f>
        <v/>
      </c>
      <c r="BA68" s="46" t="str" cm="1">
        <f t="array" ref="BA68">IFERROR(SUMPRODUCT(LARGE($C68:$AT68,{1,2,3,4,5,6,7})), "")</f>
        <v/>
      </c>
      <c r="BB68" s="46" t="str" cm="1">
        <f t="array" ref="BB68">IFERROR(SUMPRODUCT(LARGE($C68:$AT68,{1,2,3,4,5,6,7,8})), "")</f>
        <v/>
      </c>
    </row>
    <row r="69" spans="2:54" ht="15" customHeight="1" x14ac:dyDescent="0.2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5"/>
      <c r="AL69" s="10"/>
      <c r="AM69" s="10"/>
      <c r="AN69" s="24"/>
      <c r="AO69" s="10"/>
      <c r="AP69" s="10"/>
      <c r="AQ69" s="10"/>
      <c r="AR69" s="10"/>
      <c r="AS69" s="10"/>
      <c r="AT69" s="10"/>
      <c r="AU69" s="57"/>
      <c r="AV69" s="47">
        <f t="shared" si="9"/>
        <v>0</v>
      </c>
      <c r="AW69" s="46">
        <f t="shared" si="10"/>
        <v>0</v>
      </c>
      <c r="AX69" s="46" cm="1">
        <f t="array" ref="AX69">IF($AW69&lt;=6,SUM($C69:$AT69),SUMPRODUCT(LARGE($C69:$AT69,{1,2,3,4,5,6})))</f>
        <v>0</v>
      </c>
      <c r="AY69" s="50" t="str">
        <f t="shared" si="11"/>
        <v/>
      </c>
      <c r="AZ69" s="46" t="str" cm="1">
        <f t="array" ref="AZ69">IFERROR(SUMPRODUCT(LARGE($C69:$AT69,{1,2,3,4})), "")</f>
        <v/>
      </c>
      <c r="BA69" s="46" t="str" cm="1">
        <f t="array" ref="BA69">IFERROR(SUMPRODUCT(LARGE($C69:$AT69,{1,2,3,4,5,6,7})), "")</f>
        <v/>
      </c>
      <c r="BB69" s="46" t="str" cm="1">
        <f t="array" ref="BB69">IFERROR(SUMPRODUCT(LARGE($C69:$AT69,{1,2,3,4,5,6,7,8})), "")</f>
        <v/>
      </c>
    </row>
    <row r="70" spans="2:54" ht="15" customHeight="1" x14ac:dyDescent="0.2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5"/>
      <c r="AL70" s="10"/>
      <c r="AM70" s="10"/>
      <c r="AN70" s="24"/>
      <c r="AO70" s="10"/>
      <c r="AP70" s="10"/>
      <c r="AQ70" s="10"/>
      <c r="AR70" s="10"/>
      <c r="AS70" s="10"/>
      <c r="AT70" s="10"/>
      <c r="AU70" s="57"/>
      <c r="AV70" s="47">
        <f t="shared" si="9"/>
        <v>0</v>
      </c>
      <c r="AW70" s="46">
        <f t="shared" si="10"/>
        <v>0</v>
      </c>
      <c r="AX70" s="46" cm="1">
        <f t="array" ref="AX70">IF($AW70&lt;=6,SUM($C70:$AT70),SUMPRODUCT(LARGE($C70:$AT70,{1,2,3,4,5,6})))</f>
        <v>0</v>
      </c>
      <c r="AY70" s="50" t="str">
        <f t="shared" si="11"/>
        <v/>
      </c>
      <c r="AZ70" s="46" t="str" cm="1">
        <f t="array" ref="AZ70">IFERROR(SUMPRODUCT(LARGE($C70:$AT70,{1,2,3,4})), "")</f>
        <v/>
      </c>
      <c r="BA70" s="46" t="str" cm="1">
        <f t="array" ref="BA70">IFERROR(SUMPRODUCT(LARGE($C70:$AT70,{1,2,3,4,5,6,7})), "")</f>
        <v/>
      </c>
      <c r="BB70" s="46" t="str" cm="1">
        <f t="array" ref="BB70">IFERROR(SUMPRODUCT(LARGE($C70:$AT70,{1,2,3,4,5,6,7,8})), "")</f>
        <v/>
      </c>
    </row>
    <row r="71" spans="2:54" ht="15" customHeight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5"/>
      <c r="AL71" s="10"/>
      <c r="AM71" s="10"/>
      <c r="AN71" s="24"/>
      <c r="AO71" s="10"/>
      <c r="AP71" s="10"/>
      <c r="AQ71" s="10"/>
      <c r="AR71" s="10"/>
      <c r="AS71" s="10"/>
      <c r="AT71" s="10"/>
      <c r="AU71" s="57"/>
      <c r="AV71" s="47">
        <f t="shared" si="9"/>
        <v>0</v>
      </c>
      <c r="AW71" s="46">
        <f t="shared" si="10"/>
        <v>0</v>
      </c>
      <c r="AX71" s="46" cm="1">
        <f t="array" ref="AX71">IF($AW71&lt;=6,SUM($C71:$AT71),SUMPRODUCT(LARGE($C71:$AT71,{1,2,3,4,5,6})))</f>
        <v>0</v>
      </c>
      <c r="AY71" s="50" t="str">
        <f t="shared" si="11"/>
        <v/>
      </c>
      <c r="AZ71" s="46" t="str" cm="1">
        <f t="array" ref="AZ71">IFERROR(SUMPRODUCT(LARGE($C71:$AT71,{1,2,3,4})), "")</f>
        <v/>
      </c>
      <c r="BA71" s="46" t="str" cm="1">
        <f t="array" ref="BA71">IFERROR(SUMPRODUCT(LARGE($C71:$AT71,{1,2,3,4,5,6,7})), "")</f>
        <v/>
      </c>
      <c r="BB71" s="46" t="str" cm="1">
        <f t="array" ref="BB71">IFERROR(SUMPRODUCT(LARGE($C71:$AT71,{1,2,3,4,5,6,7,8})), "")</f>
        <v/>
      </c>
    </row>
    <row r="72" spans="2:54" ht="15" customHeight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5"/>
      <c r="AL72" s="10"/>
      <c r="AM72" s="10"/>
      <c r="AN72" s="24"/>
      <c r="AO72" s="10"/>
      <c r="AP72" s="10"/>
      <c r="AQ72" s="10"/>
      <c r="AR72" s="10"/>
      <c r="AS72" s="10"/>
      <c r="AT72" s="10"/>
      <c r="AU72" s="57"/>
      <c r="AV72" s="47">
        <f t="shared" si="9"/>
        <v>0</v>
      </c>
      <c r="AW72" s="46">
        <f t="shared" si="10"/>
        <v>0</v>
      </c>
      <c r="AX72" s="46" cm="1">
        <f t="array" ref="AX72">IF($AW72&lt;=6,SUM($C72:$AT72),SUMPRODUCT(LARGE($C72:$AT72,{1,2,3,4,5,6})))</f>
        <v>0</v>
      </c>
      <c r="AY72" s="50" t="str">
        <f t="shared" si="11"/>
        <v/>
      </c>
      <c r="AZ72" s="46" t="str" cm="1">
        <f t="array" ref="AZ72">IFERROR(SUMPRODUCT(LARGE($C72:$AT72,{1,2,3,4})), "")</f>
        <v/>
      </c>
      <c r="BA72" s="46" t="str" cm="1">
        <f t="array" ref="BA72">IFERROR(SUMPRODUCT(LARGE($C72:$AT72,{1,2,3,4,5,6,7})), "")</f>
        <v/>
      </c>
      <c r="BB72" s="46" t="str" cm="1">
        <f t="array" ref="BB72">IFERROR(SUMPRODUCT(LARGE($C72:$AT72,{1,2,3,4,5,6,7,8})), "")</f>
        <v/>
      </c>
    </row>
    <row r="73" spans="2:54" ht="15" customHeight="1" x14ac:dyDescent="0.2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5"/>
      <c r="AL73" s="10"/>
      <c r="AM73" s="10"/>
      <c r="AN73" s="24"/>
      <c r="AO73" s="10"/>
      <c r="AP73" s="10"/>
      <c r="AQ73" s="10"/>
      <c r="AR73" s="10"/>
      <c r="AS73" s="10"/>
      <c r="AT73" s="10"/>
      <c r="AU73" s="57"/>
      <c r="AV73" s="47">
        <f t="shared" si="9"/>
        <v>0</v>
      </c>
      <c r="AW73" s="46">
        <f t="shared" si="10"/>
        <v>0</v>
      </c>
      <c r="AX73" s="46" cm="1">
        <f t="array" ref="AX73">IF($AW73&lt;=6,SUM($C73:$AT73),SUMPRODUCT(LARGE($C73:$AT73,{1,2,3,4,5,6})))</f>
        <v>0</v>
      </c>
      <c r="AY73" s="50" t="str">
        <f t="shared" si="11"/>
        <v/>
      </c>
      <c r="AZ73" s="46" t="str" cm="1">
        <f t="array" ref="AZ73">IFERROR(SUMPRODUCT(LARGE($C73:$AT73,{1,2,3,4})), "")</f>
        <v/>
      </c>
      <c r="BA73" s="46" t="str" cm="1">
        <f t="array" ref="BA73">IFERROR(SUMPRODUCT(LARGE($C73:$AT73,{1,2,3,4,5,6,7})), "")</f>
        <v/>
      </c>
      <c r="BB73" s="46" t="str" cm="1">
        <f t="array" ref="BB73">IFERROR(SUMPRODUCT(LARGE($C73:$AT73,{1,2,3,4,5,6,7,8})), "")</f>
        <v/>
      </c>
    </row>
    <row r="74" spans="2:54" ht="15" customHeight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5"/>
      <c r="AL74" s="10"/>
      <c r="AM74" s="10"/>
      <c r="AN74" s="24"/>
      <c r="AO74" s="10"/>
      <c r="AP74" s="10"/>
      <c r="AQ74" s="10"/>
      <c r="AR74" s="10"/>
      <c r="AS74" s="10"/>
      <c r="AT74" s="10"/>
      <c r="AU74" s="57"/>
      <c r="AV74" s="47">
        <f t="shared" si="9"/>
        <v>0</v>
      </c>
      <c r="AW74" s="46">
        <f t="shared" si="10"/>
        <v>0</v>
      </c>
      <c r="AX74" s="46" cm="1">
        <f t="array" ref="AX74">IF($AW74&lt;=6,SUM($C74:$AT74),SUMPRODUCT(LARGE($C74:$AT74,{1,2,3,4,5,6})))</f>
        <v>0</v>
      </c>
      <c r="AY74" s="50" t="str">
        <f t="shared" si="11"/>
        <v/>
      </c>
      <c r="AZ74" s="46" t="str" cm="1">
        <f t="array" ref="AZ74">IFERROR(SUMPRODUCT(LARGE($C74:$AT74,{1,2,3,4})), "")</f>
        <v/>
      </c>
      <c r="BA74" s="46" t="str" cm="1">
        <f t="array" ref="BA74">IFERROR(SUMPRODUCT(LARGE($C74:$AT74,{1,2,3,4,5,6,7})), "")</f>
        <v/>
      </c>
      <c r="BB74" s="46" t="str" cm="1">
        <f t="array" ref="BB74">IFERROR(SUMPRODUCT(LARGE($C74:$AT74,{1,2,3,4,5,6,7,8})), "")</f>
        <v/>
      </c>
    </row>
    <row r="75" spans="2:54" ht="15" customHeight="1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5"/>
      <c r="AL75" s="10"/>
      <c r="AM75" s="10"/>
      <c r="AN75" s="24"/>
      <c r="AO75" s="10"/>
      <c r="AP75" s="10"/>
      <c r="AQ75" s="10"/>
      <c r="AR75" s="10"/>
      <c r="AS75" s="10"/>
      <c r="AT75" s="10"/>
      <c r="AU75" s="57"/>
      <c r="AV75" s="47">
        <f t="shared" si="9"/>
        <v>0</v>
      </c>
      <c r="AW75" s="46">
        <f t="shared" si="10"/>
        <v>0</v>
      </c>
      <c r="AX75" s="46" cm="1">
        <f t="array" ref="AX75">IF($AW75&lt;=6,SUM($C75:$AT75),SUMPRODUCT(LARGE($C75:$AT75,{1,2,3,4,5,6})))</f>
        <v>0</v>
      </c>
      <c r="AY75" s="50" t="str">
        <f t="shared" si="11"/>
        <v/>
      </c>
      <c r="AZ75" s="46" t="str" cm="1">
        <f t="array" ref="AZ75">IFERROR(SUMPRODUCT(LARGE($C75:$AT75,{1,2,3,4})), "")</f>
        <v/>
      </c>
      <c r="BA75" s="46" t="str" cm="1">
        <f t="array" ref="BA75">IFERROR(SUMPRODUCT(LARGE($C75:$AT75,{1,2,3,4,5,6,7})), "")</f>
        <v/>
      </c>
      <c r="BB75" s="46" t="str" cm="1">
        <f t="array" ref="BB75">IFERROR(SUMPRODUCT(LARGE($C75:$AT75,{1,2,3,4,5,6,7,8})), "")</f>
        <v/>
      </c>
    </row>
    <row r="76" spans="2:54" ht="15" customHeight="1" x14ac:dyDescent="0.2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5"/>
      <c r="AL76" s="10"/>
      <c r="AM76" s="10"/>
      <c r="AN76" s="24"/>
      <c r="AO76" s="10"/>
      <c r="AP76" s="10"/>
      <c r="AQ76" s="10"/>
      <c r="AR76" s="10"/>
      <c r="AS76" s="10"/>
      <c r="AT76" s="10"/>
      <c r="AU76" s="57"/>
      <c r="AV76" s="47">
        <f t="shared" si="9"/>
        <v>0</v>
      </c>
      <c r="AW76" s="46">
        <f t="shared" si="10"/>
        <v>0</v>
      </c>
      <c r="AX76" s="46" cm="1">
        <f t="array" ref="AX76">IF($AW76&lt;=6,SUM($C76:$AT76),SUMPRODUCT(LARGE($C76:$AT76,{1,2,3,4,5,6})))</f>
        <v>0</v>
      </c>
      <c r="AY76" s="50" t="str">
        <f t="shared" si="11"/>
        <v/>
      </c>
      <c r="AZ76" s="46" t="str" cm="1">
        <f t="array" ref="AZ76">IFERROR(SUMPRODUCT(LARGE($C76:$AT76,{1,2,3,4})), "")</f>
        <v/>
      </c>
      <c r="BA76" s="46" t="str" cm="1">
        <f t="array" ref="BA76">IFERROR(SUMPRODUCT(LARGE($C76:$AT76,{1,2,3,4,5,6,7})), "")</f>
        <v/>
      </c>
      <c r="BB76" s="46" t="str" cm="1">
        <f t="array" ref="BB76">IFERROR(SUMPRODUCT(LARGE($C76:$AT76,{1,2,3,4,5,6,7,8})), "")</f>
        <v/>
      </c>
    </row>
    <row r="77" spans="2:54" ht="15" customHeight="1" x14ac:dyDescent="0.2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5"/>
      <c r="AL77" s="10"/>
      <c r="AM77" s="10"/>
      <c r="AN77" s="24"/>
      <c r="AO77" s="10"/>
      <c r="AP77" s="10"/>
      <c r="AQ77" s="10"/>
      <c r="AR77" s="10"/>
      <c r="AS77" s="10"/>
      <c r="AT77" s="10"/>
      <c r="AU77" s="57"/>
      <c r="AV77" s="47">
        <f t="shared" si="9"/>
        <v>0</v>
      </c>
      <c r="AW77" s="46">
        <f t="shared" si="10"/>
        <v>0</v>
      </c>
      <c r="AX77" s="46" cm="1">
        <f t="array" ref="AX77">IF($AW77&lt;=6,SUM($C77:$AT77),SUMPRODUCT(LARGE($C77:$AT77,{1,2,3,4,5,6})))</f>
        <v>0</v>
      </c>
      <c r="AY77" s="50" t="str">
        <f t="shared" si="11"/>
        <v/>
      </c>
      <c r="AZ77" s="46" t="str" cm="1">
        <f t="array" ref="AZ77">IFERROR(SUMPRODUCT(LARGE($C77:$AT77,{1,2,3,4})), "")</f>
        <v/>
      </c>
      <c r="BA77" s="46" t="str" cm="1">
        <f t="array" ref="BA77">IFERROR(SUMPRODUCT(LARGE($C77:$AT77,{1,2,3,4,5,6,7})), "")</f>
        <v/>
      </c>
      <c r="BB77" s="46" t="str" cm="1">
        <f t="array" ref="BB77">IFERROR(SUMPRODUCT(LARGE($C77:$AT77,{1,2,3,4,5,6,7,8})), "")</f>
        <v/>
      </c>
    </row>
    <row r="78" spans="2:54" ht="15" customHeight="1" x14ac:dyDescent="0.2">
      <c r="B78" s="5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24"/>
      <c r="AO78" s="10"/>
      <c r="AP78" s="10"/>
      <c r="AQ78" s="10"/>
      <c r="AR78" s="10"/>
      <c r="AS78" s="10"/>
      <c r="AT78" s="10"/>
      <c r="AU78" s="57"/>
      <c r="AV78" s="47">
        <f t="shared" si="9"/>
        <v>0</v>
      </c>
      <c r="AW78" s="46">
        <f t="shared" si="10"/>
        <v>0</v>
      </c>
      <c r="AX78" s="46" cm="1">
        <f t="array" ref="AX78">IF($AW78&lt;=6,SUM($C78:$AT78),SUMPRODUCT(LARGE($C78:$AT78,{1,2,3,4,5,6})))</f>
        <v>0</v>
      </c>
      <c r="AY78" s="50" t="str">
        <f t="shared" si="11"/>
        <v/>
      </c>
      <c r="AZ78" s="46" t="str" cm="1">
        <f t="array" ref="AZ78">IFERROR(SUMPRODUCT(LARGE($C78:$AT78,{1,2,3,4})), "")</f>
        <v/>
      </c>
      <c r="BA78" s="46" t="str" cm="1">
        <f t="array" ref="BA78">IFERROR(SUMPRODUCT(LARGE($C78:$AT78,{1,2,3,4,5,6,7})), "")</f>
        <v/>
      </c>
      <c r="BB78" s="46" t="str" cm="1">
        <f t="array" ref="BB78">IFERROR(SUMPRODUCT(LARGE($C78:$AT78,{1,2,3,4,5,6,7,8})), "")</f>
        <v/>
      </c>
    </row>
    <row r="79" spans="2:54" ht="15" customHeight="1" x14ac:dyDescent="0.2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5"/>
      <c r="AL79" s="10"/>
      <c r="AM79" s="10"/>
      <c r="AN79" s="24"/>
      <c r="AO79" s="10"/>
      <c r="AP79" s="10"/>
      <c r="AQ79" s="10"/>
      <c r="AR79" s="10"/>
      <c r="AS79" s="10"/>
      <c r="AT79" s="10"/>
      <c r="AU79" s="57"/>
      <c r="AV79" s="47">
        <f t="shared" si="9"/>
        <v>0</v>
      </c>
      <c r="AW79" s="46">
        <f t="shared" si="10"/>
        <v>0</v>
      </c>
      <c r="AX79" s="46" cm="1">
        <f t="array" ref="AX79">IF($AW79&lt;=6,SUM($C79:$AT79),SUMPRODUCT(LARGE($C79:$AT79,{1,2,3,4,5,6})))</f>
        <v>0</v>
      </c>
      <c r="AY79" s="50" t="str">
        <f t="shared" si="11"/>
        <v/>
      </c>
      <c r="AZ79" s="46" t="str" cm="1">
        <f t="array" ref="AZ79">IFERROR(SUMPRODUCT(LARGE($C79:$AT79,{1,2,3,4})), "")</f>
        <v/>
      </c>
      <c r="BA79" s="46" t="str" cm="1">
        <f t="array" ref="BA79">IFERROR(SUMPRODUCT(LARGE($C79:$AT79,{1,2,3,4,5,6,7})), "")</f>
        <v/>
      </c>
      <c r="BB79" s="46" t="str" cm="1">
        <f t="array" ref="BB79">IFERROR(SUMPRODUCT(LARGE($C79:$AT79,{1,2,3,4,5,6,7,8})), "")</f>
        <v/>
      </c>
    </row>
    <row r="80" spans="2:54" ht="15" customHeight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5"/>
      <c r="AL80" s="10"/>
      <c r="AM80" s="10"/>
      <c r="AN80" s="24"/>
      <c r="AO80" s="10"/>
      <c r="AP80" s="10"/>
      <c r="AQ80" s="10"/>
      <c r="AR80" s="10"/>
      <c r="AS80" s="10"/>
      <c r="AT80" s="10"/>
      <c r="AU80" s="57"/>
      <c r="AV80" s="47">
        <f t="shared" si="9"/>
        <v>0</v>
      </c>
      <c r="AW80" s="46">
        <f t="shared" si="10"/>
        <v>0</v>
      </c>
      <c r="AX80" s="46" cm="1">
        <f t="array" ref="AX80">IF($AW80&lt;=6,SUM($C80:$AT80),SUMPRODUCT(LARGE($C80:$AT80,{1,2,3,4,5,6})))</f>
        <v>0</v>
      </c>
      <c r="AY80" s="50" t="str">
        <f t="shared" si="11"/>
        <v/>
      </c>
      <c r="AZ80" s="46" t="str" cm="1">
        <f t="array" ref="AZ80">IFERROR(SUMPRODUCT(LARGE($C80:$AT80,{1,2,3,4})), "")</f>
        <v/>
      </c>
      <c r="BA80" s="46" t="str" cm="1">
        <f t="array" ref="BA80">IFERROR(SUMPRODUCT(LARGE($C80:$AT80,{1,2,3,4,5,6,7})), "")</f>
        <v/>
      </c>
      <c r="BB80" s="46" t="str" cm="1">
        <f t="array" ref="BB80">IFERROR(SUMPRODUCT(LARGE($C80:$AT80,{1,2,3,4,5,6,7,8})), "")</f>
        <v/>
      </c>
    </row>
    <row r="81" spans="2:54" ht="15" customHeight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5"/>
      <c r="AL81" s="10"/>
      <c r="AM81" s="10"/>
      <c r="AN81" s="24"/>
      <c r="AO81" s="10"/>
      <c r="AP81" s="10"/>
      <c r="AQ81" s="10"/>
      <c r="AR81" s="10"/>
      <c r="AS81" s="10"/>
      <c r="AT81" s="10"/>
      <c r="AU81" s="57"/>
      <c r="AV81" s="47">
        <f t="shared" si="9"/>
        <v>0</v>
      </c>
      <c r="AW81" s="46">
        <f t="shared" si="10"/>
        <v>0</v>
      </c>
      <c r="AX81" s="46" cm="1">
        <f t="array" ref="AX81">IF($AW81&lt;=6,SUM($C81:$AT81),SUMPRODUCT(LARGE($C81:$AT81,{1,2,3,4,5,6})))</f>
        <v>0</v>
      </c>
      <c r="AY81" s="50" t="str">
        <f t="shared" si="11"/>
        <v/>
      </c>
      <c r="AZ81" s="46" t="str" cm="1">
        <f t="array" ref="AZ81">IFERROR(SUMPRODUCT(LARGE($C81:$AT81,{1,2,3,4})), "")</f>
        <v/>
      </c>
      <c r="BA81" s="46" t="str" cm="1">
        <f t="array" ref="BA81">IFERROR(SUMPRODUCT(LARGE($C81:$AT81,{1,2,3,4,5,6,7})), "")</f>
        <v/>
      </c>
      <c r="BB81" s="46" t="str" cm="1">
        <f t="array" ref="BB81">IFERROR(SUMPRODUCT(LARGE($C81:$AT81,{1,2,3,4,5,6,7,8})), "")</f>
        <v/>
      </c>
    </row>
    <row r="82" spans="2:54" ht="15" customHeight="1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5"/>
      <c r="AL82" s="10"/>
      <c r="AM82" s="10"/>
      <c r="AN82" s="24"/>
      <c r="AO82" s="10"/>
      <c r="AP82" s="10"/>
      <c r="AQ82" s="10"/>
      <c r="AR82" s="10"/>
      <c r="AS82" s="10"/>
      <c r="AT82" s="10"/>
      <c r="AU82" s="57"/>
      <c r="AV82" s="47">
        <f t="shared" si="9"/>
        <v>0</v>
      </c>
      <c r="AW82" s="46">
        <f t="shared" si="10"/>
        <v>0</v>
      </c>
      <c r="AX82" s="46" cm="1">
        <f t="array" ref="AX82">IF($AW82&lt;=6,SUM($C82:$AT82),SUMPRODUCT(LARGE($C82:$AT82,{1,2,3,4,5,6})))</f>
        <v>0</v>
      </c>
      <c r="AY82" s="50" t="str">
        <f t="shared" si="11"/>
        <v/>
      </c>
      <c r="AZ82" s="46" t="str" cm="1">
        <f t="array" ref="AZ82">IFERROR(SUMPRODUCT(LARGE($C82:$AT82,{1,2,3,4})), "")</f>
        <v/>
      </c>
      <c r="BA82" s="46" t="str" cm="1">
        <f t="array" ref="BA82">IFERROR(SUMPRODUCT(LARGE($C82:$AT82,{1,2,3,4,5,6,7})), "")</f>
        <v/>
      </c>
      <c r="BB82" s="46" t="str" cm="1">
        <f t="array" ref="BB82">IFERROR(SUMPRODUCT(LARGE($C82:$AT82,{1,2,3,4,5,6,7,8})), "")</f>
        <v/>
      </c>
    </row>
    <row r="83" spans="2:54" ht="15" customHeight="1" x14ac:dyDescent="0.2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5"/>
      <c r="AL83" s="10"/>
      <c r="AM83" s="10"/>
      <c r="AN83" s="24"/>
      <c r="AO83" s="10"/>
      <c r="AP83" s="10"/>
      <c r="AQ83" s="10"/>
      <c r="AR83" s="10"/>
      <c r="AS83" s="10"/>
      <c r="AT83" s="10"/>
      <c r="AU83" s="57"/>
      <c r="AV83" s="47">
        <f t="shared" si="9"/>
        <v>0</v>
      </c>
      <c r="AW83" s="46">
        <f t="shared" si="10"/>
        <v>0</v>
      </c>
      <c r="AX83" s="46" cm="1">
        <f t="array" ref="AX83">IF($AW83&lt;=6,SUM($C83:$AT83),SUMPRODUCT(LARGE($C83:$AT83,{1,2,3,4,5,6})))</f>
        <v>0</v>
      </c>
      <c r="AY83" s="50" t="str">
        <f t="shared" si="11"/>
        <v/>
      </c>
      <c r="AZ83" s="46" t="str" cm="1">
        <f t="array" ref="AZ83">IFERROR(SUMPRODUCT(LARGE($C83:$AT83,{1,2,3,4})), "")</f>
        <v/>
      </c>
      <c r="BA83" s="46" t="str" cm="1">
        <f t="array" ref="BA83">IFERROR(SUMPRODUCT(LARGE($C83:$AT83,{1,2,3,4,5,6,7})), "")</f>
        <v/>
      </c>
      <c r="BB83" s="46" t="str" cm="1">
        <f t="array" ref="BB83">IFERROR(SUMPRODUCT(LARGE($C83:$AT83,{1,2,3,4,5,6,7,8})), "")</f>
        <v/>
      </c>
    </row>
    <row r="84" spans="2:54" ht="15" customHeight="1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5"/>
      <c r="AL84" s="10"/>
      <c r="AM84" s="10"/>
      <c r="AN84" s="24"/>
      <c r="AO84" s="10"/>
      <c r="AP84" s="10"/>
      <c r="AQ84" s="10"/>
      <c r="AR84" s="10"/>
      <c r="AS84" s="10"/>
      <c r="AT84" s="10"/>
      <c r="AU84" s="57"/>
      <c r="AV84" s="47">
        <f t="shared" si="9"/>
        <v>0</v>
      </c>
      <c r="AW84" s="46">
        <f t="shared" si="10"/>
        <v>0</v>
      </c>
      <c r="AX84" s="46" cm="1">
        <f t="array" ref="AX84">IF($AW84&lt;=6,SUM($C84:$AT84),SUMPRODUCT(LARGE($C84:$AT84,{1,2,3,4,5,6})))</f>
        <v>0</v>
      </c>
      <c r="AY84" s="50" t="str">
        <f t="shared" si="11"/>
        <v/>
      </c>
      <c r="AZ84" s="46" t="str" cm="1">
        <f t="array" ref="AZ84">IFERROR(SUMPRODUCT(LARGE($C84:$AT84,{1,2,3,4})), "")</f>
        <v/>
      </c>
      <c r="BA84" s="46" t="str" cm="1">
        <f t="array" ref="BA84">IFERROR(SUMPRODUCT(LARGE($C84:$AT84,{1,2,3,4,5,6,7})), "")</f>
        <v/>
      </c>
      <c r="BB84" s="46" t="str" cm="1">
        <f t="array" ref="BB84">IFERROR(SUMPRODUCT(LARGE($C84:$AT84,{1,2,3,4,5,6,7,8})), "")</f>
        <v/>
      </c>
    </row>
    <row r="85" spans="2:54" ht="15" customHeight="1" x14ac:dyDescent="0.2">
      <c r="B85" s="5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5"/>
      <c r="AK85" s="10"/>
      <c r="AL85" s="10"/>
      <c r="AM85" s="10"/>
      <c r="AN85" s="24"/>
      <c r="AO85" s="10"/>
      <c r="AP85" s="10"/>
      <c r="AQ85" s="10"/>
      <c r="AR85" s="10"/>
      <c r="AS85" s="10"/>
      <c r="AT85" s="10"/>
      <c r="AU85" s="57"/>
      <c r="AV85" s="47">
        <f t="shared" si="9"/>
        <v>0</v>
      </c>
      <c r="AW85" s="46">
        <f t="shared" si="10"/>
        <v>0</v>
      </c>
      <c r="AX85" s="46" cm="1">
        <f t="array" ref="AX85">IF($AW85&lt;=6,SUM($C85:$AT85),SUMPRODUCT(LARGE($C85:$AT85,{1,2,3,4,5,6})))</f>
        <v>0</v>
      </c>
      <c r="AY85" s="50" t="str">
        <f t="shared" si="11"/>
        <v/>
      </c>
      <c r="AZ85" s="46" t="str" cm="1">
        <f t="array" ref="AZ85">IFERROR(SUMPRODUCT(LARGE($C85:$AT85,{1,2,3,4})), "")</f>
        <v/>
      </c>
      <c r="BA85" s="46" t="str" cm="1">
        <f t="array" ref="BA85">IFERROR(SUMPRODUCT(LARGE($C85:$AT85,{1,2,3,4,5,6,7})), "")</f>
        <v/>
      </c>
      <c r="BB85" s="46" t="str" cm="1">
        <f t="array" ref="BB85">IFERROR(SUMPRODUCT(LARGE($C85:$AT85,{1,2,3,4,5,6,7,8})), "")</f>
        <v/>
      </c>
    </row>
    <row r="86" spans="2:54" ht="15" customHeight="1" x14ac:dyDescent="0.2">
      <c r="B86" s="5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24"/>
      <c r="AO86" s="10"/>
      <c r="AP86" s="10"/>
      <c r="AQ86" s="10"/>
      <c r="AR86" s="10"/>
      <c r="AS86" s="10"/>
      <c r="AT86" s="10"/>
      <c r="AU86" s="57"/>
      <c r="AV86" s="47">
        <f t="shared" si="9"/>
        <v>0</v>
      </c>
      <c r="AW86" s="46">
        <f t="shared" si="10"/>
        <v>0</v>
      </c>
      <c r="AX86" s="46" cm="1">
        <f t="array" ref="AX86">IF($AW86&lt;=6,SUM($C86:$AT86),SUMPRODUCT(LARGE($C86:$AT86,{1,2,3,4,5,6})))</f>
        <v>0</v>
      </c>
      <c r="AY86" s="50" t="str">
        <f t="shared" si="11"/>
        <v/>
      </c>
      <c r="AZ86" s="46" t="str" cm="1">
        <f t="array" ref="AZ86">IFERROR(SUMPRODUCT(LARGE($C86:$AT86,{1,2,3,4})), "")</f>
        <v/>
      </c>
      <c r="BA86" s="46" t="str" cm="1">
        <f t="array" ref="BA86">IFERROR(SUMPRODUCT(LARGE($C86:$AT86,{1,2,3,4,5,6,7})), "")</f>
        <v/>
      </c>
      <c r="BB86" s="46" t="str" cm="1">
        <f t="array" ref="BB86">IFERROR(SUMPRODUCT(LARGE($C86:$AT86,{1,2,3,4,5,6,7,8})), "")</f>
        <v/>
      </c>
    </row>
    <row r="87" spans="2:54" ht="15" customHeight="1" x14ac:dyDescent="0.2">
      <c r="B87" s="5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24"/>
      <c r="AO87" s="10"/>
      <c r="AP87" s="10"/>
      <c r="AQ87" s="10"/>
      <c r="AR87" s="10"/>
      <c r="AS87" s="10"/>
      <c r="AT87" s="10"/>
      <c r="AU87" s="57"/>
      <c r="AV87" s="47">
        <f t="shared" si="9"/>
        <v>0</v>
      </c>
      <c r="AW87" s="46">
        <f t="shared" si="10"/>
        <v>0</v>
      </c>
      <c r="AX87" s="46" cm="1">
        <f t="array" ref="AX87">IF($AW87&lt;=6,SUM($C87:$AT87),SUMPRODUCT(LARGE($C87:$AT87,{1,2,3,4,5,6})))</f>
        <v>0</v>
      </c>
      <c r="AY87" s="50" t="str">
        <f t="shared" si="11"/>
        <v/>
      </c>
      <c r="AZ87" s="46" t="str" cm="1">
        <f t="array" ref="AZ87">IFERROR(SUMPRODUCT(LARGE($C87:$AT87,{1,2,3,4})), "")</f>
        <v/>
      </c>
      <c r="BA87" s="46" t="str" cm="1">
        <f t="array" ref="BA87">IFERROR(SUMPRODUCT(LARGE($C87:$AT87,{1,2,3,4,5,6,7})), "")</f>
        <v/>
      </c>
      <c r="BB87" s="46" t="str" cm="1">
        <f t="array" ref="BB87">IFERROR(SUMPRODUCT(LARGE($C87:$AT87,{1,2,3,4,5,6,7,8})), "")</f>
        <v/>
      </c>
    </row>
    <row r="88" spans="2:54" ht="15" customHeight="1" x14ac:dyDescent="0.2">
      <c r="B88" s="5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5"/>
      <c r="AK88" s="10"/>
      <c r="AL88" s="10"/>
      <c r="AM88" s="10"/>
      <c r="AN88" s="24"/>
      <c r="AO88" s="10"/>
      <c r="AP88" s="10"/>
      <c r="AQ88" s="10"/>
      <c r="AR88" s="10"/>
      <c r="AS88" s="10"/>
      <c r="AT88" s="10"/>
      <c r="AU88" s="57"/>
      <c r="AV88" s="47">
        <f t="shared" si="9"/>
        <v>0</v>
      </c>
      <c r="AW88" s="46">
        <f t="shared" si="10"/>
        <v>0</v>
      </c>
      <c r="AX88" s="46" cm="1">
        <f t="array" ref="AX88">IF($AW88&lt;=6,SUM($C88:$AT88),SUMPRODUCT(LARGE($C88:$AT88,{1,2,3,4,5,6})))</f>
        <v>0</v>
      </c>
      <c r="AY88" s="50" t="str">
        <f t="shared" si="11"/>
        <v/>
      </c>
      <c r="AZ88" s="46" t="str" cm="1">
        <f t="array" ref="AZ88">IFERROR(SUMPRODUCT(LARGE($C88:$AT88,{1,2,3,4})), "")</f>
        <v/>
      </c>
      <c r="BA88" s="46" t="str" cm="1">
        <f t="array" ref="BA88">IFERROR(SUMPRODUCT(LARGE($C88:$AT88,{1,2,3,4,5,6,7})), "")</f>
        <v/>
      </c>
      <c r="BB88" s="46" t="str" cm="1">
        <f t="array" ref="BB88">IFERROR(SUMPRODUCT(LARGE($C88:$AT88,{1,2,3,4,5,6,7,8})), "")</f>
        <v/>
      </c>
    </row>
    <row r="89" spans="2:54" ht="15" customHeight="1" x14ac:dyDescent="0.2">
      <c r="B89" s="5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24"/>
      <c r="AO89" s="10"/>
      <c r="AP89" s="10"/>
      <c r="AQ89" s="10"/>
      <c r="AR89" s="10"/>
      <c r="AS89" s="10"/>
      <c r="AT89" s="10"/>
      <c r="AU89" s="57"/>
      <c r="AV89" s="47">
        <f t="shared" si="9"/>
        <v>0</v>
      </c>
      <c r="AW89" s="46">
        <f t="shared" si="10"/>
        <v>0</v>
      </c>
      <c r="AX89" s="46" cm="1">
        <f t="array" ref="AX89">IF($AW89&lt;=6,SUM($C89:$AT89),SUMPRODUCT(LARGE($C89:$AT89,{1,2,3,4,5,6})))</f>
        <v>0</v>
      </c>
      <c r="AY89" s="50" t="str">
        <f t="shared" si="11"/>
        <v/>
      </c>
      <c r="AZ89" s="46" t="str" cm="1">
        <f t="array" ref="AZ89">IFERROR(SUMPRODUCT(LARGE($C89:$AT89,{1,2,3,4})), "")</f>
        <v/>
      </c>
      <c r="BA89" s="46" t="str" cm="1">
        <f t="array" ref="BA89">IFERROR(SUMPRODUCT(LARGE($C89:$AT89,{1,2,3,4,5,6,7})), "")</f>
        <v/>
      </c>
      <c r="BB89" s="46" t="str" cm="1">
        <f t="array" ref="BB89">IFERROR(SUMPRODUCT(LARGE($C89:$AT89,{1,2,3,4,5,6,7,8})), "")</f>
        <v/>
      </c>
    </row>
    <row r="90" spans="2:54" ht="15" customHeight="1" x14ac:dyDescent="0.2">
      <c r="B90" s="5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24"/>
      <c r="AO90" s="10"/>
      <c r="AP90" s="10"/>
      <c r="AQ90" s="10"/>
      <c r="AR90" s="10"/>
      <c r="AS90" s="10"/>
      <c r="AT90" s="10"/>
      <c r="AU90" s="57"/>
      <c r="AV90" s="47">
        <f t="shared" si="9"/>
        <v>0</v>
      </c>
      <c r="AW90" s="46">
        <f t="shared" si="10"/>
        <v>0</v>
      </c>
      <c r="AX90" s="46" cm="1">
        <f t="array" ref="AX90">IF($AW90&lt;=6,SUM($C90:$AT90),SUMPRODUCT(LARGE($C90:$AT90,{1,2,3,4,5,6})))</f>
        <v>0</v>
      </c>
      <c r="AY90" s="50" t="str">
        <f t="shared" si="11"/>
        <v/>
      </c>
      <c r="AZ90" s="46" t="str" cm="1">
        <f t="array" ref="AZ90">IFERROR(SUMPRODUCT(LARGE($C90:$AT90,{1,2,3,4})), "")</f>
        <v/>
      </c>
      <c r="BA90" s="46" t="str" cm="1">
        <f t="array" ref="BA90">IFERROR(SUMPRODUCT(LARGE($C90:$AT90,{1,2,3,4,5,6,7})), "")</f>
        <v/>
      </c>
      <c r="BB90" s="46" t="str" cm="1">
        <f t="array" ref="BB90">IFERROR(SUMPRODUCT(LARGE($C90:$AT90,{1,2,3,4,5,6,7,8})), "")</f>
        <v/>
      </c>
    </row>
    <row r="91" spans="2:54" ht="15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5"/>
      <c r="AL91" s="10"/>
      <c r="AM91" s="10"/>
      <c r="AN91" s="24"/>
      <c r="AO91" s="10"/>
      <c r="AP91" s="10"/>
      <c r="AQ91" s="10"/>
      <c r="AR91" s="10"/>
      <c r="AS91" s="10"/>
      <c r="AT91" s="10"/>
      <c r="AU91" s="57"/>
      <c r="AV91" s="47">
        <f t="shared" si="9"/>
        <v>0</v>
      </c>
      <c r="AW91" s="46">
        <f t="shared" si="10"/>
        <v>0</v>
      </c>
      <c r="AX91" s="46" cm="1">
        <f t="array" ref="AX91">IF($AW91&lt;=6,SUM($C91:$AT91),SUMPRODUCT(LARGE($C91:$AT91,{1,2,3,4,5,6})))</f>
        <v>0</v>
      </c>
      <c r="AY91" s="50" t="str">
        <f t="shared" si="11"/>
        <v/>
      </c>
      <c r="AZ91" s="46" t="str" cm="1">
        <f t="array" ref="AZ91">IFERROR(SUMPRODUCT(LARGE($C91:$AT91,{1,2,3,4})), "")</f>
        <v/>
      </c>
      <c r="BA91" s="46" t="str" cm="1">
        <f t="array" ref="BA91">IFERROR(SUMPRODUCT(LARGE($C91:$AT91,{1,2,3,4,5,6,7})), "")</f>
        <v/>
      </c>
      <c r="BB91" s="46" t="str" cm="1">
        <f t="array" ref="BB91">IFERROR(SUMPRODUCT(LARGE($C91:$AT91,{1,2,3,4,5,6,7,8})), "")</f>
        <v/>
      </c>
    </row>
    <row r="92" spans="2:54" ht="15" customHeight="1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5"/>
      <c r="AL92" s="10"/>
      <c r="AM92" s="10"/>
      <c r="AN92" s="24"/>
      <c r="AO92" s="10"/>
      <c r="AP92" s="10"/>
      <c r="AQ92" s="10"/>
      <c r="AR92" s="10"/>
      <c r="AS92" s="10"/>
      <c r="AT92" s="10"/>
      <c r="AU92" s="57"/>
      <c r="AV92" s="47">
        <f t="shared" si="9"/>
        <v>0</v>
      </c>
      <c r="AW92" s="46">
        <f t="shared" si="10"/>
        <v>0</v>
      </c>
      <c r="AX92" s="46" cm="1">
        <f t="array" ref="AX92">IF($AW92&lt;=6,SUM($C92:$AT92),SUMPRODUCT(LARGE($C92:$AT92,{1,2,3,4,5,6})))</f>
        <v>0</v>
      </c>
      <c r="AY92" s="50" t="str">
        <f t="shared" si="11"/>
        <v/>
      </c>
      <c r="AZ92" s="46" t="str" cm="1">
        <f t="array" ref="AZ92">IFERROR(SUMPRODUCT(LARGE($C92:$AT92,{1,2,3,4})), "")</f>
        <v/>
      </c>
      <c r="BA92" s="46" t="str" cm="1">
        <f t="array" ref="BA92">IFERROR(SUMPRODUCT(LARGE($C92:$AT92,{1,2,3,4,5,6,7})), "")</f>
        <v/>
      </c>
      <c r="BB92" s="46" t="str" cm="1">
        <f t="array" ref="BB92">IFERROR(SUMPRODUCT(LARGE($C92:$AT92,{1,2,3,4,5,6,7,8})), "")</f>
        <v/>
      </c>
    </row>
    <row r="93" spans="2:54" ht="15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5"/>
      <c r="AL93" s="10"/>
      <c r="AM93" s="10"/>
      <c r="AN93" s="24"/>
      <c r="AO93" s="10"/>
      <c r="AP93" s="10"/>
      <c r="AQ93" s="10"/>
      <c r="AR93" s="10"/>
      <c r="AS93" s="10"/>
      <c r="AT93" s="10"/>
      <c r="AU93" s="57"/>
      <c r="AV93" s="47">
        <f t="shared" si="9"/>
        <v>0</v>
      </c>
      <c r="AW93" s="46">
        <f t="shared" si="10"/>
        <v>0</v>
      </c>
      <c r="AX93" s="46" cm="1">
        <f t="array" ref="AX93">IF($AW93&lt;=6,SUM($C93:$AT93),SUMPRODUCT(LARGE($C93:$AT93,{1,2,3,4,5,6})))</f>
        <v>0</v>
      </c>
      <c r="AY93" s="50" t="str">
        <f t="shared" si="11"/>
        <v/>
      </c>
      <c r="AZ93" s="46" t="str" cm="1">
        <f t="array" ref="AZ93">IFERROR(SUMPRODUCT(LARGE($C93:$AT93,{1,2,3,4})), "")</f>
        <v/>
      </c>
      <c r="BA93" s="46" t="str" cm="1">
        <f t="array" ref="BA93">IFERROR(SUMPRODUCT(LARGE($C93:$AT93,{1,2,3,4,5,6,7})), "")</f>
        <v/>
      </c>
      <c r="BB93" s="46" t="str" cm="1">
        <f t="array" ref="BB93">IFERROR(SUMPRODUCT(LARGE($C93:$AT93,{1,2,3,4,5,6,7,8})), "")</f>
        <v/>
      </c>
    </row>
    <row r="94" spans="2:54" ht="15" customHeight="1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5"/>
      <c r="AL94" s="10"/>
      <c r="AM94" s="10"/>
      <c r="AN94" s="24"/>
      <c r="AO94" s="10"/>
      <c r="AP94" s="10"/>
      <c r="AQ94" s="10"/>
      <c r="AR94" s="10"/>
      <c r="AS94" s="10"/>
      <c r="AT94" s="10"/>
      <c r="AU94" s="57"/>
      <c r="AV94" s="47">
        <f t="shared" si="9"/>
        <v>0</v>
      </c>
      <c r="AW94" s="46">
        <f t="shared" si="10"/>
        <v>0</v>
      </c>
      <c r="AX94" s="46" cm="1">
        <f t="array" ref="AX94">IF($AW94&lt;=6,SUM($C94:$AT94),SUMPRODUCT(LARGE($C94:$AT94,{1,2,3,4,5,6})))</f>
        <v>0</v>
      </c>
      <c r="AY94" s="50" t="str">
        <f t="shared" si="11"/>
        <v/>
      </c>
      <c r="AZ94" s="46" t="str" cm="1">
        <f t="array" ref="AZ94">IFERROR(SUMPRODUCT(LARGE($C94:$AT94,{1,2,3,4})), "")</f>
        <v/>
      </c>
      <c r="BA94" s="46" t="str" cm="1">
        <f t="array" ref="BA94">IFERROR(SUMPRODUCT(LARGE($C94:$AT94,{1,2,3,4,5,6,7})), "")</f>
        <v/>
      </c>
      <c r="BB94" s="46" t="str" cm="1">
        <f t="array" ref="BB94">IFERROR(SUMPRODUCT(LARGE($C94:$AT94,{1,2,3,4,5,6,7,8})), "")</f>
        <v/>
      </c>
    </row>
    <row r="95" spans="2:54" ht="15" customHeight="1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5"/>
      <c r="AL95" s="10"/>
      <c r="AM95" s="10"/>
      <c r="AN95" s="24"/>
      <c r="AO95" s="10"/>
      <c r="AP95" s="10"/>
      <c r="AQ95" s="10"/>
      <c r="AR95" s="10"/>
      <c r="AS95" s="10"/>
      <c r="AT95" s="10"/>
      <c r="AU95" s="57"/>
      <c r="AV95" s="47">
        <f t="shared" si="9"/>
        <v>0</v>
      </c>
      <c r="AW95" s="46">
        <f t="shared" si="10"/>
        <v>0</v>
      </c>
      <c r="AX95" s="46" cm="1">
        <f t="array" ref="AX95">IF($AW95&lt;=6,SUM($C95:$AT95),SUMPRODUCT(LARGE($C95:$AT95,{1,2,3,4,5,6})))</f>
        <v>0</v>
      </c>
      <c r="AY95" s="50" t="str">
        <f t="shared" si="11"/>
        <v/>
      </c>
      <c r="AZ95" s="46" t="str" cm="1">
        <f t="array" ref="AZ95">IFERROR(SUMPRODUCT(LARGE($C95:$AT95,{1,2,3,4})), "")</f>
        <v/>
      </c>
      <c r="BA95" s="46" t="str" cm="1">
        <f t="array" ref="BA95">IFERROR(SUMPRODUCT(LARGE($C95:$AT95,{1,2,3,4,5,6,7})), "")</f>
        <v/>
      </c>
      <c r="BB95" s="46" t="str" cm="1">
        <f t="array" ref="BB95">IFERROR(SUMPRODUCT(LARGE($C95:$AT95,{1,2,3,4,5,6,7,8})), "")</f>
        <v/>
      </c>
    </row>
    <row r="96" spans="2:54" ht="15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5"/>
      <c r="AL96" s="10"/>
      <c r="AM96" s="10"/>
      <c r="AN96" s="24"/>
      <c r="AO96" s="10"/>
      <c r="AP96" s="10"/>
      <c r="AQ96" s="10"/>
      <c r="AR96" s="10"/>
      <c r="AS96" s="10"/>
      <c r="AT96" s="10"/>
      <c r="AU96" s="57"/>
      <c r="AV96" s="47">
        <f t="shared" si="9"/>
        <v>0</v>
      </c>
      <c r="AW96" s="46">
        <f t="shared" si="10"/>
        <v>0</v>
      </c>
      <c r="AX96" s="46" cm="1">
        <f t="array" ref="AX96">IF($AW96&lt;=6,SUM($C96:$AT96),SUMPRODUCT(LARGE($C96:$AT96,{1,2,3,4,5,6})))</f>
        <v>0</v>
      </c>
      <c r="AY96" s="50" t="str">
        <f t="shared" si="11"/>
        <v/>
      </c>
      <c r="AZ96" s="46" t="str" cm="1">
        <f t="array" ref="AZ96">IFERROR(SUMPRODUCT(LARGE($C96:$AT96,{1,2,3,4})), "")</f>
        <v/>
      </c>
      <c r="BA96" s="46" t="str" cm="1">
        <f t="array" ref="BA96">IFERROR(SUMPRODUCT(LARGE($C96:$AT96,{1,2,3,4,5,6,7})), "")</f>
        <v/>
      </c>
      <c r="BB96" s="46" t="str" cm="1">
        <f t="array" ref="BB96">IFERROR(SUMPRODUCT(LARGE($C96:$AT96,{1,2,3,4,5,6,7,8})), "")</f>
        <v/>
      </c>
    </row>
    <row r="97" spans="2:54" ht="15" customHeight="1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5"/>
      <c r="AL97" s="10"/>
      <c r="AM97" s="10"/>
      <c r="AN97" s="24"/>
      <c r="AO97" s="10"/>
      <c r="AP97" s="10"/>
      <c r="AQ97" s="10"/>
      <c r="AR97" s="10"/>
      <c r="AS97" s="10"/>
      <c r="AT97" s="10"/>
      <c r="AU97" s="57"/>
      <c r="AV97" s="47">
        <f t="shared" si="9"/>
        <v>0</v>
      </c>
      <c r="AW97" s="46">
        <f t="shared" si="10"/>
        <v>0</v>
      </c>
      <c r="AX97" s="46" cm="1">
        <f t="array" ref="AX97">IF($AW97&lt;=6,SUM($C97:$AT97),SUMPRODUCT(LARGE($C97:$AT97,{1,2,3,4,5,6})))</f>
        <v>0</v>
      </c>
      <c r="AY97" s="50" t="str">
        <f t="shared" si="11"/>
        <v/>
      </c>
      <c r="AZ97" s="46" t="str" cm="1">
        <f t="array" ref="AZ97">IFERROR(SUMPRODUCT(LARGE($C97:$AT97,{1,2,3,4})), "")</f>
        <v/>
      </c>
      <c r="BA97" s="46" t="str" cm="1">
        <f t="array" ref="BA97">IFERROR(SUMPRODUCT(LARGE($C97:$AT97,{1,2,3,4,5,6,7})), "")</f>
        <v/>
      </c>
      <c r="BB97" s="46" t="str" cm="1">
        <f t="array" ref="BB97">IFERROR(SUMPRODUCT(LARGE($C97:$AT97,{1,2,3,4,5,6,7,8})), "")</f>
        <v/>
      </c>
    </row>
    <row r="98" spans="2:54" ht="15" customHeight="1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5"/>
      <c r="AL98" s="10"/>
      <c r="AM98" s="10"/>
      <c r="AN98" s="24"/>
      <c r="AO98" s="10"/>
      <c r="AP98" s="10"/>
      <c r="AQ98" s="10"/>
      <c r="AR98" s="10"/>
      <c r="AS98" s="10"/>
      <c r="AT98" s="10"/>
      <c r="AU98" s="57"/>
      <c r="AV98" s="47">
        <f t="shared" si="9"/>
        <v>0</v>
      </c>
      <c r="AW98" s="46">
        <f t="shared" si="10"/>
        <v>0</v>
      </c>
      <c r="AX98" s="46" cm="1">
        <f t="array" ref="AX98">IF($AW98&lt;=6,SUM($C98:$AT98),SUMPRODUCT(LARGE($C98:$AT98,{1,2,3,4,5,6})))</f>
        <v>0</v>
      </c>
      <c r="AY98" s="50" t="str">
        <f t="shared" si="11"/>
        <v/>
      </c>
      <c r="AZ98" s="46" t="str" cm="1">
        <f t="array" ref="AZ98">IFERROR(SUMPRODUCT(LARGE($C98:$AT98,{1,2,3,4})), "")</f>
        <v/>
      </c>
      <c r="BA98" s="46" t="str" cm="1">
        <f t="array" ref="BA98">IFERROR(SUMPRODUCT(LARGE($C98:$AT98,{1,2,3,4,5,6,7})), "")</f>
        <v/>
      </c>
      <c r="BB98" s="46" t="str" cm="1">
        <f t="array" ref="BB98">IFERROR(SUMPRODUCT(LARGE($C98:$AT98,{1,2,3,4,5,6,7,8})), "")</f>
        <v/>
      </c>
    </row>
    <row r="99" spans="2:54" ht="15" customHeight="1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5"/>
      <c r="AL99" s="10"/>
      <c r="AM99" s="10"/>
      <c r="AN99" s="24"/>
      <c r="AO99" s="10"/>
      <c r="AP99" s="10"/>
      <c r="AQ99" s="10"/>
      <c r="AR99" s="10"/>
      <c r="AS99" s="10"/>
      <c r="AT99" s="10"/>
      <c r="AU99" s="57"/>
      <c r="AV99" s="47">
        <f t="shared" si="9"/>
        <v>0</v>
      </c>
      <c r="AW99" s="46">
        <f t="shared" si="10"/>
        <v>0</v>
      </c>
      <c r="AX99" s="46" cm="1">
        <f t="array" ref="AX99">IF($AW99&lt;=6,SUM($C99:$AT99),SUMPRODUCT(LARGE($C99:$AT99,{1,2,3,4,5,6})))</f>
        <v>0</v>
      </c>
      <c r="AY99" s="50" t="str">
        <f t="shared" si="11"/>
        <v/>
      </c>
      <c r="AZ99" s="46" t="str" cm="1">
        <f t="array" ref="AZ99">IFERROR(SUMPRODUCT(LARGE($C99:$AT99,{1,2,3,4})), "")</f>
        <v/>
      </c>
      <c r="BA99" s="46" t="str" cm="1">
        <f t="array" ref="BA99">IFERROR(SUMPRODUCT(LARGE($C99:$AT99,{1,2,3,4,5,6,7})), "")</f>
        <v/>
      </c>
      <c r="BB99" s="46" t="str" cm="1">
        <f t="array" ref="BB99">IFERROR(SUMPRODUCT(LARGE($C99:$AT99,{1,2,3,4,5,6,7,8})), "")</f>
        <v/>
      </c>
    </row>
    <row r="100" spans="2:54" ht="15" customHeight="1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5"/>
      <c r="AL100" s="10"/>
      <c r="AM100" s="10"/>
      <c r="AN100" s="24"/>
      <c r="AO100" s="10"/>
      <c r="AP100" s="10"/>
      <c r="AQ100" s="10"/>
      <c r="AR100" s="10"/>
      <c r="AS100" s="10"/>
      <c r="AT100" s="10"/>
      <c r="AU100" s="57"/>
      <c r="AV100" s="47">
        <f t="shared" si="9"/>
        <v>0</v>
      </c>
      <c r="AW100" s="46">
        <f t="shared" si="10"/>
        <v>0</v>
      </c>
      <c r="AX100" s="46" cm="1">
        <f t="array" ref="AX100">IF($AW100&lt;=6,SUM($C100:$AT100),SUMPRODUCT(LARGE($C100:$AT100,{1,2,3,4,5,6})))</f>
        <v>0</v>
      </c>
      <c r="AY100" s="50" t="str">
        <f t="shared" si="11"/>
        <v/>
      </c>
      <c r="AZ100" s="46" t="str" cm="1">
        <f t="array" ref="AZ100">IFERROR(SUMPRODUCT(LARGE($C100:$AT100,{1,2,3,4})), "")</f>
        <v/>
      </c>
      <c r="BA100" s="46" t="str" cm="1">
        <f t="array" ref="BA100">IFERROR(SUMPRODUCT(LARGE($C100:$AT100,{1,2,3,4,5,6,7})), "")</f>
        <v/>
      </c>
      <c r="BB100" s="46" t="str" cm="1">
        <f t="array" ref="BB100">IFERROR(SUMPRODUCT(LARGE($C100:$AT100,{1,2,3,4,5,6,7,8})), "")</f>
        <v/>
      </c>
    </row>
    <row r="101" spans="2:54" ht="15" customHeight="1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5"/>
      <c r="AL101" s="10"/>
      <c r="AM101" s="10"/>
      <c r="AN101" s="24"/>
      <c r="AO101" s="10"/>
      <c r="AP101" s="10"/>
      <c r="AQ101" s="10"/>
      <c r="AR101" s="10"/>
      <c r="AS101" s="10"/>
      <c r="AT101" s="10"/>
      <c r="AU101" s="57"/>
      <c r="AV101" s="47">
        <f t="shared" si="9"/>
        <v>0</v>
      </c>
      <c r="AW101" s="46">
        <f t="shared" si="10"/>
        <v>0</v>
      </c>
      <c r="AX101" s="46" cm="1">
        <f t="array" ref="AX101">IF($AW101&lt;=6,SUM($C101:$AT101),SUMPRODUCT(LARGE($C101:$AT101,{1,2,3,4,5,6})))</f>
        <v>0</v>
      </c>
      <c r="AY101" s="50" t="str">
        <f t="shared" si="11"/>
        <v/>
      </c>
      <c r="AZ101" s="46" t="str" cm="1">
        <f t="array" ref="AZ101">IFERROR(SUMPRODUCT(LARGE($C101:$AT101,{1,2,3,4})), "")</f>
        <v/>
      </c>
      <c r="BA101" s="46" t="str" cm="1">
        <f t="array" ref="BA101">IFERROR(SUMPRODUCT(LARGE($C101:$AT101,{1,2,3,4,5,6,7})), "")</f>
        <v/>
      </c>
      <c r="BB101" s="46" t="str" cm="1">
        <f t="array" ref="BB101">IFERROR(SUMPRODUCT(LARGE($C101:$AT101,{1,2,3,4,5,6,7,8})), "")</f>
        <v/>
      </c>
    </row>
    <row r="102" spans="2:54" ht="15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5"/>
      <c r="AL102" s="10"/>
      <c r="AM102" s="10"/>
      <c r="AN102" s="24"/>
      <c r="AO102" s="10"/>
      <c r="AP102" s="10"/>
      <c r="AQ102" s="10"/>
      <c r="AR102" s="10"/>
      <c r="AS102" s="10"/>
      <c r="AT102" s="10"/>
      <c r="AU102" s="57"/>
      <c r="AV102" s="47">
        <f t="shared" si="9"/>
        <v>0</v>
      </c>
      <c r="AW102" s="46">
        <f t="shared" si="10"/>
        <v>0</v>
      </c>
      <c r="AX102" s="46" cm="1">
        <f t="array" ref="AX102">IF($AW102&lt;=6,SUM($C102:$AT102),SUMPRODUCT(LARGE($C102:$AT102,{1,2,3,4,5,6})))</f>
        <v>0</v>
      </c>
      <c r="AY102" s="50" t="str">
        <f t="shared" si="11"/>
        <v/>
      </c>
      <c r="AZ102" s="46" t="str" cm="1">
        <f t="array" ref="AZ102">IFERROR(SUMPRODUCT(LARGE($C102:$AT102,{1,2,3,4})), "")</f>
        <v/>
      </c>
      <c r="BA102" s="46" t="str" cm="1">
        <f t="array" ref="BA102">IFERROR(SUMPRODUCT(LARGE($C102:$AT102,{1,2,3,4,5,6,7})), "")</f>
        <v/>
      </c>
      <c r="BB102" s="46" t="str" cm="1">
        <f t="array" ref="BB102">IFERROR(SUMPRODUCT(LARGE($C102:$AT102,{1,2,3,4,5,6,7,8})), "")</f>
        <v/>
      </c>
    </row>
    <row r="103" spans="2:54" ht="15" customHeight="1" x14ac:dyDescent="0.2">
      <c r="B103" s="5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24"/>
      <c r="AO103" s="10"/>
      <c r="AP103" s="10"/>
      <c r="AQ103" s="10"/>
      <c r="AR103" s="10"/>
      <c r="AS103" s="10"/>
      <c r="AT103" s="10"/>
      <c r="AU103" s="57"/>
      <c r="AV103" s="47">
        <f t="shared" si="9"/>
        <v>0</v>
      </c>
      <c r="AW103" s="46">
        <f t="shared" si="10"/>
        <v>0</v>
      </c>
      <c r="AX103" s="46" cm="1">
        <f t="array" ref="AX103">IF($AW103&lt;=6,SUM($C103:$AT103),SUMPRODUCT(LARGE($C103:$AT103,{1,2,3,4,5,6})))</f>
        <v>0</v>
      </c>
      <c r="AY103" s="50" t="str">
        <f t="shared" si="11"/>
        <v/>
      </c>
      <c r="AZ103" s="46" t="str" cm="1">
        <f t="array" ref="AZ103">IFERROR(SUMPRODUCT(LARGE($C103:$AT103,{1,2,3,4})), "")</f>
        <v/>
      </c>
      <c r="BA103" s="46" t="str" cm="1">
        <f t="array" ref="BA103">IFERROR(SUMPRODUCT(LARGE($C103:$AT103,{1,2,3,4,5,6,7})), "")</f>
        <v/>
      </c>
      <c r="BB103" s="46" t="str" cm="1">
        <f t="array" ref="BB103">IFERROR(SUMPRODUCT(LARGE($C103:$AT103,{1,2,3,4,5,6,7,8})), "")</f>
        <v/>
      </c>
    </row>
    <row r="104" spans="2:54" ht="15" customHeight="1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5"/>
      <c r="AL104" s="10"/>
      <c r="AM104" s="10"/>
      <c r="AN104" s="24"/>
      <c r="AO104" s="10"/>
      <c r="AP104" s="10"/>
      <c r="AQ104" s="10"/>
      <c r="AR104" s="10"/>
      <c r="AS104" s="10"/>
      <c r="AT104" s="10"/>
      <c r="AU104" s="57"/>
      <c r="AV104" s="47">
        <f t="shared" si="9"/>
        <v>0</v>
      </c>
      <c r="AW104" s="46">
        <f t="shared" si="10"/>
        <v>0</v>
      </c>
      <c r="AX104" s="46" cm="1">
        <f t="array" ref="AX104">IF($AW104&lt;=6,SUM($C104:$AT104),SUMPRODUCT(LARGE($C104:$AT104,{1,2,3,4,5,6})))</f>
        <v>0</v>
      </c>
      <c r="AY104" s="50" t="str">
        <f t="shared" si="11"/>
        <v/>
      </c>
      <c r="AZ104" s="46" t="str" cm="1">
        <f t="array" ref="AZ104">IFERROR(SUMPRODUCT(LARGE($C104:$AT104,{1,2,3,4})), "")</f>
        <v/>
      </c>
      <c r="BA104" s="46" t="str" cm="1">
        <f t="array" ref="BA104">IFERROR(SUMPRODUCT(LARGE($C104:$AT104,{1,2,3,4,5,6,7})), "")</f>
        <v/>
      </c>
      <c r="BB104" s="46" t="str" cm="1">
        <f t="array" ref="BB104">IFERROR(SUMPRODUCT(LARGE($C104:$AT104,{1,2,3,4,5,6,7,8})), "")</f>
        <v/>
      </c>
    </row>
    <row r="105" spans="2:54" ht="15" customHeight="1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5"/>
      <c r="AL105" s="10"/>
      <c r="AM105" s="10"/>
      <c r="AN105" s="24"/>
      <c r="AO105" s="10"/>
      <c r="AP105" s="10"/>
      <c r="AQ105" s="10"/>
      <c r="AR105" s="10"/>
      <c r="AS105" s="10"/>
      <c r="AT105" s="10"/>
      <c r="AU105" s="57"/>
      <c r="AV105" s="47">
        <f t="shared" si="9"/>
        <v>0</v>
      </c>
      <c r="AW105" s="46">
        <f t="shared" si="10"/>
        <v>0</v>
      </c>
      <c r="AX105" s="46" cm="1">
        <f t="array" ref="AX105">IF($AW105&lt;=6,SUM($C105:$AT105),SUMPRODUCT(LARGE($C105:$AT105,{1,2,3,4,5,6})))</f>
        <v>0</v>
      </c>
      <c r="AY105" s="50" t="str">
        <f t="shared" si="11"/>
        <v/>
      </c>
      <c r="AZ105" s="46" t="str" cm="1">
        <f t="array" ref="AZ105">IFERROR(SUMPRODUCT(LARGE($C105:$AT105,{1,2,3,4})), "")</f>
        <v/>
      </c>
      <c r="BA105" s="46" t="str" cm="1">
        <f t="array" ref="BA105">IFERROR(SUMPRODUCT(LARGE($C105:$AT105,{1,2,3,4,5,6,7})), "")</f>
        <v/>
      </c>
      <c r="BB105" s="46" t="str" cm="1">
        <f t="array" ref="BB105">IFERROR(SUMPRODUCT(LARGE($C105:$AT105,{1,2,3,4,5,6,7,8})), "")</f>
        <v/>
      </c>
    </row>
    <row r="106" spans="2:54" ht="15" customHeight="1" x14ac:dyDescent="0.2">
      <c r="B106" s="5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24"/>
      <c r="AO106" s="10"/>
      <c r="AP106" s="10"/>
      <c r="AQ106" s="10"/>
      <c r="AR106" s="10"/>
      <c r="AS106" s="10"/>
      <c r="AT106" s="10"/>
      <c r="AU106" s="57"/>
      <c r="AV106" s="47">
        <f t="shared" si="9"/>
        <v>0</v>
      </c>
      <c r="AW106" s="46">
        <f t="shared" si="10"/>
        <v>0</v>
      </c>
      <c r="AX106" s="46" cm="1">
        <f t="array" ref="AX106">IF($AW106&lt;=6,SUM($C106:$AT106),SUMPRODUCT(LARGE($C106:$AT106,{1,2,3,4,5,6})))</f>
        <v>0</v>
      </c>
      <c r="AY106" s="50" t="str">
        <f t="shared" si="11"/>
        <v/>
      </c>
      <c r="AZ106" s="46" t="str" cm="1">
        <f t="array" ref="AZ106">IFERROR(SUMPRODUCT(LARGE($C106:$AT106,{1,2,3,4})), "")</f>
        <v/>
      </c>
      <c r="BA106" s="46" t="str" cm="1">
        <f t="array" ref="BA106">IFERROR(SUMPRODUCT(LARGE($C106:$AT106,{1,2,3,4,5,6,7})), "")</f>
        <v/>
      </c>
      <c r="BB106" s="46" t="str" cm="1">
        <f t="array" ref="BB106">IFERROR(SUMPRODUCT(LARGE($C106:$AT106,{1,2,3,4,5,6,7,8})), "")</f>
        <v/>
      </c>
    </row>
    <row r="107" spans="2:54" ht="15" customHeight="1" x14ac:dyDescent="0.2">
      <c r="B107" s="5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24"/>
      <c r="AO107" s="10"/>
      <c r="AP107" s="10"/>
      <c r="AQ107" s="10"/>
      <c r="AR107" s="10"/>
      <c r="AS107" s="10"/>
      <c r="AT107" s="10"/>
      <c r="AU107" s="57"/>
      <c r="AV107" s="47">
        <f t="shared" si="9"/>
        <v>0</v>
      </c>
      <c r="AW107" s="46">
        <f t="shared" si="10"/>
        <v>0</v>
      </c>
      <c r="AX107" s="46" cm="1">
        <f t="array" ref="AX107">IF($AW107&lt;=6,SUM($C107:$AT107),SUMPRODUCT(LARGE($C107:$AT107,{1,2,3,4,5,6})))</f>
        <v>0</v>
      </c>
      <c r="AY107" s="50" t="str">
        <f t="shared" si="11"/>
        <v/>
      </c>
      <c r="AZ107" s="46" t="str" cm="1">
        <f t="array" ref="AZ107">IFERROR(SUMPRODUCT(LARGE($C107:$AT107,{1,2,3,4})), "")</f>
        <v/>
      </c>
      <c r="BA107" s="46" t="str" cm="1">
        <f t="array" ref="BA107">IFERROR(SUMPRODUCT(LARGE($C107:$AT107,{1,2,3,4,5,6,7})), "")</f>
        <v/>
      </c>
      <c r="BB107" s="46" t="str" cm="1">
        <f t="array" ref="BB107">IFERROR(SUMPRODUCT(LARGE($C107:$AT107,{1,2,3,4,5,6,7,8})), "")</f>
        <v/>
      </c>
    </row>
    <row r="108" spans="2:54" ht="15" customHeight="1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5"/>
      <c r="AL108" s="10"/>
      <c r="AM108" s="10"/>
      <c r="AN108" s="24"/>
      <c r="AO108" s="10"/>
      <c r="AP108" s="10"/>
      <c r="AQ108" s="10"/>
      <c r="AR108" s="10"/>
      <c r="AS108" s="10"/>
      <c r="AT108" s="10"/>
      <c r="AU108" s="57"/>
      <c r="AV108" s="47">
        <f t="shared" si="9"/>
        <v>0</v>
      </c>
      <c r="AW108" s="46">
        <f t="shared" si="10"/>
        <v>0</v>
      </c>
      <c r="AX108" s="46" cm="1">
        <f t="array" ref="AX108">IF($AW108&lt;=6,SUM($C108:$AT108),SUMPRODUCT(LARGE($C108:$AT108,{1,2,3,4,5,6})))</f>
        <v>0</v>
      </c>
      <c r="AY108" s="50" t="str">
        <f t="shared" si="11"/>
        <v/>
      </c>
      <c r="AZ108" s="46" t="str" cm="1">
        <f t="array" ref="AZ108">IFERROR(SUMPRODUCT(LARGE($C108:$AT108,{1,2,3,4})), "")</f>
        <v/>
      </c>
      <c r="BA108" s="46" t="str" cm="1">
        <f t="array" ref="BA108">IFERROR(SUMPRODUCT(LARGE($C108:$AT108,{1,2,3,4,5,6,7})), "")</f>
        <v/>
      </c>
      <c r="BB108" s="46" t="str" cm="1">
        <f t="array" ref="BB108">IFERROR(SUMPRODUCT(LARGE($C108:$AT108,{1,2,3,4,5,6,7,8})), "")</f>
        <v/>
      </c>
    </row>
    <row r="109" spans="2:54" ht="15" customHeight="1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5"/>
      <c r="AL109" s="10"/>
      <c r="AM109" s="10"/>
      <c r="AN109" s="24"/>
      <c r="AO109" s="10"/>
      <c r="AP109" s="10"/>
      <c r="AQ109" s="10"/>
      <c r="AR109" s="10"/>
      <c r="AS109" s="10"/>
      <c r="AT109" s="10"/>
      <c r="AU109" s="57"/>
      <c r="AV109" s="47">
        <f t="shared" si="9"/>
        <v>0</v>
      </c>
      <c r="AW109" s="46">
        <f t="shared" si="10"/>
        <v>0</v>
      </c>
      <c r="AX109" s="46" cm="1">
        <f t="array" ref="AX109">IF($AW109&lt;=6,SUM($C109:$AT109),SUMPRODUCT(LARGE($C109:$AT109,{1,2,3,4,5,6})))</f>
        <v>0</v>
      </c>
      <c r="AY109" s="50" t="str">
        <f t="shared" si="11"/>
        <v/>
      </c>
      <c r="AZ109" s="46" t="str" cm="1">
        <f t="array" ref="AZ109">IFERROR(SUMPRODUCT(LARGE($C109:$AT109,{1,2,3,4})), "")</f>
        <v/>
      </c>
      <c r="BA109" s="46" t="str" cm="1">
        <f t="array" ref="BA109">IFERROR(SUMPRODUCT(LARGE($C109:$AT109,{1,2,3,4,5,6,7})), "")</f>
        <v/>
      </c>
      <c r="BB109" s="46" t="str" cm="1">
        <f t="array" ref="BB109">IFERROR(SUMPRODUCT(LARGE($C109:$AT109,{1,2,3,4,5,6,7,8})), "")</f>
        <v/>
      </c>
    </row>
    <row r="110" spans="2:54" ht="15" customHeight="1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5"/>
      <c r="AL110" s="10"/>
      <c r="AM110" s="10"/>
      <c r="AN110" s="24"/>
      <c r="AO110" s="10"/>
      <c r="AP110" s="10"/>
      <c r="AQ110" s="10"/>
      <c r="AR110" s="10"/>
      <c r="AS110" s="10"/>
      <c r="AT110" s="10"/>
      <c r="AU110" s="57"/>
      <c r="AV110" s="47">
        <f t="shared" si="9"/>
        <v>0</v>
      </c>
      <c r="AW110" s="46">
        <f t="shared" si="10"/>
        <v>0</v>
      </c>
      <c r="AX110" s="46" cm="1">
        <f t="array" ref="AX110">IF($AW110&lt;=6,SUM($C110:$AT110),SUMPRODUCT(LARGE($C110:$AT110,{1,2,3,4,5,6})))</f>
        <v>0</v>
      </c>
      <c r="AY110" s="50" t="str">
        <f t="shared" si="11"/>
        <v/>
      </c>
      <c r="AZ110" s="46" t="str" cm="1">
        <f t="array" ref="AZ110">IFERROR(SUMPRODUCT(LARGE($C110:$AT110,{1,2,3,4})), "")</f>
        <v/>
      </c>
      <c r="BA110" s="46" t="str" cm="1">
        <f t="array" ref="BA110">IFERROR(SUMPRODUCT(LARGE($C110:$AT110,{1,2,3,4,5,6,7})), "")</f>
        <v/>
      </c>
      <c r="BB110" s="46" t="str" cm="1">
        <f t="array" ref="BB110">IFERROR(SUMPRODUCT(LARGE($C110:$AT110,{1,2,3,4,5,6,7,8})), "")</f>
        <v/>
      </c>
    </row>
    <row r="111" spans="2:54" ht="15" customHeight="1" x14ac:dyDescent="0.2">
      <c r="B111" s="5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24"/>
      <c r="AO111" s="10"/>
      <c r="AP111" s="10"/>
      <c r="AQ111" s="10"/>
      <c r="AR111" s="10"/>
      <c r="AS111" s="10"/>
      <c r="AT111" s="10"/>
      <c r="AU111" s="57"/>
      <c r="AV111" s="47">
        <f t="shared" si="9"/>
        <v>0</v>
      </c>
      <c r="AW111" s="46">
        <f t="shared" si="10"/>
        <v>0</v>
      </c>
      <c r="AX111" s="46" cm="1">
        <f t="array" ref="AX111">IF($AW111&lt;=6,SUM($C111:$AT111),SUMPRODUCT(LARGE($C111:$AT111,{1,2,3,4,5,6})))</f>
        <v>0</v>
      </c>
      <c r="AY111" s="50" t="str">
        <f t="shared" si="11"/>
        <v/>
      </c>
      <c r="AZ111" s="46" t="str" cm="1">
        <f t="array" ref="AZ111">IFERROR(SUMPRODUCT(LARGE($C111:$AT111,{1,2,3,4})), "")</f>
        <v/>
      </c>
      <c r="BA111" s="46" t="str" cm="1">
        <f t="array" ref="BA111">IFERROR(SUMPRODUCT(LARGE($C111:$AT111,{1,2,3,4,5,6,7})), "")</f>
        <v/>
      </c>
      <c r="BB111" s="46" t="str" cm="1">
        <f t="array" ref="BB111">IFERROR(SUMPRODUCT(LARGE($C111:$AT111,{1,2,3,4,5,6,7,8})), "")</f>
        <v/>
      </c>
    </row>
    <row r="112" spans="2:54" ht="15" customHeight="1" x14ac:dyDescent="0.2">
      <c r="B112" s="5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24"/>
      <c r="AO112" s="10"/>
      <c r="AP112" s="10"/>
      <c r="AQ112" s="10"/>
      <c r="AR112" s="10"/>
      <c r="AS112" s="10"/>
      <c r="AT112" s="10"/>
      <c r="AU112" s="57"/>
      <c r="AV112" s="47">
        <f t="shared" si="9"/>
        <v>0</v>
      </c>
      <c r="AW112" s="46">
        <f t="shared" si="10"/>
        <v>0</v>
      </c>
      <c r="AX112" s="46" cm="1">
        <f t="array" ref="AX112">IF($AW112&lt;=6,SUM($C112:$AT112),SUMPRODUCT(LARGE($C112:$AT112,{1,2,3,4,5,6})))</f>
        <v>0</v>
      </c>
      <c r="AY112" s="50" t="str">
        <f t="shared" si="11"/>
        <v/>
      </c>
      <c r="AZ112" s="46" t="str" cm="1">
        <f t="array" ref="AZ112">IFERROR(SUMPRODUCT(LARGE($C112:$AT112,{1,2,3,4})), "")</f>
        <v/>
      </c>
      <c r="BA112" s="46" t="str" cm="1">
        <f t="array" ref="BA112">IFERROR(SUMPRODUCT(LARGE($C112:$AT112,{1,2,3,4,5,6,7})), "")</f>
        <v/>
      </c>
      <c r="BB112" s="46" t="str" cm="1">
        <f t="array" ref="BB112">IFERROR(SUMPRODUCT(LARGE($C112:$AT112,{1,2,3,4,5,6,7,8})), "")</f>
        <v/>
      </c>
    </row>
    <row r="113" spans="2:54" ht="15" customHeight="1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5"/>
      <c r="AL113" s="10"/>
      <c r="AM113" s="10"/>
      <c r="AN113" s="24"/>
      <c r="AO113" s="10"/>
      <c r="AP113" s="10"/>
      <c r="AQ113" s="10"/>
      <c r="AR113" s="10"/>
      <c r="AS113" s="10"/>
      <c r="AT113" s="10"/>
      <c r="AU113" s="57"/>
      <c r="AV113" s="47">
        <f t="shared" si="9"/>
        <v>0</v>
      </c>
      <c r="AW113" s="46">
        <f t="shared" si="10"/>
        <v>0</v>
      </c>
      <c r="AX113" s="46" cm="1">
        <f t="array" ref="AX113">IF($AW113&lt;=6,SUM($C113:$AT113),SUMPRODUCT(LARGE($C113:$AT113,{1,2,3,4,5,6})))</f>
        <v>0</v>
      </c>
      <c r="AY113" s="50" t="str">
        <f t="shared" si="11"/>
        <v/>
      </c>
      <c r="AZ113" s="46" t="str" cm="1">
        <f t="array" ref="AZ113">IFERROR(SUMPRODUCT(LARGE($C113:$AT113,{1,2,3,4})), "")</f>
        <v/>
      </c>
      <c r="BA113" s="46" t="str" cm="1">
        <f t="array" ref="BA113">IFERROR(SUMPRODUCT(LARGE($C113:$AT113,{1,2,3,4,5,6,7})), "")</f>
        <v/>
      </c>
      <c r="BB113" s="46" t="str" cm="1">
        <f t="array" ref="BB113">IFERROR(SUMPRODUCT(LARGE($C113:$AT113,{1,2,3,4,5,6,7,8})), "")</f>
        <v/>
      </c>
    </row>
    <row r="114" spans="2:54" ht="15" customHeight="1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5"/>
      <c r="AL114" s="10"/>
      <c r="AM114" s="10"/>
      <c r="AN114" s="24"/>
      <c r="AO114" s="10"/>
      <c r="AP114" s="10"/>
      <c r="AQ114" s="10"/>
      <c r="AR114" s="10"/>
      <c r="AS114" s="10"/>
      <c r="AT114" s="10"/>
      <c r="AU114" s="57"/>
      <c r="AV114" s="47">
        <f t="shared" si="9"/>
        <v>0</v>
      </c>
      <c r="AW114" s="46">
        <f t="shared" si="10"/>
        <v>0</v>
      </c>
      <c r="AX114" s="46" cm="1">
        <f t="array" ref="AX114">IF($AW114&lt;=6,SUM($C114:$AT114),SUMPRODUCT(LARGE($C114:$AT114,{1,2,3,4,5,6})))</f>
        <v>0</v>
      </c>
      <c r="AY114" s="50" t="str">
        <f t="shared" si="11"/>
        <v/>
      </c>
      <c r="AZ114" s="46" t="str" cm="1">
        <f t="array" ref="AZ114">IFERROR(SUMPRODUCT(LARGE($C114:$AT114,{1,2,3,4})), "")</f>
        <v/>
      </c>
      <c r="BA114" s="46" t="str" cm="1">
        <f t="array" ref="BA114">IFERROR(SUMPRODUCT(LARGE($C114:$AT114,{1,2,3,4,5,6,7})), "")</f>
        <v/>
      </c>
      <c r="BB114" s="46" t="str" cm="1">
        <f t="array" ref="BB114">IFERROR(SUMPRODUCT(LARGE($C114:$AT114,{1,2,3,4,5,6,7,8})), "")</f>
        <v/>
      </c>
    </row>
    <row r="115" spans="2:54" ht="15" customHeight="1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5"/>
      <c r="AL115" s="10"/>
      <c r="AM115" s="10"/>
      <c r="AN115" s="24"/>
      <c r="AO115" s="10"/>
      <c r="AP115" s="10"/>
      <c r="AQ115" s="10"/>
      <c r="AR115" s="10"/>
      <c r="AS115" s="10"/>
      <c r="AT115" s="10"/>
      <c r="AU115" s="57"/>
      <c r="AV115" s="47">
        <f t="shared" si="9"/>
        <v>0</v>
      </c>
      <c r="AW115" s="46">
        <f t="shared" si="10"/>
        <v>0</v>
      </c>
      <c r="AX115" s="46" cm="1">
        <f t="array" ref="AX115">IF($AW115&lt;=6,SUM($C115:$AT115),SUMPRODUCT(LARGE($C115:$AT115,{1,2,3,4,5,6})))</f>
        <v>0</v>
      </c>
      <c r="AY115" s="50" t="str">
        <f t="shared" si="11"/>
        <v/>
      </c>
      <c r="AZ115" s="46" t="str" cm="1">
        <f t="array" ref="AZ115">IFERROR(SUMPRODUCT(LARGE($C115:$AT115,{1,2,3,4})), "")</f>
        <v/>
      </c>
      <c r="BA115" s="46" t="str" cm="1">
        <f t="array" ref="BA115">IFERROR(SUMPRODUCT(LARGE($C115:$AT115,{1,2,3,4,5,6,7})), "")</f>
        <v/>
      </c>
      <c r="BB115" s="46" t="str" cm="1">
        <f t="array" ref="BB115">IFERROR(SUMPRODUCT(LARGE($C115:$AT115,{1,2,3,4,5,6,7,8})), "")</f>
        <v/>
      </c>
    </row>
    <row r="116" spans="2:54" ht="15" customHeight="1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5"/>
      <c r="AL116" s="10"/>
      <c r="AM116" s="10"/>
      <c r="AN116" s="24"/>
      <c r="AO116" s="10"/>
      <c r="AP116" s="10"/>
      <c r="AQ116" s="10"/>
      <c r="AR116" s="10"/>
      <c r="AS116" s="10"/>
      <c r="AT116" s="10"/>
      <c r="AU116" s="57"/>
      <c r="AV116" s="47">
        <f t="shared" si="9"/>
        <v>0</v>
      </c>
      <c r="AW116" s="46">
        <f t="shared" si="10"/>
        <v>0</v>
      </c>
      <c r="AX116" s="46" cm="1">
        <f t="array" ref="AX116">IF($AW116&lt;=6,SUM($C116:$AT116),SUMPRODUCT(LARGE($C116:$AT116,{1,2,3,4,5,6})))</f>
        <v>0</v>
      </c>
      <c r="AY116" s="50" t="str">
        <f t="shared" si="11"/>
        <v/>
      </c>
      <c r="AZ116" s="46" t="str" cm="1">
        <f t="array" ref="AZ116">IFERROR(SUMPRODUCT(LARGE($C116:$AT116,{1,2,3,4})), "")</f>
        <v/>
      </c>
      <c r="BA116" s="46" t="str" cm="1">
        <f t="array" ref="BA116">IFERROR(SUMPRODUCT(LARGE($C116:$AT116,{1,2,3,4,5,6,7})), "")</f>
        <v/>
      </c>
      <c r="BB116" s="46" t="str" cm="1">
        <f t="array" ref="BB116">IFERROR(SUMPRODUCT(LARGE($C116:$AT116,{1,2,3,4,5,6,7,8})), "")</f>
        <v/>
      </c>
    </row>
    <row r="117" spans="2:54" ht="15" customHeight="1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5"/>
      <c r="AL117" s="10"/>
      <c r="AM117" s="10"/>
      <c r="AN117" s="24"/>
      <c r="AO117" s="10"/>
      <c r="AP117" s="10"/>
      <c r="AQ117" s="10"/>
      <c r="AR117" s="10"/>
      <c r="AS117" s="10"/>
      <c r="AT117" s="10"/>
      <c r="AU117" s="57"/>
      <c r="AV117" s="47">
        <f t="shared" si="9"/>
        <v>0</v>
      </c>
      <c r="AW117" s="46">
        <f t="shared" si="10"/>
        <v>0</v>
      </c>
      <c r="AX117" s="46" cm="1">
        <f t="array" ref="AX117">IF($AW117&lt;=6,SUM($C117:$AT117),SUMPRODUCT(LARGE($C117:$AT117,{1,2,3,4,5,6})))</f>
        <v>0</v>
      </c>
      <c r="AY117" s="50" t="str">
        <f t="shared" si="11"/>
        <v/>
      </c>
      <c r="AZ117" s="46" t="str" cm="1">
        <f t="array" ref="AZ117">IFERROR(SUMPRODUCT(LARGE($C117:$AT117,{1,2,3,4})), "")</f>
        <v/>
      </c>
      <c r="BA117" s="46" t="str" cm="1">
        <f t="array" ref="BA117">IFERROR(SUMPRODUCT(LARGE($C117:$AT117,{1,2,3,4,5,6,7})), "")</f>
        <v/>
      </c>
      <c r="BB117" s="46" t="str" cm="1">
        <f t="array" ref="BB117">IFERROR(SUMPRODUCT(LARGE($C117:$AT117,{1,2,3,4,5,6,7,8})), "")</f>
        <v/>
      </c>
    </row>
    <row r="118" spans="2:54" ht="15" customHeight="1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5"/>
      <c r="AL118" s="10"/>
      <c r="AM118" s="10"/>
      <c r="AN118" s="24"/>
      <c r="AO118" s="10"/>
      <c r="AP118" s="10"/>
      <c r="AQ118" s="10"/>
      <c r="AR118" s="10"/>
      <c r="AS118" s="10"/>
      <c r="AT118" s="10"/>
      <c r="AU118" s="57"/>
      <c r="AV118" s="47">
        <f t="shared" si="9"/>
        <v>0</v>
      </c>
      <c r="AW118" s="46">
        <f t="shared" si="10"/>
        <v>0</v>
      </c>
      <c r="AX118" s="46" cm="1">
        <f t="array" ref="AX118">IF($AW118&lt;=6,SUM($C118:$AT118),SUMPRODUCT(LARGE($C118:$AT118,{1,2,3,4,5,6})))</f>
        <v>0</v>
      </c>
      <c r="AY118" s="50" t="str">
        <f t="shared" si="11"/>
        <v/>
      </c>
      <c r="AZ118" s="46" t="str" cm="1">
        <f t="array" ref="AZ118">IFERROR(SUMPRODUCT(LARGE($C118:$AT118,{1,2,3,4})), "")</f>
        <v/>
      </c>
      <c r="BA118" s="46" t="str" cm="1">
        <f t="array" ref="BA118">IFERROR(SUMPRODUCT(LARGE($C118:$AT118,{1,2,3,4,5,6,7})), "")</f>
        <v/>
      </c>
      <c r="BB118" s="46" t="str" cm="1">
        <f t="array" ref="BB118">IFERROR(SUMPRODUCT(LARGE($C118:$AT118,{1,2,3,4,5,6,7,8})), "")</f>
        <v/>
      </c>
    </row>
    <row r="119" spans="2:54" ht="15" customHeight="1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5"/>
      <c r="AL119" s="10"/>
      <c r="AM119" s="10"/>
      <c r="AN119" s="24"/>
      <c r="AO119" s="10"/>
      <c r="AP119" s="10"/>
      <c r="AQ119" s="10"/>
      <c r="AR119" s="10"/>
      <c r="AS119" s="10"/>
      <c r="AT119" s="10"/>
      <c r="AU119" s="57"/>
      <c r="AV119" s="47">
        <f t="shared" si="9"/>
        <v>0</v>
      </c>
      <c r="AW119" s="46">
        <f t="shared" si="10"/>
        <v>0</v>
      </c>
      <c r="AX119" s="46" cm="1">
        <f t="array" ref="AX119">IF($AW119&lt;=6,SUM($C119:$AT119),SUMPRODUCT(LARGE($C119:$AT119,{1,2,3,4,5,6})))</f>
        <v>0</v>
      </c>
      <c r="AY119" s="50" t="str">
        <f t="shared" si="11"/>
        <v/>
      </c>
      <c r="AZ119" s="46" t="str" cm="1">
        <f t="array" ref="AZ119">IFERROR(SUMPRODUCT(LARGE($C119:$AT119,{1,2,3,4})), "")</f>
        <v/>
      </c>
      <c r="BA119" s="46" t="str" cm="1">
        <f t="array" ref="BA119">IFERROR(SUMPRODUCT(LARGE($C119:$AT119,{1,2,3,4,5,6,7})), "")</f>
        <v/>
      </c>
      <c r="BB119" s="46" t="str" cm="1">
        <f t="array" ref="BB119">IFERROR(SUMPRODUCT(LARGE($C119:$AT119,{1,2,3,4,5,6,7,8})), "")</f>
        <v/>
      </c>
    </row>
    <row r="120" spans="2:54" ht="15" customHeight="1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5"/>
      <c r="AL120" s="10"/>
      <c r="AM120" s="10"/>
      <c r="AN120" s="24"/>
      <c r="AO120" s="10"/>
      <c r="AP120" s="10"/>
      <c r="AQ120" s="10"/>
      <c r="AR120" s="10"/>
      <c r="AS120" s="10"/>
      <c r="AT120" s="10"/>
      <c r="AU120" s="57"/>
      <c r="AV120" s="47">
        <f t="shared" si="9"/>
        <v>0</v>
      </c>
      <c r="AW120" s="46">
        <f t="shared" si="10"/>
        <v>0</v>
      </c>
      <c r="AX120" s="46" cm="1">
        <f t="array" ref="AX120">IF($AW120&lt;=6,SUM($C120:$AT120),SUMPRODUCT(LARGE($C120:$AT120,{1,2,3,4,5,6})))</f>
        <v>0</v>
      </c>
      <c r="AY120" s="50" t="str">
        <f t="shared" si="11"/>
        <v/>
      </c>
      <c r="AZ120" s="46" t="str" cm="1">
        <f t="array" ref="AZ120">IFERROR(SUMPRODUCT(LARGE($C120:$AT120,{1,2,3,4})), "")</f>
        <v/>
      </c>
      <c r="BA120" s="46" t="str" cm="1">
        <f t="array" ref="BA120">IFERROR(SUMPRODUCT(LARGE($C120:$AT120,{1,2,3,4,5,6,7})), "")</f>
        <v/>
      </c>
      <c r="BB120" s="46" t="str" cm="1">
        <f t="array" ref="BB120">IFERROR(SUMPRODUCT(LARGE($C120:$AT120,{1,2,3,4,5,6,7,8})), "")</f>
        <v/>
      </c>
    </row>
    <row r="121" spans="2:54" ht="15" customHeight="1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5"/>
      <c r="AL121" s="10"/>
      <c r="AM121" s="10"/>
      <c r="AN121" s="24"/>
      <c r="AO121" s="10"/>
      <c r="AP121" s="10"/>
      <c r="AQ121" s="10"/>
      <c r="AR121" s="10"/>
      <c r="AS121" s="10"/>
      <c r="AT121" s="10"/>
      <c r="AU121" s="57"/>
      <c r="AV121" s="47">
        <f t="shared" si="9"/>
        <v>0</v>
      </c>
      <c r="AW121" s="46">
        <f t="shared" si="10"/>
        <v>0</v>
      </c>
      <c r="AX121" s="46" cm="1">
        <f t="array" ref="AX121">IF($AW121&lt;=6,SUM($C121:$AT121),SUMPRODUCT(LARGE($C121:$AT121,{1,2,3,4,5,6})))</f>
        <v>0</v>
      </c>
      <c r="AY121" s="50" t="str">
        <f t="shared" si="11"/>
        <v/>
      </c>
      <c r="AZ121" s="46" t="str" cm="1">
        <f t="array" ref="AZ121">IFERROR(SUMPRODUCT(LARGE($C121:$AT121,{1,2,3,4})), "")</f>
        <v/>
      </c>
      <c r="BA121" s="46" t="str" cm="1">
        <f t="array" ref="BA121">IFERROR(SUMPRODUCT(LARGE($C121:$AT121,{1,2,3,4,5,6,7})), "")</f>
        <v/>
      </c>
      <c r="BB121" s="46" t="str" cm="1">
        <f t="array" ref="BB121">IFERROR(SUMPRODUCT(LARGE($C121:$AT121,{1,2,3,4,5,6,7,8})), "")</f>
        <v/>
      </c>
    </row>
    <row r="122" spans="2:54" ht="15" customHeight="1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5"/>
      <c r="AL122" s="10"/>
      <c r="AM122" s="10"/>
      <c r="AN122" s="24"/>
      <c r="AO122" s="10"/>
      <c r="AP122" s="10"/>
      <c r="AQ122" s="10"/>
      <c r="AR122" s="10"/>
      <c r="AS122" s="10"/>
      <c r="AT122" s="10"/>
      <c r="AU122" s="57"/>
      <c r="AV122" s="47">
        <f t="shared" si="9"/>
        <v>0</v>
      </c>
      <c r="AW122" s="46">
        <f t="shared" si="10"/>
        <v>0</v>
      </c>
      <c r="AX122" s="46" cm="1">
        <f t="array" ref="AX122">IF($AW122&lt;=6,SUM($C122:$AT122),SUMPRODUCT(LARGE($C122:$AT122,{1,2,3,4,5,6})))</f>
        <v>0</v>
      </c>
      <c r="AY122" s="50" t="str">
        <f t="shared" si="11"/>
        <v/>
      </c>
      <c r="AZ122" s="46" t="str" cm="1">
        <f t="array" ref="AZ122">IFERROR(SUMPRODUCT(LARGE($C122:$AT122,{1,2,3,4})), "")</f>
        <v/>
      </c>
      <c r="BA122" s="46" t="str" cm="1">
        <f t="array" ref="BA122">IFERROR(SUMPRODUCT(LARGE($C122:$AT122,{1,2,3,4,5,6,7})), "")</f>
        <v/>
      </c>
      <c r="BB122" s="46" t="str" cm="1">
        <f t="array" ref="BB122">IFERROR(SUMPRODUCT(LARGE($C122:$AT122,{1,2,3,4,5,6,7,8})), "")</f>
        <v/>
      </c>
    </row>
    <row r="123" spans="2:54" ht="15" customHeight="1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5"/>
      <c r="AL123" s="10"/>
      <c r="AM123" s="10"/>
      <c r="AN123" s="24"/>
      <c r="AO123" s="10"/>
      <c r="AP123" s="10"/>
      <c r="AQ123" s="10"/>
      <c r="AR123" s="10"/>
      <c r="AS123" s="10"/>
      <c r="AT123" s="10"/>
      <c r="AU123" s="57"/>
      <c r="AV123" s="47">
        <f t="shared" si="9"/>
        <v>0</v>
      </c>
      <c r="AW123" s="46">
        <f t="shared" si="10"/>
        <v>0</v>
      </c>
      <c r="AX123" s="46" cm="1">
        <f t="array" ref="AX123">IF($AW123&lt;=6,SUM($C123:$AT123),SUMPRODUCT(LARGE($C123:$AT123,{1,2,3,4,5,6})))</f>
        <v>0</v>
      </c>
      <c r="AY123" s="50" t="str">
        <f t="shared" si="11"/>
        <v/>
      </c>
      <c r="AZ123" s="46" t="str" cm="1">
        <f t="array" ref="AZ123">IFERROR(SUMPRODUCT(LARGE($C123:$AT123,{1,2,3,4})), "")</f>
        <v/>
      </c>
      <c r="BA123" s="46" t="str" cm="1">
        <f t="array" ref="BA123">IFERROR(SUMPRODUCT(LARGE($C123:$AT123,{1,2,3,4,5,6,7})), "")</f>
        <v/>
      </c>
      <c r="BB123" s="46" t="str" cm="1">
        <f t="array" ref="BB123">IFERROR(SUMPRODUCT(LARGE($C123:$AT123,{1,2,3,4,5,6,7,8})), "")</f>
        <v/>
      </c>
    </row>
    <row r="124" spans="2:54" ht="15" customHeight="1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5"/>
      <c r="AL124" s="10"/>
      <c r="AM124" s="10"/>
      <c r="AN124" s="24"/>
      <c r="AO124" s="10"/>
      <c r="AP124" s="10"/>
      <c r="AQ124" s="10"/>
      <c r="AR124" s="10"/>
      <c r="AS124" s="10"/>
      <c r="AT124" s="10"/>
      <c r="AU124" s="57"/>
      <c r="AV124" s="47">
        <f t="shared" si="9"/>
        <v>0</v>
      </c>
      <c r="AW124" s="46">
        <f t="shared" si="10"/>
        <v>0</v>
      </c>
      <c r="AX124" s="46" cm="1">
        <f t="array" ref="AX124">IF($AW124&lt;=6,SUM($C124:$AT124),SUMPRODUCT(LARGE($C124:$AT124,{1,2,3,4,5,6})))</f>
        <v>0</v>
      </c>
      <c r="AY124" s="50" t="str">
        <f t="shared" si="11"/>
        <v/>
      </c>
      <c r="AZ124" s="46" t="str" cm="1">
        <f t="array" ref="AZ124">IFERROR(SUMPRODUCT(LARGE($C124:$AT124,{1,2,3,4})), "")</f>
        <v/>
      </c>
      <c r="BA124" s="46" t="str" cm="1">
        <f t="array" ref="BA124">IFERROR(SUMPRODUCT(LARGE($C124:$AT124,{1,2,3,4,5,6,7})), "")</f>
        <v/>
      </c>
      <c r="BB124" s="46" t="str" cm="1">
        <f t="array" ref="BB124">IFERROR(SUMPRODUCT(LARGE($C124:$AT124,{1,2,3,4,5,6,7,8})), "")</f>
        <v/>
      </c>
    </row>
    <row r="125" spans="2:54" ht="15" customHeight="1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5"/>
      <c r="AL125" s="10"/>
      <c r="AM125" s="10"/>
      <c r="AN125" s="24"/>
      <c r="AO125" s="10"/>
      <c r="AP125" s="10"/>
      <c r="AQ125" s="10"/>
      <c r="AR125" s="10"/>
      <c r="AS125" s="10"/>
      <c r="AT125" s="10"/>
      <c r="AU125" s="57"/>
      <c r="AV125" s="47">
        <f t="shared" si="9"/>
        <v>0</v>
      </c>
      <c r="AW125" s="46">
        <f t="shared" si="10"/>
        <v>0</v>
      </c>
      <c r="AX125" s="46" cm="1">
        <f t="array" ref="AX125">IF($AW125&lt;=6,SUM($C125:$AT125),SUMPRODUCT(LARGE($C125:$AT125,{1,2,3,4,5,6})))</f>
        <v>0</v>
      </c>
      <c r="AY125" s="50" t="str">
        <f t="shared" si="11"/>
        <v/>
      </c>
      <c r="AZ125" s="46" t="str" cm="1">
        <f t="array" ref="AZ125">IFERROR(SUMPRODUCT(LARGE($C125:$AT125,{1,2,3,4})), "")</f>
        <v/>
      </c>
      <c r="BA125" s="46" t="str" cm="1">
        <f t="array" ref="BA125">IFERROR(SUMPRODUCT(LARGE($C125:$AT125,{1,2,3,4,5,6,7})), "")</f>
        <v/>
      </c>
      <c r="BB125" s="46" t="str" cm="1">
        <f t="array" ref="BB125">IFERROR(SUMPRODUCT(LARGE($C125:$AT125,{1,2,3,4,5,6,7,8})), "")</f>
        <v/>
      </c>
    </row>
    <row r="126" spans="2:54" ht="15" customHeight="1" x14ac:dyDescent="0.2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5"/>
      <c r="AL126" s="10"/>
      <c r="AM126" s="10"/>
      <c r="AN126" s="24"/>
      <c r="AO126" s="10"/>
      <c r="AP126" s="10"/>
      <c r="AQ126" s="10"/>
      <c r="AR126" s="10"/>
      <c r="AS126" s="10"/>
      <c r="AT126" s="10"/>
      <c r="AU126" s="57"/>
      <c r="AV126" s="47">
        <f t="shared" si="9"/>
        <v>0</v>
      </c>
      <c r="AW126" s="46">
        <f t="shared" si="10"/>
        <v>0</v>
      </c>
      <c r="AX126" s="46" cm="1">
        <f t="array" ref="AX126">IF($AW126&lt;=6,SUM($C126:$AT126),SUMPRODUCT(LARGE($C126:$AT126,{1,2,3,4,5,6})))</f>
        <v>0</v>
      </c>
      <c r="AY126" s="50" t="str">
        <f t="shared" si="11"/>
        <v/>
      </c>
      <c r="AZ126" s="46" t="str" cm="1">
        <f t="array" ref="AZ126">IFERROR(SUMPRODUCT(LARGE($C126:$AT126,{1,2,3,4})), "")</f>
        <v/>
      </c>
      <c r="BA126" s="46" t="str" cm="1">
        <f t="array" ref="BA126">IFERROR(SUMPRODUCT(LARGE($C126:$AT126,{1,2,3,4,5,6,7})), "")</f>
        <v/>
      </c>
      <c r="BB126" s="46" t="str" cm="1">
        <f t="array" ref="BB126">IFERROR(SUMPRODUCT(LARGE($C126:$AT126,{1,2,3,4,5,6,7,8})), "")</f>
        <v/>
      </c>
    </row>
    <row r="127" spans="2:54" ht="15" customHeight="1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5"/>
      <c r="AL127" s="10"/>
      <c r="AM127" s="10"/>
      <c r="AN127" s="24"/>
      <c r="AO127" s="10"/>
      <c r="AP127" s="10"/>
      <c r="AQ127" s="10"/>
      <c r="AR127" s="10"/>
      <c r="AS127" s="10"/>
      <c r="AT127" s="10"/>
      <c r="AU127" s="57"/>
      <c r="AV127" s="47">
        <f t="shared" si="9"/>
        <v>0</v>
      </c>
      <c r="AW127" s="46">
        <f t="shared" si="10"/>
        <v>0</v>
      </c>
      <c r="AX127" s="46" cm="1">
        <f t="array" ref="AX127">IF($AW127&lt;=6,SUM($C127:$AT127),SUMPRODUCT(LARGE($C127:$AT127,{1,2,3,4,5,6})))</f>
        <v>0</v>
      </c>
      <c r="AY127" s="50" t="str">
        <f t="shared" si="11"/>
        <v/>
      </c>
      <c r="AZ127" s="46" t="str" cm="1">
        <f t="array" ref="AZ127">IFERROR(SUMPRODUCT(LARGE($C127:$AT127,{1,2,3,4})), "")</f>
        <v/>
      </c>
      <c r="BA127" s="46" t="str" cm="1">
        <f t="array" ref="BA127">IFERROR(SUMPRODUCT(LARGE($C127:$AT127,{1,2,3,4,5,6,7})), "")</f>
        <v/>
      </c>
      <c r="BB127" s="46" t="str" cm="1">
        <f t="array" ref="BB127">IFERROR(SUMPRODUCT(LARGE($C127:$AT127,{1,2,3,4,5,6,7,8})), "")</f>
        <v/>
      </c>
    </row>
    <row r="128" spans="2:54" ht="15" customHeight="1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5"/>
      <c r="AL128" s="10"/>
      <c r="AM128" s="10"/>
      <c r="AN128" s="24"/>
      <c r="AO128" s="10"/>
      <c r="AP128" s="10"/>
      <c r="AQ128" s="10"/>
      <c r="AR128" s="10"/>
      <c r="AS128" s="10"/>
      <c r="AT128" s="10"/>
      <c r="AU128" s="57"/>
      <c r="AV128" s="47">
        <f t="shared" si="9"/>
        <v>0</v>
      </c>
      <c r="AW128" s="46">
        <f t="shared" si="10"/>
        <v>0</v>
      </c>
      <c r="AX128" s="46" cm="1">
        <f t="array" ref="AX128">IF($AW128&lt;=6,SUM($C128:$AT128),SUMPRODUCT(LARGE($C128:$AT128,{1,2,3,4,5,6})))</f>
        <v>0</v>
      </c>
      <c r="AY128" s="50" t="str">
        <f t="shared" si="11"/>
        <v/>
      </c>
      <c r="AZ128" s="46" t="str" cm="1">
        <f t="array" ref="AZ128">IFERROR(SUMPRODUCT(LARGE($C128:$AT128,{1,2,3,4})), "")</f>
        <v/>
      </c>
      <c r="BA128" s="46" t="str" cm="1">
        <f t="array" ref="BA128">IFERROR(SUMPRODUCT(LARGE($C128:$AT128,{1,2,3,4,5,6,7})), "")</f>
        <v/>
      </c>
      <c r="BB128" s="46" t="str" cm="1">
        <f t="array" ref="BB128">IFERROR(SUMPRODUCT(LARGE($C128:$AT128,{1,2,3,4,5,6,7,8})), "")</f>
        <v/>
      </c>
    </row>
    <row r="129" spans="2:54" ht="15" customHeight="1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5"/>
      <c r="AL129" s="10"/>
      <c r="AM129" s="10"/>
      <c r="AN129" s="24"/>
      <c r="AO129" s="10"/>
      <c r="AP129" s="10"/>
      <c r="AQ129" s="10"/>
      <c r="AR129" s="10"/>
      <c r="AS129" s="10"/>
      <c r="AT129" s="10"/>
      <c r="AU129" s="57"/>
      <c r="AV129" s="47">
        <f t="shared" si="9"/>
        <v>0</v>
      </c>
      <c r="AW129" s="46">
        <f t="shared" si="10"/>
        <v>0</v>
      </c>
      <c r="AX129" s="46" cm="1">
        <f t="array" ref="AX129">IF($AW129&lt;=6,SUM($C129:$AT129),SUMPRODUCT(LARGE($C129:$AT129,{1,2,3,4,5,6})))</f>
        <v>0</v>
      </c>
      <c r="AY129" s="50" t="str">
        <f t="shared" si="11"/>
        <v/>
      </c>
      <c r="AZ129" s="46" t="str" cm="1">
        <f t="array" ref="AZ129">IFERROR(SUMPRODUCT(LARGE($C129:$AT129,{1,2,3,4})), "")</f>
        <v/>
      </c>
      <c r="BA129" s="46" t="str" cm="1">
        <f t="array" ref="BA129">IFERROR(SUMPRODUCT(LARGE($C129:$AT129,{1,2,3,4,5,6,7})), "")</f>
        <v/>
      </c>
      <c r="BB129" s="46" t="str" cm="1">
        <f t="array" ref="BB129">IFERROR(SUMPRODUCT(LARGE($C129:$AT129,{1,2,3,4,5,6,7,8})), "")</f>
        <v/>
      </c>
    </row>
    <row r="130" spans="2:54" ht="15" customHeight="1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5"/>
      <c r="AL130" s="10"/>
      <c r="AM130" s="10"/>
      <c r="AN130" s="24"/>
      <c r="AO130" s="10"/>
      <c r="AP130" s="10"/>
      <c r="AQ130" s="10"/>
      <c r="AR130" s="10"/>
      <c r="AS130" s="10"/>
      <c r="AT130" s="10"/>
      <c r="AU130" s="57"/>
      <c r="AV130" s="47">
        <f t="shared" si="9"/>
        <v>0</v>
      </c>
      <c r="AW130" s="46">
        <f t="shared" si="10"/>
        <v>0</v>
      </c>
      <c r="AX130" s="46" cm="1">
        <f t="array" ref="AX130">IF($AW130&lt;=6,SUM($C130:$AT130),SUMPRODUCT(LARGE($C130:$AT130,{1,2,3,4,5,6})))</f>
        <v>0</v>
      </c>
      <c r="AY130" s="50" t="str">
        <f t="shared" si="11"/>
        <v/>
      </c>
      <c r="AZ130" s="46" t="str" cm="1">
        <f t="array" ref="AZ130">IFERROR(SUMPRODUCT(LARGE($C130:$AT130,{1,2,3,4})), "")</f>
        <v/>
      </c>
      <c r="BA130" s="46" t="str" cm="1">
        <f t="array" ref="BA130">IFERROR(SUMPRODUCT(LARGE($C130:$AT130,{1,2,3,4,5,6,7})), "")</f>
        <v/>
      </c>
      <c r="BB130" s="46" t="str" cm="1">
        <f t="array" ref="BB130">IFERROR(SUMPRODUCT(LARGE($C130:$AT130,{1,2,3,4,5,6,7,8})), "")</f>
        <v/>
      </c>
    </row>
    <row r="131" spans="2:54" ht="15" customHeight="1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5"/>
      <c r="AL131" s="10"/>
      <c r="AM131" s="10"/>
      <c r="AN131" s="24"/>
      <c r="AO131" s="10"/>
      <c r="AP131" s="10"/>
      <c r="AQ131" s="10"/>
      <c r="AR131" s="10"/>
      <c r="AS131" s="10"/>
      <c r="AT131" s="10"/>
      <c r="AU131" s="57"/>
      <c r="AV131" s="47">
        <f t="shared" ref="AV131:AV194" si="12">SUM($C131:$AU131)</f>
        <v>0</v>
      </c>
      <c r="AW131" s="46">
        <f t="shared" ref="AW131:AW194" si="13">COUNTA(C131:AT131)</f>
        <v>0</v>
      </c>
      <c r="AX131" s="46" cm="1">
        <f t="array" ref="AX131">IF($AW131&lt;=6,SUM($C131:$AT131),SUMPRODUCT(LARGE($C131:$AT131,{1,2,3,4,5,6})))</f>
        <v>0</v>
      </c>
      <c r="AY131" s="50" t="str">
        <f t="shared" si="11"/>
        <v/>
      </c>
      <c r="AZ131" s="46" t="str" cm="1">
        <f t="array" ref="AZ131">IFERROR(SUMPRODUCT(LARGE($C131:$AT131,{1,2,3,4})), "")</f>
        <v/>
      </c>
      <c r="BA131" s="46" t="str" cm="1">
        <f t="array" ref="BA131">IFERROR(SUMPRODUCT(LARGE($C131:$AT131,{1,2,3,4,5,6,7})), "")</f>
        <v/>
      </c>
      <c r="BB131" s="46" t="str" cm="1">
        <f t="array" ref="BB131">IFERROR(SUMPRODUCT(LARGE($C131:$AT131,{1,2,3,4,5,6,7,8})), "")</f>
        <v/>
      </c>
    </row>
    <row r="132" spans="2:54" ht="15" customHeight="1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5"/>
      <c r="AL132" s="10"/>
      <c r="AM132" s="10"/>
      <c r="AN132" s="24"/>
      <c r="AO132" s="10"/>
      <c r="AP132" s="10"/>
      <c r="AQ132" s="10"/>
      <c r="AR132" s="10"/>
      <c r="AS132" s="10"/>
      <c r="AT132" s="10"/>
      <c r="AU132" s="57"/>
      <c r="AV132" s="47">
        <f t="shared" si="12"/>
        <v>0</v>
      </c>
      <c r="AW132" s="46">
        <f t="shared" si="13"/>
        <v>0</v>
      </c>
      <c r="AX132" s="46" cm="1">
        <f t="array" ref="AX132">IF($AW132&lt;=6,SUM($C132:$AT132),SUMPRODUCT(LARGE($C132:$AT132,{1,2,3,4,5,6})))</f>
        <v>0</v>
      </c>
      <c r="AY132" s="50" t="str">
        <f t="shared" ref="AY132:AY195" si="14">IF(AND($AW132&gt;=6,AX132=AX133),"Manual Calc Needed","")</f>
        <v/>
      </c>
      <c r="AZ132" s="46" t="str" cm="1">
        <f t="array" ref="AZ132">IFERROR(SUMPRODUCT(LARGE($C132:$AT132,{1,2,3,4})), "")</f>
        <v/>
      </c>
      <c r="BA132" s="46" t="str" cm="1">
        <f t="array" ref="BA132">IFERROR(SUMPRODUCT(LARGE($C132:$AT132,{1,2,3,4,5,6,7})), "")</f>
        <v/>
      </c>
      <c r="BB132" s="46" t="str" cm="1">
        <f t="array" ref="BB132">IFERROR(SUMPRODUCT(LARGE($C132:$AT132,{1,2,3,4,5,6,7,8})), "")</f>
        <v/>
      </c>
    </row>
    <row r="133" spans="2:54" ht="15" customHeight="1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5"/>
      <c r="AL133" s="10"/>
      <c r="AM133" s="10"/>
      <c r="AN133" s="24"/>
      <c r="AO133" s="10"/>
      <c r="AP133" s="10"/>
      <c r="AQ133" s="10"/>
      <c r="AR133" s="10"/>
      <c r="AS133" s="10"/>
      <c r="AT133" s="10"/>
      <c r="AU133" s="57"/>
      <c r="AV133" s="47">
        <f t="shared" si="12"/>
        <v>0</v>
      </c>
      <c r="AW133" s="46">
        <f t="shared" si="13"/>
        <v>0</v>
      </c>
      <c r="AX133" s="46" cm="1">
        <f t="array" ref="AX133">IF($AW133&lt;=6,SUM($C133:$AT133),SUMPRODUCT(LARGE($C133:$AT133,{1,2,3,4,5,6})))</f>
        <v>0</v>
      </c>
      <c r="AY133" s="50" t="str">
        <f t="shared" si="14"/>
        <v/>
      </c>
      <c r="AZ133" s="46" t="str" cm="1">
        <f t="array" ref="AZ133">IFERROR(SUMPRODUCT(LARGE($C133:$AT133,{1,2,3,4})), "")</f>
        <v/>
      </c>
      <c r="BA133" s="46" t="str" cm="1">
        <f t="array" ref="BA133">IFERROR(SUMPRODUCT(LARGE($C133:$AT133,{1,2,3,4,5,6,7})), "")</f>
        <v/>
      </c>
      <c r="BB133" s="46" t="str" cm="1">
        <f t="array" ref="BB133">IFERROR(SUMPRODUCT(LARGE($C133:$AT133,{1,2,3,4,5,6,7,8})), "")</f>
        <v/>
      </c>
    </row>
    <row r="134" spans="2:54" ht="15" customHeight="1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5"/>
      <c r="AL134" s="10"/>
      <c r="AM134" s="10"/>
      <c r="AN134" s="24"/>
      <c r="AO134" s="10"/>
      <c r="AP134" s="10"/>
      <c r="AQ134" s="10"/>
      <c r="AR134" s="10"/>
      <c r="AS134" s="10"/>
      <c r="AT134" s="10"/>
      <c r="AU134" s="57"/>
      <c r="AV134" s="47">
        <f t="shared" si="12"/>
        <v>0</v>
      </c>
      <c r="AW134" s="46">
        <f t="shared" si="13"/>
        <v>0</v>
      </c>
      <c r="AX134" s="46" cm="1">
        <f t="array" ref="AX134">IF($AW134&lt;=6,SUM($C134:$AT134),SUMPRODUCT(LARGE($C134:$AT134,{1,2,3,4,5,6})))</f>
        <v>0</v>
      </c>
      <c r="AY134" s="50" t="str">
        <f t="shared" si="14"/>
        <v/>
      </c>
      <c r="AZ134" s="46" t="str" cm="1">
        <f t="array" ref="AZ134">IFERROR(SUMPRODUCT(LARGE($C134:$AT134,{1,2,3,4})), "")</f>
        <v/>
      </c>
      <c r="BA134" s="46" t="str" cm="1">
        <f t="array" ref="BA134">IFERROR(SUMPRODUCT(LARGE($C134:$AT134,{1,2,3,4,5,6,7})), "")</f>
        <v/>
      </c>
      <c r="BB134" s="46" t="str" cm="1">
        <f t="array" ref="BB134">IFERROR(SUMPRODUCT(LARGE($C134:$AT134,{1,2,3,4,5,6,7,8})), "")</f>
        <v/>
      </c>
    </row>
    <row r="135" spans="2:54" ht="15" customHeight="1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5"/>
      <c r="AL135" s="10"/>
      <c r="AM135" s="10"/>
      <c r="AN135" s="24"/>
      <c r="AO135" s="10"/>
      <c r="AP135" s="10"/>
      <c r="AQ135" s="10"/>
      <c r="AR135" s="10"/>
      <c r="AS135" s="10"/>
      <c r="AT135" s="10"/>
      <c r="AU135" s="57"/>
      <c r="AV135" s="47">
        <f t="shared" si="12"/>
        <v>0</v>
      </c>
      <c r="AW135" s="46">
        <f t="shared" si="13"/>
        <v>0</v>
      </c>
      <c r="AX135" s="46" cm="1">
        <f t="array" ref="AX135">IF($AW135&lt;=6,SUM($C135:$AT135),SUMPRODUCT(LARGE($C135:$AT135,{1,2,3,4,5,6})))</f>
        <v>0</v>
      </c>
      <c r="AY135" s="50" t="str">
        <f t="shared" si="14"/>
        <v/>
      </c>
      <c r="AZ135" s="46" t="str" cm="1">
        <f t="array" ref="AZ135">IFERROR(SUMPRODUCT(LARGE($C135:$AT135,{1,2,3,4})), "")</f>
        <v/>
      </c>
      <c r="BA135" s="46" t="str" cm="1">
        <f t="array" ref="BA135">IFERROR(SUMPRODUCT(LARGE($C135:$AT135,{1,2,3,4,5,6,7})), "")</f>
        <v/>
      </c>
      <c r="BB135" s="46" t="str" cm="1">
        <f t="array" ref="BB135">IFERROR(SUMPRODUCT(LARGE($C135:$AT135,{1,2,3,4,5,6,7,8})), "")</f>
        <v/>
      </c>
    </row>
    <row r="136" spans="2:54" ht="15" customHeight="1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5"/>
      <c r="AL136" s="10"/>
      <c r="AM136" s="10"/>
      <c r="AN136" s="24"/>
      <c r="AO136" s="10"/>
      <c r="AP136" s="10"/>
      <c r="AQ136" s="10"/>
      <c r="AR136" s="10"/>
      <c r="AS136" s="10"/>
      <c r="AT136" s="10"/>
      <c r="AU136" s="57"/>
      <c r="AV136" s="47">
        <f t="shared" si="12"/>
        <v>0</v>
      </c>
      <c r="AW136" s="46">
        <f t="shared" si="13"/>
        <v>0</v>
      </c>
      <c r="AX136" s="46" cm="1">
        <f t="array" ref="AX136">IF($AW136&lt;=6,SUM($C136:$AT136),SUMPRODUCT(LARGE($C136:$AT136,{1,2,3,4,5,6})))</f>
        <v>0</v>
      </c>
      <c r="AY136" s="50" t="str">
        <f t="shared" si="14"/>
        <v/>
      </c>
      <c r="AZ136" s="46" t="str" cm="1">
        <f t="array" ref="AZ136">IFERROR(SUMPRODUCT(LARGE($C136:$AT136,{1,2,3,4})), "")</f>
        <v/>
      </c>
      <c r="BA136" s="46" t="str" cm="1">
        <f t="array" ref="BA136">IFERROR(SUMPRODUCT(LARGE($C136:$AT136,{1,2,3,4,5,6,7})), "")</f>
        <v/>
      </c>
      <c r="BB136" s="46" t="str" cm="1">
        <f t="array" ref="BB136">IFERROR(SUMPRODUCT(LARGE($C136:$AT136,{1,2,3,4,5,6,7,8})), "")</f>
        <v/>
      </c>
    </row>
    <row r="137" spans="2:54" ht="15" customHeight="1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5"/>
      <c r="AL137" s="10"/>
      <c r="AM137" s="10"/>
      <c r="AN137" s="24"/>
      <c r="AO137" s="10"/>
      <c r="AP137" s="10"/>
      <c r="AQ137" s="10"/>
      <c r="AR137" s="10"/>
      <c r="AS137" s="10"/>
      <c r="AT137" s="10"/>
      <c r="AU137" s="57"/>
      <c r="AV137" s="47">
        <f t="shared" si="12"/>
        <v>0</v>
      </c>
      <c r="AW137" s="46">
        <f t="shared" si="13"/>
        <v>0</v>
      </c>
      <c r="AX137" s="46" cm="1">
        <f t="array" ref="AX137">IF($AW137&lt;=6,SUM($C137:$AT137),SUMPRODUCT(LARGE($C137:$AT137,{1,2,3,4,5,6})))</f>
        <v>0</v>
      </c>
      <c r="AY137" s="50" t="str">
        <f t="shared" si="14"/>
        <v/>
      </c>
      <c r="AZ137" s="46" t="str" cm="1">
        <f t="array" ref="AZ137">IFERROR(SUMPRODUCT(LARGE($C137:$AT137,{1,2,3,4})), "")</f>
        <v/>
      </c>
      <c r="BA137" s="46" t="str" cm="1">
        <f t="array" ref="BA137">IFERROR(SUMPRODUCT(LARGE($C137:$AT137,{1,2,3,4,5,6,7})), "")</f>
        <v/>
      </c>
      <c r="BB137" s="46" t="str" cm="1">
        <f t="array" ref="BB137">IFERROR(SUMPRODUCT(LARGE($C137:$AT137,{1,2,3,4,5,6,7,8})), "")</f>
        <v/>
      </c>
    </row>
    <row r="138" spans="2:54" ht="15" customHeight="1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5"/>
      <c r="AL138" s="10"/>
      <c r="AM138" s="10"/>
      <c r="AN138" s="24"/>
      <c r="AO138" s="10"/>
      <c r="AP138" s="10"/>
      <c r="AQ138" s="10"/>
      <c r="AR138" s="10"/>
      <c r="AS138" s="10"/>
      <c r="AT138" s="10"/>
      <c r="AU138" s="57"/>
      <c r="AV138" s="47">
        <f t="shared" si="12"/>
        <v>0</v>
      </c>
      <c r="AW138" s="46">
        <f t="shared" si="13"/>
        <v>0</v>
      </c>
      <c r="AX138" s="46" cm="1">
        <f t="array" ref="AX138">IF($AW138&lt;=6,SUM($C138:$AT138),SUMPRODUCT(LARGE($C138:$AT138,{1,2,3,4,5,6})))</f>
        <v>0</v>
      </c>
      <c r="AY138" s="50" t="str">
        <f t="shared" si="14"/>
        <v/>
      </c>
      <c r="AZ138" s="46" t="str" cm="1">
        <f t="array" ref="AZ138">IFERROR(SUMPRODUCT(LARGE($C138:$AT138,{1,2,3,4})), "")</f>
        <v/>
      </c>
      <c r="BA138" s="46" t="str" cm="1">
        <f t="array" ref="BA138">IFERROR(SUMPRODUCT(LARGE($C138:$AT138,{1,2,3,4,5,6,7})), "")</f>
        <v/>
      </c>
      <c r="BB138" s="46" t="str" cm="1">
        <f t="array" ref="BB138">IFERROR(SUMPRODUCT(LARGE($C138:$AT138,{1,2,3,4,5,6,7,8})), "")</f>
        <v/>
      </c>
    </row>
    <row r="139" spans="2:54" ht="15" customHeight="1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5"/>
      <c r="AL139" s="10"/>
      <c r="AM139" s="10"/>
      <c r="AN139" s="24"/>
      <c r="AO139" s="10"/>
      <c r="AP139" s="10"/>
      <c r="AQ139" s="10"/>
      <c r="AR139" s="10"/>
      <c r="AS139" s="10"/>
      <c r="AT139" s="10"/>
      <c r="AU139" s="57"/>
      <c r="AV139" s="47">
        <f t="shared" si="12"/>
        <v>0</v>
      </c>
      <c r="AW139" s="46">
        <f t="shared" si="13"/>
        <v>0</v>
      </c>
      <c r="AX139" s="46" cm="1">
        <f t="array" ref="AX139">IF($AW139&lt;=6,SUM($C139:$AT139),SUMPRODUCT(LARGE($C139:$AT139,{1,2,3,4,5,6})))</f>
        <v>0</v>
      </c>
      <c r="AY139" s="50" t="str">
        <f t="shared" si="14"/>
        <v/>
      </c>
      <c r="AZ139" s="46" t="str" cm="1">
        <f t="array" ref="AZ139">IFERROR(SUMPRODUCT(LARGE($C139:$AT139,{1,2,3,4})), "")</f>
        <v/>
      </c>
      <c r="BA139" s="46" t="str" cm="1">
        <f t="array" ref="BA139">IFERROR(SUMPRODUCT(LARGE($C139:$AT139,{1,2,3,4,5,6,7})), "")</f>
        <v/>
      </c>
      <c r="BB139" s="46" t="str" cm="1">
        <f t="array" ref="BB139">IFERROR(SUMPRODUCT(LARGE($C139:$AT139,{1,2,3,4,5,6,7,8})), "")</f>
        <v/>
      </c>
    </row>
    <row r="140" spans="2:54" ht="15" customHeight="1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5"/>
      <c r="AL140" s="10"/>
      <c r="AM140" s="10"/>
      <c r="AN140" s="24"/>
      <c r="AO140" s="10"/>
      <c r="AP140" s="10"/>
      <c r="AQ140" s="10"/>
      <c r="AR140" s="10"/>
      <c r="AS140" s="10"/>
      <c r="AT140" s="10"/>
      <c r="AU140" s="57"/>
      <c r="AV140" s="47">
        <f t="shared" si="12"/>
        <v>0</v>
      </c>
      <c r="AW140" s="46">
        <f t="shared" si="13"/>
        <v>0</v>
      </c>
      <c r="AX140" s="46" cm="1">
        <f t="array" ref="AX140">IF($AW140&lt;=6,SUM($C140:$AT140),SUMPRODUCT(LARGE($C140:$AT140,{1,2,3,4,5,6})))</f>
        <v>0</v>
      </c>
      <c r="AY140" s="50" t="str">
        <f t="shared" si="14"/>
        <v/>
      </c>
      <c r="AZ140" s="46" t="str" cm="1">
        <f t="array" ref="AZ140">IFERROR(SUMPRODUCT(LARGE($C140:$AT140,{1,2,3,4})), "")</f>
        <v/>
      </c>
      <c r="BA140" s="46" t="str" cm="1">
        <f t="array" ref="BA140">IFERROR(SUMPRODUCT(LARGE($C140:$AT140,{1,2,3,4,5,6,7})), "")</f>
        <v/>
      </c>
      <c r="BB140" s="46" t="str" cm="1">
        <f t="array" ref="BB140">IFERROR(SUMPRODUCT(LARGE($C140:$AT140,{1,2,3,4,5,6,7,8})), "")</f>
        <v/>
      </c>
    </row>
    <row r="141" spans="2:54" ht="15" customHeight="1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5"/>
      <c r="AL141" s="10"/>
      <c r="AM141" s="10"/>
      <c r="AN141" s="24"/>
      <c r="AO141" s="10"/>
      <c r="AP141" s="10"/>
      <c r="AQ141" s="10"/>
      <c r="AR141" s="10"/>
      <c r="AS141" s="10"/>
      <c r="AT141" s="10"/>
      <c r="AU141" s="57"/>
      <c r="AV141" s="47">
        <f t="shared" si="12"/>
        <v>0</v>
      </c>
      <c r="AW141" s="46">
        <f t="shared" si="13"/>
        <v>0</v>
      </c>
      <c r="AX141" s="46" cm="1">
        <f t="array" ref="AX141">IF($AW141&lt;=6,SUM($C141:$AT141),SUMPRODUCT(LARGE($C141:$AT141,{1,2,3,4,5,6})))</f>
        <v>0</v>
      </c>
      <c r="AY141" s="50" t="str">
        <f t="shared" si="14"/>
        <v/>
      </c>
      <c r="AZ141" s="46" t="str" cm="1">
        <f t="array" ref="AZ141">IFERROR(SUMPRODUCT(LARGE($C141:$AT141,{1,2,3,4})), "")</f>
        <v/>
      </c>
      <c r="BA141" s="46" t="str" cm="1">
        <f t="array" ref="BA141">IFERROR(SUMPRODUCT(LARGE($C141:$AT141,{1,2,3,4,5,6,7})), "")</f>
        <v/>
      </c>
      <c r="BB141" s="46" t="str" cm="1">
        <f t="array" ref="BB141">IFERROR(SUMPRODUCT(LARGE($C141:$AT141,{1,2,3,4,5,6,7,8})), "")</f>
        <v/>
      </c>
    </row>
    <row r="142" spans="2:54" ht="15" customHeight="1" x14ac:dyDescent="0.2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5"/>
      <c r="AL142" s="10"/>
      <c r="AM142" s="10"/>
      <c r="AN142" s="24"/>
      <c r="AO142" s="10"/>
      <c r="AP142" s="10"/>
      <c r="AQ142" s="10"/>
      <c r="AR142" s="10"/>
      <c r="AS142" s="10"/>
      <c r="AT142" s="10"/>
      <c r="AU142" s="57"/>
      <c r="AV142" s="47">
        <f t="shared" si="12"/>
        <v>0</v>
      </c>
      <c r="AW142" s="46">
        <f t="shared" si="13"/>
        <v>0</v>
      </c>
      <c r="AX142" s="46" cm="1">
        <f t="array" ref="AX142">IF($AW142&lt;=6,SUM($C142:$AT142),SUMPRODUCT(LARGE($C142:$AT142,{1,2,3,4,5,6})))</f>
        <v>0</v>
      </c>
      <c r="AY142" s="50" t="str">
        <f t="shared" si="14"/>
        <v/>
      </c>
      <c r="AZ142" s="46" t="str" cm="1">
        <f t="array" ref="AZ142">IFERROR(SUMPRODUCT(LARGE($C142:$AT142,{1,2,3,4})), "")</f>
        <v/>
      </c>
      <c r="BA142" s="46" t="str" cm="1">
        <f t="array" ref="BA142">IFERROR(SUMPRODUCT(LARGE($C142:$AT142,{1,2,3,4,5,6,7})), "")</f>
        <v/>
      </c>
      <c r="BB142" s="46" t="str" cm="1">
        <f t="array" ref="BB142">IFERROR(SUMPRODUCT(LARGE($C142:$AT142,{1,2,3,4,5,6,7,8})), "")</f>
        <v/>
      </c>
    </row>
    <row r="143" spans="2:54" ht="15" customHeight="1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5"/>
      <c r="AL143" s="10"/>
      <c r="AM143" s="10"/>
      <c r="AN143" s="24"/>
      <c r="AO143" s="10"/>
      <c r="AP143" s="10"/>
      <c r="AQ143" s="10"/>
      <c r="AR143" s="10"/>
      <c r="AS143" s="10"/>
      <c r="AT143" s="10"/>
      <c r="AU143" s="57"/>
      <c r="AV143" s="47">
        <f t="shared" si="12"/>
        <v>0</v>
      </c>
      <c r="AW143" s="46">
        <f t="shared" si="13"/>
        <v>0</v>
      </c>
      <c r="AX143" s="46" cm="1">
        <f t="array" ref="AX143">IF($AW143&lt;=6,SUM($C143:$AT143),SUMPRODUCT(LARGE($C143:$AT143,{1,2,3,4,5,6})))</f>
        <v>0</v>
      </c>
      <c r="AY143" s="50" t="str">
        <f t="shared" si="14"/>
        <v/>
      </c>
      <c r="AZ143" s="46" t="str" cm="1">
        <f t="array" ref="AZ143">IFERROR(SUMPRODUCT(LARGE($C143:$AT143,{1,2,3,4})), "")</f>
        <v/>
      </c>
      <c r="BA143" s="46" t="str" cm="1">
        <f t="array" ref="BA143">IFERROR(SUMPRODUCT(LARGE($C143:$AT143,{1,2,3,4,5,6,7})), "")</f>
        <v/>
      </c>
      <c r="BB143" s="46" t="str" cm="1">
        <f t="array" ref="BB143">IFERROR(SUMPRODUCT(LARGE($C143:$AT143,{1,2,3,4,5,6,7,8})), "")</f>
        <v/>
      </c>
    </row>
    <row r="144" spans="2:54" ht="15" customHeight="1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5"/>
      <c r="AL144" s="10"/>
      <c r="AM144" s="10"/>
      <c r="AN144" s="24"/>
      <c r="AO144" s="10"/>
      <c r="AP144" s="10"/>
      <c r="AQ144" s="10"/>
      <c r="AR144" s="10"/>
      <c r="AS144" s="10"/>
      <c r="AT144" s="10"/>
      <c r="AU144" s="57"/>
      <c r="AV144" s="47">
        <f t="shared" si="12"/>
        <v>0</v>
      </c>
      <c r="AW144" s="46">
        <f t="shared" si="13"/>
        <v>0</v>
      </c>
      <c r="AX144" s="46" cm="1">
        <f t="array" ref="AX144">IF($AW144&lt;=6,SUM($C144:$AT144),SUMPRODUCT(LARGE($C144:$AT144,{1,2,3,4,5,6})))</f>
        <v>0</v>
      </c>
      <c r="AY144" s="50" t="str">
        <f t="shared" si="14"/>
        <v/>
      </c>
      <c r="AZ144" s="46" t="str" cm="1">
        <f t="array" ref="AZ144">IFERROR(SUMPRODUCT(LARGE($C144:$AT144,{1,2,3,4})), "")</f>
        <v/>
      </c>
      <c r="BA144" s="46" t="str" cm="1">
        <f t="array" ref="BA144">IFERROR(SUMPRODUCT(LARGE($C144:$AT144,{1,2,3,4,5,6,7})), "")</f>
        <v/>
      </c>
      <c r="BB144" s="46" t="str" cm="1">
        <f t="array" ref="BB144">IFERROR(SUMPRODUCT(LARGE($C144:$AT144,{1,2,3,4,5,6,7,8})), "")</f>
        <v/>
      </c>
    </row>
    <row r="145" spans="2:54" ht="15" customHeight="1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5"/>
      <c r="AL145" s="10"/>
      <c r="AM145" s="10"/>
      <c r="AN145" s="24"/>
      <c r="AO145" s="10"/>
      <c r="AP145" s="10"/>
      <c r="AQ145" s="10"/>
      <c r="AR145" s="10"/>
      <c r="AS145" s="10"/>
      <c r="AT145" s="10"/>
      <c r="AU145" s="57"/>
      <c r="AV145" s="47">
        <f t="shared" si="12"/>
        <v>0</v>
      </c>
      <c r="AW145" s="46">
        <f t="shared" si="13"/>
        <v>0</v>
      </c>
      <c r="AX145" s="46" cm="1">
        <f t="array" ref="AX145">IF($AW145&lt;=6,SUM($C145:$AT145),SUMPRODUCT(LARGE($C145:$AT145,{1,2,3,4,5,6})))</f>
        <v>0</v>
      </c>
      <c r="AY145" s="50" t="str">
        <f t="shared" si="14"/>
        <v/>
      </c>
      <c r="AZ145" s="46" t="str" cm="1">
        <f t="array" ref="AZ145">IFERROR(SUMPRODUCT(LARGE($C145:$AT145,{1,2,3,4})), "")</f>
        <v/>
      </c>
      <c r="BA145" s="46" t="str" cm="1">
        <f t="array" ref="BA145">IFERROR(SUMPRODUCT(LARGE($C145:$AT145,{1,2,3,4,5,6,7})), "")</f>
        <v/>
      </c>
      <c r="BB145" s="46" t="str" cm="1">
        <f t="array" ref="BB145">IFERROR(SUMPRODUCT(LARGE($C145:$AT145,{1,2,3,4,5,6,7,8})), "")</f>
        <v/>
      </c>
    </row>
    <row r="146" spans="2:54" ht="15" customHeight="1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5"/>
      <c r="AL146" s="10"/>
      <c r="AM146" s="10"/>
      <c r="AN146" s="24"/>
      <c r="AO146" s="10"/>
      <c r="AP146" s="10"/>
      <c r="AQ146" s="10"/>
      <c r="AR146" s="10"/>
      <c r="AS146" s="10"/>
      <c r="AT146" s="10"/>
      <c r="AU146" s="57"/>
      <c r="AV146" s="47">
        <f t="shared" si="12"/>
        <v>0</v>
      </c>
      <c r="AW146" s="46">
        <f t="shared" si="13"/>
        <v>0</v>
      </c>
      <c r="AX146" s="46" cm="1">
        <f t="array" ref="AX146">IF($AW146&lt;=6,SUM($C146:$AT146),SUMPRODUCT(LARGE($C146:$AT146,{1,2,3,4,5,6})))</f>
        <v>0</v>
      </c>
      <c r="AY146" s="50" t="str">
        <f t="shared" si="14"/>
        <v/>
      </c>
      <c r="AZ146" s="46" t="str" cm="1">
        <f t="array" ref="AZ146">IFERROR(SUMPRODUCT(LARGE($C146:$AT146,{1,2,3,4})), "")</f>
        <v/>
      </c>
      <c r="BA146" s="46" t="str" cm="1">
        <f t="array" ref="BA146">IFERROR(SUMPRODUCT(LARGE($C146:$AT146,{1,2,3,4,5,6,7})), "")</f>
        <v/>
      </c>
      <c r="BB146" s="46" t="str" cm="1">
        <f t="array" ref="BB146">IFERROR(SUMPRODUCT(LARGE($C146:$AT146,{1,2,3,4,5,6,7,8})), "")</f>
        <v/>
      </c>
    </row>
    <row r="147" spans="2:54" ht="15" customHeight="1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5"/>
      <c r="AL147" s="10"/>
      <c r="AM147" s="10"/>
      <c r="AN147" s="24"/>
      <c r="AO147" s="10"/>
      <c r="AP147" s="10"/>
      <c r="AQ147" s="10"/>
      <c r="AR147" s="10"/>
      <c r="AS147" s="10"/>
      <c r="AT147" s="10"/>
      <c r="AU147" s="57"/>
      <c r="AV147" s="47">
        <f t="shared" si="12"/>
        <v>0</v>
      </c>
      <c r="AW147" s="46">
        <f t="shared" si="13"/>
        <v>0</v>
      </c>
      <c r="AX147" s="46" cm="1">
        <f t="array" ref="AX147">IF($AW147&lt;=6,SUM($C147:$AT147),SUMPRODUCT(LARGE($C147:$AT147,{1,2,3,4,5,6})))</f>
        <v>0</v>
      </c>
      <c r="AY147" s="50" t="str">
        <f t="shared" si="14"/>
        <v/>
      </c>
      <c r="AZ147" s="46" t="str" cm="1">
        <f t="array" ref="AZ147">IFERROR(SUMPRODUCT(LARGE($C147:$AT147,{1,2,3,4})), "")</f>
        <v/>
      </c>
      <c r="BA147" s="46" t="str" cm="1">
        <f t="array" ref="BA147">IFERROR(SUMPRODUCT(LARGE($C147:$AT147,{1,2,3,4,5,6,7})), "")</f>
        <v/>
      </c>
      <c r="BB147" s="46" t="str" cm="1">
        <f t="array" ref="BB147">IFERROR(SUMPRODUCT(LARGE($C147:$AT147,{1,2,3,4,5,6,7,8})), "")</f>
        <v/>
      </c>
    </row>
    <row r="148" spans="2:54" ht="15" customHeight="1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5"/>
      <c r="AL148" s="10"/>
      <c r="AM148" s="10"/>
      <c r="AN148" s="24"/>
      <c r="AO148" s="10"/>
      <c r="AP148" s="10"/>
      <c r="AQ148" s="10"/>
      <c r="AR148" s="10"/>
      <c r="AS148" s="10"/>
      <c r="AT148" s="10"/>
      <c r="AU148" s="57"/>
      <c r="AV148" s="47">
        <f t="shared" si="12"/>
        <v>0</v>
      </c>
      <c r="AW148" s="46">
        <f t="shared" si="13"/>
        <v>0</v>
      </c>
      <c r="AX148" s="46" cm="1">
        <f t="array" ref="AX148">IF($AW148&lt;=6,SUM($C148:$AT148),SUMPRODUCT(LARGE($C148:$AT148,{1,2,3,4,5,6})))</f>
        <v>0</v>
      </c>
      <c r="AY148" s="50" t="str">
        <f t="shared" si="14"/>
        <v/>
      </c>
      <c r="AZ148" s="46" t="str" cm="1">
        <f t="array" ref="AZ148">IFERROR(SUMPRODUCT(LARGE($C148:$AT148,{1,2,3,4})), "")</f>
        <v/>
      </c>
      <c r="BA148" s="46" t="str" cm="1">
        <f t="array" ref="BA148">IFERROR(SUMPRODUCT(LARGE($C148:$AT148,{1,2,3,4,5,6,7})), "")</f>
        <v/>
      </c>
      <c r="BB148" s="46" t="str" cm="1">
        <f t="array" ref="BB148">IFERROR(SUMPRODUCT(LARGE($C148:$AT148,{1,2,3,4,5,6,7,8})), "")</f>
        <v/>
      </c>
    </row>
    <row r="149" spans="2:54" ht="15" customHeight="1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5"/>
      <c r="AL149" s="10"/>
      <c r="AM149" s="10"/>
      <c r="AN149" s="24"/>
      <c r="AO149" s="10"/>
      <c r="AP149" s="10"/>
      <c r="AQ149" s="10"/>
      <c r="AR149" s="10"/>
      <c r="AS149" s="10"/>
      <c r="AT149" s="10"/>
      <c r="AU149" s="57"/>
      <c r="AV149" s="47">
        <f t="shared" si="12"/>
        <v>0</v>
      </c>
      <c r="AW149" s="46">
        <f t="shared" si="13"/>
        <v>0</v>
      </c>
      <c r="AX149" s="46" cm="1">
        <f t="array" ref="AX149">IF($AW149&lt;=6,SUM($C149:$AT149),SUMPRODUCT(LARGE($C149:$AT149,{1,2,3,4,5,6})))</f>
        <v>0</v>
      </c>
      <c r="AY149" s="50" t="str">
        <f t="shared" si="14"/>
        <v/>
      </c>
      <c r="AZ149" s="46" t="str" cm="1">
        <f t="array" ref="AZ149">IFERROR(SUMPRODUCT(LARGE($C149:$AT149,{1,2,3,4})), "")</f>
        <v/>
      </c>
      <c r="BA149" s="46" t="str" cm="1">
        <f t="array" ref="BA149">IFERROR(SUMPRODUCT(LARGE($C149:$AT149,{1,2,3,4,5,6,7})), "")</f>
        <v/>
      </c>
      <c r="BB149" s="46" t="str" cm="1">
        <f t="array" ref="BB149">IFERROR(SUMPRODUCT(LARGE($C149:$AT149,{1,2,3,4,5,6,7,8})), "")</f>
        <v/>
      </c>
    </row>
    <row r="150" spans="2:54" ht="15" customHeight="1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5"/>
      <c r="AL150" s="10"/>
      <c r="AM150" s="10"/>
      <c r="AN150" s="24"/>
      <c r="AO150" s="10"/>
      <c r="AP150" s="10"/>
      <c r="AQ150" s="10"/>
      <c r="AR150" s="10"/>
      <c r="AS150" s="10"/>
      <c r="AT150" s="10"/>
      <c r="AU150" s="57"/>
      <c r="AV150" s="47">
        <f t="shared" si="12"/>
        <v>0</v>
      </c>
      <c r="AW150" s="46">
        <f t="shared" si="13"/>
        <v>0</v>
      </c>
      <c r="AX150" s="46" cm="1">
        <f t="array" ref="AX150">IF($AW150&lt;=6,SUM($C150:$AT150),SUMPRODUCT(LARGE($C150:$AT150,{1,2,3,4,5,6})))</f>
        <v>0</v>
      </c>
      <c r="AY150" s="50" t="str">
        <f t="shared" si="14"/>
        <v/>
      </c>
      <c r="AZ150" s="46" t="str" cm="1">
        <f t="array" ref="AZ150">IFERROR(SUMPRODUCT(LARGE($C150:$AT150,{1,2,3,4})), "")</f>
        <v/>
      </c>
      <c r="BA150" s="46" t="str" cm="1">
        <f t="array" ref="BA150">IFERROR(SUMPRODUCT(LARGE($C150:$AT150,{1,2,3,4,5,6,7})), "")</f>
        <v/>
      </c>
      <c r="BB150" s="46" t="str" cm="1">
        <f t="array" ref="BB150">IFERROR(SUMPRODUCT(LARGE($C150:$AT150,{1,2,3,4,5,6,7,8})), "")</f>
        <v/>
      </c>
    </row>
    <row r="151" spans="2:54" ht="15" customHeight="1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5"/>
      <c r="AL151" s="10"/>
      <c r="AM151" s="10"/>
      <c r="AN151" s="24"/>
      <c r="AO151" s="10"/>
      <c r="AP151" s="10"/>
      <c r="AQ151" s="10"/>
      <c r="AR151" s="10"/>
      <c r="AS151" s="10"/>
      <c r="AT151" s="10"/>
      <c r="AU151" s="57"/>
      <c r="AV151" s="47">
        <f t="shared" si="12"/>
        <v>0</v>
      </c>
      <c r="AW151" s="46">
        <f t="shared" si="13"/>
        <v>0</v>
      </c>
      <c r="AX151" s="46" cm="1">
        <f t="array" ref="AX151">IF($AW151&lt;=6,SUM($C151:$AT151),SUMPRODUCT(LARGE($C151:$AT151,{1,2,3,4,5,6})))</f>
        <v>0</v>
      </c>
      <c r="AY151" s="50" t="str">
        <f t="shared" si="14"/>
        <v/>
      </c>
      <c r="AZ151" s="46" t="str" cm="1">
        <f t="array" ref="AZ151">IFERROR(SUMPRODUCT(LARGE($C151:$AT151,{1,2,3,4})), "")</f>
        <v/>
      </c>
      <c r="BA151" s="46" t="str" cm="1">
        <f t="array" ref="BA151">IFERROR(SUMPRODUCT(LARGE($C151:$AT151,{1,2,3,4,5,6,7})), "")</f>
        <v/>
      </c>
      <c r="BB151" s="46" t="str" cm="1">
        <f t="array" ref="BB151">IFERROR(SUMPRODUCT(LARGE($C151:$AT151,{1,2,3,4,5,6,7,8})), "")</f>
        <v/>
      </c>
    </row>
    <row r="152" spans="2:54" ht="15" customHeight="1" x14ac:dyDescent="0.2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5"/>
      <c r="AL152" s="10"/>
      <c r="AM152" s="10"/>
      <c r="AN152" s="24"/>
      <c r="AO152" s="10"/>
      <c r="AP152" s="10"/>
      <c r="AQ152" s="10"/>
      <c r="AR152" s="10"/>
      <c r="AS152" s="10"/>
      <c r="AT152" s="10"/>
      <c r="AU152" s="57"/>
      <c r="AV152" s="47">
        <f t="shared" si="12"/>
        <v>0</v>
      </c>
      <c r="AW152" s="46">
        <f t="shared" si="13"/>
        <v>0</v>
      </c>
      <c r="AX152" s="46" cm="1">
        <f t="array" ref="AX152">IF($AW152&lt;=6,SUM($C152:$AT152),SUMPRODUCT(LARGE($C152:$AT152,{1,2,3,4,5,6})))</f>
        <v>0</v>
      </c>
      <c r="AY152" s="50" t="str">
        <f t="shared" si="14"/>
        <v/>
      </c>
      <c r="AZ152" s="46" t="str" cm="1">
        <f t="array" ref="AZ152">IFERROR(SUMPRODUCT(LARGE($C152:$AT152,{1,2,3,4})), "")</f>
        <v/>
      </c>
      <c r="BA152" s="46" t="str" cm="1">
        <f t="array" ref="BA152">IFERROR(SUMPRODUCT(LARGE($C152:$AT152,{1,2,3,4,5,6,7})), "")</f>
        <v/>
      </c>
      <c r="BB152" s="46" t="str" cm="1">
        <f t="array" ref="BB152">IFERROR(SUMPRODUCT(LARGE($C152:$AT152,{1,2,3,4,5,6,7,8})), "")</f>
        <v/>
      </c>
    </row>
    <row r="153" spans="2:54" ht="15" customHeight="1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5"/>
      <c r="AL153" s="10"/>
      <c r="AM153" s="10"/>
      <c r="AN153" s="24"/>
      <c r="AO153" s="10"/>
      <c r="AP153" s="10"/>
      <c r="AQ153" s="10"/>
      <c r="AR153" s="10"/>
      <c r="AS153" s="10"/>
      <c r="AT153" s="10"/>
      <c r="AU153" s="57"/>
      <c r="AV153" s="47">
        <f t="shared" si="12"/>
        <v>0</v>
      </c>
      <c r="AW153" s="46">
        <f t="shared" si="13"/>
        <v>0</v>
      </c>
      <c r="AX153" s="46" cm="1">
        <f t="array" ref="AX153">IF($AW153&lt;=6,SUM($C153:$AT153),SUMPRODUCT(LARGE($C153:$AT153,{1,2,3,4,5,6})))</f>
        <v>0</v>
      </c>
      <c r="AY153" s="50" t="str">
        <f t="shared" si="14"/>
        <v/>
      </c>
      <c r="AZ153" s="46" t="str" cm="1">
        <f t="array" ref="AZ153">IFERROR(SUMPRODUCT(LARGE($C153:$AT153,{1,2,3,4})), "")</f>
        <v/>
      </c>
      <c r="BA153" s="46" t="str" cm="1">
        <f t="array" ref="BA153">IFERROR(SUMPRODUCT(LARGE($C153:$AT153,{1,2,3,4,5,6,7})), "")</f>
        <v/>
      </c>
      <c r="BB153" s="46" t="str" cm="1">
        <f t="array" ref="BB153">IFERROR(SUMPRODUCT(LARGE($C153:$AT153,{1,2,3,4,5,6,7,8})), "")</f>
        <v/>
      </c>
    </row>
    <row r="154" spans="2:54" ht="15" customHeight="1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5"/>
      <c r="AL154" s="10"/>
      <c r="AM154" s="10"/>
      <c r="AN154" s="24"/>
      <c r="AO154" s="10"/>
      <c r="AP154" s="10"/>
      <c r="AQ154" s="10"/>
      <c r="AR154" s="10"/>
      <c r="AS154" s="10"/>
      <c r="AT154" s="10"/>
      <c r="AU154" s="57"/>
      <c r="AV154" s="47">
        <f t="shared" si="12"/>
        <v>0</v>
      </c>
      <c r="AW154" s="46">
        <f t="shared" si="13"/>
        <v>0</v>
      </c>
      <c r="AX154" s="46" cm="1">
        <f t="array" ref="AX154">IF($AW154&lt;=6,SUM($C154:$AT154),SUMPRODUCT(LARGE($C154:$AT154,{1,2,3,4,5,6})))</f>
        <v>0</v>
      </c>
      <c r="AY154" s="50" t="str">
        <f t="shared" si="14"/>
        <v/>
      </c>
      <c r="AZ154" s="46" t="str" cm="1">
        <f t="array" ref="AZ154">IFERROR(SUMPRODUCT(LARGE($C154:$AT154,{1,2,3,4})), "")</f>
        <v/>
      </c>
      <c r="BA154" s="46" t="str" cm="1">
        <f t="array" ref="BA154">IFERROR(SUMPRODUCT(LARGE($C154:$AT154,{1,2,3,4,5,6,7})), "")</f>
        <v/>
      </c>
      <c r="BB154" s="46" t="str" cm="1">
        <f t="array" ref="BB154">IFERROR(SUMPRODUCT(LARGE($C154:$AT154,{1,2,3,4,5,6,7,8})), "")</f>
        <v/>
      </c>
    </row>
    <row r="155" spans="2:54" ht="15" customHeight="1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5"/>
      <c r="AL155" s="10"/>
      <c r="AM155" s="10"/>
      <c r="AN155" s="24"/>
      <c r="AO155" s="10"/>
      <c r="AP155" s="10"/>
      <c r="AQ155" s="10"/>
      <c r="AR155" s="10"/>
      <c r="AS155" s="10"/>
      <c r="AT155" s="10"/>
      <c r="AU155" s="57"/>
      <c r="AV155" s="47">
        <f t="shared" si="12"/>
        <v>0</v>
      </c>
      <c r="AW155" s="46">
        <f t="shared" si="13"/>
        <v>0</v>
      </c>
      <c r="AX155" s="46" cm="1">
        <f t="array" ref="AX155">IF($AW155&lt;=6,SUM($C155:$AT155),SUMPRODUCT(LARGE($C155:$AT155,{1,2,3,4,5,6})))</f>
        <v>0</v>
      </c>
      <c r="AY155" s="50" t="str">
        <f t="shared" si="14"/>
        <v/>
      </c>
      <c r="AZ155" s="46" t="str" cm="1">
        <f t="array" ref="AZ155">IFERROR(SUMPRODUCT(LARGE($C155:$AT155,{1,2,3,4})), "")</f>
        <v/>
      </c>
      <c r="BA155" s="46" t="str" cm="1">
        <f t="array" ref="BA155">IFERROR(SUMPRODUCT(LARGE($C155:$AT155,{1,2,3,4,5,6,7})), "")</f>
        <v/>
      </c>
      <c r="BB155" s="46" t="str" cm="1">
        <f t="array" ref="BB155">IFERROR(SUMPRODUCT(LARGE($C155:$AT155,{1,2,3,4,5,6,7,8})), "")</f>
        <v/>
      </c>
    </row>
    <row r="156" spans="2:54" ht="15" customHeight="1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5"/>
      <c r="AL156" s="10"/>
      <c r="AM156" s="10"/>
      <c r="AN156" s="24"/>
      <c r="AO156" s="10"/>
      <c r="AP156" s="10"/>
      <c r="AQ156" s="10"/>
      <c r="AR156" s="10"/>
      <c r="AS156" s="10"/>
      <c r="AT156" s="10"/>
      <c r="AU156" s="57"/>
      <c r="AV156" s="47">
        <f t="shared" si="12"/>
        <v>0</v>
      </c>
      <c r="AW156" s="46">
        <f t="shared" si="13"/>
        <v>0</v>
      </c>
      <c r="AX156" s="46" cm="1">
        <f t="array" ref="AX156">IF($AW156&lt;=6,SUM($C156:$AT156),SUMPRODUCT(LARGE($C156:$AT156,{1,2,3,4,5,6})))</f>
        <v>0</v>
      </c>
      <c r="AY156" s="50" t="str">
        <f t="shared" si="14"/>
        <v/>
      </c>
      <c r="AZ156" s="46" t="str" cm="1">
        <f t="array" ref="AZ156">IFERROR(SUMPRODUCT(LARGE($C156:$AT156,{1,2,3,4})), "")</f>
        <v/>
      </c>
      <c r="BA156" s="46" t="str" cm="1">
        <f t="array" ref="BA156">IFERROR(SUMPRODUCT(LARGE($C156:$AT156,{1,2,3,4,5,6,7})), "")</f>
        <v/>
      </c>
      <c r="BB156" s="46" t="str" cm="1">
        <f t="array" ref="BB156">IFERROR(SUMPRODUCT(LARGE($C156:$AT156,{1,2,3,4,5,6,7,8})), "")</f>
        <v/>
      </c>
    </row>
    <row r="157" spans="2:54" ht="15" customHeight="1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5"/>
      <c r="AL157" s="10"/>
      <c r="AM157" s="10"/>
      <c r="AN157" s="24"/>
      <c r="AO157" s="10"/>
      <c r="AP157" s="10"/>
      <c r="AQ157" s="10"/>
      <c r="AR157" s="10"/>
      <c r="AS157" s="10"/>
      <c r="AT157" s="10"/>
      <c r="AU157" s="57"/>
      <c r="AV157" s="47">
        <f t="shared" si="12"/>
        <v>0</v>
      </c>
      <c r="AW157" s="46">
        <f t="shared" si="13"/>
        <v>0</v>
      </c>
      <c r="AX157" s="46" cm="1">
        <f t="array" ref="AX157">IF($AW157&lt;=6,SUM($C157:$AT157),SUMPRODUCT(LARGE($C157:$AT157,{1,2,3,4,5,6})))</f>
        <v>0</v>
      </c>
      <c r="AY157" s="50" t="str">
        <f t="shared" si="14"/>
        <v/>
      </c>
      <c r="AZ157" s="46" t="str" cm="1">
        <f t="array" ref="AZ157">IFERROR(SUMPRODUCT(LARGE($C157:$AT157,{1,2,3,4})), "")</f>
        <v/>
      </c>
      <c r="BA157" s="46" t="str" cm="1">
        <f t="array" ref="BA157">IFERROR(SUMPRODUCT(LARGE($C157:$AT157,{1,2,3,4,5,6,7})), "")</f>
        <v/>
      </c>
      <c r="BB157" s="46" t="str" cm="1">
        <f t="array" ref="BB157">IFERROR(SUMPRODUCT(LARGE($C157:$AT157,{1,2,3,4,5,6,7,8})), "")</f>
        <v/>
      </c>
    </row>
    <row r="158" spans="2:54" ht="15" customHeight="1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5"/>
      <c r="AL158" s="10"/>
      <c r="AM158" s="10"/>
      <c r="AN158" s="24"/>
      <c r="AO158" s="10"/>
      <c r="AP158" s="10"/>
      <c r="AQ158" s="10"/>
      <c r="AR158" s="10"/>
      <c r="AS158" s="10"/>
      <c r="AT158" s="10"/>
      <c r="AU158" s="57"/>
      <c r="AV158" s="47">
        <f t="shared" si="12"/>
        <v>0</v>
      </c>
      <c r="AW158" s="46">
        <f t="shared" si="13"/>
        <v>0</v>
      </c>
      <c r="AX158" s="46" cm="1">
        <f t="array" ref="AX158">IF($AW158&lt;=6,SUM($C158:$AT158),SUMPRODUCT(LARGE($C158:$AT158,{1,2,3,4,5,6})))</f>
        <v>0</v>
      </c>
      <c r="AY158" s="50" t="str">
        <f t="shared" si="14"/>
        <v/>
      </c>
      <c r="AZ158" s="46" t="str" cm="1">
        <f t="array" ref="AZ158">IFERROR(SUMPRODUCT(LARGE($C158:$AT158,{1,2,3,4})), "")</f>
        <v/>
      </c>
      <c r="BA158" s="46" t="str" cm="1">
        <f t="array" ref="BA158">IFERROR(SUMPRODUCT(LARGE($C158:$AT158,{1,2,3,4,5,6,7})), "")</f>
        <v/>
      </c>
      <c r="BB158" s="46" t="str" cm="1">
        <f t="array" ref="BB158">IFERROR(SUMPRODUCT(LARGE($C158:$AT158,{1,2,3,4,5,6,7,8})), "")</f>
        <v/>
      </c>
    </row>
    <row r="159" spans="2:54" ht="15" customHeight="1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5"/>
      <c r="AL159" s="10"/>
      <c r="AM159" s="10"/>
      <c r="AN159" s="24"/>
      <c r="AO159" s="10"/>
      <c r="AP159" s="10"/>
      <c r="AQ159" s="10"/>
      <c r="AR159" s="10"/>
      <c r="AS159" s="10"/>
      <c r="AT159" s="10"/>
      <c r="AU159" s="57"/>
      <c r="AV159" s="47">
        <f t="shared" si="12"/>
        <v>0</v>
      </c>
      <c r="AW159" s="46">
        <f t="shared" si="13"/>
        <v>0</v>
      </c>
      <c r="AX159" s="46" cm="1">
        <f t="array" ref="AX159">IF($AW159&lt;=6,SUM($C159:$AT159),SUMPRODUCT(LARGE($C159:$AT159,{1,2,3,4,5,6})))</f>
        <v>0</v>
      </c>
      <c r="AY159" s="50" t="str">
        <f t="shared" si="14"/>
        <v/>
      </c>
      <c r="AZ159" s="46" t="str" cm="1">
        <f t="array" ref="AZ159">IFERROR(SUMPRODUCT(LARGE($C159:$AT159,{1,2,3,4})), "")</f>
        <v/>
      </c>
      <c r="BA159" s="46" t="str" cm="1">
        <f t="array" ref="BA159">IFERROR(SUMPRODUCT(LARGE($C159:$AT159,{1,2,3,4,5,6,7})), "")</f>
        <v/>
      </c>
      <c r="BB159" s="46" t="str" cm="1">
        <f t="array" ref="BB159">IFERROR(SUMPRODUCT(LARGE($C159:$AT159,{1,2,3,4,5,6,7,8})), "")</f>
        <v/>
      </c>
    </row>
    <row r="160" spans="2:54" ht="15" customHeight="1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5"/>
      <c r="AL160" s="10"/>
      <c r="AM160" s="10"/>
      <c r="AN160" s="24"/>
      <c r="AO160" s="10"/>
      <c r="AP160" s="10"/>
      <c r="AQ160" s="10"/>
      <c r="AR160" s="10"/>
      <c r="AS160" s="10"/>
      <c r="AT160" s="10"/>
      <c r="AU160" s="57"/>
      <c r="AV160" s="47">
        <f t="shared" si="12"/>
        <v>0</v>
      </c>
      <c r="AW160" s="46">
        <f t="shared" si="13"/>
        <v>0</v>
      </c>
      <c r="AX160" s="46" cm="1">
        <f t="array" ref="AX160">IF($AW160&lt;=6,SUM($C160:$AT160),SUMPRODUCT(LARGE($C160:$AT160,{1,2,3,4,5,6})))</f>
        <v>0</v>
      </c>
      <c r="AY160" s="50" t="str">
        <f t="shared" si="14"/>
        <v/>
      </c>
      <c r="AZ160" s="46" t="str" cm="1">
        <f t="array" ref="AZ160">IFERROR(SUMPRODUCT(LARGE($C160:$AT160,{1,2,3,4})), "")</f>
        <v/>
      </c>
      <c r="BA160" s="46" t="str" cm="1">
        <f t="array" ref="BA160">IFERROR(SUMPRODUCT(LARGE($C160:$AT160,{1,2,3,4,5,6,7})), "")</f>
        <v/>
      </c>
      <c r="BB160" s="46" t="str" cm="1">
        <f t="array" ref="BB160">IFERROR(SUMPRODUCT(LARGE($C160:$AT160,{1,2,3,4,5,6,7,8})), "")</f>
        <v/>
      </c>
    </row>
    <row r="161" spans="2:54" ht="15" customHeight="1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5"/>
      <c r="AL161" s="10"/>
      <c r="AM161" s="10"/>
      <c r="AN161" s="24"/>
      <c r="AO161" s="10"/>
      <c r="AP161" s="10"/>
      <c r="AQ161" s="10"/>
      <c r="AR161" s="10"/>
      <c r="AS161" s="10"/>
      <c r="AT161" s="10"/>
      <c r="AU161" s="57"/>
      <c r="AV161" s="47">
        <f t="shared" si="12"/>
        <v>0</v>
      </c>
      <c r="AW161" s="46">
        <f t="shared" si="13"/>
        <v>0</v>
      </c>
      <c r="AX161" s="46" cm="1">
        <f t="array" ref="AX161">IF($AW161&lt;=6,SUM($C161:$AT161),SUMPRODUCT(LARGE($C161:$AT161,{1,2,3,4,5,6})))</f>
        <v>0</v>
      </c>
      <c r="AY161" s="50" t="str">
        <f t="shared" si="14"/>
        <v/>
      </c>
      <c r="AZ161" s="46" t="str" cm="1">
        <f t="array" ref="AZ161">IFERROR(SUMPRODUCT(LARGE($C161:$AT161,{1,2,3,4})), "")</f>
        <v/>
      </c>
      <c r="BA161" s="46" t="str" cm="1">
        <f t="array" ref="BA161">IFERROR(SUMPRODUCT(LARGE($C161:$AT161,{1,2,3,4,5,6,7})), "")</f>
        <v/>
      </c>
      <c r="BB161" s="46" t="str" cm="1">
        <f t="array" ref="BB161">IFERROR(SUMPRODUCT(LARGE($C161:$AT161,{1,2,3,4,5,6,7,8})), "")</f>
        <v/>
      </c>
    </row>
    <row r="162" spans="2:54" ht="15" customHeight="1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5"/>
      <c r="AL162" s="10"/>
      <c r="AM162" s="10"/>
      <c r="AN162" s="24"/>
      <c r="AO162" s="10"/>
      <c r="AP162" s="10"/>
      <c r="AQ162" s="10"/>
      <c r="AR162" s="10"/>
      <c r="AS162" s="10"/>
      <c r="AT162" s="10"/>
      <c r="AU162" s="57"/>
      <c r="AV162" s="47">
        <f t="shared" si="12"/>
        <v>0</v>
      </c>
      <c r="AW162" s="46">
        <f t="shared" si="13"/>
        <v>0</v>
      </c>
      <c r="AX162" s="46" cm="1">
        <f t="array" ref="AX162">IF($AW162&lt;=6,SUM($C162:$AT162),SUMPRODUCT(LARGE($C162:$AT162,{1,2,3,4,5,6})))</f>
        <v>0</v>
      </c>
      <c r="AY162" s="50" t="str">
        <f t="shared" si="14"/>
        <v/>
      </c>
      <c r="AZ162" s="46" t="str" cm="1">
        <f t="array" ref="AZ162">IFERROR(SUMPRODUCT(LARGE($C162:$AT162,{1,2,3,4})), "")</f>
        <v/>
      </c>
      <c r="BA162" s="46" t="str" cm="1">
        <f t="array" ref="BA162">IFERROR(SUMPRODUCT(LARGE($C162:$AT162,{1,2,3,4,5,6,7})), "")</f>
        <v/>
      </c>
      <c r="BB162" s="46" t="str" cm="1">
        <f t="array" ref="BB162">IFERROR(SUMPRODUCT(LARGE($C162:$AT162,{1,2,3,4,5,6,7,8})), "")</f>
        <v/>
      </c>
    </row>
    <row r="163" spans="2:54" ht="15" customHeight="1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5"/>
      <c r="AL163" s="10"/>
      <c r="AM163" s="10"/>
      <c r="AN163" s="24"/>
      <c r="AO163" s="10"/>
      <c r="AP163" s="10"/>
      <c r="AQ163" s="10"/>
      <c r="AR163" s="10"/>
      <c r="AS163" s="10"/>
      <c r="AT163" s="10"/>
      <c r="AU163" s="57"/>
      <c r="AV163" s="47">
        <f t="shared" si="12"/>
        <v>0</v>
      </c>
      <c r="AW163" s="46">
        <f t="shared" si="13"/>
        <v>0</v>
      </c>
      <c r="AX163" s="46" cm="1">
        <f t="array" ref="AX163">IF($AW163&lt;=6,SUM($C163:$AT163),SUMPRODUCT(LARGE($C163:$AT163,{1,2,3,4,5,6})))</f>
        <v>0</v>
      </c>
      <c r="AY163" s="50" t="str">
        <f t="shared" si="14"/>
        <v/>
      </c>
      <c r="AZ163" s="46" t="str" cm="1">
        <f t="array" ref="AZ163">IFERROR(SUMPRODUCT(LARGE($C163:$AT163,{1,2,3,4})), "")</f>
        <v/>
      </c>
      <c r="BA163" s="46" t="str" cm="1">
        <f t="array" ref="BA163">IFERROR(SUMPRODUCT(LARGE($C163:$AT163,{1,2,3,4,5,6,7})), "")</f>
        <v/>
      </c>
      <c r="BB163" s="46" t="str" cm="1">
        <f t="array" ref="BB163">IFERROR(SUMPRODUCT(LARGE($C163:$AT163,{1,2,3,4,5,6,7,8})), "")</f>
        <v/>
      </c>
    </row>
    <row r="164" spans="2:54" ht="15" customHeight="1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5"/>
      <c r="AL164" s="10"/>
      <c r="AM164" s="10"/>
      <c r="AN164" s="24"/>
      <c r="AO164" s="10"/>
      <c r="AP164" s="10"/>
      <c r="AQ164" s="10"/>
      <c r="AR164" s="10"/>
      <c r="AS164" s="10"/>
      <c r="AT164" s="10"/>
      <c r="AU164" s="57"/>
      <c r="AV164" s="47">
        <f t="shared" si="12"/>
        <v>0</v>
      </c>
      <c r="AW164" s="46">
        <f t="shared" si="13"/>
        <v>0</v>
      </c>
      <c r="AX164" s="46" cm="1">
        <f t="array" ref="AX164">IF($AW164&lt;=6,SUM($C164:$AT164),SUMPRODUCT(LARGE($C164:$AT164,{1,2,3,4,5,6})))</f>
        <v>0</v>
      </c>
      <c r="AY164" s="50" t="str">
        <f t="shared" si="14"/>
        <v/>
      </c>
      <c r="AZ164" s="46" t="str" cm="1">
        <f t="array" ref="AZ164">IFERROR(SUMPRODUCT(LARGE($C164:$AT164,{1,2,3,4})), "")</f>
        <v/>
      </c>
      <c r="BA164" s="46" t="str" cm="1">
        <f t="array" ref="BA164">IFERROR(SUMPRODUCT(LARGE($C164:$AT164,{1,2,3,4,5,6,7})), "")</f>
        <v/>
      </c>
      <c r="BB164" s="46" t="str" cm="1">
        <f t="array" ref="BB164">IFERROR(SUMPRODUCT(LARGE($C164:$AT164,{1,2,3,4,5,6,7,8})), "")</f>
        <v/>
      </c>
    </row>
    <row r="165" spans="2:54" ht="15" customHeight="1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5"/>
      <c r="AL165" s="10"/>
      <c r="AM165" s="10"/>
      <c r="AN165" s="24"/>
      <c r="AO165" s="10"/>
      <c r="AP165" s="10"/>
      <c r="AQ165" s="10"/>
      <c r="AR165" s="10"/>
      <c r="AS165" s="10"/>
      <c r="AT165" s="10"/>
      <c r="AU165" s="57"/>
      <c r="AV165" s="47">
        <f t="shared" si="12"/>
        <v>0</v>
      </c>
      <c r="AW165" s="46">
        <f t="shared" si="13"/>
        <v>0</v>
      </c>
      <c r="AX165" s="46" cm="1">
        <f t="array" ref="AX165">IF($AW165&lt;=6,SUM($C165:$AT165),SUMPRODUCT(LARGE($C165:$AT165,{1,2,3,4,5,6})))</f>
        <v>0</v>
      </c>
      <c r="AY165" s="50" t="str">
        <f t="shared" si="14"/>
        <v/>
      </c>
      <c r="AZ165" s="46" t="str" cm="1">
        <f t="array" ref="AZ165">IFERROR(SUMPRODUCT(LARGE($C165:$AT165,{1,2,3,4})), "")</f>
        <v/>
      </c>
      <c r="BA165" s="46" t="str" cm="1">
        <f t="array" ref="BA165">IFERROR(SUMPRODUCT(LARGE($C165:$AT165,{1,2,3,4,5,6,7})), "")</f>
        <v/>
      </c>
      <c r="BB165" s="46" t="str" cm="1">
        <f t="array" ref="BB165">IFERROR(SUMPRODUCT(LARGE($C165:$AT165,{1,2,3,4,5,6,7,8})), "")</f>
        <v/>
      </c>
    </row>
    <row r="166" spans="2:54" ht="15" customHeight="1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5"/>
      <c r="AL166" s="10"/>
      <c r="AM166" s="10"/>
      <c r="AN166" s="24"/>
      <c r="AO166" s="10"/>
      <c r="AP166" s="10"/>
      <c r="AQ166" s="10"/>
      <c r="AR166" s="10"/>
      <c r="AS166" s="10"/>
      <c r="AT166" s="10"/>
      <c r="AU166" s="57"/>
      <c r="AV166" s="47">
        <f t="shared" si="12"/>
        <v>0</v>
      </c>
      <c r="AW166" s="46">
        <f t="shared" si="13"/>
        <v>0</v>
      </c>
      <c r="AX166" s="46" cm="1">
        <f t="array" ref="AX166">IF($AW166&lt;=6,SUM($C166:$AT166),SUMPRODUCT(LARGE($C166:$AT166,{1,2,3,4,5,6})))</f>
        <v>0</v>
      </c>
      <c r="AY166" s="50" t="str">
        <f t="shared" si="14"/>
        <v/>
      </c>
      <c r="AZ166" s="46" t="str" cm="1">
        <f t="array" ref="AZ166">IFERROR(SUMPRODUCT(LARGE($C166:$AT166,{1,2,3,4})), "")</f>
        <v/>
      </c>
      <c r="BA166" s="46" t="str" cm="1">
        <f t="array" ref="BA166">IFERROR(SUMPRODUCT(LARGE($C166:$AT166,{1,2,3,4,5,6,7})), "")</f>
        <v/>
      </c>
      <c r="BB166" s="46" t="str" cm="1">
        <f t="array" ref="BB166">IFERROR(SUMPRODUCT(LARGE($C166:$AT166,{1,2,3,4,5,6,7,8})), "")</f>
        <v/>
      </c>
    </row>
    <row r="167" spans="2:54" ht="15" customHeight="1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5"/>
      <c r="AL167" s="10"/>
      <c r="AM167" s="10"/>
      <c r="AN167" s="24"/>
      <c r="AO167" s="10"/>
      <c r="AP167" s="10"/>
      <c r="AQ167" s="10"/>
      <c r="AR167" s="10"/>
      <c r="AS167" s="10"/>
      <c r="AT167" s="10"/>
      <c r="AU167" s="57"/>
      <c r="AV167" s="47">
        <f t="shared" si="12"/>
        <v>0</v>
      </c>
      <c r="AW167" s="46">
        <f t="shared" si="13"/>
        <v>0</v>
      </c>
      <c r="AX167" s="46" cm="1">
        <f t="array" ref="AX167">IF($AW167&lt;=6,SUM($C167:$AT167),SUMPRODUCT(LARGE($C167:$AT167,{1,2,3,4,5,6})))</f>
        <v>0</v>
      </c>
      <c r="AY167" s="50" t="str">
        <f t="shared" si="14"/>
        <v/>
      </c>
      <c r="AZ167" s="46" t="str" cm="1">
        <f t="array" ref="AZ167">IFERROR(SUMPRODUCT(LARGE($C167:$AT167,{1,2,3,4})), "")</f>
        <v/>
      </c>
      <c r="BA167" s="46" t="str" cm="1">
        <f t="array" ref="BA167">IFERROR(SUMPRODUCT(LARGE($C167:$AT167,{1,2,3,4,5,6,7})), "")</f>
        <v/>
      </c>
      <c r="BB167" s="46" t="str" cm="1">
        <f t="array" ref="BB167">IFERROR(SUMPRODUCT(LARGE($C167:$AT167,{1,2,3,4,5,6,7,8})), "")</f>
        <v/>
      </c>
    </row>
    <row r="168" spans="2:54" ht="15" customHeight="1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5"/>
      <c r="AL168" s="10"/>
      <c r="AM168" s="10"/>
      <c r="AN168" s="24"/>
      <c r="AO168" s="10"/>
      <c r="AP168" s="10"/>
      <c r="AQ168" s="10"/>
      <c r="AR168" s="10"/>
      <c r="AS168" s="10"/>
      <c r="AT168" s="10"/>
      <c r="AU168" s="57"/>
      <c r="AV168" s="47">
        <f t="shared" si="12"/>
        <v>0</v>
      </c>
      <c r="AW168" s="46">
        <f t="shared" si="13"/>
        <v>0</v>
      </c>
      <c r="AX168" s="46" cm="1">
        <f t="array" ref="AX168">IF($AW168&lt;=6,SUM($C168:$AT168),SUMPRODUCT(LARGE($C168:$AT168,{1,2,3,4,5,6})))</f>
        <v>0</v>
      </c>
      <c r="AY168" s="50" t="str">
        <f t="shared" si="14"/>
        <v/>
      </c>
      <c r="AZ168" s="46" t="str" cm="1">
        <f t="array" ref="AZ168">IFERROR(SUMPRODUCT(LARGE($C168:$AT168,{1,2,3,4})), "")</f>
        <v/>
      </c>
      <c r="BA168" s="46" t="str" cm="1">
        <f t="array" ref="BA168">IFERROR(SUMPRODUCT(LARGE($C168:$AT168,{1,2,3,4,5,6,7})), "")</f>
        <v/>
      </c>
      <c r="BB168" s="46" t="str" cm="1">
        <f t="array" ref="BB168">IFERROR(SUMPRODUCT(LARGE($C168:$AT168,{1,2,3,4,5,6,7,8})), "")</f>
        <v/>
      </c>
    </row>
    <row r="169" spans="2:54" ht="15" customHeight="1" x14ac:dyDescent="0.2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5"/>
      <c r="AL169" s="10"/>
      <c r="AM169" s="10"/>
      <c r="AN169" s="24"/>
      <c r="AO169" s="10"/>
      <c r="AP169" s="10"/>
      <c r="AQ169" s="10"/>
      <c r="AR169" s="10"/>
      <c r="AS169" s="10"/>
      <c r="AT169" s="10"/>
      <c r="AU169" s="57"/>
      <c r="AV169" s="47">
        <f t="shared" si="12"/>
        <v>0</v>
      </c>
      <c r="AW169" s="46">
        <f t="shared" si="13"/>
        <v>0</v>
      </c>
      <c r="AX169" s="46" cm="1">
        <f t="array" ref="AX169">IF($AW169&lt;=6,SUM($C169:$AT169),SUMPRODUCT(LARGE($C169:$AT169,{1,2,3,4,5,6})))</f>
        <v>0</v>
      </c>
      <c r="AY169" s="50" t="str">
        <f t="shared" si="14"/>
        <v/>
      </c>
      <c r="AZ169" s="46" t="str" cm="1">
        <f t="array" ref="AZ169">IFERROR(SUMPRODUCT(LARGE($C169:$AT169,{1,2,3,4})), "")</f>
        <v/>
      </c>
      <c r="BA169" s="46" t="str" cm="1">
        <f t="array" ref="BA169">IFERROR(SUMPRODUCT(LARGE($C169:$AT169,{1,2,3,4,5,6,7})), "")</f>
        <v/>
      </c>
      <c r="BB169" s="46" t="str" cm="1">
        <f t="array" ref="BB169">IFERROR(SUMPRODUCT(LARGE($C169:$AT169,{1,2,3,4,5,6,7,8})), "")</f>
        <v/>
      </c>
    </row>
    <row r="170" spans="2:54" ht="15" customHeight="1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5"/>
      <c r="AL170" s="10"/>
      <c r="AM170" s="10"/>
      <c r="AN170" s="24"/>
      <c r="AO170" s="10"/>
      <c r="AP170" s="10"/>
      <c r="AQ170" s="10"/>
      <c r="AR170" s="10"/>
      <c r="AS170" s="10"/>
      <c r="AT170" s="10"/>
      <c r="AU170" s="57"/>
      <c r="AV170" s="47">
        <f t="shared" si="12"/>
        <v>0</v>
      </c>
      <c r="AW170" s="46">
        <f t="shared" si="13"/>
        <v>0</v>
      </c>
      <c r="AX170" s="46" cm="1">
        <f t="array" ref="AX170">IF($AW170&lt;=6,SUM($C170:$AT170),SUMPRODUCT(LARGE($C170:$AT170,{1,2,3,4,5,6})))</f>
        <v>0</v>
      </c>
      <c r="AY170" s="50" t="str">
        <f t="shared" si="14"/>
        <v/>
      </c>
      <c r="AZ170" s="46" t="str" cm="1">
        <f t="array" ref="AZ170">IFERROR(SUMPRODUCT(LARGE($C170:$AT170,{1,2,3,4})), "")</f>
        <v/>
      </c>
      <c r="BA170" s="46" t="str" cm="1">
        <f t="array" ref="BA170">IFERROR(SUMPRODUCT(LARGE($C170:$AT170,{1,2,3,4,5,6,7})), "")</f>
        <v/>
      </c>
      <c r="BB170" s="46" t="str" cm="1">
        <f t="array" ref="BB170">IFERROR(SUMPRODUCT(LARGE($C170:$AT170,{1,2,3,4,5,6,7,8})), "")</f>
        <v/>
      </c>
    </row>
    <row r="171" spans="2:54" ht="15" customHeight="1" x14ac:dyDescent="0.2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5"/>
      <c r="AL171" s="10"/>
      <c r="AM171" s="10"/>
      <c r="AN171" s="24"/>
      <c r="AO171" s="10"/>
      <c r="AP171" s="10"/>
      <c r="AQ171" s="10"/>
      <c r="AR171" s="10"/>
      <c r="AS171" s="10"/>
      <c r="AT171" s="10"/>
      <c r="AU171" s="57"/>
      <c r="AV171" s="47">
        <f t="shared" si="12"/>
        <v>0</v>
      </c>
      <c r="AW171" s="46">
        <f t="shared" si="13"/>
        <v>0</v>
      </c>
      <c r="AX171" s="46" cm="1">
        <f t="array" ref="AX171">IF($AW171&lt;=6,SUM($C171:$AT171),SUMPRODUCT(LARGE($C171:$AT171,{1,2,3,4,5,6})))</f>
        <v>0</v>
      </c>
      <c r="AY171" s="50" t="str">
        <f t="shared" si="14"/>
        <v/>
      </c>
      <c r="AZ171" s="46" t="str" cm="1">
        <f t="array" ref="AZ171">IFERROR(SUMPRODUCT(LARGE($C171:$AT171,{1,2,3,4})), "")</f>
        <v/>
      </c>
      <c r="BA171" s="46" t="str" cm="1">
        <f t="array" ref="BA171">IFERROR(SUMPRODUCT(LARGE($C171:$AT171,{1,2,3,4,5,6,7})), "")</f>
        <v/>
      </c>
      <c r="BB171" s="46" t="str" cm="1">
        <f t="array" ref="BB171">IFERROR(SUMPRODUCT(LARGE($C171:$AT171,{1,2,3,4,5,6,7,8})), "")</f>
        <v/>
      </c>
    </row>
    <row r="172" spans="2:54" ht="15" customHeight="1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5"/>
      <c r="AL172" s="10"/>
      <c r="AM172" s="10"/>
      <c r="AN172" s="24"/>
      <c r="AO172" s="10"/>
      <c r="AP172" s="10"/>
      <c r="AQ172" s="10"/>
      <c r="AR172" s="10"/>
      <c r="AS172" s="10"/>
      <c r="AT172" s="10"/>
      <c r="AU172" s="57"/>
      <c r="AV172" s="47">
        <f t="shared" si="12"/>
        <v>0</v>
      </c>
      <c r="AW172" s="46">
        <f t="shared" si="13"/>
        <v>0</v>
      </c>
      <c r="AX172" s="46" cm="1">
        <f t="array" ref="AX172">IF($AW172&lt;=6,SUM($C172:$AT172),SUMPRODUCT(LARGE($C172:$AT172,{1,2,3,4,5,6})))</f>
        <v>0</v>
      </c>
      <c r="AY172" s="50" t="str">
        <f t="shared" si="14"/>
        <v/>
      </c>
      <c r="AZ172" s="46" t="str" cm="1">
        <f t="array" ref="AZ172">IFERROR(SUMPRODUCT(LARGE($C172:$AT172,{1,2,3,4})), "")</f>
        <v/>
      </c>
      <c r="BA172" s="46" t="str" cm="1">
        <f t="array" ref="BA172">IFERROR(SUMPRODUCT(LARGE($C172:$AT172,{1,2,3,4,5,6,7})), "")</f>
        <v/>
      </c>
      <c r="BB172" s="46" t="str" cm="1">
        <f t="array" ref="BB172">IFERROR(SUMPRODUCT(LARGE($C172:$AT172,{1,2,3,4,5,6,7,8})), "")</f>
        <v/>
      </c>
    </row>
    <row r="173" spans="2:54" ht="15" customHeight="1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5"/>
      <c r="AL173" s="10"/>
      <c r="AM173" s="10"/>
      <c r="AN173" s="24"/>
      <c r="AO173" s="10"/>
      <c r="AP173" s="10"/>
      <c r="AQ173" s="10"/>
      <c r="AR173" s="10"/>
      <c r="AS173" s="10"/>
      <c r="AT173" s="10"/>
      <c r="AU173" s="57"/>
      <c r="AV173" s="47">
        <f t="shared" si="12"/>
        <v>0</v>
      </c>
      <c r="AW173" s="46">
        <f t="shared" si="13"/>
        <v>0</v>
      </c>
      <c r="AX173" s="46" cm="1">
        <f t="array" ref="AX173">IF($AW173&lt;=6,SUM($C173:$AT173),SUMPRODUCT(LARGE($C173:$AT173,{1,2,3,4,5,6})))</f>
        <v>0</v>
      </c>
      <c r="AY173" s="50" t="str">
        <f t="shared" si="14"/>
        <v/>
      </c>
      <c r="AZ173" s="46" t="str" cm="1">
        <f t="array" ref="AZ173">IFERROR(SUMPRODUCT(LARGE($C173:$AT173,{1,2,3,4})), "")</f>
        <v/>
      </c>
      <c r="BA173" s="46" t="str" cm="1">
        <f t="array" ref="BA173">IFERROR(SUMPRODUCT(LARGE($C173:$AT173,{1,2,3,4,5,6,7})), "")</f>
        <v/>
      </c>
      <c r="BB173" s="46" t="str" cm="1">
        <f t="array" ref="BB173">IFERROR(SUMPRODUCT(LARGE($C173:$AT173,{1,2,3,4,5,6,7,8})), "")</f>
        <v/>
      </c>
    </row>
    <row r="174" spans="2:54" ht="15" customHeight="1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5"/>
      <c r="AL174" s="10"/>
      <c r="AM174" s="10"/>
      <c r="AN174" s="24"/>
      <c r="AO174" s="10"/>
      <c r="AP174" s="10"/>
      <c r="AQ174" s="10"/>
      <c r="AR174" s="10"/>
      <c r="AS174" s="10"/>
      <c r="AT174" s="10"/>
      <c r="AU174" s="57"/>
      <c r="AV174" s="47">
        <f t="shared" si="12"/>
        <v>0</v>
      </c>
      <c r="AW174" s="46">
        <f t="shared" si="13"/>
        <v>0</v>
      </c>
      <c r="AX174" s="46" cm="1">
        <f t="array" ref="AX174">IF($AW174&lt;=6,SUM($C174:$AT174),SUMPRODUCT(LARGE($C174:$AT174,{1,2,3,4,5,6})))</f>
        <v>0</v>
      </c>
      <c r="AY174" s="50" t="str">
        <f t="shared" si="14"/>
        <v/>
      </c>
      <c r="AZ174" s="46" t="str" cm="1">
        <f t="array" ref="AZ174">IFERROR(SUMPRODUCT(LARGE($C174:$AT174,{1,2,3,4})), "")</f>
        <v/>
      </c>
      <c r="BA174" s="46" t="str" cm="1">
        <f t="array" ref="BA174">IFERROR(SUMPRODUCT(LARGE($C174:$AT174,{1,2,3,4,5,6,7})), "")</f>
        <v/>
      </c>
      <c r="BB174" s="46" t="str" cm="1">
        <f t="array" ref="BB174">IFERROR(SUMPRODUCT(LARGE($C174:$AT174,{1,2,3,4,5,6,7,8})), "")</f>
        <v/>
      </c>
    </row>
    <row r="175" spans="2:54" ht="15" customHeight="1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5"/>
      <c r="AL175" s="10"/>
      <c r="AM175" s="10"/>
      <c r="AN175" s="24"/>
      <c r="AO175" s="10"/>
      <c r="AP175" s="10"/>
      <c r="AQ175" s="10"/>
      <c r="AR175" s="10"/>
      <c r="AS175" s="10"/>
      <c r="AT175" s="10"/>
      <c r="AU175" s="57"/>
      <c r="AV175" s="47">
        <f t="shared" si="12"/>
        <v>0</v>
      </c>
      <c r="AW175" s="46">
        <f t="shared" si="13"/>
        <v>0</v>
      </c>
      <c r="AX175" s="46" cm="1">
        <f t="array" ref="AX175">IF($AW175&lt;=6,SUM($C175:$AT175),SUMPRODUCT(LARGE($C175:$AT175,{1,2,3,4,5,6})))</f>
        <v>0</v>
      </c>
      <c r="AY175" s="50" t="str">
        <f t="shared" si="14"/>
        <v/>
      </c>
      <c r="AZ175" s="46" t="str" cm="1">
        <f t="array" ref="AZ175">IFERROR(SUMPRODUCT(LARGE($C175:$AT175,{1,2,3,4})), "")</f>
        <v/>
      </c>
      <c r="BA175" s="46" t="str" cm="1">
        <f t="array" ref="BA175">IFERROR(SUMPRODUCT(LARGE($C175:$AT175,{1,2,3,4,5,6,7})), "")</f>
        <v/>
      </c>
      <c r="BB175" s="46" t="str" cm="1">
        <f t="array" ref="BB175">IFERROR(SUMPRODUCT(LARGE($C175:$AT175,{1,2,3,4,5,6,7,8})), "")</f>
        <v/>
      </c>
    </row>
    <row r="176" spans="2:54" ht="15" customHeight="1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5"/>
      <c r="AL176" s="10"/>
      <c r="AM176" s="10"/>
      <c r="AN176" s="24"/>
      <c r="AO176" s="10"/>
      <c r="AP176" s="10"/>
      <c r="AQ176" s="10"/>
      <c r="AR176" s="10"/>
      <c r="AS176" s="10"/>
      <c r="AT176" s="10"/>
      <c r="AU176" s="57"/>
      <c r="AV176" s="47">
        <f t="shared" si="12"/>
        <v>0</v>
      </c>
      <c r="AW176" s="46">
        <f t="shared" si="13"/>
        <v>0</v>
      </c>
      <c r="AX176" s="46" cm="1">
        <f t="array" ref="AX176">IF($AW176&lt;=6,SUM($C176:$AT176),SUMPRODUCT(LARGE($C176:$AT176,{1,2,3,4,5,6})))</f>
        <v>0</v>
      </c>
      <c r="AY176" s="50" t="str">
        <f t="shared" si="14"/>
        <v/>
      </c>
      <c r="AZ176" s="46" t="str" cm="1">
        <f t="array" ref="AZ176">IFERROR(SUMPRODUCT(LARGE($C176:$AT176,{1,2,3,4})), "")</f>
        <v/>
      </c>
      <c r="BA176" s="46" t="str" cm="1">
        <f t="array" ref="BA176">IFERROR(SUMPRODUCT(LARGE($C176:$AT176,{1,2,3,4,5,6,7})), "")</f>
        <v/>
      </c>
      <c r="BB176" s="46" t="str" cm="1">
        <f t="array" ref="BB176">IFERROR(SUMPRODUCT(LARGE($C176:$AT176,{1,2,3,4,5,6,7,8})), "")</f>
        <v/>
      </c>
    </row>
    <row r="177" spans="2:54" ht="15" customHeight="1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5"/>
      <c r="AL177" s="10"/>
      <c r="AM177" s="10"/>
      <c r="AN177" s="24"/>
      <c r="AO177" s="10"/>
      <c r="AP177" s="10"/>
      <c r="AQ177" s="10"/>
      <c r="AR177" s="10"/>
      <c r="AS177" s="10"/>
      <c r="AT177" s="10"/>
      <c r="AU177" s="57"/>
      <c r="AV177" s="47">
        <f t="shared" si="12"/>
        <v>0</v>
      </c>
      <c r="AW177" s="46">
        <f t="shared" si="13"/>
        <v>0</v>
      </c>
      <c r="AX177" s="46" cm="1">
        <f t="array" ref="AX177">IF($AW177&lt;=6,SUM($C177:$AT177),SUMPRODUCT(LARGE($C177:$AT177,{1,2,3,4,5,6})))</f>
        <v>0</v>
      </c>
      <c r="AY177" s="50" t="str">
        <f t="shared" si="14"/>
        <v/>
      </c>
      <c r="AZ177" s="46" t="str" cm="1">
        <f t="array" ref="AZ177">IFERROR(SUMPRODUCT(LARGE($C177:$AT177,{1,2,3,4})), "")</f>
        <v/>
      </c>
      <c r="BA177" s="46" t="str" cm="1">
        <f t="array" ref="BA177">IFERROR(SUMPRODUCT(LARGE($C177:$AT177,{1,2,3,4,5,6,7})), "")</f>
        <v/>
      </c>
      <c r="BB177" s="46" t="str" cm="1">
        <f t="array" ref="BB177">IFERROR(SUMPRODUCT(LARGE($C177:$AT177,{1,2,3,4,5,6,7,8})), "")</f>
        <v/>
      </c>
    </row>
    <row r="178" spans="2:54" ht="15" customHeight="1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5"/>
      <c r="AL178" s="10"/>
      <c r="AM178" s="10"/>
      <c r="AN178" s="24"/>
      <c r="AO178" s="10"/>
      <c r="AP178" s="10"/>
      <c r="AQ178" s="10"/>
      <c r="AR178" s="10"/>
      <c r="AS178" s="10"/>
      <c r="AT178" s="10"/>
      <c r="AU178" s="57"/>
      <c r="AV178" s="47">
        <f t="shared" si="12"/>
        <v>0</v>
      </c>
      <c r="AW178" s="46">
        <f t="shared" si="13"/>
        <v>0</v>
      </c>
      <c r="AX178" s="46" cm="1">
        <f t="array" ref="AX178">IF($AW178&lt;=6,SUM($C178:$AT178),SUMPRODUCT(LARGE($C178:$AT178,{1,2,3,4,5,6})))</f>
        <v>0</v>
      </c>
      <c r="AY178" s="50" t="str">
        <f t="shared" si="14"/>
        <v/>
      </c>
      <c r="AZ178" s="46" t="str" cm="1">
        <f t="array" ref="AZ178">IFERROR(SUMPRODUCT(LARGE($C178:$AT178,{1,2,3,4})), "")</f>
        <v/>
      </c>
      <c r="BA178" s="46" t="str" cm="1">
        <f t="array" ref="BA178">IFERROR(SUMPRODUCT(LARGE($C178:$AT178,{1,2,3,4,5,6,7})), "")</f>
        <v/>
      </c>
      <c r="BB178" s="46" t="str" cm="1">
        <f t="array" ref="BB178">IFERROR(SUMPRODUCT(LARGE($C178:$AT178,{1,2,3,4,5,6,7,8})), "")</f>
        <v/>
      </c>
    </row>
    <row r="179" spans="2:54" ht="15" customHeight="1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5"/>
      <c r="AL179" s="10"/>
      <c r="AM179" s="10"/>
      <c r="AN179" s="24"/>
      <c r="AO179" s="10"/>
      <c r="AP179" s="10"/>
      <c r="AQ179" s="10"/>
      <c r="AR179" s="10"/>
      <c r="AS179" s="10"/>
      <c r="AT179" s="10"/>
      <c r="AU179" s="57"/>
      <c r="AV179" s="47">
        <f t="shared" si="12"/>
        <v>0</v>
      </c>
      <c r="AW179" s="46">
        <f t="shared" si="13"/>
        <v>0</v>
      </c>
      <c r="AX179" s="46" cm="1">
        <f t="array" ref="AX179">IF($AW179&lt;=6,SUM($C179:$AT179),SUMPRODUCT(LARGE($C179:$AT179,{1,2,3,4,5,6})))</f>
        <v>0</v>
      </c>
      <c r="AY179" s="50" t="str">
        <f t="shared" si="14"/>
        <v/>
      </c>
      <c r="AZ179" s="46" t="str" cm="1">
        <f t="array" ref="AZ179">IFERROR(SUMPRODUCT(LARGE($C179:$AT179,{1,2,3,4})), "")</f>
        <v/>
      </c>
      <c r="BA179" s="46" t="str" cm="1">
        <f t="array" ref="BA179">IFERROR(SUMPRODUCT(LARGE($C179:$AT179,{1,2,3,4,5,6,7})), "")</f>
        <v/>
      </c>
      <c r="BB179" s="46" t="str" cm="1">
        <f t="array" ref="BB179">IFERROR(SUMPRODUCT(LARGE($C179:$AT179,{1,2,3,4,5,6,7,8})), "")</f>
        <v/>
      </c>
    </row>
    <row r="180" spans="2:54" ht="15" customHeight="1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5"/>
      <c r="AL180" s="10"/>
      <c r="AM180" s="10"/>
      <c r="AN180" s="24"/>
      <c r="AO180" s="10"/>
      <c r="AP180" s="10"/>
      <c r="AQ180" s="10"/>
      <c r="AR180" s="10"/>
      <c r="AS180" s="10"/>
      <c r="AT180" s="10"/>
      <c r="AU180" s="57"/>
      <c r="AV180" s="47">
        <f t="shared" si="12"/>
        <v>0</v>
      </c>
      <c r="AW180" s="46">
        <f t="shared" si="13"/>
        <v>0</v>
      </c>
      <c r="AX180" s="46" cm="1">
        <f t="array" ref="AX180">IF($AW180&lt;=6,SUM($C180:$AT180),SUMPRODUCT(LARGE($C180:$AT180,{1,2,3,4,5,6})))</f>
        <v>0</v>
      </c>
      <c r="AY180" s="50" t="str">
        <f t="shared" si="14"/>
        <v/>
      </c>
      <c r="AZ180" s="46" t="str" cm="1">
        <f t="array" ref="AZ180">IFERROR(SUMPRODUCT(LARGE($C180:$AT180,{1,2,3,4})), "")</f>
        <v/>
      </c>
      <c r="BA180" s="46" t="str" cm="1">
        <f t="array" ref="BA180">IFERROR(SUMPRODUCT(LARGE($C180:$AT180,{1,2,3,4,5,6,7})), "")</f>
        <v/>
      </c>
      <c r="BB180" s="46" t="str" cm="1">
        <f t="array" ref="BB180">IFERROR(SUMPRODUCT(LARGE($C180:$AT180,{1,2,3,4,5,6,7,8})), "")</f>
        <v/>
      </c>
    </row>
    <row r="181" spans="2:54" ht="15" customHeight="1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5"/>
      <c r="AL181" s="10"/>
      <c r="AM181" s="10"/>
      <c r="AN181" s="24"/>
      <c r="AO181" s="10"/>
      <c r="AP181" s="10"/>
      <c r="AQ181" s="10"/>
      <c r="AR181" s="10"/>
      <c r="AS181" s="10"/>
      <c r="AT181" s="10"/>
      <c r="AU181" s="57"/>
      <c r="AV181" s="47">
        <f t="shared" si="12"/>
        <v>0</v>
      </c>
      <c r="AW181" s="46">
        <f t="shared" si="13"/>
        <v>0</v>
      </c>
      <c r="AX181" s="46" cm="1">
        <f t="array" ref="AX181">IF($AW181&lt;=6,SUM($C181:$AT181),SUMPRODUCT(LARGE($C181:$AT181,{1,2,3,4,5,6})))</f>
        <v>0</v>
      </c>
      <c r="AY181" s="50" t="str">
        <f t="shared" si="14"/>
        <v/>
      </c>
      <c r="AZ181" s="46" t="str" cm="1">
        <f t="array" ref="AZ181">IFERROR(SUMPRODUCT(LARGE($C181:$AT181,{1,2,3,4})), "")</f>
        <v/>
      </c>
      <c r="BA181" s="46" t="str" cm="1">
        <f t="array" ref="BA181">IFERROR(SUMPRODUCT(LARGE($C181:$AT181,{1,2,3,4,5,6,7})), "")</f>
        <v/>
      </c>
      <c r="BB181" s="46" t="str" cm="1">
        <f t="array" ref="BB181">IFERROR(SUMPRODUCT(LARGE($C181:$AT181,{1,2,3,4,5,6,7,8})), "")</f>
        <v/>
      </c>
    </row>
    <row r="182" spans="2:54" ht="15" customHeight="1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5"/>
      <c r="AL182" s="10"/>
      <c r="AM182" s="10"/>
      <c r="AN182" s="24"/>
      <c r="AO182" s="10"/>
      <c r="AP182" s="10"/>
      <c r="AQ182" s="10"/>
      <c r="AR182" s="10"/>
      <c r="AS182" s="10"/>
      <c r="AT182" s="10"/>
      <c r="AU182" s="57"/>
      <c r="AV182" s="47">
        <f t="shared" si="12"/>
        <v>0</v>
      </c>
      <c r="AW182" s="46">
        <f t="shared" si="13"/>
        <v>0</v>
      </c>
      <c r="AX182" s="46" cm="1">
        <f t="array" ref="AX182">IF($AW182&lt;=6,SUM($C182:$AT182),SUMPRODUCT(LARGE($C182:$AT182,{1,2,3,4,5,6})))</f>
        <v>0</v>
      </c>
      <c r="AY182" s="50" t="str">
        <f t="shared" si="14"/>
        <v/>
      </c>
      <c r="AZ182" s="46" t="str" cm="1">
        <f t="array" ref="AZ182">IFERROR(SUMPRODUCT(LARGE($C182:$AT182,{1,2,3,4})), "")</f>
        <v/>
      </c>
      <c r="BA182" s="46" t="str" cm="1">
        <f t="array" ref="BA182">IFERROR(SUMPRODUCT(LARGE($C182:$AT182,{1,2,3,4,5,6,7})), "")</f>
        <v/>
      </c>
      <c r="BB182" s="46" t="str" cm="1">
        <f t="array" ref="BB182">IFERROR(SUMPRODUCT(LARGE($C182:$AT182,{1,2,3,4,5,6,7,8})), "")</f>
        <v/>
      </c>
    </row>
    <row r="183" spans="2:54" ht="15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5"/>
      <c r="AL183" s="10"/>
      <c r="AM183" s="10"/>
      <c r="AN183" s="24"/>
      <c r="AO183" s="10"/>
      <c r="AP183" s="10"/>
      <c r="AQ183" s="10"/>
      <c r="AR183" s="10"/>
      <c r="AS183" s="10"/>
      <c r="AT183" s="10"/>
      <c r="AU183" s="57"/>
      <c r="AV183" s="47">
        <f t="shared" si="12"/>
        <v>0</v>
      </c>
      <c r="AW183" s="46">
        <f t="shared" si="13"/>
        <v>0</v>
      </c>
      <c r="AX183" s="46" cm="1">
        <f t="array" ref="AX183">IF($AW183&lt;=6,SUM($C183:$AT183),SUMPRODUCT(LARGE($C183:$AT183,{1,2,3,4,5,6})))</f>
        <v>0</v>
      </c>
      <c r="AY183" s="50" t="str">
        <f t="shared" si="14"/>
        <v/>
      </c>
      <c r="AZ183" s="46" t="str" cm="1">
        <f t="array" ref="AZ183">IFERROR(SUMPRODUCT(LARGE($C183:$AT183,{1,2,3,4})), "")</f>
        <v/>
      </c>
      <c r="BA183" s="46" t="str" cm="1">
        <f t="array" ref="BA183">IFERROR(SUMPRODUCT(LARGE($C183:$AT183,{1,2,3,4,5,6,7})), "")</f>
        <v/>
      </c>
      <c r="BB183" s="46" t="str" cm="1">
        <f t="array" ref="BB183">IFERROR(SUMPRODUCT(LARGE($C183:$AT183,{1,2,3,4,5,6,7,8})), "")</f>
        <v/>
      </c>
    </row>
    <row r="184" spans="2:54" ht="15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5"/>
      <c r="AL184" s="10"/>
      <c r="AM184" s="10"/>
      <c r="AN184" s="24"/>
      <c r="AO184" s="10"/>
      <c r="AP184" s="10"/>
      <c r="AQ184" s="10"/>
      <c r="AR184" s="10"/>
      <c r="AS184" s="10"/>
      <c r="AT184" s="10"/>
      <c r="AU184" s="57"/>
      <c r="AV184" s="47">
        <f t="shared" si="12"/>
        <v>0</v>
      </c>
      <c r="AW184" s="46">
        <f t="shared" si="13"/>
        <v>0</v>
      </c>
      <c r="AX184" s="46" cm="1">
        <f t="array" ref="AX184">IF($AW184&lt;=6,SUM($C184:$AT184),SUMPRODUCT(LARGE($C184:$AT184,{1,2,3,4,5,6})))</f>
        <v>0</v>
      </c>
      <c r="AY184" s="50" t="str">
        <f t="shared" si="14"/>
        <v/>
      </c>
      <c r="AZ184" s="46" t="str" cm="1">
        <f t="array" ref="AZ184">IFERROR(SUMPRODUCT(LARGE($C184:$AT184,{1,2,3,4})), "")</f>
        <v/>
      </c>
      <c r="BA184" s="46" t="str" cm="1">
        <f t="array" ref="BA184">IFERROR(SUMPRODUCT(LARGE($C184:$AT184,{1,2,3,4,5,6,7})), "")</f>
        <v/>
      </c>
      <c r="BB184" s="46" t="str" cm="1">
        <f t="array" ref="BB184">IFERROR(SUMPRODUCT(LARGE($C184:$AT184,{1,2,3,4,5,6,7,8})), "")</f>
        <v/>
      </c>
    </row>
    <row r="185" spans="2:54" ht="15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5"/>
      <c r="AL185" s="10"/>
      <c r="AM185" s="10"/>
      <c r="AN185" s="24"/>
      <c r="AO185" s="10"/>
      <c r="AP185" s="10"/>
      <c r="AQ185" s="10"/>
      <c r="AR185" s="10"/>
      <c r="AS185" s="10"/>
      <c r="AT185" s="10"/>
      <c r="AU185" s="57"/>
      <c r="AV185" s="47">
        <f t="shared" si="12"/>
        <v>0</v>
      </c>
      <c r="AW185" s="46">
        <f t="shared" si="13"/>
        <v>0</v>
      </c>
      <c r="AX185" s="46" cm="1">
        <f t="array" ref="AX185">IF($AW185&lt;=6,SUM($C185:$AT185),SUMPRODUCT(LARGE($C185:$AT185,{1,2,3,4,5,6})))</f>
        <v>0</v>
      </c>
      <c r="AY185" s="50" t="str">
        <f t="shared" si="14"/>
        <v/>
      </c>
      <c r="AZ185" s="46" t="str" cm="1">
        <f t="array" ref="AZ185">IFERROR(SUMPRODUCT(LARGE($C185:$AT185,{1,2,3,4})), "")</f>
        <v/>
      </c>
      <c r="BA185" s="46" t="str" cm="1">
        <f t="array" ref="BA185">IFERROR(SUMPRODUCT(LARGE($C185:$AT185,{1,2,3,4,5,6,7})), "")</f>
        <v/>
      </c>
      <c r="BB185" s="46" t="str" cm="1">
        <f t="array" ref="BB185">IFERROR(SUMPRODUCT(LARGE($C185:$AT185,{1,2,3,4,5,6,7,8})), "")</f>
        <v/>
      </c>
    </row>
    <row r="186" spans="2:54" ht="15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5"/>
      <c r="AL186" s="10"/>
      <c r="AM186" s="10"/>
      <c r="AN186" s="24"/>
      <c r="AO186" s="10"/>
      <c r="AP186" s="10"/>
      <c r="AQ186" s="10"/>
      <c r="AR186" s="10"/>
      <c r="AS186" s="10"/>
      <c r="AT186" s="10"/>
      <c r="AU186" s="57"/>
      <c r="AV186" s="47">
        <f t="shared" si="12"/>
        <v>0</v>
      </c>
      <c r="AW186" s="46">
        <f t="shared" si="13"/>
        <v>0</v>
      </c>
      <c r="AX186" s="46" cm="1">
        <f t="array" ref="AX186">IF($AW186&lt;=6,SUM($C186:$AT186),SUMPRODUCT(LARGE($C186:$AT186,{1,2,3,4,5,6})))</f>
        <v>0</v>
      </c>
      <c r="AY186" s="50" t="str">
        <f t="shared" si="14"/>
        <v/>
      </c>
      <c r="AZ186" s="46" t="str" cm="1">
        <f t="array" ref="AZ186">IFERROR(SUMPRODUCT(LARGE($C186:$AT186,{1,2,3,4})), "")</f>
        <v/>
      </c>
      <c r="BA186" s="46" t="str" cm="1">
        <f t="array" ref="BA186">IFERROR(SUMPRODUCT(LARGE($C186:$AT186,{1,2,3,4,5,6,7})), "")</f>
        <v/>
      </c>
      <c r="BB186" s="46" t="str" cm="1">
        <f t="array" ref="BB186">IFERROR(SUMPRODUCT(LARGE($C186:$AT186,{1,2,3,4,5,6,7,8})), "")</f>
        <v/>
      </c>
    </row>
    <row r="187" spans="2:54" ht="15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5"/>
      <c r="AL187" s="10"/>
      <c r="AM187" s="10"/>
      <c r="AN187" s="24"/>
      <c r="AO187" s="10"/>
      <c r="AP187" s="10"/>
      <c r="AQ187" s="10"/>
      <c r="AR187" s="10"/>
      <c r="AS187" s="10"/>
      <c r="AT187" s="10"/>
      <c r="AU187" s="57"/>
      <c r="AV187" s="47">
        <f t="shared" si="12"/>
        <v>0</v>
      </c>
      <c r="AW187" s="46">
        <f t="shared" si="13"/>
        <v>0</v>
      </c>
      <c r="AX187" s="46" cm="1">
        <f t="array" ref="AX187">IF($AW187&lt;=6,SUM($C187:$AT187),SUMPRODUCT(LARGE($C187:$AT187,{1,2,3,4,5,6})))</f>
        <v>0</v>
      </c>
      <c r="AY187" s="50" t="str">
        <f t="shared" si="14"/>
        <v/>
      </c>
      <c r="AZ187" s="46" t="str" cm="1">
        <f t="array" ref="AZ187">IFERROR(SUMPRODUCT(LARGE($C187:$AT187,{1,2,3,4})), "")</f>
        <v/>
      </c>
      <c r="BA187" s="46" t="str" cm="1">
        <f t="array" ref="BA187">IFERROR(SUMPRODUCT(LARGE($C187:$AT187,{1,2,3,4,5,6,7})), "")</f>
        <v/>
      </c>
      <c r="BB187" s="46" t="str" cm="1">
        <f t="array" ref="BB187">IFERROR(SUMPRODUCT(LARGE($C187:$AT187,{1,2,3,4,5,6,7,8})), "")</f>
        <v/>
      </c>
    </row>
    <row r="188" spans="2:54" ht="15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5"/>
      <c r="AL188" s="10"/>
      <c r="AM188" s="10"/>
      <c r="AN188" s="24"/>
      <c r="AO188" s="10"/>
      <c r="AP188" s="10"/>
      <c r="AQ188" s="10"/>
      <c r="AR188" s="10"/>
      <c r="AS188" s="10"/>
      <c r="AT188" s="10"/>
      <c r="AU188" s="57"/>
      <c r="AV188" s="47">
        <f t="shared" si="12"/>
        <v>0</v>
      </c>
      <c r="AW188" s="46">
        <f t="shared" si="13"/>
        <v>0</v>
      </c>
      <c r="AX188" s="46" cm="1">
        <f t="array" ref="AX188">IF($AW188&lt;=6,SUM($C188:$AT188),SUMPRODUCT(LARGE($C188:$AT188,{1,2,3,4,5,6})))</f>
        <v>0</v>
      </c>
      <c r="AY188" s="50" t="str">
        <f t="shared" si="14"/>
        <v/>
      </c>
      <c r="AZ188" s="46" t="str" cm="1">
        <f t="array" ref="AZ188">IFERROR(SUMPRODUCT(LARGE($C188:$AT188,{1,2,3,4})), "")</f>
        <v/>
      </c>
      <c r="BA188" s="46" t="str" cm="1">
        <f t="array" ref="BA188">IFERROR(SUMPRODUCT(LARGE($C188:$AT188,{1,2,3,4,5,6,7})), "")</f>
        <v/>
      </c>
      <c r="BB188" s="46" t="str" cm="1">
        <f t="array" ref="BB188">IFERROR(SUMPRODUCT(LARGE($C188:$AT188,{1,2,3,4,5,6,7,8})), "")</f>
        <v/>
      </c>
    </row>
    <row r="189" spans="2:54" ht="15" customHeight="1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5"/>
      <c r="AL189" s="10"/>
      <c r="AM189" s="10"/>
      <c r="AN189" s="24"/>
      <c r="AO189" s="10"/>
      <c r="AP189" s="10"/>
      <c r="AQ189" s="10"/>
      <c r="AR189" s="10"/>
      <c r="AS189" s="10"/>
      <c r="AT189" s="10"/>
      <c r="AU189" s="57"/>
      <c r="AV189" s="47">
        <f t="shared" si="12"/>
        <v>0</v>
      </c>
      <c r="AW189" s="46">
        <f t="shared" si="13"/>
        <v>0</v>
      </c>
      <c r="AX189" s="46" cm="1">
        <f t="array" ref="AX189">IF($AW189&lt;=6,SUM($C189:$AT189),SUMPRODUCT(LARGE($C189:$AT189,{1,2,3,4,5,6})))</f>
        <v>0</v>
      </c>
      <c r="AY189" s="50" t="str">
        <f t="shared" si="14"/>
        <v/>
      </c>
      <c r="AZ189" s="46" t="str" cm="1">
        <f t="array" ref="AZ189">IFERROR(SUMPRODUCT(LARGE($C189:$AT189,{1,2,3,4})), "")</f>
        <v/>
      </c>
      <c r="BA189" s="46" t="str" cm="1">
        <f t="array" ref="BA189">IFERROR(SUMPRODUCT(LARGE($C189:$AT189,{1,2,3,4,5,6,7})), "")</f>
        <v/>
      </c>
      <c r="BB189" s="46" t="str" cm="1">
        <f t="array" ref="BB189">IFERROR(SUMPRODUCT(LARGE($C189:$AT189,{1,2,3,4,5,6,7,8})), "")</f>
        <v/>
      </c>
    </row>
    <row r="190" spans="2:54" ht="15" customHeight="1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5"/>
      <c r="AL190" s="10"/>
      <c r="AM190" s="10"/>
      <c r="AN190" s="24"/>
      <c r="AO190" s="10"/>
      <c r="AP190" s="10"/>
      <c r="AQ190" s="10"/>
      <c r="AR190" s="10"/>
      <c r="AS190" s="10"/>
      <c r="AT190" s="10"/>
      <c r="AU190" s="57"/>
      <c r="AV190" s="47">
        <f t="shared" si="12"/>
        <v>0</v>
      </c>
      <c r="AW190" s="46">
        <f t="shared" si="13"/>
        <v>0</v>
      </c>
      <c r="AX190" s="46" cm="1">
        <f t="array" ref="AX190">IF($AW190&lt;=6,SUM($C190:$AT190),SUMPRODUCT(LARGE($C190:$AT190,{1,2,3,4,5,6})))</f>
        <v>0</v>
      </c>
      <c r="AY190" s="50" t="str">
        <f t="shared" si="14"/>
        <v/>
      </c>
      <c r="AZ190" s="46" t="str" cm="1">
        <f t="array" ref="AZ190">IFERROR(SUMPRODUCT(LARGE($C190:$AT190,{1,2,3,4})), "")</f>
        <v/>
      </c>
      <c r="BA190" s="46" t="str" cm="1">
        <f t="array" ref="BA190">IFERROR(SUMPRODUCT(LARGE($C190:$AT190,{1,2,3,4,5,6,7})), "")</f>
        <v/>
      </c>
      <c r="BB190" s="46" t="str" cm="1">
        <f t="array" ref="BB190">IFERROR(SUMPRODUCT(LARGE($C190:$AT190,{1,2,3,4,5,6,7,8})), "")</f>
        <v/>
      </c>
    </row>
    <row r="191" spans="2:54" ht="15" customHeight="1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5"/>
      <c r="AL191" s="10"/>
      <c r="AM191" s="10"/>
      <c r="AN191" s="24"/>
      <c r="AO191" s="10"/>
      <c r="AP191" s="10"/>
      <c r="AQ191" s="10"/>
      <c r="AR191" s="10"/>
      <c r="AS191" s="10"/>
      <c r="AT191" s="10"/>
      <c r="AU191" s="57"/>
      <c r="AV191" s="47">
        <f t="shared" si="12"/>
        <v>0</v>
      </c>
      <c r="AW191" s="46">
        <f t="shared" si="13"/>
        <v>0</v>
      </c>
      <c r="AX191" s="46" cm="1">
        <f t="array" ref="AX191">IF($AW191&lt;=6,SUM($C191:$AT191),SUMPRODUCT(LARGE($C191:$AT191,{1,2,3,4,5,6})))</f>
        <v>0</v>
      </c>
      <c r="AY191" s="50" t="str">
        <f t="shared" si="14"/>
        <v/>
      </c>
      <c r="AZ191" s="46" t="str" cm="1">
        <f t="array" ref="AZ191">IFERROR(SUMPRODUCT(LARGE($C191:$AT191,{1,2,3,4})), "")</f>
        <v/>
      </c>
      <c r="BA191" s="46" t="str" cm="1">
        <f t="array" ref="BA191">IFERROR(SUMPRODUCT(LARGE($C191:$AT191,{1,2,3,4,5,6,7})), "")</f>
        <v/>
      </c>
      <c r="BB191" s="46" t="str" cm="1">
        <f t="array" ref="BB191">IFERROR(SUMPRODUCT(LARGE($C191:$AT191,{1,2,3,4,5,6,7,8})), "")</f>
        <v/>
      </c>
    </row>
    <row r="192" spans="2:54" ht="15" customHeight="1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5"/>
      <c r="AL192" s="10"/>
      <c r="AM192" s="10"/>
      <c r="AN192" s="24"/>
      <c r="AO192" s="10"/>
      <c r="AP192" s="10"/>
      <c r="AQ192" s="10"/>
      <c r="AR192" s="10"/>
      <c r="AS192" s="10"/>
      <c r="AT192" s="10"/>
      <c r="AU192" s="57"/>
      <c r="AV192" s="47">
        <f t="shared" si="12"/>
        <v>0</v>
      </c>
      <c r="AW192" s="46">
        <f t="shared" si="13"/>
        <v>0</v>
      </c>
      <c r="AX192" s="46" cm="1">
        <f t="array" ref="AX192">IF($AW192&lt;=6,SUM($C192:$AT192),SUMPRODUCT(LARGE($C192:$AT192,{1,2,3,4,5,6})))</f>
        <v>0</v>
      </c>
      <c r="AY192" s="50" t="str">
        <f t="shared" si="14"/>
        <v/>
      </c>
      <c r="AZ192" s="46" t="str" cm="1">
        <f t="array" ref="AZ192">IFERROR(SUMPRODUCT(LARGE($C192:$AT192,{1,2,3,4})), "")</f>
        <v/>
      </c>
      <c r="BA192" s="46" t="str" cm="1">
        <f t="array" ref="BA192">IFERROR(SUMPRODUCT(LARGE($C192:$AT192,{1,2,3,4,5,6,7})), "")</f>
        <v/>
      </c>
      <c r="BB192" s="46" t="str" cm="1">
        <f t="array" ref="BB192">IFERROR(SUMPRODUCT(LARGE($C192:$AT192,{1,2,3,4,5,6,7,8})), "")</f>
        <v/>
      </c>
    </row>
    <row r="193" spans="2:54" ht="15" customHeight="1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5"/>
      <c r="AL193" s="10"/>
      <c r="AM193" s="10"/>
      <c r="AN193" s="24"/>
      <c r="AO193" s="10"/>
      <c r="AP193" s="10"/>
      <c r="AQ193" s="10"/>
      <c r="AR193" s="10"/>
      <c r="AS193" s="10"/>
      <c r="AT193" s="10"/>
      <c r="AU193" s="57"/>
      <c r="AV193" s="47">
        <f t="shared" si="12"/>
        <v>0</v>
      </c>
      <c r="AW193" s="46">
        <f t="shared" si="13"/>
        <v>0</v>
      </c>
      <c r="AX193" s="46" cm="1">
        <f t="array" ref="AX193">IF($AW193&lt;=6,SUM($C193:$AT193),SUMPRODUCT(LARGE($C193:$AT193,{1,2,3,4,5,6})))</f>
        <v>0</v>
      </c>
      <c r="AY193" s="50" t="str">
        <f t="shared" si="14"/>
        <v/>
      </c>
      <c r="AZ193" s="46" t="str" cm="1">
        <f t="array" ref="AZ193">IFERROR(SUMPRODUCT(LARGE($C193:$AT193,{1,2,3,4})), "")</f>
        <v/>
      </c>
      <c r="BA193" s="46" t="str" cm="1">
        <f t="array" ref="BA193">IFERROR(SUMPRODUCT(LARGE($C193:$AT193,{1,2,3,4,5,6,7})), "")</f>
        <v/>
      </c>
      <c r="BB193" s="46" t="str" cm="1">
        <f t="array" ref="BB193">IFERROR(SUMPRODUCT(LARGE($C193:$AT193,{1,2,3,4,5,6,7,8})), "")</f>
        <v/>
      </c>
    </row>
    <row r="194" spans="2:54" ht="15" customHeight="1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5"/>
      <c r="AL194" s="10"/>
      <c r="AM194" s="10"/>
      <c r="AN194" s="24"/>
      <c r="AO194" s="10"/>
      <c r="AP194" s="10"/>
      <c r="AQ194" s="10"/>
      <c r="AR194" s="10"/>
      <c r="AS194" s="10"/>
      <c r="AT194" s="10"/>
      <c r="AU194" s="57"/>
      <c r="AV194" s="47">
        <f t="shared" si="12"/>
        <v>0</v>
      </c>
      <c r="AW194" s="46">
        <f t="shared" si="13"/>
        <v>0</v>
      </c>
      <c r="AX194" s="46" cm="1">
        <f t="array" ref="AX194">IF($AW194&lt;=6,SUM($C194:$AT194),SUMPRODUCT(LARGE($C194:$AT194,{1,2,3,4,5,6})))</f>
        <v>0</v>
      </c>
      <c r="AY194" s="50" t="str">
        <f t="shared" si="14"/>
        <v/>
      </c>
      <c r="AZ194" s="46" t="str" cm="1">
        <f t="array" ref="AZ194">IFERROR(SUMPRODUCT(LARGE($C194:$AT194,{1,2,3,4})), "")</f>
        <v/>
      </c>
      <c r="BA194" s="46" t="str" cm="1">
        <f t="array" ref="BA194">IFERROR(SUMPRODUCT(LARGE($C194:$AT194,{1,2,3,4,5,6,7})), "")</f>
        <v/>
      </c>
      <c r="BB194" s="46" t="str" cm="1">
        <f t="array" ref="BB194">IFERROR(SUMPRODUCT(LARGE($C194:$AT194,{1,2,3,4,5,6,7,8})), "")</f>
        <v/>
      </c>
    </row>
    <row r="195" spans="2:54" ht="15" customHeight="1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5"/>
      <c r="AL195" s="10"/>
      <c r="AM195" s="10"/>
      <c r="AN195" s="24"/>
      <c r="AO195" s="10"/>
      <c r="AP195" s="10"/>
      <c r="AQ195" s="10"/>
      <c r="AR195" s="10"/>
      <c r="AS195" s="10"/>
      <c r="AT195" s="10"/>
      <c r="AU195" s="57"/>
      <c r="AV195" s="47">
        <f t="shared" ref="AV195:AV258" si="15">SUM($C195:$AU195)</f>
        <v>0</v>
      </c>
      <c r="AW195" s="46">
        <f t="shared" ref="AW195:AW258" si="16">COUNTA(C195:AT195)</f>
        <v>0</v>
      </c>
      <c r="AX195" s="46" cm="1">
        <f t="array" ref="AX195">IF($AW195&lt;=6,SUM($C195:$AT195),SUMPRODUCT(LARGE($C195:$AT195,{1,2,3,4,5,6})))</f>
        <v>0</v>
      </c>
      <c r="AY195" s="50" t="str">
        <f t="shared" si="14"/>
        <v/>
      </c>
      <c r="AZ195" s="46" t="str" cm="1">
        <f t="array" ref="AZ195">IFERROR(SUMPRODUCT(LARGE($C195:$AT195,{1,2,3,4})), "")</f>
        <v/>
      </c>
      <c r="BA195" s="46" t="str" cm="1">
        <f t="array" ref="BA195">IFERROR(SUMPRODUCT(LARGE($C195:$AT195,{1,2,3,4,5,6,7})), "")</f>
        <v/>
      </c>
      <c r="BB195" s="46" t="str" cm="1">
        <f t="array" ref="BB195">IFERROR(SUMPRODUCT(LARGE($C195:$AT195,{1,2,3,4,5,6,7,8})), "")</f>
        <v/>
      </c>
    </row>
    <row r="196" spans="2:54" ht="15" customHeight="1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5"/>
      <c r="AL196" s="10"/>
      <c r="AM196" s="10"/>
      <c r="AN196" s="24"/>
      <c r="AO196" s="10"/>
      <c r="AP196" s="10"/>
      <c r="AQ196" s="10"/>
      <c r="AR196" s="10"/>
      <c r="AS196" s="10"/>
      <c r="AT196" s="10"/>
      <c r="AU196" s="57"/>
      <c r="AV196" s="47">
        <f t="shared" si="15"/>
        <v>0</v>
      </c>
      <c r="AW196" s="46">
        <f t="shared" si="16"/>
        <v>0</v>
      </c>
      <c r="AX196" s="46" cm="1">
        <f t="array" ref="AX196">IF($AW196&lt;=6,SUM($C196:$AT196),SUMPRODUCT(LARGE($C196:$AT196,{1,2,3,4,5,6})))</f>
        <v>0</v>
      </c>
      <c r="AY196" s="50" t="str">
        <f t="shared" ref="AY196:AY259" si="17">IF(AND($AW196&gt;=6,AX196=AX197),"Manual Calc Needed","")</f>
        <v/>
      </c>
      <c r="AZ196" s="46" t="str" cm="1">
        <f t="array" ref="AZ196">IFERROR(SUMPRODUCT(LARGE($C196:$AT196,{1,2,3,4})), "")</f>
        <v/>
      </c>
      <c r="BA196" s="46" t="str" cm="1">
        <f t="array" ref="BA196">IFERROR(SUMPRODUCT(LARGE($C196:$AT196,{1,2,3,4,5,6,7})), "")</f>
        <v/>
      </c>
      <c r="BB196" s="46" t="str" cm="1">
        <f t="array" ref="BB196">IFERROR(SUMPRODUCT(LARGE($C196:$AT196,{1,2,3,4,5,6,7,8})), "")</f>
        <v/>
      </c>
    </row>
    <row r="197" spans="2:54" ht="15" customHeight="1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5"/>
      <c r="AL197" s="10"/>
      <c r="AM197" s="10"/>
      <c r="AN197" s="24"/>
      <c r="AO197" s="10"/>
      <c r="AP197" s="10"/>
      <c r="AQ197" s="10"/>
      <c r="AR197" s="10"/>
      <c r="AS197" s="10"/>
      <c r="AT197" s="10"/>
      <c r="AU197" s="57"/>
      <c r="AV197" s="47">
        <f t="shared" si="15"/>
        <v>0</v>
      </c>
      <c r="AW197" s="46">
        <f t="shared" si="16"/>
        <v>0</v>
      </c>
      <c r="AX197" s="46" cm="1">
        <f t="array" ref="AX197">IF($AW197&lt;=6,SUM($C197:$AT197),SUMPRODUCT(LARGE($C197:$AT197,{1,2,3,4,5,6})))</f>
        <v>0</v>
      </c>
      <c r="AY197" s="50" t="str">
        <f t="shared" si="17"/>
        <v/>
      </c>
      <c r="AZ197" s="46" t="str" cm="1">
        <f t="array" ref="AZ197">IFERROR(SUMPRODUCT(LARGE($C197:$AT197,{1,2,3,4})), "")</f>
        <v/>
      </c>
      <c r="BA197" s="46" t="str" cm="1">
        <f t="array" ref="BA197">IFERROR(SUMPRODUCT(LARGE($C197:$AT197,{1,2,3,4,5,6,7})), "")</f>
        <v/>
      </c>
      <c r="BB197" s="46" t="str" cm="1">
        <f t="array" ref="BB197">IFERROR(SUMPRODUCT(LARGE($C197:$AT197,{1,2,3,4,5,6,7,8})), "")</f>
        <v/>
      </c>
    </row>
    <row r="198" spans="2:54" ht="15" customHeight="1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5"/>
      <c r="AL198" s="10"/>
      <c r="AM198" s="10"/>
      <c r="AN198" s="24"/>
      <c r="AO198" s="10"/>
      <c r="AP198" s="10"/>
      <c r="AQ198" s="10"/>
      <c r="AR198" s="10"/>
      <c r="AS198" s="10"/>
      <c r="AT198" s="10"/>
      <c r="AU198" s="57"/>
      <c r="AV198" s="47">
        <f t="shared" si="15"/>
        <v>0</v>
      </c>
      <c r="AW198" s="46">
        <f t="shared" si="16"/>
        <v>0</v>
      </c>
      <c r="AX198" s="46" cm="1">
        <f t="array" ref="AX198">IF($AW198&lt;=6,SUM($C198:$AT198),SUMPRODUCT(LARGE($C198:$AT198,{1,2,3,4,5,6})))</f>
        <v>0</v>
      </c>
      <c r="AY198" s="50" t="str">
        <f t="shared" si="17"/>
        <v/>
      </c>
      <c r="AZ198" s="46" t="str" cm="1">
        <f t="array" ref="AZ198">IFERROR(SUMPRODUCT(LARGE($C198:$AT198,{1,2,3,4})), "")</f>
        <v/>
      </c>
      <c r="BA198" s="46" t="str" cm="1">
        <f t="array" ref="BA198">IFERROR(SUMPRODUCT(LARGE($C198:$AT198,{1,2,3,4,5,6,7})), "")</f>
        <v/>
      </c>
      <c r="BB198" s="46" t="str" cm="1">
        <f t="array" ref="BB198">IFERROR(SUMPRODUCT(LARGE($C198:$AT198,{1,2,3,4,5,6,7,8})), "")</f>
        <v/>
      </c>
    </row>
    <row r="199" spans="2:54" ht="15" customHeight="1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5"/>
      <c r="AL199" s="10"/>
      <c r="AM199" s="10"/>
      <c r="AN199" s="24"/>
      <c r="AO199" s="10"/>
      <c r="AP199" s="10"/>
      <c r="AQ199" s="10"/>
      <c r="AR199" s="10"/>
      <c r="AS199" s="10"/>
      <c r="AT199" s="10"/>
      <c r="AU199" s="57"/>
      <c r="AV199" s="47">
        <f t="shared" si="15"/>
        <v>0</v>
      </c>
      <c r="AW199" s="46">
        <f t="shared" si="16"/>
        <v>0</v>
      </c>
      <c r="AX199" s="46" cm="1">
        <f t="array" ref="AX199">IF($AW199&lt;=6,SUM($C199:$AT199),SUMPRODUCT(LARGE($C199:$AT199,{1,2,3,4,5,6})))</f>
        <v>0</v>
      </c>
      <c r="AY199" s="50" t="str">
        <f t="shared" si="17"/>
        <v/>
      </c>
      <c r="AZ199" s="46" t="str" cm="1">
        <f t="array" ref="AZ199">IFERROR(SUMPRODUCT(LARGE($C199:$AT199,{1,2,3,4})), "")</f>
        <v/>
      </c>
      <c r="BA199" s="46" t="str" cm="1">
        <f t="array" ref="BA199">IFERROR(SUMPRODUCT(LARGE($C199:$AT199,{1,2,3,4,5,6,7})), "")</f>
        <v/>
      </c>
      <c r="BB199" s="46" t="str" cm="1">
        <f t="array" ref="BB199">IFERROR(SUMPRODUCT(LARGE($C199:$AT199,{1,2,3,4,5,6,7,8})), "")</f>
        <v/>
      </c>
    </row>
    <row r="200" spans="2:54" ht="15" customHeight="1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5"/>
      <c r="AL200" s="10"/>
      <c r="AM200" s="10"/>
      <c r="AN200" s="24"/>
      <c r="AO200" s="10"/>
      <c r="AP200" s="10"/>
      <c r="AQ200" s="10"/>
      <c r="AR200" s="10"/>
      <c r="AS200" s="10"/>
      <c r="AT200" s="10"/>
      <c r="AU200" s="57"/>
      <c r="AV200" s="47">
        <f t="shared" si="15"/>
        <v>0</v>
      </c>
      <c r="AW200" s="46">
        <f t="shared" si="16"/>
        <v>0</v>
      </c>
      <c r="AX200" s="46" cm="1">
        <f t="array" ref="AX200">IF($AW200&lt;=6,SUM($C200:$AT200),SUMPRODUCT(LARGE($C200:$AT200,{1,2,3,4,5,6})))</f>
        <v>0</v>
      </c>
      <c r="AY200" s="50" t="str">
        <f t="shared" si="17"/>
        <v/>
      </c>
      <c r="AZ200" s="46" t="str" cm="1">
        <f t="array" ref="AZ200">IFERROR(SUMPRODUCT(LARGE($C200:$AT200,{1,2,3,4})), "")</f>
        <v/>
      </c>
      <c r="BA200" s="46" t="str" cm="1">
        <f t="array" ref="BA200">IFERROR(SUMPRODUCT(LARGE($C200:$AT200,{1,2,3,4,5,6,7})), "")</f>
        <v/>
      </c>
      <c r="BB200" s="46" t="str" cm="1">
        <f t="array" ref="BB200">IFERROR(SUMPRODUCT(LARGE($C200:$AT200,{1,2,3,4,5,6,7,8})), "")</f>
        <v/>
      </c>
    </row>
    <row r="201" spans="2:54" ht="15" customHeight="1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5"/>
      <c r="AL201" s="10"/>
      <c r="AM201" s="10"/>
      <c r="AN201" s="24"/>
      <c r="AO201" s="10"/>
      <c r="AP201" s="10"/>
      <c r="AQ201" s="10"/>
      <c r="AR201" s="10"/>
      <c r="AS201" s="10"/>
      <c r="AT201" s="10"/>
      <c r="AU201" s="57"/>
      <c r="AV201" s="47">
        <f t="shared" si="15"/>
        <v>0</v>
      </c>
      <c r="AW201" s="46">
        <f t="shared" si="16"/>
        <v>0</v>
      </c>
      <c r="AX201" s="46" cm="1">
        <f t="array" ref="AX201">IF($AW201&lt;=6,SUM($C201:$AT201),SUMPRODUCT(LARGE($C201:$AT201,{1,2,3,4,5,6})))</f>
        <v>0</v>
      </c>
      <c r="AY201" s="50" t="str">
        <f t="shared" si="17"/>
        <v/>
      </c>
      <c r="AZ201" s="46" t="str" cm="1">
        <f t="array" ref="AZ201">IFERROR(SUMPRODUCT(LARGE($C201:$AT201,{1,2,3,4})), "")</f>
        <v/>
      </c>
      <c r="BA201" s="46" t="str" cm="1">
        <f t="array" ref="BA201">IFERROR(SUMPRODUCT(LARGE($C201:$AT201,{1,2,3,4,5,6,7})), "")</f>
        <v/>
      </c>
      <c r="BB201" s="46" t="str" cm="1">
        <f t="array" ref="BB201">IFERROR(SUMPRODUCT(LARGE($C201:$AT201,{1,2,3,4,5,6,7,8})), "")</f>
        <v/>
      </c>
    </row>
    <row r="202" spans="2:54" ht="15" customHeight="1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5"/>
      <c r="AL202" s="10"/>
      <c r="AM202" s="10"/>
      <c r="AN202" s="24"/>
      <c r="AO202" s="10"/>
      <c r="AP202" s="10"/>
      <c r="AQ202" s="10"/>
      <c r="AR202" s="10"/>
      <c r="AS202" s="10"/>
      <c r="AT202" s="10"/>
      <c r="AU202" s="57"/>
      <c r="AV202" s="47">
        <f t="shared" si="15"/>
        <v>0</v>
      </c>
      <c r="AW202" s="46">
        <f t="shared" si="16"/>
        <v>0</v>
      </c>
      <c r="AX202" s="46" cm="1">
        <f t="array" ref="AX202">IF($AW202&lt;=6,SUM($C202:$AT202),SUMPRODUCT(LARGE($C202:$AT202,{1,2,3,4,5,6})))</f>
        <v>0</v>
      </c>
      <c r="AY202" s="50" t="str">
        <f t="shared" si="17"/>
        <v/>
      </c>
      <c r="AZ202" s="46" t="str" cm="1">
        <f t="array" ref="AZ202">IFERROR(SUMPRODUCT(LARGE($C202:$AT202,{1,2,3,4})), "")</f>
        <v/>
      </c>
      <c r="BA202" s="46" t="str" cm="1">
        <f t="array" ref="BA202">IFERROR(SUMPRODUCT(LARGE($C202:$AT202,{1,2,3,4,5,6,7})), "")</f>
        <v/>
      </c>
      <c r="BB202" s="46" t="str" cm="1">
        <f t="array" ref="BB202">IFERROR(SUMPRODUCT(LARGE($C202:$AT202,{1,2,3,4,5,6,7,8})), "")</f>
        <v/>
      </c>
    </row>
    <row r="203" spans="2:54" ht="15" customHeight="1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5"/>
      <c r="AL203" s="10"/>
      <c r="AM203" s="10"/>
      <c r="AN203" s="24"/>
      <c r="AO203" s="10"/>
      <c r="AP203" s="10"/>
      <c r="AQ203" s="10"/>
      <c r="AR203" s="10"/>
      <c r="AS203" s="10"/>
      <c r="AT203" s="10"/>
      <c r="AU203" s="57"/>
      <c r="AV203" s="47">
        <f t="shared" si="15"/>
        <v>0</v>
      </c>
      <c r="AW203" s="46">
        <f t="shared" si="16"/>
        <v>0</v>
      </c>
      <c r="AX203" s="46" cm="1">
        <f t="array" ref="AX203">IF($AW203&lt;=6,SUM($C203:$AT203),SUMPRODUCT(LARGE($C203:$AT203,{1,2,3,4,5,6})))</f>
        <v>0</v>
      </c>
      <c r="AY203" s="50" t="str">
        <f t="shared" si="17"/>
        <v/>
      </c>
      <c r="AZ203" s="46" t="str" cm="1">
        <f t="array" ref="AZ203">IFERROR(SUMPRODUCT(LARGE($C203:$AT203,{1,2,3,4})), "")</f>
        <v/>
      </c>
      <c r="BA203" s="46" t="str" cm="1">
        <f t="array" ref="BA203">IFERROR(SUMPRODUCT(LARGE($C203:$AT203,{1,2,3,4,5,6,7})), "")</f>
        <v/>
      </c>
      <c r="BB203" s="46" t="str" cm="1">
        <f t="array" ref="BB203">IFERROR(SUMPRODUCT(LARGE($C203:$AT203,{1,2,3,4,5,6,7,8})), "")</f>
        <v/>
      </c>
    </row>
    <row r="204" spans="2:54" ht="15" customHeight="1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5"/>
      <c r="AL204" s="10"/>
      <c r="AM204" s="10"/>
      <c r="AN204" s="24"/>
      <c r="AO204" s="10"/>
      <c r="AP204" s="10"/>
      <c r="AQ204" s="10"/>
      <c r="AR204" s="10"/>
      <c r="AS204" s="10"/>
      <c r="AT204" s="10"/>
      <c r="AU204" s="57"/>
      <c r="AV204" s="47">
        <f t="shared" si="15"/>
        <v>0</v>
      </c>
      <c r="AW204" s="46">
        <f t="shared" si="16"/>
        <v>0</v>
      </c>
      <c r="AX204" s="46" cm="1">
        <f t="array" ref="AX204">IF($AW204&lt;=6,SUM($C204:$AT204),SUMPRODUCT(LARGE($C204:$AT204,{1,2,3,4,5,6})))</f>
        <v>0</v>
      </c>
      <c r="AY204" s="50" t="str">
        <f t="shared" si="17"/>
        <v/>
      </c>
      <c r="AZ204" s="46" t="str" cm="1">
        <f t="array" ref="AZ204">IFERROR(SUMPRODUCT(LARGE($C204:$AT204,{1,2,3,4})), "")</f>
        <v/>
      </c>
      <c r="BA204" s="46" t="str" cm="1">
        <f t="array" ref="BA204">IFERROR(SUMPRODUCT(LARGE($C204:$AT204,{1,2,3,4,5,6,7})), "")</f>
        <v/>
      </c>
      <c r="BB204" s="46" t="str" cm="1">
        <f t="array" ref="BB204">IFERROR(SUMPRODUCT(LARGE($C204:$AT204,{1,2,3,4,5,6,7,8})), "")</f>
        <v/>
      </c>
    </row>
    <row r="205" spans="2:54" ht="15" customHeight="1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5"/>
      <c r="AL205" s="10"/>
      <c r="AM205" s="10"/>
      <c r="AN205" s="24"/>
      <c r="AO205" s="10"/>
      <c r="AP205" s="10"/>
      <c r="AQ205" s="10"/>
      <c r="AR205" s="10"/>
      <c r="AS205" s="10"/>
      <c r="AT205" s="10"/>
      <c r="AU205" s="57"/>
      <c r="AV205" s="47">
        <f t="shared" si="15"/>
        <v>0</v>
      </c>
      <c r="AW205" s="46">
        <f t="shared" si="16"/>
        <v>0</v>
      </c>
      <c r="AX205" s="46" cm="1">
        <f t="array" ref="AX205">IF($AW205&lt;=6,SUM($C205:$AT205),SUMPRODUCT(LARGE($C205:$AT205,{1,2,3,4,5,6})))</f>
        <v>0</v>
      </c>
      <c r="AY205" s="50" t="str">
        <f t="shared" si="17"/>
        <v/>
      </c>
      <c r="AZ205" s="46" t="str" cm="1">
        <f t="array" ref="AZ205">IFERROR(SUMPRODUCT(LARGE($C205:$AT205,{1,2,3,4})), "")</f>
        <v/>
      </c>
      <c r="BA205" s="46" t="str" cm="1">
        <f t="array" ref="BA205">IFERROR(SUMPRODUCT(LARGE($C205:$AT205,{1,2,3,4,5,6,7})), "")</f>
        <v/>
      </c>
      <c r="BB205" s="46" t="str" cm="1">
        <f t="array" ref="BB205">IFERROR(SUMPRODUCT(LARGE($C205:$AT205,{1,2,3,4,5,6,7,8})), "")</f>
        <v/>
      </c>
    </row>
    <row r="206" spans="2:54" ht="15" customHeight="1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5"/>
      <c r="AL206" s="10"/>
      <c r="AM206" s="10"/>
      <c r="AN206" s="24"/>
      <c r="AO206" s="10"/>
      <c r="AP206" s="10"/>
      <c r="AQ206" s="10"/>
      <c r="AR206" s="10"/>
      <c r="AS206" s="10"/>
      <c r="AT206" s="10"/>
      <c r="AU206" s="57"/>
      <c r="AV206" s="47">
        <f t="shared" si="15"/>
        <v>0</v>
      </c>
      <c r="AW206" s="46">
        <f t="shared" si="16"/>
        <v>0</v>
      </c>
      <c r="AX206" s="46" cm="1">
        <f t="array" ref="AX206">IF($AW206&lt;=6,SUM($C206:$AT206),SUMPRODUCT(LARGE($C206:$AT206,{1,2,3,4,5,6})))</f>
        <v>0</v>
      </c>
      <c r="AY206" s="50" t="str">
        <f t="shared" si="17"/>
        <v/>
      </c>
      <c r="AZ206" s="46" t="str" cm="1">
        <f t="array" ref="AZ206">IFERROR(SUMPRODUCT(LARGE($C206:$AT206,{1,2,3,4})), "")</f>
        <v/>
      </c>
      <c r="BA206" s="46" t="str" cm="1">
        <f t="array" ref="BA206">IFERROR(SUMPRODUCT(LARGE($C206:$AT206,{1,2,3,4,5,6,7})), "")</f>
        <v/>
      </c>
      <c r="BB206" s="46" t="str" cm="1">
        <f t="array" ref="BB206">IFERROR(SUMPRODUCT(LARGE($C206:$AT206,{1,2,3,4,5,6,7,8})), "")</f>
        <v/>
      </c>
    </row>
    <row r="207" spans="2:54" ht="15" customHeight="1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5"/>
      <c r="AL207" s="10"/>
      <c r="AM207" s="10"/>
      <c r="AN207" s="24"/>
      <c r="AO207" s="10"/>
      <c r="AP207" s="10"/>
      <c r="AQ207" s="10"/>
      <c r="AR207" s="10"/>
      <c r="AS207" s="10"/>
      <c r="AT207" s="10"/>
      <c r="AU207" s="57"/>
      <c r="AV207" s="47">
        <f t="shared" si="15"/>
        <v>0</v>
      </c>
      <c r="AW207" s="46">
        <f t="shared" si="16"/>
        <v>0</v>
      </c>
      <c r="AX207" s="46" cm="1">
        <f t="array" ref="AX207">IF($AW207&lt;=6,SUM($C207:$AT207),SUMPRODUCT(LARGE($C207:$AT207,{1,2,3,4,5,6})))</f>
        <v>0</v>
      </c>
      <c r="AY207" s="50" t="str">
        <f t="shared" si="17"/>
        <v/>
      </c>
      <c r="AZ207" s="46" t="str" cm="1">
        <f t="array" ref="AZ207">IFERROR(SUMPRODUCT(LARGE($C207:$AT207,{1,2,3,4})), "")</f>
        <v/>
      </c>
      <c r="BA207" s="46" t="str" cm="1">
        <f t="array" ref="BA207">IFERROR(SUMPRODUCT(LARGE($C207:$AT207,{1,2,3,4,5,6,7})), "")</f>
        <v/>
      </c>
      <c r="BB207" s="46" t="str" cm="1">
        <f t="array" ref="BB207">IFERROR(SUMPRODUCT(LARGE($C207:$AT207,{1,2,3,4,5,6,7,8})), "")</f>
        <v/>
      </c>
    </row>
    <row r="208" spans="2:54" ht="15" customHeight="1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5"/>
      <c r="AL208" s="10"/>
      <c r="AM208" s="10"/>
      <c r="AN208" s="24"/>
      <c r="AO208" s="10"/>
      <c r="AP208" s="10"/>
      <c r="AQ208" s="10"/>
      <c r="AR208" s="10"/>
      <c r="AS208" s="10"/>
      <c r="AT208" s="10"/>
      <c r="AU208" s="57"/>
      <c r="AV208" s="47">
        <f t="shared" si="15"/>
        <v>0</v>
      </c>
      <c r="AW208" s="46">
        <f t="shared" si="16"/>
        <v>0</v>
      </c>
      <c r="AX208" s="46" cm="1">
        <f t="array" ref="AX208">IF($AW208&lt;=6,SUM($C208:$AT208),SUMPRODUCT(LARGE($C208:$AT208,{1,2,3,4,5,6})))</f>
        <v>0</v>
      </c>
      <c r="AY208" s="50" t="str">
        <f t="shared" si="17"/>
        <v/>
      </c>
      <c r="AZ208" s="46" t="str" cm="1">
        <f t="array" ref="AZ208">IFERROR(SUMPRODUCT(LARGE($C208:$AT208,{1,2,3,4})), "")</f>
        <v/>
      </c>
      <c r="BA208" s="46" t="str" cm="1">
        <f t="array" ref="BA208">IFERROR(SUMPRODUCT(LARGE($C208:$AT208,{1,2,3,4,5,6,7})), "")</f>
        <v/>
      </c>
      <c r="BB208" s="46" t="str" cm="1">
        <f t="array" ref="BB208">IFERROR(SUMPRODUCT(LARGE($C208:$AT208,{1,2,3,4,5,6,7,8})), "")</f>
        <v/>
      </c>
    </row>
    <row r="209" spans="2:54" ht="15" customHeight="1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5"/>
      <c r="AL209" s="10"/>
      <c r="AM209" s="10"/>
      <c r="AN209" s="24"/>
      <c r="AO209" s="10"/>
      <c r="AP209" s="10"/>
      <c r="AQ209" s="10"/>
      <c r="AR209" s="10"/>
      <c r="AS209" s="10"/>
      <c r="AT209" s="10"/>
      <c r="AU209" s="57"/>
      <c r="AV209" s="47">
        <f t="shared" si="15"/>
        <v>0</v>
      </c>
      <c r="AW209" s="46">
        <f t="shared" si="16"/>
        <v>0</v>
      </c>
      <c r="AX209" s="46" cm="1">
        <f t="array" ref="AX209">IF($AW209&lt;=6,SUM($C209:$AT209),SUMPRODUCT(LARGE($C209:$AT209,{1,2,3,4,5,6})))</f>
        <v>0</v>
      </c>
      <c r="AY209" s="50" t="str">
        <f t="shared" si="17"/>
        <v/>
      </c>
      <c r="AZ209" s="46" t="str" cm="1">
        <f t="array" ref="AZ209">IFERROR(SUMPRODUCT(LARGE($C209:$AT209,{1,2,3,4})), "")</f>
        <v/>
      </c>
      <c r="BA209" s="46" t="str" cm="1">
        <f t="array" ref="BA209">IFERROR(SUMPRODUCT(LARGE($C209:$AT209,{1,2,3,4,5,6,7})), "")</f>
        <v/>
      </c>
      <c r="BB209" s="46" t="str" cm="1">
        <f t="array" ref="BB209">IFERROR(SUMPRODUCT(LARGE($C209:$AT209,{1,2,3,4,5,6,7,8})), "")</f>
        <v/>
      </c>
    </row>
    <row r="210" spans="2:54" ht="15" customHeight="1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5"/>
      <c r="AL210" s="10"/>
      <c r="AM210" s="10"/>
      <c r="AN210" s="24"/>
      <c r="AO210" s="10"/>
      <c r="AP210" s="10"/>
      <c r="AQ210" s="10"/>
      <c r="AR210" s="10"/>
      <c r="AS210" s="10"/>
      <c r="AT210" s="10"/>
      <c r="AU210" s="57"/>
      <c r="AV210" s="47">
        <f t="shared" si="15"/>
        <v>0</v>
      </c>
      <c r="AW210" s="46">
        <f t="shared" si="16"/>
        <v>0</v>
      </c>
      <c r="AX210" s="46" cm="1">
        <f t="array" ref="AX210">IF($AW210&lt;=6,SUM($C210:$AT210),SUMPRODUCT(LARGE($C210:$AT210,{1,2,3,4,5,6})))</f>
        <v>0</v>
      </c>
      <c r="AY210" s="50" t="str">
        <f t="shared" si="17"/>
        <v/>
      </c>
      <c r="AZ210" s="46" t="str" cm="1">
        <f t="array" ref="AZ210">IFERROR(SUMPRODUCT(LARGE($C210:$AT210,{1,2,3,4})), "")</f>
        <v/>
      </c>
      <c r="BA210" s="46" t="str" cm="1">
        <f t="array" ref="BA210">IFERROR(SUMPRODUCT(LARGE($C210:$AT210,{1,2,3,4,5,6,7})), "")</f>
        <v/>
      </c>
      <c r="BB210" s="46" t="str" cm="1">
        <f t="array" ref="BB210">IFERROR(SUMPRODUCT(LARGE($C210:$AT210,{1,2,3,4,5,6,7,8})), "")</f>
        <v/>
      </c>
    </row>
    <row r="211" spans="2:54" ht="15" customHeight="1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5"/>
      <c r="AL211" s="10"/>
      <c r="AM211" s="10"/>
      <c r="AN211" s="24"/>
      <c r="AO211" s="10"/>
      <c r="AP211" s="10"/>
      <c r="AQ211" s="10"/>
      <c r="AR211" s="10"/>
      <c r="AS211" s="10"/>
      <c r="AT211" s="10"/>
      <c r="AU211" s="57"/>
      <c r="AV211" s="47">
        <f t="shared" si="15"/>
        <v>0</v>
      </c>
      <c r="AW211" s="46">
        <f t="shared" si="16"/>
        <v>0</v>
      </c>
      <c r="AX211" s="46" cm="1">
        <f t="array" ref="AX211">IF($AW211&lt;=6,SUM($C211:$AT211),SUMPRODUCT(LARGE($C211:$AT211,{1,2,3,4,5,6})))</f>
        <v>0</v>
      </c>
      <c r="AY211" s="50" t="str">
        <f t="shared" si="17"/>
        <v/>
      </c>
      <c r="AZ211" s="46" t="str" cm="1">
        <f t="array" ref="AZ211">IFERROR(SUMPRODUCT(LARGE($C211:$AT211,{1,2,3,4})), "")</f>
        <v/>
      </c>
      <c r="BA211" s="46" t="str" cm="1">
        <f t="array" ref="BA211">IFERROR(SUMPRODUCT(LARGE($C211:$AT211,{1,2,3,4,5,6,7})), "")</f>
        <v/>
      </c>
      <c r="BB211" s="46" t="str" cm="1">
        <f t="array" ref="BB211">IFERROR(SUMPRODUCT(LARGE($C211:$AT211,{1,2,3,4,5,6,7,8})), "")</f>
        <v/>
      </c>
    </row>
    <row r="212" spans="2:54" ht="15" customHeight="1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5"/>
      <c r="AL212" s="10"/>
      <c r="AM212" s="10"/>
      <c r="AN212" s="24"/>
      <c r="AO212" s="10"/>
      <c r="AP212" s="10"/>
      <c r="AQ212" s="10"/>
      <c r="AR212" s="10"/>
      <c r="AS212" s="10"/>
      <c r="AT212" s="10"/>
      <c r="AU212" s="57"/>
      <c r="AV212" s="47">
        <f t="shared" si="15"/>
        <v>0</v>
      </c>
      <c r="AW212" s="46">
        <f t="shared" si="16"/>
        <v>0</v>
      </c>
      <c r="AX212" s="46" cm="1">
        <f t="array" ref="AX212">IF($AW212&lt;=6,SUM($C212:$AT212),SUMPRODUCT(LARGE($C212:$AT212,{1,2,3,4,5,6})))</f>
        <v>0</v>
      </c>
      <c r="AY212" s="50" t="str">
        <f t="shared" si="17"/>
        <v/>
      </c>
      <c r="AZ212" s="46" t="str" cm="1">
        <f t="array" ref="AZ212">IFERROR(SUMPRODUCT(LARGE($C212:$AT212,{1,2,3,4})), "")</f>
        <v/>
      </c>
      <c r="BA212" s="46" t="str" cm="1">
        <f t="array" ref="BA212">IFERROR(SUMPRODUCT(LARGE($C212:$AT212,{1,2,3,4,5,6,7})), "")</f>
        <v/>
      </c>
      <c r="BB212" s="46" t="str" cm="1">
        <f t="array" ref="BB212">IFERROR(SUMPRODUCT(LARGE($C212:$AT212,{1,2,3,4,5,6,7,8})), "")</f>
        <v/>
      </c>
    </row>
    <row r="213" spans="2:54" ht="15" customHeight="1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5"/>
      <c r="AL213" s="10"/>
      <c r="AM213" s="10"/>
      <c r="AN213" s="24"/>
      <c r="AO213" s="10"/>
      <c r="AP213" s="10"/>
      <c r="AQ213" s="10"/>
      <c r="AR213" s="10"/>
      <c r="AS213" s="10"/>
      <c r="AT213" s="10"/>
      <c r="AU213" s="57"/>
      <c r="AV213" s="47">
        <f t="shared" si="15"/>
        <v>0</v>
      </c>
      <c r="AW213" s="46">
        <f t="shared" si="16"/>
        <v>0</v>
      </c>
      <c r="AX213" s="46" cm="1">
        <f t="array" ref="AX213">IF($AW213&lt;=6,SUM($C213:$AT213),SUMPRODUCT(LARGE($C213:$AT213,{1,2,3,4,5,6})))</f>
        <v>0</v>
      </c>
      <c r="AY213" s="50" t="str">
        <f t="shared" si="17"/>
        <v/>
      </c>
      <c r="AZ213" s="46" t="str" cm="1">
        <f t="array" ref="AZ213">IFERROR(SUMPRODUCT(LARGE($C213:$AT213,{1,2,3,4})), "")</f>
        <v/>
      </c>
      <c r="BA213" s="46" t="str" cm="1">
        <f t="array" ref="BA213">IFERROR(SUMPRODUCT(LARGE($C213:$AT213,{1,2,3,4,5,6,7})), "")</f>
        <v/>
      </c>
      <c r="BB213" s="46" t="str" cm="1">
        <f t="array" ref="BB213">IFERROR(SUMPRODUCT(LARGE($C213:$AT213,{1,2,3,4,5,6,7,8})), "")</f>
        <v/>
      </c>
    </row>
    <row r="214" spans="2:54" ht="15" customHeight="1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5"/>
      <c r="AL214" s="10"/>
      <c r="AM214" s="10"/>
      <c r="AN214" s="24"/>
      <c r="AO214" s="10"/>
      <c r="AP214" s="10"/>
      <c r="AQ214" s="10"/>
      <c r="AR214" s="10"/>
      <c r="AS214" s="10"/>
      <c r="AT214" s="10"/>
      <c r="AU214" s="57"/>
      <c r="AV214" s="47">
        <f t="shared" si="15"/>
        <v>0</v>
      </c>
      <c r="AW214" s="46">
        <f t="shared" si="16"/>
        <v>0</v>
      </c>
      <c r="AX214" s="46" cm="1">
        <f t="array" ref="AX214">IF($AW214&lt;=6,SUM($C214:$AT214),SUMPRODUCT(LARGE($C214:$AT214,{1,2,3,4,5,6})))</f>
        <v>0</v>
      </c>
      <c r="AY214" s="50" t="str">
        <f t="shared" si="17"/>
        <v/>
      </c>
      <c r="AZ214" s="46" t="str" cm="1">
        <f t="array" ref="AZ214">IFERROR(SUMPRODUCT(LARGE($C214:$AT214,{1,2,3,4})), "")</f>
        <v/>
      </c>
      <c r="BA214" s="46" t="str" cm="1">
        <f t="array" ref="BA214">IFERROR(SUMPRODUCT(LARGE($C214:$AT214,{1,2,3,4,5,6,7})), "")</f>
        <v/>
      </c>
      <c r="BB214" s="46" t="str" cm="1">
        <f t="array" ref="BB214">IFERROR(SUMPRODUCT(LARGE($C214:$AT214,{1,2,3,4,5,6,7,8})), "")</f>
        <v/>
      </c>
    </row>
    <row r="215" spans="2:54" ht="15" customHeight="1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5"/>
      <c r="AL215" s="10"/>
      <c r="AM215" s="10"/>
      <c r="AN215" s="24"/>
      <c r="AO215" s="10"/>
      <c r="AP215" s="10"/>
      <c r="AQ215" s="10"/>
      <c r="AR215" s="10"/>
      <c r="AS215" s="10"/>
      <c r="AT215" s="10"/>
      <c r="AU215" s="57"/>
      <c r="AV215" s="47">
        <f t="shared" si="15"/>
        <v>0</v>
      </c>
      <c r="AW215" s="46">
        <f t="shared" si="16"/>
        <v>0</v>
      </c>
      <c r="AX215" s="46" cm="1">
        <f t="array" ref="AX215">IF($AW215&lt;=6,SUM($C215:$AT215),SUMPRODUCT(LARGE($C215:$AT215,{1,2,3,4,5,6})))</f>
        <v>0</v>
      </c>
      <c r="AY215" s="50" t="str">
        <f t="shared" si="17"/>
        <v/>
      </c>
      <c r="AZ215" s="46" t="str" cm="1">
        <f t="array" ref="AZ215">IFERROR(SUMPRODUCT(LARGE($C215:$AT215,{1,2,3,4})), "")</f>
        <v/>
      </c>
      <c r="BA215" s="46" t="str" cm="1">
        <f t="array" ref="BA215">IFERROR(SUMPRODUCT(LARGE($C215:$AT215,{1,2,3,4,5,6,7})), "")</f>
        <v/>
      </c>
      <c r="BB215" s="46" t="str" cm="1">
        <f t="array" ref="BB215">IFERROR(SUMPRODUCT(LARGE($C215:$AT215,{1,2,3,4,5,6,7,8})), "")</f>
        <v/>
      </c>
    </row>
    <row r="216" spans="2:54" ht="15" customHeight="1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5"/>
      <c r="AL216" s="10"/>
      <c r="AM216" s="10"/>
      <c r="AN216" s="24"/>
      <c r="AO216" s="10"/>
      <c r="AP216" s="10"/>
      <c r="AQ216" s="10"/>
      <c r="AR216" s="10"/>
      <c r="AS216" s="10"/>
      <c r="AT216" s="10"/>
      <c r="AU216" s="57"/>
      <c r="AV216" s="47">
        <f t="shared" si="15"/>
        <v>0</v>
      </c>
      <c r="AW216" s="46">
        <f t="shared" si="16"/>
        <v>0</v>
      </c>
      <c r="AX216" s="46" cm="1">
        <f t="array" ref="AX216">IF($AW216&lt;=6,SUM($C216:$AT216),SUMPRODUCT(LARGE($C216:$AT216,{1,2,3,4,5,6})))</f>
        <v>0</v>
      </c>
      <c r="AY216" s="50" t="str">
        <f t="shared" si="17"/>
        <v/>
      </c>
      <c r="AZ216" s="46" t="str" cm="1">
        <f t="array" ref="AZ216">IFERROR(SUMPRODUCT(LARGE($C216:$AT216,{1,2,3,4})), "")</f>
        <v/>
      </c>
      <c r="BA216" s="46" t="str" cm="1">
        <f t="array" ref="BA216">IFERROR(SUMPRODUCT(LARGE($C216:$AT216,{1,2,3,4,5,6,7})), "")</f>
        <v/>
      </c>
      <c r="BB216" s="46" t="str" cm="1">
        <f t="array" ref="BB216">IFERROR(SUMPRODUCT(LARGE($C216:$AT216,{1,2,3,4,5,6,7,8})), "")</f>
        <v/>
      </c>
    </row>
    <row r="217" spans="2:54" ht="15" customHeight="1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5"/>
      <c r="AL217" s="10"/>
      <c r="AM217" s="10"/>
      <c r="AN217" s="24"/>
      <c r="AO217" s="10"/>
      <c r="AP217" s="10"/>
      <c r="AQ217" s="10"/>
      <c r="AR217" s="10"/>
      <c r="AS217" s="10"/>
      <c r="AT217" s="10"/>
      <c r="AU217" s="57"/>
      <c r="AV217" s="47">
        <f t="shared" si="15"/>
        <v>0</v>
      </c>
      <c r="AW217" s="46">
        <f t="shared" si="16"/>
        <v>0</v>
      </c>
      <c r="AX217" s="46" cm="1">
        <f t="array" ref="AX217">IF($AW217&lt;=6,SUM($C217:$AT217),SUMPRODUCT(LARGE($C217:$AT217,{1,2,3,4,5,6})))</f>
        <v>0</v>
      </c>
      <c r="AY217" s="50" t="str">
        <f t="shared" si="17"/>
        <v/>
      </c>
      <c r="AZ217" s="46" t="str" cm="1">
        <f t="array" ref="AZ217">IFERROR(SUMPRODUCT(LARGE($C217:$AT217,{1,2,3,4})), "")</f>
        <v/>
      </c>
      <c r="BA217" s="46" t="str" cm="1">
        <f t="array" ref="BA217">IFERROR(SUMPRODUCT(LARGE($C217:$AT217,{1,2,3,4,5,6,7})), "")</f>
        <v/>
      </c>
      <c r="BB217" s="46" t="str" cm="1">
        <f t="array" ref="BB217">IFERROR(SUMPRODUCT(LARGE($C217:$AT217,{1,2,3,4,5,6,7,8})), "")</f>
        <v/>
      </c>
    </row>
    <row r="218" spans="2:54" ht="15" customHeight="1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5"/>
      <c r="AL218" s="10"/>
      <c r="AM218" s="10"/>
      <c r="AN218" s="24"/>
      <c r="AO218" s="10"/>
      <c r="AP218" s="10"/>
      <c r="AQ218" s="10"/>
      <c r="AR218" s="10"/>
      <c r="AS218" s="10"/>
      <c r="AT218" s="10"/>
      <c r="AU218" s="57"/>
      <c r="AV218" s="47">
        <f t="shared" si="15"/>
        <v>0</v>
      </c>
      <c r="AW218" s="46">
        <f t="shared" si="16"/>
        <v>0</v>
      </c>
      <c r="AX218" s="46" cm="1">
        <f t="array" ref="AX218">IF($AW218&lt;=6,SUM($C218:$AT218),SUMPRODUCT(LARGE($C218:$AT218,{1,2,3,4,5,6})))</f>
        <v>0</v>
      </c>
      <c r="AY218" s="50" t="str">
        <f t="shared" si="17"/>
        <v/>
      </c>
      <c r="AZ218" s="46" t="str" cm="1">
        <f t="array" ref="AZ218">IFERROR(SUMPRODUCT(LARGE($C218:$AT218,{1,2,3,4})), "")</f>
        <v/>
      </c>
      <c r="BA218" s="46" t="str" cm="1">
        <f t="array" ref="BA218">IFERROR(SUMPRODUCT(LARGE($C218:$AT218,{1,2,3,4,5,6,7})), "")</f>
        <v/>
      </c>
      <c r="BB218" s="46" t="str" cm="1">
        <f t="array" ref="BB218">IFERROR(SUMPRODUCT(LARGE($C218:$AT218,{1,2,3,4,5,6,7,8})), "")</f>
        <v/>
      </c>
    </row>
    <row r="219" spans="2:54" ht="15" customHeight="1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5"/>
      <c r="AL219" s="10"/>
      <c r="AM219" s="10"/>
      <c r="AN219" s="24"/>
      <c r="AO219" s="10"/>
      <c r="AP219" s="10"/>
      <c r="AQ219" s="10"/>
      <c r="AR219" s="10"/>
      <c r="AS219" s="10"/>
      <c r="AT219" s="10"/>
      <c r="AU219" s="57"/>
      <c r="AV219" s="47">
        <f t="shared" si="15"/>
        <v>0</v>
      </c>
      <c r="AW219" s="46">
        <f t="shared" si="16"/>
        <v>0</v>
      </c>
      <c r="AX219" s="46" cm="1">
        <f t="array" ref="AX219">IF($AW219&lt;=6,SUM($C219:$AT219),SUMPRODUCT(LARGE($C219:$AT219,{1,2,3,4,5,6})))</f>
        <v>0</v>
      </c>
      <c r="AY219" s="50" t="str">
        <f t="shared" si="17"/>
        <v/>
      </c>
      <c r="AZ219" s="46" t="str" cm="1">
        <f t="array" ref="AZ219">IFERROR(SUMPRODUCT(LARGE($C219:$AT219,{1,2,3,4})), "")</f>
        <v/>
      </c>
      <c r="BA219" s="46" t="str" cm="1">
        <f t="array" ref="BA219">IFERROR(SUMPRODUCT(LARGE($C219:$AT219,{1,2,3,4,5,6,7})), "")</f>
        <v/>
      </c>
      <c r="BB219" s="46" t="str" cm="1">
        <f t="array" ref="BB219">IFERROR(SUMPRODUCT(LARGE($C219:$AT219,{1,2,3,4,5,6,7,8})), "")</f>
        <v/>
      </c>
    </row>
    <row r="220" spans="2:54" ht="15" customHeight="1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5"/>
      <c r="AL220" s="10"/>
      <c r="AM220" s="10"/>
      <c r="AN220" s="24"/>
      <c r="AO220" s="10"/>
      <c r="AP220" s="10"/>
      <c r="AQ220" s="10"/>
      <c r="AR220" s="10"/>
      <c r="AS220" s="10"/>
      <c r="AT220" s="10"/>
      <c r="AU220" s="57"/>
      <c r="AV220" s="47">
        <f t="shared" si="15"/>
        <v>0</v>
      </c>
      <c r="AW220" s="46">
        <f t="shared" si="16"/>
        <v>0</v>
      </c>
      <c r="AX220" s="46" cm="1">
        <f t="array" ref="AX220">IF($AW220&lt;=6,SUM($C220:$AT220),SUMPRODUCT(LARGE($C220:$AT220,{1,2,3,4,5,6})))</f>
        <v>0</v>
      </c>
      <c r="AY220" s="50" t="str">
        <f t="shared" si="17"/>
        <v/>
      </c>
      <c r="AZ220" s="46" t="str" cm="1">
        <f t="array" ref="AZ220">IFERROR(SUMPRODUCT(LARGE($C220:$AT220,{1,2,3,4})), "")</f>
        <v/>
      </c>
      <c r="BA220" s="46" t="str" cm="1">
        <f t="array" ref="BA220">IFERROR(SUMPRODUCT(LARGE($C220:$AT220,{1,2,3,4,5,6,7})), "")</f>
        <v/>
      </c>
      <c r="BB220" s="46" t="str" cm="1">
        <f t="array" ref="BB220">IFERROR(SUMPRODUCT(LARGE($C220:$AT220,{1,2,3,4,5,6,7,8})), "")</f>
        <v/>
      </c>
    </row>
    <row r="221" spans="2:54" ht="15" customHeight="1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5"/>
      <c r="AL221" s="10"/>
      <c r="AM221" s="10"/>
      <c r="AN221" s="24"/>
      <c r="AO221" s="10"/>
      <c r="AP221" s="10"/>
      <c r="AQ221" s="10"/>
      <c r="AR221" s="10"/>
      <c r="AS221" s="10"/>
      <c r="AT221" s="10"/>
      <c r="AU221" s="57"/>
      <c r="AV221" s="47">
        <f t="shared" si="15"/>
        <v>0</v>
      </c>
      <c r="AW221" s="46">
        <f t="shared" si="16"/>
        <v>0</v>
      </c>
      <c r="AX221" s="46" cm="1">
        <f t="array" ref="AX221">IF($AW221&lt;=6,SUM($C221:$AT221),SUMPRODUCT(LARGE($C221:$AT221,{1,2,3,4,5,6})))</f>
        <v>0</v>
      </c>
      <c r="AY221" s="50" t="str">
        <f t="shared" si="17"/>
        <v/>
      </c>
      <c r="AZ221" s="46" t="str" cm="1">
        <f t="array" ref="AZ221">IFERROR(SUMPRODUCT(LARGE($C221:$AT221,{1,2,3,4})), "")</f>
        <v/>
      </c>
      <c r="BA221" s="46" t="str" cm="1">
        <f t="array" ref="BA221">IFERROR(SUMPRODUCT(LARGE($C221:$AT221,{1,2,3,4,5,6,7})), "")</f>
        <v/>
      </c>
      <c r="BB221" s="46" t="str" cm="1">
        <f t="array" ref="BB221">IFERROR(SUMPRODUCT(LARGE($C221:$AT221,{1,2,3,4,5,6,7,8})), "")</f>
        <v/>
      </c>
    </row>
    <row r="222" spans="2:54" ht="15" customHeight="1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5"/>
      <c r="AL222" s="10"/>
      <c r="AM222" s="10"/>
      <c r="AN222" s="24"/>
      <c r="AO222" s="10"/>
      <c r="AP222" s="10"/>
      <c r="AQ222" s="10"/>
      <c r="AR222" s="10"/>
      <c r="AS222" s="10"/>
      <c r="AT222" s="10"/>
      <c r="AU222" s="57"/>
      <c r="AV222" s="47">
        <f t="shared" si="15"/>
        <v>0</v>
      </c>
      <c r="AW222" s="46">
        <f t="shared" si="16"/>
        <v>0</v>
      </c>
      <c r="AX222" s="46" cm="1">
        <f t="array" ref="AX222">IF($AW222&lt;=6,SUM($C222:$AT222),SUMPRODUCT(LARGE($C222:$AT222,{1,2,3,4,5,6})))</f>
        <v>0</v>
      </c>
      <c r="AY222" s="50" t="str">
        <f t="shared" si="17"/>
        <v/>
      </c>
      <c r="AZ222" s="46" t="str" cm="1">
        <f t="array" ref="AZ222">IFERROR(SUMPRODUCT(LARGE($C222:$AT222,{1,2,3,4})), "")</f>
        <v/>
      </c>
      <c r="BA222" s="46" t="str" cm="1">
        <f t="array" ref="BA222">IFERROR(SUMPRODUCT(LARGE($C222:$AT222,{1,2,3,4,5,6,7})), "")</f>
        <v/>
      </c>
      <c r="BB222" s="46" t="str" cm="1">
        <f t="array" ref="BB222">IFERROR(SUMPRODUCT(LARGE($C222:$AT222,{1,2,3,4,5,6,7,8})), "")</f>
        <v/>
      </c>
    </row>
    <row r="223" spans="2:54" ht="15" customHeight="1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5"/>
      <c r="AL223" s="10"/>
      <c r="AM223" s="10"/>
      <c r="AN223" s="24"/>
      <c r="AO223" s="10"/>
      <c r="AP223" s="10"/>
      <c r="AQ223" s="10"/>
      <c r="AR223" s="10"/>
      <c r="AS223" s="10"/>
      <c r="AT223" s="10"/>
      <c r="AU223" s="57"/>
      <c r="AV223" s="47">
        <f t="shared" si="15"/>
        <v>0</v>
      </c>
      <c r="AW223" s="46">
        <f t="shared" si="16"/>
        <v>0</v>
      </c>
      <c r="AX223" s="46" cm="1">
        <f t="array" ref="AX223">IF($AW223&lt;=6,SUM($C223:$AT223),SUMPRODUCT(LARGE($C223:$AT223,{1,2,3,4,5,6})))</f>
        <v>0</v>
      </c>
      <c r="AY223" s="50" t="str">
        <f t="shared" si="17"/>
        <v/>
      </c>
      <c r="AZ223" s="46" t="str" cm="1">
        <f t="array" ref="AZ223">IFERROR(SUMPRODUCT(LARGE($C223:$AT223,{1,2,3,4})), "")</f>
        <v/>
      </c>
      <c r="BA223" s="46" t="str" cm="1">
        <f t="array" ref="BA223">IFERROR(SUMPRODUCT(LARGE($C223:$AT223,{1,2,3,4,5,6,7})), "")</f>
        <v/>
      </c>
      <c r="BB223" s="46" t="str" cm="1">
        <f t="array" ref="BB223">IFERROR(SUMPRODUCT(LARGE($C223:$AT223,{1,2,3,4,5,6,7,8})), "")</f>
        <v/>
      </c>
    </row>
    <row r="224" spans="2:54" ht="15" customHeight="1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5"/>
      <c r="AL224" s="10"/>
      <c r="AM224" s="10"/>
      <c r="AN224" s="24"/>
      <c r="AO224" s="10"/>
      <c r="AP224" s="10"/>
      <c r="AQ224" s="10"/>
      <c r="AR224" s="10"/>
      <c r="AS224" s="10"/>
      <c r="AT224" s="10"/>
      <c r="AU224" s="57"/>
      <c r="AV224" s="47">
        <f t="shared" si="15"/>
        <v>0</v>
      </c>
      <c r="AW224" s="46">
        <f t="shared" si="16"/>
        <v>0</v>
      </c>
      <c r="AX224" s="46" cm="1">
        <f t="array" ref="AX224">IF($AW224&lt;=6,SUM($C224:$AT224),SUMPRODUCT(LARGE($C224:$AT224,{1,2,3,4,5,6})))</f>
        <v>0</v>
      </c>
      <c r="AY224" s="50" t="str">
        <f t="shared" si="17"/>
        <v/>
      </c>
      <c r="AZ224" s="46" t="str" cm="1">
        <f t="array" ref="AZ224">IFERROR(SUMPRODUCT(LARGE($C224:$AT224,{1,2,3,4})), "")</f>
        <v/>
      </c>
      <c r="BA224" s="46" t="str" cm="1">
        <f t="array" ref="BA224">IFERROR(SUMPRODUCT(LARGE($C224:$AT224,{1,2,3,4,5,6,7})), "")</f>
        <v/>
      </c>
      <c r="BB224" s="46" t="str" cm="1">
        <f t="array" ref="BB224">IFERROR(SUMPRODUCT(LARGE($C224:$AT224,{1,2,3,4,5,6,7,8})), "")</f>
        <v/>
      </c>
    </row>
    <row r="225" spans="2:54" ht="15" customHeight="1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5"/>
      <c r="AL225" s="10"/>
      <c r="AM225" s="10"/>
      <c r="AN225" s="24"/>
      <c r="AO225" s="10"/>
      <c r="AP225" s="10"/>
      <c r="AQ225" s="10"/>
      <c r="AR225" s="10"/>
      <c r="AS225" s="10"/>
      <c r="AT225" s="10"/>
      <c r="AU225" s="57"/>
      <c r="AV225" s="47">
        <f t="shared" si="15"/>
        <v>0</v>
      </c>
      <c r="AW225" s="46">
        <f t="shared" si="16"/>
        <v>0</v>
      </c>
      <c r="AX225" s="46" cm="1">
        <f t="array" ref="AX225">IF($AW225&lt;=6,SUM($C225:$AT225),SUMPRODUCT(LARGE($C225:$AT225,{1,2,3,4,5,6})))</f>
        <v>0</v>
      </c>
      <c r="AY225" s="50" t="str">
        <f t="shared" si="17"/>
        <v/>
      </c>
      <c r="AZ225" s="46" t="str" cm="1">
        <f t="array" ref="AZ225">IFERROR(SUMPRODUCT(LARGE($C225:$AT225,{1,2,3,4})), "")</f>
        <v/>
      </c>
      <c r="BA225" s="46" t="str" cm="1">
        <f t="array" ref="BA225">IFERROR(SUMPRODUCT(LARGE($C225:$AT225,{1,2,3,4,5,6,7})), "")</f>
        <v/>
      </c>
      <c r="BB225" s="46" t="str" cm="1">
        <f t="array" ref="BB225">IFERROR(SUMPRODUCT(LARGE($C225:$AT225,{1,2,3,4,5,6,7,8})), "")</f>
        <v/>
      </c>
    </row>
    <row r="226" spans="2:54" ht="15" customHeight="1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5"/>
      <c r="AL226" s="10"/>
      <c r="AM226" s="10"/>
      <c r="AN226" s="24"/>
      <c r="AO226" s="10"/>
      <c r="AP226" s="10"/>
      <c r="AQ226" s="10"/>
      <c r="AR226" s="10"/>
      <c r="AS226" s="10"/>
      <c r="AT226" s="10"/>
      <c r="AU226" s="57"/>
      <c r="AV226" s="47">
        <f t="shared" si="15"/>
        <v>0</v>
      </c>
      <c r="AW226" s="46">
        <f t="shared" si="16"/>
        <v>0</v>
      </c>
      <c r="AX226" s="46" cm="1">
        <f t="array" ref="AX226">IF($AW226&lt;=6,SUM($C226:$AT226),SUMPRODUCT(LARGE($C226:$AT226,{1,2,3,4,5,6})))</f>
        <v>0</v>
      </c>
      <c r="AY226" s="50" t="str">
        <f t="shared" si="17"/>
        <v/>
      </c>
      <c r="AZ226" s="46" t="str" cm="1">
        <f t="array" ref="AZ226">IFERROR(SUMPRODUCT(LARGE($C226:$AT226,{1,2,3,4})), "")</f>
        <v/>
      </c>
      <c r="BA226" s="46" t="str" cm="1">
        <f t="array" ref="BA226">IFERROR(SUMPRODUCT(LARGE($C226:$AT226,{1,2,3,4,5,6,7})), "")</f>
        <v/>
      </c>
      <c r="BB226" s="46" t="str" cm="1">
        <f t="array" ref="BB226">IFERROR(SUMPRODUCT(LARGE($C226:$AT226,{1,2,3,4,5,6,7,8})), "")</f>
        <v/>
      </c>
    </row>
    <row r="227" spans="2:54" ht="15" customHeight="1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5"/>
      <c r="AL227" s="10"/>
      <c r="AM227" s="10"/>
      <c r="AN227" s="24"/>
      <c r="AO227" s="10"/>
      <c r="AP227" s="10"/>
      <c r="AQ227" s="10"/>
      <c r="AR227" s="10"/>
      <c r="AS227" s="10"/>
      <c r="AT227" s="10"/>
      <c r="AU227" s="57"/>
      <c r="AV227" s="47">
        <f t="shared" si="15"/>
        <v>0</v>
      </c>
      <c r="AW227" s="46">
        <f t="shared" si="16"/>
        <v>0</v>
      </c>
      <c r="AX227" s="46" cm="1">
        <f t="array" ref="AX227">IF($AW227&lt;=6,SUM($C227:$AT227),SUMPRODUCT(LARGE($C227:$AT227,{1,2,3,4,5,6})))</f>
        <v>0</v>
      </c>
      <c r="AY227" s="50" t="str">
        <f t="shared" si="17"/>
        <v/>
      </c>
      <c r="AZ227" s="46" t="str" cm="1">
        <f t="array" ref="AZ227">IFERROR(SUMPRODUCT(LARGE($C227:$AT227,{1,2,3,4})), "")</f>
        <v/>
      </c>
      <c r="BA227" s="46" t="str" cm="1">
        <f t="array" ref="BA227">IFERROR(SUMPRODUCT(LARGE($C227:$AT227,{1,2,3,4,5,6,7})), "")</f>
        <v/>
      </c>
      <c r="BB227" s="46" t="str" cm="1">
        <f t="array" ref="BB227">IFERROR(SUMPRODUCT(LARGE($C227:$AT227,{1,2,3,4,5,6,7,8})), "")</f>
        <v/>
      </c>
    </row>
    <row r="228" spans="2:54" ht="15" customHeight="1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5"/>
      <c r="AL228" s="10"/>
      <c r="AM228" s="10"/>
      <c r="AN228" s="24"/>
      <c r="AO228" s="10"/>
      <c r="AP228" s="10"/>
      <c r="AQ228" s="10"/>
      <c r="AR228" s="10"/>
      <c r="AS228" s="10"/>
      <c r="AT228" s="10"/>
      <c r="AU228" s="57"/>
      <c r="AV228" s="47">
        <f t="shared" si="15"/>
        <v>0</v>
      </c>
      <c r="AW228" s="46">
        <f t="shared" si="16"/>
        <v>0</v>
      </c>
      <c r="AX228" s="46" cm="1">
        <f t="array" ref="AX228">IF($AW228&lt;=6,SUM($C228:$AT228),SUMPRODUCT(LARGE($C228:$AT228,{1,2,3,4,5,6})))</f>
        <v>0</v>
      </c>
      <c r="AY228" s="50" t="str">
        <f t="shared" si="17"/>
        <v/>
      </c>
      <c r="AZ228" s="46" t="str" cm="1">
        <f t="array" ref="AZ228">IFERROR(SUMPRODUCT(LARGE($C228:$AT228,{1,2,3,4})), "")</f>
        <v/>
      </c>
      <c r="BA228" s="46" t="str" cm="1">
        <f t="array" ref="BA228">IFERROR(SUMPRODUCT(LARGE($C228:$AT228,{1,2,3,4,5,6,7})), "")</f>
        <v/>
      </c>
      <c r="BB228" s="46" t="str" cm="1">
        <f t="array" ref="BB228">IFERROR(SUMPRODUCT(LARGE($C228:$AT228,{1,2,3,4,5,6,7,8})), "")</f>
        <v/>
      </c>
    </row>
    <row r="229" spans="2:54" ht="15" customHeight="1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5"/>
      <c r="AL229" s="10"/>
      <c r="AM229" s="10"/>
      <c r="AN229" s="24"/>
      <c r="AO229" s="10"/>
      <c r="AP229" s="10"/>
      <c r="AQ229" s="10"/>
      <c r="AR229" s="10"/>
      <c r="AS229" s="10"/>
      <c r="AT229" s="10"/>
      <c r="AU229" s="57"/>
      <c r="AV229" s="47">
        <f t="shared" si="15"/>
        <v>0</v>
      </c>
      <c r="AW229" s="46">
        <f t="shared" si="16"/>
        <v>0</v>
      </c>
      <c r="AX229" s="46" cm="1">
        <f t="array" ref="AX229">IF($AW229&lt;=6,SUM($C229:$AT229),SUMPRODUCT(LARGE($C229:$AT229,{1,2,3,4,5,6})))</f>
        <v>0</v>
      </c>
      <c r="AY229" s="50" t="str">
        <f t="shared" si="17"/>
        <v/>
      </c>
      <c r="AZ229" s="46" t="str" cm="1">
        <f t="array" ref="AZ229">IFERROR(SUMPRODUCT(LARGE($C229:$AT229,{1,2,3,4})), "")</f>
        <v/>
      </c>
      <c r="BA229" s="46" t="str" cm="1">
        <f t="array" ref="BA229">IFERROR(SUMPRODUCT(LARGE($C229:$AT229,{1,2,3,4,5,6,7})), "")</f>
        <v/>
      </c>
      <c r="BB229" s="46" t="str" cm="1">
        <f t="array" ref="BB229">IFERROR(SUMPRODUCT(LARGE($C229:$AT229,{1,2,3,4,5,6,7,8})), "")</f>
        <v/>
      </c>
    </row>
    <row r="230" spans="2:54" ht="15" customHeight="1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5"/>
      <c r="AL230" s="10"/>
      <c r="AM230" s="10"/>
      <c r="AN230" s="24"/>
      <c r="AO230" s="10"/>
      <c r="AP230" s="10"/>
      <c r="AQ230" s="10"/>
      <c r="AR230" s="10"/>
      <c r="AS230" s="10"/>
      <c r="AT230" s="10"/>
      <c r="AU230" s="57"/>
      <c r="AV230" s="47">
        <f t="shared" si="15"/>
        <v>0</v>
      </c>
      <c r="AW230" s="46">
        <f t="shared" si="16"/>
        <v>0</v>
      </c>
      <c r="AX230" s="46" cm="1">
        <f t="array" ref="AX230">IF($AW230&lt;=6,SUM($C230:$AT230),SUMPRODUCT(LARGE($C230:$AT230,{1,2,3,4,5,6})))</f>
        <v>0</v>
      </c>
      <c r="AY230" s="50" t="str">
        <f t="shared" si="17"/>
        <v/>
      </c>
      <c r="AZ230" s="46" t="str" cm="1">
        <f t="array" ref="AZ230">IFERROR(SUMPRODUCT(LARGE($C230:$AT230,{1,2,3,4})), "")</f>
        <v/>
      </c>
      <c r="BA230" s="46" t="str" cm="1">
        <f t="array" ref="BA230">IFERROR(SUMPRODUCT(LARGE($C230:$AT230,{1,2,3,4,5,6,7})), "")</f>
        <v/>
      </c>
      <c r="BB230" s="46" t="str" cm="1">
        <f t="array" ref="BB230">IFERROR(SUMPRODUCT(LARGE($C230:$AT230,{1,2,3,4,5,6,7,8})), "")</f>
        <v/>
      </c>
    </row>
    <row r="231" spans="2:54" ht="15" customHeight="1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5"/>
      <c r="AL231" s="10"/>
      <c r="AM231" s="10"/>
      <c r="AN231" s="24"/>
      <c r="AO231" s="10"/>
      <c r="AP231" s="10"/>
      <c r="AQ231" s="10"/>
      <c r="AR231" s="10"/>
      <c r="AS231" s="10"/>
      <c r="AT231" s="10"/>
      <c r="AU231" s="57"/>
      <c r="AV231" s="47">
        <f t="shared" si="15"/>
        <v>0</v>
      </c>
      <c r="AW231" s="46">
        <f t="shared" si="16"/>
        <v>0</v>
      </c>
      <c r="AX231" s="46" cm="1">
        <f t="array" ref="AX231">IF($AW231&lt;=6,SUM($C231:$AT231),SUMPRODUCT(LARGE($C231:$AT231,{1,2,3,4,5,6})))</f>
        <v>0</v>
      </c>
      <c r="AY231" s="50" t="str">
        <f t="shared" si="17"/>
        <v/>
      </c>
      <c r="AZ231" s="46" t="str" cm="1">
        <f t="array" ref="AZ231">IFERROR(SUMPRODUCT(LARGE($C231:$AT231,{1,2,3,4})), "")</f>
        <v/>
      </c>
      <c r="BA231" s="46" t="str" cm="1">
        <f t="array" ref="BA231">IFERROR(SUMPRODUCT(LARGE($C231:$AT231,{1,2,3,4,5,6,7})), "")</f>
        <v/>
      </c>
      <c r="BB231" s="46" t="str" cm="1">
        <f t="array" ref="BB231">IFERROR(SUMPRODUCT(LARGE($C231:$AT231,{1,2,3,4,5,6,7,8})), "")</f>
        <v/>
      </c>
    </row>
    <row r="232" spans="2:54" ht="15" customHeight="1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5"/>
      <c r="AL232" s="10"/>
      <c r="AM232" s="10"/>
      <c r="AN232" s="24"/>
      <c r="AO232" s="10"/>
      <c r="AP232" s="10"/>
      <c r="AQ232" s="10"/>
      <c r="AR232" s="10"/>
      <c r="AS232" s="10"/>
      <c r="AT232" s="10"/>
      <c r="AU232" s="57"/>
      <c r="AV232" s="47">
        <f t="shared" si="15"/>
        <v>0</v>
      </c>
      <c r="AW232" s="46">
        <f t="shared" si="16"/>
        <v>0</v>
      </c>
      <c r="AX232" s="46" cm="1">
        <f t="array" ref="AX232">IF($AW232&lt;=6,SUM($C232:$AT232),SUMPRODUCT(LARGE($C232:$AT232,{1,2,3,4,5,6})))</f>
        <v>0</v>
      </c>
      <c r="AY232" s="50" t="str">
        <f t="shared" si="17"/>
        <v/>
      </c>
      <c r="AZ232" s="46" t="str" cm="1">
        <f t="array" ref="AZ232">IFERROR(SUMPRODUCT(LARGE($C232:$AT232,{1,2,3,4})), "")</f>
        <v/>
      </c>
      <c r="BA232" s="46" t="str" cm="1">
        <f t="array" ref="BA232">IFERROR(SUMPRODUCT(LARGE($C232:$AT232,{1,2,3,4,5,6,7})), "")</f>
        <v/>
      </c>
      <c r="BB232" s="46" t="str" cm="1">
        <f t="array" ref="BB232">IFERROR(SUMPRODUCT(LARGE($C232:$AT232,{1,2,3,4,5,6,7,8})), "")</f>
        <v/>
      </c>
    </row>
    <row r="233" spans="2:54" ht="15" customHeight="1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5"/>
      <c r="AL233" s="10"/>
      <c r="AM233" s="10"/>
      <c r="AN233" s="24"/>
      <c r="AO233" s="10"/>
      <c r="AP233" s="10"/>
      <c r="AQ233" s="10"/>
      <c r="AR233" s="10"/>
      <c r="AS233" s="10"/>
      <c r="AT233" s="10"/>
      <c r="AU233" s="57"/>
      <c r="AV233" s="47">
        <f t="shared" si="15"/>
        <v>0</v>
      </c>
      <c r="AW233" s="46">
        <f t="shared" si="16"/>
        <v>0</v>
      </c>
      <c r="AX233" s="46" cm="1">
        <f t="array" ref="AX233">IF($AW233&lt;=6,SUM($C233:$AT233),SUMPRODUCT(LARGE($C233:$AT233,{1,2,3,4,5,6})))</f>
        <v>0</v>
      </c>
      <c r="AY233" s="50" t="str">
        <f t="shared" si="17"/>
        <v/>
      </c>
      <c r="AZ233" s="46" t="str" cm="1">
        <f t="array" ref="AZ233">IFERROR(SUMPRODUCT(LARGE($C233:$AT233,{1,2,3,4})), "")</f>
        <v/>
      </c>
      <c r="BA233" s="46" t="str" cm="1">
        <f t="array" ref="BA233">IFERROR(SUMPRODUCT(LARGE($C233:$AT233,{1,2,3,4,5,6,7})), "")</f>
        <v/>
      </c>
      <c r="BB233" s="46" t="str" cm="1">
        <f t="array" ref="BB233">IFERROR(SUMPRODUCT(LARGE($C233:$AT233,{1,2,3,4,5,6,7,8})), "")</f>
        <v/>
      </c>
    </row>
    <row r="234" spans="2:54" ht="15" customHeight="1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5"/>
      <c r="AL234" s="10"/>
      <c r="AM234" s="10"/>
      <c r="AN234" s="24"/>
      <c r="AO234" s="10"/>
      <c r="AP234" s="10"/>
      <c r="AQ234" s="10"/>
      <c r="AR234" s="10"/>
      <c r="AS234" s="10"/>
      <c r="AT234" s="10"/>
      <c r="AU234" s="57"/>
      <c r="AV234" s="47">
        <f t="shared" si="15"/>
        <v>0</v>
      </c>
      <c r="AW234" s="46">
        <f t="shared" si="16"/>
        <v>0</v>
      </c>
      <c r="AX234" s="46" cm="1">
        <f t="array" ref="AX234">IF($AW234&lt;=6,SUM($C234:$AT234),SUMPRODUCT(LARGE($C234:$AT234,{1,2,3,4,5,6})))</f>
        <v>0</v>
      </c>
      <c r="AY234" s="50" t="str">
        <f t="shared" si="17"/>
        <v/>
      </c>
      <c r="AZ234" s="46" t="str" cm="1">
        <f t="array" ref="AZ234">IFERROR(SUMPRODUCT(LARGE($C234:$AT234,{1,2,3,4})), "")</f>
        <v/>
      </c>
      <c r="BA234" s="46" t="str" cm="1">
        <f t="array" ref="BA234">IFERROR(SUMPRODUCT(LARGE($C234:$AT234,{1,2,3,4,5,6,7})), "")</f>
        <v/>
      </c>
      <c r="BB234" s="46" t="str" cm="1">
        <f t="array" ref="BB234">IFERROR(SUMPRODUCT(LARGE($C234:$AT234,{1,2,3,4,5,6,7,8})), "")</f>
        <v/>
      </c>
    </row>
    <row r="235" spans="2:54" ht="1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5"/>
      <c r="AL235" s="10"/>
      <c r="AM235" s="10"/>
      <c r="AN235" s="24"/>
      <c r="AO235" s="10"/>
      <c r="AP235" s="10"/>
      <c r="AQ235" s="10"/>
      <c r="AR235" s="10"/>
      <c r="AS235" s="10"/>
      <c r="AT235" s="10"/>
      <c r="AU235" s="57"/>
      <c r="AV235" s="47">
        <f t="shared" si="15"/>
        <v>0</v>
      </c>
      <c r="AW235" s="46">
        <f t="shared" si="16"/>
        <v>0</v>
      </c>
      <c r="AX235" s="46" cm="1">
        <f t="array" ref="AX235">IF($AW235&lt;=6,SUM($C235:$AT235),SUMPRODUCT(LARGE($C235:$AT235,{1,2,3,4,5,6})))</f>
        <v>0</v>
      </c>
      <c r="AY235" s="50" t="str">
        <f t="shared" si="17"/>
        <v/>
      </c>
      <c r="AZ235" s="46" t="str" cm="1">
        <f t="array" ref="AZ235">IFERROR(SUMPRODUCT(LARGE($C235:$AT235,{1,2,3,4})), "")</f>
        <v/>
      </c>
      <c r="BA235" s="46" t="str" cm="1">
        <f t="array" ref="BA235">IFERROR(SUMPRODUCT(LARGE($C235:$AT235,{1,2,3,4,5,6,7})), "")</f>
        <v/>
      </c>
      <c r="BB235" s="46" t="str" cm="1">
        <f t="array" ref="BB235">IFERROR(SUMPRODUCT(LARGE($C235:$AT235,{1,2,3,4,5,6,7,8})), "")</f>
        <v/>
      </c>
    </row>
    <row r="236" spans="2:54" ht="15" customHeight="1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5"/>
      <c r="AL236" s="10"/>
      <c r="AM236" s="10"/>
      <c r="AN236" s="24"/>
      <c r="AO236" s="10"/>
      <c r="AP236" s="10"/>
      <c r="AQ236" s="10"/>
      <c r="AR236" s="10"/>
      <c r="AS236" s="10"/>
      <c r="AT236" s="10"/>
      <c r="AU236" s="57"/>
      <c r="AV236" s="47">
        <f t="shared" si="15"/>
        <v>0</v>
      </c>
      <c r="AW236" s="46">
        <f t="shared" si="16"/>
        <v>0</v>
      </c>
      <c r="AX236" s="46" cm="1">
        <f t="array" ref="AX236">IF($AW236&lt;=6,SUM($C236:$AT236),SUMPRODUCT(LARGE($C236:$AT236,{1,2,3,4,5,6})))</f>
        <v>0</v>
      </c>
      <c r="AY236" s="50" t="str">
        <f t="shared" si="17"/>
        <v/>
      </c>
      <c r="AZ236" s="46" t="str" cm="1">
        <f t="array" ref="AZ236">IFERROR(SUMPRODUCT(LARGE($C236:$AT236,{1,2,3,4})), "")</f>
        <v/>
      </c>
      <c r="BA236" s="46" t="str" cm="1">
        <f t="array" ref="BA236">IFERROR(SUMPRODUCT(LARGE($C236:$AT236,{1,2,3,4,5,6,7})), "")</f>
        <v/>
      </c>
      <c r="BB236" s="46" t="str" cm="1">
        <f t="array" ref="BB236">IFERROR(SUMPRODUCT(LARGE($C236:$AT236,{1,2,3,4,5,6,7,8})), "")</f>
        <v/>
      </c>
    </row>
    <row r="237" spans="2:54" ht="15" customHeight="1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5"/>
      <c r="AL237" s="10"/>
      <c r="AM237" s="10"/>
      <c r="AN237" s="24"/>
      <c r="AO237" s="10"/>
      <c r="AP237" s="10"/>
      <c r="AQ237" s="10"/>
      <c r="AR237" s="10"/>
      <c r="AS237" s="10"/>
      <c r="AT237" s="10"/>
      <c r="AU237" s="57"/>
      <c r="AV237" s="47">
        <f t="shared" si="15"/>
        <v>0</v>
      </c>
      <c r="AW237" s="46">
        <f t="shared" si="16"/>
        <v>0</v>
      </c>
      <c r="AX237" s="46" cm="1">
        <f t="array" ref="AX237">IF($AW237&lt;=6,SUM($C237:$AT237),SUMPRODUCT(LARGE($C237:$AT237,{1,2,3,4,5,6})))</f>
        <v>0</v>
      </c>
      <c r="AY237" s="50" t="str">
        <f t="shared" si="17"/>
        <v/>
      </c>
      <c r="AZ237" s="46" t="str" cm="1">
        <f t="array" ref="AZ237">IFERROR(SUMPRODUCT(LARGE($C237:$AT237,{1,2,3,4})), "")</f>
        <v/>
      </c>
      <c r="BA237" s="46" t="str" cm="1">
        <f t="array" ref="BA237">IFERROR(SUMPRODUCT(LARGE($C237:$AT237,{1,2,3,4,5,6,7})), "")</f>
        <v/>
      </c>
      <c r="BB237" s="46" t="str" cm="1">
        <f t="array" ref="BB237">IFERROR(SUMPRODUCT(LARGE($C237:$AT237,{1,2,3,4,5,6,7,8})), "")</f>
        <v/>
      </c>
    </row>
    <row r="238" spans="2:54" ht="15" customHeight="1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5"/>
      <c r="AL238" s="10"/>
      <c r="AM238" s="10"/>
      <c r="AN238" s="24"/>
      <c r="AO238" s="10"/>
      <c r="AP238" s="10"/>
      <c r="AQ238" s="10"/>
      <c r="AR238" s="10"/>
      <c r="AS238" s="10"/>
      <c r="AT238" s="10"/>
      <c r="AU238" s="57"/>
      <c r="AV238" s="47">
        <f t="shared" si="15"/>
        <v>0</v>
      </c>
      <c r="AW238" s="46">
        <f t="shared" si="16"/>
        <v>0</v>
      </c>
      <c r="AX238" s="46" cm="1">
        <f t="array" ref="AX238">IF($AW238&lt;=6,SUM($C238:$AT238),SUMPRODUCT(LARGE($C238:$AT238,{1,2,3,4,5,6})))</f>
        <v>0</v>
      </c>
      <c r="AY238" s="50" t="str">
        <f t="shared" si="17"/>
        <v/>
      </c>
      <c r="AZ238" s="46" t="str" cm="1">
        <f t="array" ref="AZ238">IFERROR(SUMPRODUCT(LARGE($C238:$AT238,{1,2,3,4})), "")</f>
        <v/>
      </c>
      <c r="BA238" s="46" t="str" cm="1">
        <f t="array" ref="BA238">IFERROR(SUMPRODUCT(LARGE($C238:$AT238,{1,2,3,4,5,6,7})), "")</f>
        <v/>
      </c>
      <c r="BB238" s="46" t="str" cm="1">
        <f t="array" ref="BB238">IFERROR(SUMPRODUCT(LARGE($C238:$AT238,{1,2,3,4,5,6,7,8})), "")</f>
        <v/>
      </c>
    </row>
    <row r="239" spans="2:54" ht="15" customHeight="1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5"/>
      <c r="AL239" s="10"/>
      <c r="AM239" s="10"/>
      <c r="AN239" s="24"/>
      <c r="AO239" s="10"/>
      <c r="AP239" s="10"/>
      <c r="AQ239" s="10"/>
      <c r="AR239" s="10"/>
      <c r="AS239" s="10"/>
      <c r="AT239" s="10"/>
      <c r="AU239" s="57"/>
      <c r="AV239" s="47">
        <f t="shared" si="15"/>
        <v>0</v>
      </c>
      <c r="AW239" s="46">
        <f t="shared" si="16"/>
        <v>0</v>
      </c>
      <c r="AX239" s="46" cm="1">
        <f t="array" ref="AX239">IF($AW239&lt;=6,SUM($C239:$AT239),SUMPRODUCT(LARGE($C239:$AT239,{1,2,3,4,5,6})))</f>
        <v>0</v>
      </c>
      <c r="AY239" s="50" t="str">
        <f t="shared" si="17"/>
        <v/>
      </c>
      <c r="AZ239" s="46" t="str" cm="1">
        <f t="array" ref="AZ239">IFERROR(SUMPRODUCT(LARGE($C239:$AT239,{1,2,3,4})), "")</f>
        <v/>
      </c>
      <c r="BA239" s="46" t="str" cm="1">
        <f t="array" ref="BA239">IFERROR(SUMPRODUCT(LARGE($C239:$AT239,{1,2,3,4,5,6,7})), "")</f>
        <v/>
      </c>
      <c r="BB239" s="46" t="str" cm="1">
        <f t="array" ref="BB239">IFERROR(SUMPRODUCT(LARGE($C239:$AT239,{1,2,3,4,5,6,7,8})), "")</f>
        <v/>
      </c>
    </row>
    <row r="240" spans="2:54" ht="15" customHeight="1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5"/>
      <c r="AL240" s="10"/>
      <c r="AM240" s="10"/>
      <c r="AN240" s="24"/>
      <c r="AO240" s="10"/>
      <c r="AP240" s="10"/>
      <c r="AQ240" s="10"/>
      <c r="AR240" s="10"/>
      <c r="AS240" s="10"/>
      <c r="AT240" s="10"/>
      <c r="AU240" s="57"/>
      <c r="AV240" s="47">
        <f t="shared" si="15"/>
        <v>0</v>
      </c>
      <c r="AW240" s="46">
        <f t="shared" si="16"/>
        <v>0</v>
      </c>
      <c r="AX240" s="46" cm="1">
        <f t="array" ref="AX240">IF($AW240&lt;=6,SUM($C240:$AT240),SUMPRODUCT(LARGE($C240:$AT240,{1,2,3,4,5,6})))</f>
        <v>0</v>
      </c>
      <c r="AY240" s="50" t="str">
        <f t="shared" si="17"/>
        <v/>
      </c>
      <c r="AZ240" s="46" t="str" cm="1">
        <f t="array" ref="AZ240">IFERROR(SUMPRODUCT(LARGE($C240:$AT240,{1,2,3,4})), "")</f>
        <v/>
      </c>
      <c r="BA240" s="46" t="str" cm="1">
        <f t="array" ref="BA240">IFERROR(SUMPRODUCT(LARGE($C240:$AT240,{1,2,3,4,5,6,7})), "")</f>
        <v/>
      </c>
      <c r="BB240" s="46" t="str" cm="1">
        <f t="array" ref="BB240">IFERROR(SUMPRODUCT(LARGE($C240:$AT240,{1,2,3,4,5,6,7,8})), "")</f>
        <v/>
      </c>
    </row>
    <row r="241" spans="2:54" ht="15" customHeight="1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5"/>
      <c r="AL241" s="10"/>
      <c r="AM241" s="10"/>
      <c r="AN241" s="24"/>
      <c r="AO241" s="10"/>
      <c r="AP241" s="10"/>
      <c r="AQ241" s="10"/>
      <c r="AR241" s="10"/>
      <c r="AS241" s="10"/>
      <c r="AT241" s="10"/>
      <c r="AU241" s="57"/>
      <c r="AV241" s="47">
        <f t="shared" si="15"/>
        <v>0</v>
      </c>
      <c r="AW241" s="46">
        <f t="shared" si="16"/>
        <v>0</v>
      </c>
      <c r="AX241" s="46" cm="1">
        <f t="array" ref="AX241">IF($AW241&lt;=6,SUM($C241:$AT241),SUMPRODUCT(LARGE($C241:$AT241,{1,2,3,4,5,6})))</f>
        <v>0</v>
      </c>
      <c r="AY241" s="50" t="str">
        <f t="shared" si="17"/>
        <v/>
      </c>
      <c r="AZ241" s="46" t="str" cm="1">
        <f t="array" ref="AZ241">IFERROR(SUMPRODUCT(LARGE($C241:$AT241,{1,2,3,4})), "")</f>
        <v/>
      </c>
      <c r="BA241" s="46" t="str" cm="1">
        <f t="array" ref="BA241">IFERROR(SUMPRODUCT(LARGE($C241:$AT241,{1,2,3,4,5,6,7})), "")</f>
        <v/>
      </c>
      <c r="BB241" s="46" t="str" cm="1">
        <f t="array" ref="BB241">IFERROR(SUMPRODUCT(LARGE($C241:$AT241,{1,2,3,4,5,6,7,8})), "")</f>
        <v/>
      </c>
    </row>
    <row r="242" spans="2:54" ht="15" customHeight="1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5"/>
      <c r="AL242" s="10"/>
      <c r="AM242" s="10"/>
      <c r="AN242" s="24"/>
      <c r="AO242" s="10"/>
      <c r="AP242" s="10"/>
      <c r="AQ242" s="10"/>
      <c r="AR242" s="10"/>
      <c r="AS242" s="10"/>
      <c r="AT242" s="10"/>
      <c r="AU242" s="57"/>
      <c r="AV242" s="47">
        <f t="shared" si="15"/>
        <v>0</v>
      </c>
      <c r="AW242" s="46">
        <f t="shared" si="16"/>
        <v>0</v>
      </c>
      <c r="AX242" s="46" cm="1">
        <f t="array" ref="AX242">IF($AW242&lt;=6,SUM($C242:$AT242),SUMPRODUCT(LARGE($C242:$AT242,{1,2,3,4,5,6})))</f>
        <v>0</v>
      </c>
      <c r="AY242" s="50" t="str">
        <f t="shared" si="17"/>
        <v/>
      </c>
      <c r="AZ242" s="46" t="str" cm="1">
        <f t="array" ref="AZ242">IFERROR(SUMPRODUCT(LARGE($C242:$AT242,{1,2,3,4})), "")</f>
        <v/>
      </c>
      <c r="BA242" s="46" t="str" cm="1">
        <f t="array" ref="BA242">IFERROR(SUMPRODUCT(LARGE($C242:$AT242,{1,2,3,4,5,6,7})), "")</f>
        <v/>
      </c>
      <c r="BB242" s="46" t="str" cm="1">
        <f t="array" ref="BB242">IFERROR(SUMPRODUCT(LARGE($C242:$AT242,{1,2,3,4,5,6,7,8})), "")</f>
        <v/>
      </c>
    </row>
    <row r="243" spans="2:54" ht="15" customHeight="1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5"/>
      <c r="AL243" s="10"/>
      <c r="AM243" s="10"/>
      <c r="AN243" s="24"/>
      <c r="AO243" s="10"/>
      <c r="AP243" s="10"/>
      <c r="AQ243" s="10"/>
      <c r="AR243" s="10"/>
      <c r="AS243" s="10"/>
      <c r="AT243" s="10"/>
      <c r="AU243" s="57"/>
      <c r="AV243" s="47">
        <f t="shared" si="15"/>
        <v>0</v>
      </c>
      <c r="AW243" s="46">
        <f t="shared" si="16"/>
        <v>0</v>
      </c>
      <c r="AX243" s="46" cm="1">
        <f t="array" ref="AX243">IF($AW243&lt;=6,SUM($C243:$AT243),SUMPRODUCT(LARGE($C243:$AT243,{1,2,3,4,5,6})))</f>
        <v>0</v>
      </c>
      <c r="AY243" s="50" t="str">
        <f t="shared" si="17"/>
        <v/>
      </c>
      <c r="AZ243" s="46" t="str" cm="1">
        <f t="array" ref="AZ243">IFERROR(SUMPRODUCT(LARGE($C243:$AT243,{1,2,3,4})), "")</f>
        <v/>
      </c>
      <c r="BA243" s="46" t="str" cm="1">
        <f t="array" ref="BA243">IFERROR(SUMPRODUCT(LARGE($C243:$AT243,{1,2,3,4,5,6,7})), "")</f>
        <v/>
      </c>
      <c r="BB243" s="46" t="str" cm="1">
        <f t="array" ref="BB243">IFERROR(SUMPRODUCT(LARGE($C243:$AT243,{1,2,3,4,5,6,7,8})), "")</f>
        <v/>
      </c>
    </row>
    <row r="244" spans="2:54" ht="15" customHeight="1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5"/>
      <c r="AL244" s="10"/>
      <c r="AM244" s="10"/>
      <c r="AN244" s="24"/>
      <c r="AO244" s="10"/>
      <c r="AP244" s="10"/>
      <c r="AQ244" s="10"/>
      <c r="AR244" s="10"/>
      <c r="AS244" s="10"/>
      <c r="AT244" s="10"/>
      <c r="AU244" s="57"/>
      <c r="AV244" s="47">
        <f t="shared" si="15"/>
        <v>0</v>
      </c>
      <c r="AW244" s="46">
        <f t="shared" si="16"/>
        <v>0</v>
      </c>
      <c r="AX244" s="46" cm="1">
        <f t="array" ref="AX244">IF($AW244&lt;=6,SUM($C244:$AT244),SUMPRODUCT(LARGE($C244:$AT244,{1,2,3,4,5,6})))</f>
        <v>0</v>
      </c>
      <c r="AY244" s="50" t="str">
        <f t="shared" si="17"/>
        <v/>
      </c>
      <c r="AZ244" s="46" t="str" cm="1">
        <f t="array" ref="AZ244">IFERROR(SUMPRODUCT(LARGE($C244:$AT244,{1,2,3,4})), "")</f>
        <v/>
      </c>
      <c r="BA244" s="46" t="str" cm="1">
        <f t="array" ref="BA244">IFERROR(SUMPRODUCT(LARGE($C244:$AT244,{1,2,3,4,5,6,7})), "")</f>
        <v/>
      </c>
      <c r="BB244" s="46" t="str" cm="1">
        <f t="array" ref="BB244">IFERROR(SUMPRODUCT(LARGE($C244:$AT244,{1,2,3,4,5,6,7,8})), "")</f>
        <v/>
      </c>
    </row>
    <row r="245" spans="2:54" ht="15" customHeight="1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5"/>
      <c r="AL245" s="10"/>
      <c r="AM245" s="10"/>
      <c r="AN245" s="24"/>
      <c r="AO245" s="10"/>
      <c r="AP245" s="10"/>
      <c r="AQ245" s="10"/>
      <c r="AR245" s="10"/>
      <c r="AS245" s="10"/>
      <c r="AT245" s="10"/>
      <c r="AU245" s="57"/>
      <c r="AV245" s="47">
        <f t="shared" si="15"/>
        <v>0</v>
      </c>
      <c r="AW245" s="46">
        <f t="shared" si="16"/>
        <v>0</v>
      </c>
      <c r="AX245" s="46" cm="1">
        <f t="array" ref="AX245">IF($AW245&lt;=6,SUM($C245:$AT245),SUMPRODUCT(LARGE($C245:$AT245,{1,2,3,4,5,6})))</f>
        <v>0</v>
      </c>
      <c r="AY245" s="50" t="str">
        <f t="shared" si="17"/>
        <v/>
      </c>
      <c r="AZ245" s="46" t="str" cm="1">
        <f t="array" ref="AZ245">IFERROR(SUMPRODUCT(LARGE($C245:$AT245,{1,2,3,4})), "")</f>
        <v/>
      </c>
      <c r="BA245" s="46" t="str" cm="1">
        <f t="array" ref="BA245">IFERROR(SUMPRODUCT(LARGE($C245:$AT245,{1,2,3,4,5,6,7})), "")</f>
        <v/>
      </c>
      <c r="BB245" s="46" t="str" cm="1">
        <f t="array" ref="BB245">IFERROR(SUMPRODUCT(LARGE($C245:$AT245,{1,2,3,4,5,6,7,8})), "")</f>
        <v/>
      </c>
    </row>
    <row r="246" spans="2:54" ht="15" customHeight="1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5"/>
      <c r="AL246" s="10"/>
      <c r="AM246" s="10"/>
      <c r="AN246" s="24"/>
      <c r="AO246" s="10"/>
      <c r="AP246" s="10"/>
      <c r="AQ246" s="10"/>
      <c r="AR246" s="10"/>
      <c r="AS246" s="10"/>
      <c r="AT246" s="10"/>
      <c r="AU246" s="57"/>
      <c r="AV246" s="47">
        <f t="shared" si="15"/>
        <v>0</v>
      </c>
      <c r="AW246" s="46">
        <f t="shared" si="16"/>
        <v>0</v>
      </c>
      <c r="AX246" s="46" cm="1">
        <f t="array" ref="AX246">IF($AW246&lt;=6,SUM($C246:$AT246),SUMPRODUCT(LARGE($C246:$AT246,{1,2,3,4,5,6})))</f>
        <v>0</v>
      </c>
      <c r="AY246" s="50" t="str">
        <f t="shared" si="17"/>
        <v/>
      </c>
      <c r="AZ246" s="46" t="str" cm="1">
        <f t="array" ref="AZ246">IFERROR(SUMPRODUCT(LARGE($C246:$AT246,{1,2,3,4})), "")</f>
        <v/>
      </c>
      <c r="BA246" s="46" t="str" cm="1">
        <f t="array" ref="BA246">IFERROR(SUMPRODUCT(LARGE($C246:$AT246,{1,2,3,4,5,6,7})), "")</f>
        <v/>
      </c>
      <c r="BB246" s="46" t="str" cm="1">
        <f t="array" ref="BB246">IFERROR(SUMPRODUCT(LARGE($C246:$AT246,{1,2,3,4,5,6,7,8})), "")</f>
        <v/>
      </c>
    </row>
    <row r="247" spans="2:54" ht="15" customHeight="1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5"/>
      <c r="AL247" s="10"/>
      <c r="AM247" s="10"/>
      <c r="AN247" s="24"/>
      <c r="AO247" s="10"/>
      <c r="AP247" s="10"/>
      <c r="AQ247" s="10"/>
      <c r="AR247" s="10"/>
      <c r="AS247" s="10"/>
      <c r="AT247" s="10"/>
      <c r="AU247" s="57"/>
      <c r="AV247" s="47">
        <f t="shared" si="15"/>
        <v>0</v>
      </c>
      <c r="AW247" s="46">
        <f t="shared" si="16"/>
        <v>0</v>
      </c>
      <c r="AX247" s="46" cm="1">
        <f t="array" ref="AX247">IF($AW247&lt;=6,SUM($C247:$AT247),SUMPRODUCT(LARGE($C247:$AT247,{1,2,3,4,5,6})))</f>
        <v>0</v>
      </c>
      <c r="AY247" s="50" t="str">
        <f t="shared" si="17"/>
        <v/>
      </c>
      <c r="AZ247" s="46" t="str" cm="1">
        <f t="array" ref="AZ247">IFERROR(SUMPRODUCT(LARGE($C247:$AT247,{1,2,3,4})), "")</f>
        <v/>
      </c>
      <c r="BA247" s="46" t="str" cm="1">
        <f t="array" ref="BA247">IFERROR(SUMPRODUCT(LARGE($C247:$AT247,{1,2,3,4,5,6,7})), "")</f>
        <v/>
      </c>
      <c r="BB247" s="46" t="str" cm="1">
        <f t="array" ref="BB247">IFERROR(SUMPRODUCT(LARGE($C247:$AT247,{1,2,3,4,5,6,7,8})), "")</f>
        <v/>
      </c>
    </row>
    <row r="248" spans="2:54" ht="15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5"/>
      <c r="AL248" s="10"/>
      <c r="AM248" s="10"/>
      <c r="AN248" s="24"/>
      <c r="AO248" s="10"/>
      <c r="AP248" s="10"/>
      <c r="AQ248" s="10"/>
      <c r="AR248" s="10"/>
      <c r="AS248" s="10"/>
      <c r="AT248" s="10"/>
      <c r="AU248" s="57"/>
      <c r="AV248" s="47">
        <f t="shared" si="15"/>
        <v>0</v>
      </c>
      <c r="AW248" s="46">
        <f t="shared" si="16"/>
        <v>0</v>
      </c>
      <c r="AX248" s="46" cm="1">
        <f t="array" ref="AX248">IF($AW248&lt;=6,SUM($C248:$AT248),SUMPRODUCT(LARGE($C248:$AT248,{1,2,3,4,5,6})))</f>
        <v>0</v>
      </c>
      <c r="AY248" s="50" t="str">
        <f t="shared" si="17"/>
        <v/>
      </c>
      <c r="AZ248" s="46" t="str" cm="1">
        <f t="array" ref="AZ248">IFERROR(SUMPRODUCT(LARGE($C248:$AT248,{1,2,3,4})), "")</f>
        <v/>
      </c>
      <c r="BA248" s="46" t="str" cm="1">
        <f t="array" ref="BA248">IFERROR(SUMPRODUCT(LARGE($C248:$AT248,{1,2,3,4,5,6,7})), "")</f>
        <v/>
      </c>
      <c r="BB248" s="46" t="str" cm="1">
        <f t="array" ref="BB248">IFERROR(SUMPRODUCT(LARGE($C248:$AT248,{1,2,3,4,5,6,7,8})), "")</f>
        <v/>
      </c>
    </row>
    <row r="249" spans="2:54" ht="15" customHeight="1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5"/>
      <c r="AL249" s="10"/>
      <c r="AM249" s="10"/>
      <c r="AN249" s="24"/>
      <c r="AO249" s="10"/>
      <c r="AP249" s="10"/>
      <c r="AQ249" s="10"/>
      <c r="AR249" s="10"/>
      <c r="AS249" s="10"/>
      <c r="AT249" s="10"/>
      <c r="AU249" s="57"/>
      <c r="AV249" s="47">
        <f t="shared" si="15"/>
        <v>0</v>
      </c>
      <c r="AW249" s="46">
        <f t="shared" si="16"/>
        <v>0</v>
      </c>
      <c r="AX249" s="46" cm="1">
        <f t="array" ref="AX249">IF($AW249&lt;=6,SUM($C249:$AT249),SUMPRODUCT(LARGE($C249:$AT249,{1,2,3,4,5,6})))</f>
        <v>0</v>
      </c>
      <c r="AY249" s="50" t="str">
        <f t="shared" si="17"/>
        <v/>
      </c>
      <c r="AZ249" s="46" t="str" cm="1">
        <f t="array" ref="AZ249">IFERROR(SUMPRODUCT(LARGE($C249:$AT249,{1,2,3,4})), "")</f>
        <v/>
      </c>
      <c r="BA249" s="46" t="str" cm="1">
        <f t="array" ref="BA249">IFERROR(SUMPRODUCT(LARGE($C249:$AT249,{1,2,3,4,5,6,7})), "")</f>
        <v/>
      </c>
      <c r="BB249" s="46" t="str" cm="1">
        <f t="array" ref="BB249">IFERROR(SUMPRODUCT(LARGE($C249:$AT249,{1,2,3,4,5,6,7,8})), "")</f>
        <v/>
      </c>
    </row>
    <row r="250" spans="2:54" ht="15" customHeight="1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5"/>
      <c r="AL250" s="10"/>
      <c r="AM250" s="10"/>
      <c r="AN250" s="24"/>
      <c r="AO250" s="10"/>
      <c r="AP250" s="10"/>
      <c r="AQ250" s="10"/>
      <c r="AR250" s="10"/>
      <c r="AS250" s="10"/>
      <c r="AT250" s="10"/>
      <c r="AU250" s="57"/>
      <c r="AV250" s="47">
        <f t="shared" si="15"/>
        <v>0</v>
      </c>
      <c r="AW250" s="46">
        <f t="shared" si="16"/>
        <v>0</v>
      </c>
      <c r="AX250" s="46" cm="1">
        <f t="array" ref="AX250">IF($AW250&lt;=6,SUM($C250:$AT250),SUMPRODUCT(LARGE($C250:$AT250,{1,2,3,4,5,6})))</f>
        <v>0</v>
      </c>
      <c r="AY250" s="50" t="str">
        <f t="shared" si="17"/>
        <v/>
      </c>
      <c r="AZ250" s="46" t="str" cm="1">
        <f t="array" ref="AZ250">IFERROR(SUMPRODUCT(LARGE($C250:$AT250,{1,2,3,4})), "")</f>
        <v/>
      </c>
      <c r="BA250" s="46" t="str" cm="1">
        <f t="array" ref="BA250">IFERROR(SUMPRODUCT(LARGE($C250:$AT250,{1,2,3,4,5,6,7})), "")</f>
        <v/>
      </c>
      <c r="BB250" s="46" t="str" cm="1">
        <f t="array" ref="BB250">IFERROR(SUMPRODUCT(LARGE($C250:$AT250,{1,2,3,4,5,6,7,8})), "")</f>
        <v/>
      </c>
    </row>
    <row r="251" spans="2:54" ht="15" customHeight="1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5"/>
      <c r="AL251" s="10"/>
      <c r="AM251" s="10"/>
      <c r="AN251" s="24"/>
      <c r="AO251" s="10"/>
      <c r="AP251" s="10"/>
      <c r="AQ251" s="10"/>
      <c r="AR251" s="10"/>
      <c r="AS251" s="10"/>
      <c r="AT251" s="10"/>
      <c r="AU251" s="57"/>
      <c r="AV251" s="47">
        <f t="shared" si="15"/>
        <v>0</v>
      </c>
      <c r="AW251" s="46">
        <f t="shared" si="16"/>
        <v>0</v>
      </c>
      <c r="AX251" s="46" cm="1">
        <f t="array" ref="AX251">IF($AW251&lt;=6,SUM($C251:$AT251),SUMPRODUCT(LARGE($C251:$AT251,{1,2,3,4,5,6})))</f>
        <v>0</v>
      </c>
      <c r="AY251" s="50" t="str">
        <f t="shared" si="17"/>
        <v/>
      </c>
      <c r="AZ251" s="46" t="str" cm="1">
        <f t="array" ref="AZ251">IFERROR(SUMPRODUCT(LARGE($C251:$AT251,{1,2,3,4})), "")</f>
        <v/>
      </c>
      <c r="BA251" s="46" t="str" cm="1">
        <f t="array" ref="BA251">IFERROR(SUMPRODUCT(LARGE($C251:$AT251,{1,2,3,4,5,6,7})), "")</f>
        <v/>
      </c>
      <c r="BB251" s="46" t="str" cm="1">
        <f t="array" ref="BB251">IFERROR(SUMPRODUCT(LARGE($C251:$AT251,{1,2,3,4,5,6,7,8})), "")</f>
        <v/>
      </c>
    </row>
    <row r="252" spans="2:54" ht="15" customHeight="1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5"/>
      <c r="AL252" s="10"/>
      <c r="AM252" s="10"/>
      <c r="AN252" s="24"/>
      <c r="AO252" s="10"/>
      <c r="AP252" s="10"/>
      <c r="AQ252" s="10"/>
      <c r="AR252" s="10"/>
      <c r="AS252" s="10"/>
      <c r="AT252" s="10"/>
      <c r="AU252" s="57"/>
      <c r="AV252" s="47">
        <f t="shared" si="15"/>
        <v>0</v>
      </c>
      <c r="AW252" s="46">
        <f t="shared" si="16"/>
        <v>0</v>
      </c>
      <c r="AX252" s="46" cm="1">
        <f t="array" ref="AX252">IF($AW252&lt;=6,SUM($C252:$AT252),SUMPRODUCT(LARGE($C252:$AT252,{1,2,3,4,5,6})))</f>
        <v>0</v>
      </c>
      <c r="AY252" s="50" t="str">
        <f t="shared" si="17"/>
        <v/>
      </c>
      <c r="AZ252" s="46" t="str" cm="1">
        <f t="array" ref="AZ252">IFERROR(SUMPRODUCT(LARGE($C252:$AT252,{1,2,3,4})), "")</f>
        <v/>
      </c>
      <c r="BA252" s="46" t="str" cm="1">
        <f t="array" ref="BA252">IFERROR(SUMPRODUCT(LARGE($C252:$AT252,{1,2,3,4,5,6,7})), "")</f>
        <v/>
      </c>
      <c r="BB252" s="46" t="str" cm="1">
        <f t="array" ref="BB252">IFERROR(SUMPRODUCT(LARGE($C252:$AT252,{1,2,3,4,5,6,7,8})), "")</f>
        <v/>
      </c>
    </row>
    <row r="253" spans="2:54" ht="15" customHeight="1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5"/>
      <c r="AL253" s="10"/>
      <c r="AM253" s="10"/>
      <c r="AN253" s="24"/>
      <c r="AO253" s="10"/>
      <c r="AP253" s="10"/>
      <c r="AQ253" s="10"/>
      <c r="AR253" s="10"/>
      <c r="AS253" s="10"/>
      <c r="AT253" s="10"/>
      <c r="AU253" s="57"/>
      <c r="AV253" s="47">
        <f t="shared" si="15"/>
        <v>0</v>
      </c>
      <c r="AW253" s="46">
        <f t="shared" si="16"/>
        <v>0</v>
      </c>
      <c r="AX253" s="46" cm="1">
        <f t="array" ref="AX253">IF($AW253&lt;=6,SUM($C253:$AT253),SUMPRODUCT(LARGE($C253:$AT253,{1,2,3,4,5,6})))</f>
        <v>0</v>
      </c>
      <c r="AY253" s="50" t="str">
        <f t="shared" si="17"/>
        <v/>
      </c>
      <c r="AZ253" s="46" t="str" cm="1">
        <f t="array" ref="AZ253">IFERROR(SUMPRODUCT(LARGE($C253:$AT253,{1,2,3,4})), "")</f>
        <v/>
      </c>
      <c r="BA253" s="46" t="str" cm="1">
        <f t="array" ref="BA253">IFERROR(SUMPRODUCT(LARGE($C253:$AT253,{1,2,3,4,5,6,7})), "")</f>
        <v/>
      </c>
      <c r="BB253" s="46" t="str" cm="1">
        <f t="array" ref="BB253">IFERROR(SUMPRODUCT(LARGE($C253:$AT253,{1,2,3,4,5,6,7,8})), "")</f>
        <v/>
      </c>
    </row>
    <row r="254" spans="2:54" ht="15" customHeight="1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5"/>
      <c r="AL254" s="10"/>
      <c r="AM254" s="10"/>
      <c r="AN254" s="24"/>
      <c r="AO254" s="10"/>
      <c r="AP254" s="10"/>
      <c r="AQ254" s="10"/>
      <c r="AR254" s="10"/>
      <c r="AS254" s="10"/>
      <c r="AT254" s="10"/>
      <c r="AU254" s="57"/>
      <c r="AV254" s="47">
        <f t="shared" si="15"/>
        <v>0</v>
      </c>
      <c r="AW254" s="46">
        <f t="shared" si="16"/>
        <v>0</v>
      </c>
      <c r="AX254" s="46" cm="1">
        <f t="array" ref="AX254">IF($AW254&lt;=6,SUM($C254:$AT254),SUMPRODUCT(LARGE($C254:$AT254,{1,2,3,4,5,6})))</f>
        <v>0</v>
      </c>
      <c r="AY254" s="50" t="str">
        <f t="shared" si="17"/>
        <v/>
      </c>
      <c r="AZ254" s="46" t="str" cm="1">
        <f t="array" ref="AZ254">IFERROR(SUMPRODUCT(LARGE($C254:$AT254,{1,2,3,4})), "")</f>
        <v/>
      </c>
      <c r="BA254" s="46" t="str" cm="1">
        <f t="array" ref="BA254">IFERROR(SUMPRODUCT(LARGE($C254:$AT254,{1,2,3,4,5,6,7})), "")</f>
        <v/>
      </c>
      <c r="BB254" s="46" t="str" cm="1">
        <f t="array" ref="BB254">IFERROR(SUMPRODUCT(LARGE($C254:$AT254,{1,2,3,4,5,6,7,8})), "")</f>
        <v/>
      </c>
    </row>
    <row r="255" spans="2:54" ht="15" customHeight="1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5"/>
      <c r="AL255" s="10"/>
      <c r="AM255" s="10"/>
      <c r="AN255" s="24"/>
      <c r="AO255" s="10"/>
      <c r="AP255" s="10"/>
      <c r="AQ255" s="10"/>
      <c r="AR255" s="10"/>
      <c r="AS255" s="10"/>
      <c r="AT255" s="10"/>
      <c r="AU255" s="57"/>
      <c r="AV255" s="47">
        <f t="shared" si="15"/>
        <v>0</v>
      </c>
      <c r="AW255" s="46">
        <f t="shared" si="16"/>
        <v>0</v>
      </c>
      <c r="AX255" s="46" cm="1">
        <f t="array" ref="AX255">IF($AW255&lt;=6,SUM($C255:$AT255),SUMPRODUCT(LARGE($C255:$AT255,{1,2,3,4,5,6})))</f>
        <v>0</v>
      </c>
      <c r="AY255" s="50" t="str">
        <f t="shared" si="17"/>
        <v/>
      </c>
      <c r="AZ255" s="46" t="str" cm="1">
        <f t="array" ref="AZ255">IFERROR(SUMPRODUCT(LARGE($C255:$AT255,{1,2,3,4})), "")</f>
        <v/>
      </c>
      <c r="BA255" s="46" t="str" cm="1">
        <f t="array" ref="BA255">IFERROR(SUMPRODUCT(LARGE($C255:$AT255,{1,2,3,4,5,6,7})), "")</f>
        <v/>
      </c>
      <c r="BB255" s="46" t="str" cm="1">
        <f t="array" ref="BB255">IFERROR(SUMPRODUCT(LARGE($C255:$AT255,{1,2,3,4,5,6,7,8})), "")</f>
        <v/>
      </c>
    </row>
    <row r="256" spans="2:54" ht="15" customHeight="1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5"/>
      <c r="AL256" s="10"/>
      <c r="AM256" s="10"/>
      <c r="AN256" s="24"/>
      <c r="AO256" s="10"/>
      <c r="AP256" s="10"/>
      <c r="AQ256" s="10"/>
      <c r="AR256" s="10"/>
      <c r="AS256" s="10"/>
      <c r="AT256" s="10"/>
      <c r="AU256" s="57"/>
      <c r="AV256" s="47">
        <f t="shared" si="15"/>
        <v>0</v>
      </c>
      <c r="AW256" s="46">
        <f t="shared" si="16"/>
        <v>0</v>
      </c>
      <c r="AX256" s="46" cm="1">
        <f t="array" ref="AX256">IF($AW256&lt;=6,SUM($C256:$AT256),SUMPRODUCT(LARGE($C256:$AT256,{1,2,3,4,5,6})))</f>
        <v>0</v>
      </c>
      <c r="AY256" s="50" t="str">
        <f t="shared" si="17"/>
        <v/>
      </c>
      <c r="AZ256" s="46" t="str" cm="1">
        <f t="array" ref="AZ256">IFERROR(SUMPRODUCT(LARGE($C256:$AT256,{1,2,3,4})), "")</f>
        <v/>
      </c>
      <c r="BA256" s="46" t="str" cm="1">
        <f t="array" ref="BA256">IFERROR(SUMPRODUCT(LARGE($C256:$AT256,{1,2,3,4,5,6,7})), "")</f>
        <v/>
      </c>
      <c r="BB256" s="46" t="str" cm="1">
        <f t="array" ref="BB256">IFERROR(SUMPRODUCT(LARGE($C256:$AT256,{1,2,3,4,5,6,7,8})), "")</f>
        <v/>
      </c>
    </row>
    <row r="257" spans="2:54" ht="15" customHeight="1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5"/>
      <c r="AL257" s="10"/>
      <c r="AM257" s="10"/>
      <c r="AN257" s="24"/>
      <c r="AO257" s="10"/>
      <c r="AP257" s="10"/>
      <c r="AQ257" s="10"/>
      <c r="AR257" s="10"/>
      <c r="AS257" s="10"/>
      <c r="AT257" s="10"/>
      <c r="AU257" s="57"/>
      <c r="AV257" s="47">
        <f t="shared" si="15"/>
        <v>0</v>
      </c>
      <c r="AW257" s="46">
        <f t="shared" si="16"/>
        <v>0</v>
      </c>
      <c r="AX257" s="46" cm="1">
        <f t="array" ref="AX257">IF($AW257&lt;=6,SUM($C257:$AT257),SUMPRODUCT(LARGE($C257:$AT257,{1,2,3,4,5,6})))</f>
        <v>0</v>
      </c>
      <c r="AY257" s="50" t="str">
        <f t="shared" si="17"/>
        <v/>
      </c>
      <c r="AZ257" s="46" t="str" cm="1">
        <f t="array" ref="AZ257">IFERROR(SUMPRODUCT(LARGE($C257:$AT257,{1,2,3,4})), "")</f>
        <v/>
      </c>
      <c r="BA257" s="46" t="str" cm="1">
        <f t="array" ref="BA257">IFERROR(SUMPRODUCT(LARGE($C257:$AT257,{1,2,3,4,5,6,7})), "")</f>
        <v/>
      </c>
      <c r="BB257" s="46" t="str" cm="1">
        <f t="array" ref="BB257">IFERROR(SUMPRODUCT(LARGE($C257:$AT257,{1,2,3,4,5,6,7,8})), "")</f>
        <v/>
      </c>
    </row>
    <row r="258" spans="2:54" ht="15" customHeight="1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5"/>
      <c r="AL258" s="10"/>
      <c r="AM258" s="10"/>
      <c r="AN258" s="24"/>
      <c r="AO258" s="10"/>
      <c r="AP258" s="10"/>
      <c r="AQ258" s="10"/>
      <c r="AR258" s="10"/>
      <c r="AS258" s="10"/>
      <c r="AT258" s="10"/>
      <c r="AU258" s="57"/>
      <c r="AV258" s="47">
        <f t="shared" si="15"/>
        <v>0</v>
      </c>
      <c r="AW258" s="46">
        <f t="shared" si="16"/>
        <v>0</v>
      </c>
      <c r="AX258" s="46" cm="1">
        <f t="array" ref="AX258">IF($AW258&lt;=6,SUM($C258:$AT258),SUMPRODUCT(LARGE($C258:$AT258,{1,2,3,4,5,6})))</f>
        <v>0</v>
      </c>
      <c r="AY258" s="50" t="str">
        <f t="shared" si="17"/>
        <v/>
      </c>
      <c r="AZ258" s="46" t="str" cm="1">
        <f t="array" ref="AZ258">IFERROR(SUMPRODUCT(LARGE($C258:$AT258,{1,2,3,4})), "")</f>
        <v/>
      </c>
      <c r="BA258" s="46" t="str" cm="1">
        <f t="array" ref="BA258">IFERROR(SUMPRODUCT(LARGE($C258:$AT258,{1,2,3,4,5,6,7})), "")</f>
        <v/>
      </c>
      <c r="BB258" s="46" t="str" cm="1">
        <f t="array" ref="BB258">IFERROR(SUMPRODUCT(LARGE($C258:$AT258,{1,2,3,4,5,6,7,8})), "")</f>
        <v/>
      </c>
    </row>
    <row r="259" spans="2:54" ht="15" customHeight="1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5"/>
      <c r="AL259" s="10"/>
      <c r="AM259" s="10"/>
      <c r="AN259" s="24"/>
      <c r="AO259" s="10"/>
      <c r="AP259" s="10"/>
      <c r="AQ259" s="10"/>
      <c r="AR259" s="10"/>
      <c r="AS259" s="10"/>
      <c r="AT259" s="10"/>
      <c r="AU259" s="57"/>
      <c r="AV259" s="47">
        <f t="shared" ref="AV259:AV301" si="18">SUM($C259:$AU259)</f>
        <v>0</v>
      </c>
      <c r="AW259" s="46">
        <f t="shared" ref="AW259:AW265" si="19">COUNTA(C259:AT259)</f>
        <v>0</v>
      </c>
      <c r="AX259" s="46" cm="1">
        <f t="array" ref="AX259">IF($AW259&lt;=6,SUM($C259:$AT259),SUMPRODUCT(LARGE($C259:$AT259,{1,2,3,4,5,6})))</f>
        <v>0</v>
      </c>
      <c r="AY259" s="50" t="str">
        <f t="shared" si="17"/>
        <v/>
      </c>
      <c r="AZ259" s="46" t="str" cm="1">
        <f t="array" ref="AZ259">IFERROR(SUMPRODUCT(LARGE($C259:$AT259,{1,2,3,4})), "")</f>
        <v/>
      </c>
      <c r="BA259" s="46" t="str" cm="1">
        <f t="array" ref="BA259">IFERROR(SUMPRODUCT(LARGE($C259:$AT259,{1,2,3,4,5,6,7})), "")</f>
        <v/>
      </c>
      <c r="BB259" s="46" t="str" cm="1">
        <f t="array" ref="BB259">IFERROR(SUMPRODUCT(LARGE($C259:$AT259,{1,2,3,4,5,6,7,8})), "")</f>
        <v/>
      </c>
    </row>
    <row r="260" spans="2:54" ht="15" customHeight="1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5"/>
      <c r="AL260" s="10"/>
      <c r="AM260" s="10"/>
      <c r="AN260" s="24"/>
      <c r="AO260" s="10"/>
      <c r="AP260" s="10"/>
      <c r="AQ260" s="10"/>
      <c r="AR260" s="10"/>
      <c r="AS260" s="10"/>
      <c r="AT260" s="10"/>
      <c r="AU260" s="57"/>
      <c r="AV260" s="47">
        <f t="shared" si="18"/>
        <v>0</v>
      </c>
      <c r="AW260" s="46">
        <f t="shared" si="19"/>
        <v>0</v>
      </c>
      <c r="AX260" s="46" cm="1">
        <f t="array" ref="AX260">IF($AW260&lt;=6,SUM($C260:$AT260),SUMPRODUCT(LARGE($C260:$AT260,{1,2,3,4,5,6})))</f>
        <v>0</v>
      </c>
      <c r="AY260" s="50" t="str">
        <f t="shared" ref="AY260:AY301" si="20">IF(AND($AW260&gt;=6,AX260=AX261),"Manual Calc Needed","")</f>
        <v/>
      </c>
      <c r="AZ260" s="46" t="str" cm="1">
        <f t="array" ref="AZ260">IFERROR(SUMPRODUCT(LARGE($C260:$AT260,{1,2,3,4})), "")</f>
        <v/>
      </c>
      <c r="BA260" s="46" t="str" cm="1">
        <f t="array" ref="BA260">IFERROR(SUMPRODUCT(LARGE($C260:$AT260,{1,2,3,4,5,6,7})), "")</f>
        <v/>
      </c>
      <c r="BB260" s="46" t="str" cm="1">
        <f t="array" ref="BB260">IFERROR(SUMPRODUCT(LARGE($C260:$AT260,{1,2,3,4,5,6,7,8})), "")</f>
        <v/>
      </c>
    </row>
    <row r="261" spans="2:54" ht="15" customHeight="1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5"/>
      <c r="AL261" s="10"/>
      <c r="AM261" s="10"/>
      <c r="AN261" s="24"/>
      <c r="AO261" s="10"/>
      <c r="AP261" s="10"/>
      <c r="AQ261" s="10"/>
      <c r="AR261" s="10"/>
      <c r="AS261" s="10"/>
      <c r="AT261" s="10"/>
      <c r="AU261" s="57"/>
      <c r="AV261" s="47">
        <f t="shared" si="18"/>
        <v>0</v>
      </c>
      <c r="AW261" s="46">
        <f t="shared" si="19"/>
        <v>0</v>
      </c>
      <c r="AX261" s="46" cm="1">
        <f t="array" ref="AX261">IF($AW261&lt;=6,SUM($C261:$AT261),SUMPRODUCT(LARGE($C261:$AT261,{1,2,3,4,5,6})))</f>
        <v>0</v>
      </c>
      <c r="AY261" s="50" t="str">
        <f t="shared" si="20"/>
        <v/>
      </c>
      <c r="AZ261" s="46" t="str" cm="1">
        <f t="array" ref="AZ261">IFERROR(SUMPRODUCT(LARGE($C261:$AT261,{1,2,3,4})), "")</f>
        <v/>
      </c>
      <c r="BA261" s="46" t="str" cm="1">
        <f t="array" ref="BA261">IFERROR(SUMPRODUCT(LARGE($C261:$AT261,{1,2,3,4,5,6,7})), "")</f>
        <v/>
      </c>
      <c r="BB261" s="46" t="str" cm="1">
        <f t="array" ref="BB261">IFERROR(SUMPRODUCT(LARGE($C261:$AT261,{1,2,3,4,5,6,7,8})), "")</f>
        <v/>
      </c>
    </row>
    <row r="262" spans="2:54" ht="15" customHeight="1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5"/>
      <c r="AL262" s="10"/>
      <c r="AM262" s="10"/>
      <c r="AN262" s="24"/>
      <c r="AO262" s="10"/>
      <c r="AP262" s="10"/>
      <c r="AQ262" s="10"/>
      <c r="AR262" s="10"/>
      <c r="AS262" s="10"/>
      <c r="AT262" s="10"/>
      <c r="AU262" s="57"/>
      <c r="AV262" s="47">
        <f t="shared" si="18"/>
        <v>0</v>
      </c>
      <c r="AW262" s="46">
        <f t="shared" si="19"/>
        <v>0</v>
      </c>
      <c r="AX262" s="46" cm="1">
        <f t="array" ref="AX262">IF($AW262&lt;=6,SUM($C262:$AT262),SUMPRODUCT(LARGE($C262:$AT262,{1,2,3,4,5,6})))</f>
        <v>0</v>
      </c>
      <c r="AY262" s="50" t="str">
        <f t="shared" si="20"/>
        <v/>
      </c>
      <c r="AZ262" s="46" t="str" cm="1">
        <f t="array" ref="AZ262">IFERROR(SUMPRODUCT(LARGE($C262:$AT262,{1,2,3,4})), "")</f>
        <v/>
      </c>
      <c r="BA262" s="46" t="str" cm="1">
        <f t="array" ref="BA262">IFERROR(SUMPRODUCT(LARGE($C262:$AT262,{1,2,3,4,5,6,7})), "")</f>
        <v/>
      </c>
      <c r="BB262" s="46" t="str" cm="1">
        <f t="array" ref="BB262">IFERROR(SUMPRODUCT(LARGE($C262:$AT262,{1,2,3,4,5,6,7,8})), "")</f>
        <v/>
      </c>
    </row>
    <row r="263" spans="2:54" ht="15" customHeight="1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5"/>
      <c r="AL263" s="10"/>
      <c r="AM263" s="10"/>
      <c r="AN263" s="24"/>
      <c r="AO263" s="10"/>
      <c r="AP263" s="10"/>
      <c r="AQ263" s="10"/>
      <c r="AR263" s="10"/>
      <c r="AS263" s="10"/>
      <c r="AT263" s="10"/>
      <c r="AU263" s="57"/>
      <c r="AV263" s="47">
        <f t="shared" si="18"/>
        <v>0</v>
      </c>
      <c r="AW263" s="46">
        <f t="shared" si="19"/>
        <v>0</v>
      </c>
      <c r="AX263" s="46" cm="1">
        <f t="array" ref="AX263">IF($AW263&lt;=6,SUM($C263:$AT263),SUMPRODUCT(LARGE($C263:$AT263,{1,2,3,4,5,6})))</f>
        <v>0</v>
      </c>
      <c r="AY263" s="50" t="str">
        <f t="shared" si="20"/>
        <v/>
      </c>
      <c r="AZ263" s="46" t="str" cm="1">
        <f t="array" ref="AZ263">IFERROR(SUMPRODUCT(LARGE($C263:$AT263,{1,2,3,4})), "")</f>
        <v/>
      </c>
      <c r="BA263" s="46" t="str" cm="1">
        <f t="array" ref="BA263">IFERROR(SUMPRODUCT(LARGE($C263:$AT263,{1,2,3,4,5,6,7})), "")</f>
        <v/>
      </c>
      <c r="BB263" s="46" t="str" cm="1">
        <f t="array" ref="BB263">IFERROR(SUMPRODUCT(LARGE($C263:$AT263,{1,2,3,4,5,6,7,8})), "")</f>
        <v/>
      </c>
    </row>
    <row r="264" spans="2:54" ht="15" customHeight="1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5"/>
      <c r="AL264" s="10"/>
      <c r="AM264" s="10"/>
      <c r="AN264" s="24"/>
      <c r="AO264" s="10"/>
      <c r="AP264" s="10"/>
      <c r="AQ264" s="10"/>
      <c r="AR264" s="10"/>
      <c r="AS264" s="10"/>
      <c r="AT264" s="10"/>
      <c r="AU264" s="57"/>
      <c r="AV264" s="47">
        <f t="shared" si="18"/>
        <v>0</v>
      </c>
      <c r="AW264" s="46">
        <f t="shared" si="19"/>
        <v>0</v>
      </c>
      <c r="AX264" s="46" cm="1">
        <f t="array" ref="AX264">IF($AW264&lt;=6,SUM($C264:$AT264),SUMPRODUCT(LARGE($C264:$AT264,{1,2,3,4,5,6})))</f>
        <v>0</v>
      </c>
      <c r="AY264" s="50" t="str">
        <f t="shared" si="20"/>
        <v/>
      </c>
      <c r="AZ264" s="46" t="str" cm="1">
        <f t="array" ref="AZ264">IFERROR(SUMPRODUCT(LARGE($C264:$AT264,{1,2,3,4})), "")</f>
        <v/>
      </c>
      <c r="BA264" s="46" t="str" cm="1">
        <f t="array" ref="BA264">IFERROR(SUMPRODUCT(LARGE($C264:$AT264,{1,2,3,4,5,6,7})), "")</f>
        <v/>
      </c>
      <c r="BB264" s="46" t="str" cm="1">
        <f t="array" ref="BB264">IFERROR(SUMPRODUCT(LARGE($C264:$AT264,{1,2,3,4,5,6,7,8})), "")</f>
        <v/>
      </c>
    </row>
    <row r="265" spans="2:54" ht="15" customHeight="1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5"/>
      <c r="AL265" s="10"/>
      <c r="AM265" s="10"/>
      <c r="AN265" s="24"/>
      <c r="AO265" s="10"/>
      <c r="AP265" s="10"/>
      <c r="AQ265" s="10"/>
      <c r="AR265" s="10"/>
      <c r="AS265" s="10"/>
      <c r="AT265" s="10"/>
      <c r="AU265" s="57"/>
      <c r="AV265" s="47">
        <f t="shared" si="18"/>
        <v>0</v>
      </c>
      <c r="AW265" s="46">
        <f t="shared" si="19"/>
        <v>0</v>
      </c>
      <c r="AX265" s="46" cm="1">
        <f t="array" ref="AX265">IF($AW265&lt;=6,SUM($C265:$AT265),SUMPRODUCT(LARGE($C265:$AT265,{1,2,3,4,5,6})))</f>
        <v>0</v>
      </c>
      <c r="AY265" s="50" t="str">
        <f t="shared" si="20"/>
        <v/>
      </c>
      <c r="AZ265" s="46" t="str" cm="1">
        <f t="array" ref="AZ265">IFERROR(SUMPRODUCT(LARGE($C265:$AT265,{1,2,3,4})), "")</f>
        <v/>
      </c>
      <c r="BA265" s="46" t="str" cm="1">
        <f t="array" ref="BA265">IFERROR(SUMPRODUCT(LARGE($C265:$AT265,{1,2,3,4,5,6,7})), "")</f>
        <v/>
      </c>
      <c r="BB265" s="46" t="str" cm="1">
        <f t="array" ref="BB265">IFERROR(SUMPRODUCT(LARGE($C265:$AT265,{1,2,3,4,5,6,7,8})), "")</f>
        <v/>
      </c>
    </row>
    <row r="266" spans="2:54" ht="15" customHeight="1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5"/>
      <c r="AL266" s="10"/>
      <c r="AM266" s="10"/>
      <c r="AN266" s="24"/>
      <c r="AO266" s="10"/>
      <c r="AP266" s="10"/>
      <c r="AQ266" s="10"/>
      <c r="AR266" s="10"/>
      <c r="AS266" s="10"/>
      <c r="AT266" s="10"/>
      <c r="AU266" s="57"/>
      <c r="AV266" s="47">
        <f t="shared" si="18"/>
        <v>0</v>
      </c>
      <c r="AW266" s="46">
        <f t="shared" ref="AW266:AW301" si="21">COUNTA(C266:AT266)</f>
        <v>0</v>
      </c>
      <c r="AX266" s="46" cm="1">
        <f t="array" ref="AX266">IF($AW266&lt;=6,SUM($C266:$AT266),SUMPRODUCT(LARGE($C266:$AT266,{1,2,3,4,5,6})))</f>
        <v>0</v>
      </c>
      <c r="AY266" s="50" t="str">
        <f t="shared" si="20"/>
        <v/>
      </c>
      <c r="AZ266" s="46" t="str" cm="1">
        <f t="array" ref="AZ266">IFERROR(SUMPRODUCT(LARGE($C266:$AT266,{1,2,3,4})), "")</f>
        <v/>
      </c>
      <c r="BA266" s="46" t="str" cm="1">
        <f t="array" ref="BA266">IFERROR(SUMPRODUCT(LARGE($C266:$AT266,{1,2,3,4,5,6,7})), "")</f>
        <v/>
      </c>
      <c r="BB266" s="46" t="str" cm="1">
        <f t="array" ref="BB266">IFERROR(SUMPRODUCT(LARGE($C266:$AT266,{1,2,3,4,5,6,7,8})), "")</f>
        <v/>
      </c>
    </row>
    <row r="267" spans="2:54" ht="15" customHeight="1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5"/>
      <c r="AL267" s="10"/>
      <c r="AM267" s="10"/>
      <c r="AN267" s="24"/>
      <c r="AO267" s="10"/>
      <c r="AP267" s="10"/>
      <c r="AQ267" s="10"/>
      <c r="AR267" s="10"/>
      <c r="AS267" s="10"/>
      <c r="AT267" s="10"/>
      <c r="AU267" s="57"/>
      <c r="AV267" s="47">
        <f t="shared" si="18"/>
        <v>0</v>
      </c>
      <c r="AW267" s="46">
        <f t="shared" si="21"/>
        <v>0</v>
      </c>
      <c r="AX267" s="46" cm="1">
        <f t="array" ref="AX267">IF($AW267&lt;=6,SUM($C267:$AT267),SUMPRODUCT(LARGE($C267:$AT267,{1,2,3,4,5,6})))</f>
        <v>0</v>
      </c>
      <c r="AY267" s="50" t="str">
        <f t="shared" si="20"/>
        <v/>
      </c>
      <c r="AZ267" s="46" t="str" cm="1">
        <f t="array" ref="AZ267">IFERROR(SUMPRODUCT(LARGE($C267:$AT267,{1,2,3,4})), "")</f>
        <v/>
      </c>
      <c r="BA267" s="46" t="str" cm="1">
        <f t="array" ref="BA267">IFERROR(SUMPRODUCT(LARGE($C267:$AT267,{1,2,3,4,5,6,7})), "")</f>
        <v/>
      </c>
      <c r="BB267" s="46" t="str" cm="1">
        <f t="array" ref="BB267">IFERROR(SUMPRODUCT(LARGE($C267:$AT267,{1,2,3,4,5,6,7,8})), "")</f>
        <v/>
      </c>
    </row>
    <row r="268" spans="2:54" ht="15" customHeight="1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5"/>
      <c r="AL268" s="10"/>
      <c r="AM268" s="10"/>
      <c r="AN268" s="24"/>
      <c r="AO268" s="10"/>
      <c r="AP268" s="10"/>
      <c r="AQ268" s="10"/>
      <c r="AR268" s="10"/>
      <c r="AS268" s="10"/>
      <c r="AT268" s="10"/>
      <c r="AU268" s="57"/>
      <c r="AV268" s="47">
        <f t="shared" si="18"/>
        <v>0</v>
      </c>
      <c r="AW268" s="46">
        <f t="shared" si="21"/>
        <v>0</v>
      </c>
      <c r="AX268" s="46" cm="1">
        <f t="array" ref="AX268">IF($AW268&lt;=6,SUM($C268:$AT268),SUMPRODUCT(LARGE($C268:$AT268,{1,2,3,4,5,6})))</f>
        <v>0</v>
      </c>
      <c r="AY268" s="50" t="str">
        <f t="shared" si="20"/>
        <v/>
      </c>
      <c r="AZ268" s="46" t="str" cm="1">
        <f t="array" ref="AZ268">IFERROR(SUMPRODUCT(LARGE($C268:$AT268,{1,2,3,4})), "")</f>
        <v/>
      </c>
      <c r="BA268" s="46" t="str" cm="1">
        <f t="array" ref="BA268">IFERROR(SUMPRODUCT(LARGE($C268:$AT268,{1,2,3,4,5,6,7})), "")</f>
        <v/>
      </c>
      <c r="BB268" s="46" t="str" cm="1">
        <f t="array" ref="BB268">IFERROR(SUMPRODUCT(LARGE($C268:$AT268,{1,2,3,4,5,6,7,8})), "")</f>
        <v/>
      </c>
    </row>
    <row r="269" spans="2:54" ht="15" customHeight="1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5"/>
      <c r="AL269" s="10"/>
      <c r="AM269" s="10"/>
      <c r="AN269" s="24"/>
      <c r="AO269" s="10"/>
      <c r="AP269" s="10"/>
      <c r="AQ269" s="10"/>
      <c r="AR269" s="10"/>
      <c r="AS269" s="10"/>
      <c r="AT269" s="10"/>
      <c r="AU269" s="57"/>
      <c r="AV269" s="47">
        <f t="shared" si="18"/>
        <v>0</v>
      </c>
      <c r="AW269" s="46">
        <f t="shared" si="21"/>
        <v>0</v>
      </c>
      <c r="AX269" s="46" cm="1">
        <f t="array" ref="AX269">IF($AW269&lt;=6,SUM($C269:$AT269),SUMPRODUCT(LARGE($C269:$AT269,{1,2,3,4,5,6})))</f>
        <v>0</v>
      </c>
      <c r="AY269" s="50" t="str">
        <f t="shared" si="20"/>
        <v/>
      </c>
      <c r="AZ269" s="46" t="str" cm="1">
        <f t="array" ref="AZ269">IFERROR(SUMPRODUCT(LARGE($C269:$AT269,{1,2,3,4})), "")</f>
        <v/>
      </c>
      <c r="BA269" s="46" t="str" cm="1">
        <f t="array" ref="BA269">IFERROR(SUMPRODUCT(LARGE($C269:$AT269,{1,2,3,4,5,6,7})), "")</f>
        <v/>
      </c>
      <c r="BB269" s="46" t="str" cm="1">
        <f t="array" ref="BB269">IFERROR(SUMPRODUCT(LARGE($C269:$AT269,{1,2,3,4,5,6,7,8})), "")</f>
        <v/>
      </c>
    </row>
    <row r="270" spans="2:54" ht="15" customHeight="1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5"/>
      <c r="AL270" s="10"/>
      <c r="AM270" s="10"/>
      <c r="AN270" s="24"/>
      <c r="AO270" s="10"/>
      <c r="AP270" s="10"/>
      <c r="AQ270" s="10"/>
      <c r="AR270" s="10"/>
      <c r="AS270" s="10"/>
      <c r="AT270" s="10"/>
      <c r="AU270" s="57"/>
      <c r="AV270" s="47">
        <f t="shared" si="18"/>
        <v>0</v>
      </c>
      <c r="AW270" s="46">
        <f t="shared" si="21"/>
        <v>0</v>
      </c>
      <c r="AX270" s="46" cm="1">
        <f t="array" ref="AX270">IF($AW270&lt;=6,SUM($C270:$AT270),SUMPRODUCT(LARGE($C270:$AT270,{1,2,3,4,5,6})))</f>
        <v>0</v>
      </c>
      <c r="AY270" s="50" t="str">
        <f t="shared" si="20"/>
        <v/>
      </c>
      <c r="AZ270" s="46" t="str" cm="1">
        <f t="array" ref="AZ270">IFERROR(SUMPRODUCT(LARGE($C270:$AT270,{1,2,3,4})), "")</f>
        <v/>
      </c>
      <c r="BA270" s="46" t="str" cm="1">
        <f t="array" ref="BA270">IFERROR(SUMPRODUCT(LARGE($C270:$AT270,{1,2,3,4,5,6,7})), "")</f>
        <v/>
      </c>
      <c r="BB270" s="46" t="str" cm="1">
        <f t="array" ref="BB270">IFERROR(SUMPRODUCT(LARGE($C270:$AT270,{1,2,3,4,5,6,7,8})), "")</f>
        <v/>
      </c>
    </row>
    <row r="271" spans="2:54" ht="15" customHeight="1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5"/>
      <c r="AL271" s="10"/>
      <c r="AM271" s="10"/>
      <c r="AN271" s="24"/>
      <c r="AO271" s="10"/>
      <c r="AP271" s="10"/>
      <c r="AQ271" s="10"/>
      <c r="AR271" s="10"/>
      <c r="AS271" s="10"/>
      <c r="AT271" s="10"/>
      <c r="AU271" s="57"/>
      <c r="AV271" s="47">
        <f t="shared" si="18"/>
        <v>0</v>
      </c>
      <c r="AW271" s="46">
        <f t="shared" si="21"/>
        <v>0</v>
      </c>
      <c r="AX271" s="46" cm="1">
        <f t="array" ref="AX271">IF($AW271&lt;=6,SUM($C271:$AT271),SUMPRODUCT(LARGE($C271:$AT271,{1,2,3,4,5,6})))</f>
        <v>0</v>
      </c>
      <c r="AY271" s="50" t="str">
        <f t="shared" si="20"/>
        <v/>
      </c>
      <c r="AZ271" s="46" t="str" cm="1">
        <f t="array" ref="AZ271">IFERROR(SUMPRODUCT(LARGE($C271:$AT271,{1,2,3,4})), "")</f>
        <v/>
      </c>
      <c r="BA271" s="46" t="str" cm="1">
        <f t="array" ref="BA271">IFERROR(SUMPRODUCT(LARGE($C271:$AT271,{1,2,3,4,5,6,7})), "")</f>
        <v/>
      </c>
      <c r="BB271" s="46" t="str" cm="1">
        <f t="array" ref="BB271">IFERROR(SUMPRODUCT(LARGE($C271:$AT271,{1,2,3,4,5,6,7,8})), "")</f>
        <v/>
      </c>
    </row>
    <row r="272" spans="2:54" ht="15" customHeight="1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5"/>
      <c r="AL272" s="10"/>
      <c r="AM272" s="10"/>
      <c r="AN272" s="24"/>
      <c r="AO272" s="10"/>
      <c r="AP272" s="10"/>
      <c r="AQ272" s="10"/>
      <c r="AR272" s="10"/>
      <c r="AS272" s="10"/>
      <c r="AT272" s="10"/>
      <c r="AU272" s="57"/>
      <c r="AV272" s="47">
        <f t="shared" si="18"/>
        <v>0</v>
      </c>
      <c r="AW272" s="46">
        <f t="shared" si="21"/>
        <v>0</v>
      </c>
      <c r="AX272" s="46" cm="1">
        <f t="array" ref="AX272">IF($AW272&lt;=6,SUM($C272:$AT272),SUMPRODUCT(LARGE($C272:$AT272,{1,2,3,4,5,6})))</f>
        <v>0</v>
      </c>
      <c r="AY272" s="50" t="str">
        <f t="shared" si="20"/>
        <v/>
      </c>
      <c r="AZ272" s="46" t="str" cm="1">
        <f t="array" ref="AZ272">IFERROR(SUMPRODUCT(LARGE($C272:$AT272,{1,2,3,4})), "")</f>
        <v/>
      </c>
      <c r="BA272" s="46" t="str" cm="1">
        <f t="array" ref="BA272">IFERROR(SUMPRODUCT(LARGE($C272:$AT272,{1,2,3,4,5,6,7})), "")</f>
        <v/>
      </c>
      <c r="BB272" s="46" t="str" cm="1">
        <f t="array" ref="BB272">IFERROR(SUMPRODUCT(LARGE($C272:$AT272,{1,2,3,4,5,6,7,8})), "")</f>
        <v/>
      </c>
    </row>
    <row r="273" spans="2:54" ht="15" customHeight="1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5"/>
      <c r="AL273" s="10"/>
      <c r="AM273" s="10"/>
      <c r="AN273" s="24"/>
      <c r="AO273" s="10"/>
      <c r="AP273" s="10"/>
      <c r="AQ273" s="10"/>
      <c r="AR273" s="10"/>
      <c r="AS273" s="10"/>
      <c r="AT273" s="10"/>
      <c r="AU273" s="57"/>
      <c r="AV273" s="47">
        <f t="shared" si="18"/>
        <v>0</v>
      </c>
      <c r="AW273" s="46">
        <f t="shared" si="21"/>
        <v>0</v>
      </c>
      <c r="AX273" s="46" cm="1">
        <f t="array" ref="AX273">IF($AW273&lt;=6,SUM($C273:$AT273),SUMPRODUCT(LARGE($C273:$AT273,{1,2,3,4,5,6})))</f>
        <v>0</v>
      </c>
      <c r="AY273" s="50" t="str">
        <f t="shared" si="20"/>
        <v/>
      </c>
      <c r="AZ273" s="46" t="str" cm="1">
        <f t="array" ref="AZ273">IFERROR(SUMPRODUCT(LARGE($C273:$AT273,{1,2,3,4})), "")</f>
        <v/>
      </c>
      <c r="BA273" s="46" t="str" cm="1">
        <f t="array" ref="BA273">IFERROR(SUMPRODUCT(LARGE($C273:$AT273,{1,2,3,4,5,6,7})), "")</f>
        <v/>
      </c>
      <c r="BB273" s="46" t="str" cm="1">
        <f t="array" ref="BB273">IFERROR(SUMPRODUCT(LARGE($C273:$AT273,{1,2,3,4,5,6,7,8})), "")</f>
        <v/>
      </c>
    </row>
    <row r="274" spans="2:54" ht="15" customHeight="1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5"/>
      <c r="AL274" s="10"/>
      <c r="AM274" s="10"/>
      <c r="AN274" s="24"/>
      <c r="AO274" s="10"/>
      <c r="AP274" s="10"/>
      <c r="AQ274" s="10"/>
      <c r="AR274" s="10"/>
      <c r="AS274" s="10"/>
      <c r="AT274" s="10"/>
      <c r="AU274" s="57"/>
      <c r="AV274" s="47">
        <f t="shared" si="18"/>
        <v>0</v>
      </c>
      <c r="AW274" s="46">
        <f t="shared" si="21"/>
        <v>0</v>
      </c>
      <c r="AX274" s="46" cm="1">
        <f t="array" ref="AX274">IF($AW274&lt;=6,SUM($C274:$AT274),SUMPRODUCT(LARGE($C274:$AT274,{1,2,3,4,5,6})))</f>
        <v>0</v>
      </c>
      <c r="AY274" s="50" t="str">
        <f t="shared" si="20"/>
        <v/>
      </c>
      <c r="AZ274" s="46" t="str" cm="1">
        <f t="array" ref="AZ274">IFERROR(SUMPRODUCT(LARGE($C274:$AT274,{1,2,3,4})), "")</f>
        <v/>
      </c>
      <c r="BA274" s="46" t="str" cm="1">
        <f t="array" ref="BA274">IFERROR(SUMPRODUCT(LARGE($C274:$AT274,{1,2,3,4,5,6,7})), "")</f>
        <v/>
      </c>
      <c r="BB274" s="46" t="str" cm="1">
        <f t="array" ref="BB274">IFERROR(SUMPRODUCT(LARGE($C274:$AT274,{1,2,3,4,5,6,7,8})), "")</f>
        <v/>
      </c>
    </row>
    <row r="275" spans="2:54" ht="15" customHeight="1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5"/>
      <c r="AL275" s="10"/>
      <c r="AM275" s="10"/>
      <c r="AN275" s="24"/>
      <c r="AO275" s="10"/>
      <c r="AP275" s="10"/>
      <c r="AQ275" s="10"/>
      <c r="AR275" s="10"/>
      <c r="AS275" s="10"/>
      <c r="AT275" s="10"/>
      <c r="AU275" s="57"/>
      <c r="AV275" s="47">
        <f t="shared" si="18"/>
        <v>0</v>
      </c>
      <c r="AW275" s="46">
        <f t="shared" si="21"/>
        <v>0</v>
      </c>
      <c r="AX275" s="46" cm="1">
        <f t="array" ref="AX275">IF($AW275&lt;=6,SUM($C275:$AT275),SUMPRODUCT(LARGE($C275:$AT275,{1,2,3,4,5,6})))</f>
        <v>0</v>
      </c>
      <c r="AY275" s="50" t="str">
        <f t="shared" si="20"/>
        <v/>
      </c>
      <c r="AZ275" s="46" t="str" cm="1">
        <f t="array" ref="AZ275">IFERROR(SUMPRODUCT(LARGE($C275:$AT275,{1,2,3,4})), "")</f>
        <v/>
      </c>
      <c r="BA275" s="46" t="str" cm="1">
        <f t="array" ref="BA275">IFERROR(SUMPRODUCT(LARGE($C275:$AT275,{1,2,3,4,5,6,7})), "")</f>
        <v/>
      </c>
      <c r="BB275" s="46" t="str" cm="1">
        <f t="array" ref="BB275">IFERROR(SUMPRODUCT(LARGE($C275:$AT275,{1,2,3,4,5,6,7,8})), "")</f>
        <v/>
      </c>
    </row>
    <row r="276" spans="2:54" ht="15" customHeight="1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5"/>
      <c r="AL276" s="10"/>
      <c r="AM276" s="10"/>
      <c r="AN276" s="24"/>
      <c r="AO276" s="10"/>
      <c r="AP276" s="10"/>
      <c r="AQ276" s="10"/>
      <c r="AR276" s="10"/>
      <c r="AS276" s="10"/>
      <c r="AT276" s="10"/>
      <c r="AU276" s="57"/>
      <c r="AV276" s="47">
        <f t="shared" si="18"/>
        <v>0</v>
      </c>
      <c r="AW276" s="46">
        <f t="shared" si="21"/>
        <v>0</v>
      </c>
      <c r="AX276" s="46" cm="1">
        <f t="array" ref="AX276">IF($AW276&lt;=6,SUM($C276:$AT276),SUMPRODUCT(LARGE($C276:$AT276,{1,2,3,4,5,6})))</f>
        <v>0</v>
      </c>
      <c r="AY276" s="50" t="str">
        <f t="shared" si="20"/>
        <v/>
      </c>
      <c r="AZ276" s="46" t="str" cm="1">
        <f t="array" ref="AZ276">IFERROR(SUMPRODUCT(LARGE($C276:$AT276,{1,2,3,4})), "")</f>
        <v/>
      </c>
      <c r="BA276" s="46" t="str" cm="1">
        <f t="array" ref="BA276">IFERROR(SUMPRODUCT(LARGE($C276:$AT276,{1,2,3,4,5,6,7})), "")</f>
        <v/>
      </c>
      <c r="BB276" s="46" t="str" cm="1">
        <f t="array" ref="BB276">IFERROR(SUMPRODUCT(LARGE($C276:$AT276,{1,2,3,4,5,6,7,8})), "")</f>
        <v/>
      </c>
    </row>
    <row r="277" spans="2:54" ht="15" customHeight="1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5"/>
      <c r="AL277" s="10"/>
      <c r="AM277" s="10"/>
      <c r="AN277" s="24"/>
      <c r="AO277" s="10"/>
      <c r="AP277" s="10"/>
      <c r="AQ277" s="10"/>
      <c r="AR277" s="10"/>
      <c r="AS277" s="10"/>
      <c r="AT277" s="10"/>
      <c r="AU277" s="57"/>
      <c r="AV277" s="47">
        <f t="shared" si="18"/>
        <v>0</v>
      </c>
      <c r="AW277" s="46">
        <f t="shared" si="21"/>
        <v>0</v>
      </c>
      <c r="AX277" s="46" cm="1">
        <f t="array" ref="AX277">IF($AW277&lt;=6,SUM($C277:$AT277),SUMPRODUCT(LARGE($C277:$AT277,{1,2,3,4,5,6})))</f>
        <v>0</v>
      </c>
      <c r="AY277" s="50" t="str">
        <f t="shared" si="20"/>
        <v/>
      </c>
      <c r="AZ277" s="46" t="str" cm="1">
        <f t="array" ref="AZ277">IFERROR(SUMPRODUCT(LARGE($C277:$AT277,{1,2,3,4})), "")</f>
        <v/>
      </c>
      <c r="BA277" s="46" t="str" cm="1">
        <f t="array" ref="BA277">IFERROR(SUMPRODUCT(LARGE($C277:$AT277,{1,2,3,4,5,6,7})), "")</f>
        <v/>
      </c>
      <c r="BB277" s="46" t="str" cm="1">
        <f t="array" ref="BB277">IFERROR(SUMPRODUCT(LARGE($C277:$AT277,{1,2,3,4,5,6,7,8})), "")</f>
        <v/>
      </c>
    </row>
    <row r="278" spans="2:54" ht="15" customHeight="1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5"/>
      <c r="AL278" s="10"/>
      <c r="AM278" s="10"/>
      <c r="AN278" s="24"/>
      <c r="AO278" s="10"/>
      <c r="AP278" s="10"/>
      <c r="AQ278" s="10"/>
      <c r="AR278" s="10"/>
      <c r="AS278" s="10"/>
      <c r="AT278" s="10"/>
      <c r="AU278" s="57"/>
      <c r="AV278" s="47">
        <f t="shared" si="18"/>
        <v>0</v>
      </c>
      <c r="AW278" s="46">
        <f t="shared" si="21"/>
        <v>0</v>
      </c>
      <c r="AX278" s="46" cm="1">
        <f t="array" ref="AX278">IF($AW278&lt;=6,SUM($C278:$AT278),SUMPRODUCT(LARGE($C278:$AT278,{1,2,3,4,5,6})))</f>
        <v>0</v>
      </c>
      <c r="AY278" s="50" t="str">
        <f t="shared" si="20"/>
        <v/>
      </c>
      <c r="AZ278" s="46" t="str" cm="1">
        <f t="array" ref="AZ278">IFERROR(SUMPRODUCT(LARGE($C278:$AT278,{1,2,3,4})), "")</f>
        <v/>
      </c>
      <c r="BA278" s="46" t="str" cm="1">
        <f t="array" ref="BA278">IFERROR(SUMPRODUCT(LARGE($C278:$AT278,{1,2,3,4,5,6,7})), "")</f>
        <v/>
      </c>
      <c r="BB278" s="46" t="str" cm="1">
        <f t="array" ref="BB278">IFERROR(SUMPRODUCT(LARGE($C278:$AT278,{1,2,3,4,5,6,7,8})), "")</f>
        <v/>
      </c>
    </row>
    <row r="279" spans="2:54" ht="15" customHeight="1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5"/>
      <c r="AL279" s="10"/>
      <c r="AM279" s="10"/>
      <c r="AN279" s="24"/>
      <c r="AO279" s="10"/>
      <c r="AP279" s="10"/>
      <c r="AQ279" s="10"/>
      <c r="AR279" s="10"/>
      <c r="AS279" s="10"/>
      <c r="AT279" s="10"/>
      <c r="AU279" s="57"/>
      <c r="AV279" s="47">
        <f t="shared" si="18"/>
        <v>0</v>
      </c>
      <c r="AW279" s="46">
        <f t="shared" si="21"/>
        <v>0</v>
      </c>
      <c r="AX279" s="46" cm="1">
        <f t="array" ref="AX279">IF($AW279&lt;=6,SUM($C279:$AT279),SUMPRODUCT(LARGE($C279:$AT279,{1,2,3,4,5,6})))</f>
        <v>0</v>
      </c>
      <c r="AY279" s="50" t="str">
        <f t="shared" si="20"/>
        <v/>
      </c>
      <c r="AZ279" s="46" t="str" cm="1">
        <f t="array" ref="AZ279">IFERROR(SUMPRODUCT(LARGE($C279:$AT279,{1,2,3,4})), "")</f>
        <v/>
      </c>
      <c r="BA279" s="46" t="str" cm="1">
        <f t="array" ref="BA279">IFERROR(SUMPRODUCT(LARGE($C279:$AT279,{1,2,3,4,5,6,7})), "")</f>
        <v/>
      </c>
      <c r="BB279" s="46" t="str" cm="1">
        <f t="array" ref="BB279">IFERROR(SUMPRODUCT(LARGE($C279:$AT279,{1,2,3,4,5,6,7,8})), "")</f>
        <v/>
      </c>
    </row>
    <row r="280" spans="2:54" ht="15" customHeight="1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5"/>
      <c r="AL280" s="10"/>
      <c r="AM280" s="10"/>
      <c r="AN280" s="24"/>
      <c r="AO280" s="10"/>
      <c r="AP280" s="10"/>
      <c r="AQ280" s="10"/>
      <c r="AR280" s="10"/>
      <c r="AS280" s="10"/>
      <c r="AT280" s="10"/>
      <c r="AU280" s="57"/>
      <c r="AV280" s="47">
        <f t="shared" si="18"/>
        <v>0</v>
      </c>
      <c r="AW280" s="46">
        <f t="shared" si="21"/>
        <v>0</v>
      </c>
      <c r="AX280" s="46" cm="1">
        <f t="array" ref="AX280">IF($AW280&lt;=6,SUM($C280:$AT280),SUMPRODUCT(LARGE($C280:$AT280,{1,2,3,4,5,6})))</f>
        <v>0</v>
      </c>
      <c r="AY280" s="50" t="str">
        <f t="shared" si="20"/>
        <v/>
      </c>
      <c r="AZ280" s="46" t="str" cm="1">
        <f t="array" ref="AZ280">IFERROR(SUMPRODUCT(LARGE($C280:$AT280,{1,2,3,4})), "")</f>
        <v/>
      </c>
      <c r="BA280" s="46" t="str" cm="1">
        <f t="array" ref="BA280">IFERROR(SUMPRODUCT(LARGE($C280:$AT280,{1,2,3,4,5,6,7})), "")</f>
        <v/>
      </c>
      <c r="BB280" s="46" t="str" cm="1">
        <f t="array" ref="BB280">IFERROR(SUMPRODUCT(LARGE($C280:$AT280,{1,2,3,4,5,6,7,8})), "")</f>
        <v/>
      </c>
    </row>
    <row r="281" spans="2:54" ht="15" customHeight="1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5"/>
      <c r="AL281" s="10"/>
      <c r="AM281" s="10"/>
      <c r="AN281" s="24"/>
      <c r="AO281" s="10"/>
      <c r="AP281" s="10"/>
      <c r="AQ281" s="10"/>
      <c r="AR281" s="10"/>
      <c r="AS281" s="10"/>
      <c r="AT281" s="10"/>
      <c r="AU281" s="57"/>
      <c r="AV281" s="47">
        <f t="shared" si="18"/>
        <v>0</v>
      </c>
      <c r="AW281" s="46">
        <f t="shared" si="21"/>
        <v>0</v>
      </c>
      <c r="AX281" s="46" cm="1">
        <f t="array" ref="AX281">IF($AW281&lt;=6,SUM($C281:$AT281),SUMPRODUCT(LARGE($C281:$AT281,{1,2,3,4,5,6})))</f>
        <v>0</v>
      </c>
      <c r="AY281" s="50" t="str">
        <f t="shared" si="20"/>
        <v/>
      </c>
      <c r="AZ281" s="46" t="str" cm="1">
        <f t="array" ref="AZ281">IFERROR(SUMPRODUCT(LARGE($C281:$AT281,{1,2,3,4})), "")</f>
        <v/>
      </c>
      <c r="BA281" s="46" t="str" cm="1">
        <f t="array" ref="BA281">IFERROR(SUMPRODUCT(LARGE($C281:$AT281,{1,2,3,4,5,6,7})), "")</f>
        <v/>
      </c>
      <c r="BB281" s="46" t="str" cm="1">
        <f t="array" ref="BB281">IFERROR(SUMPRODUCT(LARGE($C281:$AT281,{1,2,3,4,5,6,7,8})), "")</f>
        <v/>
      </c>
    </row>
    <row r="282" spans="2:54" ht="15" customHeight="1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5"/>
      <c r="AL282" s="10"/>
      <c r="AM282" s="10"/>
      <c r="AN282" s="24"/>
      <c r="AO282" s="10"/>
      <c r="AP282" s="10"/>
      <c r="AQ282" s="10"/>
      <c r="AR282" s="10"/>
      <c r="AS282" s="10"/>
      <c r="AT282" s="10"/>
      <c r="AU282" s="57"/>
      <c r="AV282" s="47">
        <f t="shared" si="18"/>
        <v>0</v>
      </c>
      <c r="AW282" s="46">
        <f t="shared" si="21"/>
        <v>0</v>
      </c>
      <c r="AX282" s="46" cm="1">
        <f t="array" ref="AX282">IF($AW282&lt;=6,SUM($C282:$AT282),SUMPRODUCT(LARGE($C282:$AT282,{1,2,3,4,5,6})))</f>
        <v>0</v>
      </c>
      <c r="AY282" s="50" t="str">
        <f t="shared" si="20"/>
        <v/>
      </c>
      <c r="AZ282" s="46" t="str" cm="1">
        <f t="array" ref="AZ282">IFERROR(SUMPRODUCT(LARGE($C282:$AT282,{1,2,3,4})), "")</f>
        <v/>
      </c>
      <c r="BA282" s="46" t="str" cm="1">
        <f t="array" ref="BA282">IFERROR(SUMPRODUCT(LARGE($C282:$AT282,{1,2,3,4,5,6,7})), "")</f>
        <v/>
      </c>
      <c r="BB282" s="46" t="str" cm="1">
        <f t="array" ref="BB282">IFERROR(SUMPRODUCT(LARGE($C282:$AT282,{1,2,3,4,5,6,7,8})), "")</f>
        <v/>
      </c>
    </row>
    <row r="283" spans="2:54" ht="15" customHeight="1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5"/>
      <c r="AL283" s="10"/>
      <c r="AM283" s="10"/>
      <c r="AN283" s="24"/>
      <c r="AO283" s="10"/>
      <c r="AP283" s="10"/>
      <c r="AQ283" s="10"/>
      <c r="AR283" s="10"/>
      <c r="AS283" s="10"/>
      <c r="AT283" s="10"/>
      <c r="AU283" s="57"/>
      <c r="AV283" s="47">
        <f t="shared" si="18"/>
        <v>0</v>
      </c>
      <c r="AW283" s="46">
        <f t="shared" si="21"/>
        <v>0</v>
      </c>
      <c r="AX283" s="46" cm="1">
        <f t="array" ref="AX283">IF($AW283&lt;=6,SUM($C283:$AT283),SUMPRODUCT(LARGE($C283:$AT283,{1,2,3,4,5,6})))</f>
        <v>0</v>
      </c>
      <c r="AY283" s="50" t="str">
        <f t="shared" si="20"/>
        <v/>
      </c>
      <c r="AZ283" s="46" t="str" cm="1">
        <f t="array" ref="AZ283">IFERROR(SUMPRODUCT(LARGE($C283:$AT283,{1,2,3,4})), "")</f>
        <v/>
      </c>
      <c r="BA283" s="46" t="str" cm="1">
        <f t="array" ref="BA283">IFERROR(SUMPRODUCT(LARGE($C283:$AT283,{1,2,3,4,5,6,7})), "")</f>
        <v/>
      </c>
      <c r="BB283" s="46" t="str" cm="1">
        <f t="array" ref="BB283">IFERROR(SUMPRODUCT(LARGE($C283:$AT283,{1,2,3,4,5,6,7,8})), "")</f>
        <v/>
      </c>
    </row>
    <row r="284" spans="2:54" ht="15" customHeight="1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5"/>
      <c r="AL284" s="10"/>
      <c r="AM284" s="10"/>
      <c r="AN284" s="24"/>
      <c r="AO284" s="10"/>
      <c r="AP284" s="10"/>
      <c r="AQ284" s="10"/>
      <c r="AR284" s="10"/>
      <c r="AS284" s="10"/>
      <c r="AT284" s="10"/>
      <c r="AU284" s="57"/>
      <c r="AV284" s="47">
        <f t="shared" si="18"/>
        <v>0</v>
      </c>
      <c r="AW284" s="46">
        <f t="shared" si="21"/>
        <v>0</v>
      </c>
      <c r="AX284" s="46" cm="1">
        <f t="array" ref="AX284">IF($AW284&lt;=6,SUM($C284:$AT284),SUMPRODUCT(LARGE($C284:$AT284,{1,2,3,4,5,6})))</f>
        <v>0</v>
      </c>
      <c r="AY284" s="50" t="str">
        <f t="shared" si="20"/>
        <v/>
      </c>
      <c r="AZ284" s="46" t="str" cm="1">
        <f t="array" ref="AZ284">IFERROR(SUMPRODUCT(LARGE($C284:$AT284,{1,2,3,4})), "")</f>
        <v/>
      </c>
      <c r="BA284" s="46" t="str" cm="1">
        <f t="array" ref="BA284">IFERROR(SUMPRODUCT(LARGE($C284:$AT284,{1,2,3,4,5,6,7})), "")</f>
        <v/>
      </c>
      <c r="BB284" s="46" t="str" cm="1">
        <f t="array" ref="BB284">IFERROR(SUMPRODUCT(LARGE($C284:$AT284,{1,2,3,4,5,6,7,8})), "")</f>
        <v/>
      </c>
    </row>
    <row r="285" spans="2:54" ht="15" customHeight="1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5"/>
      <c r="AL285" s="10"/>
      <c r="AM285" s="10"/>
      <c r="AN285" s="24"/>
      <c r="AO285" s="10"/>
      <c r="AP285" s="10"/>
      <c r="AQ285" s="10"/>
      <c r="AR285" s="10"/>
      <c r="AS285" s="10"/>
      <c r="AT285" s="10"/>
      <c r="AU285" s="57"/>
      <c r="AV285" s="47">
        <f t="shared" si="18"/>
        <v>0</v>
      </c>
      <c r="AW285" s="46">
        <f t="shared" si="21"/>
        <v>0</v>
      </c>
      <c r="AX285" s="46" cm="1">
        <f t="array" ref="AX285">IF($AW285&lt;=6,SUM($C285:$AT285),SUMPRODUCT(LARGE($C285:$AT285,{1,2,3,4,5,6})))</f>
        <v>0</v>
      </c>
      <c r="AY285" s="50" t="str">
        <f t="shared" si="20"/>
        <v/>
      </c>
      <c r="AZ285" s="46" t="str" cm="1">
        <f t="array" ref="AZ285">IFERROR(SUMPRODUCT(LARGE($C285:$AT285,{1,2,3,4})), "")</f>
        <v/>
      </c>
      <c r="BA285" s="46" t="str" cm="1">
        <f t="array" ref="BA285">IFERROR(SUMPRODUCT(LARGE($C285:$AT285,{1,2,3,4,5,6,7})), "")</f>
        <v/>
      </c>
      <c r="BB285" s="46" t="str" cm="1">
        <f t="array" ref="BB285">IFERROR(SUMPRODUCT(LARGE($C285:$AT285,{1,2,3,4,5,6,7,8})), "")</f>
        <v/>
      </c>
    </row>
    <row r="286" spans="2:54" ht="15" customHeight="1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5"/>
      <c r="AL286" s="10"/>
      <c r="AM286" s="10"/>
      <c r="AN286" s="24"/>
      <c r="AO286" s="10"/>
      <c r="AP286" s="10"/>
      <c r="AQ286" s="10"/>
      <c r="AR286" s="10"/>
      <c r="AS286" s="10"/>
      <c r="AT286" s="10"/>
      <c r="AU286" s="57"/>
      <c r="AV286" s="47">
        <f t="shared" si="18"/>
        <v>0</v>
      </c>
      <c r="AW286" s="46">
        <f t="shared" si="21"/>
        <v>0</v>
      </c>
      <c r="AX286" s="46" cm="1">
        <f t="array" ref="AX286">IF($AW286&lt;=6,SUM($C286:$AT286),SUMPRODUCT(LARGE($C286:$AT286,{1,2,3,4,5,6})))</f>
        <v>0</v>
      </c>
      <c r="AY286" s="50" t="str">
        <f t="shared" si="20"/>
        <v/>
      </c>
      <c r="AZ286" s="46" t="str" cm="1">
        <f t="array" ref="AZ286">IFERROR(SUMPRODUCT(LARGE($C286:$AT286,{1,2,3,4})), "")</f>
        <v/>
      </c>
      <c r="BA286" s="46" t="str" cm="1">
        <f t="array" ref="BA286">IFERROR(SUMPRODUCT(LARGE($C286:$AT286,{1,2,3,4,5,6,7})), "")</f>
        <v/>
      </c>
      <c r="BB286" s="46" t="str" cm="1">
        <f t="array" ref="BB286">IFERROR(SUMPRODUCT(LARGE($C286:$AT286,{1,2,3,4,5,6,7,8})), "")</f>
        <v/>
      </c>
    </row>
    <row r="287" spans="2:54" ht="15" customHeight="1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5"/>
      <c r="AL287" s="10"/>
      <c r="AM287" s="10"/>
      <c r="AN287" s="24"/>
      <c r="AO287" s="10"/>
      <c r="AP287" s="10"/>
      <c r="AQ287" s="10"/>
      <c r="AR287" s="10"/>
      <c r="AS287" s="10"/>
      <c r="AT287" s="10"/>
      <c r="AU287" s="57"/>
      <c r="AV287" s="47">
        <f t="shared" si="18"/>
        <v>0</v>
      </c>
      <c r="AW287" s="46">
        <f t="shared" si="21"/>
        <v>0</v>
      </c>
      <c r="AX287" s="46" cm="1">
        <f t="array" ref="AX287">IF($AW287&lt;=6,SUM($C287:$AT287),SUMPRODUCT(LARGE($C287:$AT287,{1,2,3,4,5,6})))</f>
        <v>0</v>
      </c>
      <c r="AY287" s="50" t="str">
        <f t="shared" si="20"/>
        <v/>
      </c>
      <c r="AZ287" s="46" t="str" cm="1">
        <f t="array" ref="AZ287">IFERROR(SUMPRODUCT(LARGE($C287:$AT287,{1,2,3,4})), "")</f>
        <v/>
      </c>
      <c r="BA287" s="46" t="str" cm="1">
        <f t="array" ref="BA287">IFERROR(SUMPRODUCT(LARGE($C287:$AT287,{1,2,3,4,5,6,7})), "")</f>
        <v/>
      </c>
      <c r="BB287" s="46" t="str" cm="1">
        <f t="array" ref="BB287">IFERROR(SUMPRODUCT(LARGE($C287:$AT287,{1,2,3,4,5,6,7,8})), "")</f>
        <v/>
      </c>
    </row>
    <row r="288" spans="2:54" ht="15" customHeight="1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5"/>
      <c r="AL288" s="10"/>
      <c r="AM288" s="10"/>
      <c r="AN288" s="24"/>
      <c r="AO288" s="10"/>
      <c r="AP288" s="10"/>
      <c r="AQ288" s="10"/>
      <c r="AR288" s="10"/>
      <c r="AS288" s="10"/>
      <c r="AT288" s="10"/>
      <c r="AU288" s="57"/>
      <c r="AV288" s="47">
        <f t="shared" si="18"/>
        <v>0</v>
      </c>
      <c r="AW288" s="46">
        <f t="shared" si="21"/>
        <v>0</v>
      </c>
      <c r="AX288" s="46" cm="1">
        <f t="array" ref="AX288">IF($AW288&lt;=6,SUM($C288:$AT288),SUMPRODUCT(LARGE($C288:$AT288,{1,2,3,4,5,6})))</f>
        <v>0</v>
      </c>
      <c r="AY288" s="50" t="str">
        <f t="shared" si="20"/>
        <v/>
      </c>
      <c r="AZ288" s="46" t="str" cm="1">
        <f t="array" ref="AZ288">IFERROR(SUMPRODUCT(LARGE($C288:$AT288,{1,2,3,4})), "")</f>
        <v/>
      </c>
      <c r="BA288" s="46" t="str" cm="1">
        <f t="array" ref="BA288">IFERROR(SUMPRODUCT(LARGE($C288:$AT288,{1,2,3,4,5,6,7})), "")</f>
        <v/>
      </c>
      <c r="BB288" s="46" t="str" cm="1">
        <f t="array" ref="BB288">IFERROR(SUMPRODUCT(LARGE($C288:$AT288,{1,2,3,4,5,6,7,8})), "")</f>
        <v/>
      </c>
    </row>
    <row r="289" spans="2:54" ht="15" customHeight="1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5"/>
      <c r="AL289" s="10"/>
      <c r="AM289" s="10"/>
      <c r="AN289" s="24"/>
      <c r="AO289" s="10"/>
      <c r="AP289" s="10"/>
      <c r="AQ289" s="10"/>
      <c r="AR289" s="10"/>
      <c r="AS289" s="10"/>
      <c r="AT289" s="10"/>
      <c r="AU289" s="57"/>
      <c r="AV289" s="47">
        <f t="shared" si="18"/>
        <v>0</v>
      </c>
      <c r="AW289" s="46">
        <f t="shared" si="21"/>
        <v>0</v>
      </c>
      <c r="AX289" s="46" cm="1">
        <f t="array" ref="AX289">IF($AW289&lt;=6,SUM($C289:$AT289),SUMPRODUCT(LARGE($C289:$AT289,{1,2,3,4,5,6})))</f>
        <v>0</v>
      </c>
      <c r="AY289" s="50" t="str">
        <f t="shared" si="20"/>
        <v/>
      </c>
      <c r="AZ289" s="46" t="str" cm="1">
        <f t="array" ref="AZ289">IFERROR(SUMPRODUCT(LARGE($C289:$AT289,{1,2,3,4})), "")</f>
        <v/>
      </c>
      <c r="BA289" s="46" t="str" cm="1">
        <f t="array" ref="BA289">IFERROR(SUMPRODUCT(LARGE($C289:$AT289,{1,2,3,4,5,6,7})), "")</f>
        <v/>
      </c>
      <c r="BB289" s="46" t="str" cm="1">
        <f t="array" ref="BB289">IFERROR(SUMPRODUCT(LARGE($C289:$AT289,{1,2,3,4,5,6,7,8})), "")</f>
        <v/>
      </c>
    </row>
    <row r="290" spans="2:54" ht="15" customHeight="1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5"/>
      <c r="AL290" s="10"/>
      <c r="AM290" s="10"/>
      <c r="AN290" s="24"/>
      <c r="AO290" s="10"/>
      <c r="AP290" s="10"/>
      <c r="AQ290" s="10"/>
      <c r="AR290" s="10"/>
      <c r="AS290" s="10"/>
      <c r="AT290" s="10"/>
      <c r="AU290" s="57"/>
      <c r="AV290" s="47">
        <f t="shared" si="18"/>
        <v>0</v>
      </c>
      <c r="AW290" s="46">
        <f t="shared" si="21"/>
        <v>0</v>
      </c>
      <c r="AX290" s="46" cm="1">
        <f t="array" ref="AX290">IF($AW290&lt;=6,SUM($C290:$AT290),SUMPRODUCT(LARGE($C290:$AT290,{1,2,3,4,5,6})))</f>
        <v>0</v>
      </c>
      <c r="AY290" s="50" t="str">
        <f t="shared" si="20"/>
        <v/>
      </c>
      <c r="AZ290" s="46" t="str" cm="1">
        <f t="array" ref="AZ290">IFERROR(SUMPRODUCT(LARGE($C290:$AT290,{1,2,3,4})), "")</f>
        <v/>
      </c>
      <c r="BA290" s="46" t="str" cm="1">
        <f t="array" ref="BA290">IFERROR(SUMPRODUCT(LARGE($C290:$AT290,{1,2,3,4,5,6,7})), "")</f>
        <v/>
      </c>
      <c r="BB290" s="46" t="str" cm="1">
        <f t="array" ref="BB290">IFERROR(SUMPRODUCT(LARGE($C290:$AT290,{1,2,3,4,5,6,7,8})), "")</f>
        <v/>
      </c>
    </row>
    <row r="291" spans="2:54" ht="15" customHeight="1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5"/>
      <c r="AL291" s="10"/>
      <c r="AM291" s="10"/>
      <c r="AN291" s="24"/>
      <c r="AO291" s="10"/>
      <c r="AP291" s="10"/>
      <c r="AQ291" s="10"/>
      <c r="AR291" s="10"/>
      <c r="AS291" s="10"/>
      <c r="AT291" s="10"/>
      <c r="AU291" s="57"/>
      <c r="AV291" s="47">
        <f t="shared" si="18"/>
        <v>0</v>
      </c>
      <c r="AW291" s="46">
        <f t="shared" si="21"/>
        <v>0</v>
      </c>
      <c r="AX291" s="46" cm="1">
        <f t="array" ref="AX291">IF($AW291&lt;=6,SUM($C291:$AT291),SUMPRODUCT(LARGE($C291:$AT291,{1,2,3,4,5,6})))</f>
        <v>0</v>
      </c>
      <c r="AY291" s="50" t="str">
        <f t="shared" si="20"/>
        <v/>
      </c>
      <c r="AZ291" s="46" t="str" cm="1">
        <f t="array" ref="AZ291">IFERROR(SUMPRODUCT(LARGE($C291:$AT291,{1,2,3,4})), "")</f>
        <v/>
      </c>
      <c r="BA291" s="46" t="str" cm="1">
        <f t="array" ref="BA291">IFERROR(SUMPRODUCT(LARGE($C291:$AT291,{1,2,3,4,5,6,7})), "")</f>
        <v/>
      </c>
      <c r="BB291" s="46" t="str" cm="1">
        <f t="array" ref="BB291">IFERROR(SUMPRODUCT(LARGE($C291:$AT291,{1,2,3,4,5,6,7,8})), "")</f>
        <v/>
      </c>
    </row>
    <row r="292" spans="2:54" ht="15" customHeight="1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5"/>
      <c r="AL292" s="10"/>
      <c r="AM292" s="10"/>
      <c r="AN292" s="24"/>
      <c r="AO292" s="10"/>
      <c r="AP292" s="10"/>
      <c r="AQ292" s="10"/>
      <c r="AR292" s="10"/>
      <c r="AS292" s="10"/>
      <c r="AT292" s="10"/>
      <c r="AU292" s="57"/>
      <c r="AV292" s="47">
        <f t="shared" si="18"/>
        <v>0</v>
      </c>
      <c r="AW292" s="46">
        <f t="shared" si="21"/>
        <v>0</v>
      </c>
      <c r="AX292" s="46" cm="1">
        <f t="array" ref="AX292">IF($AW292&lt;=6,SUM($C292:$AT292),SUMPRODUCT(LARGE($C292:$AT292,{1,2,3,4,5,6})))</f>
        <v>0</v>
      </c>
      <c r="AY292" s="50" t="str">
        <f t="shared" si="20"/>
        <v/>
      </c>
      <c r="AZ292" s="46" t="str" cm="1">
        <f t="array" ref="AZ292">IFERROR(SUMPRODUCT(LARGE($C292:$AT292,{1,2,3,4})), "")</f>
        <v/>
      </c>
      <c r="BA292" s="46" t="str" cm="1">
        <f t="array" ref="BA292">IFERROR(SUMPRODUCT(LARGE($C292:$AT292,{1,2,3,4,5,6,7})), "")</f>
        <v/>
      </c>
      <c r="BB292" s="46" t="str" cm="1">
        <f t="array" ref="BB292">IFERROR(SUMPRODUCT(LARGE($C292:$AT292,{1,2,3,4,5,6,7,8})), "")</f>
        <v/>
      </c>
    </row>
    <row r="293" spans="2:54" ht="15" customHeight="1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5"/>
      <c r="AL293" s="10"/>
      <c r="AM293" s="10"/>
      <c r="AN293" s="24"/>
      <c r="AO293" s="10"/>
      <c r="AP293" s="10"/>
      <c r="AQ293" s="10"/>
      <c r="AR293" s="10"/>
      <c r="AS293" s="10"/>
      <c r="AT293" s="10"/>
      <c r="AU293" s="57"/>
      <c r="AV293" s="47">
        <f t="shared" si="18"/>
        <v>0</v>
      </c>
      <c r="AW293" s="46">
        <f t="shared" si="21"/>
        <v>0</v>
      </c>
      <c r="AX293" s="46" cm="1">
        <f t="array" ref="AX293">IF($AW293&lt;=6,SUM($C293:$AT293),SUMPRODUCT(LARGE($C293:$AT293,{1,2,3,4,5,6})))</f>
        <v>0</v>
      </c>
      <c r="AY293" s="50" t="str">
        <f t="shared" si="20"/>
        <v/>
      </c>
      <c r="AZ293" s="46" t="str" cm="1">
        <f t="array" ref="AZ293">IFERROR(SUMPRODUCT(LARGE($C293:$AT293,{1,2,3,4})), "")</f>
        <v/>
      </c>
      <c r="BA293" s="46" t="str" cm="1">
        <f t="array" ref="BA293">IFERROR(SUMPRODUCT(LARGE($C293:$AT293,{1,2,3,4,5,6,7})), "")</f>
        <v/>
      </c>
      <c r="BB293" s="46" t="str" cm="1">
        <f t="array" ref="BB293">IFERROR(SUMPRODUCT(LARGE($C293:$AT293,{1,2,3,4,5,6,7,8})), "")</f>
        <v/>
      </c>
    </row>
    <row r="294" spans="2:54" ht="15" customHeight="1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5"/>
      <c r="AL294" s="10"/>
      <c r="AM294" s="10"/>
      <c r="AN294" s="24"/>
      <c r="AO294" s="10"/>
      <c r="AP294" s="10"/>
      <c r="AQ294" s="10"/>
      <c r="AR294" s="10"/>
      <c r="AS294" s="10"/>
      <c r="AT294" s="10"/>
      <c r="AU294" s="57"/>
      <c r="AV294" s="47">
        <f t="shared" si="18"/>
        <v>0</v>
      </c>
      <c r="AW294" s="46">
        <f t="shared" si="21"/>
        <v>0</v>
      </c>
      <c r="AX294" s="46" cm="1">
        <f t="array" ref="AX294">IF($AW294&lt;=6,SUM($C294:$AT294),SUMPRODUCT(LARGE($C294:$AT294,{1,2,3,4,5,6})))</f>
        <v>0</v>
      </c>
      <c r="AY294" s="50" t="str">
        <f t="shared" si="20"/>
        <v/>
      </c>
      <c r="AZ294" s="46" t="str" cm="1">
        <f t="array" ref="AZ294">IFERROR(SUMPRODUCT(LARGE($C294:$AT294,{1,2,3,4})), "")</f>
        <v/>
      </c>
      <c r="BA294" s="46" t="str" cm="1">
        <f t="array" ref="BA294">IFERROR(SUMPRODUCT(LARGE($C294:$AT294,{1,2,3,4,5,6,7})), "")</f>
        <v/>
      </c>
      <c r="BB294" s="46" t="str" cm="1">
        <f t="array" ref="BB294">IFERROR(SUMPRODUCT(LARGE($C294:$AT294,{1,2,3,4,5,6,7,8})), "")</f>
        <v/>
      </c>
    </row>
    <row r="295" spans="2:54" ht="15" customHeight="1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5"/>
      <c r="AL295" s="10"/>
      <c r="AM295" s="10"/>
      <c r="AN295" s="24"/>
      <c r="AO295" s="10"/>
      <c r="AP295" s="10"/>
      <c r="AQ295" s="10"/>
      <c r="AR295" s="10"/>
      <c r="AS295" s="10"/>
      <c r="AT295" s="10"/>
      <c r="AU295" s="57"/>
      <c r="AV295" s="47">
        <f t="shared" si="18"/>
        <v>0</v>
      </c>
      <c r="AW295" s="46">
        <f t="shared" si="21"/>
        <v>0</v>
      </c>
      <c r="AX295" s="46" cm="1">
        <f t="array" ref="AX295">IF($AW295&lt;=6,SUM($C295:$AT295),SUMPRODUCT(LARGE($C295:$AT295,{1,2,3,4,5,6})))</f>
        <v>0</v>
      </c>
      <c r="AY295" s="50" t="str">
        <f t="shared" si="20"/>
        <v/>
      </c>
      <c r="AZ295" s="46" t="str" cm="1">
        <f t="array" ref="AZ295">IFERROR(SUMPRODUCT(LARGE($C295:$AT295,{1,2,3,4})), "")</f>
        <v/>
      </c>
      <c r="BA295" s="46" t="str" cm="1">
        <f t="array" ref="BA295">IFERROR(SUMPRODUCT(LARGE($C295:$AT295,{1,2,3,4,5,6,7})), "")</f>
        <v/>
      </c>
      <c r="BB295" s="46" t="str" cm="1">
        <f t="array" ref="BB295">IFERROR(SUMPRODUCT(LARGE($C295:$AT295,{1,2,3,4,5,6,7,8})), "")</f>
        <v/>
      </c>
    </row>
    <row r="296" spans="2:54" ht="15" customHeight="1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5"/>
      <c r="AL296" s="10"/>
      <c r="AM296" s="10"/>
      <c r="AN296" s="24"/>
      <c r="AO296" s="10"/>
      <c r="AP296" s="10"/>
      <c r="AQ296" s="10"/>
      <c r="AR296" s="10"/>
      <c r="AS296" s="10"/>
      <c r="AT296" s="10"/>
      <c r="AU296" s="57"/>
      <c r="AV296" s="47">
        <f t="shared" si="18"/>
        <v>0</v>
      </c>
      <c r="AW296" s="46">
        <f t="shared" si="21"/>
        <v>0</v>
      </c>
      <c r="AX296" s="46" cm="1">
        <f t="array" ref="AX296">IF($AW296&lt;=6,SUM($C296:$AT296),SUMPRODUCT(LARGE($C296:$AT296,{1,2,3,4,5,6})))</f>
        <v>0</v>
      </c>
      <c r="AY296" s="50" t="str">
        <f t="shared" si="20"/>
        <v/>
      </c>
      <c r="AZ296" s="46" t="str" cm="1">
        <f t="array" ref="AZ296">IFERROR(SUMPRODUCT(LARGE($C296:$AT296,{1,2,3,4})), "")</f>
        <v/>
      </c>
      <c r="BA296" s="46" t="str" cm="1">
        <f t="array" ref="BA296">IFERROR(SUMPRODUCT(LARGE($C296:$AT296,{1,2,3,4,5,6,7})), "")</f>
        <v/>
      </c>
      <c r="BB296" s="46" t="str" cm="1">
        <f t="array" ref="BB296">IFERROR(SUMPRODUCT(LARGE($C296:$AT296,{1,2,3,4,5,6,7,8})), "")</f>
        <v/>
      </c>
    </row>
    <row r="297" spans="2:54" ht="15" customHeight="1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5"/>
      <c r="AL297" s="10"/>
      <c r="AM297" s="10"/>
      <c r="AN297" s="24"/>
      <c r="AO297" s="10"/>
      <c r="AP297" s="10"/>
      <c r="AQ297" s="10"/>
      <c r="AR297" s="10"/>
      <c r="AS297" s="10"/>
      <c r="AT297" s="10"/>
      <c r="AU297" s="57"/>
      <c r="AV297" s="47">
        <f t="shared" si="18"/>
        <v>0</v>
      </c>
      <c r="AW297" s="46">
        <f t="shared" si="21"/>
        <v>0</v>
      </c>
      <c r="AX297" s="46" cm="1">
        <f t="array" ref="AX297">IF($AW297&lt;=6,SUM($C297:$AT297),SUMPRODUCT(LARGE($C297:$AT297,{1,2,3,4,5,6})))</f>
        <v>0</v>
      </c>
      <c r="AY297" s="50" t="str">
        <f t="shared" si="20"/>
        <v/>
      </c>
      <c r="AZ297" s="46" t="str" cm="1">
        <f t="array" ref="AZ297">IFERROR(SUMPRODUCT(LARGE($C297:$AT297,{1,2,3,4})), "")</f>
        <v/>
      </c>
      <c r="BA297" s="46" t="str" cm="1">
        <f t="array" ref="BA297">IFERROR(SUMPRODUCT(LARGE($C297:$AT297,{1,2,3,4,5,6,7})), "")</f>
        <v/>
      </c>
      <c r="BB297" s="46" t="str" cm="1">
        <f t="array" ref="BB297">IFERROR(SUMPRODUCT(LARGE($C297:$AT297,{1,2,3,4,5,6,7,8})), "")</f>
        <v/>
      </c>
    </row>
    <row r="298" spans="2:54" ht="15" customHeight="1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5"/>
      <c r="AL298" s="10"/>
      <c r="AM298" s="10"/>
      <c r="AN298" s="24"/>
      <c r="AO298" s="10"/>
      <c r="AP298" s="10"/>
      <c r="AQ298" s="10"/>
      <c r="AR298" s="10"/>
      <c r="AS298" s="10"/>
      <c r="AT298" s="10"/>
      <c r="AU298" s="57"/>
      <c r="AV298" s="47">
        <f t="shared" si="18"/>
        <v>0</v>
      </c>
      <c r="AW298" s="46">
        <f t="shared" si="21"/>
        <v>0</v>
      </c>
      <c r="AX298" s="46" cm="1">
        <f t="array" ref="AX298">IF($AW298&lt;=6,SUM($C298:$AT298),SUMPRODUCT(LARGE($C298:$AT298,{1,2,3,4,5,6})))</f>
        <v>0</v>
      </c>
      <c r="AY298" s="50" t="str">
        <f t="shared" si="20"/>
        <v/>
      </c>
      <c r="AZ298" s="46" t="str" cm="1">
        <f t="array" ref="AZ298">IFERROR(SUMPRODUCT(LARGE($C298:$AT298,{1,2,3,4})), "")</f>
        <v/>
      </c>
      <c r="BA298" s="46" t="str" cm="1">
        <f t="array" ref="BA298">IFERROR(SUMPRODUCT(LARGE($C298:$AT298,{1,2,3,4,5,6,7})), "")</f>
        <v/>
      </c>
      <c r="BB298" s="46" t="str" cm="1">
        <f t="array" ref="BB298">IFERROR(SUMPRODUCT(LARGE($C298:$AT298,{1,2,3,4,5,6,7,8})), "")</f>
        <v/>
      </c>
    </row>
    <row r="299" spans="2:54" ht="15" customHeight="1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5"/>
      <c r="AL299" s="10"/>
      <c r="AM299" s="10"/>
      <c r="AN299" s="24"/>
      <c r="AO299" s="10"/>
      <c r="AP299" s="10"/>
      <c r="AQ299" s="10"/>
      <c r="AR299" s="10"/>
      <c r="AS299" s="10"/>
      <c r="AT299" s="10"/>
      <c r="AU299" s="57"/>
      <c r="AV299" s="47">
        <f t="shared" si="18"/>
        <v>0</v>
      </c>
      <c r="AW299" s="46">
        <f t="shared" si="21"/>
        <v>0</v>
      </c>
      <c r="AX299" s="46" cm="1">
        <f t="array" ref="AX299">IF($AW299&lt;=6,SUM($C299:$AT299),SUMPRODUCT(LARGE($C299:$AT299,{1,2,3,4,5,6})))</f>
        <v>0</v>
      </c>
      <c r="AY299" s="50" t="str">
        <f t="shared" si="20"/>
        <v/>
      </c>
      <c r="AZ299" s="46" t="str" cm="1">
        <f t="array" ref="AZ299">IFERROR(SUMPRODUCT(LARGE($C299:$AT299,{1,2,3,4})), "")</f>
        <v/>
      </c>
      <c r="BA299" s="46" t="str" cm="1">
        <f t="array" ref="BA299">IFERROR(SUMPRODUCT(LARGE($C299:$AT299,{1,2,3,4,5,6,7})), "")</f>
        <v/>
      </c>
      <c r="BB299" s="46" t="str" cm="1">
        <f t="array" ref="BB299">IFERROR(SUMPRODUCT(LARGE($C299:$AT299,{1,2,3,4,5,6,7,8})), "")</f>
        <v/>
      </c>
    </row>
    <row r="300" spans="2:54" ht="15" customHeight="1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5"/>
      <c r="AL300" s="10"/>
      <c r="AM300" s="10"/>
      <c r="AN300" s="24"/>
      <c r="AO300" s="10"/>
      <c r="AP300" s="10"/>
      <c r="AQ300" s="10"/>
      <c r="AR300" s="10"/>
      <c r="AS300" s="10"/>
      <c r="AT300" s="10"/>
      <c r="AU300" s="57"/>
      <c r="AV300" s="47">
        <f t="shared" si="18"/>
        <v>0</v>
      </c>
      <c r="AW300" s="46">
        <f t="shared" si="21"/>
        <v>0</v>
      </c>
      <c r="AX300" s="46" cm="1">
        <f t="array" ref="AX300">IF($AW300&lt;=6,SUM($C300:$AT300),SUMPRODUCT(LARGE($C300:$AT300,{1,2,3,4,5,6})))</f>
        <v>0</v>
      </c>
      <c r="AY300" s="50" t="str">
        <f t="shared" si="20"/>
        <v/>
      </c>
      <c r="AZ300" s="46" t="str" cm="1">
        <f t="array" ref="AZ300">IFERROR(SUMPRODUCT(LARGE($C300:$AT300,{1,2,3,4})), "")</f>
        <v/>
      </c>
      <c r="BA300" s="46" t="str" cm="1">
        <f t="array" ref="BA300">IFERROR(SUMPRODUCT(LARGE($C300:$AT300,{1,2,3,4,5,6,7})), "")</f>
        <v/>
      </c>
      <c r="BB300" s="46" t="str" cm="1">
        <f t="array" ref="BB300">IFERROR(SUMPRODUCT(LARGE($C300:$AT300,{1,2,3,4,5,6,7,8})), "")</f>
        <v/>
      </c>
    </row>
    <row r="301" spans="2:54" ht="15" customHeight="1" x14ac:dyDescent="0.2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5"/>
      <c r="AL301" s="10"/>
      <c r="AM301" s="10"/>
      <c r="AN301" s="24"/>
      <c r="AO301" s="10"/>
      <c r="AP301" s="10"/>
      <c r="AQ301" s="10"/>
      <c r="AR301" s="10"/>
      <c r="AS301" s="10"/>
      <c r="AT301" s="10"/>
      <c r="AU301" s="57"/>
      <c r="AV301" s="47">
        <f t="shared" si="18"/>
        <v>0</v>
      </c>
      <c r="AW301" s="46">
        <f t="shared" si="21"/>
        <v>0</v>
      </c>
      <c r="AX301" s="46" cm="1">
        <f t="array" ref="AX301">IF($AW301&lt;=6,SUM($C301:$AT301),SUMPRODUCT(LARGE($C301:$AT301,{1,2,3,4,5,6})))</f>
        <v>0</v>
      </c>
      <c r="AY301" s="50" t="str">
        <f t="shared" si="20"/>
        <v/>
      </c>
      <c r="AZ301" s="46" t="str" cm="1">
        <f t="array" ref="AZ301">IFERROR(SUMPRODUCT(LARGE($C301:$AT301,{1,2,3,4})), "")</f>
        <v/>
      </c>
      <c r="BA301" s="46" t="str" cm="1">
        <f t="array" ref="BA301">IFERROR(SUMPRODUCT(LARGE($C301:$AT301,{1,2,3,4,5,6,7})), "")</f>
        <v/>
      </c>
      <c r="BB301" s="46" t="str" cm="1">
        <f t="array" ref="BB301">IFERROR(SUMPRODUCT(LARGE($C301:$AT301,{1,2,3,4,5,6,7,8})), "")</f>
        <v/>
      </c>
    </row>
  </sheetData>
  <sortState ref="B3:BB52">
    <sortCondition ref="B52"/>
  </sortState>
  <conditionalFormatting sqref="AW3:AW301">
    <cfRule type="cellIs" dxfId="10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E767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K1" sqref="B1:K1048576"/>
    </sheetView>
  </sheetViews>
  <sheetFormatPr defaultColWidth="11.42578125" defaultRowHeight="15" customHeight="1" x14ac:dyDescent="0.2"/>
  <cols>
    <col min="1" max="1" width="7" style="3" hidden="1" customWidth="1"/>
    <col min="2" max="2" width="18.85546875" style="23" bestFit="1" customWidth="1"/>
    <col min="3" max="9" width="5.28515625" style="7" customWidth="1"/>
    <col min="10" max="27" width="5.28515625" style="12" customWidth="1"/>
    <col min="28" max="36" width="5.28515625" style="12" hidden="1" customWidth="1"/>
    <col min="37" max="43" width="5.28515625" style="7" hidden="1" customWidth="1"/>
    <col min="44" max="44" width="5.28515625" style="12" hidden="1" customWidth="1"/>
    <col min="45" max="47" width="5.28515625" style="7" hidden="1" customWidth="1"/>
    <col min="48" max="48" width="5.28515625" style="21" hidden="1" customWidth="1"/>
    <col min="49" max="49" width="5.28515625" style="7" customWidth="1"/>
    <col min="50" max="52" width="5.7109375" style="7" customWidth="1"/>
    <col min="53" max="53" width="10.7109375" style="13" customWidth="1"/>
    <col min="54" max="54" width="10.7109375" style="12" customWidth="1"/>
    <col min="55" max="56" width="10.7109375" style="3" customWidth="1"/>
    <col min="57" max="57" width="8" style="3" bestFit="1" customWidth="1"/>
    <col min="58" max="58" width="3" style="3" customWidth="1"/>
    <col min="59" max="16384" width="11.42578125" style="3"/>
  </cols>
  <sheetData>
    <row r="1" spans="1:57" ht="15" customHeight="1" x14ac:dyDescent="0.2">
      <c r="A1" s="4"/>
      <c r="B1" s="15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1030</v>
      </c>
      <c r="I1" s="33" t="s">
        <v>1031</v>
      </c>
      <c r="J1" s="33" t="s">
        <v>6</v>
      </c>
      <c r="K1" s="33" t="s">
        <v>7</v>
      </c>
      <c r="L1" s="33" t="s">
        <v>49</v>
      </c>
      <c r="M1" s="33" t="s">
        <v>131</v>
      </c>
      <c r="N1" s="33" t="s">
        <v>378</v>
      </c>
      <c r="O1" s="33" t="s">
        <v>30</v>
      </c>
      <c r="P1" s="33" t="s">
        <v>181</v>
      </c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62"/>
      <c r="AL1" s="62"/>
      <c r="AM1" s="62"/>
      <c r="AN1" s="62"/>
      <c r="AO1" s="62"/>
      <c r="AP1" s="62"/>
      <c r="AQ1" s="62"/>
      <c r="AR1" s="34"/>
      <c r="AS1" s="62"/>
      <c r="AT1" s="62"/>
      <c r="AU1" s="62"/>
      <c r="AV1" s="33"/>
      <c r="AW1" s="59"/>
      <c r="AX1" s="60"/>
      <c r="AY1" s="60"/>
      <c r="AZ1" s="60"/>
      <c r="BA1" s="48" t="s">
        <v>8</v>
      </c>
      <c r="BB1" s="48" t="s">
        <v>379</v>
      </c>
      <c r="BC1" s="48" t="s">
        <v>9</v>
      </c>
      <c r="BD1" s="48" t="s">
        <v>10</v>
      </c>
      <c r="BE1" s="48" t="s">
        <v>11</v>
      </c>
    </row>
    <row r="2" spans="1:57" ht="138.75" x14ac:dyDescent="0.2">
      <c r="A2" s="4"/>
      <c r="B2" s="4" t="s">
        <v>705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1028</v>
      </c>
      <c r="I2" s="28" t="s">
        <v>1032</v>
      </c>
      <c r="J2" s="28" t="s">
        <v>19</v>
      </c>
      <c r="K2" s="28" t="s">
        <v>20</v>
      </c>
      <c r="L2" s="28" t="s">
        <v>321</v>
      </c>
      <c r="M2" s="28" t="s">
        <v>322</v>
      </c>
      <c r="N2" s="28" t="s">
        <v>323</v>
      </c>
      <c r="O2" s="28" t="s">
        <v>1034</v>
      </c>
      <c r="P2" s="28" t="s">
        <v>1035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35"/>
      <c r="AW2" s="55" t="s">
        <v>21</v>
      </c>
      <c r="AX2" s="49" t="s">
        <v>22</v>
      </c>
      <c r="AY2" s="49" t="s">
        <v>23</v>
      </c>
      <c r="AZ2" s="49" t="s">
        <v>24</v>
      </c>
      <c r="BA2" s="49" t="s">
        <v>25</v>
      </c>
      <c r="BB2" s="49" t="s">
        <v>26</v>
      </c>
      <c r="BC2" s="49" t="s">
        <v>27</v>
      </c>
      <c r="BD2" s="49" t="s">
        <v>28</v>
      </c>
      <c r="BE2" s="49" t="s">
        <v>29</v>
      </c>
    </row>
    <row r="3" spans="1:57" ht="15" customHeight="1" x14ac:dyDescent="0.2">
      <c r="A3" s="4" t="s">
        <v>30</v>
      </c>
      <c r="B3" s="15" t="s">
        <v>706</v>
      </c>
      <c r="C3" s="73"/>
      <c r="D3" s="73"/>
      <c r="E3" s="73"/>
      <c r="F3" s="73">
        <v>5</v>
      </c>
      <c r="G3" s="73"/>
      <c r="H3" s="73"/>
      <c r="I3" s="73"/>
      <c r="J3" s="73"/>
      <c r="K3" s="73"/>
      <c r="L3" s="73">
        <v>3</v>
      </c>
      <c r="M3" s="73"/>
      <c r="N3" s="73">
        <v>3</v>
      </c>
      <c r="O3" s="73"/>
      <c r="P3" s="73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5"/>
      <c r="AR3" s="10"/>
      <c r="AS3" s="10"/>
      <c r="AT3" s="10"/>
      <c r="AU3" s="10"/>
      <c r="AV3" s="24"/>
      <c r="AW3" s="57"/>
      <c r="AX3" s="47">
        <f t="shared" ref="AX3:AX66" si="0">SUM($C3:$AW3)</f>
        <v>11</v>
      </c>
      <c r="AY3" s="46">
        <f t="shared" ref="AY3:AY66" si="1">COUNTA(C3:AV3)</f>
        <v>3</v>
      </c>
      <c r="AZ3" s="46" cm="1">
        <f t="array" ref="AZ3">IF($AY3&lt;=6,SUM($C3:$AV3),SUMPRODUCT(LARGE($C3:$AV3,{1,2,3,4,5,6})))</f>
        <v>11</v>
      </c>
      <c r="BA3" s="50" t="str">
        <f t="shared" ref="BA3:BA34" si="2">IF(AND($AY3&gt;=6,AZ3=AZ4),"Manual Calc Needed","")</f>
        <v/>
      </c>
      <c r="BB3" s="50" t="str">
        <f t="shared" ref="BB3:BB66" si="3">IF(AND($AY3&gt;=6,$BA3="Tie"),"Manual Calc Needed"," ")</f>
        <v xml:space="preserve"> </v>
      </c>
      <c r="BC3" s="46" t="str" cm="1">
        <f t="array" ref="BC3">IFERROR(SUMPRODUCT(LARGE($C3:$AV3,{1,2,3,4})), "")</f>
        <v/>
      </c>
      <c r="BD3" s="46" t="str" cm="1">
        <f t="array" ref="BD3">IFERROR(SUMPRODUCT(LARGE($C3:$AV3,{1,2,3,4,5,6,7})), "")</f>
        <v/>
      </c>
      <c r="BE3" s="46" t="str" cm="1">
        <f t="array" ref="BE3">IFERROR(SUMPRODUCT(LARGE($C3:$AV3,{1,2,3,4,5,6,7,8})), "")</f>
        <v/>
      </c>
    </row>
    <row r="4" spans="1:57" ht="15" customHeight="1" x14ac:dyDescent="0.2">
      <c r="A4" s="4" t="s">
        <v>30</v>
      </c>
      <c r="B4" s="4" t="s">
        <v>707</v>
      </c>
      <c r="C4" s="73">
        <v>8</v>
      </c>
      <c r="D4" s="73"/>
      <c r="E4" s="73"/>
      <c r="F4" s="73">
        <v>8</v>
      </c>
      <c r="G4" s="73"/>
      <c r="H4" s="73"/>
      <c r="I4" s="73"/>
      <c r="J4" s="73"/>
      <c r="K4" s="73"/>
      <c r="L4" s="73">
        <v>3</v>
      </c>
      <c r="M4" s="73"/>
      <c r="N4" s="73">
        <v>4</v>
      </c>
      <c r="O4" s="73"/>
      <c r="P4" s="73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5"/>
      <c r="AR4" s="10"/>
      <c r="AS4" s="5"/>
      <c r="AT4" s="5"/>
      <c r="AU4" s="5"/>
      <c r="AV4" s="24"/>
      <c r="AW4" s="57"/>
      <c r="AX4" s="47">
        <f t="shared" si="0"/>
        <v>23</v>
      </c>
      <c r="AY4" s="46">
        <f t="shared" si="1"/>
        <v>4</v>
      </c>
      <c r="AZ4" s="46" cm="1">
        <f t="array" ref="AZ4">IF($AY4&lt;=6,SUM($C4:$AV4),SUMPRODUCT(LARGE($C4:$AV4,{1,2,3,4,5,6})))</f>
        <v>23</v>
      </c>
      <c r="BA4" s="50" t="str">
        <f t="shared" si="2"/>
        <v/>
      </c>
      <c r="BB4" s="50" t="str">
        <f t="shared" si="3"/>
        <v xml:space="preserve"> </v>
      </c>
      <c r="BC4" s="46" cm="1">
        <f t="array" ref="BC4">IFERROR(SUMPRODUCT(LARGE($C4:$AV4,{1,2,3,4})), "")</f>
        <v>23</v>
      </c>
      <c r="BD4" s="46" t="str" cm="1">
        <f t="array" ref="BD4">IFERROR(SUMPRODUCT(LARGE($C4:$AV4,{1,2,3,4,5,6,7})), "")</f>
        <v/>
      </c>
      <c r="BE4" s="46" t="str" cm="1">
        <f t="array" ref="BE4">IFERROR(SUMPRODUCT(LARGE($C4:$AV4,{1,2,3,4,5,6,7,8})), "")</f>
        <v/>
      </c>
    </row>
    <row r="5" spans="1:57" ht="15" customHeight="1" x14ac:dyDescent="0.2">
      <c r="A5" s="4" t="s">
        <v>30</v>
      </c>
      <c r="B5" s="4" t="s">
        <v>708</v>
      </c>
      <c r="C5" s="73"/>
      <c r="D5" s="73"/>
      <c r="E5" s="73"/>
      <c r="F5" s="73">
        <v>7</v>
      </c>
      <c r="G5" s="73"/>
      <c r="H5" s="73"/>
      <c r="I5" s="73"/>
      <c r="J5" s="73"/>
      <c r="K5" s="73"/>
      <c r="L5" s="73">
        <v>3</v>
      </c>
      <c r="M5" s="73"/>
      <c r="N5" s="73">
        <v>6</v>
      </c>
      <c r="O5" s="73"/>
      <c r="P5" s="73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5"/>
      <c r="AR5" s="10"/>
      <c r="AS5" s="5"/>
      <c r="AT5" s="5"/>
      <c r="AU5" s="5"/>
      <c r="AV5" s="24"/>
      <c r="AW5" s="57"/>
      <c r="AX5" s="47">
        <f t="shared" si="0"/>
        <v>16</v>
      </c>
      <c r="AY5" s="46">
        <f t="shared" si="1"/>
        <v>3</v>
      </c>
      <c r="AZ5" s="46" cm="1">
        <f t="array" ref="AZ5">IF($AY5&lt;=6,SUM($C5:$AV5),SUMPRODUCT(LARGE($C5:$AV5,{1,2,3,4,5,6})))</f>
        <v>16</v>
      </c>
      <c r="BA5" s="50" t="str">
        <f t="shared" si="2"/>
        <v/>
      </c>
      <c r="BB5" s="50" t="str">
        <f t="shared" si="3"/>
        <v xml:space="preserve"> </v>
      </c>
      <c r="BC5" s="46" t="str" cm="1">
        <f t="array" ref="BC5">IFERROR(SUMPRODUCT(LARGE($C5:$AV5,{1,2,3,4})), "")</f>
        <v/>
      </c>
      <c r="BD5" s="46" t="str" cm="1">
        <f t="array" ref="BD5">IFERROR(SUMPRODUCT(LARGE($C5:$AV5,{1,2,3,4,5,6,7})), "")</f>
        <v/>
      </c>
      <c r="BE5" s="46" t="str" cm="1">
        <f t="array" ref="BE5">IFERROR(SUMPRODUCT(LARGE($C5:$AV5,{1,2,3,4,5,6,7,8})), "")</f>
        <v/>
      </c>
    </row>
    <row r="6" spans="1:57" ht="15" customHeight="1" x14ac:dyDescent="0.2">
      <c r="A6" s="4" t="s">
        <v>110</v>
      </c>
      <c r="B6" s="4" t="s">
        <v>709</v>
      </c>
      <c r="C6" s="73">
        <v>5</v>
      </c>
      <c r="D6" s="73"/>
      <c r="E6" s="73"/>
      <c r="F6" s="73">
        <v>3</v>
      </c>
      <c r="G6" s="73"/>
      <c r="H6" s="73"/>
      <c r="I6" s="73"/>
      <c r="J6" s="73"/>
      <c r="K6" s="73"/>
      <c r="L6" s="73"/>
      <c r="M6" s="73"/>
      <c r="N6" s="73">
        <v>3</v>
      </c>
      <c r="O6" s="73"/>
      <c r="P6" s="73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5"/>
      <c r="AR6" s="10"/>
      <c r="AS6" s="5"/>
      <c r="AT6" s="5"/>
      <c r="AU6" s="5"/>
      <c r="AV6" s="24"/>
      <c r="AW6" s="57"/>
      <c r="AX6" s="47">
        <f t="shared" si="0"/>
        <v>11</v>
      </c>
      <c r="AY6" s="46">
        <f t="shared" si="1"/>
        <v>3</v>
      </c>
      <c r="AZ6" s="46" cm="1">
        <f t="array" ref="AZ6">IF($AY6&lt;=6,SUM($C6:$AV6),SUMPRODUCT(LARGE($C6:$AV6,{1,2,3,4,5,6})))</f>
        <v>11</v>
      </c>
      <c r="BA6" s="50" t="str">
        <f t="shared" si="2"/>
        <v/>
      </c>
      <c r="BB6" s="50" t="str">
        <f t="shared" si="3"/>
        <v xml:space="preserve"> </v>
      </c>
      <c r="BC6" s="46" t="str" cm="1">
        <f t="array" ref="BC6">IFERROR(SUMPRODUCT(LARGE($C6:$AV6,{1,2,3,4})), "")</f>
        <v/>
      </c>
      <c r="BD6" s="46" t="str" cm="1">
        <f t="array" ref="BD6">IFERROR(SUMPRODUCT(LARGE($C6:$AV6,{1,2,3,4,5,6,7})), "")</f>
        <v/>
      </c>
      <c r="BE6" s="46" t="str" cm="1">
        <f t="array" ref="BE6">IFERROR(SUMPRODUCT(LARGE($C6:$AV6,{1,2,3,4,5,6,7,8})), "")</f>
        <v/>
      </c>
    </row>
    <row r="7" spans="1:57" ht="15" customHeight="1" x14ac:dyDescent="0.2">
      <c r="A7" s="4" t="s">
        <v>110</v>
      </c>
      <c r="B7" s="4" t="s">
        <v>582</v>
      </c>
      <c r="C7" s="73">
        <v>2</v>
      </c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24"/>
      <c r="AW7" s="57"/>
      <c r="AX7" s="47">
        <f t="shared" si="0"/>
        <v>2</v>
      </c>
      <c r="AY7" s="46">
        <f t="shared" si="1"/>
        <v>1</v>
      </c>
      <c r="AZ7" s="46" cm="1">
        <f t="array" ref="AZ7">IF($AY7&lt;=6,SUM($C7:$AV7),SUMPRODUCT(LARGE($C7:$AV7,{1,2,3,4,5,6})))</f>
        <v>2</v>
      </c>
      <c r="BA7" s="50" t="str">
        <f t="shared" si="2"/>
        <v/>
      </c>
      <c r="BB7" s="50" t="str">
        <f t="shared" si="3"/>
        <v xml:space="preserve"> </v>
      </c>
      <c r="BC7" s="46" t="str" cm="1">
        <f t="array" ref="BC7">IFERROR(SUMPRODUCT(LARGE($C7:$AV7,{1,2,3,4})), "")</f>
        <v/>
      </c>
      <c r="BD7" s="46" t="str" cm="1">
        <f t="array" ref="BD7">IFERROR(SUMPRODUCT(LARGE($C7:$AV7,{1,2,3,4,5,6,7})), "")</f>
        <v/>
      </c>
      <c r="BE7" s="46" t="str" cm="1">
        <f t="array" ref="BE7">IFERROR(SUMPRODUCT(LARGE($C7:$AV7,{1,2,3,4,5,6,7,8})), "")</f>
        <v/>
      </c>
    </row>
    <row r="8" spans="1:57" ht="15" customHeight="1" x14ac:dyDescent="0.2">
      <c r="A8" s="4" t="s">
        <v>110</v>
      </c>
      <c r="B8" s="4" t="s">
        <v>710</v>
      </c>
      <c r="C8" s="73">
        <v>3</v>
      </c>
      <c r="D8" s="73"/>
      <c r="E8" s="73"/>
      <c r="F8" s="73">
        <v>3</v>
      </c>
      <c r="G8" s="73"/>
      <c r="H8" s="73"/>
      <c r="I8" s="73"/>
      <c r="J8" s="73">
        <v>3</v>
      </c>
      <c r="K8" s="73"/>
      <c r="L8" s="73"/>
      <c r="M8" s="73"/>
      <c r="N8" s="73"/>
      <c r="O8" s="73"/>
      <c r="P8" s="73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5"/>
      <c r="AR8" s="10"/>
      <c r="AS8" s="5"/>
      <c r="AT8" s="5"/>
      <c r="AU8" s="5"/>
      <c r="AV8" s="24"/>
      <c r="AW8" s="57"/>
      <c r="AX8" s="47">
        <f t="shared" si="0"/>
        <v>9</v>
      </c>
      <c r="AY8" s="46">
        <f t="shared" si="1"/>
        <v>3</v>
      </c>
      <c r="AZ8" s="46" cm="1">
        <f t="array" ref="AZ8">IF($AY8&lt;=6,SUM($C8:$AV8),SUMPRODUCT(LARGE($C8:$AV8,{1,2,3,4,5,6})))</f>
        <v>9</v>
      </c>
      <c r="BA8" s="50" t="str">
        <f t="shared" si="2"/>
        <v/>
      </c>
      <c r="BB8" s="50" t="str">
        <f t="shared" si="3"/>
        <v xml:space="preserve"> </v>
      </c>
      <c r="BC8" s="46" t="str" cm="1">
        <f t="array" ref="BC8">IFERROR(SUMPRODUCT(LARGE($C8:$AV8,{1,2,3,4})), "")</f>
        <v/>
      </c>
      <c r="BD8" s="46" t="str" cm="1">
        <f t="array" ref="BD8">IFERROR(SUMPRODUCT(LARGE($C8:$AV8,{1,2,3,4,5,6,7})), "")</f>
        <v/>
      </c>
      <c r="BE8" s="46" t="str" cm="1">
        <f t="array" ref="BE8">IFERROR(SUMPRODUCT(LARGE($C8:$AV8,{1,2,3,4,5,6,7,8})), "")</f>
        <v/>
      </c>
    </row>
    <row r="9" spans="1:57" ht="15" customHeight="1" x14ac:dyDescent="0.2">
      <c r="A9" s="4" t="s">
        <v>110</v>
      </c>
      <c r="B9" s="4" t="s">
        <v>711</v>
      </c>
      <c r="C9" s="73">
        <v>3</v>
      </c>
      <c r="D9" s="73"/>
      <c r="E9" s="73"/>
      <c r="F9" s="73"/>
      <c r="G9" s="73"/>
      <c r="H9" s="73"/>
      <c r="I9" s="73"/>
      <c r="J9" s="73">
        <v>4</v>
      </c>
      <c r="K9" s="73"/>
      <c r="L9" s="73"/>
      <c r="M9" s="73"/>
      <c r="N9" s="73"/>
      <c r="O9" s="73">
        <v>9</v>
      </c>
      <c r="P9" s="73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5"/>
      <c r="AR9" s="10"/>
      <c r="AS9" s="5"/>
      <c r="AT9" s="5"/>
      <c r="AU9" s="5"/>
      <c r="AV9" s="24"/>
      <c r="AW9" s="57"/>
      <c r="AX9" s="47">
        <f t="shared" si="0"/>
        <v>16</v>
      </c>
      <c r="AY9" s="46">
        <f t="shared" si="1"/>
        <v>3</v>
      </c>
      <c r="AZ9" s="46" cm="1">
        <f t="array" ref="AZ9">IF($AY9&lt;=6,SUM($C9:$AV9),SUMPRODUCT(LARGE($C9:$AV9,{1,2,3,4,5,6})))</f>
        <v>16</v>
      </c>
      <c r="BA9" s="50" t="str">
        <f t="shared" si="2"/>
        <v/>
      </c>
      <c r="BB9" s="50" t="str">
        <f t="shared" si="3"/>
        <v xml:space="preserve"> </v>
      </c>
      <c r="BC9" s="46" t="str" cm="1">
        <f t="array" ref="BC9">IFERROR(SUMPRODUCT(LARGE($C9:$AV9,{1,2,3,4})), "")</f>
        <v/>
      </c>
      <c r="BD9" s="46" t="str" cm="1">
        <f t="array" ref="BD9">IFERROR(SUMPRODUCT(LARGE($C9:$AV9,{1,2,3,4,5,6,7})), "")</f>
        <v/>
      </c>
      <c r="BE9" s="46" t="str" cm="1">
        <f t="array" ref="BE9">IFERROR(SUMPRODUCT(LARGE($C9:$AV9,{1,2,3,4,5,6,7,8})), "")</f>
        <v/>
      </c>
    </row>
    <row r="10" spans="1:57" ht="15" customHeight="1" x14ac:dyDescent="0.2">
      <c r="A10" s="4" t="s">
        <v>110</v>
      </c>
      <c r="B10" s="4" t="s">
        <v>712</v>
      </c>
      <c r="C10" s="73">
        <v>2</v>
      </c>
      <c r="D10" s="73"/>
      <c r="E10" s="73"/>
      <c r="F10" s="73">
        <v>1</v>
      </c>
      <c r="G10" s="73"/>
      <c r="H10" s="73"/>
      <c r="I10" s="73"/>
      <c r="J10" s="73">
        <v>3</v>
      </c>
      <c r="K10" s="73"/>
      <c r="L10" s="73"/>
      <c r="M10" s="73"/>
      <c r="N10" s="73"/>
      <c r="O10" s="73"/>
      <c r="P10" s="73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5"/>
      <c r="AR10" s="10"/>
      <c r="AS10" s="5"/>
      <c r="AT10" s="5"/>
      <c r="AU10" s="5"/>
      <c r="AV10" s="24"/>
      <c r="AW10" s="57"/>
      <c r="AX10" s="47">
        <f t="shared" si="0"/>
        <v>6</v>
      </c>
      <c r="AY10" s="46">
        <f t="shared" si="1"/>
        <v>3</v>
      </c>
      <c r="AZ10" s="46" cm="1">
        <f t="array" ref="AZ10">IF($AY10&lt;=6,SUM($C10:$AV10),SUMPRODUCT(LARGE($C10:$AV10,{1,2,3,4,5,6})))</f>
        <v>6</v>
      </c>
      <c r="BA10" s="50" t="str">
        <f t="shared" si="2"/>
        <v/>
      </c>
      <c r="BB10" s="50" t="str">
        <f t="shared" si="3"/>
        <v xml:space="preserve"> </v>
      </c>
      <c r="BC10" s="46" t="str" cm="1">
        <f t="array" ref="BC10">IFERROR(SUMPRODUCT(LARGE($C10:$AV10,{1,2,3,4})), "")</f>
        <v/>
      </c>
      <c r="BD10" s="46" t="str" cm="1">
        <f t="array" ref="BD10">IFERROR(SUMPRODUCT(LARGE($C10:$AV10,{1,2,3,4,5,6,7})), "")</f>
        <v/>
      </c>
      <c r="BE10" s="46" t="str" cm="1">
        <f t="array" ref="BE10">IFERROR(SUMPRODUCT(LARGE($C10:$AV10,{1,2,3,4,5,6,7,8})), "")</f>
        <v/>
      </c>
    </row>
    <row r="11" spans="1:57" ht="15" customHeight="1" x14ac:dyDescent="0.2">
      <c r="A11" s="4" t="s">
        <v>110</v>
      </c>
      <c r="B11" s="4" t="s">
        <v>713</v>
      </c>
      <c r="C11" s="73"/>
      <c r="D11" s="73"/>
      <c r="E11" s="73"/>
      <c r="F11" s="73">
        <v>8</v>
      </c>
      <c r="G11" s="73"/>
      <c r="H11" s="73"/>
      <c r="I11" s="73"/>
      <c r="J11" s="73"/>
      <c r="K11" s="73"/>
      <c r="L11" s="73"/>
      <c r="M11" s="73"/>
      <c r="N11" s="73"/>
      <c r="O11" s="73">
        <v>2</v>
      </c>
      <c r="P11" s="73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5"/>
      <c r="AR11" s="10"/>
      <c r="AS11" s="5"/>
      <c r="AT11" s="5"/>
      <c r="AU11" s="5"/>
      <c r="AV11" s="24"/>
      <c r="AW11" s="57"/>
      <c r="AX11" s="47">
        <f t="shared" si="0"/>
        <v>10</v>
      </c>
      <c r="AY11" s="46">
        <f t="shared" si="1"/>
        <v>2</v>
      </c>
      <c r="AZ11" s="46" cm="1">
        <f t="array" ref="AZ11">IF($AY11&lt;=6,SUM($C11:$AV11),SUMPRODUCT(LARGE($C11:$AV11,{1,2,3,4,5,6})))</f>
        <v>10</v>
      </c>
      <c r="BA11" s="50" t="str">
        <f t="shared" si="2"/>
        <v/>
      </c>
      <c r="BB11" s="50" t="str">
        <f t="shared" si="3"/>
        <v xml:space="preserve"> </v>
      </c>
      <c r="BC11" s="46" t="str" cm="1">
        <f t="array" ref="BC11">IFERROR(SUMPRODUCT(LARGE($C11:$AV11,{1,2,3,4})), "")</f>
        <v/>
      </c>
      <c r="BD11" s="46" t="str" cm="1">
        <f t="array" ref="BD11">IFERROR(SUMPRODUCT(LARGE($C11:$AV11,{1,2,3,4,5,6,7})), "")</f>
        <v/>
      </c>
      <c r="BE11" s="46" t="str" cm="1">
        <f t="array" ref="BE11">IFERROR(SUMPRODUCT(LARGE($C11:$AV11,{1,2,3,4,5,6,7,8})), "")</f>
        <v/>
      </c>
    </row>
    <row r="12" spans="1:57" ht="15" customHeight="1" x14ac:dyDescent="0.2">
      <c r="A12" s="4" t="s">
        <v>124</v>
      </c>
      <c r="B12" s="4" t="s">
        <v>714</v>
      </c>
      <c r="C12" s="73">
        <v>7</v>
      </c>
      <c r="D12" s="73"/>
      <c r="E12" s="73"/>
      <c r="F12" s="73">
        <v>8</v>
      </c>
      <c r="G12" s="73"/>
      <c r="H12" s="73"/>
      <c r="I12" s="73"/>
      <c r="J12" s="73">
        <v>1</v>
      </c>
      <c r="K12" s="73"/>
      <c r="L12" s="73"/>
      <c r="M12" s="73"/>
      <c r="N12" s="73"/>
      <c r="O12" s="73">
        <v>3</v>
      </c>
      <c r="P12" s="73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5"/>
      <c r="AR12" s="10"/>
      <c r="AS12" s="10"/>
      <c r="AT12" s="10"/>
      <c r="AU12" s="10"/>
      <c r="AV12" s="24"/>
      <c r="AW12" s="57"/>
      <c r="AX12" s="47">
        <f t="shared" si="0"/>
        <v>19</v>
      </c>
      <c r="AY12" s="46">
        <f t="shared" si="1"/>
        <v>4</v>
      </c>
      <c r="AZ12" s="46" cm="1">
        <f t="array" ref="AZ12">IF($AY12&lt;=6,SUM($C12:$AV12),SUMPRODUCT(LARGE($C12:$AV12,{1,2,3,4,5,6})))</f>
        <v>19</v>
      </c>
      <c r="BA12" s="50" t="str">
        <f t="shared" si="2"/>
        <v/>
      </c>
      <c r="BB12" s="50" t="str">
        <f t="shared" si="3"/>
        <v xml:space="preserve"> </v>
      </c>
      <c r="BC12" s="46" cm="1">
        <f t="array" ref="BC12">IFERROR(SUMPRODUCT(LARGE($C12:$AV12,{1,2,3,4})), "")</f>
        <v>19</v>
      </c>
      <c r="BD12" s="46" t="str" cm="1">
        <f t="array" ref="BD12">IFERROR(SUMPRODUCT(LARGE($C12:$AV12,{1,2,3,4,5,6,7})), "")</f>
        <v/>
      </c>
      <c r="BE12" s="46" t="str" cm="1">
        <f t="array" ref="BE12">IFERROR(SUMPRODUCT(LARGE($C12:$AV12,{1,2,3,4,5,6,7,8})), "")</f>
        <v/>
      </c>
    </row>
    <row r="13" spans="1:57" ht="15" customHeight="1" x14ac:dyDescent="0.2">
      <c r="A13" s="4" t="s">
        <v>34</v>
      </c>
      <c r="B13" s="4" t="s">
        <v>715</v>
      </c>
      <c r="C13" s="73">
        <v>1</v>
      </c>
      <c r="D13" s="73"/>
      <c r="E13" s="73"/>
      <c r="F13" s="73">
        <v>3</v>
      </c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5"/>
      <c r="AR13" s="10"/>
      <c r="AS13" s="5"/>
      <c r="AT13" s="5"/>
      <c r="AU13" s="5"/>
      <c r="AV13" s="24"/>
      <c r="AW13" s="57"/>
      <c r="AX13" s="47">
        <f t="shared" si="0"/>
        <v>4</v>
      </c>
      <c r="AY13" s="46">
        <f t="shared" si="1"/>
        <v>2</v>
      </c>
      <c r="AZ13" s="46" cm="1">
        <f t="array" ref="AZ13">IF($AY13&lt;=6,SUM($C13:$AV13),SUMPRODUCT(LARGE($C13:$AV13,{1,2,3,4,5,6})))</f>
        <v>4</v>
      </c>
      <c r="BA13" s="50" t="str">
        <f t="shared" si="2"/>
        <v/>
      </c>
      <c r="BB13" s="50" t="str">
        <f t="shared" si="3"/>
        <v xml:space="preserve"> </v>
      </c>
      <c r="BC13" s="46" t="str" cm="1">
        <f t="array" ref="BC13">IFERROR(SUMPRODUCT(LARGE($C13:$AV13,{1,2,3,4})), "")</f>
        <v/>
      </c>
      <c r="BD13" s="46" t="str" cm="1">
        <f t="array" ref="BD13">IFERROR(SUMPRODUCT(LARGE($C13:$AV13,{1,2,3,4,5,6,7})), "")</f>
        <v/>
      </c>
      <c r="BE13" s="46" t="str" cm="1">
        <f t="array" ref="BE13">IFERROR(SUMPRODUCT(LARGE($C13:$AV13,{1,2,3,4,5,6,7,8})), "")</f>
        <v/>
      </c>
    </row>
    <row r="14" spans="1:57" ht="15" customHeight="1" x14ac:dyDescent="0.2">
      <c r="A14" s="4" t="s">
        <v>40</v>
      </c>
      <c r="B14" s="4" t="s">
        <v>716</v>
      </c>
      <c r="C14" s="80"/>
      <c r="D14" s="80"/>
      <c r="E14" s="80"/>
      <c r="F14" s="80"/>
      <c r="G14" s="80"/>
      <c r="H14" s="80"/>
      <c r="I14" s="80"/>
      <c r="J14" s="73">
        <v>2</v>
      </c>
      <c r="K14" s="73"/>
      <c r="L14" s="73"/>
      <c r="M14" s="73"/>
      <c r="N14" s="73"/>
      <c r="O14" s="73">
        <v>5</v>
      </c>
      <c r="P14" s="73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5"/>
      <c r="AL14" s="5"/>
      <c r="AM14" s="5"/>
      <c r="AN14" s="5"/>
      <c r="AO14" s="5"/>
      <c r="AP14" s="5"/>
      <c r="AQ14" s="5"/>
      <c r="AR14" s="10"/>
      <c r="AS14" s="5"/>
      <c r="AT14" s="5"/>
      <c r="AU14" s="5"/>
      <c r="AV14" s="24"/>
      <c r="AW14" s="57"/>
      <c r="AX14" s="47">
        <f t="shared" si="0"/>
        <v>7</v>
      </c>
      <c r="AY14" s="46">
        <f t="shared" si="1"/>
        <v>2</v>
      </c>
      <c r="AZ14" s="46" cm="1">
        <f t="array" ref="AZ14">IF($AY14&lt;=6,SUM($C14:$AV14),SUMPRODUCT(LARGE($C14:$AV14,{1,2,3,4,5,6})))</f>
        <v>7</v>
      </c>
      <c r="BA14" s="50" t="str">
        <f t="shared" si="2"/>
        <v/>
      </c>
      <c r="BB14" s="50" t="str">
        <f t="shared" si="3"/>
        <v xml:space="preserve"> </v>
      </c>
      <c r="BC14" s="46" t="str" cm="1">
        <f t="array" ref="BC14">IFERROR(SUMPRODUCT(LARGE($C14:$AV14,{1,2,3,4})), "")</f>
        <v/>
      </c>
      <c r="BD14" s="46" t="str" cm="1">
        <f t="array" ref="BD14">IFERROR(SUMPRODUCT(LARGE($C14:$AV14,{1,2,3,4,5,6,7})), "")</f>
        <v/>
      </c>
      <c r="BE14" s="46" t="str" cm="1">
        <f t="array" ref="BE14">IFERROR(SUMPRODUCT(LARGE($C14:$AV14,{1,2,3,4,5,6,7,8})), "")</f>
        <v/>
      </c>
    </row>
    <row r="15" spans="1:57" ht="15" customHeight="1" x14ac:dyDescent="0.2">
      <c r="A15" s="4" t="s">
        <v>42</v>
      </c>
      <c r="B15" s="4" t="s">
        <v>717</v>
      </c>
      <c r="C15" s="73"/>
      <c r="D15" s="73"/>
      <c r="E15" s="73"/>
      <c r="F15" s="73"/>
      <c r="G15" s="73"/>
      <c r="H15" s="73"/>
      <c r="I15" s="73"/>
      <c r="J15" s="73">
        <v>11</v>
      </c>
      <c r="K15" s="73"/>
      <c r="L15" s="73"/>
      <c r="M15" s="73"/>
      <c r="N15" s="73"/>
      <c r="O15" s="73">
        <v>2</v>
      </c>
      <c r="P15" s="73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5"/>
      <c r="AR15" s="10"/>
      <c r="AS15" s="5"/>
      <c r="AT15" s="5"/>
      <c r="AU15" s="5"/>
      <c r="AV15" s="24"/>
      <c r="AW15" s="57"/>
      <c r="AX15" s="47">
        <f t="shared" si="0"/>
        <v>13</v>
      </c>
      <c r="AY15" s="46">
        <f t="shared" si="1"/>
        <v>2</v>
      </c>
      <c r="AZ15" s="46" cm="1">
        <f t="array" ref="AZ15">IF($AY15&lt;=6,SUM($C15:$AV15),SUMPRODUCT(LARGE($C15:$AV15,{1,2,3,4,5,6})))</f>
        <v>13</v>
      </c>
      <c r="BA15" s="50" t="str">
        <f t="shared" si="2"/>
        <v/>
      </c>
      <c r="BB15" s="50" t="str">
        <f t="shared" si="3"/>
        <v xml:space="preserve"> </v>
      </c>
      <c r="BC15" s="46" t="str" cm="1">
        <f t="array" ref="BC15">IFERROR(SUMPRODUCT(LARGE($C15:$AV15,{1,2,3,4})), "")</f>
        <v/>
      </c>
      <c r="BD15" s="46" t="str" cm="1">
        <f t="array" ref="BD15">IFERROR(SUMPRODUCT(LARGE($C15:$AV15,{1,2,3,4,5,6,7})), "")</f>
        <v/>
      </c>
      <c r="BE15" s="46" t="str" cm="1">
        <f t="array" ref="BE15">IFERROR(SUMPRODUCT(LARGE($C15:$AV15,{1,2,3,4,5,6,7,8})), "")</f>
        <v/>
      </c>
    </row>
    <row r="16" spans="1:57" ht="15" customHeight="1" x14ac:dyDescent="0.2">
      <c r="A16" s="4" t="s">
        <v>42</v>
      </c>
      <c r="B16" s="4" t="s">
        <v>718</v>
      </c>
      <c r="C16" s="73">
        <v>3</v>
      </c>
      <c r="D16" s="73"/>
      <c r="E16" s="73"/>
      <c r="F16" s="73">
        <v>1</v>
      </c>
      <c r="G16" s="73"/>
      <c r="H16" s="73"/>
      <c r="I16" s="73"/>
      <c r="J16" s="73">
        <v>2</v>
      </c>
      <c r="K16" s="73"/>
      <c r="L16" s="73"/>
      <c r="M16" s="73"/>
      <c r="N16" s="73"/>
      <c r="O16" s="73">
        <v>3</v>
      </c>
      <c r="P16" s="73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5"/>
      <c r="AR16" s="10"/>
      <c r="AS16" s="10"/>
      <c r="AT16" s="10"/>
      <c r="AU16" s="10"/>
      <c r="AV16" s="24"/>
      <c r="AW16" s="57"/>
      <c r="AX16" s="47">
        <f t="shared" si="0"/>
        <v>9</v>
      </c>
      <c r="AY16" s="46">
        <f t="shared" si="1"/>
        <v>4</v>
      </c>
      <c r="AZ16" s="46" cm="1">
        <f t="array" ref="AZ16">IF($AY16&lt;=6,SUM($C16:$AV16),SUMPRODUCT(LARGE($C16:$AV16,{1,2,3,4,5,6})))</f>
        <v>9</v>
      </c>
      <c r="BA16" s="50" t="str">
        <f t="shared" si="2"/>
        <v/>
      </c>
      <c r="BB16" s="50" t="str">
        <f t="shared" si="3"/>
        <v xml:space="preserve"> </v>
      </c>
      <c r="BC16" s="46" cm="1">
        <f t="array" ref="BC16">IFERROR(SUMPRODUCT(LARGE($C16:$AV16,{1,2,3,4})), "")</f>
        <v>9</v>
      </c>
      <c r="BD16" s="46" t="str" cm="1">
        <f t="array" ref="BD16">IFERROR(SUMPRODUCT(LARGE($C16:$AV16,{1,2,3,4,5,6,7})), "")</f>
        <v/>
      </c>
      <c r="BE16" s="46" t="str" cm="1">
        <f t="array" ref="BE16">IFERROR(SUMPRODUCT(LARGE($C16:$AV16,{1,2,3,4,5,6,7,8})), "")</f>
        <v/>
      </c>
    </row>
    <row r="17" spans="1:57" ht="15" customHeight="1" x14ac:dyDescent="0.2">
      <c r="A17" s="4" t="s">
        <v>45</v>
      </c>
      <c r="B17" s="4" t="s">
        <v>719</v>
      </c>
      <c r="C17" s="73"/>
      <c r="D17" s="73"/>
      <c r="E17" s="73"/>
      <c r="F17" s="73">
        <v>5</v>
      </c>
      <c r="G17" s="73"/>
      <c r="H17" s="73"/>
      <c r="I17" s="73"/>
      <c r="J17" s="73">
        <v>2</v>
      </c>
      <c r="K17" s="73"/>
      <c r="L17" s="73"/>
      <c r="M17" s="73"/>
      <c r="N17" s="73"/>
      <c r="O17" s="73"/>
      <c r="P17" s="73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5"/>
      <c r="AR17" s="10"/>
      <c r="AS17" s="5"/>
      <c r="AT17" s="5"/>
      <c r="AU17" s="5"/>
      <c r="AV17" s="24"/>
      <c r="AW17" s="57"/>
      <c r="AX17" s="47">
        <f t="shared" si="0"/>
        <v>7</v>
      </c>
      <c r="AY17" s="46">
        <f t="shared" si="1"/>
        <v>2</v>
      </c>
      <c r="AZ17" s="46" cm="1">
        <f t="array" ref="AZ17">IF($AY17&lt;=6,SUM($C17:$AV17),SUMPRODUCT(LARGE($C17:$AV17,{1,2,3,4,5,6})))</f>
        <v>7</v>
      </c>
      <c r="BA17" s="50" t="str">
        <f t="shared" si="2"/>
        <v/>
      </c>
      <c r="BB17" s="50" t="str">
        <f t="shared" si="3"/>
        <v xml:space="preserve"> </v>
      </c>
      <c r="BC17" s="46" t="str" cm="1">
        <f t="array" ref="BC17">IFERROR(SUMPRODUCT(LARGE($C17:$AV17,{1,2,3,4})), "")</f>
        <v/>
      </c>
      <c r="BD17" s="46" t="str" cm="1">
        <f t="array" ref="BD17">IFERROR(SUMPRODUCT(LARGE($C17:$AV17,{1,2,3,4,5,6,7})), "")</f>
        <v/>
      </c>
      <c r="BE17" s="46" t="str" cm="1">
        <f t="array" ref="BE17">IFERROR(SUMPRODUCT(LARGE($C17:$AV17,{1,2,3,4,5,6,7,8})), "")</f>
        <v/>
      </c>
    </row>
    <row r="18" spans="1:57" ht="15" customHeight="1" x14ac:dyDescent="0.2">
      <c r="A18" s="4" t="s">
        <v>49</v>
      </c>
      <c r="B18" s="4" t="s">
        <v>720</v>
      </c>
      <c r="C18" s="73"/>
      <c r="D18" s="73"/>
      <c r="E18" s="73">
        <v>2</v>
      </c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24"/>
      <c r="AW18" s="57"/>
      <c r="AX18" s="47">
        <f t="shared" si="0"/>
        <v>2</v>
      </c>
      <c r="AY18" s="46">
        <f t="shared" si="1"/>
        <v>1</v>
      </c>
      <c r="AZ18" s="46" cm="1">
        <f t="array" ref="AZ18">IF($AY18&lt;=6,SUM($C18:$AV18),SUMPRODUCT(LARGE($C18:$AV18,{1,2,3,4,5,6})))</f>
        <v>2</v>
      </c>
      <c r="BA18" s="50" t="str">
        <f t="shared" si="2"/>
        <v/>
      </c>
      <c r="BB18" s="50" t="str">
        <f t="shared" si="3"/>
        <v xml:space="preserve"> </v>
      </c>
      <c r="BC18" s="46" t="str" cm="1">
        <f t="array" ref="BC18">IFERROR(SUMPRODUCT(LARGE($C18:$AV18,{1,2,3,4})), "")</f>
        <v/>
      </c>
      <c r="BD18" s="46" t="str" cm="1">
        <f t="array" ref="BD18">IFERROR(SUMPRODUCT(LARGE($C18:$AV18,{1,2,3,4,5,6,7})), "")</f>
        <v/>
      </c>
      <c r="BE18" s="46" t="str" cm="1">
        <f t="array" ref="BE18">IFERROR(SUMPRODUCT(LARGE($C18:$AV18,{1,2,3,4,5,6,7,8})), "")</f>
        <v/>
      </c>
    </row>
    <row r="19" spans="1:57" ht="15" customHeight="1" x14ac:dyDescent="0.2">
      <c r="A19" s="4" t="s">
        <v>49</v>
      </c>
      <c r="B19" s="4" t="s">
        <v>721</v>
      </c>
      <c r="C19" s="73"/>
      <c r="D19" s="73"/>
      <c r="E19" s="73">
        <v>2</v>
      </c>
      <c r="F19" s="73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5"/>
      <c r="AR19" s="10"/>
      <c r="AS19" s="5"/>
      <c r="AT19" s="5"/>
      <c r="AU19" s="5"/>
      <c r="AV19" s="24"/>
      <c r="AW19" s="57"/>
      <c r="AX19" s="47">
        <f t="shared" si="0"/>
        <v>2</v>
      </c>
      <c r="AY19" s="46">
        <f t="shared" si="1"/>
        <v>1</v>
      </c>
      <c r="AZ19" s="46" cm="1">
        <f t="array" ref="AZ19">IF($AY19&lt;=6,SUM($C19:$AV19),SUMPRODUCT(LARGE($C19:$AV19,{1,2,3,4,5,6})))</f>
        <v>2</v>
      </c>
      <c r="BA19" s="50" t="str">
        <f t="shared" si="2"/>
        <v/>
      </c>
      <c r="BB19" s="50" t="str">
        <f t="shared" si="3"/>
        <v xml:space="preserve"> </v>
      </c>
      <c r="BC19" s="46" t="str" cm="1">
        <f t="array" ref="BC19">IFERROR(SUMPRODUCT(LARGE($C19:$AV19,{1,2,3,4})), "")</f>
        <v/>
      </c>
      <c r="BD19" s="46" t="str" cm="1">
        <f t="array" ref="BD19">IFERROR(SUMPRODUCT(LARGE($C19:$AV19,{1,2,3,4,5,6,7})), "")</f>
        <v/>
      </c>
      <c r="BE19" s="46" t="str" cm="1">
        <f t="array" ref="BE19">IFERROR(SUMPRODUCT(LARGE($C19:$AV19,{1,2,3,4,5,6,7,8})), "")</f>
        <v/>
      </c>
    </row>
    <row r="20" spans="1:57" ht="15" customHeight="1" x14ac:dyDescent="0.2">
      <c r="A20" s="4" t="s">
        <v>56</v>
      </c>
      <c r="B20" s="4" t="s">
        <v>722</v>
      </c>
      <c r="C20" s="73"/>
      <c r="D20" s="73"/>
      <c r="E20" s="73">
        <v>2</v>
      </c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5"/>
      <c r="AR20" s="10"/>
      <c r="AS20" s="5"/>
      <c r="AT20" s="5"/>
      <c r="AU20" s="5"/>
      <c r="AV20" s="24"/>
      <c r="AW20" s="57"/>
      <c r="AX20" s="47">
        <f t="shared" si="0"/>
        <v>2</v>
      </c>
      <c r="AY20" s="46">
        <f t="shared" si="1"/>
        <v>1</v>
      </c>
      <c r="AZ20" s="46" cm="1">
        <f t="array" ref="AZ20">IF($AY20&lt;=6,SUM($C20:$AV20),SUMPRODUCT(LARGE($C20:$AV20,{1,2,3,4,5,6})))</f>
        <v>2</v>
      </c>
      <c r="BA20" s="50" t="str">
        <f t="shared" si="2"/>
        <v/>
      </c>
      <c r="BB20" s="50" t="str">
        <f t="shared" si="3"/>
        <v xml:space="preserve"> </v>
      </c>
      <c r="BC20" s="46" t="str" cm="1">
        <f t="array" ref="BC20">IFERROR(SUMPRODUCT(LARGE($C20:$AV20,{1,2,3,4})), "")</f>
        <v/>
      </c>
      <c r="BD20" s="46" t="str" cm="1">
        <f t="array" ref="BD20">IFERROR(SUMPRODUCT(LARGE($C20:$AV20,{1,2,3,4,5,6,7})), "")</f>
        <v/>
      </c>
      <c r="BE20" s="46" t="str" cm="1">
        <f t="array" ref="BE20">IFERROR(SUMPRODUCT(LARGE($C20:$AV20,{1,2,3,4,5,6,7,8})), "")</f>
        <v/>
      </c>
    </row>
    <row r="21" spans="1:57" ht="15" customHeight="1" x14ac:dyDescent="0.2">
      <c r="A21" s="4" t="s">
        <v>56</v>
      </c>
      <c r="B21" s="4" t="s">
        <v>723</v>
      </c>
      <c r="C21" s="73">
        <v>0</v>
      </c>
      <c r="D21" s="73"/>
      <c r="E21" s="73"/>
      <c r="F21" s="73">
        <v>2</v>
      </c>
      <c r="G21" s="73"/>
      <c r="H21" s="73"/>
      <c r="I21" s="73"/>
      <c r="J21" s="73">
        <v>1</v>
      </c>
      <c r="K21" s="73"/>
      <c r="L21" s="73">
        <v>3</v>
      </c>
      <c r="M21" s="73"/>
      <c r="N21" s="73"/>
      <c r="O21" s="73">
        <v>3</v>
      </c>
      <c r="P21" s="73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5"/>
      <c r="AR21" s="10"/>
      <c r="AS21" s="5"/>
      <c r="AT21" s="5"/>
      <c r="AU21" s="5"/>
      <c r="AV21" s="24"/>
      <c r="AW21" s="56"/>
      <c r="AX21" s="47">
        <f t="shared" si="0"/>
        <v>9</v>
      </c>
      <c r="AY21" s="46">
        <f t="shared" si="1"/>
        <v>5</v>
      </c>
      <c r="AZ21" s="46" cm="1">
        <f t="array" ref="AZ21">IF($AY21&lt;=6,SUM($C21:$AV21),SUMPRODUCT(LARGE($C21:$AV21,{1,2,3,4,5,6})))</f>
        <v>9</v>
      </c>
      <c r="BA21" s="50" t="str">
        <f t="shared" si="2"/>
        <v/>
      </c>
      <c r="BB21" s="50" t="str">
        <f t="shared" si="3"/>
        <v xml:space="preserve"> </v>
      </c>
      <c r="BC21" s="46" cm="1">
        <f t="array" ref="BC21">IFERROR(SUMPRODUCT(LARGE($C21:$AV21,{1,2,3,4})), "")</f>
        <v>9</v>
      </c>
      <c r="BD21" s="46" t="str" cm="1">
        <f t="array" ref="BD21">IFERROR(SUMPRODUCT(LARGE($C21:$AV21,{1,2,3,4,5,6,7})), "")</f>
        <v/>
      </c>
      <c r="BE21" s="46" t="str" cm="1">
        <f t="array" ref="BE21">IFERROR(SUMPRODUCT(LARGE($C21:$AV21,{1,2,3,4,5,6,7,8})), "")</f>
        <v/>
      </c>
    </row>
    <row r="22" spans="1:57" ht="15" customHeight="1" x14ac:dyDescent="0.2">
      <c r="A22" s="4" t="s">
        <v>56</v>
      </c>
      <c r="B22" s="4" t="s">
        <v>724</v>
      </c>
      <c r="C22" s="73"/>
      <c r="D22" s="73">
        <v>2</v>
      </c>
      <c r="E22" s="73"/>
      <c r="F22" s="73"/>
      <c r="G22" s="73">
        <v>1</v>
      </c>
      <c r="H22" s="73"/>
      <c r="I22" s="73"/>
      <c r="J22" s="73"/>
      <c r="K22" s="73"/>
      <c r="L22" s="73"/>
      <c r="M22" s="73">
        <v>1</v>
      </c>
      <c r="N22" s="73"/>
      <c r="O22" s="73"/>
      <c r="P22" s="73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24"/>
      <c r="AW22" s="57"/>
      <c r="AX22" s="47">
        <f t="shared" si="0"/>
        <v>4</v>
      </c>
      <c r="AY22" s="46">
        <f t="shared" si="1"/>
        <v>3</v>
      </c>
      <c r="AZ22" s="46" cm="1">
        <f t="array" ref="AZ22">IF($AY22&lt;=6,SUM($C22:$AV22),SUMPRODUCT(LARGE($C22:$AV22,{1,2,3,4,5,6})))</f>
        <v>4</v>
      </c>
      <c r="BA22" s="50" t="str">
        <f t="shared" si="2"/>
        <v/>
      </c>
      <c r="BB22" s="50" t="str">
        <f t="shared" si="3"/>
        <v xml:space="preserve"> </v>
      </c>
      <c r="BC22" s="46" t="str" cm="1">
        <f t="array" ref="BC22">IFERROR(SUMPRODUCT(LARGE($C22:$AV22,{1,2,3,4})), "")</f>
        <v/>
      </c>
      <c r="BD22" s="46" t="str" cm="1">
        <f t="array" ref="BD22">IFERROR(SUMPRODUCT(LARGE($C22:$AV22,{1,2,3,4,5,6,7})), "")</f>
        <v/>
      </c>
      <c r="BE22" s="46" t="str" cm="1">
        <f t="array" ref="BE22">IFERROR(SUMPRODUCT(LARGE($C22:$AV22,{1,2,3,4,5,6,7,8})), "")</f>
        <v/>
      </c>
    </row>
    <row r="23" spans="1:57" ht="15" customHeight="1" x14ac:dyDescent="0.2">
      <c r="A23" s="4" t="s">
        <v>6</v>
      </c>
      <c r="B23" s="15" t="s">
        <v>1144</v>
      </c>
      <c r="C23" s="10"/>
      <c r="D23" s="10">
        <v>3</v>
      </c>
      <c r="E23" s="5"/>
      <c r="F23" s="5"/>
      <c r="G23" s="5"/>
      <c r="H23" s="5"/>
      <c r="I23" s="5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24"/>
      <c r="AW23" s="57"/>
      <c r="AX23" s="47">
        <f t="shared" si="0"/>
        <v>3</v>
      </c>
      <c r="AY23" s="46">
        <f t="shared" si="1"/>
        <v>1</v>
      </c>
      <c r="AZ23" s="46" cm="1">
        <f t="array" ref="AZ23">IF($AY23&lt;=6,SUM($C23:$AV23),SUMPRODUCT(LARGE($C23:$AV23,{1,2,3,4,5,6})))</f>
        <v>3</v>
      </c>
      <c r="BA23" s="50" t="str">
        <f t="shared" si="2"/>
        <v/>
      </c>
      <c r="BB23" s="50" t="str">
        <f t="shared" si="3"/>
        <v xml:space="preserve"> </v>
      </c>
      <c r="BC23" s="46" t="str" cm="1">
        <f t="array" ref="BC23">IFERROR(SUMPRODUCT(LARGE($C23:$AV23,{1,2,3,4})), "")</f>
        <v/>
      </c>
      <c r="BD23" s="46" t="str" cm="1">
        <f t="array" ref="BD23">IFERROR(SUMPRODUCT(LARGE($C23:$AV23,{1,2,3,4,5,6,7})), "")</f>
        <v/>
      </c>
      <c r="BE23" s="46" t="str" cm="1">
        <f t="array" ref="BE23">IFERROR(SUMPRODUCT(LARGE($C23:$AV23,{1,2,3,4,5,6,7,8})), "")</f>
        <v/>
      </c>
    </row>
    <row r="24" spans="1:57" ht="15" customHeight="1" x14ac:dyDescent="0.2">
      <c r="A24" s="4" t="s">
        <v>6</v>
      </c>
      <c r="B24" s="4" t="s">
        <v>586</v>
      </c>
      <c r="C24" s="73"/>
      <c r="D24" s="73">
        <v>3</v>
      </c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5"/>
      <c r="AR24" s="10"/>
      <c r="AS24" s="5"/>
      <c r="AT24" s="5"/>
      <c r="AU24" s="5"/>
      <c r="AV24" s="24"/>
      <c r="AW24" s="57"/>
      <c r="AX24" s="47">
        <f t="shared" si="0"/>
        <v>3</v>
      </c>
      <c r="AY24" s="46">
        <f t="shared" si="1"/>
        <v>1</v>
      </c>
      <c r="AZ24" s="46" cm="1">
        <f t="array" ref="AZ24">IF($AY24&lt;=6,SUM($C24:$AV24),SUMPRODUCT(LARGE($C24:$AV24,{1,2,3,4,5,6})))</f>
        <v>3</v>
      </c>
      <c r="BA24" s="50" t="str">
        <f t="shared" si="2"/>
        <v/>
      </c>
      <c r="BB24" s="50" t="str">
        <f t="shared" si="3"/>
        <v xml:space="preserve"> </v>
      </c>
      <c r="BC24" s="46" t="str" cm="1">
        <f t="array" ref="BC24">IFERROR(SUMPRODUCT(LARGE($C24:$AV24,{1,2,3,4})), "")</f>
        <v/>
      </c>
      <c r="BD24" s="46" t="str" cm="1">
        <f t="array" ref="BD24">IFERROR(SUMPRODUCT(LARGE($C24:$AV24,{1,2,3,4,5,6,7})), "")</f>
        <v/>
      </c>
      <c r="BE24" s="46" t="str" cm="1">
        <f t="array" ref="BE24">IFERROR(SUMPRODUCT(LARGE($C24:$AV24,{1,2,3,4,5,6,7,8})), "")</f>
        <v/>
      </c>
    </row>
    <row r="25" spans="1:57" ht="15" customHeight="1" x14ac:dyDescent="0.2">
      <c r="A25" s="4" t="s">
        <v>65</v>
      </c>
      <c r="B25" s="15" t="s">
        <v>725</v>
      </c>
      <c r="C25" s="73"/>
      <c r="D25" s="73">
        <v>5</v>
      </c>
      <c r="E25" s="73"/>
      <c r="F25" s="73"/>
      <c r="G25" s="73">
        <v>8</v>
      </c>
      <c r="H25" s="73"/>
      <c r="I25" s="73"/>
      <c r="J25" s="73"/>
      <c r="K25" s="73"/>
      <c r="L25" s="73"/>
      <c r="M25" s="73">
        <v>1</v>
      </c>
      <c r="N25" s="73"/>
      <c r="O25" s="73"/>
      <c r="P25" s="73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5"/>
      <c r="AR25" s="10"/>
      <c r="AS25" s="5"/>
      <c r="AT25" s="5"/>
      <c r="AU25" s="5"/>
      <c r="AV25" s="24"/>
      <c r="AW25" s="57"/>
      <c r="AX25" s="47">
        <f t="shared" si="0"/>
        <v>14</v>
      </c>
      <c r="AY25" s="46">
        <f t="shared" si="1"/>
        <v>3</v>
      </c>
      <c r="AZ25" s="46" cm="1">
        <f t="array" ref="AZ25">IF($AY25&lt;=6,SUM($C25:$AV25),SUMPRODUCT(LARGE($C25:$AV25,{1,2,3,4,5,6})))</f>
        <v>14</v>
      </c>
      <c r="BA25" s="50" t="str">
        <f t="shared" si="2"/>
        <v/>
      </c>
      <c r="BB25" s="50" t="str">
        <f t="shared" si="3"/>
        <v xml:space="preserve"> </v>
      </c>
      <c r="BC25" s="46" t="str" cm="1">
        <f t="array" ref="BC25">IFERROR(SUMPRODUCT(LARGE($C25:$AV25,{1,2,3,4})), "")</f>
        <v/>
      </c>
      <c r="BD25" s="46" t="str" cm="1">
        <f t="array" ref="BD25">IFERROR(SUMPRODUCT(LARGE($C25:$AV25,{1,2,3,4,5,6,7})), "")</f>
        <v/>
      </c>
      <c r="BE25" s="46" t="str" cm="1">
        <f t="array" ref="BE25">IFERROR(SUMPRODUCT(LARGE($C25:$AV25,{1,2,3,4,5,6,7,8})), "")</f>
        <v/>
      </c>
    </row>
    <row r="26" spans="1:57" ht="15" customHeight="1" x14ac:dyDescent="0.2">
      <c r="A26" s="4" t="s">
        <v>65</v>
      </c>
      <c r="B26" s="4" t="s">
        <v>726</v>
      </c>
      <c r="C26" s="73"/>
      <c r="D26" s="73">
        <v>3</v>
      </c>
      <c r="E26" s="73"/>
      <c r="F26" s="73"/>
      <c r="G26" s="73">
        <v>2</v>
      </c>
      <c r="H26" s="73"/>
      <c r="I26" s="73"/>
      <c r="J26" s="73"/>
      <c r="K26" s="73"/>
      <c r="L26" s="73"/>
      <c r="M26" s="73">
        <v>3</v>
      </c>
      <c r="N26" s="73"/>
      <c r="O26" s="73"/>
      <c r="P26" s="73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5"/>
      <c r="AR26" s="10"/>
      <c r="AS26" s="5"/>
      <c r="AT26" s="5"/>
      <c r="AU26" s="5"/>
      <c r="AV26" s="24"/>
      <c r="AW26" s="57"/>
      <c r="AX26" s="47">
        <f t="shared" si="0"/>
        <v>8</v>
      </c>
      <c r="AY26" s="46">
        <f t="shared" si="1"/>
        <v>3</v>
      </c>
      <c r="AZ26" s="46" cm="1">
        <f t="array" ref="AZ26">IF($AY26&lt;=6,SUM($C26:$AV26),SUMPRODUCT(LARGE($C26:$AV26,{1,2,3,4,5,6})))</f>
        <v>8</v>
      </c>
      <c r="BA26" s="50" t="str">
        <f t="shared" si="2"/>
        <v/>
      </c>
      <c r="BB26" s="50" t="str">
        <f t="shared" si="3"/>
        <v xml:space="preserve"> </v>
      </c>
      <c r="BC26" s="46" t="str" cm="1">
        <f t="array" ref="BC26">IFERROR(SUMPRODUCT(LARGE($C26:$AV26,{1,2,3,4})), "")</f>
        <v/>
      </c>
      <c r="BD26" s="46" t="str" cm="1">
        <f t="array" ref="BD26">IFERROR(SUMPRODUCT(LARGE($C26:$AV26,{1,2,3,4,5,6,7})), "")</f>
        <v/>
      </c>
      <c r="BE26" s="46" t="str" cm="1">
        <f t="array" ref="BE26">IFERROR(SUMPRODUCT(LARGE($C26:$AV26,{1,2,3,4,5,6,7,8})), "")</f>
        <v/>
      </c>
    </row>
    <row r="27" spans="1:57" ht="15" customHeight="1" x14ac:dyDescent="0.2">
      <c r="A27" s="4" t="s">
        <v>65</v>
      </c>
      <c r="B27" s="4" t="s">
        <v>727</v>
      </c>
      <c r="C27" s="73"/>
      <c r="D27" s="73">
        <v>1</v>
      </c>
      <c r="E27" s="73"/>
      <c r="F27" s="73"/>
      <c r="G27" s="73">
        <v>6</v>
      </c>
      <c r="H27" s="73"/>
      <c r="I27" s="73"/>
      <c r="J27" s="73"/>
      <c r="K27" s="73"/>
      <c r="L27" s="73"/>
      <c r="M27" s="73">
        <v>2</v>
      </c>
      <c r="N27" s="73"/>
      <c r="O27" s="73"/>
      <c r="P27" s="73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5"/>
      <c r="AR27" s="10"/>
      <c r="AS27" s="5"/>
      <c r="AT27" s="5"/>
      <c r="AU27" s="5"/>
      <c r="AV27" s="24"/>
      <c r="AW27" s="57"/>
      <c r="AX27" s="47">
        <f t="shared" si="0"/>
        <v>9</v>
      </c>
      <c r="AY27" s="46">
        <f t="shared" si="1"/>
        <v>3</v>
      </c>
      <c r="AZ27" s="46" cm="1">
        <f t="array" ref="AZ27">IF($AY27&lt;=6,SUM($C27:$AV27),SUMPRODUCT(LARGE($C27:$AV27,{1,2,3,4,5,6})))</f>
        <v>9</v>
      </c>
      <c r="BA27" s="50" t="str">
        <f t="shared" si="2"/>
        <v/>
      </c>
      <c r="BB27" s="50" t="str">
        <f t="shared" si="3"/>
        <v xml:space="preserve"> </v>
      </c>
      <c r="BC27" s="46" t="str" cm="1">
        <f t="array" ref="BC27">IFERROR(SUMPRODUCT(LARGE($C27:$AV27,{1,2,3,4})), "")</f>
        <v/>
      </c>
      <c r="BD27" s="46" t="str" cm="1">
        <f t="array" ref="BD27">IFERROR(SUMPRODUCT(LARGE($C27:$AV27,{1,2,3,4,5,6,7})), "")</f>
        <v/>
      </c>
      <c r="BE27" s="46" t="str" cm="1">
        <f t="array" ref="BE27">IFERROR(SUMPRODUCT(LARGE($C27:$AV27,{1,2,3,4,5,6,7,8})), "")</f>
        <v/>
      </c>
    </row>
    <row r="28" spans="1:57" ht="15" customHeight="1" x14ac:dyDescent="0.2">
      <c r="A28" s="4" t="s">
        <v>65</v>
      </c>
      <c r="B28" s="4" t="s">
        <v>728</v>
      </c>
      <c r="C28" s="80"/>
      <c r="D28" s="80"/>
      <c r="E28" s="80"/>
      <c r="F28" s="80"/>
      <c r="G28" s="80">
        <v>1</v>
      </c>
      <c r="H28" s="80"/>
      <c r="I28" s="80"/>
      <c r="J28" s="73"/>
      <c r="K28" s="73"/>
      <c r="L28" s="73"/>
      <c r="M28" s="73"/>
      <c r="N28" s="73"/>
      <c r="O28" s="73"/>
      <c r="P28" s="73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5"/>
      <c r="AL28" s="5"/>
      <c r="AM28" s="5"/>
      <c r="AN28" s="5"/>
      <c r="AO28" s="5"/>
      <c r="AP28" s="5"/>
      <c r="AQ28" s="5"/>
      <c r="AR28" s="10"/>
      <c r="AS28" s="5"/>
      <c r="AT28" s="5"/>
      <c r="AU28" s="5"/>
      <c r="AV28" s="24"/>
      <c r="AW28" s="57"/>
      <c r="AX28" s="47">
        <f t="shared" si="0"/>
        <v>1</v>
      </c>
      <c r="AY28" s="46">
        <f t="shared" si="1"/>
        <v>1</v>
      </c>
      <c r="AZ28" s="46" cm="1">
        <f t="array" ref="AZ28">IF($AY28&lt;=6,SUM($C28:$AV28),SUMPRODUCT(LARGE($C28:$AV28,{1,2,3,4,5,6})))</f>
        <v>1</v>
      </c>
      <c r="BA28" s="50" t="str">
        <f t="shared" si="2"/>
        <v/>
      </c>
      <c r="BB28" s="50" t="str">
        <f t="shared" si="3"/>
        <v xml:space="preserve"> </v>
      </c>
      <c r="BC28" s="46" t="str" cm="1">
        <f t="array" ref="BC28">IFERROR(SUMPRODUCT(LARGE($C28:$AV28,{1,2,3,4})), "")</f>
        <v/>
      </c>
      <c r="BD28" s="46" t="str" cm="1">
        <f t="array" ref="BD28">IFERROR(SUMPRODUCT(LARGE($C28:$AV28,{1,2,3,4,5,6,7})), "")</f>
        <v/>
      </c>
      <c r="BE28" s="46" t="str" cm="1">
        <f t="array" ref="BE28">IFERROR(SUMPRODUCT(LARGE($C28:$AV28,{1,2,3,4,5,6,7,8})), "")</f>
        <v/>
      </c>
    </row>
    <row r="29" spans="1:57" ht="15" customHeight="1" x14ac:dyDescent="0.2">
      <c r="A29" s="4" t="s">
        <v>70</v>
      </c>
      <c r="B29" s="4" t="s">
        <v>587</v>
      </c>
      <c r="C29" s="73"/>
      <c r="D29" s="73">
        <v>3</v>
      </c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73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5"/>
      <c r="AR29" s="10"/>
      <c r="AS29" s="10"/>
      <c r="AT29" s="10"/>
      <c r="AU29" s="10"/>
      <c r="AV29" s="24"/>
      <c r="AW29" s="57"/>
      <c r="AX29" s="47">
        <f t="shared" si="0"/>
        <v>3</v>
      </c>
      <c r="AY29" s="46">
        <f t="shared" si="1"/>
        <v>1</v>
      </c>
      <c r="AZ29" s="46" cm="1">
        <f t="array" ref="AZ29">IF($AY29&lt;=6,SUM($C29:$AV29),SUMPRODUCT(LARGE($C29:$AV29,{1,2,3,4,5,6})))</f>
        <v>3</v>
      </c>
      <c r="BA29" s="50" t="str">
        <f t="shared" si="2"/>
        <v/>
      </c>
      <c r="BB29" s="50" t="str">
        <f t="shared" si="3"/>
        <v xml:space="preserve"> </v>
      </c>
      <c r="BC29" s="46" t="str" cm="1">
        <f t="array" ref="BC29">IFERROR(SUMPRODUCT(LARGE($C29:$AV29,{1,2,3,4})), "")</f>
        <v/>
      </c>
      <c r="BD29" s="46" t="str" cm="1">
        <f t="array" ref="BD29">IFERROR(SUMPRODUCT(LARGE($C29:$AV29,{1,2,3,4,5,6,7})), "")</f>
        <v/>
      </c>
      <c r="BE29" s="46" t="str" cm="1">
        <f t="array" ref="BE29">IFERROR(SUMPRODUCT(LARGE($C29:$AV29,{1,2,3,4,5,6,7,8})), "")</f>
        <v/>
      </c>
    </row>
    <row r="30" spans="1:57" ht="15" customHeight="1" x14ac:dyDescent="0.2">
      <c r="A30" s="4" t="s">
        <v>70</v>
      </c>
      <c r="B30" s="4" t="s">
        <v>729</v>
      </c>
      <c r="C30" s="73"/>
      <c r="D30" s="73">
        <v>0</v>
      </c>
      <c r="E30" s="73"/>
      <c r="F30" s="73"/>
      <c r="G30" s="73">
        <v>1</v>
      </c>
      <c r="H30" s="73"/>
      <c r="I30" s="73"/>
      <c r="J30" s="73"/>
      <c r="K30" s="73"/>
      <c r="L30" s="73"/>
      <c r="M30" s="73">
        <v>1</v>
      </c>
      <c r="N30" s="73"/>
      <c r="O30" s="73"/>
      <c r="P30" s="73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24"/>
      <c r="AW30" s="57"/>
      <c r="AX30" s="47">
        <f t="shared" si="0"/>
        <v>2</v>
      </c>
      <c r="AY30" s="46">
        <f t="shared" si="1"/>
        <v>3</v>
      </c>
      <c r="AZ30" s="46" cm="1">
        <f t="array" ref="AZ30">IF($AY30&lt;=6,SUM($C30:$AV30),SUMPRODUCT(LARGE($C30:$AV30,{1,2,3,4,5,6})))</f>
        <v>2</v>
      </c>
      <c r="BA30" s="50" t="str">
        <f t="shared" si="2"/>
        <v/>
      </c>
      <c r="BB30" s="50" t="str">
        <f t="shared" si="3"/>
        <v xml:space="preserve"> </v>
      </c>
      <c r="BC30" s="46" t="str" cm="1">
        <f t="array" ref="BC30">IFERROR(SUMPRODUCT(LARGE($C30:$AV30,{1,2,3,4})), "")</f>
        <v/>
      </c>
      <c r="BD30" s="46" t="str" cm="1">
        <f t="array" ref="BD30">IFERROR(SUMPRODUCT(LARGE($C30:$AV30,{1,2,3,4,5,6,7})), "")</f>
        <v/>
      </c>
      <c r="BE30" s="46" t="str" cm="1">
        <f t="array" ref="BE30">IFERROR(SUMPRODUCT(LARGE($C30:$AV30,{1,2,3,4,5,6,7,8})), "")</f>
        <v/>
      </c>
    </row>
    <row r="31" spans="1:57" ht="15" customHeight="1" x14ac:dyDescent="0.2">
      <c r="A31" s="4" t="s">
        <v>72</v>
      </c>
      <c r="B31" s="15" t="s">
        <v>589</v>
      </c>
      <c r="C31" s="73"/>
      <c r="D31" s="73">
        <v>1</v>
      </c>
      <c r="E31" s="73"/>
      <c r="F31" s="73"/>
      <c r="G31" s="73"/>
      <c r="H31" s="73"/>
      <c r="I31" s="73"/>
      <c r="J31" s="73"/>
      <c r="K31" s="73"/>
      <c r="L31" s="73"/>
      <c r="M31" s="73"/>
      <c r="N31" s="73"/>
      <c r="O31" s="73"/>
      <c r="P31" s="73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5"/>
      <c r="AR31" s="10"/>
      <c r="AS31" s="10"/>
      <c r="AT31" s="10"/>
      <c r="AU31" s="10"/>
      <c r="AV31" s="24"/>
      <c r="AW31" s="57"/>
      <c r="AX31" s="47">
        <f t="shared" si="0"/>
        <v>1</v>
      </c>
      <c r="AY31" s="46">
        <f t="shared" si="1"/>
        <v>1</v>
      </c>
      <c r="AZ31" s="46" cm="1">
        <f t="array" ref="AZ31">IF($AY31&lt;=6,SUM($C31:$AV31),SUMPRODUCT(LARGE($C31:$AV31,{1,2,3,4,5,6})))</f>
        <v>1</v>
      </c>
      <c r="BA31" s="50" t="str">
        <f t="shared" si="2"/>
        <v/>
      </c>
      <c r="BB31" s="50" t="str">
        <f t="shared" si="3"/>
        <v xml:space="preserve"> </v>
      </c>
      <c r="BC31" s="46" t="str" cm="1">
        <f t="array" ref="BC31">IFERROR(SUMPRODUCT(LARGE($C31:$AV31,{1,2,3,4})), "")</f>
        <v/>
      </c>
      <c r="BD31" s="46" t="str" cm="1">
        <f t="array" ref="BD31">IFERROR(SUMPRODUCT(LARGE($C31:$AV31,{1,2,3,4,5,6,7})), "")</f>
        <v/>
      </c>
      <c r="BE31" s="46" t="str" cm="1">
        <f t="array" ref="BE31">IFERROR(SUMPRODUCT(LARGE($C31:$AV31,{1,2,3,4,5,6,7,8})), "")</f>
        <v/>
      </c>
    </row>
    <row r="32" spans="1:57" ht="15" customHeight="1" x14ac:dyDescent="0.2">
      <c r="A32" s="4" t="s">
        <v>72</v>
      </c>
      <c r="B32" s="4" t="s">
        <v>730</v>
      </c>
      <c r="C32" s="73"/>
      <c r="D32" s="73">
        <v>3</v>
      </c>
      <c r="E32" s="73"/>
      <c r="F32" s="73"/>
      <c r="G32" s="73">
        <v>15</v>
      </c>
      <c r="H32" s="73"/>
      <c r="I32" s="73"/>
      <c r="J32" s="73"/>
      <c r="K32" s="73"/>
      <c r="L32" s="73"/>
      <c r="M32" s="73">
        <v>4</v>
      </c>
      <c r="N32" s="73"/>
      <c r="O32" s="73"/>
      <c r="P32" s="73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24"/>
      <c r="AW32" s="57"/>
      <c r="AX32" s="47">
        <f t="shared" si="0"/>
        <v>22</v>
      </c>
      <c r="AY32" s="46">
        <f t="shared" si="1"/>
        <v>3</v>
      </c>
      <c r="AZ32" s="46" cm="1">
        <f t="array" ref="AZ32">IF($AY32&lt;=6,SUM($C32:$AV32),SUMPRODUCT(LARGE($C32:$AV32,{1,2,3,4,5,6})))</f>
        <v>22</v>
      </c>
      <c r="BA32" s="50" t="str">
        <f t="shared" si="2"/>
        <v/>
      </c>
      <c r="BB32" s="50" t="str">
        <f t="shared" si="3"/>
        <v xml:space="preserve"> </v>
      </c>
      <c r="BC32" s="46" t="str" cm="1">
        <f t="array" ref="BC32">IFERROR(SUMPRODUCT(LARGE($C32:$AV32,{1,2,3,4})), "")</f>
        <v/>
      </c>
      <c r="BD32" s="46" t="str" cm="1">
        <f t="array" ref="BD32">IFERROR(SUMPRODUCT(LARGE($C32:$AV32,{1,2,3,4,5,6,7})), "")</f>
        <v/>
      </c>
      <c r="BE32" s="46" t="str" cm="1">
        <f t="array" ref="BE32">IFERROR(SUMPRODUCT(LARGE($C32:$AV32,{1,2,3,4,5,6,7,8})), "")</f>
        <v/>
      </c>
    </row>
    <row r="33" spans="1:57" ht="15" customHeight="1" x14ac:dyDescent="0.2">
      <c r="A33" s="4" t="s">
        <v>72</v>
      </c>
      <c r="B33" s="4" t="s">
        <v>731</v>
      </c>
      <c r="C33" s="73"/>
      <c r="D33" s="73">
        <v>2</v>
      </c>
      <c r="E33" s="73"/>
      <c r="F33" s="73"/>
      <c r="G33" s="73">
        <v>6</v>
      </c>
      <c r="H33" s="73"/>
      <c r="I33" s="73"/>
      <c r="J33" s="73"/>
      <c r="K33" s="73"/>
      <c r="L33" s="73"/>
      <c r="M33" s="73">
        <v>6</v>
      </c>
      <c r="N33" s="73"/>
      <c r="O33" s="73"/>
      <c r="P33" s="73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5"/>
      <c r="AR33" s="10"/>
      <c r="AS33" s="10"/>
      <c r="AT33" s="10"/>
      <c r="AU33" s="10"/>
      <c r="AV33" s="24"/>
      <c r="AW33" s="57"/>
      <c r="AX33" s="47">
        <f t="shared" si="0"/>
        <v>14</v>
      </c>
      <c r="AY33" s="46">
        <f t="shared" si="1"/>
        <v>3</v>
      </c>
      <c r="AZ33" s="46" cm="1">
        <f t="array" ref="AZ33">IF($AY33&lt;=6,SUM($C33:$AV33),SUMPRODUCT(LARGE($C33:$AV33,{1,2,3,4,5,6})))</f>
        <v>14</v>
      </c>
      <c r="BA33" s="50" t="str">
        <f t="shared" si="2"/>
        <v/>
      </c>
      <c r="BB33" s="50" t="str">
        <f t="shared" si="3"/>
        <v xml:space="preserve"> </v>
      </c>
      <c r="BC33" s="46" t="str" cm="1">
        <f t="array" ref="BC33">IFERROR(SUMPRODUCT(LARGE($C33:$AV33,{1,2,3,4})), "")</f>
        <v/>
      </c>
      <c r="BD33" s="46" t="str" cm="1">
        <f t="array" ref="BD33">IFERROR(SUMPRODUCT(LARGE($C33:$AV33,{1,2,3,4,5,6,7})), "")</f>
        <v/>
      </c>
      <c r="BE33" s="46" t="str" cm="1">
        <f t="array" ref="BE33">IFERROR(SUMPRODUCT(LARGE($C33:$AV33,{1,2,3,4,5,6,7,8})), "")</f>
        <v/>
      </c>
    </row>
    <row r="34" spans="1:57" ht="15" customHeight="1" x14ac:dyDescent="0.2">
      <c r="A34" s="4" t="s">
        <v>75</v>
      </c>
      <c r="B34" s="4" t="s">
        <v>732</v>
      </c>
      <c r="C34" s="73"/>
      <c r="D34" s="73">
        <v>3</v>
      </c>
      <c r="E34" s="73"/>
      <c r="F34" s="73"/>
      <c r="G34" s="73"/>
      <c r="H34" s="73"/>
      <c r="I34" s="73"/>
      <c r="J34" s="73"/>
      <c r="K34" s="73"/>
      <c r="L34" s="73"/>
      <c r="M34" s="73">
        <v>5</v>
      </c>
      <c r="N34" s="73"/>
      <c r="O34" s="73"/>
      <c r="P34" s="73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24"/>
      <c r="AW34" s="57"/>
      <c r="AX34" s="47">
        <f t="shared" si="0"/>
        <v>8</v>
      </c>
      <c r="AY34" s="46">
        <f t="shared" si="1"/>
        <v>2</v>
      </c>
      <c r="AZ34" s="46" cm="1">
        <f t="array" ref="AZ34">IF($AY34&lt;=6,SUM($C34:$AV34),SUMPRODUCT(LARGE($C34:$AV34,{1,2,3,4,5,6})))</f>
        <v>8</v>
      </c>
      <c r="BA34" s="50" t="str">
        <f t="shared" si="2"/>
        <v/>
      </c>
      <c r="BB34" s="50" t="str">
        <f t="shared" si="3"/>
        <v xml:space="preserve"> </v>
      </c>
      <c r="BC34" s="46" t="str" cm="1">
        <f t="array" ref="BC34">IFERROR(SUMPRODUCT(LARGE($C34:$AV34,{1,2,3,4})), "")</f>
        <v/>
      </c>
      <c r="BD34" s="46" t="str" cm="1">
        <f t="array" ref="BD34">IFERROR(SUMPRODUCT(LARGE($C34:$AV34,{1,2,3,4,5,6,7})), "")</f>
        <v/>
      </c>
      <c r="BE34" s="46" t="str" cm="1">
        <f t="array" ref="BE34">IFERROR(SUMPRODUCT(LARGE($C34:$AV34,{1,2,3,4,5,6,7,8})), "")</f>
        <v/>
      </c>
    </row>
    <row r="35" spans="1:57" ht="15" customHeight="1" x14ac:dyDescent="0.2">
      <c r="A35" s="4" t="s">
        <v>75</v>
      </c>
      <c r="B35" s="4" t="s">
        <v>733</v>
      </c>
      <c r="C35" s="73"/>
      <c r="D35" s="73">
        <v>3</v>
      </c>
      <c r="E35" s="73"/>
      <c r="F35" s="73"/>
      <c r="G35" s="73">
        <v>12</v>
      </c>
      <c r="H35" s="73"/>
      <c r="I35" s="73"/>
      <c r="J35" s="73"/>
      <c r="K35" s="73"/>
      <c r="L35" s="73"/>
      <c r="M35" s="73">
        <v>3</v>
      </c>
      <c r="N35" s="73"/>
      <c r="O35" s="73"/>
      <c r="P35" s="73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24"/>
      <c r="AW35" s="57"/>
      <c r="AX35" s="47">
        <f t="shared" si="0"/>
        <v>18</v>
      </c>
      <c r="AY35" s="46">
        <f t="shared" si="1"/>
        <v>3</v>
      </c>
      <c r="AZ35" s="46" cm="1">
        <f t="array" ref="AZ35">IF($AY35&lt;=6,SUM($C35:$AV35),SUMPRODUCT(LARGE($C35:$AV35,{1,2,3,4,5,6})))</f>
        <v>18</v>
      </c>
      <c r="BA35" s="50" t="str">
        <f t="shared" ref="BA35:BA66" si="4">IF(AND($AY35&gt;=6,AZ35=AZ36),"Manual Calc Needed","")</f>
        <v/>
      </c>
      <c r="BB35" s="50" t="str">
        <f t="shared" si="3"/>
        <v xml:space="preserve"> </v>
      </c>
      <c r="BC35" s="46" t="str" cm="1">
        <f t="array" ref="BC35">IFERROR(SUMPRODUCT(LARGE($C35:$AV35,{1,2,3,4})), "")</f>
        <v/>
      </c>
      <c r="BD35" s="46" t="str" cm="1">
        <f t="array" ref="BD35">IFERROR(SUMPRODUCT(LARGE($C35:$AV35,{1,2,3,4,5,6,7})), "")</f>
        <v/>
      </c>
      <c r="BE35" s="46" t="str" cm="1">
        <f t="array" ref="BE35">IFERROR(SUMPRODUCT(LARGE($C35:$AV35,{1,2,3,4,5,6,7,8})), "")</f>
        <v/>
      </c>
    </row>
    <row r="36" spans="1:57" ht="15" customHeight="1" x14ac:dyDescent="0.2">
      <c r="A36" s="4" t="s">
        <v>282</v>
      </c>
      <c r="B36" s="4" t="s">
        <v>590</v>
      </c>
      <c r="C36" s="73"/>
      <c r="D36" s="73">
        <v>3</v>
      </c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5"/>
      <c r="AR36" s="10"/>
      <c r="AS36" s="5"/>
      <c r="AT36" s="5"/>
      <c r="AU36" s="5"/>
      <c r="AV36" s="24"/>
      <c r="AW36" s="57"/>
      <c r="AX36" s="47">
        <f t="shared" si="0"/>
        <v>3</v>
      </c>
      <c r="AY36" s="46">
        <f t="shared" si="1"/>
        <v>1</v>
      </c>
      <c r="AZ36" s="46" cm="1">
        <f t="array" ref="AZ36">IF($AY36&lt;=6,SUM($C36:$AV36),SUMPRODUCT(LARGE($C36:$AV36,{1,2,3,4,5,6})))</f>
        <v>3</v>
      </c>
      <c r="BA36" s="50" t="str">
        <f t="shared" si="4"/>
        <v/>
      </c>
      <c r="BB36" s="50" t="str">
        <f t="shared" si="3"/>
        <v xml:space="preserve"> </v>
      </c>
      <c r="BC36" s="46" t="str" cm="1">
        <f t="array" ref="BC36">IFERROR(SUMPRODUCT(LARGE($C36:$AV36,{1,2,3,4})), "")</f>
        <v/>
      </c>
      <c r="BD36" s="46" t="str" cm="1">
        <f t="array" ref="BD36">IFERROR(SUMPRODUCT(LARGE($C36:$AV36,{1,2,3,4,5,6,7})), "")</f>
        <v/>
      </c>
      <c r="BE36" s="46" t="str" cm="1">
        <f t="array" ref="BE36">IFERROR(SUMPRODUCT(LARGE($C36:$AV36,{1,2,3,4,5,6,7,8})), "")</f>
        <v/>
      </c>
    </row>
    <row r="37" spans="1:57" ht="15" customHeight="1" x14ac:dyDescent="0.2">
      <c r="A37" s="4" t="s">
        <v>80</v>
      </c>
      <c r="B37" s="4" t="s">
        <v>734</v>
      </c>
      <c r="C37" s="73"/>
      <c r="D37" s="73">
        <v>1</v>
      </c>
      <c r="E37" s="73"/>
      <c r="F37" s="73"/>
      <c r="G37" s="73">
        <v>2</v>
      </c>
      <c r="H37" s="73"/>
      <c r="I37" s="73"/>
      <c r="J37" s="73"/>
      <c r="K37" s="73"/>
      <c r="L37" s="73"/>
      <c r="M37" s="73">
        <v>1</v>
      </c>
      <c r="N37" s="73"/>
      <c r="O37" s="73"/>
      <c r="P37" s="73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5"/>
      <c r="AR37" s="10"/>
      <c r="AS37" s="5"/>
      <c r="AT37" s="5"/>
      <c r="AU37" s="5"/>
      <c r="AV37" s="24"/>
      <c r="AW37" s="57"/>
      <c r="AX37" s="47">
        <f t="shared" si="0"/>
        <v>4</v>
      </c>
      <c r="AY37" s="46">
        <f t="shared" si="1"/>
        <v>3</v>
      </c>
      <c r="AZ37" s="46" cm="1">
        <f t="array" ref="AZ37">IF($AY37&lt;=6,SUM($C37:$AV37),SUMPRODUCT(LARGE($C37:$AV37,{1,2,3,4,5,6})))</f>
        <v>4</v>
      </c>
      <c r="BA37" s="50" t="str">
        <f t="shared" si="4"/>
        <v/>
      </c>
      <c r="BB37" s="50" t="str">
        <f t="shared" si="3"/>
        <v xml:space="preserve"> </v>
      </c>
      <c r="BC37" s="46" t="str" cm="1">
        <f t="array" ref="BC37">IFERROR(SUMPRODUCT(LARGE($C37:$AV37,{1,2,3,4})), "")</f>
        <v/>
      </c>
      <c r="BD37" s="46" t="str" cm="1">
        <f t="array" ref="BD37">IFERROR(SUMPRODUCT(LARGE($C37:$AV37,{1,2,3,4,5,6,7})), "")</f>
        <v/>
      </c>
      <c r="BE37" s="46" t="str" cm="1">
        <f t="array" ref="BE37">IFERROR(SUMPRODUCT(LARGE($C37:$AV37,{1,2,3,4,5,6,7,8})), "")</f>
        <v/>
      </c>
    </row>
    <row r="38" spans="1:57" ht="15" customHeight="1" x14ac:dyDescent="0.2">
      <c r="A38" s="4" t="s">
        <v>84</v>
      </c>
      <c r="B38" s="4" t="s">
        <v>735</v>
      </c>
      <c r="C38" s="73"/>
      <c r="D38" s="73">
        <v>5</v>
      </c>
      <c r="E38" s="73"/>
      <c r="F38" s="73"/>
      <c r="G38" s="73">
        <v>1</v>
      </c>
      <c r="H38" s="73"/>
      <c r="I38" s="73"/>
      <c r="J38" s="73"/>
      <c r="K38" s="73"/>
      <c r="L38" s="73"/>
      <c r="M38" s="73">
        <v>1</v>
      </c>
      <c r="N38" s="73"/>
      <c r="O38" s="73"/>
      <c r="P38" s="73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5"/>
      <c r="AR38" s="10"/>
      <c r="AS38" s="5"/>
      <c r="AT38" s="5"/>
      <c r="AU38" s="5"/>
      <c r="AV38" s="24"/>
      <c r="AW38" s="56"/>
      <c r="AX38" s="47">
        <f t="shared" si="0"/>
        <v>7</v>
      </c>
      <c r="AY38" s="46">
        <f t="shared" si="1"/>
        <v>3</v>
      </c>
      <c r="AZ38" s="46" cm="1">
        <f t="array" ref="AZ38">IF($AY38&lt;=6,SUM($C38:$AV38),SUMPRODUCT(LARGE($C38:$AV38,{1,2,3,4,5,6})))</f>
        <v>7</v>
      </c>
      <c r="BA38" s="50" t="str">
        <f t="shared" si="4"/>
        <v/>
      </c>
      <c r="BB38" s="50" t="str">
        <f t="shared" si="3"/>
        <v xml:space="preserve"> </v>
      </c>
      <c r="BC38" s="46" t="str" cm="1">
        <f t="array" ref="BC38">IFERROR(SUMPRODUCT(LARGE($C38:$AV38,{1,2,3,4})), "")</f>
        <v/>
      </c>
      <c r="BD38" s="46" t="str" cm="1">
        <f t="array" ref="BD38">IFERROR(SUMPRODUCT(LARGE($C38:$AV38,{1,2,3,4,5,6,7})), "")</f>
        <v/>
      </c>
      <c r="BE38" s="46" t="str" cm="1">
        <f t="array" ref="BE38">IFERROR(SUMPRODUCT(LARGE($C38:$AV38,{1,2,3,4,5,6,7,8})), "")</f>
        <v/>
      </c>
    </row>
    <row r="39" spans="1:57" ht="15" customHeight="1" x14ac:dyDescent="0.2">
      <c r="A39" s="4" t="s">
        <v>86</v>
      </c>
      <c r="B39" s="4" t="s">
        <v>736</v>
      </c>
      <c r="C39" s="80"/>
      <c r="D39" s="80">
        <v>2</v>
      </c>
      <c r="E39" s="80"/>
      <c r="F39" s="80"/>
      <c r="G39" s="80">
        <v>0</v>
      </c>
      <c r="H39" s="80"/>
      <c r="I39" s="80"/>
      <c r="J39" s="73"/>
      <c r="K39" s="73"/>
      <c r="L39" s="73"/>
      <c r="M39" s="73"/>
      <c r="N39" s="73"/>
      <c r="O39" s="73"/>
      <c r="P39" s="73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5"/>
      <c r="AL39" s="5"/>
      <c r="AM39" s="5"/>
      <c r="AN39" s="5"/>
      <c r="AO39" s="5"/>
      <c r="AP39" s="5"/>
      <c r="AQ39" s="5"/>
      <c r="AR39" s="10"/>
      <c r="AS39" s="5"/>
      <c r="AT39" s="5"/>
      <c r="AU39" s="5"/>
      <c r="AV39" s="24"/>
      <c r="AW39" s="57"/>
      <c r="AX39" s="47">
        <f t="shared" si="0"/>
        <v>2</v>
      </c>
      <c r="AY39" s="46">
        <f t="shared" si="1"/>
        <v>2</v>
      </c>
      <c r="AZ39" s="46" cm="1">
        <f t="array" ref="AZ39">IF($AY39&lt;=6,SUM($C39:$AV39),SUMPRODUCT(LARGE($C39:$AV39,{1,2,3,4,5,6})))</f>
        <v>2</v>
      </c>
      <c r="BA39" s="50" t="str">
        <f t="shared" si="4"/>
        <v/>
      </c>
      <c r="BB39" s="50" t="str">
        <f t="shared" si="3"/>
        <v xml:space="preserve"> </v>
      </c>
      <c r="BC39" s="46" t="str" cm="1">
        <f t="array" ref="BC39">IFERROR(SUMPRODUCT(LARGE($C39:$AV39,{1,2,3,4})), "")</f>
        <v/>
      </c>
      <c r="BD39" s="46" t="str" cm="1">
        <f t="array" ref="BD39">IFERROR(SUMPRODUCT(LARGE($C39:$AV39,{1,2,3,4,5,6,7})), "")</f>
        <v/>
      </c>
      <c r="BE39" s="46" t="str" cm="1">
        <f t="array" ref="BE39">IFERROR(SUMPRODUCT(LARGE($C39:$AV39,{1,2,3,4,5,6,7,8})), "")</f>
        <v/>
      </c>
    </row>
    <row r="40" spans="1:57" ht="15" customHeight="1" x14ac:dyDescent="0.2">
      <c r="A40" s="4" t="s">
        <v>86</v>
      </c>
      <c r="B40" s="4" t="s">
        <v>737</v>
      </c>
      <c r="C40" s="73"/>
      <c r="D40" s="73">
        <v>3</v>
      </c>
      <c r="E40" s="73"/>
      <c r="F40" s="73"/>
      <c r="G40" s="73">
        <v>1</v>
      </c>
      <c r="H40" s="73"/>
      <c r="I40" s="73"/>
      <c r="J40" s="73"/>
      <c r="K40" s="73"/>
      <c r="L40" s="73"/>
      <c r="M40" s="73">
        <v>1</v>
      </c>
      <c r="N40" s="73"/>
      <c r="O40" s="73"/>
      <c r="P40" s="73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5"/>
      <c r="AR40" s="10"/>
      <c r="AS40" s="5"/>
      <c r="AT40" s="5"/>
      <c r="AU40" s="5"/>
      <c r="AV40" s="24"/>
      <c r="AW40" s="57"/>
      <c r="AX40" s="47">
        <f t="shared" si="0"/>
        <v>5</v>
      </c>
      <c r="AY40" s="46">
        <f t="shared" si="1"/>
        <v>3</v>
      </c>
      <c r="AZ40" s="46" cm="1">
        <f t="array" ref="AZ40">IF($AY40&lt;=6,SUM($C40:$AV40),SUMPRODUCT(LARGE($C40:$AV40,{1,2,3,4,5,6})))</f>
        <v>5</v>
      </c>
      <c r="BA40" s="50" t="str">
        <f t="shared" si="4"/>
        <v/>
      </c>
      <c r="BB40" s="50" t="str">
        <f t="shared" si="3"/>
        <v xml:space="preserve"> </v>
      </c>
      <c r="BC40" s="46" t="str" cm="1">
        <f t="array" ref="BC40">IFERROR(SUMPRODUCT(LARGE($C40:$AV40,{1,2,3,4})), "")</f>
        <v/>
      </c>
      <c r="BD40" s="46" t="str" cm="1">
        <f t="array" ref="BD40">IFERROR(SUMPRODUCT(LARGE($C40:$AV40,{1,2,3,4,5,6,7})), "")</f>
        <v/>
      </c>
      <c r="BE40" s="46" t="str" cm="1">
        <f t="array" ref="BE40">IFERROR(SUMPRODUCT(LARGE($C40:$AV40,{1,2,3,4,5,6,7,8})), "")</f>
        <v/>
      </c>
    </row>
    <row r="41" spans="1:57" ht="15" customHeight="1" x14ac:dyDescent="0.2">
      <c r="A41" s="4" t="s">
        <v>86</v>
      </c>
      <c r="B41" s="4" t="s">
        <v>738</v>
      </c>
      <c r="C41" s="73">
        <v>3</v>
      </c>
      <c r="D41" s="73"/>
      <c r="E41" s="73"/>
      <c r="F41" s="73"/>
      <c r="G41" s="73"/>
      <c r="H41" s="73"/>
      <c r="I41" s="73"/>
      <c r="J41" s="73">
        <v>5</v>
      </c>
      <c r="K41" s="73"/>
      <c r="L41" s="73"/>
      <c r="M41" s="73"/>
      <c r="N41" s="73"/>
      <c r="O41" s="73"/>
      <c r="P41" s="73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5"/>
      <c r="AR41" s="10"/>
      <c r="AS41" s="5"/>
      <c r="AT41" s="5"/>
      <c r="AU41" s="5"/>
      <c r="AV41" s="24"/>
      <c r="AW41" s="56"/>
      <c r="AX41" s="47">
        <f t="shared" si="0"/>
        <v>8</v>
      </c>
      <c r="AY41" s="46">
        <f t="shared" si="1"/>
        <v>2</v>
      </c>
      <c r="AZ41" s="46" cm="1">
        <f t="array" ref="AZ41">IF($AY41&lt;=6,SUM($C41:$AV41),SUMPRODUCT(LARGE($C41:$AV41,{1,2,3,4,5,6})))</f>
        <v>8</v>
      </c>
      <c r="BA41" s="50" t="str">
        <f t="shared" si="4"/>
        <v/>
      </c>
      <c r="BB41" s="50" t="str">
        <f t="shared" si="3"/>
        <v xml:space="preserve"> </v>
      </c>
      <c r="BC41" s="46" t="str" cm="1">
        <f t="array" ref="BC41">IFERROR(SUMPRODUCT(LARGE($C41:$AV41,{1,2,3,4})), "")</f>
        <v/>
      </c>
      <c r="BD41" s="46" t="str" cm="1">
        <f t="array" ref="BD41">IFERROR(SUMPRODUCT(LARGE($C41:$AV41,{1,2,3,4,5,6,7})), "")</f>
        <v/>
      </c>
      <c r="BE41" s="46" t="str" cm="1">
        <f t="array" ref="BE41">IFERROR(SUMPRODUCT(LARGE($C41:$AV41,{1,2,3,4,5,6,7,8})), "")</f>
        <v/>
      </c>
    </row>
    <row r="42" spans="1:57" ht="15" customHeight="1" x14ac:dyDescent="0.2">
      <c r="A42" s="4" t="s">
        <v>91</v>
      </c>
      <c r="B42" s="4" t="s">
        <v>739</v>
      </c>
      <c r="C42" s="73"/>
      <c r="D42" s="73"/>
      <c r="E42" s="73"/>
      <c r="F42" s="73">
        <v>3</v>
      </c>
      <c r="G42" s="73"/>
      <c r="H42" s="73"/>
      <c r="I42" s="73"/>
      <c r="J42" s="73">
        <v>14</v>
      </c>
      <c r="K42" s="73"/>
      <c r="L42" s="73"/>
      <c r="M42" s="73"/>
      <c r="N42" s="73"/>
      <c r="O42" s="73"/>
      <c r="P42" s="73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5"/>
      <c r="AR42" s="10"/>
      <c r="AS42" s="5"/>
      <c r="AT42" s="5"/>
      <c r="AU42" s="5"/>
      <c r="AV42" s="24"/>
      <c r="AW42" s="57"/>
      <c r="AX42" s="47">
        <f t="shared" si="0"/>
        <v>17</v>
      </c>
      <c r="AY42" s="46">
        <f t="shared" si="1"/>
        <v>2</v>
      </c>
      <c r="AZ42" s="46" cm="1">
        <f t="array" ref="AZ42">IF($AY42&lt;=6,SUM($C42:$AV42),SUMPRODUCT(LARGE($C42:$AV42,{1,2,3,4,5,6})))</f>
        <v>17</v>
      </c>
      <c r="BA42" s="50" t="str">
        <f t="shared" si="4"/>
        <v/>
      </c>
      <c r="BB42" s="50" t="str">
        <f t="shared" si="3"/>
        <v xml:space="preserve"> </v>
      </c>
      <c r="BC42" s="46" t="str" cm="1">
        <f t="array" ref="BC42">IFERROR(SUMPRODUCT(LARGE($C42:$AV42,{1,2,3,4})), "")</f>
        <v/>
      </c>
      <c r="BD42" s="46" t="str" cm="1">
        <f t="array" ref="BD42">IFERROR(SUMPRODUCT(LARGE($C42:$AV42,{1,2,3,4,5,6,7})), "")</f>
        <v/>
      </c>
      <c r="BE42" s="46" t="str" cm="1">
        <f t="array" ref="BE42">IFERROR(SUMPRODUCT(LARGE($C42:$AV42,{1,2,3,4,5,6,7,8})), "")</f>
        <v/>
      </c>
    </row>
    <row r="43" spans="1:57" ht="15" customHeight="1" x14ac:dyDescent="0.2">
      <c r="A43" s="4" t="s">
        <v>91</v>
      </c>
      <c r="B43" s="4" t="s">
        <v>740</v>
      </c>
      <c r="C43" s="73"/>
      <c r="D43" s="73"/>
      <c r="E43" s="73">
        <v>8</v>
      </c>
      <c r="F43" s="73"/>
      <c r="G43" s="73"/>
      <c r="H43" s="73"/>
      <c r="I43" s="73">
        <v>0</v>
      </c>
      <c r="J43" s="73"/>
      <c r="K43" s="73"/>
      <c r="L43" s="73"/>
      <c r="M43" s="73"/>
      <c r="N43" s="73"/>
      <c r="O43" s="73"/>
      <c r="P43" s="73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5"/>
      <c r="AR43" s="10"/>
      <c r="AS43" s="5"/>
      <c r="AT43" s="5"/>
      <c r="AU43" s="5"/>
      <c r="AV43" s="24"/>
      <c r="AW43" s="57"/>
      <c r="AX43" s="47">
        <f t="shared" si="0"/>
        <v>8</v>
      </c>
      <c r="AY43" s="46">
        <f t="shared" si="1"/>
        <v>2</v>
      </c>
      <c r="AZ43" s="46" cm="1">
        <f t="array" ref="AZ43">IF($AY43&lt;=6,SUM($C43:$AV43),SUMPRODUCT(LARGE($C43:$AV43,{1,2,3,4,5,6})))</f>
        <v>8</v>
      </c>
      <c r="BA43" s="50" t="str">
        <f t="shared" si="4"/>
        <v/>
      </c>
      <c r="BB43" s="50" t="str">
        <f t="shared" si="3"/>
        <v xml:space="preserve"> </v>
      </c>
      <c r="BC43" s="46" t="str" cm="1">
        <f t="array" ref="BC43">IFERROR(SUMPRODUCT(LARGE($C43:$AV43,{1,2,3,4})), "")</f>
        <v/>
      </c>
      <c r="BD43" s="46" t="str" cm="1">
        <f t="array" ref="BD43">IFERROR(SUMPRODUCT(LARGE($C43:$AV43,{1,2,3,4,5,6,7})), "")</f>
        <v/>
      </c>
      <c r="BE43" s="46" t="str" cm="1">
        <f t="array" ref="BE43">IFERROR(SUMPRODUCT(LARGE($C43:$AV43,{1,2,3,4,5,6,7,8})), "")</f>
        <v/>
      </c>
    </row>
    <row r="44" spans="1:57" ht="15" customHeight="1" x14ac:dyDescent="0.2">
      <c r="A44" s="4" t="s">
        <v>91</v>
      </c>
      <c r="B44" s="4" t="s">
        <v>741</v>
      </c>
      <c r="C44" s="73"/>
      <c r="D44" s="73"/>
      <c r="E44" s="73">
        <v>5</v>
      </c>
      <c r="F44" s="73"/>
      <c r="G44" s="73"/>
      <c r="H44" s="73"/>
      <c r="I44" s="73">
        <v>2</v>
      </c>
      <c r="J44" s="73"/>
      <c r="K44" s="73"/>
      <c r="L44" s="73"/>
      <c r="M44" s="73"/>
      <c r="N44" s="73"/>
      <c r="O44" s="73"/>
      <c r="P44" s="73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5"/>
      <c r="AR44" s="10"/>
      <c r="AS44" s="5"/>
      <c r="AT44" s="5"/>
      <c r="AU44" s="5"/>
      <c r="AV44" s="24"/>
      <c r="AW44" s="57"/>
      <c r="AX44" s="47">
        <f t="shared" si="0"/>
        <v>7</v>
      </c>
      <c r="AY44" s="46">
        <f t="shared" si="1"/>
        <v>2</v>
      </c>
      <c r="AZ44" s="46" cm="1">
        <f t="array" ref="AZ44">IF($AY44&lt;=6,SUM($C44:$AV44),SUMPRODUCT(LARGE($C44:$AV44,{1,2,3,4,5,6})))</f>
        <v>7</v>
      </c>
      <c r="BA44" s="50" t="str">
        <f t="shared" si="4"/>
        <v/>
      </c>
      <c r="BB44" s="50" t="str">
        <f t="shared" si="3"/>
        <v xml:space="preserve"> </v>
      </c>
      <c r="BC44" s="46" t="str" cm="1">
        <f t="array" ref="BC44">IFERROR(SUMPRODUCT(LARGE($C44:$AV44,{1,2,3,4})), "")</f>
        <v/>
      </c>
      <c r="BD44" s="46" t="str" cm="1">
        <f t="array" ref="BD44">IFERROR(SUMPRODUCT(LARGE($C44:$AV44,{1,2,3,4,5,6,7})), "")</f>
        <v/>
      </c>
      <c r="BE44" s="46" t="str" cm="1">
        <f t="array" ref="BE44">IFERROR(SUMPRODUCT(LARGE($C44:$AV44,{1,2,3,4,5,6,7,8})), "")</f>
        <v/>
      </c>
    </row>
    <row r="45" spans="1:57" ht="15" customHeight="1" x14ac:dyDescent="0.2">
      <c r="A45" s="4"/>
      <c r="B45" s="4" t="s">
        <v>742</v>
      </c>
      <c r="C45" s="73"/>
      <c r="D45" s="73"/>
      <c r="E45" s="73">
        <v>9</v>
      </c>
      <c r="F45" s="73"/>
      <c r="G45" s="73"/>
      <c r="H45" s="73"/>
      <c r="I45" s="73">
        <v>4</v>
      </c>
      <c r="J45" s="73"/>
      <c r="K45" s="73"/>
      <c r="L45" s="73"/>
      <c r="M45" s="73"/>
      <c r="N45" s="73"/>
      <c r="O45" s="73"/>
      <c r="P45" s="73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5"/>
      <c r="AR45" s="10"/>
      <c r="AS45" s="10"/>
      <c r="AT45" s="10"/>
      <c r="AU45" s="10"/>
      <c r="AV45" s="24"/>
      <c r="AW45" s="57"/>
      <c r="AX45" s="47">
        <f t="shared" si="0"/>
        <v>13</v>
      </c>
      <c r="AY45" s="46">
        <f t="shared" si="1"/>
        <v>2</v>
      </c>
      <c r="AZ45" s="46" cm="1">
        <f t="array" ref="AZ45">IF($AY45&lt;=6,SUM($C45:$AV45),SUMPRODUCT(LARGE($C45:$AV45,{1,2,3,4,5,6})))</f>
        <v>13</v>
      </c>
      <c r="BA45" s="50" t="str">
        <f t="shared" si="4"/>
        <v/>
      </c>
      <c r="BB45" s="50" t="str">
        <f t="shared" si="3"/>
        <v xml:space="preserve"> </v>
      </c>
      <c r="BC45" s="46" t="str" cm="1">
        <f t="array" ref="BC45">IFERROR(SUMPRODUCT(LARGE($C45:$AV45,{1,2,3,4})), "")</f>
        <v/>
      </c>
      <c r="BD45" s="46" t="str" cm="1">
        <f t="array" ref="BD45">IFERROR(SUMPRODUCT(LARGE($C45:$AV45,{1,2,3,4,5,6,7})), "")</f>
        <v/>
      </c>
      <c r="BE45" s="46" t="str" cm="1">
        <f t="array" ref="BE45">IFERROR(SUMPRODUCT(LARGE($C45:$AV45,{1,2,3,4,5,6,7,8})), "")</f>
        <v/>
      </c>
    </row>
    <row r="46" spans="1:57" ht="15" customHeight="1" x14ac:dyDescent="0.2">
      <c r="A46" s="4"/>
      <c r="B46" s="4" t="s">
        <v>743</v>
      </c>
      <c r="C46" s="73"/>
      <c r="D46" s="73"/>
      <c r="E46" s="73">
        <v>3</v>
      </c>
      <c r="F46" s="73"/>
      <c r="G46" s="73"/>
      <c r="H46" s="73"/>
      <c r="I46" s="73">
        <v>2</v>
      </c>
      <c r="J46" s="73"/>
      <c r="K46" s="73"/>
      <c r="L46" s="73"/>
      <c r="M46" s="73"/>
      <c r="N46" s="73"/>
      <c r="O46" s="73"/>
      <c r="P46" s="73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5"/>
      <c r="AR46" s="10"/>
      <c r="AS46" s="5"/>
      <c r="AT46" s="5"/>
      <c r="AU46" s="5"/>
      <c r="AV46" s="24"/>
      <c r="AW46" s="57"/>
      <c r="AX46" s="47">
        <f t="shared" si="0"/>
        <v>5</v>
      </c>
      <c r="AY46" s="46">
        <f t="shared" si="1"/>
        <v>2</v>
      </c>
      <c r="AZ46" s="46" cm="1">
        <f t="array" ref="AZ46">IF($AY46&lt;=6,SUM($C46:$AV46),SUMPRODUCT(LARGE($C46:$AV46,{1,2,3,4,5,6})))</f>
        <v>5</v>
      </c>
      <c r="BA46" s="50" t="str">
        <f t="shared" si="4"/>
        <v/>
      </c>
      <c r="BB46" s="50" t="str">
        <f t="shared" si="3"/>
        <v xml:space="preserve"> </v>
      </c>
      <c r="BC46" s="46" t="str" cm="1">
        <f t="array" ref="BC46">IFERROR(SUMPRODUCT(LARGE($C46:$AV46,{1,2,3,4})), "")</f>
        <v/>
      </c>
      <c r="BD46" s="46" t="str" cm="1">
        <f t="array" ref="BD46">IFERROR(SUMPRODUCT(LARGE($C46:$AV46,{1,2,3,4,5,6,7})), "")</f>
        <v/>
      </c>
      <c r="BE46" s="46" t="str" cm="1">
        <f t="array" ref="BE46">IFERROR(SUMPRODUCT(LARGE($C46:$AV46,{1,2,3,4,5,6,7,8})), "")</f>
        <v/>
      </c>
    </row>
    <row r="47" spans="1:57" ht="15" customHeight="1" x14ac:dyDescent="0.2">
      <c r="A47" s="4"/>
      <c r="B47" s="4" t="s">
        <v>744</v>
      </c>
      <c r="C47" s="73"/>
      <c r="D47" s="73"/>
      <c r="E47" s="73">
        <v>11</v>
      </c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5"/>
      <c r="AR47" s="10"/>
      <c r="AS47" s="5"/>
      <c r="AT47" s="5"/>
      <c r="AU47" s="5"/>
      <c r="AV47" s="24"/>
      <c r="AW47" s="57"/>
      <c r="AX47" s="47">
        <f t="shared" si="0"/>
        <v>11</v>
      </c>
      <c r="AY47" s="46">
        <f t="shared" si="1"/>
        <v>1</v>
      </c>
      <c r="AZ47" s="46" cm="1">
        <f t="array" ref="AZ47">IF($AY47&lt;=6,SUM($C47:$AV47),SUMPRODUCT(LARGE($C47:$AV47,{1,2,3,4,5,6})))</f>
        <v>11</v>
      </c>
      <c r="BA47" s="50" t="str">
        <f t="shared" si="4"/>
        <v/>
      </c>
      <c r="BB47" s="50" t="str">
        <f t="shared" si="3"/>
        <v xml:space="preserve"> </v>
      </c>
      <c r="BC47" s="46" t="str" cm="1">
        <f t="array" ref="BC47">IFERROR(SUMPRODUCT(LARGE($C47:$AV47,{1,2,3,4})), "")</f>
        <v/>
      </c>
      <c r="BD47" s="46" t="str" cm="1">
        <f t="array" ref="BD47">IFERROR(SUMPRODUCT(LARGE($C47:$AV47,{1,2,3,4,5,6,7})), "")</f>
        <v/>
      </c>
      <c r="BE47" s="46" t="str" cm="1">
        <f t="array" ref="BE47">IFERROR(SUMPRODUCT(LARGE($C47:$AV47,{1,2,3,4,5,6,7,8})), "")</f>
        <v/>
      </c>
    </row>
    <row r="48" spans="1:57" ht="15" customHeight="1" x14ac:dyDescent="0.2">
      <c r="A48" s="4"/>
      <c r="B48" s="4" t="s">
        <v>745</v>
      </c>
      <c r="C48" s="73"/>
      <c r="D48" s="73"/>
      <c r="E48" s="73">
        <v>5</v>
      </c>
      <c r="F48" s="73"/>
      <c r="G48" s="73"/>
      <c r="H48" s="73"/>
      <c r="I48" s="73">
        <v>2</v>
      </c>
      <c r="J48" s="73"/>
      <c r="K48" s="73"/>
      <c r="L48" s="73"/>
      <c r="M48" s="73"/>
      <c r="N48" s="73"/>
      <c r="O48" s="73"/>
      <c r="P48" s="73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5"/>
      <c r="AR48" s="10"/>
      <c r="AS48" s="5"/>
      <c r="AT48" s="5"/>
      <c r="AU48" s="5"/>
      <c r="AV48" s="24"/>
      <c r="AW48" s="58"/>
      <c r="AX48" s="47">
        <f t="shared" si="0"/>
        <v>7</v>
      </c>
      <c r="AY48" s="46">
        <f t="shared" si="1"/>
        <v>2</v>
      </c>
      <c r="AZ48" s="46" cm="1">
        <f t="array" ref="AZ48">IF($AY48&lt;=6,SUM($C48:$AV48),SUMPRODUCT(LARGE($C48:$AV48,{1,2,3,4,5,6})))</f>
        <v>7</v>
      </c>
      <c r="BA48" s="50" t="str">
        <f t="shared" si="4"/>
        <v/>
      </c>
      <c r="BB48" s="50" t="str">
        <f t="shared" si="3"/>
        <v xml:space="preserve"> </v>
      </c>
      <c r="BC48" s="46" t="str" cm="1">
        <f t="array" ref="BC48">IFERROR(SUMPRODUCT(LARGE($C48:$AV48,{1,2,3,4})), "")</f>
        <v/>
      </c>
      <c r="BD48" s="46" t="str" cm="1">
        <f t="array" ref="BD48">IFERROR(SUMPRODUCT(LARGE($C48:$AV48,{1,2,3,4,5,6,7})), "")</f>
        <v/>
      </c>
      <c r="BE48" s="46" t="str" cm="1">
        <f t="array" ref="BE48">IFERROR(SUMPRODUCT(LARGE($C48:$AV48,{1,2,3,4,5,6,7,8})), "")</f>
        <v/>
      </c>
    </row>
    <row r="49" spans="1:57" ht="15" customHeight="1" x14ac:dyDescent="0.2">
      <c r="A49" s="4"/>
      <c r="B49" s="4" t="s">
        <v>746</v>
      </c>
      <c r="C49" s="73"/>
      <c r="D49" s="73"/>
      <c r="E49" s="73">
        <v>3</v>
      </c>
      <c r="F49" s="73"/>
      <c r="G49" s="73"/>
      <c r="H49" s="73"/>
      <c r="I49" s="73">
        <v>11</v>
      </c>
      <c r="J49" s="73"/>
      <c r="K49" s="73"/>
      <c r="L49" s="73"/>
      <c r="M49" s="73"/>
      <c r="N49" s="73"/>
      <c r="O49" s="73"/>
      <c r="P49" s="73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5"/>
      <c r="AR49" s="10"/>
      <c r="AS49" s="5"/>
      <c r="AT49" s="5"/>
      <c r="AU49" s="5"/>
      <c r="AV49" s="24"/>
      <c r="AW49" s="57"/>
      <c r="AX49" s="47">
        <f t="shared" si="0"/>
        <v>14</v>
      </c>
      <c r="AY49" s="46">
        <f t="shared" si="1"/>
        <v>2</v>
      </c>
      <c r="AZ49" s="46" cm="1">
        <f t="array" ref="AZ49">IF($AY49&lt;=6,SUM($C49:$AV49),SUMPRODUCT(LARGE($C49:$AV49,{1,2,3,4,5,6})))</f>
        <v>14</v>
      </c>
      <c r="BA49" s="50" t="str">
        <f t="shared" si="4"/>
        <v/>
      </c>
      <c r="BB49" s="50" t="str">
        <f t="shared" si="3"/>
        <v xml:space="preserve"> </v>
      </c>
      <c r="BC49" s="46" t="str" cm="1">
        <f t="array" ref="BC49">IFERROR(SUMPRODUCT(LARGE($C49:$AV49,{1,2,3,4})), "")</f>
        <v/>
      </c>
      <c r="BD49" s="46" t="str" cm="1">
        <f t="array" ref="BD49">IFERROR(SUMPRODUCT(LARGE($C49:$AV49,{1,2,3,4,5,6,7})), "")</f>
        <v/>
      </c>
      <c r="BE49" s="46" t="str" cm="1">
        <f t="array" ref="BE49">IFERROR(SUMPRODUCT(LARGE($C49:$AV49,{1,2,3,4,5,6,7,8})), "")</f>
        <v/>
      </c>
    </row>
    <row r="50" spans="1:57" ht="15" customHeight="1" x14ac:dyDescent="0.2">
      <c r="A50" s="4"/>
      <c r="B50" s="4" t="s">
        <v>747</v>
      </c>
      <c r="C50" s="73"/>
      <c r="D50" s="73"/>
      <c r="E50" s="73"/>
      <c r="F50" s="73"/>
      <c r="G50" s="73"/>
      <c r="H50" s="73"/>
      <c r="I50" s="73"/>
      <c r="J50" s="73"/>
      <c r="K50" s="73">
        <v>2</v>
      </c>
      <c r="L50" s="73"/>
      <c r="M50" s="73"/>
      <c r="N50" s="73"/>
      <c r="O50" s="73"/>
      <c r="P50" s="73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5"/>
      <c r="AR50" s="10"/>
      <c r="AS50" s="5"/>
      <c r="AT50" s="5"/>
      <c r="AU50" s="5"/>
      <c r="AV50" s="24"/>
      <c r="AW50" s="57"/>
      <c r="AX50" s="47">
        <f t="shared" si="0"/>
        <v>2</v>
      </c>
      <c r="AY50" s="46">
        <f t="shared" si="1"/>
        <v>1</v>
      </c>
      <c r="AZ50" s="46" cm="1">
        <f t="array" ref="AZ50">IF($AY50&lt;=6,SUM($C50:$AV50),SUMPRODUCT(LARGE($C50:$AV50,{1,2,3,4,5,6})))</f>
        <v>2</v>
      </c>
      <c r="BA50" s="50" t="str">
        <f t="shared" si="4"/>
        <v/>
      </c>
      <c r="BB50" s="50" t="str">
        <f t="shared" si="3"/>
        <v xml:space="preserve"> </v>
      </c>
      <c r="BC50" s="46" t="str" cm="1">
        <f t="array" ref="BC50">IFERROR(SUMPRODUCT(LARGE($C50:$AV50,{1,2,3,4})), "")</f>
        <v/>
      </c>
      <c r="BD50" s="46" t="str" cm="1">
        <f t="array" ref="BD50">IFERROR(SUMPRODUCT(LARGE($C50:$AV50,{1,2,3,4,5,6,7})), "")</f>
        <v/>
      </c>
      <c r="BE50" s="46" t="str" cm="1">
        <f t="array" ref="BE50">IFERROR(SUMPRODUCT(LARGE($C50:$AV50,{1,2,3,4,5,6,7,8})), "")</f>
        <v/>
      </c>
    </row>
    <row r="51" spans="1:57" ht="15" customHeight="1" x14ac:dyDescent="0.2">
      <c r="A51" s="4"/>
      <c r="B51" s="4" t="s">
        <v>748</v>
      </c>
      <c r="C51" s="73"/>
      <c r="D51" s="73"/>
      <c r="E51" s="73"/>
      <c r="F51" s="73"/>
      <c r="G51" s="73"/>
      <c r="H51" s="73"/>
      <c r="I51" s="73"/>
      <c r="J51" s="73"/>
      <c r="K51" s="73">
        <v>9</v>
      </c>
      <c r="L51" s="73"/>
      <c r="M51" s="73"/>
      <c r="N51" s="73"/>
      <c r="O51" s="73"/>
      <c r="P51" s="73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5"/>
      <c r="AR51" s="10"/>
      <c r="AS51" s="5"/>
      <c r="AT51" s="5"/>
      <c r="AU51" s="5"/>
      <c r="AV51" s="24"/>
      <c r="AW51" s="57"/>
      <c r="AX51" s="47">
        <f t="shared" si="0"/>
        <v>9</v>
      </c>
      <c r="AY51" s="46">
        <f t="shared" si="1"/>
        <v>1</v>
      </c>
      <c r="AZ51" s="46" cm="1">
        <f t="array" ref="AZ51">IF($AY51&lt;=6,SUM($C51:$AV51),SUMPRODUCT(LARGE($C51:$AV51,{1,2,3,4,5,6})))</f>
        <v>9</v>
      </c>
      <c r="BA51" s="50" t="str">
        <f t="shared" si="4"/>
        <v/>
      </c>
      <c r="BB51" s="50" t="str">
        <f t="shared" si="3"/>
        <v xml:space="preserve"> </v>
      </c>
      <c r="BC51" s="46" t="str" cm="1">
        <f t="array" ref="BC51">IFERROR(SUMPRODUCT(LARGE($C51:$AV51,{1,2,3,4})), "")</f>
        <v/>
      </c>
      <c r="BD51" s="46" t="str" cm="1">
        <f t="array" ref="BD51">IFERROR(SUMPRODUCT(LARGE($C51:$AV51,{1,2,3,4,5,6,7})), "")</f>
        <v/>
      </c>
      <c r="BE51" s="46" t="str" cm="1">
        <f t="array" ref="BE51">IFERROR(SUMPRODUCT(LARGE($C51:$AV51,{1,2,3,4,5,6,7,8})), "")</f>
        <v/>
      </c>
    </row>
    <row r="52" spans="1:57" ht="15" customHeight="1" x14ac:dyDescent="0.2">
      <c r="A52" s="4"/>
      <c r="B52" s="4" t="s">
        <v>749</v>
      </c>
      <c r="C52" s="73"/>
      <c r="D52" s="73"/>
      <c r="E52" s="73">
        <v>3</v>
      </c>
      <c r="F52" s="73"/>
      <c r="G52" s="73">
        <v>10</v>
      </c>
      <c r="H52" s="73"/>
      <c r="I52" s="73"/>
      <c r="J52" s="73"/>
      <c r="K52" s="73"/>
      <c r="L52" s="73"/>
      <c r="M52" s="73"/>
      <c r="N52" s="73"/>
      <c r="O52" s="73"/>
      <c r="P52" s="73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5"/>
      <c r="AR52" s="10"/>
      <c r="AS52" s="10"/>
      <c r="AT52" s="10"/>
      <c r="AU52" s="10"/>
      <c r="AV52" s="24"/>
      <c r="AW52" s="57"/>
      <c r="AX52" s="47">
        <f t="shared" si="0"/>
        <v>13</v>
      </c>
      <c r="AY52" s="46">
        <f t="shared" si="1"/>
        <v>2</v>
      </c>
      <c r="AZ52" s="46" cm="1">
        <f t="array" ref="AZ52">IF($AY52&lt;=6,SUM($C52:$AV52),SUMPRODUCT(LARGE($C52:$AV52,{1,2,3,4,5,6})))</f>
        <v>13</v>
      </c>
      <c r="BA52" s="50" t="str">
        <f t="shared" si="4"/>
        <v/>
      </c>
      <c r="BB52" s="50" t="str">
        <f t="shared" si="3"/>
        <v xml:space="preserve"> </v>
      </c>
      <c r="BC52" s="46" t="str" cm="1">
        <f t="array" ref="BC52">IFERROR(SUMPRODUCT(LARGE($C52:$AV52,{1,2,3,4})), "")</f>
        <v/>
      </c>
      <c r="BD52" s="46" t="str" cm="1">
        <f t="array" ref="BD52">IFERROR(SUMPRODUCT(LARGE($C52:$AV52,{1,2,3,4,5,6,7})), "")</f>
        <v/>
      </c>
      <c r="BE52" s="46" t="str" cm="1">
        <f t="array" ref="BE52">IFERROR(SUMPRODUCT(LARGE($C52:$AV52,{1,2,3,4,5,6,7,8})), "")</f>
        <v/>
      </c>
    </row>
    <row r="53" spans="1:57" ht="15" customHeight="1" x14ac:dyDescent="0.2">
      <c r="A53" s="4"/>
      <c r="B53" s="4" t="s">
        <v>750</v>
      </c>
      <c r="C53" s="73"/>
      <c r="D53" s="73"/>
      <c r="E53" s="73">
        <v>3</v>
      </c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5"/>
      <c r="AR53" s="10"/>
      <c r="AS53" s="5"/>
      <c r="AT53" s="5"/>
      <c r="AU53" s="5"/>
      <c r="AV53" s="24"/>
      <c r="AW53" s="57"/>
      <c r="AX53" s="47">
        <f t="shared" si="0"/>
        <v>3</v>
      </c>
      <c r="AY53" s="46">
        <f t="shared" si="1"/>
        <v>1</v>
      </c>
      <c r="AZ53" s="46" cm="1">
        <f t="array" ref="AZ53">IF($AY53&lt;=6,SUM($C53:$AV53),SUMPRODUCT(LARGE($C53:$AV53,{1,2,3,4,5,6})))</f>
        <v>3</v>
      </c>
      <c r="BA53" s="50" t="str">
        <f t="shared" si="4"/>
        <v/>
      </c>
      <c r="BB53" s="50" t="str">
        <f t="shared" si="3"/>
        <v xml:space="preserve"> </v>
      </c>
      <c r="BC53" s="46" t="str" cm="1">
        <f t="array" ref="BC53">IFERROR(SUMPRODUCT(LARGE($C53:$AV53,{1,2,3,4})), "")</f>
        <v/>
      </c>
      <c r="BD53" s="46" t="str" cm="1">
        <f t="array" ref="BD53">IFERROR(SUMPRODUCT(LARGE($C53:$AV53,{1,2,3,4,5,6,7})), "")</f>
        <v/>
      </c>
      <c r="BE53" s="46" t="str" cm="1">
        <f t="array" ref="BE53">IFERROR(SUMPRODUCT(LARGE($C53:$AV53,{1,2,3,4,5,6,7,8})), "")</f>
        <v/>
      </c>
    </row>
    <row r="54" spans="1:57" ht="15" customHeight="1" x14ac:dyDescent="0.2">
      <c r="A54" s="4"/>
      <c r="B54" s="4" t="s">
        <v>592</v>
      </c>
      <c r="C54" s="73"/>
      <c r="D54" s="73"/>
      <c r="E54" s="73">
        <v>5</v>
      </c>
      <c r="F54" s="73"/>
      <c r="G54" s="73"/>
      <c r="H54" s="73"/>
      <c r="I54" s="73"/>
      <c r="J54" s="73"/>
      <c r="K54" s="73"/>
      <c r="L54" s="73"/>
      <c r="M54" s="73"/>
      <c r="N54" s="73"/>
      <c r="O54" s="73"/>
      <c r="P54" s="73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5"/>
      <c r="AR54" s="10"/>
      <c r="AS54" s="5"/>
      <c r="AT54" s="5"/>
      <c r="AU54" s="5"/>
      <c r="AV54" s="24"/>
      <c r="AW54" s="57"/>
      <c r="AX54" s="47">
        <f t="shared" si="0"/>
        <v>5</v>
      </c>
      <c r="AY54" s="46">
        <f t="shared" si="1"/>
        <v>1</v>
      </c>
      <c r="AZ54" s="46" cm="1">
        <f t="array" ref="AZ54">IF($AY54&lt;=6,SUM($C54:$AV54),SUMPRODUCT(LARGE($C54:$AV54,{1,2,3,4,5,6})))</f>
        <v>5</v>
      </c>
      <c r="BA54" s="50" t="str">
        <f t="shared" si="4"/>
        <v/>
      </c>
      <c r="BB54" s="50" t="str">
        <f t="shared" si="3"/>
        <v xml:space="preserve"> </v>
      </c>
      <c r="BC54" s="46" t="str" cm="1">
        <f t="array" ref="BC54">IFERROR(SUMPRODUCT(LARGE($C54:$AV54,{1,2,3,4})), "")</f>
        <v/>
      </c>
      <c r="BD54" s="46" t="str" cm="1">
        <f t="array" ref="BD54">IFERROR(SUMPRODUCT(LARGE($C54:$AV54,{1,2,3,4,5,6,7})), "")</f>
        <v/>
      </c>
      <c r="BE54" s="46" t="str" cm="1">
        <f t="array" ref="BE54">IFERROR(SUMPRODUCT(LARGE($C54:$AV54,{1,2,3,4,5,6,7,8})), "")</f>
        <v/>
      </c>
    </row>
    <row r="55" spans="1:57" ht="15" customHeight="1" x14ac:dyDescent="0.2">
      <c r="A55" s="4"/>
      <c r="B55" s="4" t="s">
        <v>593</v>
      </c>
      <c r="C55" s="73"/>
      <c r="D55" s="73"/>
      <c r="E55" s="73">
        <v>2</v>
      </c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5"/>
      <c r="AR55" s="10"/>
      <c r="AS55" s="5"/>
      <c r="AT55" s="5"/>
      <c r="AU55" s="5"/>
      <c r="AV55" s="24"/>
      <c r="AW55" s="57"/>
      <c r="AX55" s="47">
        <f t="shared" si="0"/>
        <v>2</v>
      </c>
      <c r="AY55" s="46">
        <f t="shared" si="1"/>
        <v>1</v>
      </c>
      <c r="AZ55" s="46" cm="1">
        <f t="array" ref="AZ55">IF($AY55&lt;=6,SUM($C55:$AV55),SUMPRODUCT(LARGE($C55:$AV55,{1,2,3,4,5,6})))</f>
        <v>2</v>
      </c>
      <c r="BA55" s="50" t="str">
        <f t="shared" si="4"/>
        <v/>
      </c>
      <c r="BB55" s="50" t="str">
        <f t="shared" si="3"/>
        <v xml:space="preserve"> </v>
      </c>
      <c r="BC55" s="46" t="str" cm="1">
        <f t="array" ref="BC55">IFERROR(SUMPRODUCT(LARGE($C55:$AV55,{1,2,3,4})), "")</f>
        <v/>
      </c>
      <c r="BD55" s="46" t="str" cm="1">
        <f t="array" ref="BD55">IFERROR(SUMPRODUCT(LARGE($C55:$AV55,{1,2,3,4,5,6,7})), "")</f>
        <v/>
      </c>
      <c r="BE55" s="46" t="str" cm="1">
        <f t="array" ref="BE55">IFERROR(SUMPRODUCT(LARGE($C55:$AV55,{1,2,3,4,5,6,7,8})), "")</f>
        <v/>
      </c>
    </row>
    <row r="56" spans="1:57" ht="15" customHeight="1" x14ac:dyDescent="0.2">
      <c r="A56" s="4"/>
      <c r="B56" s="4" t="s">
        <v>594</v>
      </c>
      <c r="C56" s="73"/>
      <c r="D56" s="73"/>
      <c r="E56" s="73">
        <v>1</v>
      </c>
      <c r="F56" s="73"/>
      <c r="G56" s="73"/>
      <c r="H56" s="73"/>
      <c r="I56" s="73"/>
      <c r="J56" s="73"/>
      <c r="K56" s="73"/>
      <c r="L56" s="73"/>
      <c r="M56" s="73"/>
      <c r="N56" s="73"/>
      <c r="O56" s="73"/>
      <c r="P56" s="73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5"/>
      <c r="AR56" s="10"/>
      <c r="AS56" s="5"/>
      <c r="AT56" s="5"/>
      <c r="AU56" s="5"/>
      <c r="AV56" s="24"/>
      <c r="AW56" s="57"/>
      <c r="AX56" s="47">
        <f t="shared" si="0"/>
        <v>1</v>
      </c>
      <c r="AY56" s="46">
        <f t="shared" si="1"/>
        <v>1</v>
      </c>
      <c r="AZ56" s="46" cm="1">
        <f t="array" ref="AZ56">IF($AY56&lt;=6,SUM($C56:$AV56),SUMPRODUCT(LARGE($C56:$AV56,{1,2,3,4,5,6})))</f>
        <v>1</v>
      </c>
      <c r="BA56" s="50" t="str">
        <f t="shared" si="4"/>
        <v/>
      </c>
      <c r="BB56" s="50" t="str">
        <f t="shared" si="3"/>
        <v xml:space="preserve"> </v>
      </c>
      <c r="BC56" s="46" t="str" cm="1">
        <f t="array" ref="BC56">IFERROR(SUMPRODUCT(LARGE($C56:$AV56,{1,2,3,4})), "")</f>
        <v/>
      </c>
      <c r="BD56" s="46" t="str" cm="1">
        <f t="array" ref="BD56">IFERROR(SUMPRODUCT(LARGE($C56:$AV56,{1,2,3,4,5,6,7})), "")</f>
        <v/>
      </c>
      <c r="BE56" s="46" t="str" cm="1">
        <f t="array" ref="BE56">IFERROR(SUMPRODUCT(LARGE($C56:$AV56,{1,2,3,4,5,6,7,8})), "")</f>
        <v/>
      </c>
    </row>
    <row r="57" spans="1:57" ht="15" customHeight="1" x14ac:dyDescent="0.2">
      <c r="A57" s="4"/>
      <c r="B57" s="4" t="s">
        <v>389</v>
      </c>
      <c r="C57" s="73"/>
      <c r="D57" s="73"/>
      <c r="E57" s="73">
        <v>2</v>
      </c>
      <c r="F57" s="73"/>
      <c r="G57" s="73"/>
      <c r="H57" s="73"/>
      <c r="I57" s="73"/>
      <c r="J57" s="73"/>
      <c r="K57" s="73"/>
      <c r="L57" s="73"/>
      <c r="M57" s="73"/>
      <c r="N57" s="73"/>
      <c r="O57" s="73"/>
      <c r="P57" s="73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5"/>
      <c r="AR57" s="10"/>
      <c r="AS57" s="10"/>
      <c r="AT57" s="10"/>
      <c r="AU57" s="10"/>
      <c r="AV57" s="24"/>
      <c r="AW57" s="57"/>
      <c r="AX57" s="47">
        <f t="shared" si="0"/>
        <v>2</v>
      </c>
      <c r="AY57" s="46">
        <f t="shared" si="1"/>
        <v>1</v>
      </c>
      <c r="AZ57" s="46" cm="1">
        <f t="array" ref="AZ57">IF($AY57&lt;=6,SUM($C57:$AV57),SUMPRODUCT(LARGE($C57:$AV57,{1,2,3,4,5,6})))</f>
        <v>2</v>
      </c>
      <c r="BA57" s="50" t="str">
        <f t="shared" si="4"/>
        <v/>
      </c>
      <c r="BB57" s="50" t="str">
        <f t="shared" si="3"/>
        <v xml:space="preserve"> </v>
      </c>
      <c r="BC57" s="46" t="str" cm="1">
        <f t="array" ref="BC57">IFERROR(SUMPRODUCT(LARGE($C57:$AV57,{1,2,3,4})), "")</f>
        <v/>
      </c>
      <c r="BD57" s="46" t="str" cm="1">
        <f t="array" ref="BD57">IFERROR(SUMPRODUCT(LARGE($C57:$AV57,{1,2,3,4,5,6,7})), "")</f>
        <v/>
      </c>
      <c r="BE57" s="46" t="str" cm="1">
        <f t="array" ref="BE57">IFERROR(SUMPRODUCT(LARGE($C57:$AV57,{1,2,3,4,5,6,7,8})), "")</f>
        <v/>
      </c>
    </row>
    <row r="58" spans="1:57" ht="15" customHeight="1" x14ac:dyDescent="0.2">
      <c r="A58" s="4"/>
      <c r="B58" s="4" t="s">
        <v>595</v>
      </c>
      <c r="C58" s="73"/>
      <c r="D58" s="73"/>
      <c r="E58" s="73">
        <v>3</v>
      </c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5"/>
      <c r="AR58" s="10"/>
      <c r="AS58" s="5"/>
      <c r="AT58" s="5"/>
      <c r="AU58" s="5"/>
      <c r="AV58" s="24"/>
      <c r="AW58" s="57"/>
      <c r="AX58" s="47">
        <f t="shared" si="0"/>
        <v>3</v>
      </c>
      <c r="AY58" s="46">
        <f t="shared" si="1"/>
        <v>1</v>
      </c>
      <c r="AZ58" s="46" cm="1">
        <f t="array" ref="AZ58">IF($AY58&lt;=6,SUM($C58:$AV58),SUMPRODUCT(LARGE($C58:$AV58,{1,2,3,4,5,6})))</f>
        <v>3</v>
      </c>
      <c r="BA58" s="50" t="str">
        <f t="shared" si="4"/>
        <v/>
      </c>
      <c r="BB58" s="50" t="str">
        <f t="shared" si="3"/>
        <v xml:space="preserve"> </v>
      </c>
      <c r="BC58" s="46" t="str" cm="1">
        <f t="array" ref="BC58">IFERROR(SUMPRODUCT(LARGE($C58:$AV58,{1,2,3,4})), "")</f>
        <v/>
      </c>
      <c r="BD58" s="46" t="str" cm="1">
        <f t="array" ref="BD58">IFERROR(SUMPRODUCT(LARGE($C58:$AV58,{1,2,3,4,5,6,7})), "")</f>
        <v/>
      </c>
      <c r="BE58" s="46" t="str" cm="1">
        <f t="array" ref="BE58">IFERROR(SUMPRODUCT(LARGE($C58:$AV58,{1,2,3,4,5,6,7,8})), "")</f>
        <v/>
      </c>
    </row>
    <row r="59" spans="1:57" ht="15" customHeight="1" x14ac:dyDescent="0.2">
      <c r="A59" s="4"/>
      <c r="B59" s="4" t="s">
        <v>751</v>
      </c>
      <c r="C59" s="73"/>
      <c r="D59" s="73"/>
      <c r="E59" s="73">
        <v>2</v>
      </c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5"/>
      <c r="AR59" s="10"/>
      <c r="AS59" s="5"/>
      <c r="AT59" s="5"/>
      <c r="AU59" s="5"/>
      <c r="AV59" s="24"/>
      <c r="AW59" s="57"/>
      <c r="AX59" s="47">
        <f t="shared" si="0"/>
        <v>2</v>
      </c>
      <c r="AY59" s="46">
        <f t="shared" si="1"/>
        <v>1</v>
      </c>
      <c r="AZ59" s="46" cm="1">
        <f t="array" ref="AZ59">IF($AY59&lt;=6,SUM($C59:$AV59),SUMPRODUCT(LARGE($C59:$AV59,{1,2,3,4,5,6})))</f>
        <v>2</v>
      </c>
      <c r="BA59" s="50" t="str">
        <f t="shared" si="4"/>
        <v/>
      </c>
      <c r="BB59" s="50" t="str">
        <f t="shared" si="3"/>
        <v xml:space="preserve"> </v>
      </c>
      <c r="BC59" s="46" t="str" cm="1">
        <f t="array" ref="BC59">IFERROR(SUMPRODUCT(LARGE($C59:$AV59,{1,2,3,4})), "")</f>
        <v/>
      </c>
      <c r="BD59" s="46" t="str" cm="1">
        <f t="array" ref="BD59">IFERROR(SUMPRODUCT(LARGE($C59:$AV59,{1,2,3,4,5,6,7})), "")</f>
        <v/>
      </c>
      <c r="BE59" s="46" t="str" cm="1">
        <f t="array" ref="BE59">IFERROR(SUMPRODUCT(LARGE($C59:$AV59,{1,2,3,4,5,6,7,8})), "")</f>
        <v/>
      </c>
    </row>
    <row r="60" spans="1:57" ht="15" customHeight="1" x14ac:dyDescent="0.2">
      <c r="A60" s="4"/>
      <c r="B60" s="4" t="s">
        <v>752</v>
      </c>
      <c r="C60" s="73"/>
      <c r="D60" s="73"/>
      <c r="E60" s="73">
        <v>2</v>
      </c>
      <c r="F60" s="73"/>
      <c r="G60" s="73"/>
      <c r="H60" s="73"/>
      <c r="I60" s="73"/>
      <c r="J60" s="73"/>
      <c r="K60" s="73"/>
      <c r="L60" s="73"/>
      <c r="M60" s="73"/>
      <c r="N60" s="73"/>
      <c r="O60" s="73"/>
      <c r="P60" s="73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5"/>
      <c r="AR60" s="10"/>
      <c r="AS60" s="5"/>
      <c r="AT60" s="5"/>
      <c r="AU60" s="5"/>
      <c r="AV60" s="24"/>
      <c r="AW60" s="57"/>
      <c r="AX60" s="47">
        <f t="shared" si="0"/>
        <v>2</v>
      </c>
      <c r="AY60" s="46">
        <f t="shared" si="1"/>
        <v>1</v>
      </c>
      <c r="AZ60" s="46" cm="1">
        <f t="array" ref="AZ60">IF($AY60&lt;=6,SUM($C60:$AV60),SUMPRODUCT(LARGE($C60:$AV60,{1,2,3,4,5,6})))</f>
        <v>2</v>
      </c>
      <c r="BA60" s="50" t="str">
        <f t="shared" si="4"/>
        <v/>
      </c>
      <c r="BB60" s="50" t="str">
        <f t="shared" si="3"/>
        <v xml:space="preserve"> </v>
      </c>
      <c r="BC60" s="46" t="str" cm="1">
        <f t="array" ref="BC60">IFERROR(SUMPRODUCT(LARGE($C60:$AV60,{1,2,3,4})), "")</f>
        <v/>
      </c>
      <c r="BD60" s="46" t="str" cm="1">
        <f t="array" ref="BD60">IFERROR(SUMPRODUCT(LARGE($C60:$AV60,{1,2,3,4,5,6,7})), "")</f>
        <v/>
      </c>
      <c r="BE60" s="46" t="str" cm="1">
        <f t="array" ref="BE60">IFERROR(SUMPRODUCT(LARGE($C60:$AV60,{1,2,3,4,5,6,7,8})), "")</f>
        <v/>
      </c>
    </row>
    <row r="61" spans="1:57" ht="15" customHeight="1" x14ac:dyDescent="0.2">
      <c r="A61" s="4"/>
      <c r="B61" s="4" t="s">
        <v>753</v>
      </c>
      <c r="C61" s="73"/>
      <c r="D61" s="73"/>
      <c r="E61" s="73">
        <v>2</v>
      </c>
      <c r="F61" s="73"/>
      <c r="G61" s="73"/>
      <c r="H61" s="73"/>
      <c r="I61" s="73"/>
      <c r="J61" s="73"/>
      <c r="K61" s="73"/>
      <c r="L61" s="73"/>
      <c r="M61" s="73"/>
      <c r="N61" s="73"/>
      <c r="O61" s="73"/>
      <c r="P61" s="73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5"/>
      <c r="AR61" s="10"/>
      <c r="AS61" s="5"/>
      <c r="AT61" s="5"/>
      <c r="AU61" s="5"/>
      <c r="AV61" s="24"/>
      <c r="AW61" s="57"/>
      <c r="AX61" s="47">
        <f t="shared" si="0"/>
        <v>2</v>
      </c>
      <c r="AY61" s="46">
        <f t="shared" si="1"/>
        <v>1</v>
      </c>
      <c r="AZ61" s="46" cm="1">
        <f t="array" ref="AZ61">IF($AY61&lt;=6,SUM($C61:$AV61),SUMPRODUCT(LARGE($C61:$AV61,{1,2,3,4,5,6})))</f>
        <v>2</v>
      </c>
      <c r="BA61" s="50" t="str">
        <f t="shared" si="4"/>
        <v/>
      </c>
      <c r="BB61" s="50" t="str">
        <f t="shared" si="3"/>
        <v xml:space="preserve"> </v>
      </c>
      <c r="BC61" s="46" t="str" cm="1">
        <f t="array" ref="BC61">IFERROR(SUMPRODUCT(LARGE($C61:$AV61,{1,2,3,4})), "")</f>
        <v/>
      </c>
      <c r="BD61" s="46" t="str" cm="1">
        <f t="array" ref="BD61">IFERROR(SUMPRODUCT(LARGE($C61:$AV61,{1,2,3,4,5,6,7})), "")</f>
        <v/>
      </c>
      <c r="BE61" s="46" t="str" cm="1">
        <f t="array" ref="BE61">IFERROR(SUMPRODUCT(LARGE($C61:$AV61,{1,2,3,4,5,6,7,8})), "")</f>
        <v/>
      </c>
    </row>
    <row r="62" spans="1:57" ht="15" customHeight="1" x14ac:dyDescent="0.2">
      <c r="A62" s="4"/>
      <c r="B62" s="4" t="s">
        <v>390</v>
      </c>
      <c r="C62" s="73"/>
      <c r="D62" s="73"/>
      <c r="E62" s="73">
        <v>1</v>
      </c>
      <c r="F62" s="73"/>
      <c r="G62" s="73"/>
      <c r="H62" s="73"/>
      <c r="I62" s="73"/>
      <c r="J62" s="73"/>
      <c r="K62" s="73"/>
      <c r="L62" s="73"/>
      <c r="M62" s="73"/>
      <c r="N62" s="73"/>
      <c r="O62" s="73"/>
      <c r="P62" s="73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5"/>
      <c r="AR62" s="10"/>
      <c r="AS62" s="5"/>
      <c r="AT62" s="5"/>
      <c r="AU62" s="5"/>
      <c r="AV62" s="24"/>
      <c r="AW62" s="57"/>
      <c r="AX62" s="47">
        <f t="shared" si="0"/>
        <v>1</v>
      </c>
      <c r="AY62" s="46">
        <f t="shared" si="1"/>
        <v>1</v>
      </c>
      <c r="AZ62" s="46" cm="1">
        <f t="array" ref="AZ62">IF($AY62&lt;=6,SUM($C62:$AV62),SUMPRODUCT(LARGE($C62:$AV62,{1,2,3,4,5,6})))</f>
        <v>1</v>
      </c>
      <c r="BA62" s="50" t="str">
        <f t="shared" si="4"/>
        <v/>
      </c>
      <c r="BB62" s="50" t="str">
        <f t="shared" si="3"/>
        <v xml:space="preserve"> </v>
      </c>
      <c r="BC62" s="46" t="str" cm="1">
        <f t="array" ref="BC62">IFERROR(SUMPRODUCT(LARGE($C62:$AV62,{1,2,3,4})), "")</f>
        <v/>
      </c>
      <c r="BD62" s="46" t="str" cm="1">
        <f t="array" ref="BD62">IFERROR(SUMPRODUCT(LARGE($C62:$AV62,{1,2,3,4,5,6,7})), "")</f>
        <v/>
      </c>
      <c r="BE62" s="46" t="str" cm="1">
        <f t="array" ref="BE62">IFERROR(SUMPRODUCT(LARGE($C62:$AV62,{1,2,3,4,5,6,7,8})), "")</f>
        <v/>
      </c>
    </row>
    <row r="63" spans="1:57" ht="15" customHeight="1" x14ac:dyDescent="0.2">
      <c r="A63" s="4"/>
      <c r="B63" s="4" t="s">
        <v>596</v>
      </c>
      <c r="C63" s="73"/>
      <c r="D63" s="73">
        <v>1</v>
      </c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5"/>
      <c r="AR63" s="10"/>
      <c r="AS63" s="5"/>
      <c r="AT63" s="5"/>
      <c r="AU63" s="5"/>
      <c r="AV63" s="24"/>
      <c r="AW63" s="57"/>
      <c r="AX63" s="47">
        <f t="shared" si="0"/>
        <v>1</v>
      </c>
      <c r="AY63" s="46">
        <f t="shared" si="1"/>
        <v>1</v>
      </c>
      <c r="AZ63" s="46" cm="1">
        <f t="array" ref="AZ63">IF($AY63&lt;=6,SUM($C63:$AV63),SUMPRODUCT(LARGE($C63:$AV63,{1,2,3,4,5,6})))</f>
        <v>1</v>
      </c>
      <c r="BA63" s="50" t="str">
        <f t="shared" si="4"/>
        <v/>
      </c>
      <c r="BB63" s="50" t="str">
        <f t="shared" si="3"/>
        <v xml:space="preserve"> </v>
      </c>
      <c r="BC63" s="46" t="str" cm="1">
        <f t="array" ref="BC63">IFERROR(SUMPRODUCT(LARGE($C63:$AV63,{1,2,3,4})), "")</f>
        <v/>
      </c>
      <c r="BD63" s="46" t="str" cm="1">
        <f t="array" ref="BD63">IFERROR(SUMPRODUCT(LARGE($C63:$AV63,{1,2,3,4,5,6,7})), "")</f>
        <v/>
      </c>
      <c r="BE63" s="46" t="str" cm="1">
        <f t="array" ref="BE63">IFERROR(SUMPRODUCT(LARGE($C63:$AV63,{1,2,3,4,5,6,7,8})), "")</f>
        <v/>
      </c>
    </row>
    <row r="64" spans="1:57" ht="15" customHeight="1" x14ac:dyDescent="0.2">
      <c r="A64" s="4"/>
      <c r="B64" s="4" t="s">
        <v>393</v>
      </c>
      <c r="C64" s="73"/>
      <c r="D64" s="73">
        <v>0</v>
      </c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5"/>
      <c r="AR64" s="10"/>
      <c r="AS64" s="5"/>
      <c r="AT64" s="5"/>
      <c r="AU64" s="5"/>
      <c r="AV64" s="24"/>
      <c r="AW64" s="57"/>
      <c r="AX64" s="47">
        <f t="shared" si="0"/>
        <v>0</v>
      </c>
      <c r="AY64" s="46">
        <f t="shared" si="1"/>
        <v>1</v>
      </c>
      <c r="AZ64" s="46" cm="1">
        <f t="array" ref="AZ64">IF($AY64&lt;=6,SUM($C64:$AV64),SUMPRODUCT(LARGE($C64:$AV64,{1,2,3,4,5,6})))</f>
        <v>0</v>
      </c>
      <c r="BA64" s="50" t="str">
        <f t="shared" si="4"/>
        <v/>
      </c>
      <c r="BB64" s="50" t="str">
        <f t="shared" si="3"/>
        <v xml:space="preserve"> </v>
      </c>
      <c r="BC64" s="46" t="str" cm="1">
        <f t="array" ref="BC64">IFERROR(SUMPRODUCT(LARGE($C64:$AV64,{1,2,3,4})), "")</f>
        <v/>
      </c>
      <c r="BD64" s="46" t="str" cm="1">
        <f t="array" ref="BD64">IFERROR(SUMPRODUCT(LARGE($C64:$AV64,{1,2,3,4,5,6,7})), "")</f>
        <v/>
      </c>
      <c r="BE64" s="46" t="str" cm="1">
        <f t="array" ref="BE64">IFERROR(SUMPRODUCT(LARGE($C64:$AV64,{1,2,3,4,5,6,7,8})), "")</f>
        <v/>
      </c>
    </row>
    <row r="65" spans="1:57" ht="15" customHeight="1" x14ac:dyDescent="0.2">
      <c r="A65" s="4"/>
      <c r="B65" s="4" t="s">
        <v>398</v>
      </c>
      <c r="C65" s="73"/>
      <c r="D65" s="73">
        <v>1</v>
      </c>
      <c r="E65" s="73"/>
      <c r="F65" s="73"/>
      <c r="G65" s="73"/>
      <c r="H65" s="73"/>
      <c r="I65" s="73"/>
      <c r="J65" s="73"/>
      <c r="K65" s="73"/>
      <c r="L65" s="73"/>
      <c r="M65" s="73"/>
      <c r="N65" s="73"/>
      <c r="O65" s="73"/>
      <c r="P65" s="73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5"/>
      <c r="AR65" s="10"/>
      <c r="AS65" s="5"/>
      <c r="AT65" s="5"/>
      <c r="AU65" s="5"/>
      <c r="AV65" s="24"/>
      <c r="AW65" s="57"/>
      <c r="AX65" s="47">
        <f t="shared" si="0"/>
        <v>1</v>
      </c>
      <c r="AY65" s="46">
        <f t="shared" si="1"/>
        <v>1</v>
      </c>
      <c r="AZ65" s="46" cm="1">
        <f t="array" ref="AZ65">IF($AY65&lt;=6,SUM($C65:$AV65),SUMPRODUCT(LARGE($C65:$AV65,{1,2,3,4,5,6})))</f>
        <v>1</v>
      </c>
      <c r="BA65" s="50" t="str">
        <f t="shared" si="4"/>
        <v/>
      </c>
      <c r="BB65" s="50" t="str">
        <f t="shared" si="3"/>
        <v xml:space="preserve"> </v>
      </c>
      <c r="BC65" s="46" t="str" cm="1">
        <f t="array" ref="BC65">IFERROR(SUMPRODUCT(LARGE($C65:$AV65,{1,2,3,4})), "")</f>
        <v/>
      </c>
      <c r="BD65" s="46" t="str" cm="1">
        <f t="array" ref="BD65">IFERROR(SUMPRODUCT(LARGE($C65:$AV65,{1,2,3,4,5,6,7})), "")</f>
        <v/>
      </c>
      <c r="BE65" s="46" t="str" cm="1">
        <f t="array" ref="BE65">IFERROR(SUMPRODUCT(LARGE($C65:$AV65,{1,2,3,4,5,6,7,8})), "")</f>
        <v/>
      </c>
    </row>
    <row r="66" spans="1:57" ht="15" customHeight="1" x14ac:dyDescent="0.2">
      <c r="A66" s="4"/>
      <c r="B66" s="4" t="s">
        <v>597</v>
      </c>
      <c r="C66" s="73"/>
      <c r="D66" s="73">
        <v>7</v>
      </c>
      <c r="E66" s="73"/>
      <c r="F66" s="73"/>
      <c r="G66" s="73"/>
      <c r="H66" s="73"/>
      <c r="I66" s="73"/>
      <c r="J66" s="73"/>
      <c r="K66" s="73"/>
      <c r="L66" s="73"/>
      <c r="M66" s="73"/>
      <c r="N66" s="73"/>
      <c r="O66" s="73"/>
      <c r="P66" s="73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5"/>
      <c r="AR66" s="10"/>
      <c r="AS66" s="10"/>
      <c r="AT66" s="10"/>
      <c r="AU66" s="10"/>
      <c r="AV66" s="24"/>
      <c r="AW66" s="57"/>
      <c r="AX66" s="47">
        <f t="shared" si="0"/>
        <v>7</v>
      </c>
      <c r="AY66" s="46">
        <f t="shared" si="1"/>
        <v>1</v>
      </c>
      <c r="AZ66" s="46" cm="1">
        <f t="array" ref="AZ66">IF($AY66&lt;=6,SUM($C66:$AV66),SUMPRODUCT(LARGE($C66:$AV66,{1,2,3,4,5,6})))</f>
        <v>7</v>
      </c>
      <c r="BA66" s="50" t="str">
        <f t="shared" si="4"/>
        <v/>
      </c>
      <c r="BB66" s="50" t="str">
        <f t="shared" si="3"/>
        <v xml:space="preserve"> </v>
      </c>
      <c r="BC66" s="46" t="str" cm="1">
        <f t="array" ref="BC66">IFERROR(SUMPRODUCT(LARGE($C66:$AV66,{1,2,3,4})), "")</f>
        <v/>
      </c>
      <c r="BD66" s="46" t="str" cm="1">
        <f t="array" ref="BD66">IFERROR(SUMPRODUCT(LARGE($C66:$AV66,{1,2,3,4,5,6,7})), "")</f>
        <v/>
      </c>
      <c r="BE66" s="46" t="str" cm="1">
        <f t="array" ref="BE66">IFERROR(SUMPRODUCT(LARGE($C66:$AV66,{1,2,3,4,5,6,7,8})), "")</f>
        <v/>
      </c>
    </row>
    <row r="67" spans="1:57" ht="15" customHeight="1" x14ac:dyDescent="0.2">
      <c r="A67" s="4"/>
      <c r="B67" s="4" t="s">
        <v>598</v>
      </c>
      <c r="C67" s="80"/>
      <c r="D67" s="80">
        <v>1</v>
      </c>
      <c r="E67" s="80"/>
      <c r="F67" s="80"/>
      <c r="G67" s="80"/>
      <c r="H67" s="80"/>
      <c r="I67" s="80"/>
      <c r="J67" s="73"/>
      <c r="K67" s="73"/>
      <c r="L67" s="73"/>
      <c r="M67" s="73"/>
      <c r="N67" s="73"/>
      <c r="O67" s="73"/>
      <c r="P67" s="73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5"/>
      <c r="AL67" s="5"/>
      <c r="AM67" s="5"/>
      <c r="AN67" s="5"/>
      <c r="AO67" s="5"/>
      <c r="AP67" s="5"/>
      <c r="AQ67" s="5"/>
      <c r="AR67" s="10"/>
      <c r="AS67" s="5"/>
      <c r="AT67" s="5"/>
      <c r="AU67" s="5"/>
      <c r="AV67" s="24"/>
      <c r="AW67" s="57"/>
      <c r="AX67" s="47">
        <f t="shared" ref="AX67:AX130" si="5">SUM($C67:$AW67)</f>
        <v>1</v>
      </c>
      <c r="AY67" s="46">
        <f t="shared" ref="AY67:AY130" si="6">COUNTA(C67:AV67)</f>
        <v>1</v>
      </c>
      <c r="AZ67" s="46" cm="1">
        <f t="array" ref="AZ67">IF($AY67&lt;=6,SUM($C67:$AV67),SUMPRODUCT(LARGE($C67:$AV67,{1,2,3,4,5,6})))</f>
        <v>1</v>
      </c>
      <c r="BA67" s="50" t="str">
        <f t="shared" ref="BA67:BA98" si="7">IF(AND($AY67&gt;=6,AZ67=AZ68),"Manual Calc Needed","")</f>
        <v/>
      </c>
      <c r="BB67" s="50" t="str">
        <f t="shared" ref="BB67:BB130" si="8">IF(AND($AY67&gt;=6,$BA67="Tie"),"Manual Calc Needed"," ")</f>
        <v xml:space="preserve"> </v>
      </c>
      <c r="BC67" s="46" t="str" cm="1">
        <f t="array" ref="BC67">IFERROR(SUMPRODUCT(LARGE($C67:$AV67,{1,2,3,4})), "")</f>
        <v/>
      </c>
      <c r="BD67" s="46" t="str" cm="1">
        <f t="array" ref="BD67">IFERROR(SUMPRODUCT(LARGE($C67:$AV67,{1,2,3,4,5,6,7})), "")</f>
        <v/>
      </c>
      <c r="BE67" s="46" t="str" cm="1">
        <f t="array" ref="BE67">IFERROR(SUMPRODUCT(LARGE($C67:$AV67,{1,2,3,4,5,6,7,8})), "")</f>
        <v/>
      </c>
    </row>
    <row r="68" spans="1:57" ht="15" customHeight="1" x14ac:dyDescent="0.2">
      <c r="A68" s="4"/>
      <c r="B68" s="4" t="s">
        <v>754</v>
      </c>
      <c r="C68" s="73"/>
      <c r="D68" s="73"/>
      <c r="E68" s="73"/>
      <c r="F68" s="73"/>
      <c r="G68" s="73"/>
      <c r="H68" s="73"/>
      <c r="I68" s="73"/>
      <c r="J68" s="73"/>
      <c r="K68" s="73">
        <v>6</v>
      </c>
      <c r="L68" s="73"/>
      <c r="M68" s="73"/>
      <c r="N68" s="73"/>
      <c r="O68" s="73"/>
      <c r="P68" s="73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5"/>
      <c r="AR68" s="10"/>
      <c r="AS68" s="10"/>
      <c r="AT68" s="10"/>
      <c r="AU68" s="10"/>
      <c r="AV68" s="24"/>
      <c r="AW68" s="57"/>
      <c r="AX68" s="47">
        <f t="shared" si="5"/>
        <v>6</v>
      </c>
      <c r="AY68" s="46">
        <f t="shared" si="6"/>
        <v>1</v>
      </c>
      <c r="AZ68" s="46" cm="1">
        <f t="array" ref="AZ68">IF($AY68&lt;=6,SUM($C68:$AV68),SUMPRODUCT(LARGE($C68:$AV68,{1,2,3,4,5,6})))</f>
        <v>6</v>
      </c>
      <c r="BA68" s="50" t="str">
        <f t="shared" si="7"/>
        <v/>
      </c>
      <c r="BB68" s="50" t="str">
        <f t="shared" si="8"/>
        <v xml:space="preserve"> </v>
      </c>
      <c r="BC68" s="46" t="str" cm="1">
        <f t="array" ref="BC68">IFERROR(SUMPRODUCT(LARGE($C68:$AV68,{1,2,3,4})), "")</f>
        <v/>
      </c>
      <c r="BD68" s="46" t="str" cm="1">
        <f t="array" ref="BD68">IFERROR(SUMPRODUCT(LARGE($C68:$AV68,{1,2,3,4,5,6,7})), "")</f>
        <v/>
      </c>
      <c r="BE68" s="46" t="str" cm="1">
        <f t="array" ref="BE68">IFERROR(SUMPRODUCT(LARGE($C68:$AV68,{1,2,3,4,5,6,7,8})), "")</f>
        <v/>
      </c>
    </row>
    <row r="69" spans="1:57" ht="15" customHeight="1" x14ac:dyDescent="0.2">
      <c r="A69" s="4"/>
      <c r="B69" s="4" t="s">
        <v>755</v>
      </c>
      <c r="C69" s="73"/>
      <c r="D69" s="73"/>
      <c r="E69" s="73"/>
      <c r="F69" s="73"/>
      <c r="G69" s="73"/>
      <c r="H69" s="73"/>
      <c r="I69" s="73"/>
      <c r="J69" s="73"/>
      <c r="K69" s="73">
        <v>1</v>
      </c>
      <c r="L69" s="73"/>
      <c r="M69" s="73"/>
      <c r="N69" s="73"/>
      <c r="O69" s="73"/>
      <c r="P69" s="73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24"/>
      <c r="AW69" s="57"/>
      <c r="AX69" s="47">
        <f t="shared" si="5"/>
        <v>1</v>
      </c>
      <c r="AY69" s="46">
        <f t="shared" si="6"/>
        <v>1</v>
      </c>
      <c r="AZ69" s="46" cm="1">
        <f t="array" ref="AZ69">IF($AY69&lt;=6,SUM($C69:$AV69),SUMPRODUCT(LARGE($C69:$AV69,{1,2,3,4,5,6})))</f>
        <v>1</v>
      </c>
      <c r="BA69" s="50" t="str">
        <f t="shared" si="7"/>
        <v/>
      </c>
      <c r="BB69" s="50" t="str">
        <f t="shared" si="8"/>
        <v xml:space="preserve"> </v>
      </c>
      <c r="BC69" s="46" t="str" cm="1">
        <f t="array" ref="BC69">IFERROR(SUMPRODUCT(LARGE($C69:$AV69,{1,2,3,4})), "")</f>
        <v/>
      </c>
      <c r="BD69" s="46" t="str" cm="1">
        <f t="array" ref="BD69">IFERROR(SUMPRODUCT(LARGE($C69:$AV69,{1,2,3,4,5,6,7})), "")</f>
        <v/>
      </c>
      <c r="BE69" s="46" t="str" cm="1">
        <f t="array" ref="BE69">IFERROR(SUMPRODUCT(LARGE($C69:$AV69,{1,2,3,4,5,6,7,8})), "")</f>
        <v/>
      </c>
    </row>
    <row r="70" spans="1:57" ht="15" customHeight="1" x14ac:dyDescent="0.2">
      <c r="A70" s="4"/>
      <c r="B70" s="4" t="s">
        <v>756</v>
      </c>
      <c r="C70" s="73"/>
      <c r="D70" s="73"/>
      <c r="E70" s="73"/>
      <c r="F70" s="73"/>
      <c r="G70" s="73"/>
      <c r="H70" s="73"/>
      <c r="I70" s="73"/>
      <c r="J70" s="73"/>
      <c r="K70" s="73">
        <v>2</v>
      </c>
      <c r="L70" s="73"/>
      <c r="M70" s="73"/>
      <c r="N70" s="73"/>
      <c r="O70" s="73"/>
      <c r="P70" s="73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24"/>
      <c r="AW70" s="57"/>
      <c r="AX70" s="47">
        <f t="shared" si="5"/>
        <v>2</v>
      </c>
      <c r="AY70" s="46">
        <f t="shared" si="6"/>
        <v>1</v>
      </c>
      <c r="AZ70" s="46" cm="1">
        <f t="array" ref="AZ70">IF($AY70&lt;=6,SUM($C70:$AV70),SUMPRODUCT(LARGE($C70:$AV70,{1,2,3,4,5,6})))</f>
        <v>2</v>
      </c>
      <c r="BA70" s="50" t="str">
        <f t="shared" si="7"/>
        <v/>
      </c>
      <c r="BB70" s="50" t="str">
        <f t="shared" si="8"/>
        <v xml:space="preserve"> </v>
      </c>
      <c r="BC70" s="46" t="str" cm="1">
        <f t="array" ref="BC70">IFERROR(SUMPRODUCT(LARGE($C70:$AV70,{1,2,3,4})), "")</f>
        <v/>
      </c>
      <c r="BD70" s="46" t="str" cm="1">
        <f t="array" ref="BD70">IFERROR(SUMPRODUCT(LARGE($C70:$AV70,{1,2,3,4,5,6,7})), "")</f>
        <v/>
      </c>
      <c r="BE70" s="46" t="str" cm="1">
        <f t="array" ref="BE70">IFERROR(SUMPRODUCT(LARGE($C70:$AV70,{1,2,3,4,5,6,7,8})), "")</f>
        <v/>
      </c>
    </row>
    <row r="71" spans="1:57" ht="15" customHeight="1" x14ac:dyDescent="0.2">
      <c r="A71" s="4"/>
      <c r="B71" s="4" t="s">
        <v>757</v>
      </c>
      <c r="C71" s="73"/>
      <c r="D71" s="73"/>
      <c r="E71" s="73"/>
      <c r="F71" s="73"/>
      <c r="G71" s="73"/>
      <c r="H71" s="73"/>
      <c r="I71" s="73"/>
      <c r="J71" s="73"/>
      <c r="K71" s="73">
        <v>2</v>
      </c>
      <c r="L71" s="73"/>
      <c r="M71" s="73"/>
      <c r="N71" s="73"/>
      <c r="O71" s="73"/>
      <c r="P71" s="73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5"/>
      <c r="AR71" s="10"/>
      <c r="AS71" s="5"/>
      <c r="AT71" s="5"/>
      <c r="AU71" s="5"/>
      <c r="AV71" s="24"/>
      <c r="AW71" s="57"/>
      <c r="AX71" s="47">
        <f t="shared" si="5"/>
        <v>2</v>
      </c>
      <c r="AY71" s="46">
        <f t="shared" si="6"/>
        <v>1</v>
      </c>
      <c r="AZ71" s="46" cm="1">
        <f t="array" ref="AZ71">IF($AY71&lt;=6,SUM($C71:$AV71),SUMPRODUCT(LARGE($C71:$AV71,{1,2,3,4,5,6})))</f>
        <v>2</v>
      </c>
      <c r="BA71" s="50" t="str">
        <f t="shared" si="7"/>
        <v/>
      </c>
      <c r="BB71" s="50" t="str">
        <f t="shared" si="8"/>
        <v xml:space="preserve"> </v>
      </c>
      <c r="BC71" s="46" t="str" cm="1">
        <f t="array" ref="BC71">IFERROR(SUMPRODUCT(LARGE($C71:$AV71,{1,2,3,4})), "")</f>
        <v/>
      </c>
      <c r="BD71" s="46" t="str" cm="1">
        <f t="array" ref="BD71">IFERROR(SUMPRODUCT(LARGE($C71:$AV71,{1,2,3,4,5,6,7})), "")</f>
        <v/>
      </c>
      <c r="BE71" s="46" t="str" cm="1">
        <f t="array" ref="BE71">IFERROR(SUMPRODUCT(LARGE($C71:$AV71,{1,2,3,4,5,6,7,8})), "")</f>
        <v/>
      </c>
    </row>
    <row r="72" spans="1:57" ht="15" customHeight="1" x14ac:dyDescent="0.2">
      <c r="A72" s="4"/>
      <c r="B72" s="4" t="s">
        <v>758</v>
      </c>
      <c r="C72" s="73"/>
      <c r="D72" s="73"/>
      <c r="E72" s="73"/>
      <c r="F72" s="73"/>
      <c r="G72" s="73"/>
      <c r="H72" s="73"/>
      <c r="I72" s="73"/>
      <c r="J72" s="73"/>
      <c r="K72" s="73">
        <v>1</v>
      </c>
      <c r="L72" s="73"/>
      <c r="M72" s="73"/>
      <c r="N72" s="73"/>
      <c r="O72" s="73"/>
      <c r="P72" s="73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24"/>
      <c r="AW72" s="57"/>
      <c r="AX72" s="47">
        <f t="shared" si="5"/>
        <v>1</v>
      </c>
      <c r="AY72" s="46">
        <f t="shared" si="6"/>
        <v>1</v>
      </c>
      <c r="AZ72" s="46" cm="1">
        <f t="array" ref="AZ72">IF($AY72&lt;=6,SUM($C72:$AV72),SUMPRODUCT(LARGE($C72:$AV72,{1,2,3,4,5,6})))</f>
        <v>1</v>
      </c>
      <c r="BA72" s="50" t="str">
        <f t="shared" si="7"/>
        <v/>
      </c>
      <c r="BB72" s="50" t="str">
        <f t="shared" si="8"/>
        <v xml:space="preserve"> </v>
      </c>
      <c r="BC72" s="46" t="str" cm="1">
        <f t="array" ref="BC72">IFERROR(SUMPRODUCT(LARGE($C72:$AV72,{1,2,3,4})), "")</f>
        <v/>
      </c>
      <c r="BD72" s="46" t="str" cm="1">
        <f t="array" ref="BD72">IFERROR(SUMPRODUCT(LARGE($C72:$AV72,{1,2,3,4,5,6,7})), "")</f>
        <v/>
      </c>
      <c r="BE72" s="46" t="str" cm="1">
        <f t="array" ref="BE72">IFERROR(SUMPRODUCT(LARGE($C72:$AV72,{1,2,3,4,5,6,7,8})), "")</f>
        <v/>
      </c>
    </row>
    <row r="73" spans="1:57" ht="15" customHeight="1" x14ac:dyDescent="0.2">
      <c r="A73" s="4"/>
      <c r="B73" s="4" t="s">
        <v>759</v>
      </c>
      <c r="C73" s="73"/>
      <c r="D73" s="73"/>
      <c r="E73" s="73"/>
      <c r="F73" s="73"/>
      <c r="G73" s="73"/>
      <c r="H73" s="73"/>
      <c r="I73" s="73"/>
      <c r="J73" s="73"/>
      <c r="K73" s="73">
        <v>2</v>
      </c>
      <c r="L73" s="73"/>
      <c r="M73" s="73"/>
      <c r="N73" s="73"/>
      <c r="O73" s="73"/>
      <c r="P73" s="73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24"/>
      <c r="AW73" s="57"/>
      <c r="AX73" s="47">
        <f t="shared" si="5"/>
        <v>2</v>
      </c>
      <c r="AY73" s="46">
        <f t="shared" si="6"/>
        <v>1</v>
      </c>
      <c r="AZ73" s="46" cm="1">
        <f t="array" ref="AZ73">IF($AY73&lt;=6,SUM($C73:$AV73),SUMPRODUCT(LARGE($C73:$AV73,{1,2,3,4,5,6})))</f>
        <v>2</v>
      </c>
      <c r="BA73" s="50" t="str">
        <f t="shared" si="7"/>
        <v/>
      </c>
      <c r="BB73" s="50" t="str">
        <f t="shared" si="8"/>
        <v xml:space="preserve"> </v>
      </c>
      <c r="BC73" s="46" t="str" cm="1">
        <f t="array" ref="BC73">IFERROR(SUMPRODUCT(LARGE($C73:$AV73,{1,2,3,4})), "")</f>
        <v/>
      </c>
      <c r="BD73" s="46" t="str" cm="1">
        <f t="array" ref="BD73">IFERROR(SUMPRODUCT(LARGE($C73:$AV73,{1,2,3,4,5,6,7})), "")</f>
        <v/>
      </c>
      <c r="BE73" s="46" t="str" cm="1">
        <f t="array" ref="BE73">IFERROR(SUMPRODUCT(LARGE($C73:$AV73,{1,2,3,4,5,6,7,8})), "")</f>
        <v/>
      </c>
    </row>
    <row r="74" spans="1:57" ht="15" customHeight="1" x14ac:dyDescent="0.2">
      <c r="A74" s="4"/>
      <c r="B74" s="4" t="s">
        <v>760</v>
      </c>
      <c r="C74" s="73"/>
      <c r="D74" s="73"/>
      <c r="E74" s="80"/>
      <c r="F74" s="80"/>
      <c r="G74" s="80"/>
      <c r="H74" s="80"/>
      <c r="I74" s="80"/>
      <c r="J74" s="73"/>
      <c r="K74" s="73">
        <v>4</v>
      </c>
      <c r="L74" s="73"/>
      <c r="M74" s="73"/>
      <c r="N74" s="73"/>
      <c r="O74" s="73"/>
      <c r="P74" s="73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24"/>
      <c r="AW74" s="57"/>
      <c r="AX74" s="47">
        <f t="shared" si="5"/>
        <v>4</v>
      </c>
      <c r="AY74" s="46">
        <f t="shared" si="6"/>
        <v>1</v>
      </c>
      <c r="AZ74" s="46" cm="1">
        <f t="array" ref="AZ74">IF($AY74&lt;=6,SUM($C74:$AV74),SUMPRODUCT(LARGE($C74:$AV74,{1,2,3,4,5,6})))</f>
        <v>4</v>
      </c>
      <c r="BA74" s="50" t="str">
        <f t="shared" si="7"/>
        <v/>
      </c>
      <c r="BB74" s="50" t="str">
        <f t="shared" si="8"/>
        <v xml:space="preserve"> </v>
      </c>
      <c r="BC74" s="46" t="str" cm="1">
        <f t="array" ref="BC74">IFERROR(SUMPRODUCT(LARGE($C74:$AV74,{1,2,3,4})), "")</f>
        <v/>
      </c>
      <c r="BD74" s="46" t="str" cm="1">
        <f t="array" ref="BD74">IFERROR(SUMPRODUCT(LARGE($C74:$AV74,{1,2,3,4,5,6,7})), "")</f>
        <v/>
      </c>
      <c r="BE74" s="46" t="str" cm="1">
        <f t="array" ref="BE74">IFERROR(SUMPRODUCT(LARGE($C74:$AV74,{1,2,3,4,5,6,7,8})), "")</f>
        <v/>
      </c>
    </row>
    <row r="75" spans="1:57" ht="15" customHeight="1" x14ac:dyDescent="0.2">
      <c r="A75" s="4"/>
      <c r="B75" s="4" t="s">
        <v>602</v>
      </c>
      <c r="C75" s="73"/>
      <c r="D75" s="73"/>
      <c r="E75" s="73"/>
      <c r="F75" s="73"/>
      <c r="G75" s="73"/>
      <c r="H75" s="73"/>
      <c r="I75" s="73"/>
      <c r="J75" s="73"/>
      <c r="K75" s="73"/>
      <c r="L75" s="73"/>
      <c r="M75" s="73">
        <v>2</v>
      </c>
      <c r="N75" s="73"/>
      <c r="O75" s="73"/>
      <c r="P75" s="73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24"/>
      <c r="AW75" s="57"/>
      <c r="AX75" s="47">
        <f t="shared" si="5"/>
        <v>2</v>
      </c>
      <c r="AY75" s="46">
        <f t="shared" si="6"/>
        <v>1</v>
      </c>
      <c r="AZ75" s="46" cm="1">
        <f t="array" ref="AZ75">IF($AY75&lt;=6,SUM($C75:$AV75),SUMPRODUCT(LARGE($C75:$AV75,{1,2,3,4,5,6})))</f>
        <v>2</v>
      </c>
      <c r="BA75" s="50" t="str">
        <f t="shared" si="7"/>
        <v/>
      </c>
      <c r="BB75" s="50" t="str">
        <f t="shared" si="8"/>
        <v xml:space="preserve"> </v>
      </c>
      <c r="BC75" s="46" t="str" cm="1">
        <f t="array" ref="BC75">IFERROR(SUMPRODUCT(LARGE($C75:$AV75,{1,2,3,4})), "")</f>
        <v/>
      </c>
      <c r="BD75" s="46" t="str" cm="1">
        <f t="array" ref="BD75">IFERROR(SUMPRODUCT(LARGE($C75:$AV75,{1,2,3,4,5,6,7})), "")</f>
        <v/>
      </c>
      <c r="BE75" s="46" t="str" cm="1">
        <f t="array" ref="BE75">IFERROR(SUMPRODUCT(LARGE($C75:$AV75,{1,2,3,4,5,6,7,8})), "")</f>
        <v/>
      </c>
    </row>
    <row r="76" spans="1:57" ht="15" customHeight="1" x14ac:dyDescent="0.2">
      <c r="A76" s="4"/>
      <c r="B76" s="15" t="s">
        <v>761</v>
      </c>
      <c r="C76" s="73"/>
      <c r="D76" s="73"/>
      <c r="E76" s="73"/>
      <c r="F76" s="73"/>
      <c r="G76" s="73"/>
      <c r="H76" s="73"/>
      <c r="I76" s="73"/>
      <c r="J76" s="73"/>
      <c r="K76" s="73">
        <v>1</v>
      </c>
      <c r="L76" s="73"/>
      <c r="M76" s="73"/>
      <c r="N76" s="73"/>
      <c r="O76" s="73"/>
      <c r="P76" s="73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5"/>
      <c r="AR76" s="10"/>
      <c r="AS76" s="5"/>
      <c r="AT76" s="5"/>
      <c r="AU76" s="5"/>
      <c r="AV76" s="24"/>
      <c r="AW76" s="57"/>
      <c r="AX76" s="47">
        <f t="shared" si="5"/>
        <v>1</v>
      </c>
      <c r="AY76" s="46">
        <f t="shared" si="6"/>
        <v>1</v>
      </c>
      <c r="AZ76" s="46" cm="1">
        <f t="array" ref="AZ76">IF($AY76&lt;=6,SUM($C76:$AV76),SUMPRODUCT(LARGE($C76:$AV76,{1,2,3,4,5,6})))</f>
        <v>1</v>
      </c>
      <c r="BA76" s="50" t="str">
        <f t="shared" si="7"/>
        <v/>
      </c>
      <c r="BB76" s="50" t="str">
        <f t="shared" si="8"/>
        <v xml:space="preserve"> </v>
      </c>
      <c r="BC76" s="46" t="str" cm="1">
        <f t="array" ref="BC76">IFERROR(SUMPRODUCT(LARGE($C76:$AV76,{1,2,3,4})), "")</f>
        <v/>
      </c>
      <c r="BD76" s="46" t="str" cm="1">
        <f t="array" ref="BD76">IFERROR(SUMPRODUCT(LARGE($C76:$AV76,{1,2,3,4,5,6,7})), "")</f>
        <v/>
      </c>
      <c r="BE76" s="46" t="str" cm="1">
        <f t="array" ref="BE76">IFERROR(SUMPRODUCT(LARGE($C76:$AV76,{1,2,3,4,5,6,7,8})), "")</f>
        <v/>
      </c>
    </row>
    <row r="77" spans="1:57" ht="15" customHeight="1" x14ac:dyDescent="0.2">
      <c r="A77" s="4"/>
      <c r="B77" s="15" t="s">
        <v>762</v>
      </c>
      <c r="C77" s="80"/>
      <c r="D77" s="80"/>
      <c r="E77" s="80"/>
      <c r="F77" s="80"/>
      <c r="G77" s="80"/>
      <c r="H77" s="80"/>
      <c r="I77" s="80"/>
      <c r="J77" s="73"/>
      <c r="K77" s="73">
        <v>7</v>
      </c>
      <c r="L77" s="73"/>
      <c r="M77" s="73"/>
      <c r="N77" s="73"/>
      <c r="O77" s="73"/>
      <c r="P77" s="73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5"/>
      <c r="AL77" s="5"/>
      <c r="AM77" s="5"/>
      <c r="AN77" s="5"/>
      <c r="AO77" s="5"/>
      <c r="AP77" s="5"/>
      <c r="AQ77" s="5"/>
      <c r="AR77" s="10"/>
      <c r="AS77" s="5"/>
      <c r="AT77" s="5"/>
      <c r="AU77" s="5"/>
      <c r="AV77" s="24"/>
      <c r="AW77" s="57"/>
      <c r="AX77" s="47">
        <f t="shared" si="5"/>
        <v>7</v>
      </c>
      <c r="AY77" s="46">
        <f t="shared" si="6"/>
        <v>1</v>
      </c>
      <c r="AZ77" s="46" cm="1">
        <f t="array" ref="AZ77">IF($AY77&lt;=6,SUM($C77:$AV77),SUMPRODUCT(LARGE($C77:$AV77,{1,2,3,4,5,6})))</f>
        <v>7</v>
      </c>
      <c r="BA77" s="50" t="str">
        <f t="shared" si="7"/>
        <v/>
      </c>
      <c r="BB77" s="50" t="str">
        <f t="shared" si="8"/>
        <v xml:space="preserve"> </v>
      </c>
      <c r="BC77" s="46" t="str" cm="1">
        <f t="array" ref="BC77">IFERROR(SUMPRODUCT(LARGE($C77:$AV77,{1,2,3,4})), "")</f>
        <v/>
      </c>
      <c r="BD77" s="46" t="str" cm="1">
        <f t="array" ref="BD77">IFERROR(SUMPRODUCT(LARGE($C77:$AV77,{1,2,3,4,5,6,7})), "")</f>
        <v/>
      </c>
      <c r="BE77" s="46" t="str" cm="1">
        <f t="array" ref="BE77">IFERROR(SUMPRODUCT(LARGE($C77:$AV77,{1,2,3,4,5,6,7,8})), "")</f>
        <v/>
      </c>
    </row>
    <row r="78" spans="1:57" ht="15" customHeight="1" x14ac:dyDescent="0.2">
      <c r="A78" s="4"/>
      <c r="B78" s="4" t="s">
        <v>763</v>
      </c>
      <c r="C78" s="73">
        <v>5</v>
      </c>
      <c r="D78" s="73"/>
      <c r="E78" s="73"/>
      <c r="F78" s="73"/>
      <c r="G78" s="73"/>
      <c r="H78" s="73">
        <v>2</v>
      </c>
      <c r="I78" s="73"/>
      <c r="J78" s="73"/>
      <c r="K78" s="73"/>
      <c r="L78" s="73"/>
      <c r="M78" s="73"/>
      <c r="N78" s="73"/>
      <c r="O78" s="73"/>
      <c r="P78" s="73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5"/>
      <c r="AR78" s="10"/>
      <c r="AS78" s="10"/>
      <c r="AT78" s="10"/>
      <c r="AU78" s="10"/>
      <c r="AV78" s="24"/>
      <c r="AW78" s="57"/>
      <c r="AX78" s="47">
        <f t="shared" si="5"/>
        <v>7</v>
      </c>
      <c r="AY78" s="46">
        <f t="shared" si="6"/>
        <v>2</v>
      </c>
      <c r="AZ78" s="46" cm="1">
        <f t="array" ref="AZ78">IF($AY78&lt;=6,SUM($C78:$AV78),SUMPRODUCT(LARGE($C78:$AV78,{1,2,3,4,5,6})))</f>
        <v>7</v>
      </c>
      <c r="BA78" s="50" t="str">
        <f t="shared" si="7"/>
        <v/>
      </c>
      <c r="BB78" s="50" t="str">
        <f t="shared" si="8"/>
        <v xml:space="preserve"> </v>
      </c>
      <c r="BC78" s="46" t="str" cm="1">
        <f t="array" ref="BC78">IFERROR(SUMPRODUCT(LARGE($C78:$AV78,{1,2,3,4})), "")</f>
        <v/>
      </c>
      <c r="BD78" s="46" t="str" cm="1">
        <f t="array" ref="BD78">IFERROR(SUMPRODUCT(LARGE($C78:$AV78,{1,2,3,4,5,6,7})), "")</f>
        <v/>
      </c>
      <c r="BE78" s="46" t="str" cm="1">
        <f t="array" ref="BE78">IFERROR(SUMPRODUCT(LARGE($C78:$AV78,{1,2,3,4,5,6,7,8})), "")</f>
        <v/>
      </c>
    </row>
    <row r="79" spans="1:57" ht="15" customHeight="1" x14ac:dyDescent="0.2">
      <c r="A79" s="4"/>
      <c r="B79" s="4" t="s">
        <v>615</v>
      </c>
      <c r="C79" s="73"/>
      <c r="D79" s="73"/>
      <c r="E79" s="73"/>
      <c r="F79" s="73"/>
      <c r="G79" s="73"/>
      <c r="H79" s="73">
        <v>6</v>
      </c>
      <c r="I79" s="73"/>
      <c r="J79" s="73"/>
      <c r="K79" s="73"/>
      <c r="L79" s="73"/>
      <c r="M79" s="73"/>
      <c r="N79" s="73"/>
      <c r="O79" s="73"/>
      <c r="P79" s="73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5"/>
      <c r="AR79" s="10"/>
      <c r="AS79" s="5"/>
      <c r="AT79" s="5"/>
      <c r="AU79" s="5"/>
      <c r="AV79" s="24"/>
      <c r="AW79" s="57"/>
      <c r="AX79" s="47">
        <f t="shared" si="5"/>
        <v>6</v>
      </c>
      <c r="AY79" s="46">
        <f t="shared" si="6"/>
        <v>1</v>
      </c>
      <c r="AZ79" s="46" cm="1">
        <f t="array" ref="AZ79">IF($AY79&lt;=6,SUM($C79:$AV79),SUMPRODUCT(LARGE($C79:$AV79,{1,2,3,4,5,6})))</f>
        <v>6</v>
      </c>
      <c r="BA79" s="50" t="str">
        <f t="shared" si="7"/>
        <v/>
      </c>
      <c r="BB79" s="50" t="str">
        <f t="shared" si="8"/>
        <v xml:space="preserve"> </v>
      </c>
      <c r="BC79" s="46" t="str" cm="1">
        <f t="array" ref="BC79">IFERROR(SUMPRODUCT(LARGE($C79:$AV79,{1,2,3,4})), "")</f>
        <v/>
      </c>
      <c r="BD79" s="46" t="str" cm="1">
        <f t="array" ref="BD79">IFERROR(SUMPRODUCT(LARGE($C79:$AV79,{1,2,3,4,5,6,7})), "")</f>
        <v/>
      </c>
      <c r="BE79" s="46" t="str" cm="1">
        <f t="array" ref="BE79">IFERROR(SUMPRODUCT(LARGE($C79:$AV79,{1,2,3,4,5,6,7,8})), "")</f>
        <v/>
      </c>
    </row>
    <row r="80" spans="1:57" ht="15" customHeight="1" x14ac:dyDescent="0.2">
      <c r="A80" s="4"/>
      <c r="B80" s="15" t="s">
        <v>764</v>
      </c>
      <c r="C80" s="80"/>
      <c r="D80" s="80"/>
      <c r="E80" s="80"/>
      <c r="F80" s="80"/>
      <c r="G80" s="80">
        <v>4</v>
      </c>
      <c r="H80" s="80"/>
      <c r="I80" s="80"/>
      <c r="J80" s="73"/>
      <c r="K80" s="73"/>
      <c r="L80" s="73"/>
      <c r="M80" s="73"/>
      <c r="N80" s="73"/>
      <c r="O80" s="73"/>
      <c r="P80" s="73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5"/>
      <c r="AL80" s="5"/>
      <c r="AM80" s="5"/>
      <c r="AN80" s="5"/>
      <c r="AO80" s="5"/>
      <c r="AP80" s="5"/>
      <c r="AQ80" s="5"/>
      <c r="AR80" s="10"/>
      <c r="AS80" s="5"/>
      <c r="AT80" s="5"/>
      <c r="AU80" s="5"/>
      <c r="AV80" s="24"/>
      <c r="AW80" s="57"/>
      <c r="AX80" s="47">
        <f t="shared" si="5"/>
        <v>4</v>
      </c>
      <c r="AY80" s="46">
        <f t="shared" si="6"/>
        <v>1</v>
      </c>
      <c r="AZ80" s="46" cm="1">
        <f t="array" ref="AZ80">IF($AY80&lt;=6,SUM($C80:$AV80),SUMPRODUCT(LARGE($C80:$AV80,{1,2,3,4,5,6})))</f>
        <v>4</v>
      </c>
      <c r="BA80" s="50" t="str">
        <f t="shared" si="7"/>
        <v/>
      </c>
      <c r="BB80" s="50" t="str">
        <f t="shared" si="8"/>
        <v xml:space="preserve"> </v>
      </c>
      <c r="BC80" s="46" t="str" cm="1">
        <f t="array" ref="BC80">IFERROR(SUMPRODUCT(LARGE($C80:$AV80,{1,2,3,4})), "")</f>
        <v/>
      </c>
      <c r="BD80" s="46" t="str" cm="1">
        <f t="array" ref="BD80">IFERROR(SUMPRODUCT(LARGE($C80:$AV80,{1,2,3,4,5,6,7})), "")</f>
        <v/>
      </c>
      <c r="BE80" s="46" t="str" cm="1">
        <f t="array" ref="BE80">IFERROR(SUMPRODUCT(LARGE($C80:$AV80,{1,2,3,4,5,6,7,8})), "")</f>
        <v/>
      </c>
    </row>
    <row r="81" spans="1:57" ht="15" customHeight="1" x14ac:dyDescent="0.2">
      <c r="A81" s="4"/>
      <c r="B81" s="4" t="s">
        <v>765</v>
      </c>
      <c r="C81" s="73"/>
      <c r="D81" s="73"/>
      <c r="E81" s="73"/>
      <c r="F81" s="73"/>
      <c r="G81" s="73"/>
      <c r="H81" s="73"/>
      <c r="I81" s="73"/>
      <c r="J81" s="73"/>
      <c r="K81" s="73">
        <v>2</v>
      </c>
      <c r="L81" s="73"/>
      <c r="M81" s="73"/>
      <c r="N81" s="73"/>
      <c r="O81" s="73"/>
      <c r="P81" s="73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5"/>
      <c r="AR81" s="5"/>
      <c r="AS81" s="5"/>
      <c r="AT81" s="5"/>
      <c r="AU81" s="5"/>
      <c r="AV81" s="24"/>
      <c r="AW81" s="57"/>
      <c r="AX81" s="47">
        <f t="shared" si="5"/>
        <v>2</v>
      </c>
      <c r="AY81" s="46">
        <f t="shared" si="6"/>
        <v>1</v>
      </c>
      <c r="AZ81" s="46" cm="1">
        <f t="array" ref="AZ81">IF($AY81&lt;=6,SUM($C81:$AV81),SUMPRODUCT(LARGE($C81:$AV81,{1,2,3,4,5,6})))</f>
        <v>2</v>
      </c>
      <c r="BA81" s="50" t="str">
        <f t="shared" si="7"/>
        <v/>
      </c>
      <c r="BB81" s="50" t="str">
        <f t="shared" si="8"/>
        <v xml:space="preserve"> </v>
      </c>
      <c r="BC81" s="46" t="str" cm="1">
        <f t="array" ref="BC81">IFERROR(SUMPRODUCT(LARGE($C81:$AV81,{1,2,3,4})), "")</f>
        <v/>
      </c>
      <c r="BD81" s="46" t="str" cm="1">
        <f t="array" ref="BD81">IFERROR(SUMPRODUCT(LARGE($C81:$AV81,{1,2,3,4,5,6,7})), "")</f>
        <v/>
      </c>
      <c r="BE81" s="46" t="str" cm="1">
        <f t="array" ref="BE81">IFERROR(SUMPRODUCT(LARGE($C81:$AV81,{1,2,3,4,5,6,7,8})), "")</f>
        <v/>
      </c>
    </row>
    <row r="82" spans="1:57" ht="15" customHeight="1" x14ac:dyDescent="0.2">
      <c r="A82" s="4"/>
      <c r="B82" s="4" t="s">
        <v>1083</v>
      </c>
      <c r="C82" s="73"/>
      <c r="D82" s="73"/>
      <c r="E82" s="73"/>
      <c r="F82" s="73"/>
      <c r="G82" s="73"/>
      <c r="H82" s="73">
        <v>5</v>
      </c>
      <c r="I82" s="73"/>
      <c r="J82" s="73"/>
      <c r="K82" s="73"/>
      <c r="L82" s="73"/>
      <c r="M82" s="73"/>
      <c r="N82" s="73"/>
      <c r="O82" s="73"/>
      <c r="P82" s="73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5"/>
      <c r="AR82" s="10"/>
      <c r="AS82" s="5"/>
      <c r="AT82" s="5"/>
      <c r="AU82" s="5"/>
      <c r="AV82" s="24"/>
      <c r="AW82" s="57"/>
      <c r="AX82" s="47">
        <f t="shared" si="5"/>
        <v>5</v>
      </c>
      <c r="AY82" s="46">
        <f t="shared" si="6"/>
        <v>1</v>
      </c>
      <c r="AZ82" s="46" cm="1">
        <f t="array" ref="AZ82">IF($AY82&lt;=6,SUM($C82:$AV82),SUMPRODUCT(LARGE($C82:$AV82,{1,2,3,4,5,6})))</f>
        <v>5</v>
      </c>
      <c r="BA82" s="50" t="str">
        <f t="shared" si="7"/>
        <v/>
      </c>
      <c r="BB82" s="50" t="str">
        <f t="shared" si="8"/>
        <v xml:space="preserve"> </v>
      </c>
      <c r="BC82" s="46" t="str" cm="1">
        <f t="array" ref="BC82">IFERROR(SUMPRODUCT(LARGE($C82:$AV82,{1,2,3,4})), "")</f>
        <v/>
      </c>
      <c r="BD82" s="46" t="str" cm="1">
        <f t="array" ref="BD82">IFERROR(SUMPRODUCT(LARGE($C82:$AV82,{1,2,3,4,5,6,7})), "")</f>
        <v/>
      </c>
      <c r="BE82" s="46" t="str" cm="1">
        <f t="array" ref="BE82">IFERROR(SUMPRODUCT(LARGE($C82:$AV82,{1,2,3,4,5,6,7,8})), "")</f>
        <v/>
      </c>
    </row>
    <row r="83" spans="1:57" ht="15" customHeight="1" x14ac:dyDescent="0.2">
      <c r="A83" s="4"/>
      <c r="B83" s="4" t="s">
        <v>766</v>
      </c>
      <c r="C83" s="73"/>
      <c r="D83" s="73"/>
      <c r="E83" s="73"/>
      <c r="F83" s="73"/>
      <c r="G83" s="73"/>
      <c r="H83" s="73"/>
      <c r="I83" s="73"/>
      <c r="J83" s="73"/>
      <c r="K83" s="73">
        <v>1</v>
      </c>
      <c r="L83" s="73"/>
      <c r="M83" s="73"/>
      <c r="N83" s="73"/>
      <c r="O83" s="73"/>
      <c r="P83" s="73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5"/>
      <c r="AR83" s="10"/>
      <c r="AS83" s="5"/>
      <c r="AT83" s="5"/>
      <c r="AU83" s="5"/>
      <c r="AV83" s="24"/>
      <c r="AW83" s="57"/>
      <c r="AX83" s="47">
        <f t="shared" si="5"/>
        <v>1</v>
      </c>
      <c r="AY83" s="46">
        <f t="shared" si="6"/>
        <v>1</v>
      </c>
      <c r="AZ83" s="46" cm="1">
        <f t="array" ref="AZ83">IF($AY83&lt;=6,SUM($C83:$AV83),SUMPRODUCT(LARGE($C83:$AV83,{1,2,3,4,5,6})))</f>
        <v>1</v>
      </c>
      <c r="BA83" s="50" t="str">
        <f t="shared" si="7"/>
        <v/>
      </c>
      <c r="BB83" s="50" t="str">
        <f t="shared" si="8"/>
        <v xml:space="preserve"> </v>
      </c>
      <c r="BC83" s="46" t="str" cm="1">
        <f t="array" ref="BC83">IFERROR(SUMPRODUCT(LARGE($C83:$AV83,{1,2,3,4})), "")</f>
        <v/>
      </c>
      <c r="BD83" s="46" t="str" cm="1">
        <f t="array" ref="BD83">IFERROR(SUMPRODUCT(LARGE($C83:$AV83,{1,2,3,4,5,6,7})), "")</f>
        <v/>
      </c>
      <c r="BE83" s="46" t="str" cm="1">
        <f t="array" ref="BE83">IFERROR(SUMPRODUCT(LARGE($C83:$AV83,{1,2,3,4,5,6,7,8})), "")</f>
        <v/>
      </c>
    </row>
    <row r="84" spans="1:57" ht="15" customHeight="1" x14ac:dyDescent="0.2">
      <c r="A84" s="4"/>
      <c r="B84" s="4" t="s">
        <v>767</v>
      </c>
      <c r="C84" s="80"/>
      <c r="D84" s="80"/>
      <c r="E84" s="80"/>
      <c r="F84" s="80"/>
      <c r="G84" s="80"/>
      <c r="H84" s="80"/>
      <c r="I84" s="80"/>
      <c r="J84" s="73"/>
      <c r="K84" s="73">
        <v>4</v>
      </c>
      <c r="L84" s="73"/>
      <c r="M84" s="73"/>
      <c r="N84" s="73"/>
      <c r="O84" s="73"/>
      <c r="P84" s="73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5"/>
      <c r="AL84" s="5"/>
      <c r="AM84" s="5"/>
      <c r="AN84" s="5"/>
      <c r="AO84" s="5"/>
      <c r="AP84" s="5"/>
      <c r="AQ84" s="5"/>
      <c r="AR84" s="10"/>
      <c r="AS84" s="5"/>
      <c r="AT84" s="5"/>
      <c r="AU84" s="5"/>
      <c r="AV84" s="24"/>
      <c r="AW84" s="57"/>
      <c r="AX84" s="47">
        <f t="shared" si="5"/>
        <v>4</v>
      </c>
      <c r="AY84" s="46">
        <f t="shared" si="6"/>
        <v>1</v>
      </c>
      <c r="AZ84" s="46" cm="1">
        <f t="array" ref="AZ84">IF($AY84&lt;=6,SUM($C84:$AV84),SUMPRODUCT(LARGE($C84:$AV84,{1,2,3,4,5,6})))</f>
        <v>4</v>
      </c>
      <c r="BA84" s="50" t="str">
        <f t="shared" si="7"/>
        <v/>
      </c>
      <c r="BB84" s="50" t="str">
        <f t="shared" si="8"/>
        <v xml:space="preserve"> </v>
      </c>
      <c r="BC84" s="46" t="str" cm="1">
        <f t="array" ref="BC84">IFERROR(SUMPRODUCT(LARGE($C84:$AV84,{1,2,3,4})), "")</f>
        <v/>
      </c>
      <c r="BD84" s="46" t="str" cm="1">
        <f t="array" ref="BD84">IFERROR(SUMPRODUCT(LARGE($C84:$AV84,{1,2,3,4,5,6,7})), "")</f>
        <v/>
      </c>
      <c r="BE84" s="46" t="str" cm="1">
        <f t="array" ref="BE84">IFERROR(SUMPRODUCT(LARGE($C84:$AV84,{1,2,3,4,5,6,7,8})), "")</f>
        <v/>
      </c>
    </row>
    <row r="85" spans="1:57" ht="15" customHeight="1" x14ac:dyDescent="0.2">
      <c r="A85" s="4"/>
      <c r="B85" s="4" t="s">
        <v>768</v>
      </c>
      <c r="C85" s="73"/>
      <c r="D85" s="73"/>
      <c r="E85" s="73"/>
      <c r="F85" s="73"/>
      <c r="G85" s="73"/>
      <c r="H85" s="73"/>
      <c r="I85" s="73"/>
      <c r="J85" s="73"/>
      <c r="K85" s="73">
        <v>1</v>
      </c>
      <c r="L85" s="73"/>
      <c r="M85" s="73"/>
      <c r="N85" s="73"/>
      <c r="O85" s="73"/>
      <c r="P85" s="73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5"/>
      <c r="AR85" s="10"/>
      <c r="AS85" s="5"/>
      <c r="AT85" s="5"/>
      <c r="AU85" s="5"/>
      <c r="AV85" s="24"/>
      <c r="AW85" s="57"/>
      <c r="AX85" s="47">
        <f t="shared" si="5"/>
        <v>1</v>
      </c>
      <c r="AY85" s="46">
        <f t="shared" si="6"/>
        <v>1</v>
      </c>
      <c r="AZ85" s="46" cm="1">
        <f t="array" ref="AZ85">IF($AY85&lt;=6,SUM($C85:$AV85),SUMPRODUCT(LARGE($C85:$AV85,{1,2,3,4,5,6})))</f>
        <v>1</v>
      </c>
      <c r="BA85" s="50" t="str">
        <f t="shared" si="7"/>
        <v/>
      </c>
      <c r="BB85" s="50" t="str">
        <f t="shared" si="8"/>
        <v xml:space="preserve"> </v>
      </c>
      <c r="BC85" s="46" t="str" cm="1">
        <f t="array" ref="BC85">IFERROR(SUMPRODUCT(LARGE($C85:$AV85,{1,2,3,4})), "")</f>
        <v/>
      </c>
      <c r="BD85" s="46" t="str" cm="1">
        <f t="array" ref="BD85">IFERROR(SUMPRODUCT(LARGE($C85:$AV85,{1,2,3,4,5,6,7})), "")</f>
        <v/>
      </c>
      <c r="BE85" s="46" t="str" cm="1">
        <f t="array" ref="BE85">IFERROR(SUMPRODUCT(LARGE($C85:$AV85,{1,2,3,4,5,6,7,8})), "")</f>
        <v/>
      </c>
    </row>
    <row r="86" spans="1:57" ht="15" customHeight="1" x14ac:dyDescent="0.2">
      <c r="A86" s="4"/>
      <c r="B86" s="15" t="s">
        <v>769</v>
      </c>
      <c r="C86" s="73"/>
      <c r="D86" s="73"/>
      <c r="E86" s="73"/>
      <c r="F86" s="73"/>
      <c r="G86" s="73"/>
      <c r="H86" s="73"/>
      <c r="I86" s="73"/>
      <c r="J86" s="73"/>
      <c r="K86" s="73">
        <v>0</v>
      </c>
      <c r="L86" s="73"/>
      <c r="M86" s="73"/>
      <c r="N86" s="73"/>
      <c r="O86" s="73"/>
      <c r="P86" s="73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5"/>
      <c r="AR86" s="10"/>
      <c r="AS86" s="10"/>
      <c r="AT86" s="10"/>
      <c r="AU86" s="10"/>
      <c r="AV86" s="24"/>
      <c r="AW86" s="57"/>
      <c r="AX86" s="47">
        <f t="shared" si="5"/>
        <v>0</v>
      </c>
      <c r="AY86" s="46">
        <f t="shared" si="6"/>
        <v>1</v>
      </c>
      <c r="AZ86" s="46" cm="1">
        <f t="array" ref="AZ86">IF($AY86&lt;=6,SUM($C86:$AV86),SUMPRODUCT(LARGE($C86:$AV86,{1,2,3,4,5,6})))</f>
        <v>0</v>
      </c>
      <c r="BA86" s="50" t="str">
        <f t="shared" si="7"/>
        <v/>
      </c>
      <c r="BB86" s="50" t="str">
        <f t="shared" si="8"/>
        <v xml:space="preserve"> </v>
      </c>
      <c r="BC86" s="46" t="str" cm="1">
        <f t="array" ref="BC86">IFERROR(SUMPRODUCT(LARGE($C86:$AV86,{1,2,3,4})), "")</f>
        <v/>
      </c>
      <c r="BD86" s="46" t="str" cm="1">
        <f t="array" ref="BD86">IFERROR(SUMPRODUCT(LARGE($C86:$AV86,{1,2,3,4,5,6,7})), "")</f>
        <v/>
      </c>
      <c r="BE86" s="46" t="str" cm="1">
        <f t="array" ref="BE86">IFERROR(SUMPRODUCT(LARGE($C86:$AV86,{1,2,3,4,5,6,7,8})), "")</f>
        <v/>
      </c>
    </row>
    <row r="87" spans="1:57" ht="15" customHeight="1" x14ac:dyDescent="0.2">
      <c r="A87" s="4"/>
      <c r="B87" s="15" t="s">
        <v>1103</v>
      </c>
      <c r="C87" s="73"/>
      <c r="D87" s="73"/>
      <c r="E87" s="80"/>
      <c r="F87" s="80"/>
      <c r="G87" s="80"/>
      <c r="H87" s="80"/>
      <c r="I87" s="80">
        <v>2</v>
      </c>
      <c r="J87" s="73"/>
      <c r="K87" s="73"/>
      <c r="L87" s="73"/>
      <c r="M87" s="73"/>
      <c r="N87" s="73"/>
      <c r="O87" s="73"/>
      <c r="P87" s="73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24"/>
      <c r="AW87" s="57"/>
      <c r="AX87" s="47">
        <f t="shared" si="5"/>
        <v>2</v>
      </c>
      <c r="AY87" s="46">
        <f t="shared" si="6"/>
        <v>1</v>
      </c>
      <c r="AZ87" s="46" cm="1">
        <f t="array" ref="AZ87">IF($AY87&lt;=6,SUM($C87:$AV87),SUMPRODUCT(LARGE($C87:$AV87,{1,2,3,4,5,6})))</f>
        <v>2</v>
      </c>
      <c r="BA87" s="50" t="str">
        <f t="shared" si="7"/>
        <v/>
      </c>
      <c r="BB87" s="50" t="str">
        <f t="shared" si="8"/>
        <v xml:space="preserve"> </v>
      </c>
      <c r="BC87" s="46" t="str" cm="1">
        <f t="array" ref="BC87">IFERROR(SUMPRODUCT(LARGE($C87:$AV87,{1,2,3,4})), "")</f>
        <v/>
      </c>
      <c r="BD87" s="46" t="str" cm="1">
        <f t="array" ref="BD87">IFERROR(SUMPRODUCT(LARGE($C87:$AV87,{1,2,3,4,5,6,7})), "")</f>
        <v/>
      </c>
      <c r="BE87" s="46" t="str" cm="1">
        <f t="array" ref="BE87">IFERROR(SUMPRODUCT(LARGE($C87:$AV87,{1,2,3,4,5,6,7,8})), "")</f>
        <v/>
      </c>
    </row>
    <row r="88" spans="1:57" ht="15" customHeight="1" x14ac:dyDescent="0.2">
      <c r="A88" s="4"/>
      <c r="B88" s="15" t="s">
        <v>1092</v>
      </c>
      <c r="C88" s="80"/>
      <c r="D88" s="80"/>
      <c r="E88" s="80"/>
      <c r="F88" s="80"/>
      <c r="G88" s="80"/>
      <c r="H88" s="80">
        <v>1</v>
      </c>
      <c r="I88" s="80"/>
      <c r="J88" s="73"/>
      <c r="K88" s="73"/>
      <c r="L88" s="73"/>
      <c r="M88" s="73"/>
      <c r="N88" s="73"/>
      <c r="O88" s="73"/>
      <c r="P88" s="73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5"/>
      <c r="AL88" s="5"/>
      <c r="AM88" s="5"/>
      <c r="AN88" s="5"/>
      <c r="AO88" s="5"/>
      <c r="AP88" s="5"/>
      <c r="AQ88" s="5"/>
      <c r="AR88" s="10"/>
      <c r="AS88" s="5"/>
      <c r="AT88" s="5"/>
      <c r="AU88" s="5"/>
      <c r="AV88" s="24"/>
      <c r="AW88" s="57"/>
      <c r="AX88" s="47">
        <f t="shared" si="5"/>
        <v>1</v>
      </c>
      <c r="AY88" s="46">
        <f t="shared" si="6"/>
        <v>1</v>
      </c>
      <c r="AZ88" s="46" cm="1">
        <f t="array" ref="AZ88">IF($AY88&lt;=6,SUM($C88:$AV88),SUMPRODUCT(LARGE($C88:$AV88,{1,2,3,4,5,6})))</f>
        <v>1</v>
      </c>
      <c r="BA88" s="50" t="str">
        <f t="shared" si="7"/>
        <v/>
      </c>
      <c r="BB88" s="50" t="str">
        <f t="shared" si="8"/>
        <v xml:space="preserve"> </v>
      </c>
      <c r="BC88" s="46" t="str" cm="1">
        <f t="array" ref="BC88">IFERROR(SUMPRODUCT(LARGE($C88:$AV88,{1,2,3,4})), "")</f>
        <v/>
      </c>
      <c r="BD88" s="46" t="str" cm="1">
        <f t="array" ref="BD88">IFERROR(SUMPRODUCT(LARGE($C88:$AV88,{1,2,3,4,5,6,7})), "")</f>
        <v/>
      </c>
      <c r="BE88" s="46" t="str" cm="1">
        <f t="array" ref="BE88">IFERROR(SUMPRODUCT(LARGE($C88:$AV88,{1,2,3,4,5,6,7,8})), "")</f>
        <v/>
      </c>
    </row>
    <row r="89" spans="1:57" ht="15" customHeight="1" x14ac:dyDescent="0.2">
      <c r="A89" s="4"/>
      <c r="B89" s="15" t="s">
        <v>1101</v>
      </c>
      <c r="C89" s="73"/>
      <c r="D89" s="73"/>
      <c r="E89" s="80"/>
      <c r="F89" s="80"/>
      <c r="G89" s="80"/>
      <c r="H89" s="80"/>
      <c r="I89" s="80">
        <v>4</v>
      </c>
      <c r="J89" s="73"/>
      <c r="K89" s="73"/>
      <c r="L89" s="73"/>
      <c r="M89" s="73"/>
      <c r="N89" s="73"/>
      <c r="O89" s="73"/>
      <c r="P89" s="73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24"/>
      <c r="AW89" s="57"/>
      <c r="AX89" s="47">
        <f t="shared" si="5"/>
        <v>4</v>
      </c>
      <c r="AY89" s="46">
        <f t="shared" si="6"/>
        <v>1</v>
      </c>
      <c r="AZ89" s="46" cm="1">
        <f t="array" ref="AZ89">IF($AY89&lt;=6,SUM($C89:$AV89),SUMPRODUCT(LARGE($C89:$AV89,{1,2,3,4,5,6})))</f>
        <v>4</v>
      </c>
      <c r="BA89" s="50" t="str">
        <f t="shared" si="7"/>
        <v/>
      </c>
      <c r="BB89" s="50" t="str">
        <f t="shared" si="8"/>
        <v xml:space="preserve"> </v>
      </c>
      <c r="BC89" s="46" t="str" cm="1">
        <f t="array" ref="BC89">IFERROR(SUMPRODUCT(LARGE($C89:$AV89,{1,2,3,4})), "")</f>
        <v/>
      </c>
      <c r="BD89" s="46" t="str" cm="1">
        <f t="array" ref="BD89">IFERROR(SUMPRODUCT(LARGE($C89:$AV89,{1,2,3,4,5,6,7})), "")</f>
        <v/>
      </c>
      <c r="BE89" s="46" t="str" cm="1">
        <f t="array" ref="BE89">IFERROR(SUMPRODUCT(LARGE($C89:$AV89,{1,2,3,4,5,6,7,8})), "")</f>
        <v/>
      </c>
    </row>
    <row r="90" spans="1:57" ht="15" customHeight="1" x14ac:dyDescent="0.2">
      <c r="A90" s="4"/>
      <c r="B90" s="15" t="s">
        <v>1098</v>
      </c>
      <c r="C90" s="80"/>
      <c r="D90" s="80"/>
      <c r="E90" s="80"/>
      <c r="F90" s="80"/>
      <c r="G90" s="80"/>
      <c r="H90" s="80"/>
      <c r="I90" s="80">
        <v>8</v>
      </c>
      <c r="J90" s="73"/>
      <c r="K90" s="73"/>
      <c r="L90" s="73"/>
      <c r="M90" s="73"/>
      <c r="N90" s="73"/>
      <c r="O90" s="73"/>
      <c r="P90" s="73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5"/>
      <c r="AL90" s="5"/>
      <c r="AM90" s="5"/>
      <c r="AN90" s="5"/>
      <c r="AO90" s="5"/>
      <c r="AP90" s="5"/>
      <c r="AQ90" s="5"/>
      <c r="AR90" s="10"/>
      <c r="AS90" s="5"/>
      <c r="AT90" s="5"/>
      <c r="AU90" s="5"/>
      <c r="AV90" s="24"/>
      <c r="AW90" s="57"/>
      <c r="AX90" s="47">
        <f t="shared" si="5"/>
        <v>8</v>
      </c>
      <c r="AY90" s="46">
        <f t="shared" si="6"/>
        <v>1</v>
      </c>
      <c r="AZ90" s="46" cm="1">
        <f t="array" ref="AZ90">IF($AY90&lt;=6,SUM($C90:$AV90),SUMPRODUCT(LARGE($C90:$AV90,{1,2,3,4,5,6})))</f>
        <v>8</v>
      </c>
      <c r="BA90" s="50" t="str">
        <f t="shared" si="7"/>
        <v/>
      </c>
      <c r="BB90" s="50" t="str">
        <f t="shared" si="8"/>
        <v xml:space="preserve"> </v>
      </c>
      <c r="BC90" s="46" t="str" cm="1">
        <f t="array" ref="BC90">IFERROR(SUMPRODUCT(LARGE($C90:$AV90,{1,2,3,4})), "")</f>
        <v/>
      </c>
      <c r="BD90" s="46" t="str" cm="1">
        <f t="array" ref="BD90">IFERROR(SUMPRODUCT(LARGE($C90:$AV90,{1,2,3,4,5,6,7})), "")</f>
        <v/>
      </c>
      <c r="BE90" s="46" t="str" cm="1">
        <f t="array" ref="BE90">IFERROR(SUMPRODUCT(LARGE($C90:$AV90,{1,2,3,4,5,6,7,8})), "")</f>
        <v/>
      </c>
    </row>
    <row r="91" spans="1:57" ht="15" customHeight="1" x14ac:dyDescent="0.2">
      <c r="A91" s="4"/>
      <c r="B91" s="4" t="s">
        <v>770</v>
      </c>
      <c r="C91" s="73"/>
      <c r="D91" s="73"/>
      <c r="E91" s="73"/>
      <c r="F91" s="73"/>
      <c r="G91" s="73"/>
      <c r="H91" s="73"/>
      <c r="I91" s="73"/>
      <c r="J91" s="73"/>
      <c r="K91" s="73"/>
      <c r="L91" s="73"/>
      <c r="M91" s="73"/>
      <c r="N91" s="73">
        <v>8</v>
      </c>
      <c r="O91" s="73"/>
      <c r="P91" s="73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5"/>
      <c r="AR91" s="10"/>
      <c r="AS91" s="10"/>
      <c r="AT91" s="10"/>
      <c r="AU91" s="10"/>
      <c r="AV91" s="24"/>
      <c r="AW91" s="57"/>
      <c r="AX91" s="47">
        <f t="shared" si="5"/>
        <v>8</v>
      </c>
      <c r="AY91" s="46">
        <f t="shared" si="6"/>
        <v>1</v>
      </c>
      <c r="AZ91" s="46" cm="1">
        <f t="array" ref="AZ91">IF($AY91&lt;=6,SUM($C91:$AV91),SUMPRODUCT(LARGE($C91:$AV91,{1,2,3,4,5,6})))</f>
        <v>8</v>
      </c>
      <c r="BA91" s="50" t="str">
        <f t="shared" si="7"/>
        <v/>
      </c>
      <c r="BB91" s="50" t="str">
        <f t="shared" si="8"/>
        <v xml:space="preserve"> </v>
      </c>
      <c r="BC91" s="46" t="str" cm="1">
        <f t="array" ref="BC91">IFERROR(SUMPRODUCT(LARGE($C91:$AV91,{1,2,3,4})), "")</f>
        <v/>
      </c>
      <c r="BD91" s="46" t="str" cm="1">
        <f t="array" ref="BD91">IFERROR(SUMPRODUCT(LARGE($C91:$AV91,{1,2,3,4,5,6,7})), "")</f>
        <v/>
      </c>
      <c r="BE91" s="46" t="str" cm="1">
        <f t="array" ref="BE91">IFERROR(SUMPRODUCT(LARGE($C91:$AV91,{1,2,3,4,5,6,7,8})), "")</f>
        <v/>
      </c>
    </row>
    <row r="92" spans="1:57" ht="15" customHeight="1" x14ac:dyDescent="0.2">
      <c r="A92" s="4"/>
      <c r="B92" s="4" t="s">
        <v>771</v>
      </c>
      <c r="C92" s="73"/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>
        <v>3</v>
      </c>
      <c r="O92" s="73"/>
      <c r="P92" s="73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5"/>
      <c r="AR92" s="10"/>
      <c r="AS92" s="5"/>
      <c r="AT92" s="5"/>
      <c r="AU92" s="5"/>
      <c r="AV92" s="24"/>
      <c r="AW92" s="57"/>
      <c r="AX92" s="47">
        <f t="shared" si="5"/>
        <v>3</v>
      </c>
      <c r="AY92" s="46">
        <f t="shared" si="6"/>
        <v>1</v>
      </c>
      <c r="AZ92" s="46" cm="1">
        <f t="array" ref="AZ92">IF($AY92&lt;=6,SUM($C92:$AV92),SUMPRODUCT(LARGE($C92:$AV92,{1,2,3,4,5,6})))</f>
        <v>3</v>
      </c>
      <c r="BA92" s="50" t="str">
        <f t="shared" si="7"/>
        <v/>
      </c>
      <c r="BB92" s="50" t="str">
        <f t="shared" si="8"/>
        <v xml:space="preserve"> </v>
      </c>
      <c r="BC92" s="46" t="str" cm="1">
        <f t="array" ref="BC92">IFERROR(SUMPRODUCT(LARGE($C92:$AV92,{1,2,3,4})), "")</f>
        <v/>
      </c>
      <c r="BD92" s="46" t="str" cm="1">
        <f t="array" ref="BD92">IFERROR(SUMPRODUCT(LARGE($C92:$AV92,{1,2,3,4,5,6,7})), "")</f>
        <v/>
      </c>
      <c r="BE92" s="46" t="str" cm="1">
        <f t="array" ref="BE92">IFERROR(SUMPRODUCT(LARGE($C92:$AV92,{1,2,3,4,5,6,7,8})), "")</f>
        <v/>
      </c>
    </row>
    <row r="93" spans="1:57" ht="15" customHeight="1" x14ac:dyDescent="0.2">
      <c r="A93" s="4"/>
      <c r="B93" s="4" t="s">
        <v>772</v>
      </c>
      <c r="C93" s="73"/>
      <c r="D93" s="73"/>
      <c r="E93" s="73"/>
      <c r="F93" s="73"/>
      <c r="G93" s="73"/>
      <c r="H93" s="73"/>
      <c r="I93" s="73"/>
      <c r="J93" s="73"/>
      <c r="K93" s="73"/>
      <c r="L93" s="73"/>
      <c r="M93" s="73"/>
      <c r="N93" s="73">
        <v>1</v>
      </c>
      <c r="O93" s="73"/>
      <c r="P93" s="73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5"/>
      <c r="AR93" s="10"/>
      <c r="AS93" s="5"/>
      <c r="AT93" s="5"/>
      <c r="AU93" s="5"/>
      <c r="AV93" s="24"/>
      <c r="AW93" s="57"/>
      <c r="AX93" s="47">
        <f t="shared" si="5"/>
        <v>1</v>
      </c>
      <c r="AY93" s="46">
        <f t="shared" si="6"/>
        <v>1</v>
      </c>
      <c r="AZ93" s="46" cm="1">
        <f t="array" ref="AZ93">IF($AY93&lt;=6,SUM($C93:$AV93),SUMPRODUCT(LARGE($C93:$AV93,{1,2,3,4,5,6})))</f>
        <v>1</v>
      </c>
      <c r="BA93" s="50" t="str">
        <f t="shared" si="7"/>
        <v/>
      </c>
      <c r="BB93" s="50" t="str">
        <f t="shared" si="8"/>
        <v xml:space="preserve"> </v>
      </c>
      <c r="BC93" s="46" t="str" cm="1">
        <f t="array" ref="BC93">IFERROR(SUMPRODUCT(LARGE($C93:$AV93,{1,2,3,4})), "")</f>
        <v/>
      </c>
      <c r="BD93" s="46" t="str" cm="1">
        <f t="array" ref="BD93">IFERROR(SUMPRODUCT(LARGE($C93:$AV93,{1,2,3,4,5,6,7})), "")</f>
        <v/>
      </c>
      <c r="BE93" s="46" t="str" cm="1">
        <f t="array" ref="BE93">IFERROR(SUMPRODUCT(LARGE($C93:$AV93,{1,2,3,4,5,6,7,8})), "")</f>
        <v/>
      </c>
    </row>
    <row r="94" spans="1:57" ht="15" customHeight="1" x14ac:dyDescent="0.2">
      <c r="A94" s="4"/>
      <c r="B94" s="4" t="s">
        <v>773</v>
      </c>
      <c r="C94" s="73">
        <v>2</v>
      </c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>
        <v>5</v>
      </c>
      <c r="O94" s="73"/>
      <c r="P94" s="73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5"/>
      <c r="AR94" s="10"/>
      <c r="AS94" s="5"/>
      <c r="AT94" s="5"/>
      <c r="AU94" s="5"/>
      <c r="AV94" s="24"/>
      <c r="AW94" s="57"/>
      <c r="AX94" s="47">
        <f t="shared" si="5"/>
        <v>7</v>
      </c>
      <c r="AY94" s="46">
        <f t="shared" si="6"/>
        <v>2</v>
      </c>
      <c r="AZ94" s="46" cm="1">
        <f t="array" ref="AZ94">IF($AY94&lt;=6,SUM($C94:$AV94),SUMPRODUCT(LARGE($C94:$AV94,{1,2,3,4,5,6})))</f>
        <v>7</v>
      </c>
      <c r="BA94" s="50" t="str">
        <f t="shared" si="7"/>
        <v/>
      </c>
      <c r="BB94" s="50" t="str">
        <f t="shared" si="8"/>
        <v xml:space="preserve"> </v>
      </c>
      <c r="BC94" s="46" t="str" cm="1">
        <f t="array" ref="BC94">IFERROR(SUMPRODUCT(LARGE($C94:$AV94,{1,2,3,4})), "")</f>
        <v/>
      </c>
      <c r="BD94" s="46" t="str" cm="1">
        <f t="array" ref="BD94">IFERROR(SUMPRODUCT(LARGE($C94:$AV94,{1,2,3,4,5,6,7})), "")</f>
        <v/>
      </c>
      <c r="BE94" s="46" t="str" cm="1">
        <f t="array" ref="BE94">IFERROR(SUMPRODUCT(LARGE($C94:$AV94,{1,2,3,4,5,6,7,8})), "")</f>
        <v/>
      </c>
    </row>
    <row r="95" spans="1:57" ht="15" customHeight="1" x14ac:dyDescent="0.2">
      <c r="A95" s="4"/>
      <c r="B95" s="4" t="s">
        <v>774</v>
      </c>
      <c r="C95" s="73">
        <v>5</v>
      </c>
      <c r="D95" s="73"/>
      <c r="E95" s="73"/>
      <c r="F95" s="73"/>
      <c r="G95" s="73"/>
      <c r="H95" s="73"/>
      <c r="I95" s="73"/>
      <c r="J95" s="73"/>
      <c r="K95" s="73"/>
      <c r="L95" s="73"/>
      <c r="M95" s="73"/>
      <c r="N95" s="73">
        <v>4</v>
      </c>
      <c r="O95" s="73"/>
      <c r="P95" s="73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5"/>
      <c r="AR95" s="10"/>
      <c r="AS95" s="5"/>
      <c r="AT95" s="5"/>
      <c r="AU95" s="5"/>
      <c r="AV95" s="24"/>
      <c r="AW95" s="57"/>
      <c r="AX95" s="47">
        <f t="shared" si="5"/>
        <v>9</v>
      </c>
      <c r="AY95" s="46">
        <f t="shared" si="6"/>
        <v>2</v>
      </c>
      <c r="AZ95" s="46" cm="1">
        <f t="array" ref="AZ95">IF($AY95&lt;=6,SUM($C95:$AV95),SUMPRODUCT(LARGE($C95:$AV95,{1,2,3,4,5,6})))</f>
        <v>9</v>
      </c>
      <c r="BA95" s="50" t="str">
        <f t="shared" si="7"/>
        <v/>
      </c>
      <c r="BB95" s="50" t="str">
        <f t="shared" si="8"/>
        <v xml:space="preserve"> </v>
      </c>
      <c r="BC95" s="46" t="str" cm="1">
        <f t="array" ref="BC95">IFERROR(SUMPRODUCT(LARGE($C95:$AV95,{1,2,3,4})), "")</f>
        <v/>
      </c>
      <c r="BD95" s="46" t="str" cm="1">
        <f t="array" ref="BD95">IFERROR(SUMPRODUCT(LARGE($C95:$AV95,{1,2,3,4,5,6,7})), "")</f>
        <v/>
      </c>
      <c r="BE95" s="46" t="str" cm="1">
        <f t="array" ref="BE95">IFERROR(SUMPRODUCT(LARGE($C95:$AV95,{1,2,3,4,5,6,7,8})), "")</f>
        <v/>
      </c>
    </row>
    <row r="96" spans="1:57" ht="15" customHeight="1" x14ac:dyDescent="0.2">
      <c r="A96" s="4"/>
      <c r="B96" s="15" t="s">
        <v>1110</v>
      </c>
      <c r="C96" s="73"/>
      <c r="D96" s="73"/>
      <c r="E96" s="80"/>
      <c r="F96" s="80"/>
      <c r="G96" s="80"/>
      <c r="H96" s="80"/>
      <c r="I96" s="80">
        <v>1</v>
      </c>
      <c r="J96" s="73"/>
      <c r="K96" s="73"/>
      <c r="L96" s="73"/>
      <c r="M96" s="73"/>
      <c r="N96" s="73"/>
      <c r="O96" s="73"/>
      <c r="P96" s="73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24"/>
      <c r="AW96" s="57"/>
      <c r="AX96" s="47">
        <f t="shared" si="5"/>
        <v>1</v>
      </c>
      <c r="AY96" s="46">
        <f t="shared" si="6"/>
        <v>1</v>
      </c>
      <c r="AZ96" s="46" cm="1">
        <f t="array" ref="AZ96">IF($AY96&lt;=6,SUM($C96:$AV96),SUMPRODUCT(LARGE($C96:$AV96,{1,2,3,4,5,6})))</f>
        <v>1</v>
      </c>
      <c r="BA96" s="50" t="str">
        <f t="shared" si="7"/>
        <v/>
      </c>
      <c r="BB96" s="50" t="str">
        <f t="shared" si="8"/>
        <v xml:space="preserve"> </v>
      </c>
      <c r="BC96" s="46" t="str" cm="1">
        <f t="array" ref="BC96">IFERROR(SUMPRODUCT(LARGE($C96:$AV96,{1,2,3,4})), "")</f>
        <v/>
      </c>
      <c r="BD96" s="46" t="str" cm="1">
        <f t="array" ref="BD96">IFERROR(SUMPRODUCT(LARGE($C96:$AV96,{1,2,3,4,5,6,7})), "")</f>
        <v/>
      </c>
      <c r="BE96" s="46" t="str" cm="1">
        <f t="array" ref="BE96">IFERROR(SUMPRODUCT(LARGE($C96:$AV96,{1,2,3,4,5,6,7,8})), "")</f>
        <v/>
      </c>
    </row>
    <row r="97" spans="1:57" ht="15" customHeight="1" x14ac:dyDescent="0.2">
      <c r="A97" s="4"/>
      <c r="B97" s="15" t="s">
        <v>1107</v>
      </c>
      <c r="C97" s="73"/>
      <c r="D97" s="73"/>
      <c r="E97" s="80"/>
      <c r="F97" s="80"/>
      <c r="G97" s="80"/>
      <c r="H97" s="80"/>
      <c r="I97" s="80">
        <v>2</v>
      </c>
      <c r="J97" s="73"/>
      <c r="K97" s="73"/>
      <c r="L97" s="73"/>
      <c r="M97" s="73"/>
      <c r="N97" s="73"/>
      <c r="O97" s="73"/>
      <c r="P97" s="73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24"/>
      <c r="AW97" s="57"/>
      <c r="AX97" s="47">
        <f t="shared" si="5"/>
        <v>2</v>
      </c>
      <c r="AY97" s="46">
        <f t="shared" si="6"/>
        <v>1</v>
      </c>
      <c r="AZ97" s="46" cm="1">
        <f t="array" ref="AZ97">IF($AY97&lt;=6,SUM($C97:$AV97),SUMPRODUCT(LARGE($C97:$AV97,{1,2,3,4,5,6})))</f>
        <v>2</v>
      </c>
      <c r="BA97" s="50" t="str">
        <f t="shared" si="7"/>
        <v/>
      </c>
      <c r="BB97" s="50" t="str">
        <f t="shared" si="8"/>
        <v xml:space="preserve"> </v>
      </c>
      <c r="BC97" s="46" t="str" cm="1">
        <f t="array" ref="BC97">IFERROR(SUMPRODUCT(LARGE($C97:$AV97,{1,2,3,4})), "")</f>
        <v/>
      </c>
      <c r="BD97" s="46" t="str" cm="1">
        <f t="array" ref="BD97">IFERROR(SUMPRODUCT(LARGE($C97:$AV97,{1,2,3,4,5,6,7})), "")</f>
        <v/>
      </c>
      <c r="BE97" s="46" t="str" cm="1">
        <f t="array" ref="BE97">IFERROR(SUMPRODUCT(LARGE($C97:$AV97,{1,2,3,4,5,6,7,8})), "")</f>
        <v/>
      </c>
    </row>
    <row r="98" spans="1:57" ht="15" customHeight="1" x14ac:dyDescent="0.2">
      <c r="A98" s="4"/>
      <c r="B98" s="4" t="s">
        <v>775</v>
      </c>
      <c r="C98" s="73"/>
      <c r="D98" s="73"/>
      <c r="E98" s="73"/>
      <c r="F98" s="73"/>
      <c r="G98" s="73">
        <v>6</v>
      </c>
      <c r="H98" s="73"/>
      <c r="I98" s="73"/>
      <c r="J98" s="73"/>
      <c r="K98" s="73"/>
      <c r="L98" s="73"/>
      <c r="M98" s="73"/>
      <c r="N98" s="73"/>
      <c r="O98" s="73"/>
      <c r="P98" s="73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5"/>
      <c r="AR98" s="10"/>
      <c r="AS98" s="5"/>
      <c r="AT98" s="5"/>
      <c r="AU98" s="5"/>
      <c r="AV98" s="24"/>
      <c r="AW98" s="57"/>
      <c r="AX98" s="47">
        <f t="shared" si="5"/>
        <v>6</v>
      </c>
      <c r="AY98" s="46">
        <f t="shared" si="6"/>
        <v>1</v>
      </c>
      <c r="AZ98" s="46" cm="1">
        <f t="array" ref="AZ98">IF($AY98&lt;=6,SUM($C98:$AV98),SUMPRODUCT(LARGE($C98:$AV98,{1,2,3,4,5,6})))</f>
        <v>6</v>
      </c>
      <c r="BA98" s="50" t="str">
        <f t="shared" si="7"/>
        <v/>
      </c>
      <c r="BB98" s="50" t="str">
        <f t="shared" si="8"/>
        <v xml:space="preserve"> </v>
      </c>
      <c r="BC98" s="46" t="str" cm="1">
        <f t="array" ref="BC98">IFERROR(SUMPRODUCT(LARGE($C98:$AV98,{1,2,3,4})), "")</f>
        <v/>
      </c>
      <c r="BD98" s="46" t="str" cm="1">
        <f t="array" ref="BD98">IFERROR(SUMPRODUCT(LARGE($C98:$AV98,{1,2,3,4,5,6,7})), "")</f>
        <v/>
      </c>
      <c r="BE98" s="46" t="str" cm="1">
        <f t="array" ref="BE98">IFERROR(SUMPRODUCT(LARGE($C98:$AV98,{1,2,3,4,5,6,7,8})), "")</f>
        <v/>
      </c>
    </row>
    <row r="99" spans="1:57" ht="15" customHeight="1" x14ac:dyDescent="0.2">
      <c r="A99" s="4"/>
      <c r="B99" s="4" t="s">
        <v>776</v>
      </c>
      <c r="C99" s="73"/>
      <c r="D99" s="73">
        <v>5</v>
      </c>
      <c r="E99" s="73"/>
      <c r="F99" s="73"/>
      <c r="G99" s="73"/>
      <c r="H99" s="73"/>
      <c r="I99" s="73"/>
      <c r="J99" s="73"/>
      <c r="K99" s="73"/>
      <c r="L99" s="73"/>
      <c r="M99" s="73"/>
      <c r="N99" s="73"/>
      <c r="O99" s="73"/>
      <c r="P99" s="73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5"/>
      <c r="AR99" s="10"/>
      <c r="AS99" s="5"/>
      <c r="AT99" s="5"/>
      <c r="AU99" s="5"/>
      <c r="AV99" s="24"/>
      <c r="AW99" s="57"/>
      <c r="AX99" s="47">
        <f t="shared" si="5"/>
        <v>5</v>
      </c>
      <c r="AY99" s="46">
        <f t="shared" si="6"/>
        <v>1</v>
      </c>
      <c r="AZ99" s="46" cm="1">
        <f t="array" ref="AZ99">IF($AY99&lt;=6,SUM($C99:$AV99),SUMPRODUCT(LARGE($C99:$AV99,{1,2,3,4,5,6})))</f>
        <v>5</v>
      </c>
      <c r="BA99" s="50" t="str">
        <f t="shared" ref="BA99:BA129" si="9">IF(AND($AY99&gt;=6,AZ99=AZ100),"Manual Calc Needed","")</f>
        <v/>
      </c>
      <c r="BB99" s="50" t="str">
        <f t="shared" si="8"/>
        <v xml:space="preserve"> </v>
      </c>
      <c r="BC99" s="46" t="str" cm="1">
        <f t="array" ref="BC99">IFERROR(SUMPRODUCT(LARGE($C99:$AV99,{1,2,3,4})), "")</f>
        <v/>
      </c>
      <c r="BD99" s="46" t="str" cm="1">
        <f t="array" ref="BD99">IFERROR(SUMPRODUCT(LARGE($C99:$AV99,{1,2,3,4,5,6,7})), "")</f>
        <v/>
      </c>
      <c r="BE99" s="46" t="str" cm="1">
        <f t="array" ref="BE99">IFERROR(SUMPRODUCT(LARGE($C99:$AV99,{1,2,3,4,5,6,7,8})), "")</f>
        <v/>
      </c>
    </row>
    <row r="100" spans="1:57" ht="15" customHeight="1" x14ac:dyDescent="0.2">
      <c r="A100" s="4"/>
      <c r="B100" s="15" t="s">
        <v>1141</v>
      </c>
      <c r="C100" s="10"/>
      <c r="D100" s="10">
        <v>9</v>
      </c>
      <c r="E100" s="5"/>
      <c r="F100" s="5"/>
      <c r="G100" s="5"/>
      <c r="H100" s="5"/>
      <c r="I100" s="5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24"/>
      <c r="AW100" s="57"/>
      <c r="AX100" s="47">
        <f t="shared" si="5"/>
        <v>9</v>
      </c>
      <c r="AY100" s="46">
        <f t="shared" si="6"/>
        <v>1</v>
      </c>
      <c r="AZ100" s="46" cm="1">
        <f t="array" ref="AZ100">IF($AY100&lt;=6,SUM($C100:$AV100),SUMPRODUCT(LARGE($C100:$AV100,{1,2,3,4,5,6})))</f>
        <v>9</v>
      </c>
      <c r="BA100" s="50" t="str">
        <f t="shared" si="9"/>
        <v/>
      </c>
      <c r="BB100" s="50" t="str">
        <f t="shared" si="8"/>
        <v xml:space="preserve"> </v>
      </c>
      <c r="BC100" s="46" t="str" cm="1">
        <f t="array" ref="BC100">IFERROR(SUMPRODUCT(LARGE($C100:$AV100,{1,2,3,4})), "")</f>
        <v/>
      </c>
      <c r="BD100" s="46" t="str" cm="1">
        <f t="array" ref="BD100">IFERROR(SUMPRODUCT(LARGE($C100:$AV100,{1,2,3,4,5,6,7})), "")</f>
        <v/>
      </c>
      <c r="BE100" s="46" t="str" cm="1">
        <f t="array" ref="BE100">IFERROR(SUMPRODUCT(LARGE($C100:$AV100,{1,2,3,4,5,6,7,8})), "")</f>
        <v/>
      </c>
    </row>
    <row r="101" spans="1:57" ht="15" customHeight="1" x14ac:dyDescent="0.2">
      <c r="A101" s="4"/>
      <c r="B101" s="4" t="s">
        <v>777</v>
      </c>
      <c r="C101" s="73"/>
      <c r="D101" s="73">
        <v>10</v>
      </c>
      <c r="E101" s="73"/>
      <c r="F101" s="73"/>
      <c r="G101" s="73">
        <v>2</v>
      </c>
      <c r="H101" s="73"/>
      <c r="I101" s="73"/>
      <c r="J101" s="73"/>
      <c r="K101" s="73"/>
      <c r="L101" s="73"/>
      <c r="M101" s="73">
        <v>13</v>
      </c>
      <c r="N101" s="73"/>
      <c r="O101" s="73"/>
      <c r="P101" s="73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5"/>
      <c r="AR101" s="10"/>
      <c r="AS101" s="10"/>
      <c r="AT101" s="10"/>
      <c r="AU101" s="10"/>
      <c r="AV101" s="24"/>
      <c r="AW101" s="57"/>
      <c r="AX101" s="47">
        <f t="shared" si="5"/>
        <v>25</v>
      </c>
      <c r="AY101" s="46">
        <f t="shared" si="6"/>
        <v>3</v>
      </c>
      <c r="AZ101" s="46" cm="1">
        <f t="array" ref="AZ101">IF($AY101&lt;=6,SUM($C101:$AV101),SUMPRODUCT(LARGE($C101:$AV101,{1,2,3,4,5,6})))</f>
        <v>25</v>
      </c>
      <c r="BA101" s="50" t="str">
        <f t="shared" si="9"/>
        <v/>
      </c>
      <c r="BB101" s="50" t="str">
        <f t="shared" si="8"/>
        <v xml:space="preserve"> </v>
      </c>
      <c r="BC101" s="46" t="str" cm="1">
        <f t="array" ref="BC101">IFERROR(SUMPRODUCT(LARGE($C101:$AV101,{1,2,3,4})), "")</f>
        <v/>
      </c>
      <c r="BD101" s="46" t="str" cm="1">
        <f t="array" ref="BD101">IFERROR(SUMPRODUCT(LARGE($C101:$AV101,{1,2,3,4,5,6,7})), "")</f>
        <v/>
      </c>
      <c r="BE101" s="46" t="str" cm="1">
        <f t="array" ref="BE101">IFERROR(SUMPRODUCT(LARGE($C101:$AV101,{1,2,3,4,5,6,7,8})), "")</f>
        <v/>
      </c>
    </row>
    <row r="102" spans="1:57" ht="15" customHeight="1" x14ac:dyDescent="0.2">
      <c r="A102" s="4"/>
      <c r="B102" s="4" t="s">
        <v>778</v>
      </c>
      <c r="C102" s="73"/>
      <c r="D102" s="73">
        <v>2</v>
      </c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5"/>
      <c r="AR102" s="10"/>
      <c r="AS102" s="5"/>
      <c r="AT102" s="5"/>
      <c r="AU102" s="5"/>
      <c r="AV102" s="24"/>
      <c r="AW102" s="57"/>
      <c r="AX102" s="47">
        <f t="shared" si="5"/>
        <v>2</v>
      </c>
      <c r="AY102" s="46">
        <f t="shared" si="6"/>
        <v>1</v>
      </c>
      <c r="AZ102" s="46" cm="1">
        <f t="array" ref="AZ102">IF($AY102&lt;=6,SUM($C102:$AV102),SUMPRODUCT(LARGE($C102:$AV102,{1,2,3,4,5,6})))</f>
        <v>2</v>
      </c>
      <c r="BA102" s="50" t="str">
        <f t="shared" si="9"/>
        <v/>
      </c>
      <c r="BB102" s="50" t="str">
        <f t="shared" si="8"/>
        <v xml:space="preserve"> </v>
      </c>
      <c r="BC102" s="46" t="str" cm="1">
        <f t="array" ref="BC102">IFERROR(SUMPRODUCT(LARGE($C102:$AV102,{1,2,3,4})), "")</f>
        <v/>
      </c>
      <c r="BD102" s="46" t="str" cm="1">
        <f t="array" ref="BD102">IFERROR(SUMPRODUCT(LARGE($C102:$AV102,{1,2,3,4,5,6,7})), "")</f>
        <v/>
      </c>
      <c r="BE102" s="46" t="str" cm="1">
        <f t="array" ref="BE102">IFERROR(SUMPRODUCT(LARGE($C102:$AV102,{1,2,3,4,5,6,7,8})), "")</f>
        <v/>
      </c>
    </row>
    <row r="103" spans="1:57" ht="15" customHeight="1" x14ac:dyDescent="0.2">
      <c r="A103" s="4"/>
      <c r="B103" s="4" t="s">
        <v>619</v>
      </c>
      <c r="C103" s="73"/>
      <c r="D103" s="73"/>
      <c r="E103" s="73"/>
      <c r="F103" s="73"/>
      <c r="G103" s="73"/>
      <c r="H103" s="73"/>
      <c r="I103" s="73"/>
      <c r="J103" s="73"/>
      <c r="K103" s="73"/>
      <c r="L103" s="73"/>
      <c r="M103" s="73"/>
      <c r="N103" s="73"/>
      <c r="O103" s="73"/>
      <c r="P103" s="73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5"/>
      <c r="AR103" s="10"/>
      <c r="AS103" s="5"/>
      <c r="AT103" s="5"/>
      <c r="AU103" s="5"/>
      <c r="AV103" s="24"/>
      <c r="AW103" s="56"/>
      <c r="AX103" s="47">
        <f t="shared" si="5"/>
        <v>0</v>
      </c>
      <c r="AY103" s="46">
        <f t="shared" si="6"/>
        <v>0</v>
      </c>
      <c r="AZ103" s="46" cm="1">
        <f t="array" ref="AZ103">IF($AY103&lt;=6,SUM($C103:$AV103),SUMPRODUCT(LARGE($C103:$AV103,{1,2,3,4,5,6})))</f>
        <v>0</v>
      </c>
      <c r="BA103" s="50" t="str">
        <f t="shared" si="9"/>
        <v/>
      </c>
      <c r="BB103" s="50" t="str">
        <f t="shared" si="8"/>
        <v xml:space="preserve"> </v>
      </c>
      <c r="BC103" s="46" t="str" cm="1">
        <f t="array" ref="BC103">IFERROR(SUMPRODUCT(LARGE($C103:$AV103,{1,2,3,4})), "")</f>
        <v/>
      </c>
      <c r="BD103" s="46" t="str" cm="1">
        <f t="array" ref="BD103">IFERROR(SUMPRODUCT(LARGE($C103:$AV103,{1,2,3,4,5,6,7})), "")</f>
        <v/>
      </c>
      <c r="BE103" s="46" t="str" cm="1">
        <f t="array" ref="BE103">IFERROR(SUMPRODUCT(LARGE($C103:$AV103,{1,2,3,4,5,6,7,8})), "")</f>
        <v/>
      </c>
    </row>
    <row r="104" spans="1:57" ht="15" customHeight="1" x14ac:dyDescent="0.2">
      <c r="A104" s="4"/>
      <c r="B104" s="4" t="s">
        <v>779</v>
      </c>
      <c r="C104" s="73"/>
      <c r="D104" s="73">
        <v>3</v>
      </c>
      <c r="E104" s="73"/>
      <c r="F104" s="73"/>
      <c r="G104" s="73"/>
      <c r="H104" s="73"/>
      <c r="I104" s="73"/>
      <c r="J104" s="73"/>
      <c r="K104" s="73"/>
      <c r="L104" s="73"/>
      <c r="M104" s="73"/>
      <c r="N104" s="73"/>
      <c r="O104" s="73"/>
      <c r="P104" s="73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5"/>
      <c r="AR104" s="10"/>
      <c r="AS104" s="5"/>
      <c r="AT104" s="5"/>
      <c r="AU104" s="5"/>
      <c r="AV104" s="24"/>
      <c r="AW104" s="57"/>
      <c r="AX104" s="47">
        <f t="shared" si="5"/>
        <v>3</v>
      </c>
      <c r="AY104" s="46">
        <f t="shared" si="6"/>
        <v>1</v>
      </c>
      <c r="AZ104" s="46" cm="1">
        <f t="array" ref="AZ104">IF($AY104&lt;=6,SUM($C104:$AV104),SUMPRODUCT(LARGE($C104:$AV104,{1,2,3,4,5,6})))</f>
        <v>3</v>
      </c>
      <c r="BA104" s="50" t="str">
        <f t="shared" si="9"/>
        <v/>
      </c>
      <c r="BB104" s="50" t="str">
        <f t="shared" si="8"/>
        <v xml:space="preserve"> </v>
      </c>
      <c r="BC104" s="46" t="str" cm="1">
        <f t="array" ref="BC104">IFERROR(SUMPRODUCT(LARGE($C104:$AV104,{1,2,3,4})), "")</f>
        <v/>
      </c>
      <c r="BD104" s="46" t="str" cm="1">
        <f t="array" ref="BD104">IFERROR(SUMPRODUCT(LARGE($C104:$AV104,{1,2,3,4,5,6,7})), "")</f>
        <v/>
      </c>
      <c r="BE104" s="46" t="str" cm="1">
        <f t="array" ref="BE104">IFERROR(SUMPRODUCT(LARGE($C104:$AV104,{1,2,3,4,5,6,7,8})), "")</f>
        <v/>
      </c>
    </row>
    <row r="105" spans="1:57" ht="15" customHeight="1" x14ac:dyDescent="0.2">
      <c r="A105" s="4"/>
      <c r="B105" s="4" t="s">
        <v>780</v>
      </c>
      <c r="C105" s="73">
        <v>2</v>
      </c>
      <c r="D105" s="73"/>
      <c r="E105" s="73"/>
      <c r="F105" s="73"/>
      <c r="G105" s="73"/>
      <c r="H105" s="73"/>
      <c r="I105" s="73"/>
      <c r="J105" s="73"/>
      <c r="K105" s="73"/>
      <c r="L105" s="73"/>
      <c r="M105" s="73"/>
      <c r="N105" s="73"/>
      <c r="O105" s="73">
        <v>2</v>
      </c>
      <c r="P105" s="73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5"/>
      <c r="AR105" s="10"/>
      <c r="AS105" s="5"/>
      <c r="AT105" s="5"/>
      <c r="AU105" s="5"/>
      <c r="AV105" s="24"/>
      <c r="AW105" s="57"/>
      <c r="AX105" s="47">
        <f t="shared" si="5"/>
        <v>4</v>
      </c>
      <c r="AY105" s="46">
        <f t="shared" si="6"/>
        <v>2</v>
      </c>
      <c r="AZ105" s="46" cm="1">
        <f t="array" ref="AZ105">IF($AY105&lt;=6,SUM($C105:$AV105),SUMPRODUCT(LARGE($C105:$AV105,{1,2,3,4,5,6})))</f>
        <v>4</v>
      </c>
      <c r="BA105" s="50" t="str">
        <f t="shared" si="9"/>
        <v/>
      </c>
      <c r="BB105" s="50" t="str">
        <f t="shared" si="8"/>
        <v xml:space="preserve"> </v>
      </c>
      <c r="BC105" s="46" t="str" cm="1">
        <f t="array" ref="BC105">IFERROR(SUMPRODUCT(LARGE($C105:$AV105,{1,2,3,4})), "")</f>
        <v/>
      </c>
      <c r="BD105" s="46" t="str" cm="1">
        <f t="array" ref="BD105">IFERROR(SUMPRODUCT(LARGE($C105:$AV105,{1,2,3,4,5,6,7})), "")</f>
        <v/>
      </c>
      <c r="BE105" s="46" t="str" cm="1">
        <f t="array" ref="BE105">IFERROR(SUMPRODUCT(LARGE($C105:$AV105,{1,2,3,4,5,6,7,8})), "")</f>
        <v/>
      </c>
    </row>
    <row r="106" spans="1:57" ht="15" customHeight="1" x14ac:dyDescent="0.2">
      <c r="A106" s="4"/>
      <c r="B106" s="4" t="s">
        <v>781</v>
      </c>
      <c r="C106" s="73"/>
      <c r="D106" s="73"/>
      <c r="E106" s="73">
        <v>13</v>
      </c>
      <c r="F106" s="73"/>
      <c r="G106" s="73"/>
      <c r="H106" s="73"/>
      <c r="I106" s="73"/>
      <c r="J106" s="73"/>
      <c r="K106" s="73"/>
      <c r="L106" s="73"/>
      <c r="M106" s="73"/>
      <c r="N106" s="73"/>
      <c r="O106" s="73"/>
      <c r="P106" s="73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24"/>
      <c r="AW106" s="57"/>
      <c r="AX106" s="47">
        <f t="shared" si="5"/>
        <v>13</v>
      </c>
      <c r="AY106" s="46">
        <f t="shared" si="6"/>
        <v>1</v>
      </c>
      <c r="AZ106" s="46" cm="1">
        <f t="array" ref="AZ106">IF($AY106&lt;=6,SUM($C106:$AV106),SUMPRODUCT(LARGE($C106:$AV106,{1,2,3,4,5,6})))</f>
        <v>13</v>
      </c>
      <c r="BA106" s="50" t="str">
        <f t="shared" si="9"/>
        <v/>
      </c>
      <c r="BB106" s="50" t="str">
        <f t="shared" si="8"/>
        <v xml:space="preserve"> </v>
      </c>
      <c r="BC106" s="46" t="str" cm="1">
        <f t="array" ref="BC106">IFERROR(SUMPRODUCT(LARGE($C106:$AV106,{1,2,3,4})), "")</f>
        <v/>
      </c>
      <c r="BD106" s="46" t="str" cm="1">
        <f t="array" ref="BD106">IFERROR(SUMPRODUCT(LARGE($C106:$AV106,{1,2,3,4,5,6,7})), "")</f>
        <v/>
      </c>
      <c r="BE106" s="46" t="str" cm="1">
        <f t="array" ref="BE106">IFERROR(SUMPRODUCT(LARGE($C106:$AV106,{1,2,3,4,5,6,7,8})), "")</f>
        <v/>
      </c>
    </row>
    <row r="107" spans="1:57" ht="15" customHeight="1" x14ac:dyDescent="0.2">
      <c r="A107" s="4"/>
      <c r="B107" s="4" t="s">
        <v>782</v>
      </c>
      <c r="C107" s="73"/>
      <c r="D107" s="73"/>
      <c r="E107" s="73">
        <v>2</v>
      </c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24"/>
      <c r="AW107" s="56"/>
      <c r="AX107" s="47">
        <f t="shared" si="5"/>
        <v>2</v>
      </c>
      <c r="AY107" s="46">
        <f t="shared" si="6"/>
        <v>1</v>
      </c>
      <c r="AZ107" s="46" cm="1">
        <f t="array" ref="AZ107">IF($AY107&lt;=6,SUM($C107:$AV107),SUMPRODUCT(LARGE($C107:$AV107,{1,2,3,4,5,6})))</f>
        <v>2</v>
      </c>
      <c r="BA107" s="50" t="str">
        <f t="shared" si="9"/>
        <v/>
      </c>
      <c r="BB107" s="50" t="str">
        <f t="shared" si="8"/>
        <v xml:space="preserve"> </v>
      </c>
      <c r="BC107" s="46" t="str" cm="1">
        <f t="array" ref="BC107">IFERROR(SUMPRODUCT(LARGE($C107:$AV107,{1,2,3,4})), "")</f>
        <v/>
      </c>
      <c r="BD107" s="46" t="str" cm="1">
        <f t="array" ref="BD107">IFERROR(SUMPRODUCT(LARGE($C107:$AV107,{1,2,3,4,5,6,7})), "")</f>
        <v/>
      </c>
      <c r="BE107" s="46" t="str" cm="1">
        <f t="array" ref="BE107">IFERROR(SUMPRODUCT(LARGE($C107:$AV107,{1,2,3,4,5,6,7,8})), "")</f>
        <v/>
      </c>
    </row>
    <row r="108" spans="1:57" ht="15" customHeight="1" x14ac:dyDescent="0.2">
      <c r="A108" s="4"/>
      <c r="B108" s="4" t="s">
        <v>783</v>
      </c>
      <c r="C108" s="73"/>
      <c r="D108" s="73"/>
      <c r="E108" s="73">
        <v>4</v>
      </c>
      <c r="F108" s="73"/>
      <c r="G108" s="73"/>
      <c r="H108" s="73"/>
      <c r="I108" s="73"/>
      <c r="J108" s="73"/>
      <c r="K108" s="73"/>
      <c r="L108" s="73"/>
      <c r="M108" s="73"/>
      <c r="N108" s="73"/>
      <c r="O108" s="73"/>
      <c r="P108" s="73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24"/>
      <c r="AW108" s="57"/>
      <c r="AX108" s="47">
        <f t="shared" si="5"/>
        <v>4</v>
      </c>
      <c r="AY108" s="46">
        <f t="shared" si="6"/>
        <v>1</v>
      </c>
      <c r="AZ108" s="46" cm="1">
        <f t="array" ref="AZ108">IF($AY108&lt;=6,SUM($C108:$AV108),SUMPRODUCT(LARGE($C108:$AV108,{1,2,3,4,5,6})))</f>
        <v>4</v>
      </c>
      <c r="BA108" s="50" t="str">
        <f t="shared" si="9"/>
        <v/>
      </c>
      <c r="BB108" s="50" t="str">
        <f t="shared" si="8"/>
        <v xml:space="preserve"> </v>
      </c>
      <c r="BC108" s="46" t="str" cm="1">
        <f t="array" ref="BC108">IFERROR(SUMPRODUCT(LARGE($C108:$AV108,{1,2,3,4})), "")</f>
        <v/>
      </c>
      <c r="BD108" s="46" t="str" cm="1">
        <f t="array" ref="BD108">IFERROR(SUMPRODUCT(LARGE($C108:$AV108,{1,2,3,4,5,6,7})), "")</f>
        <v/>
      </c>
      <c r="BE108" s="46" t="str" cm="1">
        <f t="array" ref="BE108">IFERROR(SUMPRODUCT(LARGE($C108:$AV108,{1,2,3,4,5,6,7,8})), "")</f>
        <v/>
      </c>
    </row>
    <row r="109" spans="1:57" ht="15" customHeight="1" x14ac:dyDescent="0.2">
      <c r="A109" s="4"/>
      <c r="B109" s="4" t="s">
        <v>784</v>
      </c>
      <c r="C109" s="73"/>
      <c r="D109" s="73"/>
      <c r="E109" s="73">
        <v>6</v>
      </c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5"/>
      <c r="AR109" s="10"/>
      <c r="AS109" s="5"/>
      <c r="AT109" s="5"/>
      <c r="AU109" s="5"/>
      <c r="AV109" s="24"/>
      <c r="AW109" s="57"/>
      <c r="AX109" s="47">
        <f t="shared" si="5"/>
        <v>6</v>
      </c>
      <c r="AY109" s="46">
        <f t="shared" si="6"/>
        <v>1</v>
      </c>
      <c r="AZ109" s="46" cm="1">
        <f t="array" ref="AZ109">IF($AY109&lt;=6,SUM($C109:$AV109),SUMPRODUCT(LARGE($C109:$AV109,{1,2,3,4,5,6})))</f>
        <v>6</v>
      </c>
      <c r="BA109" s="50" t="str">
        <f t="shared" si="9"/>
        <v/>
      </c>
      <c r="BB109" s="50" t="str">
        <f t="shared" si="8"/>
        <v xml:space="preserve"> </v>
      </c>
      <c r="BC109" s="46" t="str" cm="1">
        <f t="array" ref="BC109">IFERROR(SUMPRODUCT(LARGE($C109:$AV109,{1,2,3,4})), "")</f>
        <v/>
      </c>
      <c r="BD109" s="46" t="str" cm="1">
        <f t="array" ref="BD109">IFERROR(SUMPRODUCT(LARGE($C109:$AV109,{1,2,3,4,5,6,7})), "")</f>
        <v/>
      </c>
      <c r="BE109" s="46" t="str" cm="1">
        <f t="array" ref="BE109">IFERROR(SUMPRODUCT(LARGE($C109:$AV109,{1,2,3,4,5,6,7,8})), "")</f>
        <v/>
      </c>
    </row>
    <row r="110" spans="1:57" ht="15" customHeight="1" x14ac:dyDescent="0.2">
      <c r="A110" s="4"/>
      <c r="B110" s="4" t="s">
        <v>785</v>
      </c>
      <c r="C110" s="73"/>
      <c r="D110" s="73"/>
      <c r="E110" s="80"/>
      <c r="F110" s="80"/>
      <c r="G110" s="80">
        <v>4</v>
      </c>
      <c r="H110" s="80"/>
      <c r="I110" s="80"/>
      <c r="J110" s="73"/>
      <c r="K110" s="73"/>
      <c r="L110" s="73"/>
      <c r="M110" s="73">
        <v>2</v>
      </c>
      <c r="N110" s="73"/>
      <c r="O110" s="73"/>
      <c r="P110" s="73">
        <v>1</v>
      </c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24"/>
      <c r="AW110" s="57"/>
      <c r="AX110" s="47">
        <f t="shared" si="5"/>
        <v>7</v>
      </c>
      <c r="AY110" s="46">
        <f t="shared" si="6"/>
        <v>3</v>
      </c>
      <c r="AZ110" s="46" cm="1">
        <f t="array" ref="AZ110">IF($AY110&lt;=6,SUM($C110:$AV110),SUMPRODUCT(LARGE($C110:$AV110,{1,2,3,4,5,6})))</f>
        <v>7</v>
      </c>
      <c r="BA110" s="50" t="str">
        <f t="shared" si="9"/>
        <v/>
      </c>
      <c r="BB110" s="50" t="str">
        <f t="shared" si="8"/>
        <v xml:space="preserve"> </v>
      </c>
      <c r="BC110" s="46" t="str" cm="1">
        <f t="array" ref="BC110">IFERROR(SUMPRODUCT(LARGE($C110:$AV110,{1,2,3,4})), "")</f>
        <v/>
      </c>
      <c r="BD110" s="46" t="str" cm="1">
        <f t="array" ref="BD110">IFERROR(SUMPRODUCT(LARGE($C110:$AV110,{1,2,3,4,5,6,7})), "")</f>
        <v/>
      </c>
      <c r="BE110" s="46" t="str" cm="1">
        <f t="array" ref="BE110">IFERROR(SUMPRODUCT(LARGE($C110:$AV110,{1,2,3,4,5,6,7,8})), "")</f>
        <v/>
      </c>
    </row>
    <row r="111" spans="1:57" ht="15" customHeight="1" x14ac:dyDescent="0.2">
      <c r="A111" s="4"/>
      <c r="B111" s="4" t="s">
        <v>786</v>
      </c>
      <c r="C111" s="73"/>
      <c r="D111" s="73"/>
      <c r="E111" s="73"/>
      <c r="F111" s="73"/>
      <c r="G111" s="73">
        <v>2</v>
      </c>
      <c r="H111" s="73"/>
      <c r="I111" s="73"/>
      <c r="J111" s="73"/>
      <c r="K111" s="73"/>
      <c r="L111" s="73"/>
      <c r="M111" s="73"/>
      <c r="N111" s="73"/>
      <c r="O111" s="73"/>
      <c r="P111" s="73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5"/>
      <c r="AR111" s="10"/>
      <c r="AS111" s="5"/>
      <c r="AT111" s="5"/>
      <c r="AU111" s="5"/>
      <c r="AV111" s="24"/>
      <c r="AW111" s="57"/>
      <c r="AX111" s="47">
        <f t="shared" si="5"/>
        <v>2</v>
      </c>
      <c r="AY111" s="46">
        <f t="shared" si="6"/>
        <v>1</v>
      </c>
      <c r="AZ111" s="46" cm="1">
        <f t="array" ref="AZ111">IF($AY111&lt;=6,SUM($C111:$AV111),SUMPRODUCT(LARGE($C111:$AV111,{1,2,3,4,5,6})))</f>
        <v>2</v>
      </c>
      <c r="BA111" s="50" t="str">
        <f t="shared" si="9"/>
        <v/>
      </c>
      <c r="BB111" s="50" t="str">
        <f t="shared" si="8"/>
        <v xml:space="preserve"> </v>
      </c>
      <c r="BC111" s="46" t="str" cm="1">
        <f t="array" ref="BC111">IFERROR(SUMPRODUCT(LARGE($C111:$AV111,{1,2,3,4})), "")</f>
        <v/>
      </c>
      <c r="BD111" s="46" t="str" cm="1">
        <f t="array" ref="BD111">IFERROR(SUMPRODUCT(LARGE($C111:$AV111,{1,2,3,4,5,6,7})), "")</f>
        <v/>
      </c>
      <c r="BE111" s="46" t="str" cm="1">
        <f t="array" ref="BE111">IFERROR(SUMPRODUCT(LARGE($C111:$AV111,{1,2,3,4,5,6,7,8})), "")</f>
        <v/>
      </c>
    </row>
    <row r="112" spans="1:57" ht="15" customHeight="1" x14ac:dyDescent="0.2">
      <c r="A112" s="4"/>
      <c r="B112" s="4" t="s">
        <v>32</v>
      </c>
      <c r="C112" s="80"/>
      <c r="D112" s="80"/>
      <c r="E112" s="80"/>
      <c r="F112" s="80">
        <v>5</v>
      </c>
      <c r="G112" s="80"/>
      <c r="H112" s="80"/>
      <c r="I112" s="80"/>
      <c r="J112" s="73"/>
      <c r="K112" s="73"/>
      <c r="L112" s="73">
        <v>5</v>
      </c>
      <c r="M112" s="73"/>
      <c r="N112" s="73">
        <v>3</v>
      </c>
      <c r="O112" s="73">
        <v>9</v>
      </c>
      <c r="P112" s="73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5"/>
      <c r="AL112" s="5"/>
      <c r="AM112" s="5"/>
      <c r="AN112" s="5"/>
      <c r="AO112" s="5"/>
      <c r="AP112" s="5"/>
      <c r="AQ112" s="5"/>
      <c r="AR112" s="10"/>
      <c r="AS112" s="5"/>
      <c r="AT112" s="5"/>
      <c r="AU112" s="5"/>
      <c r="AV112" s="24"/>
      <c r="AW112" s="57"/>
      <c r="AX112" s="47">
        <f t="shared" si="5"/>
        <v>22</v>
      </c>
      <c r="AY112" s="46">
        <f t="shared" si="6"/>
        <v>4</v>
      </c>
      <c r="AZ112" s="46" cm="1">
        <f t="array" ref="AZ112">IF($AY112&lt;=6,SUM($C112:$AV112),SUMPRODUCT(LARGE($C112:$AV112,{1,2,3,4,5,6})))</f>
        <v>22</v>
      </c>
      <c r="BA112" s="50" t="str">
        <f t="shared" si="9"/>
        <v/>
      </c>
      <c r="BB112" s="50" t="str">
        <f t="shared" si="8"/>
        <v xml:space="preserve"> </v>
      </c>
      <c r="BC112" s="46" cm="1">
        <f t="array" ref="BC112">IFERROR(SUMPRODUCT(LARGE($C112:$AV112,{1,2,3,4})), "")</f>
        <v>22</v>
      </c>
      <c r="BD112" s="46" t="str" cm="1">
        <f t="array" ref="BD112">IFERROR(SUMPRODUCT(LARGE($C112:$AV112,{1,2,3,4,5,6,7})), "")</f>
        <v/>
      </c>
      <c r="BE112" s="46" t="str" cm="1">
        <f t="array" ref="BE112">IFERROR(SUMPRODUCT(LARGE($C112:$AV112,{1,2,3,4,5,6,7,8})), "")</f>
        <v/>
      </c>
    </row>
    <row r="113" spans="1:57" ht="15" customHeight="1" x14ac:dyDescent="0.2">
      <c r="A113" s="4"/>
      <c r="B113" s="4" t="s">
        <v>787</v>
      </c>
      <c r="C113" s="73">
        <v>3</v>
      </c>
      <c r="D113" s="73"/>
      <c r="E113" s="73"/>
      <c r="F113" s="73">
        <v>2</v>
      </c>
      <c r="G113" s="73"/>
      <c r="H113" s="73"/>
      <c r="I113" s="73"/>
      <c r="J113" s="73"/>
      <c r="K113" s="73"/>
      <c r="L113" s="73"/>
      <c r="M113" s="73"/>
      <c r="N113" s="73">
        <v>3</v>
      </c>
      <c r="O113" s="73"/>
      <c r="P113" s="73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5"/>
      <c r="AR113" s="10"/>
      <c r="AS113" s="5"/>
      <c r="AT113" s="5"/>
      <c r="AU113" s="5"/>
      <c r="AV113" s="24"/>
      <c r="AW113" s="57"/>
      <c r="AX113" s="47">
        <f t="shared" si="5"/>
        <v>8</v>
      </c>
      <c r="AY113" s="46">
        <f t="shared" si="6"/>
        <v>3</v>
      </c>
      <c r="AZ113" s="46" cm="1">
        <f t="array" ref="AZ113">IF($AY113&lt;=6,SUM($C113:$AV113),SUMPRODUCT(LARGE($C113:$AV113,{1,2,3,4,5,6})))</f>
        <v>8</v>
      </c>
      <c r="BA113" s="50" t="str">
        <f t="shared" si="9"/>
        <v/>
      </c>
      <c r="BB113" s="50" t="str">
        <f t="shared" si="8"/>
        <v xml:space="preserve"> </v>
      </c>
      <c r="BC113" s="46" t="str" cm="1">
        <f t="array" ref="BC113">IFERROR(SUMPRODUCT(LARGE($C113:$AV113,{1,2,3,4})), "")</f>
        <v/>
      </c>
      <c r="BD113" s="46" t="str" cm="1">
        <f t="array" ref="BD113">IFERROR(SUMPRODUCT(LARGE($C113:$AV113,{1,2,3,4,5,6,7})), "")</f>
        <v/>
      </c>
      <c r="BE113" s="46" t="str" cm="1">
        <f t="array" ref="BE113">IFERROR(SUMPRODUCT(LARGE($C113:$AV113,{1,2,3,4,5,6,7,8})), "")</f>
        <v/>
      </c>
    </row>
    <row r="114" spans="1:57" ht="15" customHeight="1" x14ac:dyDescent="0.2">
      <c r="A114" s="4"/>
      <c r="B114" s="4" t="s">
        <v>788</v>
      </c>
      <c r="C114" s="73">
        <v>3</v>
      </c>
      <c r="D114" s="73"/>
      <c r="E114" s="73"/>
      <c r="F114" s="73">
        <v>1</v>
      </c>
      <c r="G114" s="73"/>
      <c r="H114" s="73"/>
      <c r="I114" s="73"/>
      <c r="J114" s="73">
        <v>3</v>
      </c>
      <c r="K114" s="73"/>
      <c r="L114" s="73"/>
      <c r="M114" s="73"/>
      <c r="N114" s="73">
        <v>2</v>
      </c>
      <c r="O114" s="73">
        <v>2</v>
      </c>
      <c r="P114" s="73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5"/>
      <c r="AR114" s="10"/>
      <c r="AS114" s="5"/>
      <c r="AT114" s="5"/>
      <c r="AU114" s="5"/>
      <c r="AV114" s="24"/>
      <c r="AW114" s="57"/>
      <c r="AX114" s="47">
        <f t="shared" si="5"/>
        <v>11</v>
      </c>
      <c r="AY114" s="46">
        <f t="shared" si="6"/>
        <v>5</v>
      </c>
      <c r="AZ114" s="46" cm="1">
        <f t="array" ref="AZ114">IF($AY114&lt;=6,SUM($C114:$AV114),SUMPRODUCT(LARGE($C114:$AV114,{1,2,3,4,5,6})))</f>
        <v>11</v>
      </c>
      <c r="BA114" s="50" t="str">
        <f t="shared" si="9"/>
        <v/>
      </c>
      <c r="BB114" s="50" t="str">
        <f t="shared" si="8"/>
        <v xml:space="preserve"> </v>
      </c>
      <c r="BC114" s="46" cm="1">
        <f t="array" ref="BC114">IFERROR(SUMPRODUCT(LARGE($C114:$AV114,{1,2,3,4})), "")</f>
        <v>10</v>
      </c>
      <c r="BD114" s="46" t="str" cm="1">
        <f t="array" ref="BD114">IFERROR(SUMPRODUCT(LARGE($C114:$AV114,{1,2,3,4,5,6,7})), "")</f>
        <v/>
      </c>
      <c r="BE114" s="46" t="str" cm="1">
        <f t="array" ref="BE114">IFERROR(SUMPRODUCT(LARGE($C114:$AV114,{1,2,3,4,5,6,7,8})), "")</f>
        <v/>
      </c>
    </row>
    <row r="115" spans="1:57" ht="15" customHeight="1" x14ac:dyDescent="0.2">
      <c r="A115" s="4"/>
      <c r="B115" s="4" t="s">
        <v>789</v>
      </c>
      <c r="C115" s="73"/>
      <c r="D115" s="73"/>
      <c r="E115" s="73"/>
      <c r="F115" s="73"/>
      <c r="G115" s="73"/>
      <c r="H115" s="73"/>
      <c r="I115" s="73"/>
      <c r="J115" s="73"/>
      <c r="K115" s="73"/>
      <c r="L115" s="73">
        <v>3</v>
      </c>
      <c r="M115" s="73"/>
      <c r="N115" s="73"/>
      <c r="O115" s="73"/>
      <c r="P115" s="73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24"/>
      <c r="AW115" s="57"/>
      <c r="AX115" s="47">
        <f t="shared" si="5"/>
        <v>3</v>
      </c>
      <c r="AY115" s="46">
        <f t="shared" si="6"/>
        <v>1</v>
      </c>
      <c r="AZ115" s="46" cm="1">
        <f t="array" ref="AZ115">IF($AY115&lt;=6,SUM($C115:$AV115),SUMPRODUCT(LARGE($C115:$AV115,{1,2,3,4,5,6})))</f>
        <v>3</v>
      </c>
      <c r="BA115" s="50" t="str">
        <f t="shared" si="9"/>
        <v/>
      </c>
      <c r="BB115" s="50" t="str">
        <f t="shared" si="8"/>
        <v xml:space="preserve"> </v>
      </c>
      <c r="BC115" s="46" t="str" cm="1">
        <f t="array" ref="BC115">IFERROR(SUMPRODUCT(LARGE($C115:$AV115,{1,2,3,4})), "")</f>
        <v/>
      </c>
      <c r="BD115" s="46" t="str" cm="1">
        <f t="array" ref="BD115">IFERROR(SUMPRODUCT(LARGE($C115:$AV115,{1,2,3,4,5,6,7})), "")</f>
        <v/>
      </c>
      <c r="BE115" s="46" t="str" cm="1">
        <f t="array" ref="BE115">IFERROR(SUMPRODUCT(LARGE($C115:$AV115,{1,2,3,4,5,6,7,8})), "")</f>
        <v/>
      </c>
    </row>
    <row r="116" spans="1:57" ht="15" customHeight="1" x14ac:dyDescent="0.2">
      <c r="A116" s="4"/>
      <c r="B116" s="15" t="s">
        <v>1077</v>
      </c>
      <c r="C116" s="73"/>
      <c r="D116" s="73"/>
      <c r="E116" s="80"/>
      <c r="F116" s="80"/>
      <c r="G116" s="80"/>
      <c r="H116" s="80"/>
      <c r="I116" s="80">
        <v>1</v>
      </c>
      <c r="J116" s="73"/>
      <c r="K116" s="73"/>
      <c r="L116" s="73"/>
      <c r="M116" s="73"/>
      <c r="N116" s="73"/>
      <c r="O116" s="73"/>
      <c r="P116" s="73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24"/>
      <c r="AW116" s="57"/>
      <c r="AX116" s="47">
        <f t="shared" si="5"/>
        <v>1</v>
      </c>
      <c r="AY116" s="46">
        <f t="shared" si="6"/>
        <v>1</v>
      </c>
      <c r="AZ116" s="46" cm="1">
        <f t="array" ref="AZ116">IF($AY116&lt;=6,SUM($C116:$AV116),SUMPRODUCT(LARGE($C116:$AV116,{1,2,3,4,5,6})))</f>
        <v>1</v>
      </c>
      <c r="BA116" s="50" t="str">
        <f t="shared" si="9"/>
        <v/>
      </c>
      <c r="BB116" s="50" t="str">
        <f t="shared" si="8"/>
        <v xml:space="preserve"> </v>
      </c>
      <c r="BC116" s="46" t="str" cm="1">
        <f t="array" ref="BC116">IFERROR(SUMPRODUCT(LARGE($C116:$AV116,{1,2,3,4})), "")</f>
        <v/>
      </c>
      <c r="BD116" s="46" t="str" cm="1">
        <f t="array" ref="BD116">IFERROR(SUMPRODUCT(LARGE($C116:$AV116,{1,2,3,4,5,6,7})), "")</f>
        <v/>
      </c>
      <c r="BE116" s="46" t="str" cm="1">
        <f t="array" ref="BE116">IFERROR(SUMPRODUCT(LARGE($C116:$AV116,{1,2,3,4,5,6,7,8})), "")</f>
        <v/>
      </c>
    </row>
    <row r="117" spans="1:57" ht="15" customHeight="1" x14ac:dyDescent="0.2">
      <c r="A117" s="4"/>
      <c r="B117" s="15" t="s">
        <v>1104</v>
      </c>
      <c r="C117" s="73"/>
      <c r="D117" s="73"/>
      <c r="E117" s="80"/>
      <c r="F117" s="80"/>
      <c r="G117" s="80"/>
      <c r="H117" s="80"/>
      <c r="I117" s="80">
        <v>2</v>
      </c>
      <c r="J117" s="73"/>
      <c r="K117" s="73"/>
      <c r="L117" s="73"/>
      <c r="M117" s="73"/>
      <c r="N117" s="73"/>
      <c r="O117" s="73"/>
      <c r="P117" s="73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24"/>
      <c r="AW117" s="57"/>
      <c r="AX117" s="47">
        <f t="shared" si="5"/>
        <v>2</v>
      </c>
      <c r="AY117" s="46">
        <f t="shared" si="6"/>
        <v>1</v>
      </c>
      <c r="AZ117" s="46" cm="1">
        <f t="array" ref="AZ117">IF($AY117&lt;=6,SUM($C117:$AV117),SUMPRODUCT(LARGE($C117:$AV117,{1,2,3,4,5,6})))</f>
        <v>2</v>
      </c>
      <c r="BA117" s="50" t="str">
        <f t="shared" si="9"/>
        <v/>
      </c>
      <c r="BB117" s="50" t="str">
        <f t="shared" si="8"/>
        <v xml:space="preserve"> </v>
      </c>
      <c r="BC117" s="46" t="str" cm="1">
        <f t="array" ref="BC117">IFERROR(SUMPRODUCT(LARGE($C117:$AV117,{1,2,3,4})), "")</f>
        <v/>
      </c>
      <c r="BD117" s="46" t="str" cm="1">
        <f t="array" ref="BD117">IFERROR(SUMPRODUCT(LARGE($C117:$AV117,{1,2,3,4,5,6,7})), "")</f>
        <v/>
      </c>
      <c r="BE117" s="46" t="str" cm="1">
        <f t="array" ref="BE117">IFERROR(SUMPRODUCT(LARGE($C117:$AV117,{1,2,3,4,5,6,7,8})), "")</f>
        <v/>
      </c>
    </row>
    <row r="118" spans="1:57" ht="15" customHeight="1" x14ac:dyDescent="0.2">
      <c r="A118" s="4"/>
      <c r="B118" s="15" t="s">
        <v>1061</v>
      </c>
      <c r="C118" s="73"/>
      <c r="D118" s="73"/>
      <c r="E118" s="80"/>
      <c r="F118" s="80"/>
      <c r="G118" s="80"/>
      <c r="H118" s="80"/>
      <c r="I118" s="80">
        <v>1</v>
      </c>
      <c r="J118" s="73"/>
      <c r="K118" s="73"/>
      <c r="L118" s="73"/>
      <c r="M118" s="73"/>
      <c r="N118" s="73"/>
      <c r="O118" s="73"/>
      <c r="P118" s="73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24"/>
      <c r="AW118" s="57"/>
      <c r="AX118" s="47">
        <f t="shared" si="5"/>
        <v>1</v>
      </c>
      <c r="AY118" s="46">
        <f t="shared" si="6"/>
        <v>1</v>
      </c>
      <c r="AZ118" s="46" cm="1">
        <f t="array" ref="AZ118">IF($AY118&lt;=6,SUM($C118:$AV118),SUMPRODUCT(LARGE($C118:$AV118,{1,2,3,4,5,6})))</f>
        <v>1</v>
      </c>
      <c r="BA118" s="50" t="str">
        <f t="shared" si="9"/>
        <v/>
      </c>
      <c r="BB118" s="50" t="str">
        <f t="shared" si="8"/>
        <v xml:space="preserve"> </v>
      </c>
      <c r="BC118" s="46" t="str" cm="1">
        <f t="array" ref="BC118">IFERROR(SUMPRODUCT(LARGE($C118:$AV118,{1,2,3,4})), "")</f>
        <v/>
      </c>
      <c r="BD118" s="46" t="str" cm="1">
        <f t="array" ref="BD118">IFERROR(SUMPRODUCT(LARGE($C118:$AV118,{1,2,3,4,5,6,7})), "")</f>
        <v/>
      </c>
      <c r="BE118" s="46" t="str" cm="1">
        <f t="array" ref="BE118">IFERROR(SUMPRODUCT(LARGE($C118:$AV118,{1,2,3,4,5,6,7,8})), "")</f>
        <v/>
      </c>
    </row>
    <row r="119" spans="1:57" ht="15" customHeight="1" x14ac:dyDescent="0.2">
      <c r="A119" s="4"/>
      <c r="B119" s="15" t="s">
        <v>1088</v>
      </c>
      <c r="C119" s="73"/>
      <c r="D119" s="73"/>
      <c r="E119" s="73"/>
      <c r="F119" s="73"/>
      <c r="G119" s="73"/>
      <c r="H119" s="73">
        <v>2</v>
      </c>
      <c r="I119" s="73">
        <v>2</v>
      </c>
      <c r="J119" s="73"/>
      <c r="K119" s="73"/>
      <c r="L119" s="73"/>
      <c r="M119" s="73"/>
      <c r="N119" s="73"/>
      <c r="O119" s="73"/>
      <c r="P119" s="73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5"/>
      <c r="AR119" s="10"/>
      <c r="AS119" s="5"/>
      <c r="AT119" s="5"/>
      <c r="AU119" s="5"/>
      <c r="AV119" s="24"/>
      <c r="AW119" s="57"/>
      <c r="AX119" s="47">
        <f t="shared" si="5"/>
        <v>4</v>
      </c>
      <c r="AY119" s="46">
        <f t="shared" si="6"/>
        <v>2</v>
      </c>
      <c r="AZ119" s="46" cm="1">
        <f t="array" ref="AZ119">IF($AY119&lt;=6,SUM($C119:$AV119),SUMPRODUCT(LARGE($C119:$AV119,{1,2,3,4,5,6})))</f>
        <v>4</v>
      </c>
      <c r="BA119" s="50" t="str">
        <f t="shared" si="9"/>
        <v/>
      </c>
      <c r="BB119" s="50" t="str">
        <f t="shared" si="8"/>
        <v xml:space="preserve"> </v>
      </c>
      <c r="BC119" s="46" t="str" cm="1">
        <f t="array" ref="BC119">IFERROR(SUMPRODUCT(LARGE($C119:$AV119,{1,2,3,4})), "")</f>
        <v/>
      </c>
      <c r="BD119" s="46" t="str" cm="1">
        <f t="array" ref="BD119">IFERROR(SUMPRODUCT(LARGE($C119:$AV119,{1,2,3,4,5,6,7})), "")</f>
        <v/>
      </c>
      <c r="BE119" s="46" t="str" cm="1">
        <f t="array" ref="BE119">IFERROR(SUMPRODUCT(LARGE($C119:$AV119,{1,2,3,4,5,6,7,8})), "")</f>
        <v/>
      </c>
    </row>
    <row r="120" spans="1:57" ht="15" customHeight="1" x14ac:dyDescent="0.2">
      <c r="A120" s="4"/>
      <c r="B120" s="4" t="s">
        <v>790</v>
      </c>
      <c r="C120" s="73"/>
      <c r="D120" s="73"/>
      <c r="E120" s="73"/>
      <c r="F120" s="73"/>
      <c r="G120" s="73"/>
      <c r="H120" s="73"/>
      <c r="I120" s="73"/>
      <c r="J120" s="73">
        <v>4</v>
      </c>
      <c r="K120" s="73"/>
      <c r="L120" s="73">
        <v>10</v>
      </c>
      <c r="M120" s="73"/>
      <c r="N120" s="73">
        <v>8</v>
      </c>
      <c r="O120" s="73">
        <v>5</v>
      </c>
      <c r="P120" s="73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5"/>
      <c r="AR120" s="10"/>
      <c r="AS120" s="5"/>
      <c r="AT120" s="5"/>
      <c r="AU120" s="5"/>
      <c r="AV120" s="24"/>
      <c r="AW120" s="57"/>
      <c r="AX120" s="47">
        <f t="shared" si="5"/>
        <v>27</v>
      </c>
      <c r="AY120" s="46">
        <f t="shared" si="6"/>
        <v>4</v>
      </c>
      <c r="AZ120" s="46" cm="1">
        <f t="array" ref="AZ120">IF($AY120&lt;=6,SUM($C120:$AV120),SUMPRODUCT(LARGE($C120:$AV120,{1,2,3,4,5,6})))</f>
        <v>27</v>
      </c>
      <c r="BA120" s="50" t="str">
        <f t="shared" si="9"/>
        <v/>
      </c>
      <c r="BB120" s="50" t="str">
        <f t="shared" si="8"/>
        <v xml:space="preserve"> </v>
      </c>
      <c r="BC120" s="46" cm="1">
        <f t="array" ref="BC120">IFERROR(SUMPRODUCT(LARGE($C120:$AV120,{1,2,3,4})), "")</f>
        <v>27</v>
      </c>
      <c r="BD120" s="46" t="str" cm="1">
        <f t="array" ref="BD120">IFERROR(SUMPRODUCT(LARGE($C120:$AV120,{1,2,3,4,5,6,7})), "")</f>
        <v/>
      </c>
      <c r="BE120" s="46" t="str" cm="1">
        <f t="array" ref="BE120">IFERROR(SUMPRODUCT(LARGE($C120:$AV120,{1,2,3,4,5,6,7,8})), "")</f>
        <v/>
      </c>
    </row>
    <row r="121" spans="1:57" ht="15" customHeight="1" x14ac:dyDescent="0.2">
      <c r="A121" s="4"/>
      <c r="B121" s="4" t="s">
        <v>635</v>
      </c>
      <c r="C121" s="73"/>
      <c r="D121" s="73"/>
      <c r="E121" s="73"/>
      <c r="F121" s="73">
        <v>1</v>
      </c>
      <c r="G121" s="73"/>
      <c r="H121" s="73"/>
      <c r="I121" s="73"/>
      <c r="J121" s="73">
        <v>7</v>
      </c>
      <c r="K121" s="73"/>
      <c r="L121" s="73">
        <v>2</v>
      </c>
      <c r="M121" s="73"/>
      <c r="N121" s="73">
        <v>3</v>
      </c>
      <c r="O121" s="73"/>
      <c r="P121" s="73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5"/>
      <c r="AR121" s="10"/>
      <c r="AS121" s="5"/>
      <c r="AT121" s="5"/>
      <c r="AU121" s="5"/>
      <c r="AV121" s="24"/>
      <c r="AW121" s="57"/>
      <c r="AX121" s="47">
        <f t="shared" si="5"/>
        <v>13</v>
      </c>
      <c r="AY121" s="46">
        <f t="shared" si="6"/>
        <v>4</v>
      </c>
      <c r="AZ121" s="46" cm="1">
        <f t="array" ref="AZ121">IF($AY121&lt;=6,SUM($C121:$AV121),SUMPRODUCT(LARGE($C121:$AV121,{1,2,3,4,5,6})))</f>
        <v>13</v>
      </c>
      <c r="BA121" s="50" t="str">
        <f t="shared" si="9"/>
        <v/>
      </c>
      <c r="BB121" s="50" t="str">
        <f t="shared" si="8"/>
        <v xml:space="preserve"> </v>
      </c>
      <c r="BC121" s="46" cm="1">
        <f t="array" ref="BC121">IFERROR(SUMPRODUCT(LARGE($C121:$AV121,{1,2,3,4})), "")</f>
        <v>13</v>
      </c>
      <c r="BD121" s="46" t="str" cm="1">
        <f t="array" ref="BD121">IFERROR(SUMPRODUCT(LARGE($C121:$AV121,{1,2,3,4,5,6,7})), "")</f>
        <v/>
      </c>
      <c r="BE121" s="46" t="str" cm="1">
        <f t="array" ref="BE121">IFERROR(SUMPRODUCT(LARGE($C121:$AV121,{1,2,3,4,5,6,7,8})), "")</f>
        <v/>
      </c>
    </row>
    <row r="122" spans="1:57" ht="15" customHeight="1" x14ac:dyDescent="0.2">
      <c r="A122" s="4"/>
      <c r="B122" s="4" t="s">
        <v>791</v>
      </c>
      <c r="C122" s="73">
        <v>2</v>
      </c>
      <c r="D122" s="73"/>
      <c r="E122" s="73"/>
      <c r="F122" s="73">
        <v>2</v>
      </c>
      <c r="G122" s="73"/>
      <c r="H122" s="73"/>
      <c r="I122" s="73"/>
      <c r="J122" s="73"/>
      <c r="K122" s="73"/>
      <c r="L122" s="73">
        <v>1</v>
      </c>
      <c r="M122" s="73"/>
      <c r="N122" s="73">
        <v>2</v>
      </c>
      <c r="O122" s="73"/>
      <c r="P122" s="73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5"/>
      <c r="AR122" s="10"/>
      <c r="AS122" s="5"/>
      <c r="AT122" s="5"/>
      <c r="AU122" s="5"/>
      <c r="AV122" s="24"/>
      <c r="AW122" s="57"/>
      <c r="AX122" s="47">
        <f t="shared" si="5"/>
        <v>7</v>
      </c>
      <c r="AY122" s="46">
        <f t="shared" si="6"/>
        <v>4</v>
      </c>
      <c r="AZ122" s="46" cm="1">
        <f t="array" ref="AZ122">IF($AY122&lt;=6,SUM($C122:$AV122),SUMPRODUCT(LARGE($C122:$AV122,{1,2,3,4,5,6})))</f>
        <v>7</v>
      </c>
      <c r="BA122" s="50" t="str">
        <f t="shared" si="9"/>
        <v/>
      </c>
      <c r="BB122" s="50" t="str">
        <f t="shared" si="8"/>
        <v xml:space="preserve"> </v>
      </c>
      <c r="BC122" s="46" cm="1">
        <f t="array" ref="BC122">IFERROR(SUMPRODUCT(LARGE($C122:$AV122,{1,2,3,4})), "")</f>
        <v>7</v>
      </c>
      <c r="BD122" s="46" t="str" cm="1">
        <f t="array" ref="BD122">IFERROR(SUMPRODUCT(LARGE($C122:$AV122,{1,2,3,4,5,6,7})), "")</f>
        <v/>
      </c>
      <c r="BE122" s="46" t="str" cm="1">
        <f t="array" ref="BE122">IFERROR(SUMPRODUCT(LARGE($C122:$AV122,{1,2,3,4,5,6,7,8})), "")</f>
        <v/>
      </c>
    </row>
    <row r="123" spans="1:57" ht="15" customHeight="1" x14ac:dyDescent="0.2">
      <c r="A123" s="4"/>
      <c r="B123" s="4" t="s">
        <v>792</v>
      </c>
      <c r="C123" s="73">
        <v>7</v>
      </c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5"/>
      <c r="AR123" s="10"/>
      <c r="AS123" s="5"/>
      <c r="AT123" s="5"/>
      <c r="AU123" s="5"/>
      <c r="AV123" s="24"/>
      <c r="AW123" s="57"/>
      <c r="AX123" s="47">
        <f t="shared" si="5"/>
        <v>7</v>
      </c>
      <c r="AY123" s="46">
        <f t="shared" si="6"/>
        <v>1</v>
      </c>
      <c r="AZ123" s="46" cm="1">
        <f t="array" ref="AZ123">IF($AY123&lt;=6,SUM($C123:$AV123),SUMPRODUCT(LARGE($C123:$AV123,{1,2,3,4,5,6})))</f>
        <v>7</v>
      </c>
      <c r="BA123" s="50" t="str">
        <f t="shared" si="9"/>
        <v/>
      </c>
      <c r="BB123" s="50" t="str">
        <f t="shared" si="8"/>
        <v xml:space="preserve"> </v>
      </c>
      <c r="BC123" s="46" t="str" cm="1">
        <f t="array" ref="BC123">IFERROR(SUMPRODUCT(LARGE($C123:$AV123,{1,2,3,4})), "")</f>
        <v/>
      </c>
      <c r="BD123" s="46" t="str" cm="1">
        <f t="array" ref="BD123">IFERROR(SUMPRODUCT(LARGE($C123:$AV123,{1,2,3,4,5,6,7})), "")</f>
        <v/>
      </c>
      <c r="BE123" s="46" t="str" cm="1">
        <f t="array" ref="BE123">IFERROR(SUMPRODUCT(LARGE($C123:$AV123,{1,2,3,4,5,6,7,8})), "")</f>
        <v/>
      </c>
    </row>
    <row r="124" spans="1:57" ht="15" customHeight="1" x14ac:dyDescent="0.2">
      <c r="A124" s="4"/>
      <c r="B124" s="4" t="s">
        <v>793</v>
      </c>
      <c r="C124" s="73">
        <v>15</v>
      </c>
      <c r="D124" s="73"/>
      <c r="E124" s="73"/>
      <c r="F124" s="73">
        <v>7</v>
      </c>
      <c r="G124" s="73"/>
      <c r="H124" s="73">
        <v>11</v>
      </c>
      <c r="I124" s="73">
        <v>7</v>
      </c>
      <c r="J124" s="73">
        <v>5</v>
      </c>
      <c r="K124" s="73"/>
      <c r="L124" s="73">
        <v>9</v>
      </c>
      <c r="M124" s="73"/>
      <c r="N124" s="73">
        <v>13</v>
      </c>
      <c r="O124" s="73">
        <v>12</v>
      </c>
      <c r="P124" s="73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5"/>
      <c r="AR124" s="10"/>
      <c r="AS124" s="5"/>
      <c r="AT124" s="5"/>
      <c r="AU124" s="5"/>
      <c r="AV124" s="24"/>
      <c r="AW124" s="57"/>
      <c r="AX124" s="47">
        <f t="shared" si="5"/>
        <v>79</v>
      </c>
      <c r="AY124" s="46">
        <f t="shared" si="6"/>
        <v>8</v>
      </c>
      <c r="AZ124" s="46" cm="1">
        <f t="array" ref="AZ124">IF($AY124&lt;=6,SUM($C124:$AV124),SUMPRODUCT(LARGE($C124:$AV124,{1,2,3,4,5,6})))</f>
        <v>67</v>
      </c>
      <c r="BA124" s="50" t="str">
        <f t="shared" si="9"/>
        <v/>
      </c>
      <c r="BB124" s="50" t="str">
        <f t="shared" si="8"/>
        <v xml:space="preserve"> </v>
      </c>
      <c r="BC124" s="46" cm="1">
        <f t="array" ref="BC124">IFERROR(SUMPRODUCT(LARGE($C124:$AV124,{1,2,3,4})), "")</f>
        <v>51</v>
      </c>
      <c r="BD124" s="46" cm="1">
        <f t="array" ref="BD124">IFERROR(SUMPRODUCT(LARGE($C124:$AV124,{1,2,3,4,5,6,7})), "")</f>
        <v>74</v>
      </c>
      <c r="BE124" s="46" cm="1">
        <f t="array" ref="BE124">IFERROR(SUMPRODUCT(LARGE($C124:$AV124,{1,2,3,4,5,6,7,8})), "")</f>
        <v>79</v>
      </c>
    </row>
    <row r="125" spans="1:57" ht="15" customHeight="1" x14ac:dyDescent="0.2">
      <c r="A125" s="4"/>
      <c r="B125" s="4" t="s">
        <v>637</v>
      </c>
      <c r="C125" s="73"/>
      <c r="D125" s="73"/>
      <c r="E125" s="73"/>
      <c r="F125" s="73"/>
      <c r="G125" s="73"/>
      <c r="H125" s="73"/>
      <c r="I125" s="73"/>
      <c r="J125" s="73">
        <v>1</v>
      </c>
      <c r="K125" s="73"/>
      <c r="L125" s="73"/>
      <c r="M125" s="73"/>
      <c r="N125" s="73">
        <v>5</v>
      </c>
      <c r="O125" s="73">
        <v>2</v>
      </c>
      <c r="P125" s="73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5"/>
      <c r="AR125" s="10"/>
      <c r="AS125" s="5"/>
      <c r="AT125" s="10"/>
      <c r="AU125" s="5"/>
      <c r="AV125" s="24"/>
      <c r="AW125" s="57"/>
      <c r="AX125" s="47">
        <f t="shared" si="5"/>
        <v>8</v>
      </c>
      <c r="AY125" s="46">
        <f t="shared" si="6"/>
        <v>3</v>
      </c>
      <c r="AZ125" s="46" cm="1">
        <f t="array" ref="AZ125">IF($AY125&lt;=6,SUM($C125:$AV125),SUMPRODUCT(LARGE($C125:$AV125,{1,2,3,4,5,6})))</f>
        <v>8</v>
      </c>
      <c r="BA125" s="50" t="str">
        <f t="shared" si="9"/>
        <v/>
      </c>
      <c r="BB125" s="50" t="str">
        <f t="shared" si="8"/>
        <v xml:space="preserve"> </v>
      </c>
      <c r="BC125" s="46" t="str" cm="1">
        <f t="array" ref="BC125">IFERROR(SUMPRODUCT(LARGE($C125:$AV125,{1,2,3,4})), "")</f>
        <v/>
      </c>
      <c r="BD125" s="46" t="str" cm="1">
        <f t="array" ref="BD125">IFERROR(SUMPRODUCT(LARGE($C125:$AV125,{1,2,3,4,5,6,7})), "")</f>
        <v/>
      </c>
      <c r="BE125" s="46" t="str" cm="1">
        <f t="array" ref="BE125">IFERROR(SUMPRODUCT(LARGE($C125:$AV125,{1,2,3,4,5,6,7,8})), "")</f>
        <v/>
      </c>
    </row>
    <row r="126" spans="1:57" ht="15" customHeight="1" x14ac:dyDescent="0.2">
      <c r="A126" s="4"/>
      <c r="B126" s="4" t="s">
        <v>794</v>
      </c>
      <c r="C126" s="73">
        <v>5</v>
      </c>
      <c r="D126" s="73"/>
      <c r="E126" s="73"/>
      <c r="F126" s="73"/>
      <c r="G126" s="73"/>
      <c r="H126" s="73"/>
      <c r="I126" s="73"/>
      <c r="J126" s="73"/>
      <c r="K126" s="73"/>
      <c r="L126" s="73">
        <v>10</v>
      </c>
      <c r="M126" s="73"/>
      <c r="N126" s="73"/>
      <c r="O126" s="73"/>
      <c r="P126" s="73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5"/>
      <c r="AR126" s="10"/>
      <c r="AS126" s="5"/>
      <c r="AT126" s="5"/>
      <c r="AU126" s="5"/>
      <c r="AV126" s="24"/>
      <c r="AW126" s="57"/>
      <c r="AX126" s="47">
        <f t="shared" si="5"/>
        <v>15</v>
      </c>
      <c r="AY126" s="46">
        <f t="shared" si="6"/>
        <v>2</v>
      </c>
      <c r="AZ126" s="46" cm="1">
        <f t="array" ref="AZ126">IF($AY126&lt;=6,SUM($C126:$AV126),SUMPRODUCT(LARGE($C126:$AV126,{1,2,3,4,5,6})))</f>
        <v>15</v>
      </c>
      <c r="BA126" s="50" t="str">
        <f t="shared" si="9"/>
        <v/>
      </c>
      <c r="BB126" s="50" t="str">
        <f t="shared" si="8"/>
        <v xml:space="preserve"> </v>
      </c>
      <c r="BC126" s="46" t="str" cm="1">
        <f t="array" ref="BC126">IFERROR(SUMPRODUCT(LARGE($C126:$AV126,{1,2,3,4})), "")</f>
        <v/>
      </c>
      <c r="BD126" s="46" t="str" cm="1">
        <f t="array" ref="BD126">IFERROR(SUMPRODUCT(LARGE($C126:$AV126,{1,2,3,4,5,6,7})), "")</f>
        <v/>
      </c>
      <c r="BE126" s="46" t="str" cm="1">
        <f t="array" ref="BE126">IFERROR(SUMPRODUCT(LARGE($C126:$AV126,{1,2,3,4,5,6,7,8})), "")</f>
        <v/>
      </c>
    </row>
    <row r="127" spans="1:57" ht="15" customHeight="1" x14ac:dyDescent="0.2">
      <c r="A127" s="4"/>
      <c r="B127" s="15" t="s">
        <v>795</v>
      </c>
      <c r="C127" s="73"/>
      <c r="D127" s="73"/>
      <c r="E127" s="73"/>
      <c r="F127" s="73">
        <v>2</v>
      </c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5"/>
      <c r="AR127" s="10"/>
      <c r="AS127" s="5"/>
      <c r="AT127" s="5"/>
      <c r="AU127" s="5"/>
      <c r="AV127" s="24"/>
      <c r="AW127" s="57"/>
      <c r="AX127" s="47">
        <f t="shared" si="5"/>
        <v>2</v>
      </c>
      <c r="AY127" s="46">
        <f t="shared" si="6"/>
        <v>1</v>
      </c>
      <c r="AZ127" s="46" cm="1">
        <f t="array" ref="AZ127">IF($AY127&lt;=6,SUM($C127:$AV127),SUMPRODUCT(LARGE($C127:$AV127,{1,2,3,4,5,6})))</f>
        <v>2</v>
      </c>
      <c r="BA127" s="50" t="str">
        <f t="shared" si="9"/>
        <v/>
      </c>
      <c r="BB127" s="50" t="str">
        <f t="shared" si="8"/>
        <v xml:space="preserve"> </v>
      </c>
      <c r="BC127" s="46" t="str" cm="1">
        <f t="array" ref="BC127">IFERROR(SUMPRODUCT(LARGE($C127:$AV127,{1,2,3,4})), "")</f>
        <v/>
      </c>
      <c r="BD127" s="46" t="str" cm="1">
        <f t="array" ref="BD127">IFERROR(SUMPRODUCT(LARGE($C127:$AV127,{1,2,3,4,5,6,7})), "")</f>
        <v/>
      </c>
      <c r="BE127" s="46" t="str" cm="1">
        <f t="array" ref="BE127">IFERROR(SUMPRODUCT(LARGE($C127:$AV127,{1,2,3,4,5,6,7,8})), "")</f>
        <v/>
      </c>
    </row>
    <row r="128" spans="1:57" ht="15" customHeight="1" x14ac:dyDescent="0.2">
      <c r="A128" s="4"/>
      <c r="B128" s="4" t="s">
        <v>796</v>
      </c>
      <c r="C128" s="73">
        <v>2</v>
      </c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5"/>
      <c r="AR128" s="10"/>
      <c r="AS128" s="5"/>
      <c r="AT128" s="5"/>
      <c r="AU128" s="5"/>
      <c r="AV128" s="24"/>
      <c r="AW128" s="57"/>
      <c r="AX128" s="47">
        <f t="shared" si="5"/>
        <v>2</v>
      </c>
      <c r="AY128" s="46">
        <f t="shared" si="6"/>
        <v>1</v>
      </c>
      <c r="AZ128" s="46" cm="1">
        <f t="array" ref="AZ128">IF($AY128&lt;=6,SUM($C128:$AV128),SUMPRODUCT(LARGE($C128:$AV128,{1,2,3,4,5,6})))</f>
        <v>2</v>
      </c>
      <c r="BA128" s="50" t="str">
        <f t="shared" si="9"/>
        <v/>
      </c>
      <c r="BB128" s="50" t="str">
        <f t="shared" si="8"/>
        <v xml:space="preserve"> </v>
      </c>
      <c r="BC128" s="46" t="str" cm="1">
        <f t="array" ref="BC128">IFERROR(SUMPRODUCT(LARGE($C128:$AV128,{1,2,3,4})), "")</f>
        <v/>
      </c>
      <c r="BD128" s="46" t="str" cm="1">
        <f t="array" ref="BD128">IFERROR(SUMPRODUCT(LARGE($C128:$AV128,{1,2,3,4,5,6,7})), "")</f>
        <v/>
      </c>
      <c r="BE128" s="46" t="str" cm="1">
        <f t="array" ref="BE128">IFERROR(SUMPRODUCT(LARGE($C128:$AV128,{1,2,3,4,5,6,7,8})), "")</f>
        <v/>
      </c>
    </row>
    <row r="129" spans="1:57" ht="15" customHeight="1" x14ac:dyDescent="0.2">
      <c r="A129" s="4"/>
      <c r="B129" s="15" t="s">
        <v>1097</v>
      </c>
      <c r="C129" s="73"/>
      <c r="D129" s="73"/>
      <c r="E129" s="80"/>
      <c r="F129" s="80"/>
      <c r="G129" s="80"/>
      <c r="H129" s="80"/>
      <c r="I129" s="80">
        <v>2</v>
      </c>
      <c r="J129" s="73"/>
      <c r="K129" s="73"/>
      <c r="L129" s="73"/>
      <c r="M129" s="73"/>
      <c r="N129" s="73"/>
      <c r="O129" s="73"/>
      <c r="P129" s="73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24"/>
      <c r="AW129" s="57"/>
      <c r="AX129" s="47">
        <f t="shared" si="5"/>
        <v>2</v>
      </c>
      <c r="AY129" s="46">
        <f t="shared" si="6"/>
        <v>1</v>
      </c>
      <c r="AZ129" s="46" cm="1">
        <f t="array" ref="AZ129">IF($AY129&lt;=6,SUM($C129:$AV129),SUMPRODUCT(LARGE($C129:$AV129,{1,2,3,4,5,6})))</f>
        <v>2</v>
      </c>
      <c r="BA129" s="50" t="str">
        <f t="shared" si="9"/>
        <v/>
      </c>
      <c r="BB129" s="50" t="str">
        <f t="shared" si="8"/>
        <v xml:space="preserve"> </v>
      </c>
      <c r="BC129" s="46" t="str" cm="1">
        <f t="array" ref="BC129">IFERROR(SUMPRODUCT(LARGE($C129:$AV129,{1,2,3,4})), "")</f>
        <v/>
      </c>
      <c r="BD129" s="46" t="str" cm="1">
        <f t="array" ref="BD129">IFERROR(SUMPRODUCT(LARGE($C129:$AV129,{1,2,3,4,5,6,7})), "")</f>
        <v/>
      </c>
      <c r="BE129" s="46" t="str" cm="1">
        <f t="array" ref="BE129">IFERROR(SUMPRODUCT(LARGE($C129:$AV129,{1,2,3,4,5,6,7,8})), "")</f>
        <v/>
      </c>
    </row>
    <row r="130" spans="1:57" ht="15" customHeight="1" x14ac:dyDescent="0.2">
      <c r="A130" s="4"/>
      <c r="B130" s="4" t="s">
        <v>1100</v>
      </c>
      <c r="C130" s="80"/>
      <c r="D130" s="80"/>
      <c r="E130" s="80"/>
      <c r="F130" s="80"/>
      <c r="G130" s="80"/>
      <c r="H130" s="80"/>
      <c r="I130" s="80">
        <v>4</v>
      </c>
      <c r="J130" s="73"/>
      <c r="K130" s="73"/>
      <c r="L130" s="73"/>
      <c r="M130" s="73"/>
      <c r="N130" s="73"/>
      <c r="O130" s="73"/>
      <c r="P130" s="73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5"/>
      <c r="AL130" s="5"/>
      <c r="AM130" s="5"/>
      <c r="AN130" s="5"/>
      <c r="AO130" s="5"/>
      <c r="AP130" s="5"/>
      <c r="AQ130" s="5"/>
      <c r="AR130" s="10"/>
      <c r="AS130" s="5"/>
      <c r="AT130" s="5"/>
      <c r="AU130" s="5"/>
      <c r="AV130" s="24"/>
      <c r="AW130" s="57"/>
      <c r="AX130" s="47">
        <f t="shared" si="5"/>
        <v>4</v>
      </c>
      <c r="AY130" s="46">
        <f t="shared" si="6"/>
        <v>1</v>
      </c>
      <c r="AZ130" s="46" cm="1">
        <f t="array" ref="AZ130">IF($AY130&lt;=6,SUM($C130:$AV130),SUMPRODUCT(LARGE($C130:$AV130,{1,2,3,4,5,6})))</f>
        <v>4</v>
      </c>
      <c r="BA130" s="50" t="e">
        <f>IF(AND($AY130&gt;=6,AZ130=#REF!),"Manual Calc Needed","")</f>
        <v>#REF!</v>
      </c>
      <c r="BB130" s="50" t="e">
        <f t="shared" si="8"/>
        <v>#REF!</v>
      </c>
      <c r="BC130" s="46" t="str" cm="1">
        <f t="array" ref="BC130">IFERROR(SUMPRODUCT(LARGE($C130:$AV130,{1,2,3,4})), "")</f>
        <v/>
      </c>
      <c r="BD130" s="46" t="str" cm="1">
        <f t="array" ref="BD130">IFERROR(SUMPRODUCT(LARGE($C130:$AV130,{1,2,3,4,5,6,7})), "")</f>
        <v/>
      </c>
      <c r="BE130" s="46" t="str" cm="1">
        <f t="array" ref="BE130">IFERROR(SUMPRODUCT(LARGE($C130:$AV130,{1,2,3,4,5,6,7,8})), "")</f>
        <v/>
      </c>
    </row>
    <row r="131" spans="1:57" ht="15" customHeight="1" x14ac:dyDescent="0.2">
      <c r="A131" s="4"/>
      <c r="B131" s="15" t="s">
        <v>1099</v>
      </c>
      <c r="C131" s="80"/>
      <c r="D131" s="80"/>
      <c r="E131" s="80"/>
      <c r="F131" s="80"/>
      <c r="G131" s="80"/>
      <c r="H131" s="80"/>
      <c r="I131" s="80">
        <v>6</v>
      </c>
      <c r="J131" s="73"/>
      <c r="K131" s="73"/>
      <c r="L131" s="73"/>
      <c r="M131" s="73"/>
      <c r="N131" s="73"/>
      <c r="O131" s="73"/>
      <c r="P131" s="73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5"/>
      <c r="AQ131" s="5"/>
      <c r="AR131" s="10"/>
      <c r="AS131" s="10"/>
      <c r="AT131" s="10"/>
      <c r="AU131" s="10"/>
      <c r="AV131" s="24"/>
      <c r="AW131" s="57"/>
      <c r="AX131" s="47">
        <f t="shared" ref="AX131:AX194" si="10">SUM($C131:$AW131)</f>
        <v>6</v>
      </c>
      <c r="AY131" s="46">
        <f t="shared" ref="AY131:AY194" si="11">COUNTA(C131:AV131)</f>
        <v>1</v>
      </c>
      <c r="AZ131" s="46" cm="1">
        <f t="array" ref="AZ131">IF($AY131&lt;=6,SUM($C131:$AV131),SUMPRODUCT(LARGE($C131:$AV131,{1,2,3,4,5,6})))</f>
        <v>6</v>
      </c>
      <c r="BA131" s="50" t="str">
        <f>IF(AND($AY131&gt;=6,AZ131=AZ132),"Manual Calc Needed","")</f>
        <v/>
      </c>
      <c r="BB131" s="50" t="str">
        <f t="shared" ref="BB131:BB194" si="12">IF(AND($AY131&gt;=6,$BA131="Tie"),"Manual Calc Needed"," ")</f>
        <v xml:space="preserve"> </v>
      </c>
      <c r="BC131" s="46" t="str" cm="1">
        <f t="array" ref="BC131">IFERROR(SUMPRODUCT(LARGE($C131:$AV131,{1,2,3,4})), "")</f>
        <v/>
      </c>
      <c r="BD131" s="46" t="str" cm="1">
        <f t="array" ref="BD131">IFERROR(SUMPRODUCT(LARGE($C131:$AV131,{1,2,3,4,5,6,7})), "")</f>
        <v/>
      </c>
      <c r="BE131" s="46" t="str" cm="1">
        <f t="array" ref="BE131">IFERROR(SUMPRODUCT(LARGE($C131:$AV131,{1,2,3,4,5,6,7,8})), "")</f>
        <v/>
      </c>
    </row>
    <row r="132" spans="1:57" ht="15" customHeight="1" x14ac:dyDescent="0.2">
      <c r="A132" s="4"/>
      <c r="B132" s="15" t="s">
        <v>1109</v>
      </c>
      <c r="C132" s="73"/>
      <c r="D132" s="73"/>
      <c r="E132" s="80"/>
      <c r="F132" s="80"/>
      <c r="G132" s="80"/>
      <c r="H132" s="80"/>
      <c r="I132" s="80">
        <v>1</v>
      </c>
      <c r="J132" s="73"/>
      <c r="K132" s="73"/>
      <c r="L132" s="73"/>
      <c r="M132" s="73"/>
      <c r="N132" s="73"/>
      <c r="O132" s="73"/>
      <c r="P132" s="73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24"/>
      <c r="AW132" s="57"/>
      <c r="AX132" s="47">
        <f t="shared" si="10"/>
        <v>1</v>
      </c>
      <c r="AY132" s="46">
        <f t="shared" si="11"/>
        <v>1</v>
      </c>
      <c r="AZ132" s="46" cm="1">
        <f t="array" ref="AZ132">IF($AY132&lt;=6,SUM($C132:$AV132),SUMPRODUCT(LARGE($C132:$AV132,{1,2,3,4,5,6})))</f>
        <v>1</v>
      </c>
      <c r="BA132" s="50" t="str">
        <f>IF(AND($AY132&gt;=6,AZ132=AZ133),"Manual Calc Needed","")</f>
        <v/>
      </c>
      <c r="BB132" s="50" t="str">
        <f t="shared" si="12"/>
        <v xml:space="preserve"> </v>
      </c>
      <c r="BC132" s="46" t="str" cm="1">
        <f t="array" ref="BC132">IFERROR(SUMPRODUCT(LARGE($C132:$AV132,{1,2,3,4})), "")</f>
        <v/>
      </c>
      <c r="BD132" s="46" t="str" cm="1">
        <f t="array" ref="BD132">IFERROR(SUMPRODUCT(LARGE($C132:$AV132,{1,2,3,4,5,6,7})), "")</f>
        <v/>
      </c>
      <c r="BE132" s="46" t="str" cm="1">
        <f t="array" ref="BE132">IFERROR(SUMPRODUCT(LARGE($C132:$AV132,{1,2,3,4,5,6,7,8})), "")</f>
        <v/>
      </c>
    </row>
    <row r="133" spans="1:57" ht="15" customHeight="1" x14ac:dyDescent="0.2">
      <c r="A133" s="4"/>
      <c r="B133" s="15" t="s">
        <v>1126</v>
      </c>
      <c r="C133" s="10"/>
      <c r="D133" s="10"/>
      <c r="E133" s="5"/>
      <c r="F133" s="5"/>
      <c r="G133" s="5"/>
      <c r="H133" s="5"/>
      <c r="I133" s="5"/>
      <c r="J133" s="10"/>
      <c r="K133" s="10"/>
      <c r="L133" s="10"/>
      <c r="M133" s="10"/>
      <c r="N133" s="10"/>
      <c r="O133" s="10">
        <v>3</v>
      </c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24"/>
      <c r="AW133" s="57"/>
      <c r="AX133" s="47">
        <f t="shared" si="10"/>
        <v>3</v>
      </c>
      <c r="AY133" s="46">
        <f t="shared" si="11"/>
        <v>1</v>
      </c>
      <c r="AZ133" s="46" cm="1">
        <f t="array" ref="AZ133">IF($AY133&lt;=6,SUM($C133:$AV133),SUMPRODUCT(LARGE($C133:$AV133,{1,2,3,4,5,6})))</f>
        <v>3</v>
      </c>
      <c r="BA133" s="50" t="str">
        <f>IF(AND($AY133&gt;=6,AZ133=AZ134),"Manual Calc Needed","")</f>
        <v/>
      </c>
      <c r="BB133" s="50" t="str">
        <f t="shared" si="12"/>
        <v xml:space="preserve"> </v>
      </c>
      <c r="BC133" s="46" t="str" cm="1">
        <f t="array" ref="BC133">IFERROR(SUMPRODUCT(LARGE($C133:$AV133,{1,2,3,4})), "")</f>
        <v/>
      </c>
      <c r="BD133" s="46" t="str" cm="1">
        <f t="array" ref="BD133">IFERROR(SUMPRODUCT(LARGE($C133:$AV133,{1,2,3,4,5,6,7})), "")</f>
        <v/>
      </c>
      <c r="BE133" s="46" t="str" cm="1">
        <f t="array" ref="BE133">IFERROR(SUMPRODUCT(LARGE($C133:$AV133,{1,2,3,4,5,6,7,8})), "")</f>
        <v/>
      </c>
    </row>
    <row r="134" spans="1:57" ht="15" customHeight="1" x14ac:dyDescent="0.2">
      <c r="A134" s="4"/>
      <c r="B134" s="15" t="s">
        <v>1125</v>
      </c>
      <c r="C134" s="10"/>
      <c r="D134" s="10"/>
      <c r="E134" s="5"/>
      <c r="F134" s="5"/>
      <c r="G134" s="5"/>
      <c r="H134" s="5"/>
      <c r="I134" s="5"/>
      <c r="J134" s="10"/>
      <c r="K134" s="10"/>
      <c r="L134" s="10"/>
      <c r="M134" s="10"/>
      <c r="N134" s="10"/>
      <c r="O134" s="10">
        <v>5</v>
      </c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24"/>
      <c r="AW134" s="57"/>
      <c r="AX134" s="47">
        <f t="shared" si="10"/>
        <v>5</v>
      </c>
      <c r="AY134" s="46">
        <f t="shared" si="11"/>
        <v>1</v>
      </c>
      <c r="AZ134" s="46" cm="1">
        <f t="array" ref="AZ134">IF($AY134&lt;=6,SUM($C134:$AV134),SUMPRODUCT(LARGE($C134:$AV134,{1,2,3,4,5,6})))</f>
        <v>5</v>
      </c>
      <c r="BA134" s="50" t="str">
        <f>IF(AND($AY134&gt;=6,AZ134=AZ135),"Manual Calc Needed","")</f>
        <v/>
      </c>
      <c r="BB134" s="50" t="str">
        <f t="shared" si="12"/>
        <v xml:space="preserve"> </v>
      </c>
      <c r="BC134" s="46" t="str" cm="1">
        <f t="array" ref="BC134">IFERROR(SUMPRODUCT(LARGE($C134:$AV134,{1,2,3,4})), "")</f>
        <v/>
      </c>
      <c r="BD134" s="46" t="str" cm="1">
        <f t="array" ref="BD134">IFERROR(SUMPRODUCT(LARGE($C134:$AV134,{1,2,3,4,5,6,7})), "")</f>
        <v/>
      </c>
      <c r="BE134" s="46" t="str" cm="1">
        <f t="array" ref="BE134">IFERROR(SUMPRODUCT(LARGE($C134:$AV134,{1,2,3,4,5,6,7,8})), "")</f>
        <v/>
      </c>
    </row>
    <row r="135" spans="1:57" ht="15" customHeight="1" x14ac:dyDescent="0.2">
      <c r="A135" s="4"/>
      <c r="B135" s="4" t="s">
        <v>640</v>
      </c>
      <c r="C135" s="73"/>
      <c r="D135" s="73">
        <v>2</v>
      </c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5"/>
      <c r="AR135" s="10"/>
      <c r="AS135" s="5"/>
      <c r="AT135" s="5"/>
      <c r="AU135" s="5"/>
      <c r="AV135" s="24"/>
      <c r="AW135" s="57"/>
      <c r="AX135" s="47">
        <f t="shared" si="10"/>
        <v>2</v>
      </c>
      <c r="AY135" s="46">
        <f t="shared" si="11"/>
        <v>1</v>
      </c>
      <c r="AZ135" s="46" cm="1">
        <f t="array" ref="AZ135">IF($AY135&lt;=6,SUM($C135:$AV135),SUMPRODUCT(LARGE($C135:$AV135,{1,2,3,4,5,6})))</f>
        <v>2</v>
      </c>
      <c r="BA135" s="50" t="e">
        <f>IF(AND($AY135&gt;=6,AZ135=#REF!),"Manual Calc Needed","")</f>
        <v>#REF!</v>
      </c>
      <c r="BB135" s="50" t="e">
        <f t="shared" si="12"/>
        <v>#REF!</v>
      </c>
      <c r="BC135" s="46" t="str" cm="1">
        <f t="array" ref="BC135">IFERROR(SUMPRODUCT(LARGE($C135:$AV135,{1,2,3,4})), "")</f>
        <v/>
      </c>
      <c r="BD135" s="46" t="str" cm="1">
        <f t="array" ref="BD135">IFERROR(SUMPRODUCT(LARGE($C135:$AV135,{1,2,3,4,5,6,7})), "")</f>
        <v/>
      </c>
      <c r="BE135" s="46" t="str" cm="1">
        <f t="array" ref="BE135">IFERROR(SUMPRODUCT(LARGE($C135:$AV135,{1,2,3,4,5,6,7,8})), "")</f>
        <v/>
      </c>
    </row>
    <row r="136" spans="1:57" ht="15" customHeight="1" x14ac:dyDescent="0.2">
      <c r="A136" s="4"/>
      <c r="B136" s="4" t="s">
        <v>797</v>
      </c>
      <c r="C136" s="73"/>
      <c r="D136" s="73">
        <v>1</v>
      </c>
      <c r="E136" s="73"/>
      <c r="F136" s="73"/>
      <c r="G136" s="73"/>
      <c r="H136" s="73"/>
      <c r="I136" s="73"/>
      <c r="J136" s="73"/>
      <c r="K136" s="73"/>
      <c r="L136" s="73"/>
      <c r="M136" s="73">
        <v>2</v>
      </c>
      <c r="N136" s="73"/>
      <c r="O136" s="73"/>
      <c r="P136" s="73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24"/>
      <c r="AW136" s="57"/>
      <c r="AX136" s="47">
        <f t="shared" si="10"/>
        <v>3</v>
      </c>
      <c r="AY136" s="46">
        <f t="shared" si="11"/>
        <v>2</v>
      </c>
      <c r="AZ136" s="46" cm="1">
        <f t="array" ref="AZ136">IF($AY136&lt;=6,SUM($C136:$AV136),SUMPRODUCT(LARGE($C136:$AV136,{1,2,3,4,5,6})))</f>
        <v>3</v>
      </c>
      <c r="BA136" s="50" t="str">
        <f>IF(AND($AY136&gt;=6,AZ136=AZ137),"Manual Calc Needed","")</f>
        <v/>
      </c>
      <c r="BB136" s="50" t="str">
        <f t="shared" si="12"/>
        <v xml:space="preserve"> </v>
      </c>
      <c r="BC136" s="46" t="str" cm="1">
        <f t="array" ref="BC136">IFERROR(SUMPRODUCT(LARGE($C136:$AV136,{1,2,3,4})), "")</f>
        <v/>
      </c>
      <c r="BD136" s="46" t="str" cm="1">
        <f t="array" ref="BD136">IFERROR(SUMPRODUCT(LARGE($C136:$AV136,{1,2,3,4,5,6,7})), "")</f>
        <v/>
      </c>
      <c r="BE136" s="46" t="str" cm="1">
        <f t="array" ref="BE136">IFERROR(SUMPRODUCT(LARGE($C136:$AV136,{1,2,3,4,5,6,7,8})), "")</f>
        <v/>
      </c>
    </row>
    <row r="137" spans="1:57" ht="15" customHeight="1" x14ac:dyDescent="0.2">
      <c r="A137" s="4"/>
      <c r="B137" s="15" t="s">
        <v>798</v>
      </c>
      <c r="C137" s="73"/>
      <c r="D137" s="73">
        <v>2</v>
      </c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5"/>
      <c r="AR137" s="10"/>
      <c r="AS137" s="5"/>
      <c r="AT137" s="5"/>
      <c r="AU137" s="5"/>
      <c r="AV137" s="24"/>
      <c r="AW137" s="57"/>
      <c r="AX137" s="47">
        <f t="shared" si="10"/>
        <v>2</v>
      </c>
      <c r="AY137" s="46">
        <f t="shared" si="11"/>
        <v>1</v>
      </c>
      <c r="AZ137" s="46" cm="1">
        <f t="array" ref="AZ137">IF($AY137&lt;=6,SUM($C137:$AV137),SUMPRODUCT(LARGE($C137:$AV137,{1,2,3,4,5,6})))</f>
        <v>2</v>
      </c>
      <c r="BA137" s="50" t="str">
        <f>IF(AND($AY137&gt;=6,AZ137=AZ138),"Manual Calc Needed","")</f>
        <v/>
      </c>
      <c r="BB137" s="50" t="str">
        <f t="shared" si="12"/>
        <v xml:space="preserve"> </v>
      </c>
      <c r="BC137" s="46" t="str" cm="1">
        <f t="array" ref="BC137">IFERROR(SUMPRODUCT(LARGE($C137:$AV137,{1,2,3,4})), "")</f>
        <v/>
      </c>
      <c r="BD137" s="46" t="str" cm="1">
        <f t="array" ref="BD137">IFERROR(SUMPRODUCT(LARGE($C137:$AV137,{1,2,3,4,5,6,7})), "")</f>
        <v/>
      </c>
      <c r="BE137" s="46" t="str" cm="1">
        <f t="array" ref="BE137">IFERROR(SUMPRODUCT(LARGE($C137:$AV137,{1,2,3,4,5,6,7,8})), "")</f>
        <v/>
      </c>
    </row>
    <row r="138" spans="1:57" ht="15" customHeight="1" x14ac:dyDescent="0.2">
      <c r="A138" s="4"/>
      <c r="B138" s="4" t="s">
        <v>799</v>
      </c>
      <c r="C138" s="73"/>
      <c r="D138" s="73">
        <v>7</v>
      </c>
      <c r="E138" s="73"/>
      <c r="F138" s="73"/>
      <c r="G138" s="73">
        <v>6</v>
      </c>
      <c r="H138" s="73"/>
      <c r="I138" s="73"/>
      <c r="J138" s="73"/>
      <c r="K138" s="73"/>
      <c r="L138" s="73"/>
      <c r="M138" s="73">
        <v>1</v>
      </c>
      <c r="N138" s="73"/>
      <c r="O138" s="73"/>
      <c r="P138" s="73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5"/>
      <c r="AR138" s="10"/>
      <c r="AS138" s="5"/>
      <c r="AT138" s="5"/>
      <c r="AU138" s="5"/>
      <c r="AV138" s="24"/>
      <c r="AW138" s="57"/>
      <c r="AX138" s="47">
        <f t="shared" si="10"/>
        <v>14</v>
      </c>
      <c r="AY138" s="46">
        <f t="shared" si="11"/>
        <v>3</v>
      </c>
      <c r="AZ138" s="46" cm="1">
        <f t="array" ref="AZ138">IF($AY138&lt;=6,SUM($C138:$AV138),SUMPRODUCT(LARGE($C138:$AV138,{1,2,3,4,5,6})))</f>
        <v>14</v>
      </c>
      <c r="BA138" s="50" t="e">
        <f>IF(AND($AY138&gt;=6,AZ138=#REF!),"Manual Calc Needed","")</f>
        <v>#REF!</v>
      </c>
      <c r="BB138" s="50" t="e">
        <f t="shared" si="12"/>
        <v>#REF!</v>
      </c>
      <c r="BC138" s="46" t="str" cm="1">
        <f t="array" ref="BC138">IFERROR(SUMPRODUCT(LARGE($C138:$AV138,{1,2,3,4})), "")</f>
        <v/>
      </c>
      <c r="BD138" s="46" t="str" cm="1">
        <f t="array" ref="BD138">IFERROR(SUMPRODUCT(LARGE($C138:$AV138,{1,2,3,4,5,6,7})), "")</f>
        <v/>
      </c>
      <c r="BE138" s="46" t="str" cm="1">
        <f t="array" ref="BE138">IFERROR(SUMPRODUCT(LARGE($C138:$AV138,{1,2,3,4,5,6,7,8})), "")</f>
        <v/>
      </c>
    </row>
    <row r="139" spans="1:57" ht="15" customHeight="1" x14ac:dyDescent="0.2">
      <c r="A139" s="4"/>
      <c r="B139" s="4" t="s">
        <v>800</v>
      </c>
      <c r="C139" s="73"/>
      <c r="D139" s="73"/>
      <c r="E139" s="73">
        <v>1</v>
      </c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24"/>
      <c r="AW139" s="57"/>
      <c r="AX139" s="47">
        <f t="shared" si="10"/>
        <v>1</v>
      </c>
      <c r="AY139" s="46">
        <f t="shared" si="11"/>
        <v>1</v>
      </c>
      <c r="AZ139" s="46" cm="1">
        <f t="array" ref="AZ139">IF($AY139&lt;=6,SUM($C139:$AV139),SUMPRODUCT(LARGE($C139:$AV139,{1,2,3,4,5,6})))</f>
        <v>1</v>
      </c>
      <c r="BA139" s="50" t="str">
        <f t="shared" ref="BA139:BA170" si="13">IF(AND($AY139&gt;=6,AZ139=AZ140),"Manual Calc Needed","")</f>
        <v/>
      </c>
      <c r="BB139" s="50" t="str">
        <f t="shared" si="12"/>
        <v xml:space="preserve"> </v>
      </c>
      <c r="BC139" s="46" t="str" cm="1">
        <f t="array" ref="BC139">IFERROR(SUMPRODUCT(LARGE($C139:$AV139,{1,2,3,4})), "")</f>
        <v/>
      </c>
      <c r="BD139" s="46" t="str" cm="1">
        <f t="array" ref="BD139">IFERROR(SUMPRODUCT(LARGE($C139:$AV139,{1,2,3,4,5,6,7})), "")</f>
        <v/>
      </c>
      <c r="BE139" s="46" t="str" cm="1">
        <f t="array" ref="BE139">IFERROR(SUMPRODUCT(LARGE($C139:$AV139,{1,2,3,4,5,6,7,8})), "")</f>
        <v/>
      </c>
    </row>
    <row r="140" spans="1:57" ht="15" customHeight="1" x14ac:dyDescent="0.2">
      <c r="A140" s="4"/>
      <c r="B140" s="4" t="s">
        <v>801</v>
      </c>
      <c r="C140" s="73"/>
      <c r="D140" s="73"/>
      <c r="E140" s="73">
        <v>2</v>
      </c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5"/>
      <c r="AR140" s="10"/>
      <c r="AS140" s="5"/>
      <c r="AT140" s="5"/>
      <c r="AU140" s="5"/>
      <c r="AV140" s="24"/>
      <c r="AW140" s="57"/>
      <c r="AX140" s="47">
        <f t="shared" si="10"/>
        <v>2</v>
      </c>
      <c r="AY140" s="46">
        <f t="shared" si="11"/>
        <v>1</v>
      </c>
      <c r="AZ140" s="46" cm="1">
        <f t="array" ref="AZ140">IF($AY140&lt;=6,SUM($C140:$AV140),SUMPRODUCT(LARGE($C140:$AV140,{1,2,3,4,5,6})))</f>
        <v>2</v>
      </c>
      <c r="BA140" s="50" t="str">
        <f t="shared" si="13"/>
        <v/>
      </c>
      <c r="BB140" s="50" t="str">
        <f t="shared" si="12"/>
        <v xml:space="preserve"> </v>
      </c>
      <c r="BC140" s="46" t="str" cm="1">
        <f t="array" ref="BC140">IFERROR(SUMPRODUCT(LARGE($C140:$AV140,{1,2,3,4})), "")</f>
        <v/>
      </c>
      <c r="BD140" s="46" t="str" cm="1">
        <f t="array" ref="BD140">IFERROR(SUMPRODUCT(LARGE($C140:$AV140,{1,2,3,4,5,6,7})), "")</f>
        <v/>
      </c>
      <c r="BE140" s="46" t="str" cm="1">
        <f t="array" ref="BE140">IFERROR(SUMPRODUCT(LARGE($C140:$AV140,{1,2,3,4,5,6,7,8})), "")</f>
        <v/>
      </c>
    </row>
    <row r="141" spans="1:57" ht="15" customHeight="1" x14ac:dyDescent="0.2">
      <c r="A141" s="4"/>
      <c r="B141" s="4" t="s">
        <v>802</v>
      </c>
      <c r="C141" s="73"/>
      <c r="D141" s="73"/>
      <c r="E141" s="73">
        <v>4</v>
      </c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5"/>
      <c r="AR141" s="10"/>
      <c r="AS141" s="5"/>
      <c r="AT141" s="5"/>
      <c r="AU141" s="5"/>
      <c r="AV141" s="24"/>
      <c r="AW141" s="57"/>
      <c r="AX141" s="47">
        <f t="shared" si="10"/>
        <v>4</v>
      </c>
      <c r="AY141" s="46">
        <f t="shared" si="11"/>
        <v>1</v>
      </c>
      <c r="AZ141" s="46" cm="1">
        <f t="array" ref="AZ141">IF($AY141&lt;=6,SUM($C141:$AV141),SUMPRODUCT(LARGE($C141:$AV141,{1,2,3,4,5,6})))</f>
        <v>4</v>
      </c>
      <c r="BA141" s="50" t="str">
        <f t="shared" si="13"/>
        <v/>
      </c>
      <c r="BB141" s="50" t="str">
        <f t="shared" si="12"/>
        <v xml:space="preserve"> </v>
      </c>
      <c r="BC141" s="46" t="str" cm="1">
        <f t="array" ref="BC141">IFERROR(SUMPRODUCT(LARGE($C141:$AV141,{1,2,3,4})), "")</f>
        <v/>
      </c>
      <c r="BD141" s="46" t="str" cm="1">
        <f t="array" ref="BD141">IFERROR(SUMPRODUCT(LARGE($C141:$AV141,{1,2,3,4,5,6,7})), "")</f>
        <v/>
      </c>
      <c r="BE141" s="46" t="str" cm="1">
        <f t="array" ref="BE141">IFERROR(SUMPRODUCT(LARGE($C141:$AV141,{1,2,3,4,5,6,7,8})), "")</f>
        <v/>
      </c>
    </row>
    <row r="142" spans="1:57" ht="15" customHeight="1" x14ac:dyDescent="0.2">
      <c r="A142" s="4"/>
      <c r="B142" s="4" t="s">
        <v>803</v>
      </c>
      <c r="C142" s="73"/>
      <c r="D142" s="73"/>
      <c r="E142" s="73">
        <v>4</v>
      </c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24"/>
      <c r="AW142" s="57"/>
      <c r="AX142" s="47">
        <f t="shared" si="10"/>
        <v>4</v>
      </c>
      <c r="AY142" s="46">
        <f t="shared" si="11"/>
        <v>1</v>
      </c>
      <c r="AZ142" s="46" cm="1">
        <f t="array" ref="AZ142">IF($AY142&lt;=6,SUM($C142:$AV142),SUMPRODUCT(LARGE($C142:$AV142,{1,2,3,4,5,6})))</f>
        <v>4</v>
      </c>
      <c r="BA142" s="50" t="str">
        <f t="shared" si="13"/>
        <v/>
      </c>
      <c r="BB142" s="50" t="str">
        <f t="shared" si="12"/>
        <v xml:space="preserve"> </v>
      </c>
      <c r="BC142" s="46" t="str" cm="1">
        <f t="array" ref="BC142">IFERROR(SUMPRODUCT(LARGE($C142:$AV142,{1,2,3,4})), "")</f>
        <v/>
      </c>
      <c r="BD142" s="46" t="str" cm="1">
        <f t="array" ref="BD142">IFERROR(SUMPRODUCT(LARGE($C142:$AV142,{1,2,3,4,5,6,7})), "")</f>
        <v/>
      </c>
      <c r="BE142" s="46" t="str" cm="1">
        <f t="array" ref="BE142">IFERROR(SUMPRODUCT(LARGE($C142:$AV142,{1,2,3,4,5,6,7,8})), "")</f>
        <v/>
      </c>
    </row>
    <row r="143" spans="1:57" ht="15" customHeight="1" x14ac:dyDescent="0.2">
      <c r="A143" s="4"/>
      <c r="B143" s="4" t="s">
        <v>804</v>
      </c>
      <c r="C143" s="73"/>
      <c r="D143" s="73"/>
      <c r="E143" s="73"/>
      <c r="F143" s="73"/>
      <c r="G143" s="73"/>
      <c r="H143" s="73"/>
      <c r="I143" s="73"/>
      <c r="J143" s="73"/>
      <c r="K143" s="73">
        <v>6</v>
      </c>
      <c r="L143" s="73"/>
      <c r="M143" s="73"/>
      <c r="N143" s="73"/>
      <c r="O143" s="73"/>
      <c r="P143" s="73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5"/>
      <c r="AR143" s="10"/>
      <c r="AS143" s="5"/>
      <c r="AT143" s="5"/>
      <c r="AU143" s="5"/>
      <c r="AV143" s="24"/>
      <c r="AW143" s="57"/>
      <c r="AX143" s="47">
        <f t="shared" si="10"/>
        <v>6</v>
      </c>
      <c r="AY143" s="46">
        <f t="shared" si="11"/>
        <v>1</v>
      </c>
      <c r="AZ143" s="46" cm="1">
        <f t="array" ref="AZ143">IF($AY143&lt;=6,SUM($C143:$AV143),SUMPRODUCT(LARGE($C143:$AV143,{1,2,3,4,5,6})))</f>
        <v>6</v>
      </c>
      <c r="BA143" s="50" t="str">
        <f t="shared" si="13"/>
        <v/>
      </c>
      <c r="BB143" s="50" t="str">
        <f t="shared" si="12"/>
        <v xml:space="preserve"> </v>
      </c>
      <c r="BC143" s="46" t="str" cm="1">
        <f t="array" ref="BC143">IFERROR(SUMPRODUCT(LARGE($C143:$AV143,{1,2,3,4})), "")</f>
        <v/>
      </c>
      <c r="BD143" s="46" t="str" cm="1">
        <f t="array" ref="BD143">IFERROR(SUMPRODUCT(LARGE($C143:$AV143,{1,2,3,4,5,6,7})), "")</f>
        <v/>
      </c>
      <c r="BE143" s="46" t="str" cm="1">
        <f t="array" ref="BE143">IFERROR(SUMPRODUCT(LARGE($C143:$AV143,{1,2,3,4,5,6,7,8})), "")</f>
        <v/>
      </c>
    </row>
    <row r="144" spans="1:57" ht="15" customHeight="1" x14ac:dyDescent="0.2">
      <c r="A144" s="4"/>
      <c r="B144" s="4" t="s">
        <v>1090</v>
      </c>
      <c r="C144" s="80"/>
      <c r="D144" s="80"/>
      <c r="E144" s="80"/>
      <c r="F144" s="80"/>
      <c r="G144" s="80"/>
      <c r="H144" s="80">
        <v>1</v>
      </c>
      <c r="I144" s="80"/>
      <c r="J144" s="73"/>
      <c r="K144" s="73"/>
      <c r="L144" s="73"/>
      <c r="M144" s="73"/>
      <c r="N144" s="73"/>
      <c r="O144" s="73"/>
      <c r="P144" s="73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5"/>
      <c r="AL144" s="5"/>
      <c r="AM144" s="5"/>
      <c r="AN144" s="5"/>
      <c r="AO144" s="5"/>
      <c r="AP144" s="5"/>
      <c r="AQ144" s="5"/>
      <c r="AR144" s="10"/>
      <c r="AS144" s="5"/>
      <c r="AT144" s="5"/>
      <c r="AU144" s="5"/>
      <c r="AV144" s="24"/>
      <c r="AW144" s="57"/>
      <c r="AX144" s="47">
        <f t="shared" si="10"/>
        <v>1</v>
      </c>
      <c r="AY144" s="46">
        <f t="shared" si="11"/>
        <v>1</v>
      </c>
      <c r="AZ144" s="46" cm="1">
        <f t="array" ref="AZ144">IF($AY144&lt;=6,SUM($C144:$AV144),SUMPRODUCT(LARGE($C144:$AV144,{1,2,3,4,5,6})))</f>
        <v>1</v>
      </c>
      <c r="BA144" s="50" t="str">
        <f t="shared" si="13"/>
        <v/>
      </c>
      <c r="BB144" s="50" t="str">
        <f t="shared" si="12"/>
        <v xml:space="preserve"> </v>
      </c>
      <c r="BC144" s="46" t="str" cm="1">
        <f t="array" ref="BC144">IFERROR(SUMPRODUCT(LARGE($C144:$AV144,{1,2,3,4})), "")</f>
        <v/>
      </c>
      <c r="BD144" s="46" t="str" cm="1">
        <f t="array" ref="BD144">IFERROR(SUMPRODUCT(LARGE($C144:$AV144,{1,2,3,4,5,6,7})), "")</f>
        <v/>
      </c>
      <c r="BE144" s="46" t="str" cm="1">
        <f t="array" ref="BE144">IFERROR(SUMPRODUCT(LARGE($C144:$AV144,{1,2,3,4,5,6,7,8})), "")</f>
        <v/>
      </c>
    </row>
    <row r="145" spans="1:57" ht="15" customHeight="1" x14ac:dyDescent="0.2">
      <c r="A145" s="4"/>
      <c r="B145" s="15" t="s">
        <v>1091</v>
      </c>
      <c r="C145" s="80"/>
      <c r="D145" s="80"/>
      <c r="E145" s="80"/>
      <c r="F145" s="80"/>
      <c r="G145" s="80"/>
      <c r="H145" s="80">
        <v>1</v>
      </c>
      <c r="I145" s="80"/>
      <c r="J145" s="73"/>
      <c r="K145" s="73"/>
      <c r="L145" s="73"/>
      <c r="M145" s="73"/>
      <c r="N145" s="73"/>
      <c r="O145" s="73"/>
      <c r="P145" s="73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5"/>
      <c r="AL145" s="5"/>
      <c r="AM145" s="5"/>
      <c r="AN145" s="5"/>
      <c r="AO145" s="5"/>
      <c r="AP145" s="5"/>
      <c r="AQ145" s="5"/>
      <c r="AR145" s="10"/>
      <c r="AS145" s="5"/>
      <c r="AT145" s="5"/>
      <c r="AU145" s="5"/>
      <c r="AV145" s="24"/>
      <c r="AW145" s="57"/>
      <c r="AX145" s="47">
        <f t="shared" si="10"/>
        <v>1</v>
      </c>
      <c r="AY145" s="46">
        <f t="shared" si="11"/>
        <v>1</v>
      </c>
      <c r="AZ145" s="46" cm="1">
        <f t="array" ref="AZ145">IF($AY145&lt;=6,SUM($C145:$AV145),SUMPRODUCT(LARGE($C145:$AV145,{1,2,3,4,5,6})))</f>
        <v>1</v>
      </c>
      <c r="BA145" s="50" t="str">
        <f t="shared" si="13"/>
        <v/>
      </c>
      <c r="BB145" s="50" t="str">
        <f t="shared" si="12"/>
        <v xml:space="preserve"> </v>
      </c>
      <c r="BC145" s="46" t="str" cm="1">
        <f t="array" ref="BC145">IFERROR(SUMPRODUCT(LARGE($C145:$AV145,{1,2,3,4})), "")</f>
        <v/>
      </c>
      <c r="BD145" s="46" t="str" cm="1">
        <f t="array" ref="BD145">IFERROR(SUMPRODUCT(LARGE($C145:$AV145,{1,2,3,4,5,6,7})), "")</f>
        <v/>
      </c>
      <c r="BE145" s="46" t="str" cm="1">
        <f t="array" ref="BE145">IFERROR(SUMPRODUCT(LARGE($C145:$AV145,{1,2,3,4,5,6,7,8})), "")</f>
        <v/>
      </c>
    </row>
    <row r="146" spans="1:57" ht="15" customHeight="1" x14ac:dyDescent="0.2">
      <c r="A146" s="4"/>
      <c r="B146" s="4" t="s">
        <v>805</v>
      </c>
      <c r="C146" s="73">
        <v>6</v>
      </c>
      <c r="D146" s="73"/>
      <c r="E146" s="73"/>
      <c r="F146" s="73"/>
      <c r="G146" s="73"/>
      <c r="H146" s="73"/>
      <c r="I146" s="73"/>
      <c r="J146" s="73">
        <v>5</v>
      </c>
      <c r="K146" s="73"/>
      <c r="L146" s="73">
        <v>2</v>
      </c>
      <c r="M146" s="73"/>
      <c r="N146" s="73"/>
      <c r="O146" s="73"/>
      <c r="P146" s="73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24"/>
      <c r="AW146" s="57"/>
      <c r="AX146" s="47">
        <f t="shared" si="10"/>
        <v>13</v>
      </c>
      <c r="AY146" s="46">
        <f t="shared" si="11"/>
        <v>3</v>
      </c>
      <c r="AZ146" s="46" cm="1">
        <f t="array" ref="AZ146">IF($AY146&lt;=6,SUM($C146:$AV146),SUMPRODUCT(LARGE($C146:$AV146,{1,2,3,4,5,6})))</f>
        <v>13</v>
      </c>
      <c r="BA146" s="50" t="str">
        <f t="shared" si="13"/>
        <v/>
      </c>
      <c r="BB146" s="50" t="str">
        <f t="shared" si="12"/>
        <v xml:space="preserve"> </v>
      </c>
      <c r="BC146" s="46" t="str" cm="1">
        <f t="array" ref="BC146">IFERROR(SUMPRODUCT(LARGE($C146:$AV146,{1,2,3,4})), "")</f>
        <v/>
      </c>
      <c r="BD146" s="46" t="str" cm="1">
        <f t="array" ref="BD146">IFERROR(SUMPRODUCT(LARGE($C146:$AV146,{1,2,3,4,5,6,7})), "")</f>
        <v/>
      </c>
      <c r="BE146" s="46" t="str" cm="1">
        <f t="array" ref="BE146">IFERROR(SUMPRODUCT(LARGE($C146:$AV146,{1,2,3,4,5,6,7,8})), "")</f>
        <v/>
      </c>
    </row>
    <row r="147" spans="1:57" ht="15" customHeight="1" x14ac:dyDescent="0.2">
      <c r="A147" s="4"/>
      <c r="B147" s="4" t="s">
        <v>806</v>
      </c>
      <c r="C147" s="80"/>
      <c r="D147" s="80"/>
      <c r="E147" s="80"/>
      <c r="F147" s="80">
        <v>5</v>
      </c>
      <c r="G147" s="80"/>
      <c r="H147" s="80"/>
      <c r="I147" s="80"/>
      <c r="J147" s="73">
        <v>5</v>
      </c>
      <c r="K147" s="73"/>
      <c r="L147" s="73"/>
      <c r="M147" s="73"/>
      <c r="N147" s="73"/>
      <c r="O147" s="73"/>
      <c r="P147" s="73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5"/>
      <c r="AL147" s="5"/>
      <c r="AM147" s="5"/>
      <c r="AN147" s="5"/>
      <c r="AO147" s="5"/>
      <c r="AP147" s="5"/>
      <c r="AQ147" s="5"/>
      <c r="AR147" s="10"/>
      <c r="AS147" s="5"/>
      <c r="AT147" s="5"/>
      <c r="AU147" s="5"/>
      <c r="AV147" s="24"/>
      <c r="AW147" s="57"/>
      <c r="AX147" s="47">
        <f t="shared" si="10"/>
        <v>10</v>
      </c>
      <c r="AY147" s="46">
        <f t="shared" si="11"/>
        <v>2</v>
      </c>
      <c r="AZ147" s="46" cm="1">
        <f t="array" ref="AZ147">IF($AY147&lt;=6,SUM($C147:$AV147),SUMPRODUCT(LARGE($C147:$AV147,{1,2,3,4,5,6})))</f>
        <v>10</v>
      </c>
      <c r="BA147" s="50" t="str">
        <f t="shared" si="13"/>
        <v/>
      </c>
      <c r="BB147" s="50" t="str">
        <f t="shared" si="12"/>
        <v xml:space="preserve"> </v>
      </c>
      <c r="BC147" s="46" t="str" cm="1">
        <f t="array" ref="BC147">IFERROR(SUMPRODUCT(LARGE($C147:$AV147,{1,2,3,4})), "")</f>
        <v/>
      </c>
      <c r="BD147" s="46" t="str" cm="1">
        <f t="array" ref="BD147">IFERROR(SUMPRODUCT(LARGE($C147:$AV147,{1,2,3,4,5,6,7})), "")</f>
        <v/>
      </c>
      <c r="BE147" s="46" t="str" cm="1">
        <f t="array" ref="BE147">IFERROR(SUMPRODUCT(LARGE($C147:$AV147,{1,2,3,4,5,6,7,8})), "")</f>
        <v/>
      </c>
    </row>
    <row r="148" spans="1:57" ht="15" customHeight="1" x14ac:dyDescent="0.2">
      <c r="A148" s="4"/>
      <c r="B148" s="4" t="s">
        <v>807</v>
      </c>
      <c r="C148" s="73">
        <v>3</v>
      </c>
      <c r="D148" s="73"/>
      <c r="E148" s="73"/>
      <c r="F148" s="73">
        <v>11</v>
      </c>
      <c r="G148" s="73"/>
      <c r="H148" s="73"/>
      <c r="I148" s="73"/>
      <c r="J148" s="73"/>
      <c r="K148" s="73"/>
      <c r="L148" s="73">
        <v>5</v>
      </c>
      <c r="M148" s="73"/>
      <c r="N148" s="73"/>
      <c r="O148" s="73"/>
      <c r="P148" s="73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5"/>
      <c r="AR148" s="10"/>
      <c r="AS148" s="5"/>
      <c r="AT148" s="5"/>
      <c r="AU148" s="5"/>
      <c r="AV148" s="24"/>
      <c r="AW148" s="57"/>
      <c r="AX148" s="47">
        <f t="shared" si="10"/>
        <v>19</v>
      </c>
      <c r="AY148" s="46">
        <f t="shared" si="11"/>
        <v>3</v>
      </c>
      <c r="AZ148" s="46" cm="1">
        <f t="array" ref="AZ148">IF($AY148&lt;=6,SUM($C148:$AV148),SUMPRODUCT(LARGE($C148:$AV148,{1,2,3,4,5,6})))</f>
        <v>19</v>
      </c>
      <c r="BA148" s="50" t="str">
        <f t="shared" si="13"/>
        <v/>
      </c>
      <c r="BB148" s="50" t="str">
        <f t="shared" si="12"/>
        <v xml:space="preserve"> </v>
      </c>
      <c r="BC148" s="46" t="str" cm="1">
        <f t="array" ref="BC148">IFERROR(SUMPRODUCT(LARGE($C148:$AV148,{1,2,3,4})), "")</f>
        <v/>
      </c>
      <c r="BD148" s="46" t="str" cm="1">
        <f t="array" ref="BD148">IFERROR(SUMPRODUCT(LARGE($C148:$AV148,{1,2,3,4,5,6,7})), "")</f>
        <v/>
      </c>
      <c r="BE148" s="46" t="str" cm="1">
        <f t="array" ref="BE148">IFERROR(SUMPRODUCT(LARGE($C148:$AV148,{1,2,3,4,5,6,7,8})), "")</f>
        <v/>
      </c>
    </row>
    <row r="149" spans="1:57" ht="15" customHeight="1" x14ac:dyDescent="0.2">
      <c r="A149" s="4"/>
      <c r="B149" s="4" t="s">
        <v>808</v>
      </c>
      <c r="C149" s="73">
        <v>3</v>
      </c>
      <c r="D149" s="73"/>
      <c r="E149" s="73"/>
      <c r="F149" s="73">
        <v>2</v>
      </c>
      <c r="G149" s="73"/>
      <c r="H149" s="73"/>
      <c r="I149" s="73"/>
      <c r="J149" s="73">
        <v>1</v>
      </c>
      <c r="K149" s="73"/>
      <c r="L149" s="73">
        <v>1</v>
      </c>
      <c r="M149" s="73"/>
      <c r="N149" s="73"/>
      <c r="O149" s="73"/>
      <c r="P149" s="73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5"/>
      <c r="AR149" s="10"/>
      <c r="AS149" s="5"/>
      <c r="AT149" s="5"/>
      <c r="AU149" s="5"/>
      <c r="AV149" s="24"/>
      <c r="AW149" s="57"/>
      <c r="AX149" s="47">
        <f t="shared" si="10"/>
        <v>7</v>
      </c>
      <c r="AY149" s="46">
        <f t="shared" si="11"/>
        <v>4</v>
      </c>
      <c r="AZ149" s="46" cm="1">
        <f t="array" ref="AZ149">IF($AY149&lt;=6,SUM($C149:$AV149),SUMPRODUCT(LARGE($C149:$AV149,{1,2,3,4,5,6})))</f>
        <v>7</v>
      </c>
      <c r="BA149" s="50" t="str">
        <f t="shared" si="13"/>
        <v/>
      </c>
      <c r="BB149" s="50" t="str">
        <f t="shared" si="12"/>
        <v xml:space="preserve"> </v>
      </c>
      <c r="BC149" s="46" cm="1">
        <f t="array" ref="BC149">IFERROR(SUMPRODUCT(LARGE($C149:$AV149,{1,2,3,4})), "")</f>
        <v>7</v>
      </c>
      <c r="BD149" s="46" t="str" cm="1">
        <f t="array" ref="BD149">IFERROR(SUMPRODUCT(LARGE($C149:$AV149,{1,2,3,4,5,6,7})), "")</f>
        <v/>
      </c>
      <c r="BE149" s="46" t="str" cm="1">
        <f t="array" ref="BE149">IFERROR(SUMPRODUCT(LARGE($C149:$AV149,{1,2,3,4,5,6,7,8})), "")</f>
        <v/>
      </c>
    </row>
    <row r="150" spans="1:57" ht="15" customHeight="1" x14ac:dyDescent="0.2">
      <c r="A150" s="4"/>
      <c r="B150" s="4" t="s">
        <v>809</v>
      </c>
      <c r="C150" s="73">
        <v>2</v>
      </c>
      <c r="D150" s="73"/>
      <c r="E150" s="73"/>
      <c r="F150" s="73">
        <v>3</v>
      </c>
      <c r="G150" s="73"/>
      <c r="H150" s="73"/>
      <c r="I150" s="73"/>
      <c r="J150" s="73">
        <v>7</v>
      </c>
      <c r="K150" s="73"/>
      <c r="L150" s="73">
        <v>9</v>
      </c>
      <c r="M150" s="73"/>
      <c r="N150" s="73"/>
      <c r="O150" s="73"/>
      <c r="P150" s="73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5"/>
      <c r="AR150" s="10"/>
      <c r="AS150" s="5"/>
      <c r="AT150" s="5"/>
      <c r="AU150" s="5"/>
      <c r="AV150" s="24"/>
      <c r="AW150" s="57"/>
      <c r="AX150" s="47">
        <f t="shared" si="10"/>
        <v>21</v>
      </c>
      <c r="AY150" s="46">
        <f t="shared" si="11"/>
        <v>4</v>
      </c>
      <c r="AZ150" s="46" cm="1">
        <f t="array" ref="AZ150">IF($AY150&lt;=6,SUM($C150:$AV150),SUMPRODUCT(LARGE($C150:$AV150,{1,2,3,4,5,6})))</f>
        <v>21</v>
      </c>
      <c r="BA150" s="50" t="str">
        <f t="shared" si="13"/>
        <v/>
      </c>
      <c r="BB150" s="50" t="str">
        <f t="shared" si="12"/>
        <v xml:space="preserve"> </v>
      </c>
      <c r="BC150" s="46" cm="1">
        <f t="array" ref="BC150">IFERROR(SUMPRODUCT(LARGE($C150:$AV150,{1,2,3,4})), "")</f>
        <v>21</v>
      </c>
      <c r="BD150" s="46" t="str" cm="1">
        <f t="array" ref="BD150">IFERROR(SUMPRODUCT(LARGE($C150:$AV150,{1,2,3,4,5,6,7})), "")</f>
        <v/>
      </c>
      <c r="BE150" s="46" t="str" cm="1">
        <f t="array" ref="BE150">IFERROR(SUMPRODUCT(LARGE($C150:$AV150,{1,2,3,4,5,6,7,8})), "")</f>
        <v/>
      </c>
    </row>
    <row r="151" spans="1:57" ht="15" customHeight="1" x14ac:dyDescent="0.2">
      <c r="A151" s="4"/>
      <c r="B151" s="15" t="s">
        <v>810</v>
      </c>
      <c r="C151" s="73"/>
      <c r="D151" s="73"/>
      <c r="E151" s="73"/>
      <c r="F151" s="73">
        <v>3</v>
      </c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5"/>
      <c r="AR151" s="10"/>
      <c r="AS151" s="5"/>
      <c r="AT151" s="5"/>
      <c r="AU151" s="5"/>
      <c r="AV151" s="24"/>
      <c r="AW151" s="57"/>
      <c r="AX151" s="47">
        <f t="shared" si="10"/>
        <v>3</v>
      </c>
      <c r="AY151" s="46">
        <f t="shared" si="11"/>
        <v>1</v>
      </c>
      <c r="AZ151" s="46" cm="1">
        <f t="array" ref="AZ151">IF($AY151&lt;=6,SUM($C151:$AV151),SUMPRODUCT(LARGE($C151:$AV151,{1,2,3,4,5,6})))</f>
        <v>3</v>
      </c>
      <c r="BA151" s="50" t="str">
        <f t="shared" si="13"/>
        <v/>
      </c>
      <c r="BB151" s="50" t="str">
        <f t="shared" si="12"/>
        <v xml:space="preserve"> </v>
      </c>
      <c r="BC151" s="46" t="str" cm="1">
        <f t="array" ref="BC151">IFERROR(SUMPRODUCT(LARGE($C151:$AV151,{1,2,3,4})), "")</f>
        <v/>
      </c>
      <c r="BD151" s="46" t="str" cm="1">
        <f t="array" ref="BD151">IFERROR(SUMPRODUCT(LARGE($C151:$AV151,{1,2,3,4,5,6,7})), "")</f>
        <v/>
      </c>
      <c r="BE151" s="46" t="str" cm="1">
        <f t="array" ref="BE151">IFERROR(SUMPRODUCT(LARGE($C151:$AV151,{1,2,3,4,5,6,7,8})), "")</f>
        <v/>
      </c>
    </row>
    <row r="152" spans="1:57" ht="15" customHeight="1" x14ac:dyDescent="0.2">
      <c r="A152" s="4"/>
      <c r="B152" s="15" t="s">
        <v>811</v>
      </c>
      <c r="C152" s="73"/>
      <c r="D152" s="73"/>
      <c r="E152" s="73"/>
      <c r="F152" s="73"/>
      <c r="G152" s="73">
        <v>2</v>
      </c>
      <c r="H152" s="73"/>
      <c r="I152" s="73"/>
      <c r="J152" s="73"/>
      <c r="K152" s="73"/>
      <c r="L152" s="73"/>
      <c r="M152" s="73"/>
      <c r="N152" s="73"/>
      <c r="O152" s="73"/>
      <c r="P152" s="73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5"/>
      <c r="AR152" s="10"/>
      <c r="AS152" s="5"/>
      <c r="AT152" s="5"/>
      <c r="AU152" s="5"/>
      <c r="AV152" s="24"/>
      <c r="AW152" s="57"/>
      <c r="AX152" s="47">
        <f t="shared" si="10"/>
        <v>2</v>
      </c>
      <c r="AY152" s="46">
        <f t="shared" si="11"/>
        <v>1</v>
      </c>
      <c r="AZ152" s="46" cm="1">
        <f t="array" ref="AZ152">IF($AY152&lt;=6,SUM($C152:$AV152),SUMPRODUCT(LARGE($C152:$AV152,{1,2,3,4,5,6})))</f>
        <v>2</v>
      </c>
      <c r="BA152" s="50" t="str">
        <f t="shared" si="13"/>
        <v/>
      </c>
      <c r="BB152" s="50" t="str">
        <f t="shared" si="12"/>
        <v xml:space="preserve"> </v>
      </c>
      <c r="BC152" s="46" t="str" cm="1">
        <f t="array" ref="BC152">IFERROR(SUMPRODUCT(LARGE($C152:$AV152,{1,2,3,4})), "")</f>
        <v/>
      </c>
      <c r="BD152" s="46" t="str" cm="1">
        <f t="array" ref="BD152">IFERROR(SUMPRODUCT(LARGE($C152:$AV152,{1,2,3,4,5,6,7})), "")</f>
        <v/>
      </c>
      <c r="BE152" s="46" t="str" cm="1">
        <f t="array" ref="BE152">IFERROR(SUMPRODUCT(LARGE($C152:$AV152,{1,2,3,4,5,6,7,8})), "")</f>
        <v/>
      </c>
    </row>
    <row r="153" spans="1:57" ht="15" customHeight="1" x14ac:dyDescent="0.2">
      <c r="A153" s="4"/>
      <c r="B153" s="4" t="s">
        <v>812</v>
      </c>
      <c r="C153" s="73"/>
      <c r="D153" s="73"/>
      <c r="E153" s="73"/>
      <c r="F153" s="73"/>
      <c r="G153" s="73">
        <v>4</v>
      </c>
      <c r="H153" s="73"/>
      <c r="I153" s="73"/>
      <c r="J153" s="73"/>
      <c r="K153" s="73"/>
      <c r="L153" s="73"/>
      <c r="M153" s="73">
        <v>4</v>
      </c>
      <c r="N153" s="73"/>
      <c r="O153" s="73"/>
      <c r="P153" s="73">
        <v>0</v>
      </c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5"/>
      <c r="AR153" s="10"/>
      <c r="AS153" s="5"/>
      <c r="AT153" s="5"/>
      <c r="AU153" s="5"/>
      <c r="AV153" s="24"/>
      <c r="AW153" s="57"/>
      <c r="AX153" s="47">
        <f t="shared" si="10"/>
        <v>8</v>
      </c>
      <c r="AY153" s="46">
        <f t="shared" si="11"/>
        <v>3</v>
      </c>
      <c r="AZ153" s="46" cm="1">
        <f t="array" ref="AZ153">IF($AY153&lt;=6,SUM($C153:$AV153),SUMPRODUCT(LARGE($C153:$AV153,{1,2,3,4,5,6})))</f>
        <v>8</v>
      </c>
      <c r="BA153" s="50" t="str">
        <f t="shared" si="13"/>
        <v/>
      </c>
      <c r="BB153" s="50" t="str">
        <f t="shared" si="12"/>
        <v xml:space="preserve"> </v>
      </c>
      <c r="BC153" s="46" t="str" cm="1">
        <f t="array" ref="BC153">IFERROR(SUMPRODUCT(LARGE($C153:$AV153,{1,2,3,4})), "")</f>
        <v/>
      </c>
      <c r="BD153" s="46" t="str" cm="1">
        <f t="array" ref="BD153">IFERROR(SUMPRODUCT(LARGE($C153:$AV153,{1,2,3,4,5,6,7})), "")</f>
        <v/>
      </c>
      <c r="BE153" s="46" t="str" cm="1">
        <f t="array" ref="BE153">IFERROR(SUMPRODUCT(LARGE($C153:$AV153,{1,2,3,4,5,6,7,8})), "")</f>
        <v/>
      </c>
    </row>
    <row r="154" spans="1:57" ht="15" customHeight="1" x14ac:dyDescent="0.2">
      <c r="A154" s="4"/>
      <c r="B154" s="4" t="s">
        <v>813</v>
      </c>
      <c r="C154" s="73"/>
      <c r="D154" s="73"/>
      <c r="E154" s="73"/>
      <c r="F154" s="73"/>
      <c r="G154" s="73">
        <v>6</v>
      </c>
      <c r="H154" s="73"/>
      <c r="I154" s="73"/>
      <c r="J154" s="73"/>
      <c r="K154" s="73"/>
      <c r="L154" s="73"/>
      <c r="M154" s="73">
        <v>5</v>
      </c>
      <c r="N154" s="73"/>
      <c r="O154" s="73"/>
      <c r="P154" s="73">
        <v>6</v>
      </c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5"/>
      <c r="AR154" s="10"/>
      <c r="AS154" s="5"/>
      <c r="AT154" s="5"/>
      <c r="AU154" s="5"/>
      <c r="AV154" s="24"/>
      <c r="AW154" s="57"/>
      <c r="AX154" s="47">
        <f t="shared" si="10"/>
        <v>17</v>
      </c>
      <c r="AY154" s="46">
        <f t="shared" si="11"/>
        <v>3</v>
      </c>
      <c r="AZ154" s="46" cm="1">
        <f t="array" ref="AZ154">IF($AY154&lt;=6,SUM($C154:$AV154),SUMPRODUCT(LARGE($C154:$AV154,{1,2,3,4,5,6})))</f>
        <v>17</v>
      </c>
      <c r="BA154" s="50" t="str">
        <f t="shared" si="13"/>
        <v/>
      </c>
      <c r="BB154" s="50" t="str">
        <f t="shared" si="12"/>
        <v xml:space="preserve"> </v>
      </c>
      <c r="BC154" s="46" t="str" cm="1">
        <f t="array" ref="BC154">IFERROR(SUMPRODUCT(LARGE($C154:$AV154,{1,2,3,4})), "")</f>
        <v/>
      </c>
      <c r="BD154" s="46" t="str" cm="1">
        <f t="array" ref="BD154">IFERROR(SUMPRODUCT(LARGE($C154:$AV154,{1,2,3,4,5,6,7})), "")</f>
        <v/>
      </c>
      <c r="BE154" s="46" t="str" cm="1">
        <f t="array" ref="BE154">IFERROR(SUMPRODUCT(LARGE($C154:$AV154,{1,2,3,4,5,6,7,8})), "")</f>
        <v/>
      </c>
    </row>
    <row r="155" spans="1:57" ht="15" customHeight="1" x14ac:dyDescent="0.25">
      <c r="A155" s="4"/>
      <c r="B155" s="4" t="s">
        <v>650</v>
      </c>
      <c r="C155" s="73">
        <v>2</v>
      </c>
      <c r="D155" s="73"/>
      <c r="E155" s="73"/>
      <c r="F155" s="73"/>
      <c r="G155" s="73"/>
      <c r="H155" s="73">
        <v>2</v>
      </c>
      <c r="I155" s="73"/>
      <c r="J155" s="73"/>
      <c r="K155" s="73"/>
      <c r="L155" s="73"/>
      <c r="M155" s="73"/>
      <c r="N155" s="73"/>
      <c r="O155" s="73"/>
      <c r="P155" s="73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31"/>
      <c r="AP155" s="10"/>
      <c r="AQ155" s="10"/>
      <c r="AR155" s="10"/>
      <c r="AS155" s="10"/>
      <c r="AT155" s="10"/>
      <c r="AU155" s="10"/>
      <c r="AV155" s="24"/>
      <c r="AW155" s="57"/>
      <c r="AX155" s="47">
        <f t="shared" si="10"/>
        <v>4</v>
      </c>
      <c r="AY155" s="46">
        <f t="shared" si="11"/>
        <v>2</v>
      </c>
      <c r="AZ155" s="46" cm="1">
        <f t="array" ref="AZ155">IF($AY155&lt;=6,SUM($C155:$AV155),SUMPRODUCT(LARGE($C155:$AV155,{1,2,3,4,5,6})))</f>
        <v>4</v>
      </c>
      <c r="BA155" s="50" t="str">
        <f t="shared" si="13"/>
        <v/>
      </c>
      <c r="BB155" s="50" t="str">
        <f t="shared" si="12"/>
        <v xml:space="preserve"> </v>
      </c>
      <c r="BC155" s="46" t="str" cm="1">
        <f t="array" ref="BC155">IFERROR(SUMPRODUCT(LARGE($C155:$AV155,{1,2,3,4})), "")</f>
        <v/>
      </c>
      <c r="BD155" s="46" t="str" cm="1">
        <f t="array" ref="BD155">IFERROR(SUMPRODUCT(LARGE($C155:$AV155,{1,2,3,4,5,6,7})), "")</f>
        <v/>
      </c>
      <c r="BE155" s="46" t="str" cm="1">
        <f t="array" ref="BE155">IFERROR(SUMPRODUCT(LARGE($C155:$AV155,{1,2,3,4,5,6,7,8})), "")</f>
        <v/>
      </c>
    </row>
    <row r="156" spans="1:57" ht="15" customHeight="1" x14ac:dyDescent="0.2">
      <c r="A156" s="4"/>
      <c r="B156" s="4" t="s">
        <v>814</v>
      </c>
      <c r="C156" s="73">
        <v>0</v>
      </c>
      <c r="D156" s="73"/>
      <c r="E156" s="73"/>
      <c r="F156" s="73"/>
      <c r="G156" s="73"/>
      <c r="H156" s="73">
        <v>1</v>
      </c>
      <c r="I156" s="73"/>
      <c r="J156" s="73"/>
      <c r="K156" s="73"/>
      <c r="L156" s="73">
        <v>1</v>
      </c>
      <c r="M156" s="73"/>
      <c r="N156" s="73"/>
      <c r="O156" s="73"/>
      <c r="P156" s="73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5"/>
      <c r="AR156" s="10"/>
      <c r="AS156" s="5"/>
      <c r="AT156" s="5"/>
      <c r="AU156" s="5"/>
      <c r="AV156" s="24"/>
      <c r="AW156" s="57"/>
      <c r="AX156" s="47">
        <f t="shared" si="10"/>
        <v>2</v>
      </c>
      <c r="AY156" s="46">
        <f t="shared" si="11"/>
        <v>3</v>
      </c>
      <c r="AZ156" s="46" cm="1">
        <f t="array" ref="AZ156">IF($AY156&lt;=6,SUM($C156:$AV156),SUMPRODUCT(LARGE($C156:$AV156,{1,2,3,4,5,6})))</f>
        <v>2</v>
      </c>
      <c r="BA156" s="50" t="str">
        <f t="shared" si="13"/>
        <v/>
      </c>
      <c r="BB156" s="50" t="str">
        <f t="shared" si="12"/>
        <v xml:space="preserve"> </v>
      </c>
      <c r="BC156" s="46" t="str" cm="1">
        <f t="array" ref="BC156">IFERROR(SUMPRODUCT(LARGE($C156:$AV156,{1,2,3,4})), "")</f>
        <v/>
      </c>
      <c r="BD156" s="46" t="str" cm="1">
        <f t="array" ref="BD156">IFERROR(SUMPRODUCT(LARGE($C156:$AV156,{1,2,3,4,5,6,7})), "")</f>
        <v/>
      </c>
      <c r="BE156" s="46" t="str" cm="1">
        <f t="array" ref="BE156">IFERROR(SUMPRODUCT(LARGE($C156:$AV156,{1,2,3,4,5,6,7,8})), "")</f>
        <v/>
      </c>
    </row>
    <row r="157" spans="1:57" ht="15" customHeight="1" x14ac:dyDescent="0.2">
      <c r="A157" s="4"/>
      <c r="B157" s="4" t="s">
        <v>815</v>
      </c>
      <c r="C157" s="73"/>
      <c r="D157" s="73"/>
      <c r="E157" s="73"/>
      <c r="F157" s="73"/>
      <c r="G157" s="73"/>
      <c r="H157" s="73"/>
      <c r="I157" s="73"/>
      <c r="J157" s="73"/>
      <c r="K157" s="73">
        <v>4</v>
      </c>
      <c r="L157" s="73"/>
      <c r="M157" s="73"/>
      <c r="N157" s="73"/>
      <c r="O157" s="73"/>
      <c r="P157" s="73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5"/>
      <c r="AR157" s="10"/>
      <c r="AS157" s="5"/>
      <c r="AT157" s="5"/>
      <c r="AU157" s="5"/>
      <c r="AV157" s="24"/>
      <c r="AW157" s="57"/>
      <c r="AX157" s="47">
        <f t="shared" si="10"/>
        <v>4</v>
      </c>
      <c r="AY157" s="46">
        <f t="shared" si="11"/>
        <v>1</v>
      </c>
      <c r="AZ157" s="46" cm="1">
        <f t="array" ref="AZ157">IF($AY157&lt;=6,SUM($C157:$AV157),SUMPRODUCT(LARGE($C157:$AV157,{1,2,3,4,5,6})))</f>
        <v>4</v>
      </c>
      <c r="BA157" s="50" t="str">
        <f t="shared" si="13"/>
        <v/>
      </c>
      <c r="BB157" s="50" t="str">
        <f t="shared" si="12"/>
        <v xml:space="preserve"> </v>
      </c>
      <c r="BC157" s="46" t="str" cm="1">
        <f t="array" ref="BC157">IFERROR(SUMPRODUCT(LARGE($C157:$AV157,{1,2,3,4})), "")</f>
        <v/>
      </c>
      <c r="BD157" s="46" t="str" cm="1">
        <f t="array" ref="BD157">IFERROR(SUMPRODUCT(LARGE($C157:$AV157,{1,2,3,4,5,6,7})), "")</f>
        <v/>
      </c>
      <c r="BE157" s="46" t="str" cm="1">
        <f t="array" ref="BE157">IFERROR(SUMPRODUCT(LARGE($C157:$AV157,{1,2,3,4,5,6,7,8})), "")</f>
        <v/>
      </c>
    </row>
    <row r="158" spans="1:57" ht="15" customHeight="1" x14ac:dyDescent="0.2">
      <c r="A158" s="4"/>
      <c r="B158" s="4" t="s">
        <v>816</v>
      </c>
      <c r="C158" s="73"/>
      <c r="D158" s="73"/>
      <c r="E158" s="73"/>
      <c r="F158" s="73"/>
      <c r="G158" s="73"/>
      <c r="H158" s="73"/>
      <c r="I158" s="73"/>
      <c r="J158" s="73"/>
      <c r="K158" s="73">
        <v>2</v>
      </c>
      <c r="L158" s="73"/>
      <c r="M158" s="73"/>
      <c r="N158" s="73"/>
      <c r="O158" s="73"/>
      <c r="P158" s="73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5"/>
      <c r="AR158" s="10"/>
      <c r="AS158" s="5"/>
      <c r="AT158" s="5"/>
      <c r="AU158" s="5"/>
      <c r="AV158" s="24"/>
      <c r="AW158" s="57"/>
      <c r="AX158" s="47">
        <f t="shared" si="10"/>
        <v>2</v>
      </c>
      <c r="AY158" s="46">
        <f t="shared" si="11"/>
        <v>1</v>
      </c>
      <c r="AZ158" s="46" cm="1">
        <f t="array" ref="AZ158">IF($AY158&lt;=6,SUM($C158:$AV158),SUMPRODUCT(LARGE($C158:$AV158,{1,2,3,4,5,6})))</f>
        <v>2</v>
      </c>
      <c r="BA158" s="50" t="str">
        <f t="shared" si="13"/>
        <v/>
      </c>
      <c r="BB158" s="50" t="str">
        <f t="shared" si="12"/>
        <v xml:space="preserve"> </v>
      </c>
      <c r="BC158" s="46" t="str" cm="1">
        <f t="array" ref="BC158">IFERROR(SUMPRODUCT(LARGE($C158:$AV158,{1,2,3,4})), "")</f>
        <v/>
      </c>
      <c r="BD158" s="46" t="str" cm="1">
        <f t="array" ref="BD158">IFERROR(SUMPRODUCT(LARGE($C158:$AV158,{1,2,3,4,5,6,7})), "")</f>
        <v/>
      </c>
      <c r="BE158" s="46" t="str" cm="1">
        <f t="array" ref="BE158">IFERROR(SUMPRODUCT(LARGE($C158:$AV158,{1,2,3,4,5,6,7,8})), "")</f>
        <v/>
      </c>
    </row>
    <row r="159" spans="1:57" ht="15" customHeight="1" x14ac:dyDescent="0.2">
      <c r="A159" s="4"/>
      <c r="B159" s="4" t="s">
        <v>817</v>
      </c>
      <c r="C159" s="73">
        <v>10</v>
      </c>
      <c r="D159" s="73"/>
      <c r="E159" s="73"/>
      <c r="F159" s="73">
        <v>3</v>
      </c>
      <c r="G159" s="73"/>
      <c r="H159" s="73"/>
      <c r="I159" s="73"/>
      <c r="J159" s="73">
        <v>10</v>
      </c>
      <c r="K159" s="73"/>
      <c r="L159" s="73">
        <v>14</v>
      </c>
      <c r="M159" s="73"/>
      <c r="N159" s="73">
        <v>6</v>
      </c>
      <c r="O159" s="73"/>
      <c r="P159" s="73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5"/>
      <c r="AR159" s="10"/>
      <c r="AS159" s="5"/>
      <c r="AT159" s="5"/>
      <c r="AU159" s="5"/>
      <c r="AV159" s="24"/>
      <c r="AW159" s="57"/>
      <c r="AX159" s="47">
        <f t="shared" si="10"/>
        <v>43</v>
      </c>
      <c r="AY159" s="46">
        <f t="shared" si="11"/>
        <v>5</v>
      </c>
      <c r="AZ159" s="46" cm="1">
        <f t="array" ref="AZ159">IF($AY159&lt;=6,SUM($C159:$AV159),SUMPRODUCT(LARGE($C159:$AV159,{1,2,3,4,5,6})))</f>
        <v>43</v>
      </c>
      <c r="BA159" s="50" t="str">
        <f t="shared" si="13"/>
        <v/>
      </c>
      <c r="BB159" s="50" t="str">
        <f t="shared" si="12"/>
        <v xml:space="preserve"> </v>
      </c>
      <c r="BC159" s="46" cm="1">
        <f t="array" ref="BC159">IFERROR(SUMPRODUCT(LARGE($C159:$AV159,{1,2,3,4})), "")</f>
        <v>40</v>
      </c>
      <c r="BD159" s="46" t="str" cm="1">
        <f t="array" ref="BD159">IFERROR(SUMPRODUCT(LARGE($C159:$AV159,{1,2,3,4,5,6,7})), "")</f>
        <v/>
      </c>
      <c r="BE159" s="46" t="str" cm="1">
        <f t="array" ref="BE159">IFERROR(SUMPRODUCT(LARGE($C159:$AV159,{1,2,3,4,5,6,7,8})), "")</f>
        <v/>
      </c>
    </row>
    <row r="160" spans="1:57" ht="15" customHeight="1" x14ac:dyDescent="0.2">
      <c r="A160" s="4"/>
      <c r="B160" s="4" t="s">
        <v>818</v>
      </c>
      <c r="C160" s="73">
        <v>3</v>
      </c>
      <c r="D160" s="73"/>
      <c r="E160" s="73"/>
      <c r="F160" s="73">
        <v>3</v>
      </c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24"/>
      <c r="AW160" s="57"/>
      <c r="AX160" s="47">
        <f t="shared" si="10"/>
        <v>6</v>
      </c>
      <c r="AY160" s="46">
        <f t="shared" si="11"/>
        <v>2</v>
      </c>
      <c r="AZ160" s="46" cm="1">
        <f t="array" ref="AZ160">IF($AY160&lt;=6,SUM($C160:$AV160),SUMPRODUCT(LARGE($C160:$AV160,{1,2,3,4,5,6})))</f>
        <v>6</v>
      </c>
      <c r="BA160" s="50" t="str">
        <f t="shared" si="13"/>
        <v/>
      </c>
      <c r="BB160" s="50" t="str">
        <f t="shared" si="12"/>
        <v xml:space="preserve"> </v>
      </c>
      <c r="BC160" s="46" t="str" cm="1">
        <f t="array" ref="BC160">IFERROR(SUMPRODUCT(LARGE($C160:$AV160,{1,2,3,4})), "")</f>
        <v/>
      </c>
      <c r="BD160" s="46" t="str" cm="1">
        <f t="array" ref="BD160">IFERROR(SUMPRODUCT(LARGE($C160:$AV160,{1,2,3,4,5,6,7})), "")</f>
        <v/>
      </c>
      <c r="BE160" s="46" t="str" cm="1">
        <f t="array" ref="BE160">IFERROR(SUMPRODUCT(LARGE($C160:$AV160,{1,2,3,4,5,6,7,8})), "")</f>
        <v/>
      </c>
    </row>
    <row r="161" spans="1:57" ht="15" customHeight="1" x14ac:dyDescent="0.2">
      <c r="A161" s="4"/>
      <c r="B161" s="4" t="s">
        <v>819</v>
      </c>
      <c r="C161" s="73">
        <v>2</v>
      </c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5"/>
      <c r="AR161" s="10"/>
      <c r="AS161" s="5"/>
      <c r="AT161" s="5"/>
      <c r="AU161" s="5"/>
      <c r="AV161" s="24"/>
      <c r="AW161" s="57"/>
      <c r="AX161" s="47">
        <f t="shared" si="10"/>
        <v>2</v>
      </c>
      <c r="AY161" s="46">
        <f t="shared" si="11"/>
        <v>1</v>
      </c>
      <c r="AZ161" s="46" cm="1">
        <f t="array" ref="AZ161">IF($AY161&lt;=6,SUM($C161:$AV161),SUMPRODUCT(LARGE($C161:$AV161,{1,2,3,4,5,6})))</f>
        <v>2</v>
      </c>
      <c r="BA161" s="50" t="str">
        <f t="shared" si="13"/>
        <v/>
      </c>
      <c r="BB161" s="50" t="str">
        <f t="shared" si="12"/>
        <v xml:space="preserve"> </v>
      </c>
      <c r="BC161" s="46" t="str" cm="1">
        <f t="array" ref="BC161">IFERROR(SUMPRODUCT(LARGE($C161:$AV161,{1,2,3,4})), "")</f>
        <v/>
      </c>
      <c r="BD161" s="46" t="str" cm="1">
        <f t="array" ref="BD161">IFERROR(SUMPRODUCT(LARGE($C161:$AV161,{1,2,3,4,5,6,7})), "")</f>
        <v/>
      </c>
      <c r="BE161" s="46" t="str" cm="1">
        <f t="array" ref="BE161">IFERROR(SUMPRODUCT(LARGE($C161:$AV161,{1,2,3,4,5,6,7,8})), "")</f>
        <v/>
      </c>
    </row>
    <row r="162" spans="1:57" ht="15" customHeight="1" x14ac:dyDescent="0.2">
      <c r="A162" s="4"/>
      <c r="B162" s="15" t="s">
        <v>1111</v>
      </c>
      <c r="C162" s="73"/>
      <c r="D162" s="73"/>
      <c r="E162" s="80"/>
      <c r="F162" s="80"/>
      <c r="G162" s="80"/>
      <c r="H162" s="80"/>
      <c r="I162" s="80">
        <v>0</v>
      </c>
      <c r="J162" s="73"/>
      <c r="K162" s="73"/>
      <c r="L162" s="73"/>
      <c r="M162" s="73"/>
      <c r="N162" s="73"/>
      <c r="O162" s="73"/>
      <c r="P162" s="73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24"/>
      <c r="AW162" s="57"/>
      <c r="AX162" s="47">
        <f t="shared" si="10"/>
        <v>0</v>
      </c>
      <c r="AY162" s="46">
        <f t="shared" si="11"/>
        <v>1</v>
      </c>
      <c r="AZ162" s="46" cm="1">
        <f t="array" ref="AZ162">IF($AY162&lt;=6,SUM($C162:$AV162),SUMPRODUCT(LARGE($C162:$AV162,{1,2,3,4,5,6})))</f>
        <v>0</v>
      </c>
      <c r="BA162" s="50" t="str">
        <f t="shared" si="13"/>
        <v/>
      </c>
      <c r="BB162" s="50" t="str">
        <f t="shared" si="12"/>
        <v xml:space="preserve"> </v>
      </c>
      <c r="BC162" s="46" t="str" cm="1">
        <f t="array" ref="BC162">IFERROR(SUMPRODUCT(LARGE($C162:$AV162,{1,2,3,4})), "")</f>
        <v/>
      </c>
      <c r="BD162" s="46" t="str" cm="1">
        <f t="array" ref="BD162">IFERROR(SUMPRODUCT(LARGE($C162:$AV162,{1,2,3,4,5,6,7})), "")</f>
        <v/>
      </c>
      <c r="BE162" s="46" t="str" cm="1">
        <f t="array" ref="BE162">IFERROR(SUMPRODUCT(LARGE($C162:$AV162,{1,2,3,4,5,6,7,8})), "")</f>
        <v/>
      </c>
    </row>
    <row r="163" spans="1:57" ht="15" customHeight="1" x14ac:dyDescent="0.2">
      <c r="A163" s="4"/>
      <c r="B163" s="4" t="s">
        <v>1093</v>
      </c>
      <c r="C163" s="73"/>
      <c r="D163" s="73"/>
      <c r="E163" s="73"/>
      <c r="F163" s="73"/>
      <c r="G163" s="73"/>
      <c r="H163" s="73">
        <v>2</v>
      </c>
      <c r="I163" s="73"/>
      <c r="J163" s="73"/>
      <c r="K163" s="73"/>
      <c r="L163" s="73"/>
      <c r="M163" s="73"/>
      <c r="N163" s="73"/>
      <c r="O163" s="73"/>
      <c r="P163" s="73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24"/>
      <c r="AW163" s="57"/>
      <c r="AX163" s="47">
        <f t="shared" si="10"/>
        <v>2</v>
      </c>
      <c r="AY163" s="46">
        <f t="shared" si="11"/>
        <v>1</v>
      </c>
      <c r="AZ163" s="46" cm="1">
        <f t="array" ref="AZ163">IF($AY163&lt;=6,SUM($C163:$AV163),SUMPRODUCT(LARGE($C163:$AV163,{1,2,3,4,5,6})))</f>
        <v>2</v>
      </c>
      <c r="BA163" s="50" t="str">
        <f t="shared" si="13"/>
        <v/>
      </c>
      <c r="BB163" s="50" t="str">
        <f t="shared" si="12"/>
        <v xml:space="preserve"> </v>
      </c>
      <c r="BC163" s="46" t="str" cm="1">
        <f t="array" ref="BC163">IFERROR(SUMPRODUCT(LARGE($C163:$AV163,{1,2,3,4})), "")</f>
        <v/>
      </c>
      <c r="BD163" s="46" t="str" cm="1">
        <f t="array" ref="BD163">IFERROR(SUMPRODUCT(LARGE($C163:$AV163,{1,2,3,4,5,6,7})), "")</f>
        <v/>
      </c>
      <c r="BE163" s="46" t="str" cm="1">
        <f t="array" ref="BE163">IFERROR(SUMPRODUCT(LARGE($C163:$AV163,{1,2,3,4,5,6,7,8})), "")</f>
        <v/>
      </c>
    </row>
    <row r="164" spans="1:57" ht="15" customHeight="1" x14ac:dyDescent="0.2">
      <c r="A164" s="4"/>
      <c r="B164" s="15" t="s">
        <v>1106</v>
      </c>
      <c r="C164" s="80"/>
      <c r="D164" s="80"/>
      <c r="E164" s="80"/>
      <c r="F164" s="80"/>
      <c r="G164" s="80"/>
      <c r="H164" s="80">
        <v>0</v>
      </c>
      <c r="I164" s="80"/>
      <c r="J164" s="73"/>
      <c r="K164" s="73"/>
      <c r="L164" s="73"/>
      <c r="M164" s="73"/>
      <c r="N164" s="73"/>
      <c r="O164" s="73"/>
      <c r="P164" s="73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5"/>
      <c r="AL164" s="5"/>
      <c r="AM164" s="5"/>
      <c r="AN164" s="5"/>
      <c r="AO164" s="5"/>
      <c r="AP164" s="5"/>
      <c r="AQ164" s="5"/>
      <c r="AR164" s="10"/>
      <c r="AS164" s="5"/>
      <c r="AT164" s="5"/>
      <c r="AU164" s="5"/>
      <c r="AV164" s="24"/>
      <c r="AW164" s="57"/>
      <c r="AX164" s="47">
        <f t="shared" si="10"/>
        <v>0</v>
      </c>
      <c r="AY164" s="46">
        <f t="shared" si="11"/>
        <v>1</v>
      </c>
      <c r="AZ164" s="46" cm="1">
        <f t="array" ref="AZ164">IF($AY164&lt;=6,SUM($C164:$AV164),SUMPRODUCT(LARGE($C164:$AV164,{1,2,3,4,5,6})))</f>
        <v>0</v>
      </c>
      <c r="BA164" s="50" t="str">
        <f t="shared" si="13"/>
        <v/>
      </c>
      <c r="BB164" s="50" t="str">
        <f t="shared" si="12"/>
        <v xml:space="preserve"> </v>
      </c>
      <c r="BC164" s="46" t="str" cm="1">
        <f t="array" ref="BC164">IFERROR(SUMPRODUCT(LARGE($C164:$AV164,{1,2,3,4})), "")</f>
        <v/>
      </c>
      <c r="BD164" s="46" t="str" cm="1">
        <f t="array" ref="BD164">IFERROR(SUMPRODUCT(LARGE($C164:$AV164,{1,2,3,4,5,6,7})), "")</f>
        <v/>
      </c>
      <c r="BE164" s="46" t="str" cm="1">
        <f t="array" ref="BE164">IFERROR(SUMPRODUCT(LARGE($C164:$AV164,{1,2,3,4,5,6,7,8})), "")</f>
        <v/>
      </c>
    </row>
    <row r="165" spans="1:57" ht="15" customHeight="1" x14ac:dyDescent="0.2">
      <c r="A165" s="4"/>
      <c r="B165" s="15" t="s">
        <v>1112</v>
      </c>
      <c r="C165" s="73"/>
      <c r="D165" s="73"/>
      <c r="E165" s="80"/>
      <c r="F165" s="80"/>
      <c r="G165" s="80"/>
      <c r="H165" s="80"/>
      <c r="I165" s="80">
        <v>0</v>
      </c>
      <c r="J165" s="73"/>
      <c r="K165" s="73"/>
      <c r="L165" s="73"/>
      <c r="M165" s="73"/>
      <c r="N165" s="73"/>
      <c r="O165" s="73"/>
      <c r="P165" s="73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24"/>
      <c r="AW165" s="57"/>
      <c r="AX165" s="47">
        <f t="shared" si="10"/>
        <v>0</v>
      </c>
      <c r="AY165" s="46">
        <f t="shared" si="11"/>
        <v>1</v>
      </c>
      <c r="AZ165" s="46" cm="1">
        <f t="array" ref="AZ165">IF($AY165&lt;=6,SUM($C165:$AV165),SUMPRODUCT(LARGE($C165:$AV165,{1,2,3,4,5,6})))</f>
        <v>0</v>
      </c>
      <c r="BA165" s="50" t="str">
        <f t="shared" si="13"/>
        <v/>
      </c>
      <c r="BB165" s="50" t="str">
        <f t="shared" si="12"/>
        <v xml:space="preserve"> </v>
      </c>
      <c r="BC165" s="46" t="str" cm="1">
        <f t="array" ref="BC165">IFERROR(SUMPRODUCT(LARGE($C165:$AV165,{1,2,3,4})), "")</f>
        <v/>
      </c>
      <c r="BD165" s="46" t="str" cm="1">
        <f t="array" ref="BD165">IFERROR(SUMPRODUCT(LARGE($C165:$AV165,{1,2,3,4,5,6,7})), "")</f>
        <v/>
      </c>
      <c r="BE165" s="46" t="str" cm="1">
        <f t="array" ref="BE165">IFERROR(SUMPRODUCT(LARGE($C165:$AV165,{1,2,3,4,5,6,7,8})), "")</f>
        <v/>
      </c>
    </row>
    <row r="166" spans="1:57" ht="15" customHeight="1" x14ac:dyDescent="0.2">
      <c r="A166" s="4"/>
      <c r="B166" s="15" t="s">
        <v>1102</v>
      </c>
      <c r="C166" s="73"/>
      <c r="D166" s="73"/>
      <c r="E166" s="80"/>
      <c r="F166" s="80"/>
      <c r="G166" s="80"/>
      <c r="H166" s="80"/>
      <c r="I166" s="80">
        <v>4</v>
      </c>
      <c r="J166" s="73"/>
      <c r="K166" s="73"/>
      <c r="L166" s="73"/>
      <c r="M166" s="73"/>
      <c r="N166" s="73"/>
      <c r="O166" s="73"/>
      <c r="P166" s="73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24"/>
      <c r="AW166" s="57"/>
      <c r="AX166" s="47">
        <f t="shared" si="10"/>
        <v>4</v>
      </c>
      <c r="AY166" s="46">
        <f t="shared" si="11"/>
        <v>1</v>
      </c>
      <c r="AZ166" s="46" cm="1">
        <f t="array" ref="AZ166">IF($AY166&lt;=6,SUM($C166:$AV166),SUMPRODUCT(LARGE($C166:$AV166,{1,2,3,4,5,6})))</f>
        <v>4</v>
      </c>
      <c r="BA166" s="50" t="str">
        <f t="shared" si="13"/>
        <v/>
      </c>
      <c r="BB166" s="50" t="str">
        <f t="shared" si="12"/>
        <v xml:space="preserve"> </v>
      </c>
      <c r="BC166" s="46" t="str" cm="1">
        <f t="array" ref="BC166">IFERROR(SUMPRODUCT(LARGE($C166:$AV166,{1,2,3,4})), "")</f>
        <v/>
      </c>
      <c r="BD166" s="46" t="str" cm="1">
        <f t="array" ref="BD166">IFERROR(SUMPRODUCT(LARGE($C166:$AV166,{1,2,3,4,5,6,7})), "")</f>
        <v/>
      </c>
      <c r="BE166" s="46" t="str" cm="1">
        <f t="array" ref="BE166">IFERROR(SUMPRODUCT(LARGE($C166:$AV166,{1,2,3,4,5,6,7,8})), "")</f>
        <v/>
      </c>
    </row>
    <row r="167" spans="1:57" ht="15" customHeight="1" x14ac:dyDescent="0.2">
      <c r="A167" s="4"/>
      <c r="B167" s="15" t="s">
        <v>1108</v>
      </c>
      <c r="C167" s="73"/>
      <c r="D167" s="73"/>
      <c r="E167" s="80"/>
      <c r="F167" s="80"/>
      <c r="G167" s="80"/>
      <c r="H167" s="80"/>
      <c r="I167" s="80">
        <v>2</v>
      </c>
      <c r="J167" s="73"/>
      <c r="K167" s="73"/>
      <c r="L167" s="73"/>
      <c r="M167" s="73"/>
      <c r="N167" s="73"/>
      <c r="O167" s="73"/>
      <c r="P167" s="73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24"/>
      <c r="AW167" s="57"/>
      <c r="AX167" s="47">
        <f t="shared" si="10"/>
        <v>2</v>
      </c>
      <c r="AY167" s="46">
        <f t="shared" si="11"/>
        <v>1</v>
      </c>
      <c r="AZ167" s="46" cm="1">
        <f t="array" ref="AZ167">IF($AY167&lt;=6,SUM($C167:$AV167),SUMPRODUCT(LARGE($C167:$AV167,{1,2,3,4,5,6})))</f>
        <v>2</v>
      </c>
      <c r="BA167" s="50" t="str">
        <f t="shared" si="13"/>
        <v/>
      </c>
      <c r="BB167" s="50" t="str">
        <f t="shared" si="12"/>
        <v xml:space="preserve"> </v>
      </c>
      <c r="BC167" s="46" t="str" cm="1">
        <f t="array" ref="BC167">IFERROR(SUMPRODUCT(LARGE($C167:$AV167,{1,2,3,4})), "")</f>
        <v/>
      </c>
      <c r="BD167" s="46" t="str" cm="1">
        <f t="array" ref="BD167">IFERROR(SUMPRODUCT(LARGE($C167:$AV167,{1,2,3,4,5,6,7})), "")</f>
        <v/>
      </c>
      <c r="BE167" s="46" t="str" cm="1">
        <f t="array" ref="BE167">IFERROR(SUMPRODUCT(LARGE($C167:$AV167,{1,2,3,4,5,6,7,8})), "")</f>
        <v/>
      </c>
    </row>
    <row r="168" spans="1:57" ht="15" customHeight="1" x14ac:dyDescent="0.2">
      <c r="A168" s="4"/>
      <c r="B168" s="15" t="s">
        <v>1105</v>
      </c>
      <c r="C168" s="73"/>
      <c r="D168" s="73"/>
      <c r="E168" s="80"/>
      <c r="F168" s="80"/>
      <c r="G168" s="80"/>
      <c r="H168" s="80"/>
      <c r="I168" s="80">
        <v>2</v>
      </c>
      <c r="J168" s="73"/>
      <c r="K168" s="73"/>
      <c r="L168" s="73"/>
      <c r="M168" s="73"/>
      <c r="N168" s="73"/>
      <c r="O168" s="73"/>
      <c r="P168" s="73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24"/>
      <c r="AW168" s="57"/>
      <c r="AX168" s="47">
        <f t="shared" si="10"/>
        <v>2</v>
      </c>
      <c r="AY168" s="46">
        <f t="shared" si="11"/>
        <v>1</v>
      </c>
      <c r="AZ168" s="46" cm="1">
        <f t="array" ref="AZ168">IF($AY168&lt;=6,SUM($C168:$AV168),SUMPRODUCT(LARGE($C168:$AV168,{1,2,3,4,5,6})))</f>
        <v>2</v>
      </c>
      <c r="BA168" s="50" t="str">
        <f t="shared" si="13"/>
        <v/>
      </c>
      <c r="BB168" s="50" t="str">
        <f t="shared" si="12"/>
        <v xml:space="preserve"> </v>
      </c>
      <c r="BC168" s="46" t="str" cm="1">
        <f t="array" ref="BC168">IFERROR(SUMPRODUCT(LARGE($C168:$AV168,{1,2,3,4})), "")</f>
        <v/>
      </c>
      <c r="BD168" s="46" t="str" cm="1">
        <f t="array" ref="BD168">IFERROR(SUMPRODUCT(LARGE($C168:$AV168,{1,2,3,4,5,6,7})), "")</f>
        <v/>
      </c>
      <c r="BE168" s="46" t="str" cm="1">
        <f t="array" ref="BE168">IFERROR(SUMPRODUCT(LARGE($C168:$AV168,{1,2,3,4,5,6,7,8})), "")</f>
        <v/>
      </c>
    </row>
    <row r="169" spans="1:57" ht="15" customHeight="1" x14ac:dyDescent="0.2">
      <c r="A169" s="4"/>
      <c r="B169" s="4" t="s">
        <v>820</v>
      </c>
      <c r="C169" s="73">
        <v>3</v>
      </c>
      <c r="D169" s="73"/>
      <c r="E169" s="73"/>
      <c r="F169" s="73">
        <v>2</v>
      </c>
      <c r="G169" s="73"/>
      <c r="H169" s="73"/>
      <c r="I169" s="73"/>
      <c r="J169" s="73"/>
      <c r="K169" s="73"/>
      <c r="L169" s="73"/>
      <c r="M169" s="73"/>
      <c r="N169" s="73"/>
      <c r="O169" s="73">
        <v>5</v>
      </c>
      <c r="P169" s="73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5"/>
      <c r="AR169" s="10"/>
      <c r="AS169" s="5"/>
      <c r="AT169" s="5"/>
      <c r="AU169" s="5"/>
      <c r="AV169" s="24"/>
      <c r="AW169" s="56"/>
      <c r="AX169" s="47">
        <f t="shared" si="10"/>
        <v>10</v>
      </c>
      <c r="AY169" s="46">
        <f t="shared" si="11"/>
        <v>3</v>
      </c>
      <c r="AZ169" s="46" cm="1">
        <f t="array" ref="AZ169">IF($AY169&lt;=6,SUM($C169:$AV169),SUMPRODUCT(LARGE($C169:$AV169,{1,2,3,4,5,6})))</f>
        <v>10</v>
      </c>
      <c r="BA169" s="50" t="str">
        <f t="shared" si="13"/>
        <v/>
      </c>
      <c r="BB169" s="50" t="str">
        <f t="shared" si="12"/>
        <v xml:space="preserve"> </v>
      </c>
      <c r="BC169" s="46" t="str" cm="1">
        <f t="array" ref="BC169">IFERROR(SUMPRODUCT(LARGE($C169:$AV169,{1,2,3,4})), "")</f>
        <v/>
      </c>
      <c r="BD169" s="46" t="str" cm="1">
        <f t="array" ref="BD169">IFERROR(SUMPRODUCT(LARGE($C169:$AV169,{1,2,3,4,5,6,7})), "")</f>
        <v/>
      </c>
      <c r="BE169" s="46" t="str" cm="1">
        <f t="array" ref="BE169">IFERROR(SUMPRODUCT(LARGE($C169:$AV169,{1,2,3,4,5,6,7,8})), "")</f>
        <v/>
      </c>
    </row>
    <row r="170" spans="1:57" ht="15" customHeight="1" x14ac:dyDescent="0.2">
      <c r="A170" s="4"/>
      <c r="B170" s="4" t="s">
        <v>821</v>
      </c>
      <c r="C170" s="73"/>
      <c r="D170" s="73"/>
      <c r="E170" s="73"/>
      <c r="F170" s="73"/>
      <c r="G170" s="73"/>
      <c r="H170" s="73"/>
      <c r="I170" s="73"/>
      <c r="J170" s="73"/>
      <c r="K170" s="73"/>
      <c r="L170" s="73">
        <v>3</v>
      </c>
      <c r="M170" s="73"/>
      <c r="N170" s="73"/>
      <c r="O170" s="73"/>
      <c r="P170" s="73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24"/>
      <c r="AW170" s="57"/>
      <c r="AX170" s="47">
        <f t="shared" si="10"/>
        <v>3</v>
      </c>
      <c r="AY170" s="46">
        <f t="shared" si="11"/>
        <v>1</v>
      </c>
      <c r="AZ170" s="46" cm="1">
        <f t="array" ref="AZ170">IF($AY170&lt;=6,SUM($C170:$AV170),SUMPRODUCT(LARGE($C170:$AV170,{1,2,3,4,5,6})))</f>
        <v>3</v>
      </c>
      <c r="BA170" s="50" t="str">
        <f t="shared" si="13"/>
        <v/>
      </c>
      <c r="BB170" s="50" t="str">
        <f t="shared" si="12"/>
        <v xml:space="preserve"> </v>
      </c>
      <c r="BC170" s="46" t="str" cm="1">
        <f t="array" ref="BC170">IFERROR(SUMPRODUCT(LARGE($C170:$AV170,{1,2,3,4})), "")</f>
        <v/>
      </c>
      <c r="BD170" s="46" t="str" cm="1">
        <f t="array" ref="BD170">IFERROR(SUMPRODUCT(LARGE($C170:$AV170,{1,2,3,4,5,6,7})), "")</f>
        <v/>
      </c>
      <c r="BE170" s="46" t="str" cm="1">
        <f t="array" ref="BE170">IFERROR(SUMPRODUCT(LARGE($C170:$AV170,{1,2,3,4,5,6,7,8})), "")</f>
        <v/>
      </c>
    </row>
    <row r="171" spans="1:57" ht="15" customHeight="1" x14ac:dyDescent="0.2">
      <c r="A171" s="4"/>
      <c r="B171" s="4" t="s">
        <v>822</v>
      </c>
      <c r="C171" s="73">
        <v>8</v>
      </c>
      <c r="D171" s="73"/>
      <c r="E171" s="73"/>
      <c r="F171" s="73">
        <v>2</v>
      </c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5"/>
      <c r="AR171" s="10"/>
      <c r="AS171" s="10"/>
      <c r="AT171" s="10"/>
      <c r="AU171" s="10"/>
      <c r="AV171" s="24"/>
      <c r="AW171" s="57"/>
      <c r="AX171" s="47">
        <f t="shared" si="10"/>
        <v>10</v>
      </c>
      <c r="AY171" s="46">
        <f t="shared" si="11"/>
        <v>2</v>
      </c>
      <c r="AZ171" s="46" cm="1">
        <f t="array" ref="AZ171">IF($AY171&lt;=6,SUM($C171:$AV171),SUMPRODUCT(LARGE($C171:$AV171,{1,2,3,4,5,6})))</f>
        <v>10</v>
      </c>
      <c r="BA171" s="50" t="str">
        <f t="shared" ref="BA171:BA202" si="14">IF(AND($AY171&gt;=6,AZ171=AZ172),"Manual Calc Needed","")</f>
        <v/>
      </c>
      <c r="BB171" s="50" t="str">
        <f t="shared" si="12"/>
        <v xml:space="preserve"> </v>
      </c>
      <c r="BC171" s="46" t="str" cm="1">
        <f t="array" ref="BC171">IFERROR(SUMPRODUCT(LARGE($C171:$AV171,{1,2,3,4})), "")</f>
        <v/>
      </c>
      <c r="BD171" s="46" t="str" cm="1">
        <f t="array" ref="BD171">IFERROR(SUMPRODUCT(LARGE($C171:$AV171,{1,2,3,4,5,6,7})), "")</f>
        <v/>
      </c>
      <c r="BE171" s="46" t="str" cm="1">
        <f t="array" ref="BE171">IFERROR(SUMPRODUCT(LARGE($C171:$AV171,{1,2,3,4,5,6,7,8})), "")</f>
        <v/>
      </c>
    </row>
    <row r="172" spans="1:57" ht="15" customHeight="1" x14ac:dyDescent="0.2">
      <c r="A172" s="4"/>
      <c r="B172" s="4" t="s">
        <v>823</v>
      </c>
      <c r="C172" s="73"/>
      <c r="D172" s="73"/>
      <c r="E172" s="73"/>
      <c r="F172" s="73">
        <v>9</v>
      </c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5"/>
      <c r="AR172" s="10"/>
      <c r="AS172" s="5"/>
      <c r="AT172" s="5"/>
      <c r="AU172" s="5"/>
      <c r="AV172" s="24"/>
      <c r="AW172" s="57"/>
      <c r="AX172" s="47">
        <f t="shared" si="10"/>
        <v>9</v>
      </c>
      <c r="AY172" s="46">
        <f t="shared" si="11"/>
        <v>1</v>
      </c>
      <c r="AZ172" s="46" cm="1">
        <f t="array" ref="AZ172">IF($AY172&lt;=6,SUM($C172:$AV172),SUMPRODUCT(LARGE($C172:$AV172,{1,2,3,4,5,6})))</f>
        <v>9</v>
      </c>
      <c r="BA172" s="50" t="str">
        <f t="shared" si="14"/>
        <v/>
      </c>
      <c r="BB172" s="50" t="str">
        <f t="shared" si="12"/>
        <v xml:space="preserve"> </v>
      </c>
      <c r="BC172" s="46" t="str" cm="1">
        <f t="array" ref="BC172">IFERROR(SUMPRODUCT(LARGE($C172:$AV172,{1,2,3,4})), "")</f>
        <v/>
      </c>
      <c r="BD172" s="46" t="str" cm="1">
        <f t="array" ref="BD172">IFERROR(SUMPRODUCT(LARGE($C172:$AV172,{1,2,3,4,5,6,7})), "")</f>
        <v/>
      </c>
      <c r="BE172" s="46" t="str" cm="1">
        <f t="array" ref="BE172">IFERROR(SUMPRODUCT(LARGE($C172:$AV172,{1,2,3,4,5,6,7,8})), "")</f>
        <v/>
      </c>
    </row>
    <row r="173" spans="1:57" ht="15" customHeight="1" x14ac:dyDescent="0.2">
      <c r="A173" s="4"/>
      <c r="B173" s="4" t="s">
        <v>824</v>
      </c>
      <c r="C173" s="73"/>
      <c r="D173" s="73"/>
      <c r="E173" s="73"/>
      <c r="F173" s="73">
        <v>6</v>
      </c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24"/>
      <c r="AW173" s="57"/>
      <c r="AX173" s="47">
        <f t="shared" si="10"/>
        <v>6</v>
      </c>
      <c r="AY173" s="46">
        <f t="shared" si="11"/>
        <v>1</v>
      </c>
      <c r="AZ173" s="46" cm="1">
        <f t="array" ref="AZ173">IF($AY173&lt;=6,SUM($C173:$AV173),SUMPRODUCT(LARGE($C173:$AV173,{1,2,3,4,5,6})))</f>
        <v>6</v>
      </c>
      <c r="BA173" s="50" t="str">
        <f t="shared" si="14"/>
        <v/>
      </c>
      <c r="BB173" s="50" t="str">
        <f t="shared" si="12"/>
        <v xml:space="preserve"> </v>
      </c>
      <c r="BC173" s="46" t="str" cm="1">
        <f t="array" ref="BC173">IFERROR(SUMPRODUCT(LARGE($C173:$AV173,{1,2,3,4})), "")</f>
        <v/>
      </c>
      <c r="BD173" s="46" t="str" cm="1">
        <f t="array" ref="BD173">IFERROR(SUMPRODUCT(LARGE($C173:$AV173,{1,2,3,4,5,6,7})), "")</f>
        <v/>
      </c>
      <c r="BE173" s="46" t="str" cm="1">
        <f t="array" ref="BE173">IFERROR(SUMPRODUCT(LARGE($C173:$AV173,{1,2,3,4,5,6,7,8})), "")</f>
        <v/>
      </c>
    </row>
    <row r="174" spans="1:57" ht="15" customHeight="1" x14ac:dyDescent="0.2">
      <c r="A174" s="4"/>
      <c r="B174" s="4" t="s">
        <v>825</v>
      </c>
      <c r="C174" s="73">
        <v>11</v>
      </c>
      <c r="D174" s="73"/>
      <c r="E174" s="73"/>
      <c r="F174" s="73"/>
      <c r="G174" s="73"/>
      <c r="H174" s="73"/>
      <c r="I174" s="73"/>
      <c r="J174" s="73"/>
      <c r="K174" s="73"/>
      <c r="L174" s="73">
        <v>9</v>
      </c>
      <c r="M174" s="73"/>
      <c r="N174" s="73">
        <v>10</v>
      </c>
      <c r="O174" s="73"/>
      <c r="P174" s="73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5"/>
      <c r="AR174" s="10"/>
      <c r="AS174" s="5"/>
      <c r="AT174" s="5"/>
      <c r="AU174" s="5"/>
      <c r="AV174" s="24"/>
      <c r="AW174" s="57"/>
      <c r="AX174" s="47">
        <f t="shared" si="10"/>
        <v>30</v>
      </c>
      <c r="AY174" s="46">
        <f t="shared" si="11"/>
        <v>3</v>
      </c>
      <c r="AZ174" s="46" cm="1">
        <f t="array" ref="AZ174">IF($AY174&lt;=6,SUM($C174:$AV174),SUMPRODUCT(LARGE($C174:$AV174,{1,2,3,4,5,6})))</f>
        <v>30</v>
      </c>
      <c r="BA174" s="50" t="str">
        <f t="shared" si="14"/>
        <v/>
      </c>
      <c r="BB174" s="50" t="str">
        <f t="shared" si="12"/>
        <v xml:space="preserve"> </v>
      </c>
      <c r="BC174" s="46" t="str" cm="1">
        <f t="array" ref="BC174">IFERROR(SUMPRODUCT(LARGE($C174:$AV174,{1,2,3,4})), "")</f>
        <v/>
      </c>
      <c r="BD174" s="46" t="str" cm="1">
        <f t="array" ref="BD174">IFERROR(SUMPRODUCT(LARGE($C174:$AV174,{1,2,3,4,5,6,7})), "")</f>
        <v/>
      </c>
      <c r="BE174" s="46" t="str" cm="1">
        <f t="array" ref="BE174">IFERROR(SUMPRODUCT(LARGE($C174:$AV174,{1,2,3,4,5,6,7,8})), "")</f>
        <v/>
      </c>
    </row>
    <row r="175" spans="1:57" ht="15" customHeight="1" x14ac:dyDescent="0.2">
      <c r="A175" s="4"/>
      <c r="B175" s="4" t="s">
        <v>665</v>
      </c>
      <c r="C175" s="73"/>
      <c r="D175" s="73"/>
      <c r="E175" s="73"/>
      <c r="F175" s="73"/>
      <c r="G175" s="73"/>
      <c r="H175" s="73">
        <v>2</v>
      </c>
      <c r="I175" s="73"/>
      <c r="J175" s="73"/>
      <c r="K175" s="73"/>
      <c r="L175" s="73"/>
      <c r="M175" s="73"/>
      <c r="N175" s="73"/>
      <c r="O175" s="73"/>
      <c r="P175" s="73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5"/>
      <c r="AR175" s="10"/>
      <c r="AS175" s="5"/>
      <c r="AT175" s="5"/>
      <c r="AU175" s="5"/>
      <c r="AV175" s="24"/>
      <c r="AW175" s="57"/>
      <c r="AX175" s="47">
        <f t="shared" si="10"/>
        <v>2</v>
      </c>
      <c r="AY175" s="46">
        <f t="shared" si="11"/>
        <v>1</v>
      </c>
      <c r="AZ175" s="46" cm="1">
        <f t="array" ref="AZ175">IF($AY175&lt;=6,SUM($C175:$AV175),SUMPRODUCT(LARGE($C175:$AV175,{1,2,3,4,5,6})))</f>
        <v>2</v>
      </c>
      <c r="BA175" s="50" t="str">
        <f t="shared" si="14"/>
        <v/>
      </c>
      <c r="BB175" s="50" t="str">
        <f t="shared" si="12"/>
        <v xml:space="preserve"> </v>
      </c>
      <c r="BC175" s="46" t="str" cm="1">
        <f t="array" ref="BC175">IFERROR(SUMPRODUCT(LARGE($C175:$AV175,{1,2,3,4})), "")</f>
        <v/>
      </c>
      <c r="BD175" s="46" t="str" cm="1">
        <f t="array" ref="BD175">IFERROR(SUMPRODUCT(LARGE($C175:$AV175,{1,2,3,4,5,6,7})), "")</f>
        <v/>
      </c>
      <c r="BE175" s="46" t="str" cm="1">
        <f t="array" ref="BE175">IFERROR(SUMPRODUCT(LARGE($C175:$AV175,{1,2,3,4,5,6,7,8})), "")</f>
        <v/>
      </c>
    </row>
    <row r="176" spans="1:57" ht="15" customHeight="1" x14ac:dyDescent="0.2">
      <c r="A176" s="4"/>
      <c r="B176" s="4" t="s">
        <v>666</v>
      </c>
      <c r="C176" s="73"/>
      <c r="D176" s="73"/>
      <c r="E176" s="80"/>
      <c r="F176" s="80"/>
      <c r="G176" s="80"/>
      <c r="H176" s="80">
        <v>3</v>
      </c>
      <c r="I176" s="80"/>
      <c r="J176" s="73"/>
      <c r="K176" s="73"/>
      <c r="L176" s="73"/>
      <c r="M176" s="73"/>
      <c r="N176" s="73"/>
      <c r="O176" s="73"/>
      <c r="P176" s="73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24"/>
      <c r="AW176" s="57"/>
      <c r="AX176" s="47">
        <f t="shared" si="10"/>
        <v>3</v>
      </c>
      <c r="AY176" s="46">
        <f t="shared" si="11"/>
        <v>1</v>
      </c>
      <c r="AZ176" s="46" cm="1">
        <f t="array" ref="AZ176">IF($AY176&lt;=6,SUM($C176:$AV176),SUMPRODUCT(LARGE($C176:$AV176,{1,2,3,4,5,6})))</f>
        <v>3</v>
      </c>
      <c r="BA176" s="50" t="str">
        <f t="shared" si="14"/>
        <v/>
      </c>
      <c r="BB176" s="50" t="str">
        <f t="shared" si="12"/>
        <v xml:space="preserve"> </v>
      </c>
      <c r="BC176" s="46" t="str" cm="1">
        <f t="array" ref="BC176">IFERROR(SUMPRODUCT(LARGE($C176:$AV176,{1,2,3,4})), "")</f>
        <v/>
      </c>
      <c r="BD176" s="46" t="str" cm="1">
        <f t="array" ref="BD176">IFERROR(SUMPRODUCT(LARGE($C176:$AV176,{1,2,3,4,5,6,7})), "")</f>
        <v/>
      </c>
      <c r="BE176" s="46" t="str" cm="1">
        <f t="array" ref="BE176">IFERROR(SUMPRODUCT(LARGE($C176:$AV176,{1,2,3,4,5,6,7,8})), "")</f>
        <v/>
      </c>
    </row>
    <row r="177" spans="1:57" ht="15" customHeight="1" x14ac:dyDescent="0.2">
      <c r="A177" s="4"/>
      <c r="B177" s="4" t="s">
        <v>1084</v>
      </c>
      <c r="C177" s="80"/>
      <c r="D177" s="80"/>
      <c r="E177" s="80"/>
      <c r="F177" s="80"/>
      <c r="G177" s="80"/>
      <c r="H177" s="80">
        <v>1</v>
      </c>
      <c r="I177" s="80"/>
      <c r="J177" s="73"/>
      <c r="K177" s="73"/>
      <c r="L177" s="73"/>
      <c r="M177" s="73"/>
      <c r="N177" s="73"/>
      <c r="O177" s="73"/>
      <c r="P177" s="73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5"/>
      <c r="AQ177" s="5"/>
      <c r="AR177" s="10"/>
      <c r="AS177" s="10"/>
      <c r="AT177" s="10"/>
      <c r="AU177" s="10"/>
      <c r="AV177" s="24"/>
      <c r="AW177" s="57"/>
      <c r="AX177" s="47">
        <f t="shared" si="10"/>
        <v>1</v>
      </c>
      <c r="AY177" s="46">
        <f t="shared" si="11"/>
        <v>1</v>
      </c>
      <c r="AZ177" s="46" cm="1">
        <f t="array" ref="AZ177">IF($AY177&lt;=6,SUM($C177:$AV177),SUMPRODUCT(LARGE($C177:$AV177,{1,2,3,4,5,6})))</f>
        <v>1</v>
      </c>
      <c r="BA177" s="50" t="str">
        <f t="shared" si="14"/>
        <v/>
      </c>
      <c r="BB177" s="50" t="str">
        <f t="shared" si="12"/>
        <v xml:space="preserve"> </v>
      </c>
      <c r="BC177" s="46" t="str" cm="1">
        <f t="array" ref="BC177">IFERROR(SUMPRODUCT(LARGE($C177:$AV177,{1,2,3,4})), "")</f>
        <v/>
      </c>
      <c r="BD177" s="46" t="str" cm="1">
        <f t="array" ref="BD177">IFERROR(SUMPRODUCT(LARGE($C177:$AV177,{1,2,3,4,5,6,7})), "")</f>
        <v/>
      </c>
      <c r="BE177" s="46" t="str" cm="1">
        <f t="array" ref="BE177">IFERROR(SUMPRODUCT(LARGE($C177:$AV177,{1,2,3,4,5,6,7,8})), "")</f>
        <v/>
      </c>
    </row>
    <row r="178" spans="1:57" ht="15" customHeight="1" x14ac:dyDescent="0.2">
      <c r="A178" s="4"/>
      <c r="B178" s="4" t="s">
        <v>1089</v>
      </c>
      <c r="C178" s="73"/>
      <c r="D178" s="73"/>
      <c r="E178" s="73"/>
      <c r="F178" s="73"/>
      <c r="G178" s="73"/>
      <c r="H178" s="73">
        <v>2</v>
      </c>
      <c r="I178" s="73"/>
      <c r="J178" s="73"/>
      <c r="K178" s="73"/>
      <c r="L178" s="73"/>
      <c r="M178" s="73"/>
      <c r="N178" s="73"/>
      <c r="O178" s="73"/>
      <c r="P178" s="73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24"/>
      <c r="AW178" s="57"/>
      <c r="AX178" s="47">
        <f t="shared" si="10"/>
        <v>2</v>
      </c>
      <c r="AY178" s="46">
        <f t="shared" si="11"/>
        <v>1</v>
      </c>
      <c r="AZ178" s="46" cm="1">
        <f t="array" ref="AZ178">IF($AY178&lt;=6,SUM($C178:$AV178),SUMPRODUCT(LARGE($C178:$AV178,{1,2,3,4,5,6})))</f>
        <v>2</v>
      </c>
      <c r="BA178" s="50" t="str">
        <f t="shared" si="14"/>
        <v/>
      </c>
      <c r="BB178" s="50" t="str">
        <f t="shared" si="12"/>
        <v xml:space="preserve"> </v>
      </c>
      <c r="BC178" s="46" t="str" cm="1">
        <f t="array" ref="BC178">IFERROR(SUMPRODUCT(LARGE($C178:$AV178,{1,2,3,4})), "")</f>
        <v/>
      </c>
      <c r="BD178" s="46" t="str" cm="1">
        <f t="array" ref="BD178">IFERROR(SUMPRODUCT(LARGE($C178:$AV178,{1,2,3,4,5,6,7})), "")</f>
        <v/>
      </c>
      <c r="BE178" s="46" t="str" cm="1">
        <f t="array" ref="BE178">IFERROR(SUMPRODUCT(LARGE($C178:$AV178,{1,2,3,4,5,6,7,8})), "")</f>
        <v/>
      </c>
    </row>
    <row r="179" spans="1:57" ht="15" customHeight="1" x14ac:dyDescent="0.2">
      <c r="A179" s="4"/>
      <c r="B179" s="4" t="s">
        <v>826</v>
      </c>
      <c r="C179" s="73"/>
      <c r="D179" s="73"/>
      <c r="E179" s="73"/>
      <c r="F179" s="73"/>
      <c r="G179" s="73">
        <v>2</v>
      </c>
      <c r="H179" s="73"/>
      <c r="I179" s="73"/>
      <c r="J179" s="73"/>
      <c r="K179" s="73"/>
      <c r="L179" s="73"/>
      <c r="M179" s="73"/>
      <c r="N179" s="73"/>
      <c r="O179" s="73"/>
      <c r="P179" s="73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5"/>
      <c r="AR179" s="10"/>
      <c r="AS179" s="5"/>
      <c r="AT179" s="5"/>
      <c r="AU179" s="5"/>
      <c r="AV179" s="24"/>
      <c r="AW179" s="57"/>
      <c r="AX179" s="47">
        <f t="shared" si="10"/>
        <v>2</v>
      </c>
      <c r="AY179" s="46">
        <f t="shared" si="11"/>
        <v>1</v>
      </c>
      <c r="AZ179" s="46" cm="1">
        <f t="array" ref="AZ179">IF($AY179&lt;=6,SUM($C179:$AV179),SUMPRODUCT(LARGE($C179:$AV179,{1,2,3,4,5,6})))</f>
        <v>2</v>
      </c>
      <c r="BA179" s="50" t="str">
        <f t="shared" si="14"/>
        <v/>
      </c>
      <c r="BB179" s="50" t="str">
        <f t="shared" si="12"/>
        <v xml:space="preserve"> </v>
      </c>
      <c r="BC179" s="46" t="str" cm="1">
        <f t="array" ref="BC179">IFERROR(SUMPRODUCT(LARGE($C179:$AV179,{1,2,3,4})), "")</f>
        <v/>
      </c>
      <c r="BD179" s="46" t="str" cm="1">
        <f t="array" ref="BD179">IFERROR(SUMPRODUCT(LARGE($C179:$AV179,{1,2,3,4,5,6,7})), "")</f>
        <v/>
      </c>
      <c r="BE179" s="46" t="str" cm="1">
        <f t="array" ref="BE179">IFERROR(SUMPRODUCT(LARGE($C179:$AV179,{1,2,3,4,5,6,7,8})), "")</f>
        <v/>
      </c>
    </row>
    <row r="180" spans="1:57" ht="15" customHeight="1" x14ac:dyDescent="0.2">
      <c r="A180" s="4"/>
      <c r="B180" s="4" t="s">
        <v>667</v>
      </c>
      <c r="C180" s="73"/>
      <c r="D180" s="73"/>
      <c r="E180" s="73"/>
      <c r="F180" s="73"/>
      <c r="G180" s="73"/>
      <c r="H180" s="73">
        <v>1</v>
      </c>
      <c r="I180" s="73"/>
      <c r="J180" s="73"/>
      <c r="K180" s="73"/>
      <c r="L180" s="73"/>
      <c r="M180" s="73"/>
      <c r="N180" s="73"/>
      <c r="O180" s="73"/>
      <c r="P180" s="73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5"/>
      <c r="AR180" s="10"/>
      <c r="AS180" s="5"/>
      <c r="AT180" s="5"/>
      <c r="AU180" s="5"/>
      <c r="AV180" s="24"/>
      <c r="AW180" s="57"/>
      <c r="AX180" s="47">
        <f t="shared" si="10"/>
        <v>1</v>
      </c>
      <c r="AY180" s="46">
        <f t="shared" si="11"/>
        <v>1</v>
      </c>
      <c r="AZ180" s="46" cm="1">
        <f t="array" ref="AZ180">IF($AY180&lt;=6,SUM($C180:$AV180),SUMPRODUCT(LARGE($C180:$AV180,{1,2,3,4,5,6})))</f>
        <v>1</v>
      </c>
      <c r="BA180" s="50" t="str">
        <f t="shared" si="14"/>
        <v/>
      </c>
      <c r="BB180" s="50" t="str">
        <f t="shared" si="12"/>
        <v xml:space="preserve"> </v>
      </c>
      <c r="BC180" s="46" t="str" cm="1">
        <f t="array" ref="BC180">IFERROR(SUMPRODUCT(LARGE($C180:$AV180,{1,2,3,4})), "")</f>
        <v/>
      </c>
      <c r="BD180" s="46" t="str" cm="1">
        <f t="array" ref="BD180">IFERROR(SUMPRODUCT(LARGE($C180:$AV180,{1,2,3,4,5,6,7})), "")</f>
        <v/>
      </c>
      <c r="BE180" s="46" t="str" cm="1">
        <f t="array" ref="BE180">IFERROR(SUMPRODUCT(LARGE($C180:$AV180,{1,2,3,4,5,6,7,8})), "")</f>
        <v/>
      </c>
    </row>
    <row r="181" spans="1:57" ht="15" customHeight="1" x14ac:dyDescent="0.2">
      <c r="A181" s="4"/>
      <c r="B181" s="4" t="s">
        <v>827</v>
      </c>
      <c r="C181" s="73"/>
      <c r="D181" s="73"/>
      <c r="E181" s="73"/>
      <c r="F181" s="73"/>
      <c r="G181" s="73">
        <v>1</v>
      </c>
      <c r="H181" s="73">
        <v>4</v>
      </c>
      <c r="I181" s="73"/>
      <c r="J181" s="73"/>
      <c r="K181" s="73"/>
      <c r="L181" s="73"/>
      <c r="M181" s="73"/>
      <c r="N181" s="73"/>
      <c r="O181" s="73"/>
      <c r="P181" s="73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5"/>
      <c r="AR181" s="10"/>
      <c r="AS181" s="5"/>
      <c r="AT181" s="5"/>
      <c r="AU181" s="5"/>
      <c r="AV181" s="24"/>
      <c r="AW181" s="57"/>
      <c r="AX181" s="47">
        <f t="shared" si="10"/>
        <v>5</v>
      </c>
      <c r="AY181" s="46">
        <f t="shared" si="11"/>
        <v>2</v>
      </c>
      <c r="AZ181" s="46" cm="1">
        <f t="array" ref="AZ181">IF($AY181&lt;=6,SUM($C181:$AV181),SUMPRODUCT(LARGE($C181:$AV181,{1,2,3,4,5,6})))</f>
        <v>5</v>
      </c>
      <c r="BA181" s="50" t="str">
        <f t="shared" si="14"/>
        <v/>
      </c>
      <c r="BB181" s="50" t="str">
        <f t="shared" si="12"/>
        <v xml:space="preserve"> </v>
      </c>
      <c r="BC181" s="46" t="str" cm="1">
        <f t="array" ref="BC181">IFERROR(SUMPRODUCT(LARGE($C181:$AV181,{1,2,3,4})), "")</f>
        <v/>
      </c>
      <c r="BD181" s="46" t="str" cm="1">
        <f t="array" ref="BD181">IFERROR(SUMPRODUCT(LARGE($C181:$AV181,{1,2,3,4,5,6,7})), "")</f>
        <v/>
      </c>
      <c r="BE181" s="46" t="str" cm="1">
        <f t="array" ref="BE181">IFERROR(SUMPRODUCT(LARGE($C181:$AV181,{1,2,3,4,5,6,7,8})), "")</f>
        <v/>
      </c>
    </row>
    <row r="182" spans="1:57" ht="15" customHeight="1" x14ac:dyDescent="0.2">
      <c r="A182" s="4"/>
      <c r="B182" s="4" t="s">
        <v>828</v>
      </c>
      <c r="C182" s="73"/>
      <c r="D182" s="73"/>
      <c r="E182" s="73"/>
      <c r="F182" s="73"/>
      <c r="G182" s="73"/>
      <c r="H182" s="73"/>
      <c r="I182" s="73"/>
      <c r="J182" s="73"/>
      <c r="K182" s="73">
        <v>2</v>
      </c>
      <c r="L182" s="73"/>
      <c r="M182" s="73"/>
      <c r="N182" s="73"/>
      <c r="O182" s="73"/>
      <c r="P182" s="73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5"/>
      <c r="AR182" s="10"/>
      <c r="AS182" s="10"/>
      <c r="AT182" s="10"/>
      <c r="AU182" s="10"/>
      <c r="AV182" s="24"/>
      <c r="AW182" s="57"/>
      <c r="AX182" s="47">
        <f t="shared" si="10"/>
        <v>2</v>
      </c>
      <c r="AY182" s="46">
        <f t="shared" si="11"/>
        <v>1</v>
      </c>
      <c r="AZ182" s="46" cm="1">
        <f t="array" ref="AZ182">IF($AY182&lt;=6,SUM($C182:$AV182),SUMPRODUCT(LARGE($C182:$AV182,{1,2,3,4,5,6})))</f>
        <v>2</v>
      </c>
      <c r="BA182" s="50" t="str">
        <f t="shared" si="14"/>
        <v/>
      </c>
      <c r="BB182" s="50" t="str">
        <f t="shared" si="12"/>
        <v xml:space="preserve"> </v>
      </c>
      <c r="BC182" s="46" t="str" cm="1">
        <f t="array" ref="BC182">IFERROR(SUMPRODUCT(LARGE($C182:$AV182,{1,2,3,4})), "")</f>
        <v/>
      </c>
      <c r="BD182" s="46" t="str" cm="1">
        <f t="array" ref="BD182">IFERROR(SUMPRODUCT(LARGE($C182:$AV182,{1,2,3,4,5,6,7})), "")</f>
        <v/>
      </c>
      <c r="BE182" s="46" t="str" cm="1">
        <f t="array" ref="BE182">IFERROR(SUMPRODUCT(LARGE($C182:$AV182,{1,2,3,4,5,6,7,8})), "")</f>
        <v/>
      </c>
    </row>
    <row r="183" spans="1:57" ht="15" customHeight="1" x14ac:dyDescent="0.2">
      <c r="A183" s="4"/>
      <c r="B183" s="4" t="s">
        <v>829</v>
      </c>
      <c r="C183" s="73"/>
      <c r="D183" s="73"/>
      <c r="E183" s="73"/>
      <c r="F183" s="73"/>
      <c r="G183" s="73"/>
      <c r="H183" s="73"/>
      <c r="I183" s="73"/>
      <c r="J183" s="73"/>
      <c r="K183" s="73">
        <v>2</v>
      </c>
      <c r="L183" s="73"/>
      <c r="M183" s="73"/>
      <c r="N183" s="73"/>
      <c r="O183" s="73"/>
      <c r="P183" s="73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5"/>
      <c r="AR183" s="10"/>
      <c r="AS183" s="5"/>
      <c r="AT183" s="5"/>
      <c r="AU183" s="5"/>
      <c r="AV183" s="24"/>
      <c r="AW183" s="57"/>
      <c r="AX183" s="47">
        <f t="shared" si="10"/>
        <v>2</v>
      </c>
      <c r="AY183" s="46">
        <f t="shared" si="11"/>
        <v>1</v>
      </c>
      <c r="AZ183" s="46" cm="1">
        <f t="array" ref="AZ183">IF($AY183&lt;=6,SUM($C183:$AV183),SUMPRODUCT(LARGE($C183:$AV183,{1,2,3,4,5,6})))</f>
        <v>2</v>
      </c>
      <c r="BA183" s="50" t="str">
        <f t="shared" si="14"/>
        <v/>
      </c>
      <c r="BB183" s="50" t="str">
        <f t="shared" si="12"/>
        <v xml:space="preserve"> </v>
      </c>
      <c r="BC183" s="46" t="str" cm="1">
        <f t="array" ref="BC183">IFERROR(SUMPRODUCT(LARGE($C183:$AV183,{1,2,3,4})), "")</f>
        <v/>
      </c>
      <c r="BD183" s="46" t="str" cm="1">
        <f t="array" ref="BD183">IFERROR(SUMPRODUCT(LARGE($C183:$AV183,{1,2,3,4,5,6,7})), "")</f>
        <v/>
      </c>
      <c r="BE183" s="46" t="str" cm="1">
        <f t="array" ref="BE183">IFERROR(SUMPRODUCT(LARGE($C183:$AV183,{1,2,3,4,5,6,7,8})), "")</f>
        <v/>
      </c>
    </row>
    <row r="184" spans="1:57" ht="15" customHeight="1" x14ac:dyDescent="0.2">
      <c r="A184" s="4"/>
      <c r="B184" s="4" t="s">
        <v>830</v>
      </c>
      <c r="C184" s="73"/>
      <c r="D184" s="73"/>
      <c r="E184" s="73"/>
      <c r="F184" s="73"/>
      <c r="G184" s="73"/>
      <c r="H184" s="73"/>
      <c r="I184" s="73"/>
      <c r="J184" s="73"/>
      <c r="K184" s="73">
        <v>5</v>
      </c>
      <c r="L184" s="73"/>
      <c r="M184" s="73"/>
      <c r="N184" s="73"/>
      <c r="O184" s="73"/>
      <c r="P184" s="73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5"/>
      <c r="AR184" s="10"/>
      <c r="AS184" s="5"/>
      <c r="AT184" s="5"/>
      <c r="AU184" s="5"/>
      <c r="AV184" s="24"/>
      <c r="AW184" s="57"/>
      <c r="AX184" s="47">
        <f t="shared" si="10"/>
        <v>5</v>
      </c>
      <c r="AY184" s="46">
        <f t="shared" si="11"/>
        <v>1</v>
      </c>
      <c r="AZ184" s="46" cm="1">
        <f t="array" ref="AZ184">IF($AY184&lt;=6,SUM($C184:$AV184),SUMPRODUCT(LARGE($C184:$AV184,{1,2,3,4,5,6})))</f>
        <v>5</v>
      </c>
      <c r="BA184" s="50" t="str">
        <f t="shared" si="14"/>
        <v/>
      </c>
      <c r="BB184" s="50" t="str">
        <f t="shared" si="12"/>
        <v xml:space="preserve"> </v>
      </c>
      <c r="BC184" s="46" t="str" cm="1">
        <f t="array" ref="BC184">IFERROR(SUMPRODUCT(LARGE($C184:$AV184,{1,2,3,4})), "")</f>
        <v/>
      </c>
      <c r="BD184" s="46" t="str" cm="1">
        <f t="array" ref="BD184">IFERROR(SUMPRODUCT(LARGE($C184:$AV184,{1,2,3,4,5,6,7})), "")</f>
        <v/>
      </c>
      <c r="BE184" s="46" t="str" cm="1">
        <f t="array" ref="BE184">IFERROR(SUMPRODUCT(LARGE($C184:$AV184,{1,2,3,4,5,6,7,8})), "")</f>
        <v/>
      </c>
    </row>
    <row r="185" spans="1:57" ht="15" customHeight="1" x14ac:dyDescent="0.2">
      <c r="A185" s="4"/>
      <c r="B185" s="4" t="s">
        <v>831</v>
      </c>
      <c r="C185" s="73"/>
      <c r="D185" s="73"/>
      <c r="E185" s="73"/>
      <c r="F185" s="73"/>
      <c r="G185" s="73"/>
      <c r="H185" s="73"/>
      <c r="I185" s="73"/>
      <c r="J185" s="73"/>
      <c r="K185" s="73">
        <v>2</v>
      </c>
      <c r="L185" s="73"/>
      <c r="M185" s="73"/>
      <c r="N185" s="73"/>
      <c r="O185" s="73"/>
      <c r="P185" s="73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24"/>
      <c r="AW185" s="57"/>
      <c r="AX185" s="47">
        <f t="shared" si="10"/>
        <v>2</v>
      </c>
      <c r="AY185" s="46">
        <f t="shared" si="11"/>
        <v>1</v>
      </c>
      <c r="AZ185" s="46" cm="1">
        <f t="array" ref="AZ185">IF($AY185&lt;=6,SUM($C185:$AV185),SUMPRODUCT(LARGE($C185:$AV185,{1,2,3,4,5,6})))</f>
        <v>2</v>
      </c>
      <c r="BA185" s="50" t="str">
        <f t="shared" si="14"/>
        <v/>
      </c>
      <c r="BB185" s="50" t="str">
        <f t="shared" si="12"/>
        <v xml:space="preserve"> </v>
      </c>
      <c r="BC185" s="46" t="str" cm="1">
        <f t="array" ref="BC185">IFERROR(SUMPRODUCT(LARGE($C185:$AV185,{1,2,3,4})), "")</f>
        <v/>
      </c>
      <c r="BD185" s="46" t="str" cm="1">
        <f t="array" ref="BD185">IFERROR(SUMPRODUCT(LARGE($C185:$AV185,{1,2,3,4,5,6,7})), "")</f>
        <v/>
      </c>
      <c r="BE185" s="46" t="str" cm="1">
        <f t="array" ref="BE185">IFERROR(SUMPRODUCT(LARGE($C185:$AV185,{1,2,3,4,5,6,7,8})), "")</f>
        <v/>
      </c>
    </row>
    <row r="186" spans="1:57" ht="15" customHeight="1" x14ac:dyDescent="0.2">
      <c r="A186" s="4"/>
      <c r="B186" s="4" t="s">
        <v>1087</v>
      </c>
      <c r="C186" s="73"/>
      <c r="D186" s="73"/>
      <c r="E186" s="73"/>
      <c r="F186" s="73"/>
      <c r="G186" s="73"/>
      <c r="H186" s="73">
        <v>8</v>
      </c>
      <c r="I186" s="73"/>
      <c r="J186" s="73"/>
      <c r="K186" s="73"/>
      <c r="L186" s="73"/>
      <c r="M186" s="73"/>
      <c r="N186" s="73"/>
      <c r="O186" s="73"/>
      <c r="P186" s="73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5"/>
      <c r="AR186" s="10"/>
      <c r="AS186" s="5"/>
      <c r="AT186" s="5"/>
      <c r="AU186" s="5"/>
      <c r="AV186" s="24"/>
      <c r="AW186" s="57"/>
      <c r="AX186" s="47">
        <f t="shared" si="10"/>
        <v>8</v>
      </c>
      <c r="AY186" s="46">
        <f t="shared" si="11"/>
        <v>1</v>
      </c>
      <c r="AZ186" s="46" cm="1">
        <f t="array" ref="AZ186">IF($AY186&lt;=6,SUM($C186:$AV186),SUMPRODUCT(LARGE($C186:$AV186,{1,2,3,4,5,6})))</f>
        <v>8</v>
      </c>
      <c r="BA186" s="50" t="str">
        <f t="shared" si="14"/>
        <v/>
      </c>
      <c r="BB186" s="50" t="str">
        <f t="shared" si="12"/>
        <v xml:space="preserve"> </v>
      </c>
      <c r="BC186" s="46" t="str" cm="1">
        <f t="array" ref="BC186">IFERROR(SUMPRODUCT(LARGE($C186:$AV186,{1,2,3,4})), "")</f>
        <v/>
      </c>
      <c r="BD186" s="46" t="str" cm="1">
        <f t="array" ref="BD186">IFERROR(SUMPRODUCT(LARGE($C186:$AV186,{1,2,3,4,5,6,7})), "")</f>
        <v/>
      </c>
      <c r="BE186" s="46" t="str" cm="1">
        <f t="array" ref="BE186">IFERROR(SUMPRODUCT(LARGE($C186:$AV186,{1,2,3,4,5,6,7,8})), "")</f>
        <v/>
      </c>
    </row>
    <row r="187" spans="1:57" ht="15" customHeight="1" x14ac:dyDescent="0.2">
      <c r="A187" s="4"/>
      <c r="B187" s="4" t="s">
        <v>832</v>
      </c>
      <c r="C187" s="73">
        <v>5</v>
      </c>
      <c r="D187" s="73"/>
      <c r="E187" s="73"/>
      <c r="F187" s="73"/>
      <c r="G187" s="73"/>
      <c r="H187" s="73">
        <v>2</v>
      </c>
      <c r="I187" s="73"/>
      <c r="J187" s="73"/>
      <c r="K187" s="73"/>
      <c r="L187" s="73"/>
      <c r="M187" s="73"/>
      <c r="N187" s="73"/>
      <c r="O187" s="73"/>
      <c r="P187" s="73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24"/>
      <c r="AW187" s="57"/>
      <c r="AX187" s="47">
        <f t="shared" si="10"/>
        <v>7</v>
      </c>
      <c r="AY187" s="46">
        <f t="shared" si="11"/>
        <v>2</v>
      </c>
      <c r="AZ187" s="46" cm="1">
        <f t="array" ref="AZ187">IF($AY187&lt;=6,SUM($C187:$AV187),SUMPRODUCT(LARGE($C187:$AV187,{1,2,3,4,5,6})))</f>
        <v>7</v>
      </c>
      <c r="BA187" s="50" t="str">
        <f t="shared" si="14"/>
        <v/>
      </c>
      <c r="BB187" s="50" t="str">
        <f t="shared" si="12"/>
        <v xml:space="preserve"> </v>
      </c>
      <c r="BC187" s="46" t="str" cm="1">
        <f t="array" ref="BC187">IFERROR(SUMPRODUCT(LARGE($C187:$AV187,{1,2,3,4})), "")</f>
        <v/>
      </c>
      <c r="BD187" s="46" t="str" cm="1">
        <f t="array" ref="BD187">IFERROR(SUMPRODUCT(LARGE($C187:$AV187,{1,2,3,4,5,6,7})), "")</f>
        <v/>
      </c>
      <c r="BE187" s="46" t="str" cm="1">
        <f t="array" ref="BE187">IFERROR(SUMPRODUCT(LARGE($C187:$AV187,{1,2,3,4,5,6,7,8})), "")</f>
        <v/>
      </c>
    </row>
    <row r="188" spans="1:57" ht="15" customHeight="1" x14ac:dyDescent="0.2">
      <c r="A188" s="4"/>
      <c r="B188" s="4" t="s">
        <v>673</v>
      </c>
      <c r="C188" s="73"/>
      <c r="D188" s="73"/>
      <c r="E188" s="73"/>
      <c r="F188" s="73"/>
      <c r="G188" s="73"/>
      <c r="H188" s="73">
        <v>2</v>
      </c>
      <c r="I188" s="73"/>
      <c r="J188" s="73"/>
      <c r="K188" s="73"/>
      <c r="L188" s="73"/>
      <c r="M188" s="73"/>
      <c r="N188" s="73"/>
      <c r="O188" s="73"/>
      <c r="P188" s="73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24"/>
      <c r="AW188" s="57"/>
      <c r="AX188" s="47">
        <f t="shared" si="10"/>
        <v>2</v>
      </c>
      <c r="AY188" s="46">
        <f t="shared" si="11"/>
        <v>1</v>
      </c>
      <c r="AZ188" s="46" cm="1">
        <f t="array" ref="AZ188">IF($AY188&lt;=6,SUM($C188:$AV188),SUMPRODUCT(LARGE($C188:$AV188,{1,2,3,4,5,6})))</f>
        <v>2</v>
      </c>
      <c r="BA188" s="50" t="str">
        <f t="shared" si="14"/>
        <v/>
      </c>
      <c r="BB188" s="50" t="str">
        <f t="shared" si="12"/>
        <v xml:space="preserve"> </v>
      </c>
      <c r="BC188" s="46" t="str" cm="1">
        <f t="array" ref="BC188">IFERROR(SUMPRODUCT(LARGE($C188:$AV188,{1,2,3,4})), "")</f>
        <v/>
      </c>
      <c r="BD188" s="46" t="str" cm="1">
        <f t="array" ref="BD188">IFERROR(SUMPRODUCT(LARGE($C188:$AV188,{1,2,3,4,5,6,7})), "")</f>
        <v/>
      </c>
      <c r="BE188" s="46" t="str" cm="1">
        <f t="array" ref="BE188">IFERROR(SUMPRODUCT(LARGE($C188:$AV188,{1,2,3,4,5,6,7,8})), "")</f>
        <v/>
      </c>
    </row>
    <row r="189" spans="1:57" ht="15" customHeight="1" x14ac:dyDescent="0.2">
      <c r="A189" s="4"/>
      <c r="B189" s="4" t="s">
        <v>833</v>
      </c>
      <c r="C189" s="73"/>
      <c r="D189" s="73"/>
      <c r="E189" s="73"/>
      <c r="F189" s="73"/>
      <c r="G189" s="73">
        <v>2</v>
      </c>
      <c r="H189" s="73"/>
      <c r="I189" s="73"/>
      <c r="J189" s="73"/>
      <c r="K189" s="73"/>
      <c r="L189" s="73"/>
      <c r="M189" s="73"/>
      <c r="N189" s="73"/>
      <c r="O189" s="73"/>
      <c r="P189" s="73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5"/>
      <c r="AR189" s="10"/>
      <c r="AS189" s="5"/>
      <c r="AT189" s="5"/>
      <c r="AU189" s="5"/>
      <c r="AV189" s="24"/>
      <c r="AW189" s="57"/>
      <c r="AX189" s="47">
        <f t="shared" si="10"/>
        <v>2</v>
      </c>
      <c r="AY189" s="46">
        <f t="shared" si="11"/>
        <v>1</v>
      </c>
      <c r="AZ189" s="46" cm="1">
        <f t="array" ref="AZ189">IF($AY189&lt;=6,SUM($C189:$AV189),SUMPRODUCT(LARGE($C189:$AV189,{1,2,3,4,5,6})))</f>
        <v>2</v>
      </c>
      <c r="BA189" s="50" t="str">
        <f t="shared" si="14"/>
        <v/>
      </c>
      <c r="BB189" s="50" t="str">
        <f t="shared" si="12"/>
        <v xml:space="preserve"> </v>
      </c>
      <c r="BC189" s="46" t="str" cm="1">
        <f t="array" ref="BC189">IFERROR(SUMPRODUCT(LARGE($C189:$AV189,{1,2,3,4})), "")</f>
        <v/>
      </c>
      <c r="BD189" s="46" t="str" cm="1">
        <f t="array" ref="BD189">IFERROR(SUMPRODUCT(LARGE($C189:$AV189,{1,2,3,4,5,6,7})), "")</f>
        <v/>
      </c>
      <c r="BE189" s="46" t="str" cm="1">
        <f t="array" ref="BE189">IFERROR(SUMPRODUCT(LARGE($C189:$AV189,{1,2,3,4,5,6,7,8})), "")</f>
        <v/>
      </c>
    </row>
    <row r="190" spans="1:57" ht="15" customHeight="1" x14ac:dyDescent="0.2">
      <c r="A190" s="4"/>
      <c r="B190" s="4" t="s">
        <v>834</v>
      </c>
      <c r="C190" s="73"/>
      <c r="D190" s="73"/>
      <c r="E190" s="73"/>
      <c r="F190" s="73"/>
      <c r="G190" s="73">
        <v>2</v>
      </c>
      <c r="H190" s="73"/>
      <c r="I190" s="73"/>
      <c r="J190" s="73"/>
      <c r="K190" s="73"/>
      <c r="L190" s="73"/>
      <c r="M190" s="73"/>
      <c r="N190" s="73"/>
      <c r="O190" s="73"/>
      <c r="P190" s="73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5"/>
      <c r="AR190" s="10"/>
      <c r="AS190" s="5"/>
      <c r="AT190" s="5"/>
      <c r="AU190" s="5"/>
      <c r="AV190" s="24"/>
      <c r="AW190" s="57"/>
      <c r="AX190" s="47">
        <f t="shared" si="10"/>
        <v>2</v>
      </c>
      <c r="AY190" s="46">
        <f t="shared" si="11"/>
        <v>1</v>
      </c>
      <c r="AZ190" s="46" cm="1">
        <f t="array" ref="AZ190">IF($AY190&lt;=6,SUM($C190:$AV190),SUMPRODUCT(LARGE($C190:$AV190,{1,2,3,4,5,6})))</f>
        <v>2</v>
      </c>
      <c r="BA190" s="50" t="str">
        <f t="shared" si="14"/>
        <v/>
      </c>
      <c r="BB190" s="50" t="str">
        <f t="shared" si="12"/>
        <v xml:space="preserve"> </v>
      </c>
      <c r="BC190" s="46" t="str" cm="1">
        <f t="array" ref="BC190">IFERROR(SUMPRODUCT(LARGE($C190:$AV190,{1,2,3,4})), "")</f>
        <v/>
      </c>
      <c r="BD190" s="46" t="str" cm="1">
        <f t="array" ref="BD190">IFERROR(SUMPRODUCT(LARGE($C190:$AV190,{1,2,3,4,5,6,7})), "")</f>
        <v/>
      </c>
      <c r="BE190" s="46" t="str" cm="1">
        <f t="array" ref="BE190">IFERROR(SUMPRODUCT(LARGE($C190:$AV190,{1,2,3,4,5,6,7,8})), "")</f>
        <v/>
      </c>
    </row>
    <row r="191" spans="1:57" ht="15" customHeight="1" x14ac:dyDescent="0.2">
      <c r="A191" s="4"/>
      <c r="B191" s="4" t="s">
        <v>835</v>
      </c>
      <c r="C191" s="73"/>
      <c r="D191" s="73"/>
      <c r="E191" s="73"/>
      <c r="F191" s="73"/>
      <c r="G191" s="73">
        <v>0</v>
      </c>
      <c r="H191" s="73"/>
      <c r="I191" s="73"/>
      <c r="J191" s="73"/>
      <c r="K191" s="73"/>
      <c r="L191" s="73"/>
      <c r="M191" s="73"/>
      <c r="N191" s="73"/>
      <c r="O191" s="73"/>
      <c r="P191" s="73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5"/>
      <c r="AR191" s="10"/>
      <c r="AS191" s="5"/>
      <c r="AT191" s="5"/>
      <c r="AU191" s="5"/>
      <c r="AV191" s="24"/>
      <c r="AW191" s="56"/>
      <c r="AX191" s="47">
        <f t="shared" si="10"/>
        <v>0</v>
      </c>
      <c r="AY191" s="46">
        <f t="shared" si="11"/>
        <v>1</v>
      </c>
      <c r="AZ191" s="46" cm="1">
        <f t="array" ref="AZ191">IF($AY191&lt;=6,SUM($C191:$AV191),SUMPRODUCT(LARGE($C191:$AV191,{1,2,3,4,5,6})))</f>
        <v>0</v>
      </c>
      <c r="BA191" s="50" t="str">
        <f t="shared" si="14"/>
        <v/>
      </c>
      <c r="BB191" s="50" t="str">
        <f t="shared" si="12"/>
        <v xml:space="preserve"> </v>
      </c>
      <c r="BC191" s="46" t="str" cm="1">
        <f t="array" ref="BC191">IFERROR(SUMPRODUCT(LARGE($C191:$AV191,{1,2,3,4})), "")</f>
        <v/>
      </c>
      <c r="BD191" s="46" t="str" cm="1">
        <f t="array" ref="BD191">IFERROR(SUMPRODUCT(LARGE($C191:$AV191,{1,2,3,4,5,6,7})), "")</f>
        <v/>
      </c>
      <c r="BE191" s="46" t="str" cm="1">
        <f t="array" ref="BE191">IFERROR(SUMPRODUCT(LARGE($C191:$AV191,{1,2,3,4,5,6,7,8})), "")</f>
        <v/>
      </c>
    </row>
    <row r="192" spans="1:57" ht="15" customHeight="1" x14ac:dyDescent="0.2">
      <c r="A192" s="4"/>
      <c r="B192" s="4" t="s">
        <v>836</v>
      </c>
      <c r="C192" s="73">
        <v>4</v>
      </c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5"/>
      <c r="AR192" s="10"/>
      <c r="AS192" s="5"/>
      <c r="AT192" s="5"/>
      <c r="AU192" s="5"/>
      <c r="AV192" s="24"/>
      <c r="AW192" s="58"/>
      <c r="AX192" s="47">
        <f t="shared" si="10"/>
        <v>4</v>
      </c>
      <c r="AY192" s="46">
        <f t="shared" si="11"/>
        <v>1</v>
      </c>
      <c r="AZ192" s="46" cm="1">
        <f t="array" ref="AZ192">IF($AY192&lt;=6,SUM($C192:$AV192),SUMPRODUCT(LARGE($C192:$AV192,{1,2,3,4,5,6})))</f>
        <v>4</v>
      </c>
      <c r="BA192" s="50" t="str">
        <f t="shared" si="14"/>
        <v/>
      </c>
      <c r="BB192" s="50" t="str">
        <f t="shared" si="12"/>
        <v xml:space="preserve"> </v>
      </c>
      <c r="BC192" s="46" t="str" cm="1">
        <f t="array" ref="BC192">IFERROR(SUMPRODUCT(LARGE($C192:$AV192,{1,2,3,4})), "")</f>
        <v/>
      </c>
      <c r="BD192" s="46" t="str" cm="1">
        <f t="array" ref="BD192">IFERROR(SUMPRODUCT(LARGE($C192:$AV192,{1,2,3,4,5,6,7})), "")</f>
        <v/>
      </c>
      <c r="BE192" s="46" t="str" cm="1">
        <f t="array" ref="BE192">IFERROR(SUMPRODUCT(LARGE($C192:$AV192,{1,2,3,4,5,6,7,8})), "")</f>
        <v/>
      </c>
    </row>
    <row r="193" spans="1:57" ht="15" customHeight="1" x14ac:dyDescent="0.2">
      <c r="A193" s="4"/>
      <c r="B193" s="4" t="s">
        <v>837</v>
      </c>
      <c r="C193" s="73"/>
      <c r="D193" s="73"/>
      <c r="E193" s="73"/>
      <c r="F193" s="73"/>
      <c r="G193" s="73"/>
      <c r="H193" s="73"/>
      <c r="I193" s="73"/>
      <c r="J193" s="73">
        <v>11</v>
      </c>
      <c r="K193" s="73"/>
      <c r="L193" s="73"/>
      <c r="M193" s="73"/>
      <c r="N193" s="73"/>
      <c r="O193" s="73"/>
      <c r="P193" s="73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24"/>
      <c r="AW193" s="57"/>
      <c r="AX193" s="47">
        <f t="shared" si="10"/>
        <v>11</v>
      </c>
      <c r="AY193" s="46">
        <f t="shared" si="11"/>
        <v>1</v>
      </c>
      <c r="AZ193" s="46" cm="1">
        <f t="array" ref="AZ193">IF($AY193&lt;=6,SUM($C193:$AV193),SUMPRODUCT(LARGE($C193:$AV193,{1,2,3,4,5,6})))</f>
        <v>11</v>
      </c>
      <c r="BA193" s="50" t="str">
        <f t="shared" si="14"/>
        <v/>
      </c>
      <c r="BB193" s="50" t="str">
        <f t="shared" si="12"/>
        <v xml:space="preserve"> </v>
      </c>
      <c r="BC193" s="46" t="str" cm="1">
        <f t="array" ref="BC193">IFERROR(SUMPRODUCT(LARGE($C193:$AV193,{1,2,3,4})), "")</f>
        <v/>
      </c>
      <c r="BD193" s="46" t="str" cm="1">
        <f t="array" ref="BD193">IFERROR(SUMPRODUCT(LARGE($C193:$AV193,{1,2,3,4,5,6,7})), "")</f>
        <v/>
      </c>
      <c r="BE193" s="46" t="str" cm="1">
        <f t="array" ref="BE193">IFERROR(SUMPRODUCT(LARGE($C193:$AV193,{1,2,3,4,5,6,7,8})), "")</f>
        <v/>
      </c>
    </row>
    <row r="194" spans="1:57" ht="15" customHeight="1" x14ac:dyDescent="0.2">
      <c r="A194" s="4"/>
      <c r="B194" s="4" t="s">
        <v>838</v>
      </c>
      <c r="C194" s="73"/>
      <c r="D194" s="73"/>
      <c r="E194" s="73"/>
      <c r="F194" s="73"/>
      <c r="G194" s="73"/>
      <c r="H194" s="73">
        <v>6</v>
      </c>
      <c r="I194" s="73">
        <v>0</v>
      </c>
      <c r="J194" s="73"/>
      <c r="K194" s="73"/>
      <c r="L194" s="73">
        <v>5</v>
      </c>
      <c r="M194" s="73"/>
      <c r="N194" s="73"/>
      <c r="O194" s="73"/>
      <c r="P194" s="73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5"/>
      <c r="AR194" s="10"/>
      <c r="AS194" s="10"/>
      <c r="AT194" s="10"/>
      <c r="AU194" s="10"/>
      <c r="AV194" s="24"/>
      <c r="AW194" s="57"/>
      <c r="AX194" s="47">
        <f t="shared" si="10"/>
        <v>11</v>
      </c>
      <c r="AY194" s="46">
        <f t="shared" si="11"/>
        <v>3</v>
      </c>
      <c r="AZ194" s="46" cm="1">
        <f t="array" ref="AZ194">IF($AY194&lt;=6,SUM($C194:$AV194),SUMPRODUCT(LARGE($C194:$AV194,{1,2,3,4,5,6})))</f>
        <v>11</v>
      </c>
      <c r="BA194" s="50" t="str">
        <f t="shared" si="14"/>
        <v/>
      </c>
      <c r="BB194" s="50" t="str">
        <f t="shared" si="12"/>
        <v xml:space="preserve"> </v>
      </c>
      <c r="BC194" s="46" t="str" cm="1">
        <f t="array" ref="BC194">IFERROR(SUMPRODUCT(LARGE($C194:$AV194,{1,2,3,4})), "")</f>
        <v/>
      </c>
      <c r="BD194" s="46" t="str" cm="1">
        <f t="array" ref="BD194">IFERROR(SUMPRODUCT(LARGE($C194:$AV194,{1,2,3,4,5,6,7})), "")</f>
        <v/>
      </c>
      <c r="BE194" s="46" t="str" cm="1">
        <f t="array" ref="BE194">IFERROR(SUMPRODUCT(LARGE($C194:$AV194,{1,2,3,4,5,6,7,8})), "")</f>
        <v/>
      </c>
    </row>
    <row r="195" spans="1:57" ht="15" customHeight="1" x14ac:dyDescent="0.2">
      <c r="A195" s="4"/>
      <c r="B195" s="4" t="s">
        <v>1142</v>
      </c>
      <c r="C195" s="73"/>
      <c r="D195" s="73">
        <v>2</v>
      </c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5"/>
      <c r="AR195" s="10"/>
      <c r="AS195" s="5"/>
      <c r="AT195" s="5"/>
      <c r="AU195" s="5"/>
      <c r="AV195" s="24"/>
      <c r="AW195" s="57"/>
      <c r="AX195" s="47">
        <f t="shared" ref="AX195:AX228" si="15">SUM($C195:$AW195)</f>
        <v>2</v>
      </c>
      <c r="AY195" s="46">
        <f t="shared" ref="AY195:AY228" si="16">COUNTA(C195:AV195)</f>
        <v>1</v>
      </c>
      <c r="AZ195" s="46" cm="1">
        <f t="array" ref="AZ195">IF($AY195&lt;=6,SUM($C195:$AV195),SUMPRODUCT(LARGE($C195:$AV195,{1,2,3,4,5,6})))</f>
        <v>2</v>
      </c>
      <c r="BA195" s="50" t="str">
        <f t="shared" si="14"/>
        <v/>
      </c>
      <c r="BB195" s="50" t="str">
        <f t="shared" ref="BB195:BB228" si="17">IF(AND($AY195&gt;=6,$BA195="Tie"),"Manual Calc Needed"," ")</f>
        <v xml:space="preserve"> </v>
      </c>
      <c r="BC195" s="46" t="str" cm="1">
        <f t="array" ref="BC195">IFERROR(SUMPRODUCT(LARGE($C195:$AV195,{1,2,3,4})), "")</f>
        <v/>
      </c>
      <c r="BD195" s="46" t="str" cm="1">
        <f t="array" ref="BD195">IFERROR(SUMPRODUCT(LARGE($C195:$AV195,{1,2,3,4,5,6,7})), "")</f>
        <v/>
      </c>
      <c r="BE195" s="46" t="str" cm="1">
        <f t="array" ref="BE195">IFERROR(SUMPRODUCT(LARGE($C195:$AV195,{1,2,3,4,5,6,7,8})), "")</f>
        <v/>
      </c>
    </row>
    <row r="196" spans="1:57" ht="15" customHeight="1" x14ac:dyDescent="0.2">
      <c r="A196" s="4"/>
      <c r="B196" s="4" t="s">
        <v>1143</v>
      </c>
      <c r="C196" s="73"/>
      <c r="D196" s="73">
        <v>3</v>
      </c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5"/>
      <c r="AR196" s="10"/>
      <c r="AS196" s="5"/>
      <c r="AT196" s="5"/>
      <c r="AU196" s="5"/>
      <c r="AV196" s="24"/>
      <c r="AW196" s="57"/>
      <c r="AX196" s="47">
        <f t="shared" si="15"/>
        <v>3</v>
      </c>
      <c r="AY196" s="46">
        <f t="shared" si="16"/>
        <v>1</v>
      </c>
      <c r="AZ196" s="46" cm="1">
        <f t="array" ref="AZ196">IF($AY196&lt;=6,SUM($C196:$AV196),SUMPRODUCT(LARGE($C196:$AV196,{1,2,3,4,5,6})))</f>
        <v>3</v>
      </c>
      <c r="BA196" s="50" t="str">
        <f t="shared" si="14"/>
        <v/>
      </c>
      <c r="BB196" s="50" t="str">
        <f t="shared" si="17"/>
        <v xml:space="preserve"> </v>
      </c>
      <c r="BC196" s="46" t="str" cm="1">
        <f t="array" ref="BC196">IFERROR(SUMPRODUCT(LARGE($C196:$AV196,{1,2,3,4})), "")</f>
        <v/>
      </c>
      <c r="BD196" s="46" t="str" cm="1">
        <f t="array" ref="BD196">IFERROR(SUMPRODUCT(LARGE($C196:$AV196,{1,2,3,4,5,6,7})), "")</f>
        <v/>
      </c>
      <c r="BE196" s="46" t="str" cm="1">
        <f t="array" ref="BE196">IFERROR(SUMPRODUCT(LARGE($C196:$AV196,{1,2,3,4,5,6,7,8})), "")</f>
        <v/>
      </c>
    </row>
    <row r="197" spans="1:57" ht="15" customHeight="1" x14ac:dyDescent="0.2">
      <c r="A197" s="4"/>
      <c r="B197" s="4" t="s">
        <v>839</v>
      </c>
      <c r="C197" s="73">
        <v>7</v>
      </c>
      <c r="D197" s="73"/>
      <c r="E197" s="73"/>
      <c r="F197" s="73">
        <v>1</v>
      </c>
      <c r="G197" s="73"/>
      <c r="H197" s="73"/>
      <c r="I197" s="73"/>
      <c r="J197" s="73">
        <v>3</v>
      </c>
      <c r="K197" s="73"/>
      <c r="L197" s="73"/>
      <c r="M197" s="73"/>
      <c r="N197" s="73"/>
      <c r="O197" s="73">
        <v>3</v>
      </c>
      <c r="P197" s="73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5"/>
      <c r="AR197" s="10"/>
      <c r="AS197" s="5"/>
      <c r="AT197" s="5"/>
      <c r="AU197" s="5"/>
      <c r="AV197" s="24"/>
      <c r="AW197" s="57"/>
      <c r="AX197" s="47">
        <f t="shared" si="15"/>
        <v>14</v>
      </c>
      <c r="AY197" s="46">
        <f t="shared" si="16"/>
        <v>4</v>
      </c>
      <c r="AZ197" s="46" cm="1">
        <f t="array" ref="AZ197">IF($AY197&lt;=6,SUM($C197:$AV197),SUMPRODUCT(LARGE($C197:$AV197,{1,2,3,4,5,6})))</f>
        <v>14</v>
      </c>
      <c r="BA197" s="50" t="str">
        <f t="shared" si="14"/>
        <v/>
      </c>
      <c r="BB197" s="50" t="str">
        <f t="shared" si="17"/>
        <v xml:space="preserve"> </v>
      </c>
      <c r="BC197" s="46" cm="1">
        <f t="array" ref="BC197">IFERROR(SUMPRODUCT(LARGE($C197:$AV197,{1,2,3,4})), "")</f>
        <v>14</v>
      </c>
      <c r="BD197" s="46" t="str" cm="1">
        <f t="array" ref="BD197">IFERROR(SUMPRODUCT(LARGE($C197:$AV197,{1,2,3,4,5,6,7})), "")</f>
        <v/>
      </c>
      <c r="BE197" s="46" t="str" cm="1">
        <f t="array" ref="BE197">IFERROR(SUMPRODUCT(LARGE($C197:$AV197,{1,2,3,4,5,6,7,8})), "")</f>
        <v/>
      </c>
    </row>
    <row r="198" spans="1:57" ht="15" customHeight="1" x14ac:dyDescent="0.2">
      <c r="A198" s="4"/>
      <c r="B198" s="4" t="s">
        <v>840</v>
      </c>
      <c r="C198" s="73">
        <v>2</v>
      </c>
      <c r="D198" s="73"/>
      <c r="E198" s="73"/>
      <c r="F198" s="73">
        <v>5</v>
      </c>
      <c r="G198" s="73"/>
      <c r="H198" s="73"/>
      <c r="I198" s="73"/>
      <c r="J198" s="73">
        <v>2</v>
      </c>
      <c r="K198" s="73"/>
      <c r="L198" s="73">
        <v>3</v>
      </c>
      <c r="M198" s="73"/>
      <c r="N198" s="73"/>
      <c r="O198" s="73"/>
      <c r="P198" s="73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5"/>
      <c r="AR198" s="10"/>
      <c r="AS198" s="5"/>
      <c r="AT198" s="5"/>
      <c r="AU198" s="5"/>
      <c r="AV198" s="24"/>
      <c r="AW198" s="57"/>
      <c r="AX198" s="47">
        <f t="shared" si="15"/>
        <v>12</v>
      </c>
      <c r="AY198" s="46">
        <f t="shared" si="16"/>
        <v>4</v>
      </c>
      <c r="AZ198" s="46" cm="1">
        <f t="array" ref="AZ198">IF($AY198&lt;=6,SUM($C198:$AV198),SUMPRODUCT(LARGE($C198:$AV198,{1,2,3,4,5,6})))</f>
        <v>12</v>
      </c>
      <c r="BA198" s="50" t="str">
        <f t="shared" si="14"/>
        <v/>
      </c>
      <c r="BB198" s="50" t="str">
        <f t="shared" si="17"/>
        <v xml:space="preserve"> </v>
      </c>
      <c r="BC198" s="46" cm="1">
        <f t="array" ref="BC198">IFERROR(SUMPRODUCT(LARGE($C198:$AV198,{1,2,3,4})), "")</f>
        <v>12</v>
      </c>
      <c r="BD198" s="46" t="str" cm="1">
        <f t="array" ref="BD198">IFERROR(SUMPRODUCT(LARGE($C198:$AV198,{1,2,3,4,5,6,7})), "")</f>
        <v/>
      </c>
      <c r="BE198" s="46" t="str" cm="1">
        <f t="array" ref="BE198">IFERROR(SUMPRODUCT(LARGE($C198:$AV198,{1,2,3,4,5,6,7,8})), "")</f>
        <v/>
      </c>
    </row>
    <row r="199" spans="1:57" ht="15" customHeight="1" x14ac:dyDescent="0.2">
      <c r="A199" s="4"/>
      <c r="B199" s="4" t="s">
        <v>841</v>
      </c>
      <c r="C199" s="73">
        <v>6</v>
      </c>
      <c r="D199" s="73"/>
      <c r="E199" s="73"/>
      <c r="F199" s="73">
        <v>7</v>
      </c>
      <c r="G199" s="73"/>
      <c r="H199" s="73"/>
      <c r="I199" s="73"/>
      <c r="J199" s="73">
        <v>7</v>
      </c>
      <c r="K199" s="73"/>
      <c r="L199" s="73">
        <v>3</v>
      </c>
      <c r="M199" s="73"/>
      <c r="N199" s="73"/>
      <c r="O199" s="73"/>
      <c r="P199" s="73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24"/>
      <c r="AW199" s="56"/>
      <c r="AX199" s="47">
        <f t="shared" si="15"/>
        <v>23</v>
      </c>
      <c r="AY199" s="46">
        <f t="shared" si="16"/>
        <v>4</v>
      </c>
      <c r="AZ199" s="46" cm="1">
        <f t="array" ref="AZ199">IF($AY199&lt;=6,SUM($C199:$AV199),SUMPRODUCT(LARGE($C199:$AV199,{1,2,3,4,5,6})))</f>
        <v>23</v>
      </c>
      <c r="BA199" s="50" t="str">
        <f t="shared" si="14"/>
        <v/>
      </c>
      <c r="BB199" s="50" t="str">
        <f t="shared" si="17"/>
        <v xml:space="preserve"> </v>
      </c>
      <c r="BC199" s="46" cm="1">
        <f t="array" ref="BC199">IFERROR(SUMPRODUCT(LARGE($C199:$AV199,{1,2,3,4})), "")</f>
        <v>23</v>
      </c>
      <c r="BD199" s="46" t="str" cm="1">
        <f t="array" ref="BD199">IFERROR(SUMPRODUCT(LARGE($C199:$AV199,{1,2,3,4,5,6,7})), "")</f>
        <v/>
      </c>
      <c r="BE199" s="46" t="str" cm="1">
        <f t="array" ref="BE199">IFERROR(SUMPRODUCT(LARGE($C199:$AV199,{1,2,3,4,5,6,7,8})), "")</f>
        <v/>
      </c>
    </row>
    <row r="200" spans="1:57" ht="15" customHeight="1" x14ac:dyDescent="0.2">
      <c r="A200" s="4"/>
      <c r="B200" s="4" t="s">
        <v>842</v>
      </c>
      <c r="C200" s="73"/>
      <c r="D200" s="73"/>
      <c r="E200" s="73"/>
      <c r="F200" s="73">
        <v>2</v>
      </c>
      <c r="G200" s="73"/>
      <c r="H200" s="73"/>
      <c r="I200" s="73"/>
      <c r="J200" s="73">
        <v>1</v>
      </c>
      <c r="K200" s="73"/>
      <c r="L200" s="73"/>
      <c r="M200" s="73"/>
      <c r="N200" s="73"/>
      <c r="O200" s="73"/>
      <c r="P200" s="73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5"/>
      <c r="AR200" s="10"/>
      <c r="AS200" s="5"/>
      <c r="AT200" s="5"/>
      <c r="AU200" s="5"/>
      <c r="AV200" s="24"/>
      <c r="AW200" s="57"/>
      <c r="AX200" s="47">
        <f t="shared" si="15"/>
        <v>3</v>
      </c>
      <c r="AY200" s="46">
        <f t="shared" si="16"/>
        <v>2</v>
      </c>
      <c r="AZ200" s="46" cm="1">
        <f t="array" ref="AZ200">IF($AY200&lt;=6,SUM($C200:$AV200),SUMPRODUCT(LARGE($C200:$AV200,{1,2,3,4,5,6})))</f>
        <v>3</v>
      </c>
      <c r="BA200" s="50" t="str">
        <f t="shared" si="14"/>
        <v/>
      </c>
      <c r="BB200" s="50" t="str">
        <f t="shared" si="17"/>
        <v xml:space="preserve"> </v>
      </c>
      <c r="BC200" s="46" t="str" cm="1">
        <f t="array" ref="BC200">IFERROR(SUMPRODUCT(LARGE($C200:$AV200,{1,2,3,4})), "")</f>
        <v/>
      </c>
      <c r="BD200" s="46" t="str" cm="1">
        <f t="array" ref="BD200">IFERROR(SUMPRODUCT(LARGE($C200:$AV200,{1,2,3,4,5,6,7})), "")</f>
        <v/>
      </c>
      <c r="BE200" s="46" t="str" cm="1">
        <f t="array" ref="BE200">IFERROR(SUMPRODUCT(LARGE($C200:$AV200,{1,2,3,4,5,6,7,8})), "")</f>
        <v/>
      </c>
    </row>
    <row r="201" spans="1:57" ht="15" customHeight="1" x14ac:dyDescent="0.2">
      <c r="A201" s="4"/>
      <c r="B201" s="4" t="s">
        <v>843</v>
      </c>
      <c r="C201" s="73"/>
      <c r="D201" s="73"/>
      <c r="E201" s="73"/>
      <c r="F201" s="73">
        <v>1</v>
      </c>
      <c r="G201" s="73"/>
      <c r="H201" s="73"/>
      <c r="I201" s="73"/>
      <c r="J201" s="73">
        <v>5</v>
      </c>
      <c r="K201" s="73"/>
      <c r="L201" s="73">
        <v>12</v>
      </c>
      <c r="M201" s="73"/>
      <c r="N201" s="73"/>
      <c r="O201" s="73">
        <v>3</v>
      </c>
      <c r="P201" s="73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24"/>
      <c r="AW201" s="57"/>
      <c r="AX201" s="47">
        <f t="shared" si="15"/>
        <v>21</v>
      </c>
      <c r="AY201" s="46">
        <f t="shared" si="16"/>
        <v>4</v>
      </c>
      <c r="AZ201" s="46" cm="1">
        <f t="array" ref="AZ201">IF($AY201&lt;=6,SUM($C201:$AV201),SUMPRODUCT(LARGE($C201:$AV201,{1,2,3,4,5,6})))</f>
        <v>21</v>
      </c>
      <c r="BA201" s="50" t="str">
        <f t="shared" si="14"/>
        <v/>
      </c>
      <c r="BB201" s="50" t="str">
        <f t="shared" si="17"/>
        <v xml:space="preserve"> </v>
      </c>
      <c r="BC201" s="46" cm="1">
        <f t="array" ref="BC201">IFERROR(SUMPRODUCT(LARGE($C201:$AV201,{1,2,3,4})), "")</f>
        <v>21</v>
      </c>
      <c r="BD201" s="46" t="str" cm="1">
        <f t="array" ref="BD201">IFERROR(SUMPRODUCT(LARGE($C201:$AV201,{1,2,3,4,5,6,7})), "")</f>
        <v/>
      </c>
      <c r="BE201" s="46" t="str" cm="1">
        <f t="array" ref="BE201">IFERROR(SUMPRODUCT(LARGE($C201:$AV201,{1,2,3,4,5,6,7,8})), "")</f>
        <v/>
      </c>
    </row>
    <row r="202" spans="1:57" ht="15" customHeight="1" x14ac:dyDescent="0.2">
      <c r="A202" s="4"/>
      <c r="B202" s="4" t="s">
        <v>844</v>
      </c>
      <c r="C202" s="73"/>
      <c r="D202" s="73"/>
      <c r="E202" s="73"/>
      <c r="F202" s="73">
        <v>2</v>
      </c>
      <c r="G202" s="73"/>
      <c r="H202" s="73"/>
      <c r="I202" s="73"/>
      <c r="J202" s="73">
        <v>2</v>
      </c>
      <c r="K202" s="73"/>
      <c r="L202" s="73"/>
      <c r="M202" s="73"/>
      <c r="N202" s="73"/>
      <c r="O202" s="73">
        <v>2</v>
      </c>
      <c r="P202" s="73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5"/>
      <c r="AR202" s="10"/>
      <c r="AS202" s="5"/>
      <c r="AT202" s="5"/>
      <c r="AU202" s="5"/>
      <c r="AV202" s="24"/>
      <c r="AW202" s="56"/>
      <c r="AX202" s="47">
        <f t="shared" si="15"/>
        <v>6</v>
      </c>
      <c r="AY202" s="46">
        <f t="shared" si="16"/>
        <v>3</v>
      </c>
      <c r="AZ202" s="46" cm="1">
        <f t="array" ref="AZ202">IF($AY202&lt;=6,SUM($C202:$AV202),SUMPRODUCT(LARGE($C202:$AV202,{1,2,3,4,5,6})))</f>
        <v>6</v>
      </c>
      <c r="BA202" s="50" t="str">
        <f t="shared" si="14"/>
        <v/>
      </c>
      <c r="BB202" s="50" t="str">
        <f t="shared" si="17"/>
        <v xml:space="preserve"> </v>
      </c>
      <c r="BC202" s="46" t="str" cm="1">
        <f t="array" ref="BC202">IFERROR(SUMPRODUCT(LARGE($C202:$AV202,{1,2,3,4})), "")</f>
        <v/>
      </c>
      <c r="BD202" s="46" t="str" cm="1">
        <f t="array" ref="BD202">IFERROR(SUMPRODUCT(LARGE($C202:$AV202,{1,2,3,4,5,6,7})), "")</f>
        <v/>
      </c>
      <c r="BE202" s="46" t="str" cm="1">
        <f t="array" ref="BE202">IFERROR(SUMPRODUCT(LARGE($C202:$AV202,{1,2,3,4,5,6,7,8})), "")</f>
        <v/>
      </c>
    </row>
    <row r="203" spans="1:57" ht="15" customHeight="1" x14ac:dyDescent="0.2">
      <c r="A203" s="4"/>
      <c r="B203" s="4" t="s">
        <v>845</v>
      </c>
      <c r="C203" s="73"/>
      <c r="D203" s="73"/>
      <c r="E203" s="73"/>
      <c r="F203" s="73">
        <v>14</v>
      </c>
      <c r="G203" s="73"/>
      <c r="H203" s="73"/>
      <c r="I203" s="73"/>
      <c r="J203" s="73">
        <v>3</v>
      </c>
      <c r="K203" s="73"/>
      <c r="L203" s="73"/>
      <c r="M203" s="73"/>
      <c r="N203" s="73"/>
      <c r="O203" s="73"/>
      <c r="P203" s="73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5"/>
      <c r="AR203" s="10"/>
      <c r="AS203" s="5"/>
      <c r="AT203" s="5"/>
      <c r="AU203" s="5"/>
      <c r="AV203" s="24"/>
      <c r="AW203" s="57"/>
      <c r="AX203" s="47">
        <f t="shared" si="15"/>
        <v>17</v>
      </c>
      <c r="AY203" s="46">
        <f t="shared" si="16"/>
        <v>2</v>
      </c>
      <c r="AZ203" s="46" cm="1">
        <f t="array" ref="AZ203">IF($AY203&lt;=6,SUM($C203:$AV203),SUMPRODUCT(LARGE($C203:$AV203,{1,2,3,4,5,6})))</f>
        <v>17</v>
      </c>
      <c r="BA203" s="50" t="str">
        <f t="shared" ref="BA203:BA227" si="18">IF(AND($AY203&gt;=6,AZ203=AZ204),"Manual Calc Needed","")</f>
        <v/>
      </c>
      <c r="BB203" s="50" t="str">
        <f t="shared" si="17"/>
        <v xml:space="preserve"> </v>
      </c>
      <c r="BC203" s="46" t="str" cm="1">
        <f t="array" ref="BC203">IFERROR(SUMPRODUCT(LARGE($C203:$AV203,{1,2,3,4})), "")</f>
        <v/>
      </c>
      <c r="BD203" s="46" t="str" cm="1">
        <f t="array" ref="BD203">IFERROR(SUMPRODUCT(LARGE($C203:$AV203,{1,2,3,4,5,6,7})), "")</f>
        <v/>
      </c>
      <c r="BE203" s="46" t="str" cm="1">
        <f t="array" ref="BE203">IFERROR(SUMPRODUCT(LARGE($C203:$AV203,{1,2,3,4,5,6,7,8})), "")</f>
        <v/>
      </c>
    </row>
    <row r="204" spans="1:57" ht="15" customHeight="1" x14ac:dyDescent="0.2">
      <c r="A204" s="4"/>
      <c r="B204" s="4" t="s">
        <v>846</v>
      </c>
      <c r="C204" s="73"/>
      <c r="D204" s="73"/>
      <c r="E204" s="73"/>
      <c r="F204" s="73">
        <v>3</v>
      </c>
      <c r="G204" s="73"/>
      <c r="H204" s="73"/>
      <c r="I204" s="73"/>
      <c r="J204" s="73">
        <v>5</v>
      </c>
      <c r="K204" s="73"/>
      <c r="L204" s="73">
        <v>7</v>
      </c>
      <c r="M204" s="73"/>
      <c r="N204" s="73"/>
      <c r="O204" s="73"/>
      <c r="P204" s="73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24"/>
      <c r="AW204" s="57"/>
      <c r="AX204" s="47">
        <f t="shared" si="15"/>
        <v>15</v>
      </c>
      <c r="AY204" s="46">
        <f t="shared" si="16"/>
        <v>3</v>
      </c>
      <c r="AZ204" s="46" cm="1">
        <f t="array" ref="AZ204">IF($AY204&lt;=6,SUM($C204:$AV204),SUMPRODUCT(LARGE($C204:$AV204,{1,2,3,4,5,6})))</f>
        <v>15</v>
      </c>
      <c r="BA204" s="50" t="str">
        <f t="shared" si="18"/>
        <v/>
      </c>
      <c r="BB204" s="50" t="str">
        <f t="shared" si="17"/>
        <v xml:space="preserve"> </v>
      </c>
      <c r="BC204" s="46" t="str" cm="1">
        <f t="array" ref="BC204">IFERROR(SUMPRODUCT(LARGE($C204:$AV204,{1,2,3,4})), "")</f>
        <v/>
      </c>
      <c r="BD204" s="46" t="str" cm="1">
        <f t="array" ref="BD204">IFERROR(SUMPRODUCT(LARGE($C204:$AV204,{1,2,3,4,5,6,7})), "")</f>
        <v/>
      </c>
      <c r="BE204" s="46" t="str" cm="1">
        <f t="array" ref="BE204">IFERROR(SUMPRODUCT(LARGE($C204:$AV204,{1,2,3,4,5,6,7,8})), "")</f>
        <v/>
      </c>
    </row>
    <row r="205" spans="1:57" ht="15" customHeight="1" x14ac:dyDescent="0.2">
      <c r="A205" s="4"/>
      <c r="B205" s="4" t="s">
        <v>847</v>
      </c>
      <c r="C205" s="73"/>
      <c r="D205" s="73"/>
      <c r="E205" s="73"/>
      <c r="F205" s="73">
        <v>5</v>
      </c>
      <c r="G205" s="73"/>
      <c r="H205" s="73"/>
      <c r="I205" s="73"/>
      <c r="J205" s="73">
        <v>7</v>
      </c>
      <c r="K205" s="73"/>
      <c r="L205" s="73">
        <v>3</v>
      </c>
      <c r="M205" s="73"/>
      <c r="N205" s="73"/>
      <c r="O205" s="73">
        <v>3</v>
      </c>
      <c r="P205" s="73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24"/>
      <c r="AW205" s="57"/>
      <c r="AX205" s="47">
        <f t="shared" si="15"/>
        <v>18</v>
      </c>
      <c r="AY205" s="46">
        <f t="shared" si="16"/>
        <v>4</v>
      </c>
      <c r="AZ205" s="46" cm="1">
        <f t="array" ref="AZ205">IF($AY205&lt;=6,SUM($C205:$AV205),SUMPRODUCT(LARGE($C205:$AV205,{1,2,3,4,5,6})))</f>
        <v>18</v>
      </c>
      <c r="BA205" s="50" t="str">
        <f t="shared" si="18"/>
        <v/>
      </c>
      <c r="BB205" s="50" t="str">
        <f t="shared" si="17"/>
        <v xml:space="preserve"> </v>
      </c>
      <c r="BC205" s="46" cm="1">
        <f t="array" ref="BC205">IFERROR(SUMPRODUCT(LARGE($C205:$AV205,{1,2,3,4})), "")</f>
        <v>18</v>
      </c>
      <c r="BD205" s="46" t="str" cm="1">
        <f t="array" ref="BD205">IFERROR(SUMPRODUCT(LARGE($C205:$AV205,{1,2,3,4,5,6,7})), "")</f>
        <v/>
      </c>
      <c r="BE205" s="46" t="str" cm="1">
        <f t="array" ref="BE205">IFERROR(SUMPRODUCT(LARGE($C205:$AV205,{1,2,3,4,5,6,7,8})), "")</f>
        <v/>
      </c>
    </row>
    <row r="206" spans="1:57" ht="15" customHeight="1" x14ac:dyDescent="0.2">
      <c r="A206" s="4"/>
      <c r="B206" s="4" t="s">
        <v>848</v>
      </c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>
        <v>4</v>
      </c>
      <c r="N206" s="73"/>
      <c r="O206" s="73"/>
      <c r="P206" s="73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5"/>
      <c r="AR206" s="10"/>
      <c r="AS206" s="5"/>
      <c r="AT206" s="5"/>
      <c r="AU206" s="5"/>
      <c r="AV206" s="24"/>
      <c r="AW206" s="57"/>
      <c r="AX206" s="47">
        <f t="shared" si="15"/>
        <v>4</v>
      </c>
      <c r="AY206" s="46">
        <f t="shared" si="16"/>
        <v>1</v>
      </c>
      <c r="AZ206" s="46" cm="1">
        <f t="array" ref="AZ206">IF($AY206&lt;=6,SUM($C206:$AV206),SUMPRODUCT(LARGE($C206:$AV206,{1,2,3,4,5,6})))</f>
        <v>4</v>
      </c>
      <c r="BA206" s="50" t="str">
        <f t="shared" si="18"/>
        <v/>
      </c>
      <c r="BB206" s="50" t="str">
        <f t="shared" si="17"/>
        <v xml:space="preserve"> </v>
      </c>
      <c r="BC206" s="46" t="str" cm="1">
        <f t="array" ref="BC206">IFERROR(SUMPRODUCT(LARGE($C206:$AV206,{1,2,3,4})), "")</f>
        <v/>
      </c>
      <c r="BD206" s="46" t="str" cm="1">
        <f t="array" ref="BD206">IFERROR(SUMPRODUCT(LARGE($C206:$AV206,{1,2,3,4,5,6,7})), "")</f>
        <v/>
      </c>
      <c r="BE206" s="46" t="str" cm="1">
        <f t="array" ref="BE206">IFERROR(SUMPRODUCT(LARGE($C206:$AV206,{1,2,3,4,5,6,7,8})), "")</f>
        <v/>
      </c>
    </row>
    <row r="207" spans="1:57" ht="15" customHeight="1" x14ac:dyDescent="0.2">
      <c r="A207" s="4"/>
      <c r="B207" s="4" t="s">
        <v>849</v>
      </c>
      <c r="C207" s="73"/>
      <c r="D207" s="73"/>
      <c r="E207" s="73"/>
      <c r="F207" s="73"/>
      <c r="G207" s="73"/>
      <c r="H207" s="73"/>
      <c r="I207" s="73"/>
      <c r="J207" s="73"/>
      <c r="K207" s="73">
        <v>2</v>
      </c>
      <c r="L207" s="73"/>
      <c r="M207" s="73"/>
      <c r="N207" s="73"/>
      <c r="O207" s="73"/>
      <c r="P207" s="73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5"/>
      <c r="AR207" s="10"/>
      <c r="AS207" s="5"/>
      <c r="AT207" s="5"/>
      <c r="AU207" s="5"/>
      <c r="AV207" s="24"/>
      <c r="AW207" s="57"/>
      <c r="AX207" s="47">
        <f t="shared" si="15"/>
        <v>2</v>
      </c>
      <c r="AY207" s="46">
        <f t="shared" si="16"/>
        <v>1</v>
      </c>
      <c r="AZ207" s="46" cm="1">
        <f t="array" ref="AZ207">IF($AY207&lt;=6,SUM($C207:$AV207),SUMPRODUCT(LARGE($C207:$AV207,{1,2,3,4,5,6})))</f>
        <v>2</v>
      </c>
      <c r="BA207" s="50" t="str">
        <f t="shared" si="18"/>
        <v/>
      </c>
      <c r="BB207" s="50" t="str">
        <f t="shared" si="17"/>
        <v xml:space="preserve"> </v>
      </c>
      <c r="BC207" s="46" t="str" cm="1">
        <f t="array" ref="BC207">IFERROR(SUMPRODUCT(LARGE($C207:$AV207,{1,2,3,4})), "")</f>
        <v/>
      </c>
      <c r="BD207" s="46" t="str" cm="1">
        <f t="array" ref="BD207">IFERROR(SUMPRODUCT(LARGE($C207:$AV207,{1,2,3,4,5,6,7})), "")</f>
        <v/>
      </c>
      <c r="BE207" s="46" t="str" cm="1">
        <f t="array" ref="BE207">IFERROR(SUMPRODUCT(LARGE($C207:$AV207,{1,2,3,4,5,6,7,8})), "")</f>
        <v/>
      </c>
    </row>
    <row r="208" spans="1:57" ht="15" customHeight="1" x14ac:dyDescent="0.2">
      <c r="A208" s="4"/>
      <c r="B208" s="4" t="s">
        <v>850</v>
      </c>
      <c r="C208" s="73"/>
      <c r="D208" s="73"/>
      <c r="E208" s="73"/>
      <c r="F208" s="73"/>
      <c r="G208" s="73"/>
      <c r="H208" s="73"/>
      <c r="I208" s="73"/>
      <c r="J208" s="73"/>
      <c r="K208" s="73">
        <v>2</v>
      </c>
      <c r="L208" s="73"/>
      <c r="M208" s="73"/>
      <c r="N208" s="73"/>
      <c r="O208" s="73"/>
      <c r="P208" s="73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24"/>
      <c r="AW208" s="57"/>
      <c r="AX208" s="47">
        <f t="shared" si="15"/>
        <v>2</v>
      </c>
      <c r="AY208" s="46">
        <f t="shared" si="16"/>
        <v>1</v>
      </c>
      <c r="AZ208" s="46" cm="1">
        <f t="array" ref="AZ208">IF($AY208&lt;=6,SUM($C208:$AV208),SUMPRODUCT(LARGE($C208:$AV208,{1,2,3,4,5,6})))</f>
        <v>2</v>
      </c>
      <c r="BA208" s="50" t="str">
        <f t="shared" si="18"/>
        <v/>
      </c>
      <c r="BB208" s="50" t="str">
        <f t="shared" si="17"/>
        <v xml:space="preserve"> </v>
      </c>
      <c r="BC208" s="46" t="str" cm="1">
        <f t="array" ref="BC208">IFERROR(SUMPRODUCT(LARGE($C208:$AV208,{1,2,3,4})), "")</f>
        <v/>
      </c>
      <c r="BD208" s="46" t="str" cm="1">
        <f t="array" ref="BD208">IFERROR(SUMPRODUCT(LARGE($C208:$AV208,{1,2,3,4,5,6,7})), "")</f>
        <v/>
      </c>
      <c r="BE208" s="46" t="str" cm="1">
        <f t="array" ref="BE208">IFERROR(SUMPRODUCT(LARGE($C208:$AV208,{1,2,3,4,5,6,7,8})), "")</f>
        <v/>
      </c>
    </row>
    <row r="209" spans="1:57" ht="15" customHeight="1" x14ac:dyDescent="0.2">
      <c r="A209" s="4"/>
      <c r="B209" s="4" t="s">
        <v>851</v>
      </c>
      <c r="C209" s="73"/>
      <c r="D209" s="73"/>
      <c r="E209" s="73"/>
      <c r="F209" s="73"/>
      <c r="G209" s="73">
        <v>0</v>
      </c>
      <c r="H209" s="73"/>
      <c r="I209" s="73"/>
      <c r="J209" s="73"/>
      <c r="K209" s="73"/>
      <c r="L209" s="73"/>
      <c r="M209" s="73"/>
      <c r="N209" s="73"/>
      <c r="O209" s="73"/>
      <c r="P209" s="73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24"/>
      <c r="AW209" s="57"/>
      <c r="AX209" s="47">
        <f t="shared" si="15"/>
        <v>0</v>
      </c>
      <c r="AY209" s="46">
        <f t="shared" si="16"/>
        <v>1</v>
      </c>
      <c r="AZ209" s="46" cm="1">
        <f t="array" ref="AZ209">IF($AY209&lt;=6,SUM($C209:$AV209),SUMPRODUCT(LARGE($C209:$AV209,{1,2,3,4,5,6})))</f>
        <v>0</v>
      </c>
      <c r="BA209" s="50" t="str">
        <f t="shared" si="18"/>
        <v/>
      </c>
      <c r="BB209" s="50" t="str">
        <f t="shared" si="17"/>
        <v xml:space="preserve"> </v>
      </c>
      <c r="BC209" s="46" t="str" cm="1">
        <f t="array" ref="BC209">IFERROR(SUMPRODUCT(LARGE($C209:$AV209,{1,2,3,4})), "")</f>
        <v/>
      </c>
      <c r="BD209" s="46" t="str" cm="1">
        <f t="array" ref="BD209">IFERROR(SUMPRODUCT(LARGE($C209:$AV209,{1,2,3,4,5,6,7})), "")</f>
        <v/>
      </c>
      <c r="BE209" s="46" t="str" cm="1">
        <f t="array" ref="BE209">IFERROR(SUMPRODUCT(LARGE($C209:$AV209,{1,2,3,4,5,6,7,8})), "")</f>
        <v/>
      </c>
    </row>
    <row r="210" spans="1:57" ht="15" customHeight="1" x14ac:dyDescent="0.2">
      <c r="A210" s="4"/>
      <c r="B210" s="15" t="s">
        <v>1127</v>
      </c>
      <c r="C210" s="10"/>
      <c r="D210" s="10"/>
      <c r="E210" s="5"/>
      <c r="F210" s="5"/>
      <c r="G210" s="5"/>
      <c r="H210" s="5"/>
      <c r="I210" s="5"/>
      <c r="J210" s="10"/>
      <c r="K210" s="10"/>
      <c r="L210" s="10"/>
      <c r="M210" s="10"/>
      <c r="N210" s="10"/>
      <c r="O210" s="10">
        <v>2</v>
      </c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24"/>
      <c r="AW210" s="57"/>
      <c r="AX210" s="47">
        <f t="shared" si="15"/>
        <v>2</v>
      </c>
      <c r="AY210" s="46">
        <f t="shared" si="16"/>
        <v>1</v>
      </c>
      <c r="AZ210" s="46" cm="1">
        <f t="array" ref="AZ210">IF($AY210&lt;=6,SUM($C210:$AV210),SUMPRODUCT(LARGE($C210:$AV210,{1,2,3,4,5,6})))</f>
        <v>2</v>
      </c>
      <c r="BA210" s="50" t="str">
        <f t="shared" si="18"/>
        <v/>
      </c>
      <c r="BB210" s="50" t="str">
        <f t="shared" si="17"/>
        <v xml:space="preserve"> </v>
      </c>
      <c r="BC210" s="46" t="str" cm="1">
        <f t="array" ref="BC210">IFERROR(SUMPRODUCT(LARGE($C210:$AV210,{1,2,3,4})), "")</f>
        <v/>
      </c>
      <c r="BD210" s="46" t="str" cm="1">
        <f t="array" ref="BD210">IFERROR(SUMPRODUCT(LARGE($C210:$AV210,{1,2,3,4,5,6,7})), "")</f>
        <v/>
      </c>
      <c r="BE210" s="46" t="str" cm="1">
        <f t="array" ref="BE210">IFERROR(SUMPRODUCT(LARGE($C210:$AV210,{1,2,3,4,5,6,7,8})), "")</f>
        <v/>
      </c>
    </row>
    <row r="211" spans="1:57" ht="15" customHeight="1" x14ac:dyDescent="0.2">
      <c r="A211" s="4"/>
      <c r="B211" s="4" t="s">
        <v>852</v>
      </c>
      <c r="C211" s="73">
        <v>3</v>
      </c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5"/>
      <c r="AR211" s="10"/>
      <c r="AS211" s="5"/>
      <c r="AT211" s="5"/>
      <c r="AU211" s="5"/>
      <c r="AV211" s="24"/>
      <c r="AW211" s="57"/>
      <c r="AX211" s="47">
        <f t="shared" si="15"/>
        <v>3</v>
      </c>
      <c r="AY211" s="46">
        <f t="shared" si="16"/>
        <v>1</v>
      </c>
      <c r="AZ211" s="46" cm="1">
        <f t="array" ref="AZ211">IF($AY211&lt;=6,SUM($C211:$AV211),SUMPRODUCT(LARGE($C211:$AV211,{1,2,3,4,5,6})))</f>
        <v>3</v>
      </c>
      <c r="BA211" s="50" t="str">
        <f t="shared" si="18"/>
        <v/>
      </c>
      <c r="BB211" s="50" t="str">
        <f t="shared" si="17"/>
        <v xml:space="preserve"> </v>
      </c>
      <c r="BC211" s="46" t="str" cm="1">
        <f t="array" ref="BC211">IFERROR(SUMPRODUCT(LARGE($C211:$AV211,{1,2,3,4})), "")</f>
        <v/>
      </c>
      <c r="BD211" s="46" t="str" cm="1">
        <f t="array" ref="BD211">IFERROR(SUMPRODUCT(LARGE($C211:$AV211,{1,2,3,4,5,6,7})), "")</f>
        <v/>
      </c>
      <c r="BE211" s="46" t="str" cm="1">
        <f t="array" ref="BE211">IFERROR(SUMPRODUCT(LARGE($C211:$AV211,{1,2,3,4,5,6,7,8})), "")</f>
        <v/>
      </c>
    </row>
    <row r="212" spans="1:57" ht="15" customHeight="1" x14ac:dyDescent="0.2">
      <c r="A212" s="4"/>
      <c r="B212" s="4" t="s">
        <v>853</v>
      </c>
      <c r="C212" s="80">
        <v>2</v>
      </c>
      <c r="D212" s="80"/>
      <c r="E212" s="80"/>
      <c r="F212" s="80"/>
      <c r="G212" s="80"/>
      <c r="H212" s="80"/>
      <c r="I212" s="80"/>
      <c r="J212" s="73"/>
      <c r="K212" s="73"/>
      <c r="L212" s="73"/>
      <c r="M212" s="73"/>
      <c r="N212" s="73"/>
      <c r="O212" s="73">
        <v>1</v>
      </c>
      <c r="P212" s="73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5"/>
      <c r="AL212" s="5"/>
      <c r="AM212" s="5"/>
      <c r="AN212" s="5"/>
      <c r="AO212" s="5"/>
      <c r="AP212" s="5"/>
      <c r="AQ212" s="5"/>
      <c r="AR212" s="10"/>
      <c r="AS212" s="5"/>
      <c r="AT212" s="5"/>
      <c r="AU212" s="5"/>
      <c r="AV212" s="24"/>
      <c r="AW212" s="56"/>
      <c r="AX212" s="47">
        <f t="shared" si="15"/>
        <v>3</v>
      </c>
      <c r="AY212" s="46">
        <f t="shared" si="16"/>
        <v>2</v>
      </c>
      <c r="AZ212" s="46" cm="1">
        <f t="array" ref="AZ212">IF($AY212&lt;=6,SUM($C212:$AV212),SUMPRODUCT(LARGE($C212:$AV212,{1,2,3,4,5,6})))</f>
        <v>3</v>
      </c>
      <c r="BA212" s="50" t="str">
        <f t="shared" si="18"/>
        <v/>
      </c>
      <c r="BB212" s="50" t="str">
        <f t="shared" si="17"/>
        <v xml:space="preserve"> </v>
      </c>
      <c r="BC212" s="46" t="str" cm="1">
        <f t="array" ref="BC212">IFERROR(SUMPRODUCT(LARGE($C212:$AV212,{1,2,3,4})), "")</f>
        <v/>
      </c>
      <c r="BD212" s="46" t="str" cm="1">
        <f t="array" ref="BD212">IFERROR(SUMPRODUCT(LARGE($C212:$AV212,{1,2,3,4,5,6,7})), "")</f>
        <v/>
      </c>
      <c r="BE212" s="46" t="str" cm="1">
        <f t="array" ref="BE212">IFERROR(SUMPRODUCT(LARGE($C212:$AV212,{1,2,3,4,5,6,7,8})), "")</f>
        <v/>
      </c>
    </row>
    <row r="213" spans="1:57" ht="15" customHeight="1" x14ac:dyDescent="0.2">
      <c r="A213" s="4"/>
      <c r="B213" s="4" t="s">
        <v>854</v>
      </c>
      <c r="C213" s="73">
        <v>2</v>
      </c>
      <c r="D213" s="73"/>
      <c r="E213" s="73"/>
      <c r="F213" s="73"/>
      <c r="G213" s="73"/>
      <c r="H213" s="73"/>
      <c r="I213" s="73"/>
      <c r="J213" s="73">
        <v>2</v>
      </c>
      <c r="K213" s="73"/>
      <c r="L213" s="73"/>
      <c r="M213" s="73"/>
      <c r="N213" s="73"/>
      <c r="O213" s="73">
        <v>8</v>
      </c>
      <c r="P213" s="73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5"/>
      <c r="AR213" s="10"/>
      <c r="AS213" s="5"/>
      <c r="AT213" s="5"/>
      <c r="AU213" s="5"/>
      <c r="AV213" s="24"/>
      <c r="AW213" s="57"/>
      <c r="AX213" s="47">
        <f t="shared" si="15"/>
        <v>12</v>
      </c>
      <c r="AY213" s="46">
        <f t="shared" si="16"/>
        <v>3</v>
      </c>
      <c r="AZ213" s="46" cm="1">
        <f t="array" ref="AZ213">IF($AY213&lt;=6,SUM($C213:$AV213),SUMPRODUCT(LARGE($C213:$AV213,{1,2,3,4,5,6})))</f>
        <v>12</v>
      </c>
      <c r="BA213" s="50" t="str">
        <f t="shared" si="18"/>
        <v/>
      </c>
      <c r="BB213" s="50" t="str">
        <f t="shared" si="17"/>
        <v xml:space="preserve"> </v>
      </c>
      <c r="BC213" s="46" t="str" cm="1">
        <f t="array" ref="BC213">IFERROR(SUMPRODUCT(LARGE($C213:$AV213,{1,2,3,4})), "")</f>
        <v/>
      </c>
      <c r="BD213" s="46" t="str" cm="1">
        <f t="array" ref="BD213">IFERROR(SUMPRODUCT(LARGE($C213:$AV213,{1,2,3,4,5,6,7})), "")</f>
        <v/>
      </c>
      <c r="BE213" s="46" t="str" cm="1">
        <f t="array" ref="BE213">IFERROR(SUMPRODUCT(LARGE($C213:$AV213,{1,2,3,4,5,6,7,8})), "")</f>
        <v/>
      </c>
    </row>
    <row r="214" spans="1:57" ht="15" customHeight="1" x14ac:dyDescent="0.2">
      <c r="A214" s="4"/>
      <c r="B214" s="4" t="s">
        <v>855</v>
      </c>
      <c r="C214" s="73"/>
      <c r="D214" s="73"/>
      <c r="E214" s="73"/>
      <c r="F214" s="73"/>
      <c r="G214" s="73">
        <v>9</v>
      </c>
      <c r="H214" s="73"/>
      <c r="I214" s="73"/>
      <c r="J214" s="73"/>
      <c r="K214" s="73"/>
      <c r="L214" s="73"/>
      <c r="M214" s="73">
        <v>1</v>
      </c>
      <c r="N214" s="73"/>
      <c r="O214" s="73"/>
      <c r="P214" s="73">
        <v>2</v>
      </c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24"/>
      <c r="AW214" s="57"/>
      <c r="AX214" s="47">
        <f t="shared" si="15"/>
        <v>12</v>
      </c>
      <c r="AY214" s="46">
        <f t="shared" si="16"/>
        <v>3</v>
      </c>
      <c r="AZ214" s="46" cm="1">
        <f t="array" ref="AZ214">IF($AY214&lt;=6,SUM($C214:$AV214),SUMPRODUCT(LARGE($C214:$AV214,{1,2,3,4,5,6})))</f>
        <v>12</v>
      </c>
      <c r="BA214" s="50" t="str">
        <f t="shared" si="18"/>
        <v/>
      </c>
      <c r="BB214" s="50" t="str">
        <f t="shared" si="17"/>
        <v xml:space="preserve"> </v>
      </c>
      <c r="BC214" s="46" t="str" cm="1">
        <f t="array" ref="BC214">IFERROR(SUMPRODUCT(LARGE($C214:$AV214,{1,2,3,4})), "")</f>
        <v/>
      </c>
      <c r="BD214" s="46" t="str" cm="1">
        <f t="array" ref="BD214">IFERROR(SUMPRODUCT(LARGE($C214:$AV214,{1,2,3,4,5,6,7})), "")</f>
        <v/>
      </c>
      <c r="BE214" s="46" t="str" cm="1">
        <f t="array" ref="BE214">IFERROR(SUMPRODUCT(LARGE($C214:$AV214,{1,2,3,4,5,6,7,8})), "")</f>
        <v/>
      </c>
    </row>
    <row r="215" spans="1:57" ht="15" customHeight="1" x14ac:dyDescent="0.2">
      <c r="A215" s="4"/>
      <c r="B215" s="4" t="s">
        <v>856</v>
      </c>
      <c r="C215" s="73"/>
      <c r="D215" s="73"/>
      <c r="E215" s="73"/>
      <c r="F215" s="73"/>
      <c r="G215" s="73">
        <v>8</v>
      </c>
      <c r="H215" s="73"/>
      <c r="I215" s="73"/>
      <c r="J215" s="73"/>
      <c r="K215" s="73"/>
      <c r="L215" s="73"/>
      <c r="M215" s="73">
        <v>7</v>
      </c>
      <c r="N215" s="73"/>
      <c r="O215" s="73"/>
      <c r="P215" s="73">
        <v>5</v>
      </c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5"/>
      <c r="AR215" s="10"/>
      <c r="AS215" s="5"/>
      <c r="AT215" s="5"/>
      <c r="AU215" s="5"/>
      <c r="AV215" s="24"/>
      <c r="AW215" s="57"/>
      <c r="AX215" s="47">
        <f t="shared" si="15"/>
        <v>20</v>
      </c>
      <c r="AY215" s="46">
        <f t="shared" si="16"/>
        <v>3</v>
      </c>
      <c r="AZ215" s="46" cm="1">
        <f t="array" ref="AZ215">IF($AY215&lt;=6,SUM($C215:$AV215),SUMPRODUCT(LARGE($C215:$AV215,{1,2,3,4,5,6})))</f>
        <v>20</v>
      </c>
      <c r="BA215" s="50" t="str">
        <f t="shared" si="18"/>
        <v/>
      </c>
      <c r="BB215" s="50" t="str">
        <f t="shared" si="17"/>
        <v xml:space="preserve"> </v>
      </c>
      <c r="BC215" s="46" t="str" cm="1">
        <f t="array" ref="BC215">IFERROR(SUMPRODUCT(LARGE($C215:$AV215,{1,2,3,4})), "")</f>
        <v/>
      </c>
      <c r="BD215" s="46" t="str" cm="1">
        <f t="array" ref="BD215">IFERROR(SUMPRODUCT(LARGE($C215:$AV215,{1,2,3,4,5,6,7})), "")</f>
        <v/>
      </c>
      <c r="BE215" s="46" t="str" cm="1">
        <f t="array" ref="BE215">IFERROR(SUMPRODUCT(LARGE($C215:$AV215,{1,2,3,4,5,6,7,8})), "")</f>
        <v/>
      </c>
    </row>
    <row r="216" spans="1:57" ht="15" customHeight="1" x14ac:dyDescent="0.2">
      <c r="A216" s="4"/>
      <c r="B216" s="4" t="s">
        <v>857</v>
      </c>
      <c r="C216" s="73"/>
      <c r="D216" s="73"/>
      <c r="E216" s="73"/>
      <c r="F216" s="73"/>
      <c r="G216" s="73">
        <v>9</v>
      </c>
      <c r="H216" s="73"/>
      <c r="I216" s="73"/>
      <c r="J216" s="73"/>
      <c r="K216" s="73"/>
      <c r="L216" s="73"/>
      <c r="M216" s="73">
        <v>2</v>
      </c>
      <c r="N216" s="73"/>
      <c r="O216" s="73"/>
      <c r="P216" s="73">
        <v>4</v>
      </c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5"/>
      <c r="AR216" s="10"/>
      <c r="AS216" s="10"/>
      <c r="AT216" s="10"/>
      <c r="AU216" s="10"/>
      <c r="AV216" s="24"/>
      <c r="AW216" s="57"/>
      <c r="AX216" s="47">
        <f t="shared" si="15"/>
        <v>15</v>
      </c>
      <c r="AY216" s="46">
        <f t="shared" si="16"/>
        <v>3</v>
      </c>
      <c r="AZ216" s="46" cm="1">
        <f t="array" ref="AZ216">IF($AY216&lt;=6,SUM($C216:$AV216),SUMPRODUCT(LARGE($C216:$AV216,{1,2,3,4,5,6})))</f>
        <v>15</v>
      </c>
      <c r="BA216" s="50" t="str">
        <f t="shared" si="18"/>
        <v/>
      </c>
      <c r="BB216" s="50" t="str">
        <f t="shared" si="17"/>
        <v xml:space="preserve"> </v>
      </c>
      <c r="BC216" s="46" t="str" cm="1">
        <f t="array" ref="BC216">IFERROR(SUMPRODUCT(LARGE($C216:$AV216,{1,2,3,4})), "")</f>
        <v/>
      </c>
      <c r="BD216" s="46" t="str" cm="1">
        <f t="array" ref="BD216">IFERROR(SUMPRODUCT(LARGE($C216:$AV216,{1,2,3,4,5,6,7})), "")</f>
        <v/>
      </c>
      <c r="BE216" s="46" t="str" cm="1">
        <f t="array" ref="BE216">IFERROR(SUMPRODUCT(LARGE($C216:$AV216,{1,2,3,4,5,6,7,8})), "")</f>
        <v/>
      </c>
    </row>
    <row r="217" spans="1:57" ht="15" customHeight="1" x14ac:dyDescent="0.2">
      <c r="A217" s="4"/>
      <c r="B217" s="4" t="s">
        <v>858</v>
      </c>
      <c r="C217" s="73"/>
      <c r="D217" s="73"/>
      <c r="E217" s="73"/>
      <c r="F217" s="73"/>
      <c r="G217" s="73">
        <v>9</v>
      </c>
      <c r="H217" s="73"/>
      <c r="I217" s="73"/>
      <c r="J217" s="73"/>
      <c r="K217" s="73"/>
      <c r="L217" s="73"/>
      <c r="M217" s="73"/>
      <c r="N217" s="73"/>
      <c r="O217" s="73"/>
      <c r="P217" s="73">
        <v>8</v>
      </c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5"/>
      <c r="AR217" s="10"/>
      <c r="AS217" s="5"/>
      <c r="AT217" s="5"/>
      <c r="AU217" s="5"/>
      <c r="AV217" s="24"/>
      <c r="AW217" s="57"/>
      <c r="AX217" s="47">
        <f t="shared" si="15"/>
        <v>17</v>
      </c>
      <c r="AY217" s="46">
        <f t="shared" si="16"/>
        <v>2</v>
      </c>
      <c r="AZ217" s="46" cm="1">
        <f t="array" ref="AZ217">IF($AY217&lt;=6,SUM($C217:$AV217),SUMPRODUCT(LARGE($C217:$AV217,{1,2,3,4,5,6})))</f>
        <v>17</v>
      </c>
      <c r="BA217" s="50" t="str">
        <f t="shared" si="18"/>
        <v/>
      </c>
      <c r="BB217" s="50" t="str">
        <f t="shared" si="17"/>
        <v xml:space="preserve"> </v>
      </c>
      <c r="BC217" s="46" t="str" cm="1">
        <f t="array" ref="BC217">IFERROR(SUMPRODUCT(LARGE($C217:$AV217,{1,2,3,4})), "")</f>
        <v/>
      </c>
      <c r="BD217" s="46" t="str" cm="1">
        <f t="array" ref="BD217">IFERROR(SUMPRODUCT(LARGE($C217:$AV217,{1,2,3,4,5,6,7})), "")</f>
        <v/>
      </c>
      <c r="BE217" s="46" t="str" cm="1">
        <f t="array" ref="BE217">IFERROR(SUMPRODUCT(LARGE($C217:$AV217,{1,2,3,4,5,6,7,8})), "")</f>
        <v/>
      </c>
    </row>
    <row r="218" spans="1:57" ht="15" customHeight="1" x14ac:dyDescent="0.2">
      <c r="A218" s="4"/>
      <c r="B218" s="4" t="s">
        <v>859</v>
      </c>
      <c r="C218" s="73"/>
      <c r="D218" s="73"/>
      <c r="E218" s="73"/>
      <c r="F218" s="73"/>
      <c r="G218" s="73">
        <v>8</v>
      </c>
      <c r="H218" s="73"/>
      <c r="I218" s="73"/>
      <c r="J218" s="73"/>
      <c r="K218" s="73"/>
      <c r="L218" s="73"/>
      <c r="M218" s="73">
        <v>8</v>
      </c>
      <c r="N218" s="73"/>
      <c r="O218" s="73"/>
      <c r="P218" s="73">
        <v>11</v>
      </c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5"/>
      <c r="AR218" s="10"/>
      <c r="AS218" s="5"/>
      <c r="AT218" s="5"/>
      <c r="AU218" s="5"/>
      <c r="AV218" s="24"/>
      <c r="AW218" s="57"/>
      <c r="AX218" s="47">
        <f t="shared" si="15"/>
        <v>27</v>
      </c>
      <c r="AY218" s="46">
        <f t="shared" si="16"/>
        <v>3</v>
      </c>
      <c r="AZ218" s="46" cm="1">
        <f t="array" ref="AZ218">IF($AY218&lt;=6,SUM($C218:$AV218),SUMPRODUCT(LARGE($C218:$AV218,{1,2,3,4,5,6})))</f>
        <v>27</v>
      </c>
      <c r="BA218" s="50" t="str">
        <f t="shared" si="18"/>
        <v/>
      </c>
      <c r="BB218" s="50" t="str">
        <f t="shared" si="17"/>
        <v xml:space="preserve"> </v>
      </c>
      <c r="BC218" s="46" t="str" cm="1">
        <f t="array" ref="BC218">IFERROR(SUMPRODUCT(LARGE($C218:$AV218,{1,2,3,4})), "")</f>
        <v/>
      </c>
      <c r="BD218" s="46" t="str" cm="1">
        <f t="array" ref="BD218">IFERROR(SUMPRODUCT(LARGE($C218:$AV218,{1,2,3,4,5,6,7})), "")</f>
        <v/>
      </c>
      <c r="BE218" s="46" t="str" cm="1">
        <f t="array" ref="BE218">IFERROR(SUMPRODUCT(LARGE($C218:$AV218,{1,2,3,4,5,6,7,8})), "")</f>
        <v/>
      </c>
    </row>
    <row r="219" spans="1:57" ht="15" customHeight="1" x14ac:dyDescent="0.2">
      <c r="A219" s="4"/>
      <c r="B219" s="4" t="s">
        <v>860</v>
      </c>
      <c r="C219" s="73"/>
      <c r="D219" s="73"/>
      <c r="E219" s="73"/>
      <c r="F219" s="73"/>
      <c r="G219" s="73">
        <v>2</v>
      </c>
      <c r="H219" s="73"/>
      <c r="I219" s="73"/>
      <c r="J219" s="73"/>
      <c r="K219" s="73"/>
      <c r="L219" s="73"/>
      <c r="M219" s="73">
        <v>3</v>
      </c>
      <c r="N219" s="73"/>
      <c r="O219" s="73"/>
      <c r="P219" s="73">
        <v>4</v>
      </c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5"/>
      <c r="AR219" s="10"/>
      <c r="AS219" s="5"/>
      <c r="AT219" s="5"/>
      <c r="AU219" s="5"/>
      <c r="AV219" s="24"/>
      <c r="AW219" s="57"/>
      <c r="AX219" s="47">
        <f t="shared" si="15"/>
        <v>9</v>
      </c>
      <c r="AY219" s="46">
        <f t="shared" si="16"/>
        <v>3</v>
      </c>
      <c r="AZ219" s="46" cm="1">
        <f t="array" ref="AZ219">IF($AY219&lt;=6,SUM($C219:$AV219),SUMPRODUCT(LARGE($C219:$AV219,{1,2,3,4,5,6})))</f>
        <v>9</v>
      </c>
      <c r="BA219" s="50" t="str">
        <f t="shared" si="18"/>
        <v/>
      </c>
      <c r="BB219" s="50" t="str">
        <f t="shared" si="17"/>
        <v xml:space="preserve"> </v>
      </c>
      <c r="BC219" s="46" t="str" cm="1">
        <f t="array" ref="BC219">IFERROR(SUMPRODUCT(LARGE($C219:$AV219,{1,2,3,4})), "")</f>
        <v/>
      </c>
      <c r="BD219" s="46" t="str" cm="1">
        <f t="array" ref="BD219">IFERROR(SUMPRODUCT(LARGE($C219:$AV219,{1,2,3,4,5,6,7})), "")</f>
        <v/>
      </c>
      <c r="BE219" s="46" t="str" cm="1">
        <f t="array" ref="BE219">IFERROR(SUMPRODUCT(LARGE($C219:$AV219,{1,2,3,4,5,6,7,8})), "")</f>
        <v/>
      </c>
    </row>
    <row r="220" spans="1:57" ht="15" customHeight="1" x14ac:dyDescent="0.2">
      <c r="A220" s="4"/>
      <c r="B220" s="4" t="s">
        <v>54</v>
      </c>
      <c r="C220" s="73"/>
      <c r="D220" s="73"/>
      <c r="E220" s="73"/>
      <c r="F220" s="73"/>
      <c r="G220" s="73">
        <v>8</v>
      </c>
      <c r="H220" s="73"/>
      <c r="I220" s="73"/>
      <c r="J220" s="73"/>
      <c r="K220" s="73"/>
      <c r="L220" s="73"/>
      <c r="M220" s="73">
        <v>10</v>
      </c>
      <c r="N220" s="73"/>
      <c r="O220" s="73"/>
      <c r="P220" s="73">
        <v>4</v>
      </c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5"/>
      <c r="AR220" s="10"/>
      <c r="AS220" s="5"/>
      <c r="AT220" s="5"/>
      <c r="AU220" s="5"/>
      <c r="AV220" s="24"/>
      <c r="AW220" s="57"/>
      <c r="AX220" s="47">
        <f t="shared" si="15"/>
        <v>22</v>
      </c>
      <c r="AY220" s="46">
        <f t="shared" si="16"/>
        <v>3</v>
      </c>
      <c r="AZ220" s="46" cm="1">
        <f t="array" ref="AZ220">IF($AY220&lt;=6,SUM($C220:$AV220),SUMPRODUCT(LARGE($C220:$AV220,{1,2,3,4,5,6})))</f>
        <v>22</v>
      </c>
      <c r="BA220" s="50" t="str">
        <f t="shared" si="18"/>
        <v/>
      </c>
      <c r="BB220" s="50" t="str">
        <f t="shared" si="17"/>
        <v xml:space="preserve"> </v>
      </c>
      <c r="BC220" s="46" t="str" cm="1">
        <f t="array" ref="BC220">IFERROR(SUMPRODUCT(LARGE($C220:$AV220,{1,2,3,4})), "")</f>
        <v/>
      </c>
      <c r="BD220" s="46" t="str" cm="1">
        <f t="array" ref="BD220">IFERROR(SUMPRODUCT(LARGE($C220:$AV220,{1,2,3,4,5,6,7})), "")</f>
        <v/>
      </c>
      <c r="BE220" s="46" t="str" cm="1">
        <f t="array" ref="BE220">IFERROR(SUMPRODUCT(LARGE($C220:$AV220,{1,2,3,4,5,6,7,8})), "")</f>
        <v/>
      </c>
    </row>
    <row r="221" spans="1:57" ht="15" customHeight="1" x14ac:dyDescent="0.2">
      <c r="A221" s="4"/>
      <c r="B221" s="4" t="s">
        <v>861</v>
      </c>
      <c r="C221" s="73"/>
      <c r="D221" s="73"/>
      <c r="E221" s="73"/>
      <c r="F221" s="73"/>
      <c r="G221" s="73">
        <v>7</v>
      </c>
      <c r="H221" s="73"/>
      <c r="I221" s="73"/>
      <c r="J221" s="73"/>
      <c r="K221" s="73"/>
      <c r="L221" s="73"/>
      <c r="M221" s="73">
        <v>4</v>
      </c>
      <c r="N221" s="73"/>
      <c r="O221" s="73"/>
      <c r="P221" s="73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5"/>
      <c r="AR221" s="10"/>
      <c r="AS221" s="10"/>
      <c r="AT221" s="10"/>
      <c r="AU221" s="10"/>
      <c r="AV221" s="24"/>
      <c r="AW221" s="57"/>
      <c r="AX221" s="47">
        <f t="shared" si="15"/>
        <v>11</v>
      </c>
      <c r="AY221" s="46">
        <f t="shared" si="16"/>
        <v>2</v>
      </c>
      <c r="AZ221" s="46" cm="1">
        <f t="array" ref="AZ221">IF($AY221&lt;=6,SUM($C221:$AV221),SUMPRODUCT(LARGE($C221:$AV221,{1,2,3,4,5,6})))</f>
        <v>11</v>
      </c>
      <c r="BA221" s="50" t="str">
        <f t="shared" si="18"/>
        <v/>
      </c>
      <c r="BB221" s="50" t="str">
        <f t="shared" si="17"/>
        <v xml:space="preserve"> </v>
      </c>
      <c r="BC221" s="46" t="str" cm="1">
        <f t="array" ref="BC221">IFERROR(SUMPRODUCT(LARGE($C221:$AV221,{1,2,3,4})), "")</f>
        <v/>
      </c>
      <c r="BD221" s="46" t="str" cm="1">
        <f t="array" ref="BD221">IFERROR(SUMPRODUCT(LARGE($C221:$AV221,{1,2,3,4,5,6,7})), "")</f>
        <v/>
      </c>
      <c r="BE221" s="46" t="str" cm="1">
        <f t="array" ref="BE221">IFERROR(SUMPRODUCT(LARGE($C221:$AV221,{1,2,3,4,5,6,7,8})), "")</f>
        <v/>
      </c>
    </row>
    <row r="222" spans="1:57" ht="15" customHeight="1" x14ac:dyDescent="0.2">
      <c r="A222" s="4"/>
      <c r="B222" s="4" t="s">
        <v>862</v>
      </c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>
        <v>0</v>
      </c>
      <c r="N222" s="73"/>
      <c r="O222" s="73"/>
      <c r="P222" s="73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5"/>
      <c r="AR222" s="10"/>
      <c r="AS222" s="5"/>
      <c r="AT222" s="5"/>
      <c r="AU222" s="5"/>
      <c r="AV222" s="24"/>
      <c r="AW222" s="57"/>
      <c r="AX222" s="47">
        <f t="shared" si="15"/>
        <v>0</v>
      </c>
      <c r="AY222" s="46">
        <f t="shared" si="16"/>
        <v>1</v>
      </c>
      <c r="AZ222" s="46" cm="1">
        <f t="array" ref="AZ222">IF($AY222&lt;=6,SUM($C222:$AV222),SUMPRODUCT(LARGE($C222:$AV222,{1,2,3,4,5,6})))</f>
        <v>0</v>
      </c>
      <c r="BA222" s="50" t="str">
        <f t="shared" si="18"/>
        <v/>
      </c>
      <c r="BB222" s="50" t="str">
        <f t="shared" si="17"/>
        <v xml:space="preserve"> </v>
      </c>
      <c r="BC222" s="46" t="str" cm="1">
        <f t="array" ref="BC222">IFERROR(SUMPRODUCT(LARGE($C222:$AV222,{1,2,3,4})), "")</f>
        <v/>
      </c>
      <c r="BD222" s="46" t="str" cm="1">
        <f t="array" ref="BD222">IFERROR(SUMPRODUCT(LARGE($C222:$AV222,{1,2,3,4,5,6,7})), "")</f>
        <v/>
      </c>
      <c r="BE222" s="46" t="str" cm="1">
        <f t="array" ref="BE222">IFERROR(SUMPRODUCT(LARGE($C222:$AV222,{1,2,3,4,5,6,7,8})), "")</f>
        <v/>
      </c>
    </row>
    <row r="223" spans="1:57" ht="15" customHeight="1" x14ac:dyDescent="0.2">
      <c r="A223" s="4"/>
      <c r="B223" s="4" t="s">
        <v>863</v>
      </c>
      <c r="C223" s="73"/>
      <c r="D223" s="73"/>
      <c r="E223" s="73"/>
      <c r="F223" s="73"/>
      <c r="G223" s="73">
        <v>2</v>
      </c>
      <c r="H223" s="73"/>
      <c r="I223" s="73"/>
      <c r="J223" s="73"/>
      <c r="K223" s="73"/>
      <c r="L223" s="73"/>
      <c r="M223" s="73">
        <v>6</v>
      </c>
      <c r="N223" s="73"/>
      <c r="O223" s="73"/>
      <c r="P223" s="73">
        <v>2</v>
      </c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24"/>
      <c r="AW223" s="57"/>
      <c r="AX223" s="47">
        <f t="shared" si="15"/>
        <v>10</v>
      </c>
      <c r="AY223" s="46">
        <f t="shared" si="16"/>
        <v>3</v>
      </c>
      <c r="AZ223" s="46" cm="1">
        <f t="array" ref="AZ223">IF($AY223&lt;=6,SUM($C223:$AV223),SUMPRODUCT(LARGE($C223:$AV223,{1,2,3,4,5,6})))</f>
        <v>10</v>
      </c>
      <c r="BA223" s="50" t="str">
        <f t="shared" si="18"/>
        <v/>
      </c>
      <c r="BB223" s="50" t="str">
        <f t="shared" si="17"/>
        <v xml:space="preserve"> </v>
      </c>
      <c r="BC223" s="46" t="str" cm="1">
        <f t="array" ref="BC223">IFERROR(SUMPRODUCT(LARGE($C223:$AV223,{1,2,3,4})), "")</f>
        <v/>
      </c>
      <c r="BD223" s="46" t="str" cm="1">
        <f t="array" ref="BD223">IFERROR(SUMPRODUCT(LARGE($C223:$AV223,{1,2,3,4,5,6,7})), "")</f>
        <v/>
      </c>
      <c r="BE223" s="46" t="str" cm="1">
        <f t="array" ref="BE223">IFERROR(SUMPRODUCT(LARGE($C223:$AV223,{1,2,3,4,5,6,7,8})), "")</f>
        <v/>
      </c>
    </row>
    <row r="224" spans="1:57" ht="15" customHeight="1" x14ac:dyDescent="0.2">
      <c r="A224" s="4"/>
      <c r="B224" s="4" t="s">
        <v>864</v>
      </c>
      <c r="C224" s="73"/>
      <c r="D224" s="73"/>
      <c r="E224" s="73"/>
      <c r="F224" s="73"/>
      <c r="G224" s="73">
        <v>2</v>
      </c>
      <c r="H224" s="73"/>
      <c r="I224" s="73"/>
      <c r="J224" s="73"/>
      <c r="K224" s="73"/>
      <c r="L224" s="73"/>
      <c r="M224" s="73">
        <v>2</v>
      </c>
      <c r="N224" s="73"/>
      <c r="O224" s="73"/>
      <c r="P224" s="73">
        <v>1</v>
      </c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5"/>
      <c r="AR224" s="10"/>
      <c r="AS224" s="5"/>
      <c r="AT224" s="5"/>
      <c r="AU224" s="5"/>
      <c r="AV224" s="24"/>
      <c r="AW224" s="57"/>
      <c r="AX224" s="47">
        <f t="shared" si="15"/>
        <v>5</v>
      </c>
      <c r="AY224" s="46">
        <f t="shared" si="16"/>
        <v>3</v>
      </c>
      <c r="AZ224" s="46" cm="1">
        <f t="array" ref="AZ224">IF($AY224&lt;=6,SUM($C224:$AV224),SUMPRODUCT(LARGE($C224:$AV224,{1,2,3,4,5,6})))</f>
        <v>5</v>
      </c>
      <c r="BA224" s="50" t="str">
        <f t="shared" si="18"/>
        <v/>
      </c>
      <c r="BB224" s="50" t="str">
        <f t="shared" si="17"/>
        <v xml:space="preserve"> </v>
      </c>
      <c r="BC224" s="46" t="str" cm="1">
        <f t="array" ref="BC224">IFERROR(SUMPRODUCT(LARGE($C224:$AV224,{1,2,3,4})), "")</f>
        <v/>
      </c>
      <c r="BD224" s="46" t="str" cm="1">
        <f t="array" ref="BD224">IFERROR(SUMPRODUCT(LARGE($C224:$AV224,{1,2,3,4,5,6,7})), "")</f>
        <v/>
      </c>
      <c r="BE224" s="46" t="str" cm="1">
        <f t="array" ref="BE224">IFERROR(SUMPRODUCT(LARGE($C224:$AV224,{1,2,3,4,5,6,7,8})), "")</f>
        <v/>
      </c>
    </row>
    <row r="225" spans="1:57" ht="15" customHeight="1" x14ac:dyDescent="0.2">
      <c r="A225" s="4"/>
      <c r="B225" s="4" t="s">
        <v>865</v>
      </c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>
        <v>1</v>
      </c>
      <c r="N225" s="73"/>
      <c r="O225" s="73"/>
      <c r="P225" s="73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5"/>
      <c r="AR225" s="10"/>
      <c r="AS225" s="5"/>
      <c r="AT225" s="5"/>
      <c r="AU225" s="5"/>
      <c r="AV225" s="24"/>
      <c r="AW225" s="57"/>
      <c r="AX225" s="47">
        <f t="shared" si="15"/>
        <v>1</v>
      </c>
      <c r="AY225" s="46">
        <f t="shared" si="16"/>
        <v>1</v>
      </c>
      <c r="AZ225" s="46" cm="1">
        <f t="array" ref="AZ225">IF($AY225&lt;=6,SUM($C225:$AV225),SUMPRODUCT(LARGE($C225:$AV225,{1,2,3,4,5,6})))</f>
        <v>1</v>
      </c>
      <c r="BA225" s="50" t="str">
        <f t="shared" si="18"/>
        <v/>
      </c>
      <c r="BB225" s="50" t="str">
        <f t="shared" si="17"/>
        <v xml:space="preserve"> </v>
      </c>
      <c r="BC225" s="46" t="str" cm="1">
        <f t="array" ref="BC225">IFERROR(SUMPRODUCT(LARGE($C225:$AV225,{1,2,3,4})), "")</f>
        <v/>
      </c>
      <c r="BD225" s="46" t="str" cm="1">
        <f t="array" ref="BD225">IFERROR(SUMPRODUCT(LARGE($C225:$AV225,{1,2,3,4,5,6,7})), "")</f>
        <v/>
      </c>
      <c r="BE225" s="46" t="str" cm="1">
        <f t="array" ref="BE225">IFERROR(SUMPRODUCT(LARGE($C225:$AV225,{1,2,3,4,5,6,7,8})), "")</f>
        <v/>
      </c>
    </row>
    <row r="226" spans="1:57" ht="15" customHeight="1" x14ac:dyDescent="0.2">
      <c r="A226" s="4"/>
      <c r="B226" s="15" t="s">
        <v>699</v>
      </c>
      <c r="C226" s="10"/>
      <c r="D226" s="10"/>
      <c r="E226" s="5"/>
      <c r="F226" s="5"/>
      <c r="G226" s="5"/>
      <c r="H226" s="5"/>
      <c r="I226" s="5"/>
      <c r="J226" s="10"/>
      <c r="K226" s="10"/>
      <c r="L226" s="10"/>
      <c r="M226" s="10"/>
      <c r="N226" s="10"/>
      <c r="O226" s="10"/>
      <c r="P226" s="10">
        <v>8</v>
      </c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24"/>
      <c r="AW226" s="57"/>
      <c r="AX226" s="47">
        <f t="shared" si="15"/>
        <v>8</v>
      </c>
      <c r="AY226" s="46">
        <f t="shared" si="16"/>
        <v>1</v>
      </c>
      <c r="AZ226" s="46" cm="1">
        <f t="array" ref="AZ226">IF($AY226&lt;=6,SUM($C226:$AV226),SUMPRODUCT(LARGE($C226:$AV226,{1,2,3,4,5,6})))</f>
        <v>8</v>
      </c>
      <c r="BA226" s="50" t="str">
        <f t="shared" si="18"/>
        <v/>
      </c>
      <c r="BB226" s="50" t="str">
        <f t="shared" si="17"/>
        <v xml:space="preserve"> </v>
      </c>
      <c r="BC226" s="46" t="str" cm="1">
        <f t="array" ref="BC226">IFERROR(SUMPRODUCT(LARGE($C226:$AV226,{1,2,3,4})), "")</f>
        <v/>
      </c>
      <c r="BD226" s="46" t="str" cm="1">
        <f t="array" ref="BD226">IFERROR(SUMPRODUCT(LARGE($C226:$AV226,{1,2,3,4,5,6,7})), "")</f>
        <v/>
      </c>
      <c r="BE226" s="46" t="str" cm="1">
        <f t="array" ref="BE226">IFERROR(SUMPRODUCT(LARGE($C226:$AV226,{1,2,3,4,5,6,7,8})), "")</f>
        <v/>
      </c>
    </row>
    <row r="227" spans="1:57" ht="15" customHeight="1" x14ac:dyDescent="0.2">
      <c r="A227" s="4"/>
      <c r="B227" s="15" t="s">
        <v>700</v>
      </c>
      <c r="C227" s="5"/>
      <c r="D227" s="5"/>
      <c r="E227" s="5"/>
      <c r="F227" s="5"/>
      <c r="G227" s="5"/>
      <c r="H227" s="5"/>
      <c r="I227" s="5"/>
      <c r="J227" s="10"/>
      <c r="K227" s="10"/>
      <c r="L227" s="10"/>
      <c r="M227" s="10"/>
      <c r="N227" s="10"/>
      <c r="O227" s="10"/>
      <c r="P227" s="10">
        <v>1</v>
      </c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5"/>
      <c r="AL227" s="5"/>
      <c r="AM227" s="5"/>
      <c r="AN227" s="5"/>
      <c r="AO227" s="5"/>
      <c r="AP227" s="5"/>
      <c r="AQ227" s="5"/>
      <c r="AR227" s="10"/>
      <c r="AS227" s="5"/>
      <c r="AT227" s="5"/>
      <c r="AU227" s="5"/>
      <c r="AV227" s="24"/>
      <c r="AW227" s="57"/>
      <c r="AX227" s="47">
        <f t="shared" si="15"/>
        <v>1</v>
      </c>
      <c r="AY227" s="46">
        <f t="shared" si="16"/>
        <v>1</v>
      </c>
      <c r="AZ227" s="46" cm="1">
        <f t="array" ref="AZ227">IF($AY227&lt;=6,SUM($C227:$AV227),SUMPRODUCT(LARGE($C227:$AV227,{1,2,3,4,5,6})))</f>
        <v>1</v>
      </c>
      <c r="BA227" s="50" t="str">
        <f t="shared" si="18"/>
        <v/>
      </c>
      <c r="BB227" s="50" t="str">
        <f t="shared" si="17"/>
        <v xml:space="preserve"> </v>
      </c>
      <c r="BC227" s="46" t="str" cm="1">
        <f t="array" ref="BC227">IFERROR(SUMPRODUCT(LARGE($C227:$AV227,{1,2,3,4})), "")</f>
        <v/>
      </c>
      <c r="BD227" s="46" t="str" cm="1">
        <f t="array" ref="BD227">IFERROR(SUMPRODUCT(LARGE($C227:$AV227,{1,2,3,4,5,6,7})), "")</f>
        <v/>
      </c>
      <c r="BE227" s="46" t="str" cm="1">
        <f t="array" ref="BE227">IFERROR(SUMPRODUCT(LARGE($C227:$AV227,{1,2,3,4,5,6,7,8})), "")</f>
        <v/>
      </c>
    </row>
    <row r="228" spans="1:57" ht="15" customHeight="1" x14ac:dyDescent="0.2">
      <c r="A228" s="4"/>
      <c r="B228" s="4" t="s">
        <v>866</v>
      </c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>
        <v>0</v>
      </c>
      <c r="N228" s="73"/>
      <c r="O228" s="73"/>
      <c r="P228" s="73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5"/>
      <c r="AR228" s="10"/>
      <c r="AS228" s="10"/>
      <c r="AT228" s="10"/>
      <c r="AU228" s="10"/>
      <c r="AV228" s="24"/>
      <c r="AW228" s="57"/>
      <c r="AX228" s="47">
        <f t="shared" si="15"/>
        <v>0</v>
      </c>
      <c r="AY228" s="46">
        <f t="shared" si="16"/>
        <v>1</v>
      </c>
      <c r="AZ228" s="46" cm="1">
        <f t="array" ref="AZ228">IF($AY228&lt;=6,SUM($C228:$AV228),SUMPRODUCT(LARGE($C228:$AV228,{1,2,3,4,5,6})))</f>
        <v>0</v>
      </c>
      <c r="BA228" s="50" t="e">
        <f>IF(AND($AY228&gt;=6,AZ228=#REF!),"Manual Calc Needed","")</f>
        <v>#REF!</v>
      </c>
      <c r="BB228" s="50" t="e">
        <f t="shared" si="17"/>
        <v>#REF!</v>
      </c>
      <c r="BC228" s="46" t="str" cm="1">
        <f t="array" ref="BC228">IFERROR(SUMPRODUCT(LARGE($C228:$AV228,{1,2,3,4})), "")</f>
        <v/>
      </c>
      <c r="BD228" s="46" t="str" cm="1">
        <f t="array" ref="BD228">IFERROR(SUMPRODUCT(LARGE($C228:$AV228,{1,2,3,4,5,6,7})), "")</f>
        <v/>
      </c>
      <c r="BE228" s="46" t="str" cm="1">
        <f t="array" ref="BE228">IFERROR(SUMPRODUCT(LARGE($C228:$AV228,{1,2,3,4,5,6,7,8})), "")</f>
        <v/>
      </c>
    </row>
    <row r="229" spans="1:57" ht="15" customHeight="1" x14ac:dyDescent="0.2">
      <c r="A229" s="4"/>
      <c r="B229" s="4"/>
      <c r="C229" s="5"/>
      <c r="D229" s="5"/>
      <c r="E229" s="5"/>
      <c r="F229" s="5"/>
      <c r="G229" s="5"/>
      <c r="H229" s="5"/>
      <c r="I229" s="5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5"/>
      <c r="AL229" s="5"/>
      <c r="AM229" s="5"/>
      <c r="AN229" s="5"/>
      <c r="AO229" s="5"/>
      <c r="AP229" s="5"/>
      <c r="AQ229" s="5"/>
      <c r="AR229" s="10"/>
      <c r="AS229" s="5"/>
      <c r="AT229" s="5"/>
      <c r="AU229" s="5"/>
      <c r="AV229" s="24"/>
      <c r="AW229" s="57"/>
      <c r="AX229" s="47">
        <f t="shared" ref="AX229:AX254" si="19">SUM($C229:$AW229)</f>
        <v>0</v>
      </c>
      <c r="AY229" s="46">
        <f t="shared" ref="AY229:AY255" si="20">COUNTA(C229:AV229)</f>
        <v>0</v>
      </c>
      <c r="AZ229" s="46" cm="1">
        <f t="array" ref="AZ229">IF($AY229&lt;=6,SUM($C229:$AV229),SUMPRODUCT(LARGE($C229:$AV229,{1,2,3,4,5,6})))</f>
        <v>0</v>
      </c>
      <c r="BA229" s="50" t="str">
        <f t="shared" ref="BA229:BA255" si="21">IF(AND($AY229&gt;=6,AZ229=AZ230),"Manual Calc Needed","")</f>
        <v/>
      </c>
      <c r="BB229" s="50" t="str">
        <f t="shared" ref="BB229:BB255" si="22">IF(AND($AY229&gt;=6,$BA229="Tie"),"Manual Calc Needed"," ")</f>
        <v xml:space="preserve"> </v>
      </c>
      <c r="BC229" s="46" t="str" cm="1">
        <f t="array" ref="BC229">IFERROR(SUMPRODUCT(LARGE($C229:$AV229,{1,2,3,4})), "")</f>
        <v/>
      </c>
      <c r="BD229" s="46" t="str" cm="1">
        <f t="array" ref="BD229">IFERROR(SUMPRODUCT(LARGE($C229:$AV229,{1,2,3,4,5,6,7})), "")</f>
        <v/>
      </c>
      <c r="BE229" s="46" t="str" cm="1">
        <f t="array" ref="BE229">IFERROR(SUMPRODUCT(LARGE($C229:$AV229,{1,2,3,4,5,6,7,8})), "")</f>
        <v/>
      </c>
    </row>
    <row r="230" spans="1:57" ht="15" customHeight="1" x14ac:dyDescent="0.2">
      <c r="A230" s="4"/>
      <c r="B230" s="4"/>
      <c r="C230" s="5"/>
      <c r="D230" s="5"/>
      <c r="E230" s="5"/>
      <c r="F230" s="5"/>
      <c r="G230" s="5"/>
      <c r="H230" s="5"/>
      <c r="I230" s="5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5"/>
      <c r="AL230" s="5"/>
      <c r="AM230" s="5"/>
      <c r="AN230" s="5"/>
      <c r="AO230" s="5"/>
      <c r="AP230" s="5"/>
      <c r="AQ230" s="5"/>
      <c r="AR230" s="10"/>
      <c r="AS230" s="5"/>
      <c r="AT230" s="5"/>
      <c r="AU230" s="5"/>
      <c r="AV230" s="24"/>
      <c r="AW230" s="57"/>
      <c r="AX230" s="47">
        <f t="shared" si="19"/>
        <v>0</v>
      </c>
      <c r="AY230" s="46">
        <f t="shared" si="20"/>
        <v>0</v>
      </c>
      <c r="AZ230" s="46" cm="1">
        <f t="array" ref="AZ230">IF($AY230&lt;=6,SUM($C230:$AV230),SUMPRODUCT(LARGE($C230:$AV230,{1,2,3,4,5,6})))</f>
        <v>0</v>
      </c>
      <c r="BA230" s="50" t="str">
        <f t="shared" si="21"/>
        <v/>
      </c>
      <c r="BB230" s="50" t="str">
        <f t="shared" si="22"/>
        <v xml:space="preserve"> </v>
      </c>
      <c r="BC230" s="46" t="str" cm="1">
        <f t="array" ref="BC230">IFERROR(SUMPRODUCT(LARGE($C230:$AV230,{1,2,3,4})), "")</f>
        <v/>
      </c>
      <c r="BD230" s="46" t="str" cm="1">
        <f t="array" ref="BD230">IFERROR(SUMPRODUCT(LARGE($C230:$AV230,{1,2,3,4,5,6,7})), "")</f>
        <v/>
      </c>
      <c r="BE230" s="46" t="str" cm="1">
        <f t="array" ref="BE230">IFERROR(SUMPRODUCT(LARGE($C230:$AV230,{1,2,3,4,5,6,7,8})), "")</f>
        <v/>
      </c>
    </row>
    <row r="231" spans="1:57" ht="15" customHeight="1" x14ac:dyDescent="0.2">
      <c r="A231" s="4"/>
      <c r="B231" s="15"/>
      <c r="C231" s="5"/>
      <c r="D231" s="5"/>
      <c r="E231" s="5"/>
      <c r="F231" s="5"/>
      <c r="G231" s="5"/>
      <c r="H231" s="5"/>
      <c r="I231" s="5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5"/>
      <c r="AL231" s="5"/>
      <c r="AM231" s="5"/>
      <c r="AN231" s="5"/>
      <c r="AO231" s="5"/>
      <c r="AP231" s="5"/>
      <c r="AQ231" s="5"/>
      <c r="AR231" s="10"/>
      <c r="AS231" s="5"/>
      <c r="AT231" s="5"/>
      <c r="AU231" s="5"/>
      <c r="AV231" s="24"/>
      <c r="AW231" s="57"/>
      <c r="AX231" s="47">
        <f t="shared" si="19"/>
        <v>0</v>
      </c>
      <c r="AY231" s="46">
        <f t="shared" si="20"/>
        <v>0</v>
      </c>
      <c r="AZ231" s="46" cm="1">
        <f t="array" ref="AZ231">IF($AY231&lt;=6,SUM($C231:$AV231),SUMPRODUCT(LARGE($C231:$AV231,{1,2,3,4,5,6})))</f>
        <v>0</v>
      </c>
      <c r="BA231" s="50" t="str">
        <f t="shared" si="21"/>
        <v/>
      </c>
      <c r="BB231" s="50" t="str">
        <f t="shared" si="22"/>
        <v xml:space="preserve"> </v>
      </c>
      <c r="BC231" s="46" t="str" cm="1">
        <f t="array" ref="BC231">IFERROR(SUMPRODUCT(LARGE($C231:$AV231,{1,2,3,4})), "")</f>
        <v/>
      </c>
      <c r="BD231" s="46" t="str" cm="1">
        <f t="array" ref="BD231">IFERROR(SUMPRODUCT(LARGE($C231:$AV231,{1,2,3,4,5,6,7})), "")</f>
        <v/>
      </c>
      <c r="BE231" s="46" t="str" cm="1">
        <f t="array" ref="BE231">IFERROR(SUMPRODUCT(LARGE($C231:$AV231,{1,2,3,4,5,6,7,8})), "")</f>
        <v/>
      </c>
    </row>
    <row r="232" spans="1:57" ht="15" customHeight="1" x14ac:dyDescent="0.2">
      <c r="A232" s="4"/>
      <c r="B232" s="15"/>
      <c r="C232" s="5"/>
      <c r="D232" s="5"/>
      <c r="E232" s="5"/>
      <c r="F232" s="5"/>
      <c r="G232" s="5"/>
      <c r="H232" s="5"/>
      <c r="I232" s="5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5"/>
      <c r="AL232" s="5"/>
      <c r="AM232" s="5"/>
      <c r="AN232" s="5"/>
      <c r="AO232" s="5"/>
      <c r="AP232" s="5"/>
      <c r="AQ232" s="5"/>
      <c r="AR232" s="10"/>
      <c r="AS232" s="5"/>
      <c r="AT232" s="5"/>
      <c r="AU232" s="5"/>
      <c r="AV232" s="24"/>
      <c r="AW232" s="57"/>
      <c r="AX232" s="47">
        <f t="shared" si="19"/>
        <v>0</v>
      </c>
      <c r="AY232" s="46">
        <f t="shared" si="20"/>
        <v>0</v>
      </c>
      <c r="AZ232" s="46" cm="1">
        <f t="array" ref="AZ232">IF($AY232&lt;=6,SUM($C232:$AV232),SUMPRODUCT(LARGE($C232:$AV232,{1,2,3,4,5,6})))</f>
        <v>0</v>
      </c>
      <c r="BA232" s="50" t="str">
        <f t="shared" si="21"/>
        <v/>
      </c>
      <c r="BB232" s="50" t="str">
        <f t="shared" si="22"/>
        <v xml:space="preserve"> </v>
      </c>
      <c r="BC232" s="46" t="str" cm="1">
        <f t="array" ref="BC232">IFERROR(SUMPRODUCT(LARGE($C232:$AV232,{1,2,3,4})), "")</f>
        <v/>
      </c>
      <c r="BD232" s="46" t="str" cm="1">
        <f t="array" ref="BD232">IFERROR(SUMPRODUCT(LARGE($C232:$AV232,{1,2,3,4,5,6,7})), "")</f>
        <v/>
      </c>
      <c r="BE232" s="46" t="str" cm="1">
        <f t="array" ref="BE232">IFERROR(SUMPRODUCT(LARGE($C232:$AV232,{1,2,3,4,5,6,7,8})), "")</f>
        <v/>
      </c>
    </row>
    <row r="233" spans="1:57" ht="15" customHeight="1" x14ac:dyDescent="0.2">
      <c r="A233" s="4"/>
      <c r="B233" s="15"/>
      <c r="C233" s="5"/>
      <c r="D233" s="5"/>
      <c r="E233" s="5"/>
      <c r="F233" s="5"/>
      <c r="G233" s="5"/>
      <c r="H233" s="5"/>
      <c r="I233" s="5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5"/>
      <c r="AL233" s="5"/>
      <c r="AM233" s="5"/>
      <c r="AN233" s="5"/>
      <c r="AO233" s="5"/>
      <c r="AP233" s="5"/>
      <c r="AQ233" s="5"/>
      <c r="AR233" s="10"/>
      <c r="AS233" s="5"/>
      <c r="AT233" s="5"/>
      <c r="AU233" s="5"/>
      <c r="AV233" s="24"/>
      <c r="AW233" s="57"/>
      <c r="AX233" s="47">
        <f t="shared" si="19"/>
        <v>0</v>
      </c>
      <c r="AY233" s="46">
        <f t="shared" si="20"/>
        <v>0</v>
      </c>
      <c r="AZ233" s="46" cm="1">
        <f t="array" ref="AZ233">IF($AY233&lt;=6,SUM($C233:$AV233),SUMPRODUCT(LARGE($C233:$AV233,{1,2,3,4,5,6})))</f>
        <v>0</v>
      </c>
      <c r="BA233" s="50" t="str">
        <f t="shared" si="21"/>
        <v/>
      </c>
      <c r="BB233" s="50" t="str">
        <f t="shared" si="22"/>
        <v xml:space="preserve"> </v>
      </c>
      <c r="BC233" s="46" t="str" cm="1">
        <f t="array" ref="BC233">IFERROR(SUMPRODUCT(LARGE($C233:$AV233,{1,2,3,4})), "")</f>
        <v/>
      </c>
      <c r="BD233" s="46" t="str" cm="1">
        <f t="array" ref="BD233">IFERROR(SUMPRODUCT(LARGE($C233:$AV233,{1,2,3,4,5,6,7})), "")</f>
        <v/>
      </c>
      <c r="BE233" s="46" t="str" cm="1">
        <f t="array" ref="BE233">IFERROR(SUMPRODUCT(LARGE($C233:$AV233,{1,2,3,4,5,6,7,8})), "")</f>
        <v/>
      </c>
    </row>
    <row r="234" spans="1:57" ht="15" customHeight="1" x14ac:dyDescent="0.2">
      <c r="A234" s="4"/>
      <c r="B234" s="15"/>
      <c r="C234" s="5"/>
      <c r="D234" s="5"/>
      <c r="E234" s="5"/>
      <c r="F234" s="5"/>
      <c r="G234" s="5"/>
      <c r="H234" s="5"/>
      <c r="I234" s="5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5"/>
      <c r="AL234" s="5"/>
      <c r="AM234" s="5"/>
      <c r="AN234" s="5"/>
      <c r="AO234" s="5"/>
      <c r="AP234" s="5"/>
      <c r="AQ234" s="5"/>
      <c r="AR234" s="10"/>
      <c r="AS234" s="5"/>
      <c r="AT234" s="5"/>
      <c r="AU234" s="5"/>
      <c r="AV234" s="24"/>
      <c r="AW234" s="57"/>
      <c r="AX234" s="47">
        <f t="shared" si="19"/>
        <v>0</v>
      </c>
      <c r="AY234" s="46">
        <f t="shared" si="20"/>
        <v>0</v>
      </c>
      <c r="AZ234" s="46" cm="1">
        <f t="array" ref="AZ234">IF($AY234&lt;=6,SUM($C234:$AV234),SUMPRODUCT(LARGE($C234:$AV234,{1,2,3,4,5,6})))</f>
        <v>0</v>
      </c>
      <c r="BA234" s="50" t="str">
        <f t="shared" si="21"/>
        <v/>
      </c>
      <c r="BB234" s="50" t="str">
        <f t="shared" si="22"/>
        <v xml:space="preserve"> </v>
      </c>
      <c r="BC234" s="46" t="str" cm="1">
        <f t="array" ref="BC234">IFERROR(SUMPRODUCT(LARGE($C234:$AV234,{1,2,3,4})), "")</f>
        <v/>
      </c>
      <c r="BD234" s="46" t="str" cm="1">
        <f t="array" ref="BD234">IFERROR(SUMPRODUCT(LARGE($C234:$AV234,{1,2,3,4,5,6,7})), "")</f>
        <v/>
      </c>
      <c r="BE234" s="46" t="str" cm="1">
        <f t="array" ref="BE234">IFERROR(SUMPRODUCT(LARGE($C234:$AV234,{1,2,3,4,5,6,7,8})), "")</f>
        <v/>
      </c>
    </row>
    <row r="235" spans="1:57" ht="15" customHeight="1" x14ac:dyDescent="0.2">
      <c r="A235" s="4"/>
      <c r="B235" s="15"/>
      <c r="C235" s="5"/>
      <c r="D235" s="5"/>
      <c r="E235" s="5"/>
      <c r="F235" s="5"/>
      <c r="G235" s="5"/>
      <c r="H235" s="5"/>
      <c r="I235" s="5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5"/>
      <c r="AL235" s="5"/>
      <c r="AM235" s="5"/>
      <c r="AN235" s="5"/>
      <c r="AO235" s="5"/>
      <c r="AP235" s="5"/>
      <c r="AQ235" s="5"/>
      <c r="AR235" s="10"/>
      <c r="AS235" s="5"/>
      <c r="AT235" s="5"/>
      <c r="AU235" s="5"/>
      <c r="AV235" s="24"/>
      <c r="AW235" s="57"/>
      <c r="AX235" s="47">
        <f t="shared" si="19"/>
        <v>0</v>
      </c>
      <c r="AY235" s="46">
        <f t="shared" si="20"/>
        <v>0</v>
      </c>
      <c r="AZ235" s="46" cm="1">
        <f t="array" ref="AZ235">IF($AY235&lt;=6,SUM($C235:$AV235),SUMPRODUCT(LARGE($C235:$AV235,{1,2,3,4,5,6})))</f>
        <v>0</v>
      </c>
      <c r="BA235" s="50" t="str">
        <f t="shared" si="21"/>
        <v/>
      </c>
      <c r="BB235" s="50" t="str">
        <f t="shared" si="22"/>
        <v xml:space="preserve"> </v>
      </c>
      <c r="BC235" s="46" t="str" cm="1">
        <f t="array" ref="BC235">IFERROR(SUMPRODUCT(LARGE($C235:$AV235,{1,2,3,4})), "")</f>
        <v/>
      </c>
      <c r="BD235" s="46" t="str" cm="1">
        <f t="array" ref="BD235">IFERROR(SUMPRODUCT(LARGE($C235:$AV235,{1,2,3,4,5,6,7})), "")</f>
        <v/>
      </c>
      <c r="BE235" s="46" t="str" cm="1">
        <f t="array" ref="BE235">IFERROR(SUMPRODUCT(LARGE($C235:$AV235,{1,2,3,4,5,6,7,8})), "")</f>
        <v/>
      </c>
    </row>
    <row r="236" spans="1:57" ht="15" customHeight="1" x14ac:dyDescent="0.2">
      <c r="A236" s="4"/>
      <c r="B236" s="15"/>
      <c r="C236" s="5"/>
      <c r="D236" s="5"/>
      <c r="E236" s="5"/>
      <c r="F236" s="5"/>
      <c r="G236" s="5"/>
      <c r="H236" s="5"/>
      <c r="I236" s="5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5"/>
      <c r="AL236" s="5"/>
      <c r="AM236" s="5"/>
      <c r="AN236" s="5"/>
      <c r="AO236" s="5"/>
      <c r="AP236" s="5"/>
      <c r="AQ236" s="5"/>
      <c r="AR236" s="10"/>
      <c r="AS236" s="5"/>
      <c r="AT236" s="5"/>
      <c r="AU236" s="5"/>
      <c r="AV236" s="24"/>
      <c r="AW236" s="57"/>
      <c r="AX236" s="47">
        <f t="shared" si="19"/>
        <v>0</v>
      </c>
      <c r="AY236" s="46">
        <f t="shared" si="20"/>
        <v>0</v>
      </c>
      <c r="AZ236" s="46" cm="1">
        <f t="array" ref="AZ236">IF($AY236&lt;=6,SUM($C236:$AV236),SUMPRODUCT(LARGE($C236:$AV236,{1,2,3,4,5,6})))</f>
        <v>0</v>
      </c>
      <c r="BA236" s="50" t="str">
        <f t="shared" si="21"/>
        <v/>
      </c>
      <c r="BB236" s="50" t="str">
        <f t="shared" si="22"/>
        <v xml:space="preserve"> </v>
      </c>
      <c r="BC236" s="46" t="str" cm="1">
        <f t="array" ref="BC236">IFERROR(SUMPRODUCT(LARGE($C236:$AV236,{1,2,3,4})), "")</f>
        <v/>
      </c>
      <c r="BD236" s="46" t="str" cm="1">
        <f t="array" ref="BD236">IFERROR(SUMPRODUCT(LARGE($C236:$AV236,{1,2,3,4,5,6,7})), "")</f>
        <v/>
      </c>
      <c r="BE236" s="46" t="str" cm="1">
        <f t="array" ref="BE236">IFERROR(SUMPRODUCT(LARGE($C236:$AV236,{1,2,3,4,5,6,7,8})), "")</f>
        <v/>
      </c>
    </row>
    <row r="237" spans="1:57" ht="15" customHeight="1" x14ac:dyDescent="0.2">
      <c r="A237" s="4"/>
      <c r="B237" s="15"/>
      <c r="C237" s="5"/>
      <c r="D237" s="5"/>
      <c r="E237" s="5"/>
      <c r="F237" s="5"/>
      <c r="G237" s="5"/>
      <c r="H237" s="5"/>
      <c r="I237" s="5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5"/>
      <c r="AL237" s="5"/>
      <c r="AM237" s="5"/>
      <c r="AN237" s="5"/>
      <c r="AO237" s="5"/>
      <c r="AP237" s="5"/>
      <c r="AQ237" s="5"/>
      <c r="AR237" s="10"/>
      <c r="AS237" s="5"/>
      <c r="AT237" s="5"/>
      <c r="AU237" s="5"/>
      <c r="AV237" s="24"/>
      <c r="AW237" s="57"/>
      <c r="AX237" s="47">
        <f t="shared" si="19"/>
        <v>0</v>
      </c>
      <c r="AY237" s="46">
        <f t="shared" si="20"/>
        <v>0</v>
      </c>
      <c r="AZ237" s="46" cm="1">
        <f t="array" ref="AZ237">IF($AY237&lt;=6,SUM($C237:$AV237),SUMPRODUCT(LARGE($C237:$AV237,{1,2,3,4,5,6})))</f>
        <v>0</v>
      </c>
      <c r="BA237" s="50" t="str">
        <f t="shared" si="21"/>
        <v/>
      </c>
      <c r="BB237" s="50" t="str">
        <f t="shared" si="22"/>
        <v xml:space="preserve"> </v>
      </c>
      <c r="BC237" s="46" t="str" cm="1">
        <f t="array" ref="BC237">IFERROR(SUMPRODUCT(LARGE($C237:$AV237,{1,2,3,4})), "")</f>
        <v/>
      </c>
      <c r="BD237" s="46" t="str" cm="1">
        <f t="array" ref="BD237">IFERROR(SUMPRODUCT(LARGE($C237:$AV237,{1,2,3,4,5,6,7})), "")</f>
        <v/>
      </c>
      <c r="BE237" s="46" t="str" cm="1">
        <f t="array" ref="BE237">IFERROR(SUMPRODUCT(LARGE($C237:$AV237,{1,2,3,4,5,6,7,8})), "")</f>
        <v/>
      </c>
    </row>
    <row r="238" spans="1:57" ht="15" customHeight="1" x14ac:dyDescent="0.2">
      <c r="A238" s="4"/>
      <c r="B238" s="15"/>
      <c r="C238" s="5"/>
      <c r="D238" s="5"/>
      <c r="E238" s="5"/>
      <c r="F238" s="5"/>
      <c r="G238" s="5"/>
      <c r="H238" s="5"/>
      <c r="I238" s="5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5"/>
      <c r="AL238" s="5"/>
      <c r="AM238" s="5"/>
      <c r="AN238" s="5"/>
      <c r="AO238" s="5"/>
      <c r="AP238" s="5"/>
      <c r="AQ238" s="5"/>
      <c r="AR238" s="10"/>
      <c r="AS238" s="5"/>
      <c r="AT238" s="5"/>
      <c r="AU238" s="5"/>
      <c r="AV238" s="24"/>
      <c r="AW238" s="57"/>
      <c r="AX238" s="47">
        <f t="shared" si="19"/>
        <v>0</v>
      </c>
      <c r="AY238" s="46">
        <f t="shared" si="20"/>
        <v>0</v>
      </c>
      <c r="AZ238" s="46" cm="1">
        <f t="array" ref="AZ238">IF($AY238&lt;=6,SUM($C238:$AV238),SUMPRODUCT(LARGE($C238:$AV238,{1,2,3,4,5,6})))</f>
        <v>0</v>
      </c>
      <c r="BA238" s="50" t="str">
        <f t="shared" si="21"/>
        <v/>
      </c>
      <c r="BB238" s="50" t="str">
        <f t="shared" si="22"/>
        <v xml:space="preserve"> </v>
      </c>
      <c r="BC238" s="46" t="str" cm="1">
        <f t="array" ref="BC238">IFERROR(SUMPRODUCT(LARGE($C238:$AV238,{1,2,3,4})), "")</f>
        <v/>
      </c>
      <c r="BD238" s="46" t="str" cm="1">
        <f t="array" ref="BD238">IFERROR(SUMPRODUCT(LARGE($C238:$AV238,{1,2,3,4,5,6,7})), "")</f>
        <v/>
      </c>
      <c r="BE238" s="46" t="str" cm="1">
        <f t="array" ref="BE238">IFERROR(SUMPRODUCT(LARGE($C238:$AV238,{1,2,3,4,5,6,7,8})), "")</f>
        <v/>
      </c>
    </row>
    <row r="239" spans="1:57" ht="15" customHeight="1" x14ac:dyDescent="0.2">
      <c r="A239" s="4"/>
      <c r="B239" s="15"/>
      <c r="C239" s="5"/>
      <c r="D239" s="5"/>
      <c r="E239" s="5"/>
      <c r="F239" s="5"/>
      <c r="G239" s="5"/>
      <c r="H239" s="5"/>
      <c r="I239" s="5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5"/>
      <c r="AL239" s="5"/>
      <c r="AM239" s="5"/>
      <c r="AN239" s="5"/>
      <c r="AO239" s="5"/>
      <c r="AP239" s="5"/>
      <c r="AQ239" s="5"/>
      <c r="AR239" s="10"/>
      <c r="AS239" s="5"/>
      <c r="AT239" s="5"/>
      <c r="AU239" s="5"/>
      <c r="AV239" s="24"/>
      <c r="AW239" s="57"/>
      <c r="AX239" s="47">
        <f t="shared" si="19"/>
        <v>0</v>
      </c>
      <c r="AY239" s="46">
        <f t="shared" si="20"/>
        <v>0</v>
      </c>
      <c r="AZ239" s="46" cm="1">
        <f t="array" ref="AZ239">IF($AY239&lt;=6,SUM($C239:$AV239),SUMPRODUCT(LARGE($C239:$AV239,{1,2,3,4,5,6})))</f>
        <v>0</v>
      </c>
      <c r="BA239" s="50" t="str">
        <f t="shared" si="21"/>
        <v/>
      </c>
      <c r="BB239" s="50" t="str">
        <f t="shared" si="22"/>
        <v xml:space="preserve"> </v>
      </c>
      <c r="BC239" s="46" t="str" cm="1">
        <f t="array" ref="BC239">IFERROR(SUMPRODUCT(LARGE($C239:$AV239,{1,2,3,4})), "")</f>
        <v/>
      </c>
      <c r="BD239" s="46" t="str" cm="1">
        <f t="array" ref="BD239">IFERROR(SUMPRODUCT(LARGE($C239:$AV239,{1,2,3,4,5,6,7})), "")</f>
        <v/>
      </c>
      <c r="BE239" s="46" t="str" cm="1">
        <f t="array" ref="BE239">IFERROR(SUMPRODUCT(LARGE($C239:$AV239,{1,2,3,4,5,6,7,8})), "")</f>
        <v/>
      </c>
    </row>
    <row r="240" spans="1:57" ht="15" customHeight="1" x14ac:dyDescent="0.2">
      <c r="A240" s="4"/>
      <c r="B240" s="15"/>
      <c r="C240" s="5"/>
      <c r="D240" s="5"/>
      <c r="E240" s="5"/>
      <c r="F240" s="5"/>
      <c r="G240" s="5"/>
      <c r="H240" s="5"/>
      <c r="I240" s="5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5"/>
      <c r="AL240" s="5"/>
      <c r="AM240" s="5"/>
      <c r="AN240" s="5"/>
      <c r="AO240" s="5"/>
      <c r="AP240" s="5"/>
      <c r="AQ240" s="5"/>
      <c r="AR240" s="10"/>
      <c r="AS240" s="5"/>
      <c r="AT240" s="5"/>
      <c r="AU240" s="5"/>
      <c r="AV240" s="24"/>
      <c r="AW240" s="57"/>
      <c r="AX240" s="47">
        <f t="shared" si="19"/>
        <v>0</v>
      </c>
      <c r="AY240" s="46">
        <f t="shared" si="20"/>
        <v>0</v>
      </c>
      <c r="AZ240" s="46" cm="1">
        <f t="array" ref="AZ240">IF($AY240&lt;=6,SUM($C240:$AV240),SUMPRODUCT(LARGE($C240:$AV240,{1,2,3,4,5,6})))</f>
        <v>0</v>
      </c>
      <c r="BA240" s="50" t="str">
        <f t="shared" si="21"/>
        <v/>
      </c>
      <c r="BB240" s="50" t="str">
        <f t="shared" si="22"/>
        <v xml:space="preserve"> </v>
      </c>
      <c r="BC240" s="46" t="str" cm="1">
        <f t="array" ref="BC240">IFERROR(SUMPRODUCT(LARGE($C240:$AV240,{1,2,3,4})), "")</f>
        <v/>
      </c>
      <c r="BD240" s="46" t="str" cm="1">
        <f t="array" ref="BD240">IFERROR(SUMPRODUCT(LARGE($C240:$AV240,{1,2,3,4,5,6,7})), "")</f>
        <v/>
      </c>
      <c r="BE240" s="46" t="str" cm="1">
        <f t="array" ref="BE240">IFERROR(SUMPRODUCT(LARGE($C240:$AV240,{1,2,3,4,5,6,7,8})), "")</f>
        <v/>
      </c>
    </row>
    <row r="241" spans="1:57" ht="15" customHeight="1" x14ac:dyDescent="0.2">
      <c r="A241" s="4"/>
      <c r="B241" s="15"/>
      <c r="C241" s="5"/>
      <c r="D241" s="5"/>
      <c r="E241" s="5"/>
      <c r="F241" s="5"/>
      <c r="G241" s="5"/>
      <c r="H241" s="5"/>
      <c r="I241" s="5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5"/>
      <c r="AL241" s="5"/>
      <c r="AM241" s="5"/>
      <c r="AN241" s="5"/>
      <c r="AO241" s="5"/>
      <c r="AP241" s="5"/>
      <c r="AQ241" s="5"/>
      <c r="AR241" s="10"/>
      <c r="AS241" s="5"/>
      <c r="AT241" s="5"/>
      <c r="AU241" s="5"/>
      <c r="AV241" s="24"/>
      <c r="AW241" s="57"/>
      <c r="AX241" s="47">
        <f t="shared" si="19"/>
        <v>0</v>
      </c>
      <c r="AY241" s="46">
        <f t="shared" si="20"/>
        <v>0</v>
      </c>
      <c r="AZ241" s="46" cm="1">
        <f t="array" ref="AZ241">IF($AY241&lt;=6,SUM($C241:$AV241),SUMPRODUCT(LARGE($C241:$AV241,{1,2,3,4,5,6})))</f>
        <v>0</v>
      </c>
      <c r="BA241" s="50" t="str">
        <f t="shared" si="21"/>
        <v/>
      </c>
      <c r="BB241" s="50" t="str">
        <f t="shared" si="22"/>
        <v xml:space="preserve"> </v>
      </c>
      <c r="BC241" s="46" t="str" cm="1">
        <f t="array" ref="BC241">IFERROR(SUMPRODUCT(LARGE($C241:$AV241,{1,2,3,4})), "")</f>
        <v/>
      </c>
      <c r="BD241" s="46" t="str" cm="1">
        <f t="array" ref="BD241">IFERROR(SUMPRODUCT(LARGE($C241:$AV241,{1,2,3,4,5,6,7})), "")</f>
        <v/>
      </c>
      <c r="BE241" s="46" t="str" cm="1">
        <f t="array" ref="BE241">IFERROR(SUMPRODUCT(LARGE($C241:$AV241,{1,2,3,4,5,6,7,8})), "")</f>
        <v/>
      </c>
    </row>
    <row r="242" spans="1:57" ht="15" customHeight="1" x14ac:dyDescent="0.2">
      <c r="A242" s="4"/>
      <c r="B242" s="15"/>
      <c r="C242" s="5"/>
      <c r="D242" s="5"/>
      <c r="E242" s="5"/>
      <c r="F242" s="5"/>
      <c r="G242" s="5"/>
      <c r="H242" s="5"/>
      <c r="I242" s="5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5"/>
      <c r="AL242" s="5"/>
      <c r="AM242" s="5"/>
      <c r="AN242" s="5"/>
      <c r="AO242" s="5"/>
      <c r="AP242" s="5"/>
      <c r="AQ242" s="5"/>
      <c r="AR242" s="10"/>
      <c r="AS242" s="5"/>
      <c r="AT242" s="5"/>
      <c r="AU242" s="5"/>
      <c r="AV242" s="24"/>
      <c r="AW242" s="57"/>
      <c r="AX242" s="47">
        <f t="shared" si="19"/>
        <v>0</v>
      </c>
      <c r="AY242" s="46">
        <f t="shared" si="20"/>
        <v>0</v>
      </c>
      <c r="AZ242" s="46" cm="1">
        <f t="array" ref="AZ242">IF($AY242&lt;=6,SUM($C242:$AV242),SUMPRODUCT(LARGE($C242:$AV242,{1,2,3,4,5,6})))</f>
        <v>0</v>
      </c>
      <c r="BA242" s="50" t="str">
        <f t="shared" si="21"/>
        <v/>
      </c>
      <c r="BB242" s="50" t="str">
        <f t="shared" si="22"/>
        <v xml:space="preserve"> </v>
      </c>
      <c r="BC242" s="46" t="str" cm="1">
        <f t="array" ref="BC242">IFERROR(SUMPRODUCT(LARGE($C242:$AV242,{1,2,3,4})), "")</f>
        <v/>
      </c>
      <c r="BD242" s="46" t="str" cm="1">
        <f t="array" ref="BD242">IFERROR(SUMPRODUCT(LARGE($C242:$AV242,{1,2,3,4,5,6,7})), "")</f>
        <v/>
      </c>
      <c r="BE242" s="46" t="str" cm="1">
        <f t="array" ref="BE242">IFERROR(SUMPRODUCT(LARGE($C242:$AV242,{1,2,3,4,5,6,7,8})), "")</f>
        <v/>
      </c>
    </row>
    <row r="243" spans="1:57" ht="15" customHeight="1" x14ac:dyDescent="0.2">
      <c r="A243" s="4"/>
      <c r="B243" s="15"/>
      <c r="C243" s="5"/>
      <c r="D243" s="5"/>
      <c r="E243" s="5"/>
      <c r="F243" s="5"/>
      <c r="G243" s="5"/>
      <c r="H243" s="5"/>
      <c r="I243" s="5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5"/>
      <c r="AL243" s="5"/>
      <c r="AM243" s="5"/>
      <c r="AN243" s="5"/>
      <c r="AO243" s="5"/>
      <c r="AP243" s="5"/>
      <c r="AQ243" s="5"/>
      <c r="AR243" s="10"/>
      <c r="AS243" s="5"/>
      <c r="AT243" s="5"/>
      <c r="AU243" s="5"/>
      <c r="AV243" s="24"/>
      <c r="AW243" s="57"/>
      <c r="AX243" s="47">
        <f t="shared" si="19"/>
        <v>0</v>
      </c>
      <c r="AY243" s="46">
        <f t="shared" si="20"/>
        <v>0</v>
      </c>
      <c r="AZ243" s="46" cm="1">
        <f t="array" ref="AZ243">IF($AY243&lt;=6,SUM($C243:$AV243),SUMPRODUCT(LARGE($C243:$AV243,{1,2,3,4,5,6})))</f>
        <v>0</v>
      </c>
      <c r="BA243" s="50" t="str">
        <f t="shared" si="21"/>
        <v/>
      </c>
      <c r="BB243" s="50" t="str">
        <f t="shared" si="22"/>
        <v xml:space="preserve"> </v>
      </c>
      <c r="BC243" s="46" t="str" cm="1">
        <f t="array" ref="BC243">IFERROR(SUMPRODUCT(LARGE($C243:$AV243,{1,2,3,4})), "")</f>
        <v/>
      </c>
      <c r="BD243" s="46" t="str" cm="1">
        <f t="array" ref="BD243">IFERROR(SUMPRODUCT(LARGE($C243:$AV243,{1,2,3,4,5,6,7})), "")</f>
        <v/>
      </c>
      <c r="BE243" s="46" t="str" cm="1">
        <f t="array" ref="BE243">IFERROR(SUMPRODUCT(LARGE($C243:$AV243,{1,2,3,4,5,6,7,8})), "")</f>
        <v/>
      </c>
    </row>
    <row r="244" spans="1:57" ht="15" customHeight="1" x14ac:dyDescent="0.2">
      <c r="A244" s="4"/>
      <c r="B244" s="15"/>
      <c r="C244" s="5"/>
      <c r="D244" s="5"/>
      <c r="E244" s="5"/>
      <c r="F244" s="5"/>
      <c r="G244" s="5"/>
      <c r="H244" s="5"/>
      <c r="I244" s="5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5"/>
      <c r="AL244" s="5"/>
      <c r="AM244" s="5"/>
      <c r="AN244" s="5"/>
      <c r="AO244" s="5"/>
      <c r="AP244" s="5"/>
      <c r="AQ244" s="5"/>
      <c r="AR244" s="10"/>
      <c r="AS244" s="5"/>
      <c r="AT244" s="5"/>
      <c r="AU244" s="5"/>
      <c r="AV244" s="24"/>
      <c r="AW244" s="57"/>
      <c r="AX244" s="47">
        <f t="shared" si="19"/>
        <v>0</v>
      </c>
      <c r="AY244" s="46">
        <f t="shared" si="20"/>
        <v>0</v>
      </c>
      <c r="AZ244" s="46" cm="1">
        <f t="array" ref="AZ244">IF($AY244&lt;=6,SUM($C244:$AV244),SUMPRODUCT(LARGE($C244:$AV244,{1,2,3,4,5,6})))</f>
        <v>0</v>
      </c>
      <c r="BA244" s="50" t="str">
        <f t="shared" si="21"/>
        <v/>
      </c>
      <c r="BB244" s="50" t="str">
        <f t="shared" si="22"/>
        <v xml:space="preserve"> </v>
      </c>
      <c r="BC244" s="46" t="str" cm="1">
        <f t="array" ref="BC244">IFERROR(SUMPRODUCT(LARGE($C244:$AV244,{1,2,3,4})), "")</f>
        <v/>
      </c>
      <c r="BD244" s="46" t="str" cm="1">
        <f t="array" ref="BD244">IFERROR(SUMPRODUCT(LARGE($C244:$AV244,{1,2,3,4,5,6,7})), "")</f>
        <v/>
      </c>
      <c r="BE244" s="46" t="str" cm="1">
        <f t="array" ref="BE244">IFERROR(SUMPRODUCT(LARGE($C244:$AV244,{1,2,3,4,5,6,7,8})), "")</f>
        <v/>
      </c>
    </row>
    <row r="245" spans="1:57" ht="15" customHeight="1" x14ac:dyDescent="0.2">
      <c r="A245" s="4"/>
      <c r="B245" s="15"/>
      <c r="C245" s="5"/>
      <c r="D245" s="5"/>
      <c r="E245" s="5"/>
      <c r="F245" s="5"/>
      <c r="G245" s="5"/>
      <c r="H245" s="5"/>
      <c r="I245" s="5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5"/>
      <c r="AL245" s="5"/>
      <c r="AM245" s="5"/>
      <c r="AN245" s="5"/>
      <c r="AO245" s="5"/>
      <c r="AP245" s="5"/>
      <c r="AQ245" s="5"/>
      <c r="AR245" s="10"/>
      <c r="AS245" s="5"/>
      <c r="AT245" s="5"/>
      <c r="AU245" s="5"/>
      <c r="AV245" s="24"/>
      <c r="AW245" s="57"/>
      <c r="AX245" s="47">
        <f t="shared" si="19"/>
        <v>0</v>
      </c>
      <c r="AY245" s="46">
        <f t="shared" si="20"/>
        <v>0</v>
      </c>
      <c r="AZ245" s="46" cm="1">
        <f t="array" ref="AZ245">IF($AY245&lt;=6,SUM($C245:$AV245),SUMPRODUCT(LARGE($C245:$AV245,{1,2,3,4,5,6})))</f>
        <v>0</v>
      </c>
      <c r="BA245" s="50" t="str">
        <f t="shared" si="21"/>
        <v/>
      </c>
      <c r="BB245" s="50" t="str">
        <f t="shared" si="22"/>
        <v xml:space="preserve"> </v>
      </c>
      <c r="BC245" s="46" t="str" cm="1">
        <f t="array" ref="BC245">IFERROR(SUMPRODUCT(LARGE($C245:$AV245,{1,2,3,4})), "")</f>
        <v/>
      </c>
      <c r="BD245" s="46" t="str" cm="1">
        <f t="array" ref="BD245">IFERROR(SUMPRODUCT(LARGE($C245:$AV245,{1,2,3,4,5,6,7})), "")</f>
        <v/>
      </c>
      <c r="BE245" s="46" t="str" cm="1">
        <f t="array" ref="BE245">IFERROR(SUMPRODUCT(LARGE($C245:$AV245,{1,2,3,4,5,6,7,8})), "")</f>
        <v/>
      </c>
    </row>
    <row r="246" spans="1:57" ht="15" customHeight="1" x14ac:dyDescent="0.2">
      <c r="A246" s="4"/>
      <c r="B246" s="15"/>
      <c r="C246" s="5"/>
      <c r="D246" s="5"/>
      <c r="E246" s="5"/>
      <c r="F246" s="5"/>
      <c r="G246" s="5"/>
      <c r="H246" s="5"/>
      <c r="I246" s="5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5"/>
      <c r="AL246" s="5"/>
      <c r="AM246" s="5"/>
      <c r="AN246" s="5"/>
      <c r="AO246" s="5"/>
      <c r="AP246" s="5"/>
      <c r="AQ246" s="5"/>
      <c r="AR246" s="10"/>
      <c r="AS246" s="5"/>
      <c r="AT246" s="5"/>
      <c r="AU246" s="5"/>
      <c r="AV246" s="24"/>
      <c r="AW246" s="57"/>
      <c r="AX246" s="47">
        <f t="shared" si="19"/>
        <v>0</v>
      </c>
      <c r="AY246" s="46">
        <f t="shared" si="20"/>
        <v>0</v>
      </c>
      <c r="AZ246" s="46" cm="1">
        <f t="array" ref="AZ246">IF($AY246&lt;=6,SUM($C246:$AV246),SUMPRODUCT(LARGE($C246:$AV246,{1,2,3,4,5,6})))</f>
        <v>0</v>
      </c>
      <c r="BA246" s="50" t="str">
        <f t="shared" si="21"/>
        <v/>
      </c>
      <c r="BB246" s="50" t="str">
        <f t="shared" si="22"/>
        <v xml:space="preserve"> </v>
      </c>
      <c r="BC246" s="46" t="str" cm="1">
        <f t="array" ref="BC246">IFERROR(SUMPRODUCT(LARGE($C246:$AV246,{1,2,3,4})), "")</f>
        <v/>
      </c>
      <c r="BD246" s="46" t="str" cm="1">
        <f t="array" ref="BD246">IFERROR(SUMPRODUCT(LARGE($C246:$AV246,{1,2,3,4,5,6,7})), "")</f>
        <v/>
      </c>
      <c r="BE246" s="46" t="str" cm="1">
        <f t="array" ref="BE246">IFERROR(SUMPRODUCT(LARGE($C246:$AV246,{1,2,3,4,5,6,7,8})), "")</f>
        <v/>
      </c>
    </row>
    <row r="247" spans="1:57" ht="15" customHeight="1" x14ac:dyDescent="0.2">
      <c r="A247" s="4"/>
      <c r="B247" s="15"/>
      <c r="C247" s="5"/>
      <c r="D247" s="5"/>
      <c r="E247" s="5"/>
      <c r="F247" s="5"/>
      <c r="G247" s="5"/>
      <c r="H247" s="5"/>
      <c r="I247" s="5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5"/>
      <c r="AL247" s="5"/>
      <c r="AM247" s="5"/>
      <c r="AN247" s="5"/>
      <c r="AO247" s="5"/>
      <c r="AP247" s="5"/>
      <c r="AQ247" s="5"/>
      <c r="AR247" s="10"/>
      <c r="AS247" s="5"/>
      <c r="AT247" s="5"/>
      <c r="AU247" s="5"/>
      <c r="AV247" s="24"/>
      <c r="AW247" s="57"/>
      <c r="AX247" s="47">
        <f t="shared" si="19"/>
        <v>0</v>
      </c>
      <c r="AY247" s="46">
        <f t="shared" si="20"/>
        <v>0</v>
      </c>
      <c r="AZ247" s="46" cm="1">
        <f t="array" ref="AZ247">IF($AY247&lt;=6,SUM($C247:$AV247),SUMPRODUCT(LARGE($C247:$AV247,{1,2,3,4,5,6})))</f>
        <v>0</v>
      </c>
      <c r="BA247" s="50" t="str">
        <f t="shared" si="21"/>
        <v/>
      </c>
      <c r="BB247" s="50" t="str">
        <f t="shared" si="22"/>
        <v xml:space="preserve"> </v>
      </c>
      <c r="BC247" s="46" t="str" cm="1">
        <f t="array" ref="BC247">IFERROR(SUMPRODUCT(LARGE($C247:$AV247,{1,2,3,4})), "")</f>
        <v/>
      </c>
      <c r="BD247" s="46" t="str" cm="1">
        <f t="array" ref="BD247">IFERROR(SUMPRODUCT(LARGE($C247:$AV247,{1,2,3,4,5,6,7})), "")</f>
        <v/>
      </c>
      <c r="BE247" s="46" t="str" cm="1">
        <f t="array" ref="BE247">IFERROR(SUMPRODUCT(LARGE($C247:$AV247,{1,2,3,4,5,6,7,8})), "")</f>
        <v/>
      </c>
    </row>
    <row r="248" spans="1:57" ht="15" customHeight="1" x14ac:dyDescent="0.2">
      <c r="A248" s="4"/>
      <c r="B248" s="15"/>
      <c r="C248" s="5"/>
      <c r="D248" s="5"/>
      <c r="E248" s="5"/>
      <c r="F248" s="5"/>
      <c r="G248" s="5"/>
      <c r="H248" s="5"/>
      <c r="I248" s="5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5"/>
      <c r="AL248" s="5"/>
      <c r="AM248" s="5"/>
      <c r="AN248" s="5"/>
      <c r="AO248" s="5"/>
      <c r="AP248" s="5"/>
      <c r="AQ248" s="5"/>
      <c r="AR248" s="10"/>
      <c r="AS248" s="5"/>
      <c r="AT248" s="5"/>
      <c r="AU248" s="5"/>
      <c r="AV248" s="24"/>
      <c r="AW248" s="57"/>
      <c r="AX248" s="47">
        <f t="shared" si="19"/>
        <v>0</v>
      </c>
      <c r="AY248" s="46">
        <f t="shared" si="20"/>
        <v>0</v>
      </c>
      <c r="AZ248" s="46" cm="1">
        <f t="array" ref="AZ248">IF($AY248&lt;=6,SUM($C248:$AV248),SUMPRODUCT(LARGE($C248:$AV248,{1,2,3,4,5,6})))</f>
        <v>0</v>
      </c>
      <c r="BA248" s="50" t="str">
        <f t="shared" si="21"/>
        <v/>
      </c>
      <c r="BB248" s="50" t="str">
        <f t="shared" si="22"/>
        <v xml:space="preserve"> </v>
      </c>
      <c r="BC248" s="46" t="str" cm="1">
        <f t="array" ref="BC248">IFERROR(SUMPRODUCT(LARGE($C248:$AV248,{1,2,3,4})), "")</f>
        <v/>
      </c>
      <c r="BD248" s="46" t="str" cm="1">
        <f t="array" ref="BD248">IFERROR(SUMPRODUCT(LARGE($C248:$AV248,{1,2,3,4,5,6,7})), "")</f>
        <v/>
      </c>
      <c r="BE248" s="46" t="str" cm="1">
        <f t="array" ref="BE248">IFERROR(SUMPRODUCT(LARGE($C248:$AV248,{1,2,3,4,5,6,7,8})), "")</f>
        <v/>
      </c>
    </row>
    <row r="249" spans="1:57" ht="15" customHeight="1" x14ac:dyDescent="0.2">
      <c r="A249" s="4"/>
      <c r="B249" s="15"/>
      <c r="C249" s="5"/>
      <c r="D249" s="5"/>
      <c r="E249" s="5"/>
      <c r="F249" s="5"/>
      <c r="G249" s="5"/>
      <c r="H249" s="5"/>
      <c r="I249" s="5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5"/>
      <c r="AL249" s="5"/>
      <c r="AM249" s="5"/>
      <c r="AN249" s="5"/>
      <c r="AO249" s="5"/>
      <c r="AP249" s="5"/>
      <c r="AQ249" s="5"/>
      <c r="AR249" s="10"/>
      <c r="AS249" s="5"/>
      <c r="AT249" s="5"/>
      <c r="AU249" s="5"/>
      <c r="AV249" s="24"/>
      <c r="AW249" s="57"/>
      <c r="AX249" s="47">
        <f t="shared" si="19"/>
        <v>0</v>
      </c>
      <c r="AY249" s="46">
        <f t="shared" si="20"/>
        <v>0</v>
      </c>
      <c r="AZ249" s="46" cm="1">
        <f t="array" ref="AZ249">IF($AY249&lt;=6,SUM($C249:$AV249),SUMPRODUCT(LARGE($C249:$AV249,{1,2,3,4,5,6})))</f>
        <v>0</v>
      </c>
      <c r="BA249" s="50" t="str">
        <f t="shared" si="21"/>
        <v/>
      </c>
      <c r="BB249" s="50" t="str">
        <f t="shared" si="22"/>
        <v xml:space="preserve"> </v>
      </c>
      <c r="BC249" s="46" t="str" cm="1">
        <f t="array" ref="BC249">IFERROR(SUMPRODUCT(LARGE($C249:$AV249,{1,2,3,4})), "")</f>
        <v/>
      </c>
      <c r="BD249" s="46" t="str" cm="1">
        <f t="array" ref="BD249">IFERROR(SUMPRODUCT(LARGE($C249:$AV249,{1,2,3,4,5,6,7})), "")</f>
        <v/>
      </c>
      <c r="BE249" s="46" t="str" cm="1">
        <f t="array" ref="BE249">IFERROR(SUMPRODUCT(LARGE($C249:$AV249,{1,2,3,4,5,6,7,8})), "")</f>
        <v/>
      </c>
    </row>
    <row r="250" spans="1:57" ht="15" customHeight="1" x14ac:dyDescent="0.2">
      <c r="A250" s="4"/>
      <c r="B250" s="15"/>
      <c r="C250" s="5"/>
      <c r="D250" s="5"/>
      <c r="E250" s="5"/>
      <c r="F250" s="5"/>
      <c r="G250" s="5"/>
      <c r="H250" s="5"/>
      <c r="I250" s="5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5"/>
      <c r="AL250" s="5"/>
      <c r="AM250" s="5"/>
      <c r="AN250" s="5"/>
      <c r="AO250" s="5"/>
      <c r="AP250" s="5"/>
      <c r="AQ250" s="5"/>
      <c r="AR250" s="10"/>
      <c r="AS250" s="5"/>
      <c r="AT250" s="5"/>
      <c r="AU250" s="5"/>
      <c r="AV250" s="24"/>
      <c r="AW250" s="57"/>
      <c r="AX250" s="47">
        <f t="shared" si="19"/>
        <v>0</v>
      </c>
      <c r="AY250" s="46">
        <f t="shared" si="20"/>
        <v>0</v>
      </c>
      <c r="AZ250" s="46" cm="1">
        <f t="array" ref="AZ250">IF($AY250&lt;=6,SUM($C250:$AV250),SUMPRODUCT(LARGE($C250:$AV250,{1,2,3,4,5,6})))</f>
        <v>0</v>
      </c>
      <c r="BA250" s="50" t="str">
        <f t="shared" si="21"/>
        <v/>
      </c>
      <c r="BB250" s="50" t="str">
        <f t="shared" si="22"/>
        <v xml:space="preserve"> </v>
      </c>
      <c r="BC250" s="46" t="str" cm="1">
        <f t="array" ref="BC250">IFERROR(SUMPRODUCT(LARGE($C250:$AV250,{1,2,3,4})), "")</f>
        <v/>
      </c>
      <c r="BD250" s="46" t="str" cm="1">
        <f t="array" ref="BD250">IFERROR(SUMPRODUCT(LARGE($C250:$AV250,{1,2,3,4,5,6,7})), "")</f>
        <v/>
      </c>
      <c r="BE250" s="46" t="str" cm="1">
        <f t="array" ref="BE250">IFERROR(SUMPRODUCT(LARGE($C250:$AV250,{1,2,3,4,5,6,7,8})), "")</f>
        <v/>
      </c>
    </row>
    <row r="251" spans="1:57" ht="15" customHeight="1" x14ac:dyDescent="0.2">
      <c r="A251" s="4"/>
      <c r="B251" s="15"/>
      <c r="C251" s="5"/>
      <c r="D251" s="5"/>
      <c r="E251" s="5"/>
      <c r="F251" s="5"/>
      <c r="G251" s="5"/>
      <c r="H251" s="5"/>
      <c r="I251" s="5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5"/>
      <c r="AL251" s="5"/>
      <c r="AM251" s="5"/>
      <c r="AN251" s="5"/>
      <c r="AO251" s="5"/>
      <c r="AP251" s="5"/>
      <c r="AQ251" s="5"/>
      <c r="AR251" s="10"/>
      <c r="AS251" s="5"/>
      <c r="AT251" s="5"/>
      <c r="AU251" s="5"/>
      <c r="AV251" s="24"/>
      <c r="AW251" s="57"/>
      <c r="AX251" s="47">
        <f t="shared" si="19"/>
        <v>0</v>
      </c>
      <c r="AY251" s="46">
        <f t="shared" si="20"/>
        <v>0</v>
      </c>
      <c r="AZ251" s="46" cm="1">
        <f t="array" ref="AZ251">IF($AY251&lt;=6,SUM($C251:$AV251),SUMPRODUCT(LARGE($C251:$AV251,{1,2,3,4,5,6})))</f>
        <v>0</v>
      </c>
      <c r="BA251" s="50" t="str">
        <f t="shared" si="21"/>
        <v/>
      </c>
      <c r="BB251" s="50" t="str">
        <f t="shared" si="22"/>
        <v xml:space="preserve"> </v>
      </c>
      <c r="BC251" s="46" t="str" cm="1">
        <f t="array" ref="BC251">IFERROR(SUMPRODUCT(LARGE($C251:$AV251,{1,2,3,4})), "")</f>
        <v/>
      </c>
      <c r="BD251" s="46" t="str" cm="1">
        <f t="array" ref="BD251">IFERROR(SUMPRODUCT(LARGE($C251:$AV251,{1,2,3,4,5,6,7})), "")</f>
        <v/>
      </c>
      <c r="BE251" s="46" t="str" cm="1">
        <f t="array" ref="BE251">IFERROR(SUMPRODUCT(LARGE($C251:$AV251,{1,2,3,4,5,6,7,8})), "")</f>
        <v/>
      </c>
    </row>
    <row r="252" spans="1:57" ht="15" customHeight="1" x14ac:dyDescent="0.2">
      <c r="A252" s="4"/>
      <c r="B252" s="15"/>
      <c r="C252" s="5"/>
      <c r="D252" s="5"/>
      <c r="E252" s="5"/>
      <c r="F252" s="5"/>
      <c r="G252" s="5"/>
      <c r="H252" s="5"/>
      <c r="I252" s="5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5"/>
      <c r="AL252" s="5"/>
      <c r="AM252" s="5"/>
      <c r="AN252" s="5"/>
      <c r="AO252" s="5"/>
      <c r="AP252" s="5"/>
      <c r="AQ252" s="5"/>
      <c r="AR252" s="10"/>
      <c r="AS252" s="5"/>
      <c r="AT252" s="5"/>
      <c r="AU252" s="5"/>
      <c r="AV252" s="24"/>
      <c r="AW252" s="57"/>
      <c r="AX252" s="47">
        <f t="shared" si="19"/>
        <v>0</v>
      </c>
      <c r="AY252" s="46">
        <f t="shared" si="20"/>
        <v>0</v>
      </c>
      <c r="AZ252" s="46" cm="1">
        <f t="array" ref="AZ252">IF($AY252&lt;=6,SUM($C252:$AV252),SUMPRODUCT(LARGE($C252:$AV252,{1,2,3,4,5,6})))</f>
        <v>0</v>
      </c>
      <c r="BA252" s="50" t="str">
        <f t="shared" si="21"/>
        <v/>
      </c>
      <c r="BB252" s="50" t="str">
        <f t="shared" si="22"/>
        <v xml:space="preserve"> </v>
      </c>
      <c r="BC252" s="46" t="str" cm="1">
        <f t="array" ref="BC252">IFERROR(SUMPRODUCT(LARGE($C252:$AV252,{1,2,3,4})), "")</f>
        <v/>
      </c>
      <c r="BD252" s="46" t="str" cm="1">
        <f t="array" ref="BD252">IFERROR(SUMPRODUCT(LARGE($C252:$AV252,{1,2,3,4,5,6,7})), "")</f>
        <v/>
      </c>
      <c r="BE252" s="46" t="str" cm="1">
        <f t="array" ref="BE252">IFERROR(SUMPRODUCT(LARGE($C252:$AV252,{1,2,3,4,5,6,7,8})), "")</f>
        <v/>
      </c>
    </row>
    <row r="253" spans="1:57" ht="15" customHeight="1" x14ac:dyDescent="0.2">
      <c r="A253" s="4"/>
      <c r="B253" s="15"/>
      <c r="C253" s="5"/>
      <c r="D253" s="5"/>
      <c r="E253" s="5"/>
      <c r="F253" s="5"/>
      <c r="G253" s="5"/>
      <c r="H253" s="5"/>
      <c r="I253" s="5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5"/>
      <c r="AL253" s="5"/>
      <c r="AM253" s="5"/>
      <c r="AN253" s="5"/>
      <c r="AO253" s="5"/>
      <c r="AP253" s="5"/>
      <c r="AQ253" s="5"/>
      <c r="AR253" s="10"/>
      <c r="AS253" s="5"/>
      <c r="AT253" s="5"/>
      <c r="AU253" s="5"/>
      <c r="AV253" s="24"/>
      <c r="AW253" s="57"/>
      <c r="AX253" s="47">
        <f t="shared" si="19"/>
        <v>0</v>
      </c>
      <c r="AY253" s="46">
        <f t="shared" si="20"/>
        <v>0</v>
      </c>
      <c r="AZ253" s="46" cm="1">
        <f t="array" ref="AZ253">IF($AY253&lt;=6,SUM($C253:$AV253),SUMPRODUCT(LARGE($C253:$AV253,{1,2,3,4,5,6})))</f>
        <v>0</v>
      </c>
      <c r="BA253" s="50" t="str">
        <f t="shared" si="21"/>
        <v/>
      </c>
      <c r="BB253" s="50" t="str">
        <f t="shared" si="22"/>
        <v xml:space="preserve"> </v>
      </c>
      <c r="BC253" s="46" t="str" cm="1">
        <f t="array" ref="BC253">IFERROR(SUMPRODUCT(LARGE($C253:$AV253,{1,2,3,4})), "")</f>
        <v/>
      </c>
      <c r="BD253" s="46" t="str" cm="1">
        <f t="array" ref="BD253">IFERROR(SUMPRODUCT(LARGE($C253:$AV253,{1,2,3,4,5,6,7})), "")</f>
        <v/>
      </c>
      <c r="BE253" s="46" t="str" cm="1">
        <f t="array" ref="BE253">IFERROR(SUMPRODUCT(LARGE($C253:$AV253,{1,2,3,4,5,6,7,8})), "")</f>
        <v/>
      </c>
    </row>
    <row r="254" spans="1:57" ht="15" customHeight="1" x14ac:dyDescent="0.2">
      <c r="A254" s="4"/>
      <c r="B254" s="15"/>
      <c r="C254" s="5"/>
      <c r="D254" s="5"/>
      <c r="E254" s="5"/>
      <c r="F254" s="5"/>
      <c r="G254" s="5"/>
      <c r="H254" s="5"/>
      <c r="I254" s="5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5"/>
      <c r="AL254" s="5"/>
      <c r="AM254" s="5"/>
      <c r="AN254" s="5"/>
      <c r="AO254" s="5"/>
      <c r="AP254" s="5"/>
      <c r="AQ254" s="5"/>
      <c r="AR254" s="10"/>
      <c r="AS254" s="5"/>
      <c r="AT254" s="5"/>
      <c r="AU254" s="5"/>
      <c r="AV254" s="24"/>
      <c r="AW254" s="57"/>
      <c r="AX254" s="47">
        <f t="shared" si="19"/>
        <v>0</v>
      </c>
      <c r="AY254" s="46">
        <f t="shared" si="20"/>
        <v>0</v>
      </c>
      <c r="AZ254" s="46" cm="1">
        <f t="array" ref="AZ254">IF($AY254&lt;=6,SUM($C254:$AV254),SUMPRODUCT(LARGE($C254:$AV254,{1,2,3,4,5,6})))</f>
        <v>0</v>
      </c>
      <c r="BA254" s="50" t="str">
        <f t="shared" si="21"/>
        <v/>
      </c>
      <c r="BB254" s="50" t="str">
        <f t="shared" si="22"/>
        <v xml:space="preserve"> </v>
      </c>
      <c r="BC254" s="46" t="str" cm="1">
        <f t="array" ref="BC254">IFERROR(SUMPRODUCT(LARGE($C254:$AV254,{1,2,3,4})), "")</f>
        <v/>
      </c>
      <c r="BD254" s="46" t="str" cm="1">
        <f t="array" ref="BD254">IFERROR(SUMPRODUCT(LARGE($C254:$AV254,{1,2,3,4,5,6,7})), "")</f>
        <v/>
      </c>
      <c r="BE254" s="46" t="str" cm="1">
        <f t="array" ref="BE254">IFERROR(SUMPRODUCT(LARGE($C254:$AV254,{1,2,3,4,5,6,7,8})), "")</f>
        <v/>
      </c>
    </row>
    <row r="255" spans="1:57" ht="15" customHeight="1" x14ac:dyDescent="0.2">
      <c r="A255" s="4"/>
      <c r="B255" s="15"/>
      <c r="C255" s="5"/>
      <c r="D255" s="5"/>
      <c r="E255" s="5"/>
      <c r="F255" s="5"/>
      <c r="G255" s="5"/>
      <c r="H255" s="5"/>
      <c r="I255" s="5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5"/>
      <c r="AL255" s="5"/>
      <c r="AM255" s="5"/>
      <c r="AN255" s="5"/>
      <c r="AO255" s="5"/>
      <c r="AP255" s="5"/>
      <c r="AQ255" s="5"/>
      <c r="AR255" s="10"/>
      <c r="AS255" s="5"/>
      <c r="AT255" s="5"/>
      <c r="AU255" s="5"/>
      <c r="AV255" s="24"/>
      <c r="AW255" s="57"/>
      <c r="AX255" s="47">
        <f t="shared" ref="AX255:AX318" si="23">SUM($C255:$AW255)</f>
        <v>0</v>
      </c>
      <c r="AY255" s="46">
        <f t="shared" si="20"/>
        <v>0</v>
      </c>
      <c r="AZ255" s="46" cm="1">
        <f t="array" ref="AZ255">IF($AY255&lt;=6,SUM($C255:$AV255),SUMPRODUCT(LARGE($C255:$AV255,{1,2,3,4,5,6})))</f>
        <v>0</v>
      </c>
      <c r="BA255" s="50" t="str">
        <f t="shared" si="21"/>
        <v/>
      </c>
      <c r="BB255" s="50" t="str">
        <f t="shared" si="22"/>
        <v xml:space="preserve"> </v>
      </c>
      <c r="BC255" s="46" t="str" cm="1">
        <f t="array" ref="BC255">IFERROR(SUMPRODUCT(LARGE($C255:$AV255,{1,2,3,4})), "")</f>
        <v/>
      </c>
      <c r="BD255" s="46" t="str" cm="1">
        <f t="array" ref="BD255">IFERROR(SUMPRODUCT(LARGE($C255:$AV255,{1,2,3,4,5,6,7})), "")</f>
        <v/>
      </c>
      <c r="BE255" s="46" t="str" cm="1">
        <f t="array" ref="BE255">IFERROR(SUMPRODUCT(LARGE($C255:$AV255,{1,2,3,4,5,6,7,8})), "")</f>
        <v/>
      </c>
    </row>
    <row r="256" spans="1:57" ht="15" customHeight="1" x14ac:dyDescent="0.2">
      <c r="A256" s="4"/>
      <c r="B256" s="15"/>
      <c r="C256" s="5"/>
      <c r="D256" s="5"/>
      <c r="E256" s="5"/>
      <c r="F256" s="5"/>
      <c r="G256" s="5"/>
      <c r="H256" s="5"/>
      <c r="I256" s="5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5"/>
      <c r="AL256" s="5"/>
      <c r="AM256" s="5"/>
      <c r="AN256" s="5"/>
      <c r="AO256" s="5"/>
      <c r="AP256" s="5"/>
      <c r="AQ256" s="5"/>
      <c r="AR256" s="10"/>
      <c r="AS256" s="5"/>
      <c r="AT256" s="5"/>
      <c r="AU256" s="5"/>
      <c r="AV256" s="24"/>
      <c r="AW256" s="57"/>
      <c r="AX256" s="47">
        <f t="shared" si="23"/>
        <v>0</v>
      </c>
      <c r="AY256" s="46">
        <f t="shared" ref="AY256:AY297" si="24">COUNTA(C256:AV256)</f>
        <v>0</v>
      </c>
      <c r="AZ256" s="46" cm="1">
        <f t="array" ref="AZ256">IF($AY256&lt;=6,SUM($C256:$AV256),SUMPRODUCT(LARGE($C256:$AV256,{1,2,3,4,5,6})))</f>
        <v>0</v>
      </c>
      <c r="BA256" s="50" t="str">
        <f t="shared" ref="BA256:BA319" si="25">IF(AND($AY256&gt;=6,AZ256=AZ257),"Manual Calc Needed","")</f>
        <v/>
      </c>
      <c r="BB256" s="50" t="str">
        <f t="shared" ref="BB256:BB319" si="26">IF(AND($AY256&gt;=6,$BA256="Tie"),"Manual Calc Needed"," ")</f>
        <v xml:space="preserve"> </v>
      </c>
      <c r="BC256" s="46" t="str" cm="1">
        <f t="array" ref="BC256">IFERROR(SUMPRODUCT(LARGE($C256:$AV256,{1,2,3,4})), "")</f>
        <v/>
      </c>
      <c r="BD256" s="46" t="str" cm="1">
        <f t="array" ref="BD256">IFERROR(SUMPRODUCT(LARGE($C256:$AV256,{1,2,3,4,5,6,7})), "")</f>
        <v/>
      </c>
      <c r="BE256" s="46" t="str" cm="1">
        <f t="array" ref="BE256">IFERROR(SUMPRODUCT(LARGE($C256:$AV256,{1,2,3,4,5,6,7,8})), "")</f>
        <v/>
      </c>
    </row>
    <row r="257" spans="1:57" ht="15" customHeight="1" x14ac:dyDescent="0.2">
      <c r="A257" s="4"/>
      <c r="B257" s="15"/>
      <c r="C257" s="5"/>
      <c r="D257" s="5"/>
      <c r="E257" s="5"/>
      <c r="F257" s="5"/>
      <c r="G257" s="5"/>
      <c r="H257" s="5"/>
      <c r="I257" s="5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5"/>
      <c r="AL257" s="5"/>
      <c r="AM257" s="5"/>
      <c r="AN257" s="5"/>
      <c r="AO257" s="5"/>
      <c r="AP257" s="5"/>
      <c r="AQ257" s="5"/>
      <c r="AR257" s="10"/>
      <c r="AS257" s="5"/>
      <c r="AT257" s="5"/>
      <c r="AU257" s="5"/>
      <c r="AV257" s="24"/>
      <c r="AW257" s="57"/>
      <c r="AX257" s="47">
        <f t="shared" si="23"/>
        <v>0</v>
      </c>
      <c r="AY257" s="46">
        <f t="shared" si="24"/>
        <v>0</v>
      </c>
      <c r="AZ257" s="46" cm="1">
        <f t="array" ref="AZ257">IF($AY257&lt;=6,SUM($C257:$AV257),SUMPRODUCT(LARGE($C257:$AV257,{1,2,3,4,5,6})))</f>
        <v>0</v>
      </c>
      <c r="BA257" s="50" t="str">
        <f t="shared" si="25"/>
        <v/>
      </c>
      <c r="BB257" s="50" t="str">
        <f t="shared" si="26"/>
        <v xml:space="preserve"> </v>
      </c>
      <c r="BC257" s="46" t="str" cm="1">
        <f t="array" ref="BC257">IFERROR(SUMPRODUCT(LARGE($C257:$AV257,{1,2,3,4})), "")</f>
        <v/>
      </c>
      <c r="BD257" s="46" t="str" cm="1">
        <f t="array" ref="BD257">IFERROR(SUMPRODUCT(LARGE($C257:$AV257,{1,2,3,4,5,6,7})), "")</f>
        <v/>
      </c>
      <c r="BE257" s="46" t="str" cm="1">
        <f t="array" ref="BE257">IFERROR(SUMPRODUCT(LARGE($C257:$AV257,{1,2,3,4,5,6,7,8})), "")</f>
        <v/>
      </c>
    </row>
    <row r="258" spans="1:57" ht="15" customHeight="1" x14ac:dyDescent="0.2">
      <c r="A258" s="4"/>
      <c r="B258" s="15"/>
      <c r="C258" s="5"/>
      <c r="D258" s="5"/>
      <c r="E258" s="5"/>
      <c r="F258" s="5"/>
      <c r="G258" s="5"/>
      <c r="H258" s="5"/>
      <c r="I258" s="5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5"/>
      <c r="AL258" s="5"/>
      <c r="AM258" s="5"/>
      <c r="AN258" s="5"/>
      <c r="AO258" s="5"/>
      <c r="AP258" s="5"/>
      <c r="AQ258" s="5"/>
      <c r="AR258" s="10"/>
      <c r="AS258" s="5"/>
      <c r="AT258" s="5"/>
      <c r="AU258" s="5"/>
      <c r="AV258" s="24"/>
      <c r="AW258" s="57"/>
      <c r="AX258" s="47">
        <f t="shared" si="23"/>
        <v>0</v>
      </c>
      <c r="AY258" s="46">
        <f t="shared" si="24"/>
        <v>0</v>
      </c>
      <c r="AZ258" s="46" cm="1">
        <f t="array" ref="AZ258">IF($AY258&lt;=6,SUM($C258:$AV258),SUMPRODUCT(LARGE($C258:$AV258,{1,2,3,4,5,6})))</f>
        <v>0</v>
      </c>
      <c r="BA258" s="50" t="str">
        <f t="shared" si="25"/>
        <v/>
      </c>
      <c r="BB258" s="50" t="str">
        <f t="shared" si="26"/>
        <v xml:space="preserve"> </v>
      </c>
      <c r="BC258" s="46" t="str" cm="1">
        <f t="array" ref="BC258">IFERROR(SUMPRODUCT(LARGE($C258:$AV258,{1,2,3,4})), "")</f>
        <v/>
      </c>
      <c r="BD258" s="46" t="str" cm="1">
        <f t="array" ref="BD258">IFERROR(SUMPRODUCT(LARGE($C258:$AV258,{1,2,3,4,5,6,7})), "")</f>
        <v/>
      </c>
      <c r="BE258" s="46" t="str" cm="1">
        <f t="array" ref="BE258">IFERROR(SUMPRODUCT(LARGE($C258:$AV258,{1,2,3,4,5,6,7,8})), "")</f>
        <v/>
      </c>
    </row>
    <row r="259" spans="1:57" ht="15" customHeight="1" x14ac:dyDescent="0.2">
      <c r="A259" s="4"/>
      <c r="B259" s="15"/>
      <c r="C259" s="5"/>
      <c r="D259" s="5"/>
      <c r="E259" s="5"/>
      <c r="F259" s="5"/>
      <c r="G259" s="5"/>
      <c r="H259" s="5"/>
      <c r="I259" s="5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5"/>
      <c r="AL259" s="5"/>
      <c r="AM259" s="5"/>
      <c r="AN259" s="5"/>
      <c r="AO259" s="5"/>
      <c r="AP259" s="5"/>
      <c r="AQ259" s="5"/>
      <c r="AR259" s="10"/>
      <c r="AS259" s="5"/>
      <c r="AT259" s="5"/>
      <c r="AU259" s="5"/>
      <c r="AV259" s="24"/>
      <c r="AW259" s="57"/>
      <c r="AX259" s="47">
        <f t="shared" si="23"/>
        <v>0</v>
      </c>
      <c r="AY259" s="46">
        <f t="shared" si="24"/>
        <v>0</v>
      </c>
      <c r="AZ259" s="46" cm="1">
        <f t="array" ref="AZ259">IF($AY259&lt;=6,SUM($C259:$AV259),SUMPRODUCT(LARGE($C259:$AV259,{1,2,3,4,5,6})))</f>
        <v>0</v>
      </c>
      <c r="BA259" s="50" t="str">
        <f t="shared" si="25"/>
        <v/>
      </c>
      <c r="BB259" s="50" t="str">
        <f t="shared" si="26"/>
        <v xml:space="preserve"> </v>
      </c>
      <c r="BC259" s="46" t="str" cm="1">
        <f t="array" ref="BC259">IFERROR(SUMPRODUCT(LARGE($C259:$AV259,{1,2,3,4})), "")</f>
        <v/>
      </c>
      <c r="BD259" s="46" t="str" cm="1">
        <f t="array" ref="BD259">IFERROR(SUMPRODUCT(LARGE($C259:$AV259,{1,2,3,4,5,6,7})), "")</f>
        <v/>
      </c>
      <c r="BE259" s="46" t="str" cm="1">
        <f t="array" ref="BE259">IFERROR(SUMPRODUCT(LARGE($C259:$AV259,{1,2,3,4,5,6,7,8})), "")</f>
        <v/>
      </c>
    </row>
    <row r="260" spans="1:57" ht="15" customHeight="1" x14ac:dyDescent="0.2">
      <c r="A260" s="4"/>
      <c r="B260" s="15"/>
      <c r="C260" s="5"/>
      <c r="D260" s="5"/>
      <c r="E260" s="5"/>
      <c r="F260" s="5"/>
      <c r="G260" s="5"/>
      <c r="H260" s="5"/>
      <c r="I260" s="5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5"/>
      <c r="AL260" s="5"/>
      <c r="AM260" s="5"/>
      <c r="AN260" s="5"/>
      <c r="AO260" s="5"/>
      <c r="AP260" s="5"/>
      <c r="AQ260" s="5"/>
      <c r="AR260" s="10"/>
      <c r="AS260" s="5"/>
      <c r="AT260" s="5"/>
      <c r="AU260" s="5"/>
      <c r="AV260" s="24"/>
      <c r="AW260" s="57"/>
      <c r="AX260" s="47">
        <f t="shared" si="23"/>
        <v>0</v>
      </c>
      <c r="AY260" s="46">
        <f t="shared" si="24"/>
        <v>0</v>
      </c>
      <c r="AZ260" s="46" cm="1">
        <f t="array" ref="AZ260">IF($AY260&lt;=6,SUM($C260:$AV260),SUMPRODUCT(LARGE($C260:$AV260,{1,2,3,4,5,6})))</f>
        <v>0</v>
      </c>
      <c r="BA260" s="50" t="str">
        <f t="shared" si="25"/>
        <v/>
      </c>
      <c r="BB260" s="50" t="str">
        <f t="shared" si="26"/>
        <v xml:space="preserve"> </v>
      </c>
      <c r="BC260" s="46" t="str" cm="1">
        <f t="array" ref="BC260">IFERROR(SUMPRODUCT(LARGE($C260:$AV260,{1,2,3,4})), "")</f>
        <v/>
      </c>
      <c r="BD260" s="46" t="str" cm="1">
        <f t="array" ref="BD260">IFERROR(SUMPRODUCT(LARGE($C260:$AV260,{1,2,3,4,5,6,7})), "")</f>
        <v/>
      </c>
      <c r="BE260" s="46" t="str" cm="1">
        <f t="array" ref="BE260">IFERROR(SUMPRODUCT(LARGE($C260:$AV260,{1,2,3,4,5,6,7,8})), "")</f>
        <v/>
      </c>
    </row>
    <row r="261" spans="1:57" ht="15" customHeight="1" x14ac:dyDescent="0.2">
      <c r="A261" s="4"/>
      <c r="B261" s="15"/>
      <c r="C261" s="5"/>
      <c r="D261" s="5"/>
      <c r="E261" s="5"/>
      <c r="F261" s="5"/>
      <c r="G261" s="5"/>
      <c r="H261" s="5"/>
      <c r="I261" s="5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5"/>
      <c r="AQ261" s="5"/>
      <c r="AR261" s="10"/>
      <c r="AS261" s="10"/>
      <c r="AT261" s="10"/>
      <c r="AU261" s="10"/>
      <c r="AV261" s="24"/>
      <c r="AW261" s="57"/>
      <c r="AX261" s="47">
        <f t="shared" si="23"/>
        <v>0</v>
      </c>
      <c r="AY261" s="46">
        <f t="shared" si="24"/>
        <v>0</v>
      </c>
      <c r="AZ261" s="46" cm="1">
        <f t="array" ref="AZ261">IF($AY261&lt;=6,SUM($C261:$AV261),SUMPRODUCT(LARGE($C261:$AV261,{1,2,3,4,5,6})))</f>
        <v>0</v>
      </c>
      <c r="BA261" s="50" t="str">
        <f t="shared" si="25"/>
        <v/>
      </c>
      <c r="BB261" s="50" t="str">
        <f t="shared" si="26"/>
        <v xml:space="preserve"> </v>
      </c>
      <c r="BC261" s="46" t="str" cm="1">
        <f t="array" ref="BC261">IFERROR(SUMPRODUCT(LARGE($C261:$AV261,{1,2,3,4})), "")</f>
        <v/>
      </c>
      <c r="BD261" s="46" t="str" cm="1">
        <f t="array" ref="BD261">IFERROR(SUMPRODUCT(LARGE($C261:$AV261,{1,2,3,4,5,6,7})), "")</f>
        <v/>
      </c>
      <c r="BE261" s="46" t="str" cm="1">
        <f t="array" ref="BE261">IFERROR(SUMPRODUCT(LARGE($C261:$AV261,{1,2,3,4,5,6,7,8})), "")</f>
        <v/>
      </c>
    </row>
    <row r="262" spans="1:57" ht="15" customHeight="1" x14ac:dyDescent="0.2">
      <c r="A262" s="4"/>
      <c r="B262" s="4"/>
      <c r="C262" s="5"/>
      <c r="D262" s="5"/>
      <c r="E262" s="5"/>
      <c r="F262" s="5"/>
      <c r="G262" s="5"/>
      <c r="H262" s="5"/>
      <c r="I262" s="5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5"/>
      <c r="AQ262" s="5"/>
      <c r="AR262" s="10"/>
      <c r="AS262" s="10"/>
      <c r="AT262" s="10"/>
      <c r="AU262" s="10"/>
      <c r="AV262" s="24"/>
      <c r="AW262" s="57"/>
      <c r="AX262" s="47">
        <f t="shared" si="23"/>
        <v>0</v>
      </c>
      <c r="AY262" s="46">
        <f t="shared" si="24"/>
        <v>0</v>
      </c>
      <c r="AZ262" s="46" cm="1">
        <f t="array" ref="AZ262">IF($AY262&lt;=6,SUM($C262:$AV262),SUMPRODUCT(LARGE($C262:$AV262,{1,2,3,4,5,6})))</f>
        <v>0</v>
      </c>
      <c r="BA262" s="50" t="str">
        <f t="shared" si="25"/>
        <v/>
      </c>
      <c r="BB262" s="50" t="str">
        <f t="shared" si="26"/>
        <v xml:space="preserve"> </v>
      </c>
      <c r="BC262" s="46" t="str" cm="1">
        <f t="array" ref="BC262">IFERROR(SUMPRODUCT(LARGE($C262:$AV262,{1,2,3,4})), "")</f>
        <v/>
      </c>
      <c r="BD262" s="46" t="str" cm="1">
        <f t="array" ref="BD262">IFERROR(SUMPRODUCT(LARGE($C262:$AV262,{1,2,3,4,5,6,7})), "")</f>
        <v/>
      </c>
      <c r="BE262" s="46" t="str" cm="1">
        <f t="array" ref="BE262">IFERROR(SUMPRODUCT(LARGE($C262:$AV262,{1,2,3,4,5,6,7,8})), "")</f>
        <v/>
      </c>
    </row>
    <row r="263" spans="1:57" ht="15" customHeight="1" x14ac:dyDescent="0.2">
      <c r="A263" s="4"/>
      <c r="B263" s="4"/>
      <c r="C263" s="5"/>
      <c r="D263" s="5"/>
      <c r="E263" s="5"/>
      <c r="F263" s="5"/>
      <c r="G263" s="5"/>
      <c r="H263" s="5"/>
      <c r="I263" s="5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5"/>
      <c r="AL263" s="5"/>
      <c r="AM263" s="5"/>
      <c r="AN263" s="5"/>
      <c r="AO263" s="5"/>
      <c r="AP263" s="5"/>
      <c r="AQ263" s="5"/>
      <c r="AR263" s="10"/>
      <c r="AS263" s="5"/>
      <c r="AT263" s="5"/>
      <c r="AU263" s="5"/>
      <c r="AV263" s="24"/>
      <c r="AW263" s="57"/>
      <c r="AX263" s="47">
        <f t="shared" si="23"/>
        <v>0</v>
      </c>
      <c r="AY263" s="46">
        <f t="shared" si="24"/>
        <v>0</v>
      </c>
      <c r="AZ263" s="46" cm="1">
        <f t="array" ref="AZ263">IF($AY263&lt;=6,SUM($C263:$AV263),SUMPRODUCT(LARGE($C263:$AV263,{1,2,3,4,5,6})))</f>
        <v>0</v>
      </c>
      <c r="BA263" s="50" t="str">
        <f t="shared" si="25"/>
        <v/>
      </c>
      <c r="BB263" s="50" t="str">
        <f t="shared" si="26"/>
        <v xml:space="preserve"> </v>
      </c>
      <c r="BC263" s="46" t="str" cm="1">
        <f t="array" ref="BC263">IFERROR(SUMPRODUCT(LARGE($C263:$AV263,{1,2,3,4})), "")</f>
        <v/>
      </c>
      <c r="BD263" s="46" t="str" cm="1">
        <f t="array" ref="BD263">IFERROR(SUMPRODUCT(LARGE($C263:$AV263,{1,2,3,4,5,6,7})), "")</f>
        <v/>
      </c>
      <c r="BE263" s="46" t="str" cm="1">
        <f t="array" ref="BE263">IFERROR(SUMPRODUCT(LARGE($C263:$AV263,{1,2,3,4,5,6,7,8})), "")</f>
        <v/>
      </c>
    </row>
    <row r="264" spans="1:57" ht="15" customHeight="1" x14ac:dyDescent="0.2">
      <c r="A264" s="4"/>
      <c r="B264" s="15"/>
      <c r="C264" s="5"/>
      <c r="D264" s="5"/>
      <c r="E264" s="5"/>
      <c r="F264" s="5"/>
      <c r="G264" s="5"/>
      <c r="H264" s="5"/>
      <c r="I264" s="5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5"/>
      <c r="AL264" s="5"/>
      <c r="AM264" s="5"/>
      <c r="AN264" s="5"/>
      <c r="AO264" s="5"/>
      <c r="AP264" s="5"/>
      <c r="AQ264" s="5"/>
      <c r="AR264" s="10"/>
      <c r="AS264" s="5"/>
      <c r="AT264" s="5"/>
      <c r="AU264" s="5"/>
      <c r="AV264" s="24"/>
      <c r="AW264" s="57"/>
      <c r="AX264" s="47">
        <f t="shared" si="23"/>
        <v>0</v>
      </c>
      <c r="AY264" s="46">
        <f t="shared" si="24"/>
        <v>0</v>
      </c>
      <c r="AZ264" s="46" cm="1">
        <f t="array" ref="AZ264">IF($AY264&lt;=6,SUM($C264:$AV264),SUMPRODUCT(LARGE($C264:$AV264,{1,2,3,4,5,6})))</f>
        <v>0</v>
      </c>
      <c r="BA264" s="50" t="str">
        <f t="shared" si="25"/>
        <v/>
      </c>
      <c r="BB264" s="50" t="str">
        <f t="shared" si="26"/>
        <v xml:space="preserve"> </v>
      </c>
      <c r="BC264" s="46" t="str" cm="1">
        <f t="array" ref="BC264">IFERROR(SUMPRODUCT(LARGE($C264:$AV264,{1,2,3,4})), "")</f>
        <v/>
      </c>
      <c r="BD264" s="46" t="str" cm="1">
        <f t="array" ref="BD264">IFERROR(SUMPRODUCT(LARGE($C264:$AV264,{1,2,3,4,5,6,7})), "")</f>
        <v/>
      </c>
      <c r="BE264" s="46" t="str" cm="1">
        <f t="array" ref="BE264">IFERROR(SUMPRODUCT(LARGE($C264:$AV264,{1,2,3,4,5,6,7,8})), "")</f>
        <v/>
      </c>
    </row>
    <row r="265" spans="1:57" ht="15" customHeight="1" x14ac:dyDescent="0.2">
      <c r="A265" s="4"/>
      <c r="B265" s="15"/>
      <c r="C265" s="5"/>
      <c r="D265" s="5"/>
      <c r="E265" s="5"/>
      <c r="F265" s="5"/>
      <c r="G265" s="5"/>
      <c r="H265" s="5"/>
      <c r="I265" s="5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5"/>
      <c r="AL265" s="5"/>
      <c r="AM265" s="5"/>
      <c r="AN265" s="5"/>
      <c r="AO265" s="5"/>
      <c r="AP265" s="5"/>
      <c r="AQ265" s="5"/>
      <c r="AR265" s="10"/>
      <c r="AS265" s="5"/>
      <c r="AT265" s="5"/>
      <c r="AU265" s="5"/>
      <c r="AV265" s="24"/>
      <c r="AW265" s="57"/>
      <c r="AX265" s="47">
        <f t="shared" si="23"/>
        <v>0</v>
      </c>
      <c r="AY265" s="46">
        <f t="shared" si="24"/>
        <v>0</v>
      </c>
      <c r="AZ265" s="46" cm="1">
        <f t="array" ref="AZ265">IF($AY265&lt;=6,SUM($C265:$AV265),SUMPRODUCT(LARGE($C265:$AV265,{1,2,3,4,5,6})))</f>
        <v>0</v>
      </c>
      <c r="BA265" s="50" t="str">
        <f t="shared" si="25"/>
        <v/>
      </c>
      <c r="BB265" s="50" t="str">
        <f t="shared" si="26"/>
        <v xml:space="preserve"> </v>
      </c>
      <c r="BC265" s="46" t="str" cm="1">
        <f t="array" ref="BC265">IFERROR(SUMPRODUCT(LARGE($C265:$AV265,{1,2,3,4})), "")</f>
        <v/>
      </c>
      <c r="BD265" s="46" t="str" cm="1">
        <f t="array" ref="BD265">IFERROR(SUMPRODUCT(LARGE($C265:$AV265,{1,2,3,4,5,6,7})), "")</f>
        <v/>
      </c>
      <c r="BE265" s="46" t="str" cm="1">
        <f t="array" ref="BE265">IFERROR(SUMPRODUCT(LARGE($C265:$AV265,{1,2,3,4,5,6,7,8})), "")</f>
        <v/>
      </c>
    </row>
    <row r="266" spans="1:57" ht="15" customHeight="1" x14ac:dyDescent="0.2">
      <c r="A266" s="4"/>
      <c r="B266" s="15"/>
      <c r="C266" s="5"/>
      <c r="D266" s="5"/>
      <c r="E266" s="5"/>
      <c r="F266" s="5"/>
      <c r="G266" s="5"/>
      <c r="H266" s="5"/>
      <c r="I266" s="5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5"/>
      <c r="AL266" s="5"/>
      <c r="AM266" s="5"/>
      <c r="AN266" s="5"/>
      <c r="AO266" s="5"/>
      <c r="AP266" s="5"/>
      <c r="AQ266" s="5"/>
      <c r="AR266" s="10"/>
      <c r="AS266" s="5"/>
      <c r="AT266" s="5"/>
      <c r="AU266" s="5"/>
      <c r="AV266" s="24"/>
      <c r="AW266" s="57"/>
      <c r="AX266" s="47">
        <f t="shared" si="23"/>
        <v>0</v>
      </c>
      <c r="AY266" s="46">
        <f t="shared" si="24"/>
        <v>0</v>
      </c>
      <c r="AZ266" s="46" cm="1">
        <f t="array" ref="AZ266">IF($AY266&lt;=6,SUM($C266:$AV266),SUMPRODUCT(LARGE($C266:$AV266,{1,2,3,4,5,6})))</f>
        <v>0</v>
      </c>
      <c r="BA266" s="50" t="str">
        <f t="shared" si="25"/>
        <v/>
      </c>
      <c r="BB266" s="50" t="str">
        <f t="shared" si="26"/>
        <v xml:space="preserve"> </v>
      </c>
      <c r="BC266" s="46" t="str" cm="1">
        <f t="array" ref="BC266">IFERROR(SUMPRODUCT(LARGE($C266:$AV266,{1,2,3,4})), "")</f>
        <v/>
      </c>
      <c r="BD266" s="46" t="str" cm="1">
        <f t="array" ref="BD266">IFERROR(SUMPRODUCT(LARGE($C266:$AV266,{1,2,3,4,5,6,7})), "")</f>
        <v/>
      </c>
      <c r="BE266" s="46" t="str" cm="1">
        <f t="array" ref="BE266">IFERROR(SUMPRODUCT(LARGE($C266:$AV266,{1,2,3,4,5,6,7,8})), "")</f>
        <v/>
      </c>
    </row>
    <row r="267" spans="1:57" ht="15" customHeight="1" x14ac:dyDescent="0.2">
      <c r="A267" s="4"/>
      <c r="B267" s="15"/>
      <c r="C267" s="5"/>
      <c r="D267" s="5"/>
      <c r="E267" s="5"/>
      <c r="F267" s="5"/>
      <c r="G267" s="5"/>
      <c r="H267" s="5"/>
      <c r="I267" s="5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5"/>
      <c r="AL267" s="5"/>
      <c r="AM267" s="5"/>
      <c r="AN267" s="5"/>
      <c r="AO267" s="5"/>
      <c r="AP267" s="5"/>
      <c r="AQ267" s="5"/>
      <c r="AR267" s="10"/>
      <c r="AS267" s="5"/>
      <c r="AT267" s="5"/>
      <c r="AU267" s="5"/>
      <c r="AV267" s="24"/>
      <c r="AW267" s="57"/>
      <c r="AX267" s="47">
        <f t="shared" si="23"/>
        <v>0</v>
      </c>
      <c r="AY267" s="46">
        <f t="shared" si="24"/>
        <v>0</v>
      </c>
      <c r="AZ267" s="46" cm="1">
        <f t="array" ref="AZ267">IF($AY267&lt;=6,SUM($C267:$AV267),SUMPRODUCT(LARGE($C267:$AV267,{1,2,3,4,5,6})))</f>
        <v>0</v>
      </c>
      <c r="BA267" s="50" t="str">
        <f t="shared" si="25"/>
        <v/>
      </c>
      <c r="BB267" s="50" t="str">
        <f t="shared" si="26"/>
        <v xml:space="preserve"> </v>
      </c>
      <c r="BC267" s="46" t="str" cm="1">
        <f t="array" ref="BC267">IFERROR(SUMPRODUCT(LARGE($C267:$AV267,{1,2,3,4})), "")</f>
        <v/>
      </c>
      <c r="BD267" s="46" t="str" cm="1">
        <f t="array" ref="BD267">IFERROR(SUMPRODUCT(LARGE($C267:$AV267,{1,2,3,4,5,6,7})), "")</f>
        <v/>
      </c>
      <c r="BE267" s="46" t="str" cm="1">
        <f t="array" ref="BE267">IFERROR(SUMPRODUCT(LARGE($C267:$AV267,{1,2,3,4,5,6,7,8})), "")</f>
        <v/>
      </c>
    </row>
    <row r="268" spans="1:57" ht="15" customHeight="1" x14ac:dyDescent="0.2">
      <c r="A268" s="4"/>
      <c r="B268" s="15"/>
      <c r="C268" s="5"/>
      <c r="D268" s="5"/>
      <c r="E268" s="5"/>
      <c r="F268" s="5"/>
      <c r="G268" s="5"/>
      <c r="H268" s="5"/>
      <c r="I268" s="5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5"/>
      <c r="AL268" s="5"/>
      <c r="AM268" s="5"/>
      <c r="AN268" s="5"/>
      <c r="AO268" s="5"/>
      <c r="AP268" s="5"/>
      <c r="AQ268" s="5"/>
      <c r="AR268" s="10"/>
      <c r="AS268" s="5"/>
      <c r="AT268" s="5"/>
      <c r="AU268" s="5"/>
      <c r="AV268" s="24"/>
      <c r="AW268" s="57"/>
      <c r="AX268" s="47">
        <f t="shared" si="23"/>
        <v>0</v>
      </c>
      <c r="AY268" s="46">
        <f t="shared" si="24"/>
        <v>0</v>
      </c>
      <c r="AZ268" s="46" cm="1">
        <f t="array" ref="AZ268">IF($AY268&lt;=6,SUM($C268:$AV268),SUMPRODUCT(LARGE($C268:$AV268,{1,2,3,4,5,6})))</f>
        <v>0</v>
      </c>
      <c r="BA268" s="50" t="str">
        <f t="shared" si="25"/>
        <v/>
      </c>
      <c r="BB268" s="50" t="str">
        <f t="shared" si="26"/>
        <v xml:space="preserve"> </v>
      </c>
      <c r="BC268" s="46" t="str" cm="1">
        <f t="array" ref="BC268">IFERROR(SUMPRODUCT(LARGE($C268:$AV268,{1,2,3,4})), "")</f>
        <v/>
      </c>
      <c r="BD268" s="46" t="str" cm="1">
        <f t="array" ref="BD268">IFERROR(SUMPRODUCT(LARGE($C268:$AV268,{1,2,3,4,5,6,7})), "")</f>
        <v/>
      </c>
      <c r="BE268" s="46" t="str" cm="1">
        <f t="array" ref="BE268">IFERROR(SUMPRODUCT(LARGE($C268:$AV268,{1,2,3,4,5,6,7,8})), "")</f>
        <v/>
      </c>
    </row>
    <row r="269" spans="1:57" ht="15" customHeight="1" x14ac:dyDescent="0.2">
      <c r="A269" s="4"/>
      <c r="B269" s="15"/>
      <c r="C269" s="5"/>
      <c r="D269" s="5"/>
      <c r="E269" s="5"/>
      <c r="F269" s="5"/>
      <c r="G269" s="5"/>
      <c r="H269" s="5"/>
      <c r="I269" s="5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5"/>
      <c r="AL269" s="5"/>
      <c r="AM269" s="5"/>
      <c r="AN269" s="5"/>
      <c r="AO269" s="5"/>
      <c r="AP269" s="5"/>
      <c r="AQ269" s="5"/>
      <c r="AR269" s="10"/>
      <c r="AS269" s="5"/>
      <c r="AT269" s="5"/>
      <c r="AU269" s="5"/>
      <c r="AV269" s="24"/>
      <c r="AW269" s="57"/>
      <c r="AX269" s="47">
        <f t="shared" si="23"/>
        <v>0</v>
      </c>
      <c r="AY269" s="46">
        <f t="shared" si="24"/>
        <v>0</v>
      </c>
      <c r="AZ269" s="46" cm="1">
        <f t="array" ref="AZ269">IF($AY269&lt;=6,SUM($C269:$AV269),SUMPRODUCT(LARGE($C269:$AV269,{1,2,3,4,5,6})))</f>
        <v>0</v>
      </c>
      <c r="BA269" s="50" t="str">
        <f t="shared" si="25"/>
        <v/>
      </c>
      <c r="BB269" s="50" t="str">
        <f t="shared" si="26"/>
        <v xml:space="preserve"> </v>
      </c>
      <c r="BC269" s="46" t="str" cm="1">
        <f t="array" ref="BC269">IFERROR(SUMPRODUCT(LARGE($C269:$AV269,{1,2,3,4})), "")</f>
        <v/>
      </c>
      <c r="BD269" s="46" t="str" cm="1">
        <f t="array" ref="BD269">IFERROR(SUMPRODUCT(LARGE($C269:$AV269,{1,2,3,4,5,6,7})), "")</f>
        <v/>
      </c>
      <c r="BE269" s="46" t="str" cm="1">
        <f t="array" ref="BE269">IFERROR(SUMPRODUCT(LARGE($C269:$AV269,{1,2,3,4,5,6,7,8})), "")</f>
        <v/>
      </c>
    </row>
    <row r="270" spans="1:57" ht="15" customHeight="1" x14ac:dyDescent="0.2">
      <c r="A270" s="4"/>
      <c r="B270" s="15"/>
      <c r="C270" s="5"/>
      <c r="D270" s="5"/>
      <c r="E270" s="5"/>
      <c r="F270" s="5"/>
      <c r="G270" s="5"/>
      <c r="H270" s="5"/>
      <c r="I270" s="5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5"/>
      <c r="AL270" s="5"/>
      <c r="AM270" s="5"/>
      <c r="AN270" s="5"/>
      <c r="AO270" s="5"/>
      <c r="AP270" s="5"/>
      <c r="AQ270" s="5"/>
      <c r="AR270" s="10"/>
      <c r="AS270" s="5"/>
      <c r="AT270" s="5"/>
      <c r="AU270" s="5"/>
      <c r="AV270" s="24"/>
      <c r="AW270" s="57"/>
      <c r="AX270" s="47">
        <f t="shared" si="23"/>
        <v>0</v>
      </c>
      <c r="AY270" s="46">
        <f t="shared" si="24"/>
        <v>0</v>
      </c>
      <c r="AZ270" s="46" cm="1">
        <f t="array" ref="AZ270">IF($AY270&lt;=6,SUM($C270:$AV270),SUMPRODUCT(LARGE($C270:$AV270,{1,2,3,4,5,6})))</f>
        <v>0</v>
      </c>
      <c r="BA270" s="50" t="str">
        <f t="shared" si="25"/>
        <v/>
      </c>
      <c r="BB270" s="50" t="str">
        <f t="shared" si="26"/>
        <v xml:space="preserve"> </v>
      </c>
      <c r="BC270" s="46" t="str" cm="1">
        <f t="array" ref="BC270">IFERROR(SUMPRODUCT(LARGE($C270:$AV270,{1,2,3,4})), "")</f>
        <v/>
      </c>
      <c r="BD270" s="46" t="str" cm="1">
        <f t="array" ref="BD270">IFERROR(SUMPRODUCT(LARGE($C270:$AV270,{1,2,3,4,5,6,7})), "")</f>
        <v/>
      </c>
      <c r="BE270" s="46" t="str" cm="1">
        <f t="array" ref="BE270">IFERROR(SUMPRODUCT(LARGE($C270:$AV270,{1,2,3,4,5,6,7,8})), "")</f>
        <v/>
      </c>
    </row>
    <row r="271" spans="1:57" ht="15" customHeight="1" x14ac:dyDescent="0.2">
      <c r="A271" s="4"/>
      <c r="B271" s="15"/>
      <c r="C271" s="5"/>
      <c r="D271" s="5"/>
      <c r="E271" s="5"/>
      <c r="F271" s="5"/>
      <c r="G271" s="5"/>
      <c r="H271" s="5"/>
      <c r="I271" s="5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5"/>
      <c r="AL271" s="5"/>
      <c r="AM271" s="5"/>
      <c r="AN271" s="5"/>
      <c r="AO271" s="5"/>
      <c r="AP271" s="5"/>
      <c r="AQ271" s="5"/>
      <c r="AR271" s="10"/>
      <c r="AS271" s="5"/>
      <c r="AT271" s="5"/>
      <c r="AU271" s="5"/>
      <c r="AV271" s="24"/>
      <c r="AW271" s="57"/>
      <c r="AX271" s="47">
        <f t="shared" si="23"/>
        <v>0</v>
      </c>
      <c r="AY271" s="46">
        <f t="shared" si="24"/>
        <v>0</v>
      </c>
      <c r="AZ271" s="46" cm="1">
        <f t="array" ref="AZ271">IF($AY271&lt;=6,SUM($C271:$AV271),SUMPRODUCT(LARGE($C271:$AV271,{1,2,3,4,5,6})))</f>
        <v>0</v>
      </c>
      <c r="BA271" s="50" t="str">
        <f t="shared" si="25"/>
        <v/>
      </c>
      <c r="BB271" s="50" t="str">
        <f t="shared" si="26"/>
        <v xml:space="preserve"> </v>
      </c>
      <c r="BC271" s="46" t="str" cm="1">
        <f t="array" ref="BC271">IFERROR(SUMPRODUCT(LARGE($C271:$AV271,{1,2,3,4})), "")</f>
        <v/>
      </c>
      <c r="BD271" s="46" t="str" cm="1">
        <f t="array" ref="BD271">IFERROR(SUMPRODUCT(LARGE($C271:$AV271,{1,2,3,4,5,6,7})), "")</f>
        <v/>
      </c>
      <c r="BE271" s="46" t="str" cm="1">
        <f t="array" ref="BE271">IFERROR(SUMPRODUCT(LARGE($C271:$AV271,{1,2,3,4,5,6,7,8})), "")</f>
        <v/>
      </c>
    </row>
    <row r="272" spans="1:57" ht="15" customHeight="1" x14ac:dyDescent="0.2">
      <c r="A272" s="4"/>
      <c r="B272" s="15"/>
      <c r="C272" s="5"/>
      <c r="D272" s="5"/>
      <c r="E272" s="5"/>
      <c r="F272" s="5"/>
      <c r="G272" s="5"/>
      <c r="H272" s="5"/>
      <c r="I272" s="5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5"/>
      <c r="AL272" s="5"/>
      <c r="AM272" s="5"/>
      <c r="AN272" s="5"/>
      <c r="AO272" s="5"/>
      <c r="AP272" s="5"/>
      <c r="AQ272" s="5"/>
      <c r="AR272" s="10"/>
      <c r="AS272" s="5"/>
      <c r="AT272" s="5"/>
      <c r="AU272" s="5"/>
      <c r="AV272" s="24"/>
      <c r="AW272" s="57"/>
      <c r="AX272" s="47">
        <f t="shared" si="23"/>
        <v>0</v>
      </c>
      <c r="AY272" s="46">
        <f t="shared" si="24"/>
        <v>0</v>
      </c>
      <c r="AZ272" s="46" cm="1">
        <f t="array" ref="AZ272">IF($AY272&lt;=6,SUM($C272:$AV272),SUMPRODUCT(LARGE($C272:$AV272,{1,2,3,4,5,6})))</f>
        <v>0</v>
      </c>
      <c r="BA272" s="50" t="str">
        <f t="shared" si="25"/>
        <v/>
      </c>
      <c r="BB272" s="50" t="str">
        <f t="shared" si="26"/>
        <v xml:space="preserve"> </v>
      </c>
      <c r="BC272" s="46" t="str" cm="1">
        <f t="array" ref="BC272">IFERROR(SUMPRODUCT(LARGE($C272:$AV272,{1,2,3,4})), "")</f>
        <v/>
      </c>
      <c r="BD272" s="46" t="str" cm="1">
        <f t="array" ref="BD272">IFERROR(SUMPRODUCT(LARGE($C272:$AV272,{1,2,3,4,5,6,7})), "")</f>
        <v/>
      </c>
      <c r="BE272" s="46" t="str" cm="1">
        <f t="array" ref="BE272">IFERROR(SUMPRODUCT(LARGE($C272:$AV272,{1,2,3,4,5,6,7,8})), "")</f>
        <v/>
      </c>
    </row>
    <row r="273" spans="1:57" ht="15" customHeight="1" x14ac:dyDescent="0.2">
      <c r="A273" s="4"/>
      <c r="B273" s="15"/>
      <c r="C273" s="5"/>
      <c r="D273" s="5"/>
      <c r="E273" s="5"/>
      <c r="F273" s="5"/>
      <c r="G273" s="5"/>
      <c r="H273" s="5"/>
      <c r="I273" s="5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5"/>
      <c r="AL273" s="5"/>
      <c r="AM273" s="5"/>
      <c r="AN273" s="5"/>
      <c r="AO273" s="5"/>
      <c r="AP273" s="5"/>
      <c r="AQ273" s="5"/>
      <c r="AR273" s="10"/>
      <c r="AS273" s="5"/>
      <c r="AT273" s="5"/>
      <c r="AU273" s="5"/>
      <c r="AV273" s="24"/>
      <c r="AW273" s="57"/>
      <c r="AX273" s="47">
        <f t="shared" si="23"/>
        <v>0</v>
      </c>
      <c r="AY273" s="46">
        <f t="shared" si="24"/>
        <v>0</v>
      </c>
      <c r="AZ273" s="46" cm="1">
        <f t="array" ref="AZ273">IF($AY273&lt;=6,SUM($C273:$AV273),SUMPRODUCT(LARGE($C273:$AV273,{1,2,3,4,5,6})))</f>
        <v>0</v>
      </c>
      <c r="BA273" s="50" t="str">
        <f t="shared" si="25"/>
        <v/>
      </c>
      <c r="BB273" s="50" t="str">
        <f t="shared" si="26"/>
        <v xml:space="preserve"> </v>
      </c>
      <c r="BC273" s="46" t="str" cm="1">
        <f t="array" ref="BC273">IFERROR(SUMPRODUCT(LARGE($C273:$AV273,{1,2,3,4})), "")</f>
        <v/>
      </c>
      <c r="BD273" s="46" t="str" cm="1">
        <f t="array" ref="BD273">IFERROR(SUMPRODUCT(LARGE($C273:$AV273,{1,2,3,4,5,6,7})), "")</f>
        <v/>
      </c>
      <c r="BE273" s="46" t="str" cm="1">
        <f t="array" ref="BE273">IFERROR(SUMPRODUCT(LARGE($C273:$AV273,{1,2,3,4,5,6,7,8})), "")</f>
        <v/>
      </c>
    </row>
    <row r="274" spans="1:57" ht="15" customHeight="1" x14ac:dyDescent="0.2">
      <c r="A274" s="4"/>
      <c r="B274" s="15"/>
      <c r="C274" s="5"/>
      <c r="D274" s="5"/>
      <c r="E274" s="5"/>
      <c r="F274" s="5"/>
      <c r="G274" s="5"/>
      <c r="H274" s="5"/>
      <c r="I274" s="5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5"/>
      <c r="AL274" s="5"/>
      <c r="AM274" s="5"/>
      <c r="AN274" s="5"/>
      <c r="AO274" s="5"/>
      <c r="AP274" s="5"/>
      <c r="AQ274" s="5"/>
      <c r="AR274" s="10"/>
      <c r="AS274" s="5"/>
      <c r="AT274" s="5"/>
      <c r="AU274" s="5"/>
      <c r="AV274" s="24"/>
      <c r="AW274" s="57"/>
      <c r="AX274" s="47">
        <f t="shared" si="23"/>
        <v>0</v>
      </c>
      <c r="AY274" s="46">
        <f t="shared" si="24"/>
        <v>0</v>
      </c>
      <c r="AZ274" s="46" cm="1">
        <f t="array" ref="AZ274">IF($AY274&lt;=6,SUM($C274:$AV274),SUMPRODUCT(LARGE($C274:$AV274,{1,2,3,4,5,6})))</f>
        <v>0</v>
      </c>
      <c r="BA274" s="50" t="str">
        <f t="shared" si="25"/>
        <v/>
      </c>
      <c r="BB274" s="50" t="str">
        <f t="shared" si="26"/>
        <v xml:space="preserve"> </v>
      </c>
      <c r="BC274" s="46" t="str" cm="1">
        <f t="array" ref="BC274">IFERROR(SUMPRODUCT(LARGE($C274:$AV274,{1,2,3,4})), "")</f>
        <v/>
      </c>
      <c r="BD274" s="46" t="str" cm="1">
        <f t="array" ref="BD274">IFERROR(SUMPRODUCT(LARGE($C274:$AV274,{1,2,3,4,5,6,7})), "")</f>
        <v/>
      </c>
      <c r="BE274" s="46" t="str" cm="1">
        <f t="array" ref="BE274">IFERROR(SUMPRODUCT(LARGE($C274:$AV274,{1,2,3,4,5,6,7,8})), "")</f>
        <v/>
      </c>
    </row>
    <row r="275" spans="1:57" ht="15" customHeight="1" x14ac:dyDescent="0.2">
      <c r="A275" s="4"/>
      <c r="B275" s="15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5"/>
      <c r="AL275" s="5"/>
      <c r="AM275" s="5"/>
      <c r="AN275" s="5"/>
      <c r="AO275" s="5"/>
      <c r="AP275" s="5"/>
      <c r="AQ275" s="5"/>
      <c r="AR275" s="10"/>
      <c r="AS275" s="5"/>
      <c r="AT275" s="5"/>
      <c r="AU275" s="5"/>
      <c r="AV275" s="24"/>
      <c r="AW275" s="57"/>
      <c r="AX275" s="47">
        <f t="shared" si="23"/>
        <v>0</v>
      </c>
      <c r="AY275" s="46">
        <f t="shared" si="24"/>
        <v>0</v>
      </c>
      <c r="AZ275" s="46" cm="1">
        <f t="array" ref="AZ275">IF($AY275&lt;=6,SUM($C275:$AV275),SUMPRODUCT(LARGE($C275:$AV275,{1,2,3,4,5,6})))</f>
        <v>0</v>
      </c>
      <c r="BA275" s="50" t="str">
        <f t="shared" si="25"/>
        <v/>
      </c>
      <c r="BB275" s="50" t="str">
        <f t="shared" si="26"/>
        <v xml:space="preserve"> </v>
      </c>
      <c r="BC275" s="46" t="str" cm="1">
        <f t="array" ref="BC275">IFERROR(SUMPRODUCT(LARGE($C275:$AV275,{1,2,3,4})), "")</f>
        <v/>
      </c>
      <c r="BD275" s="46" t="str" cm="1">
        <f t="array" ref="BD275">IFERROR(SUMPRODUCT(LARGE($C275:$AV275,{1,2,3,4,5,6,7})), "")</f>
        <v/>
      </c>
      <c r="BE275" s="46" t="str" cm="1">
        <f t="array" ref="BE275">IFERROR(SUMPRODUCT(LARGE($C275:$AV275,{1,2,3,4,5,6,7,8})), "")</f>
        <v/>
      </c>
    </row>
    <row r="276" spans="1:57" ht="15" customHeight="1" x14ac:dyDescent="0.2">
      <c r="A276" s="4"/>
      <c r="B276" s="17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5"/>
      <c r="AL276" s="5"/>
      <c r="AM276" s="5"/>
      <c r="AN276" s="5"/>
      <c r="AO276" s="5"/>
      <c r="AP276" s="5"/>
      <c r="AQ276" s="5"/>
      <c r="AR276" s="10"/>
      <c r="AS276" s="5"/>
      <c r="AT276" s="5"/>
      <c r="AU276" s="5"/>
      <c r="AV276" s="24"/>
      <c r="AW276" s="57"/>
      <c r="AX276" s="47">
        <f t="shared" si="23"/>
        <v>0</v>
      </c>
      <c r="AY276" s="46">
        <f t="shared" si="24"/>
        <v>0</v>
      </c>
      <c r="AZ276" s="46" cm="1">
        <f t="array" ref="AZ276">IF($AY276&lt;=6,SUM($C276:$AV276),SUMPRODUCT(LARGE($C276:$AV276,{1,2,3,4,5,6})))</f>
        <v>0</v>
      </c>
      <c r="BA276" s="50" t="str">
        <f t="shared" si="25"/>
        <v/>
      </c>
      <c r="BB276" s="50" t="str">
        <f t="shared" si="26"/>
        <v xml:space="preserve"> </v>
      </c>
      <c r="BC276" s="46" t="str" cm="1">
        <f t="array" ref="BC276">IFERROR(SUMPRODUCT(LARGE($C276:$AV276,{1,2,3,4})), "")</f>
        <v/>
      </c>
      <c r="BD276" s="46" t="str" cm="1">
        <f t="array" ref="BD276">IFERROR(SUMPRODUCT(LARGE($C276:$AV276,{1,2,3,4,5,6,7})), "")</f>
        <v/>
      </c>
      <c r="BE276" s="46" t="str" cm="1">
        <f t="array" ref="BE276">IFERROR(SUMPRODUCT(LARGE($C276:$AV276,{1,2,3,4,5,6,7,8})), "")</f>
        <v/>
      </c>
    </row>
    <row r="277" spans="1:57" ht="15" customHeight="1" x14ac:dyDescent="0.2">
      <c r="A277" s="4"/>
      <c r="B277" s="17"/>
      <c r="C277" s="5"/>
      <c r="D277" s="5"/>
      <c r="E277" s="5"/>
      <c r="F277" s="5"/>
      <c r="G277" s="5"/>
      <c r="H277" s="5"/>
      <c r="I277" s="5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5"/>
      <c r="AL277" s="5"/>
      <c r="AM277" s="5"/>
      <c r="AN277" s="5"/>
      <c r="AO277" s="5"/>
      <c r="AP277" s="5"/>
      <c r="AQ277" s="5"/>
      <c r="AR277" s="10"/>
      <c r="AS277" s="5"/>
      <c r="AT277" s="5"/>
      <c r="AU277" s="5"/>
      <c r="AV277" s="24"/>
      <c r="AW277" s="57"/>
      <c r="AX277" s="47">
        <f t="shared" si="23"/>
        <v>0</v>
      </c>
      <c r="AY277" s="46">
        <f t="shared" si="24"/>
        <v>0</v>
      </c>
      <c r="AZ277" s="46" cm="1">
        <f t="array" ref="AZ277">IF($AY277&lt;=6,SUM($C277:$AV277),SUMPRODUCT(LARGE($C277:$AV277,{1,2,3,4,5,6})))</f>
        <v>0</v>
      </c>
      <c r="BA277" s="50" t="str">
        <f t="shared" si="25"/>
        <v/>
      </c>
      <c r="BB277" s="50" t="str">
        <f t="shared" si="26"/>
        <v xml:space="preserve"> </v>
      </c>
      <c r="BC277" s="46" t="str" cm="1">
        <f t="array" ref="BC277">IFERROR(SUMPRODUCT(LARGE($C277:$AV277,{1,2,3,4})), "")</f>
        <v/>
      </c>
      <c r="BD277" s="46" t="str" cm="1">
        <f t="array" ref="BD277">IFERROR(SUMPRODUCT(LARGE($C277:$AV277,{1,2,3,4,5,6,7})), "")</f>
        <v/>
      </c>
      <c r="BE277" s="46" t="str" cm="1">
        <f t="array" ref="BE277">IFERROR(SUMPRODUCT(LARGE($C277:$AV277,{1,2,3,4,5,6,7,8})), "")</f>
        <v/>
      </c>
    </row>
    <row r="278" spans="1:57" ht="15" customHeight="1" x14ac:dyDescent="0.2">
      <c r="A278" s="4"/>
      <c r="B278" s="4"/>
      <c r="C278" s="5"/>
      <c r="D278" s="5"/>
      <c r="E278" s="10"/>
      <c r="F278" s="5"/>
      <c r="G278" s="5"/>
      <c r="H278" s="5"/>
      <c r="I278" s="5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5"/>
      <c r="AL278" s="5"/>
      <c r="AM278" s="5"/>
      <c r="AN278" s="5"/>
      <c r="AO278" s="5"/>
      <c r="AP278" s="5"/>
      <c r="AQ278" s="5"/>
      <c r="AR278" s="10"/>
      <c r="AS278" s="5"/>
      <c r="AT278" s="5"/>
      <c r="AU278" s="5"/>
      <c r="AV278" s="24"/>
      <c r="AW278" s="57"/>
      <c r="AX278" s="47">
        <f t="shared" si="23"/>
        <v>0</v>
      </c>
      <c r="AY278" s="46">
        <f t="shared" si="24"/>
        <v>0</v>
      </c>
      <c r="AZ278" s="46" cm="1">
        <f t="array" ref="AZ278">IF($AY278&lt;=6,SUM($C278:$AV278),SUMPRODUCT(LARGE($C278:$AV278,{1,2,3,4,5,6})))</f>
        <v>0</v>
      </c>
      <c r="BA278" s="50" t="str">
        <f t="shared" si="25"/>
        <v/>
      </c>
      <c r="BB278" s="50" t="str">
        <f t="shared" si="26"/>
        <v xml:space="preserve"> </v>
      </c>
      <c r="BC278" s="46" t="str" cm="1">
        <f t="array" ref="BC278">IFERROR(SUMPRODUCT(LARGE($C278:$AV278,{1,2,3,4})), "")</f>
        <v/>
      </c>
      <c r="BD278" s="46" t="str" cm="1">
        <f t="array" ref="BD278">IFERROR(SUMPRODUCT(LARGE($C278:$AV278,{1,2,3,4,5,6,7})), "")</f>
        <v/>
      </c>
      <c r="BE278" s="46" t="str" cm="1">
        <f t="array" ref="BE278">IFERROR(SUMPRODUCT(LARGE($C278:$AV278,{1,2,3,4,5,6,7,8})), "")</f>
        <v/>
      </c>
    </row>
    <row r="279" spans="1:57" ht="15" customHeight="1" x14ac:dyDescent="0.2">
      <c r="A279" s="4"/>
      <c r="B279" s="15"/>
      <c r="C279" s="5"/>
      <c r="D279" s="5"/>
      <c r="E279" s="5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5"/>
      <c r="AL279" s="5"/>
      <c r="AM279" s="5"/>
      <c r="AN279" s="5"/>
      <c r="AO279" s="5"/>
      <c r="AP279" s="5"/>
      <c r="AQ279" s="5"/>
      <c r="AR279" s="10"/>
      <c r="AS279" s="5"/>
      <c r="AT279" s="5"/>
      <c r="AU279" s="5"/>
      <c r="AV279" s="24"/>
      <c r="AW279" s="57"/>
      <c r="AX279" s="47">
        <f t="shared" si="23"/>
        <v>0</v>
      </c>
      <c r="AY279" s="46">
        <f t="shared" si="24"/>
        <v>0</v>
      </c>
      <c r="AZ279" s="46" cm="1">
        <f t="array" ref="AZ279">IF($AY279&lt;=6,SUM($C279:$AV279),SUMPRODUCT(LARGE($C279:$AV279,{1,2,3,4,5,6})))</f>
        <v>0</v>
      </c>
      <c r="BA279" s="50" t="str">
        <f t="shared" si="25"/>
        <v/>
      </c>
      <c r="BB279" s="50" t="str">
        <f t="shared" si="26"/>
        <v xml:space="preserve"> </v>
      </c>
      <c r="BC279" s="46" t="str" cm="1">
        <f t="array" ref="BC279">IFERROR(SUMPRODUCT(LARGE($C279:$AV279,{1,2,3,4})), "")</f>
        <v/>
      </c>
      <c r="BD279" s="46" t="str" cm="1">
        <f t="array" ref="BD279">IFERROR(SUMPRODUCT(LARGE($C279:$AV279,{1,2,3,4,5,6,7})), "")</f>
        <v/>
      </c>
      <c r="BE279" s="46" t="str" cm="1">
        <f t="array" ref="BE279">IFERROR(SUMPRODUCT(LARGE($C279:$AV279,{1,2,3,4,5,6,7,8})), "")</f>
        <v/>
      </c>
    </row>
    <row r="280" spans="1:57" ht="15" customHeight="1" x14ac:dyDescent="0.2">
      <c r="A280" s="4"/>
      <c r="B280" s="15"/>
      <c r="C280" s="5"/>
      <c r="D280" s="5"/>
      <c r="E280" s="10"/>
      <c r="F280" s="10"/>
      <c r="G280" s="5"/>
      <c r="H280" s="5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5"/>
      <c r="AL280" s="5"/>
      <c r="AM280" s="5"/>
      <c r="AN280" s="5"/>
      <c r="AO280" s="5"/>
      <c r="AP280" s="5"/>
      <c r="AQ280" s="5"/>
      <c r="AR280" s="10"/>
      <c r="AS280" s="5"/>
      <c r="AT280" s="5"/>
      <c r="AU280" s="5"/>
      <c r="AV280" s="24"/>
      <c r="AW280" s="57"/>
      <c r="AX280" s="47">
        <f t="shared" si="23"/>
        <v>0</v>
      </c>
      <c r="AY280" s="46">
        <f t="shared" si="24"/>
        <v>0</v>
      </c>
      <c r="AZ280" s="46" cm="1">
        <f t="array" ref="AZ280">IF($AY280&lt;=6,SUM($C280:$AV280),SUMPRODUCT(LARGE($C280:$AV280,{1,2,3,4,5,6})))</f>
        <v>0</v>
      </c>
      <c r="BA280" s="50" t="str">
        <f t="shared" si="25"/>
        <v/>
      </c>
      <c r="BB280" s="50" t="str">
        <f t="shared" si="26"/>
        <v xml:space="preserve"> </v>
      </c>
      <c r="BC280" s="46" t="str" cm="1">
        <f t="array" ref="BC280">IFERROR(SUMPRODUCT(LARGE($C280:$AV280,{1,2,3,4})), "")</f>
        <v/>
      </c>
      <c r="BD280" s="46" t="str" cm="1">
        <f t="array" ref="BD280">IFERROR(SUMPRODUCT(LARGE($C280:$AV280,{1,2,3,4,5,6,7})), "")</f>
        <v/>
      </c>
      <c r="BE280" s="46" t="str" cm="1">
        <f t="array" ref="BE280">IFERROR(SUMPRODUCT(LARGE($C280:$AV280,{1,2,3,4,5,6,7,8})), "")</f>
        <v/>
      </c>
    </row>
    <row r="281" spans="1:57" ht="15" customHeight="1" x14ac:dyDescent="0.2">
      <c r="A281" s="4"/>
      <c r="B281" s="4"/>
      <c r="C281" s="5"/>
      <c r="D281" s="5"/>
      <c r="E281" s="10"/>
      <c r="F281" s="10"/>
      <c r="G281" s="5"/>
      <c r="H281" s="5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5"/>
      <c r="AL281" s="5"/>
      <c r="AM281" s="5"/>
      <c r="AN281" s="5"/>
      <c r="AO281" s="5"/>
      <c r="AP281" s="5"/>
      <c r="AQ281" s="5"/>
      <c r="AR281" s="10"/>
      <c r="AS281" s="5"/>
      <c r="AT281" s="5"/>
      <c r="AU281" s="5"/>
      <c r="AV281" s="24"/>
      <c r="AW281" s="57"/>
      <c r="AX281" s="47">
        <f t="shared" si="23"/>
        <v>0</v>
      </c>
      <c r="AY281" s="46">
        <f t="shared" si="24"/>
        <v>0</v>
      </c>
      <c r="AZ281" s="46" cm="1">
        <f t="array" ref="AZ281">IF($AY281&lt;=6,SUM($C281:$AV281),SUMPRODUCT(LARGE($C281:$AV281,{1,2,3,4,5,6})))</f>
        <v>0</v>
      </c>
      <c r="BA281" s="50" t="str">
        <f t="shared" si="25"/>
        <v/>
      </c>
      <c r="BB281" s="50" t="str">
        <f t="shared" si="26"/>
        <v xml:space="preserve"> </v>
      </c>
      <c r="BC281" s="46" t="str" cm="1">
        <f t="array" ref="BC281">IFERROR(SUMPRODUCT(LARGE($C281:$AV281,{1,2,3,4})), "")</f>
        <v/>
      </c>
      <c r="BD281" s="46" t="str" cm="1">
        <f t="array" ref="BD281">IFERROR(SUMPRODUCT(LARGE($C281:$AV281,{1,2,3,4,5,6,7})), "")</f>
        <v/>
      </c>
      <c r="BE281" s="46" t="str" cm="1">
        <f t="array" ref="BE281">IFERROR(SUMPRODUCT(LARGE($C281:$AV281,{1,2,3,4,5,6,7,8})), "")</f>
        <v/>
      </c>
    </row>
    <row r="282" spans="1:57" ht="15" customHeight="1" x14ac:dyDescent="0.2">
      <c r="A282" s="4"/>
      <c r="B282" s="4"/>
      <c r="C282" s="5"/>
      <c r="D282" s="5"/>
      <c r="E282" s="5"/>
      <c r="F282" s="5"/>
      <c r="G282" s="5"/>
      <c r="H282" s="5"/>
      <c r="I282" s="5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5"/>
      <c r="AL282" s="5"/>
      <c r="AM282" s="5"/>
      <c r="AN282" s="5"/>
      <c r="AO282" s="5"/>
      <c r="AP282" s="5"/>
      <c r="AQ282" s="5"/>
      <c r="AR282" s="10"/>
      <c r="AS282" s="5"/>
      <c r="AT282" s="5"/>
      <c r="AU282" s="5"/>
      <c r="AV282" s="24"/>
      <c r="AW282" s="57"/>
      <c r="AX282" s="47">
        <f t="shared" si="23"/>
        <v>0</v>
      </c>
      <c r="AY282" s="46">
        <f t="shared" si="24"/>
        <v>0</v>
      </c>
      <c r="AZ282" s="46" cm="1">
        <f t="array" ref="AZ282">IF($AY282&lt;=6,SUM($C282:$AV282),SUMPRODUCT(LARGE($C282:$AV282,{1,2,3,4,5,6})))</f>
        <v>0</v>
      </c>
      <c r="BA282" s="50" t="str">
        <f t="shared" si="25"/>
        <v/>
      </c>
      <c r="BB282" s="50" t="str">
        <f t="shared" si="26"/>
        <v xml:space="preserve"> </v>
      </c>
      <c r="BC282" s="46" t="str" cm="1">
        <f t="array" ref="BC282">IFERROR(SUMPRODUCT(LARGE($C282:$AV282,{1,2,3,4})), "")</f>
        <v/>
      </c>
      <c r="BD282" s="46" t="str" cm="1">
        <f t="array" ref="BD282">IFERROR(SUMPRODUCT(LARGE($C282:$AV282,{1,2,3,4,5,6,7})), "")</f>
        <v/>
      </c>
      <c r="BE282" s="46" t="str" cm="1">
        <f t="array" ref="BE282">IFERROR(SUMPRODUCT(LARGE($C282:$AV282,{1,2,3,4,5,6,7,8})), "")</f>
        <v/>
      </c>
    </row>
    <row r="283" spans="1:57" ht="15" customHeight="1" x14ac:dyDescent="0.2">
      <c r="A283" s="4"/>
      <c r="B283" s="15"/>
      <c r="C283" s="5"/>
      <c r="D283" s="5"/>
      <c r="E283" s="5"/>
      <c r="F283" s="5"/>
      <c r="G283" s="5"/>
      <c r="H283" s="5"/>
      <c r="I283" s="5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5"/>
      <c r="AL283" s="5"/>
      <c r="AM283" s="5"/>
      <c r="AN283" s="5"/>
      <c r="AO283" s="5"/>
      <c r="AP283" s="5"/>
      <c r="AQ283" s="5"/>
      <c r="AR283" s="10"/>
      <c r="AS283" s="5"/>
      <c r="AT283" s="5"/>
      <c r="AU283" s="5"/>
      <c r="AV283" s="24"/>
      <c r="AW283" s="57"/>
      <c r="AX283" s="47">
        <f t="shared" si="23"/>
        <v>0</v>
      </c>
      <c r="AY283" s="46">
        <f t="shared" si="24"/>
        <v>0</v>
      </c>
      <c r="AZ283" s="46" cm="1">
        <f t="array" ref="AZ283">IF($AY283&lt;=6,SUM($C283:$AV283),SUMPRODUCT(LARGE($C283:$AV283,{1,2,3,4,5,6})))</f>
        <v>0</v>
      </c>
      <c r="BA283" s="50" t="str">
        <f t="shared" si="25"/>
        <v/>
      </c>
      <c r="BB283" s="50" t="str">
        <f t="shared" si="26"/>
        <v xml:space="preserve"> </v>
      </c>
      <c r="BC283" s="46" t="str" cm="1">
        <f t="array" ref="BC283">IFERROR(SUMPRODUCT(LARGE($C283:$AV283,{1,2,3,4})), "")</f>
        <v/>
      </c>
      <c r="BD283" s="46" t="str" cm="1">
        <f t="array" ref="BD283">IFERROR(SUMPRODUCT(LARGE($C283:$AV283,{1,2,3,4,5,6,7})), "")</f>
        <v/>
      </c>
      <c r="BE283" s="46" t="str" cm="1">
        <f t="array" ref="BE283">IFERROR(SUMPRODUCT(LARGE($C283:$AV283,{1,2,3,4,5,6,7,8})), "")</f>
        <v/>
      </c>
    </row>
    <row r="284" spans="1:57" ht="15" customHeight="1" x14ac:dyDescent="0.2">
      <c r="A284" s="4"/>
      <c r="B284" s="15"/>
      <c r="C284" s="5"/>
      <c r="D284" s="5"/>
      <c r="E284" s="5"/>
      <c r="F284" s="5"/>
      <c r="G284" s="5"/>
      <c r="H284" s="5"/>
      <c r="I284" s="5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5"/>
      <c r="AL284" s="5"/>
      <c r="AM284" s="5"/>
      <c r="AN284" s="5"/>
      <c r="AO284" s="5"/>
      <c r="AP284" s="5"/>
      <c r="AQ284" s="5"/>
      <c r="AR284" s="10"/>
      <c r="AS284" s="5"/>
      <c r="AT284" s="5"/>
      <c r="AU284" s="5"/>
      <c r="AV284" s="24"/>
      <c r="AW284" s="57"/>
      <c r="AX284" s="47">
        <f t="shared" si="23"/>
        <v>0</v>
      </c>
      <c r="AY284" s="46">
        <f t="shared" si="24"/>
        <v>0</v>
      </c>
      <c r="AZ284" s="46" cm="1">
        <f t="array" ref="AZ284">IF($AY284&lt;=6,SUM($C284:$AV284),SUMPRODUCT(LARGE($C284:$AV284,{1,2,3,4,5,6})))</f>
        <v>0</v>
      </c>
      <c r="BA284" s="50" t="str">
        <f t="shared" si="25"/>
        <v/>
      </c>
      <c r="BB284" s="50" t="str">
        <f t="shared" si="26"/>
        <v xml:space="preserve"> </v>
      </c>
      <c r="BC284" s="46" t="str" cm="1">
        <f t="array" ref="BC284">IFERROR(SUMPRODUCT(LARGE($C284:$AV284,{1,2,3,4})), "")</f>
        <v/>
      </c>
      <c r="BD284" s="46" t="str" cm="1">
        <f t="array" ref="BD284">IFERROR(SUMPRODUCT(LARGE($C284:$AV284,{1,2,3,4,5,6,7})), "")</f>
        <v/>
      </c>
      <c r="BE284" s="46" t="str" cm="1">
        <f t="array" ref="BE284">IFERROR(SUMPRODUCT(LARGE($C284:$AV284,{1,2,3,4,5,6,7,8})), "")</f>
        <v/>
      </c>
    </row>
    <row r="285" spans="1:57" ht="15" customHeight="1" x14ac:dyDescent="0.2">
      <c r="A285" s="4"/>
      <c r="B285" s="4"/>
      <c r="C285" s="5"/>
      <c r="D285" s="5"/>
      <c r="E285" s="5"/>
      <c r="F285" s="5"/>
      <c r="G285" s="5"/>
      <c r="H285" s="5"/>
      <c r="I285" s="5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5"/>
      <c r="AL285" s="5"/>
      <c r="AM285" s="5"/>
      <c r="AN285" s="5"/>
      <c r="AO285" s="5"/>
      <c r="AP285" s="5"/>
      <c r="AQ285" s="5"/>
      <c r="AR285" s="10"/>
      <c r="AS285" s="5"/>
      <c r="AT285" s="5"/>
      <c r="AU285" s="5"/>
      <c r="AV285" s="24"/>
      <c r="AW285" s="57"/>
      <c r="AX285" s="47">
        <f t="shared" si="23"/>
        <v>0</v>
      </c>
      <c r="AY285" s="46">
        <f t="shared" si="24"/>
        <v>0</v>
      </c>
      <c r="AZ285" s="46" cm="1">
        <f t="array" ref="AZ285">IF($AY285&lt;=6,SUM($C285:$AV285),SUMPRODUCT(LARGE($C285:$AV285,{1,2,3,4,5,6})))</f>
        <v>0</v>
      </c>
      <c r="BA285" s="50" t="str">
        <f t="shared" si="25"/>
        <v/>
      </c>
      <c r="BB285" s="50" t="str">
        <f t="shared" si="26"/>
        <v xml:space="preserve"> </v>
      </c>
      <c r="BC285" s="46" t="str" cm="1">
        <f t="array" ref="BC285">IFERROR(SUMPRODUCT(LARGE($C285:$AV285,{1,2,3,4})), "")</f>
        <v/>
      </c>
      <c r="BD285" s="46" t="str" cm="1">
        <f t="array" ref="BD285">IFERROR(SUMPRODUCT(LARGE($C285:$AV285,{1,2,3,4,5,6,7})), "")</f>
        <v/>
      </c>
      <c r="BE285" s="46" t="str" cm="1">
        <f t="array" ref="BE285">IFERROR(SUMPRODUCT(LARGE($C285:$AV285,{1,2,3,4,5,6,7,8})), "")</f>
        <v/>
      </c>
    </row>
    <row r="286" spans="1:57" ht="15" customHeight="1" x14ac:dyDescent="0.2">
      <c r="A286" s="4"/>
      <c r="B286" s="4"/>
      <c r="C286" s="5"/>
      <c r="D286" s="5"/>
      <c r="E286" s="5"/>
      <c r="F286" s="5"/>
      <c r="G286" s="5"/>
      <c r="H286" s="5"/>
      <c r="I286" s="5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5"/>
      <c r="AL286" s="5"/>
      <c r="AM286" s="5"/>
      <c r="AN286" s="5"/>
      <c r="AO286" s="5"/>
      <c r="AP286" s="5"/>
      <c r="AQ286" s="5"/>
      <c r="AR286" s="10"/>
      <c r="AS286" s="5"/>
      <c r="AT286" s="5"/>
      <c r="AU286" s="5"/>
      <c r="AV286" s="24"/>
      <c r="AW286" s="57"/>
      <c r="AX286" s="47">
        <f t="shared" si="23"/>
        <v>0</v>
      </c>
      <c r="AY286" s="46">
        <f t="shared" si="24"/>
        <v>0</v>
      </c>
      <c r="AZ286" s="46" cm="1">
        <f t="array" ref="AZ286">IF($AY286&lt;=6,SUM($C286:$AV286),SUMPRODUCT(LARGE($C286:$AV286,{1,2,3,4,5,6})))</f>
        <v>0</v>
      </c>
      <c r="BA286" s="50" t="str">
        <f t="shared" si="25"/>
        <v/>
      </c>
      <c r="BB286" s="50" t="str">
        <f t="shared" si="26"/>
        <v xml:space="preserve"> </v>
      </c>
      <c r="BC286" s="46" t="str" cm="1">
        <f t="array" ref="BC286">IFERROR(SUMPRODUCT(LARGE($C286:$AV286,{1,2,3,4})), "")</f>
        <v/>
      </c>
      <c r="BD286" s="46" t="str" cm="1">
        <f t="array" ref="BD286">IFERROR(SUMPRODUCT(LARGE($C286:$AV286,{1,2,3,4,5,6,7})), "")</f>
        <v/>
      </c>
      <c r="BE286" s="46" t="str" cm="1">
        <f t="array" ref="BE286">IFERROR(SUMPRODUCT(LARGE($C286:$AV286,{1,2,3,4,5,6,7,8})), "")</f>
        <v/>
      </c>
    </row>
    <row r="287" spans="1:57" ht="15" customHeight="1" x14ac:dyDescent="0.2">
      <c r="A287" s="4"/>
      <c r="B287" s="4"/>
      <c r="C287" s="5"/>
      <c r="D287" s="5"/>
      <c r="E287" s="5"/>
      <c r="F287" s="5"/>
      <c r="G287" s="5"/>
      <c r="H287" s="5"/>
      <c r="I287" s="5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5"/>
      <c r="AL287" s="5"/>
      <c r="AM287" s="5"/>
      <c r="AN287" s="5"/>
      <c r="AO287" s="5"/>
      <c r="AP287" s="5"/>
      <c r="AQ287" s="5"/>
      <c r="AR287" s="10"/>
      <c r="AS287" s="5"/>
      <c r="AT287" s="5"/>
      <c r="AU287" s="5"/>
      <c r="AV287" s="24"/>
      <c r="AW287" s="57"/>
      <c r="AX287" s="47">
        <f t="shared" si="23"/>
        <v>0</v>
      </c>
      <c r="AY287" s="46">
        <f t="shared" si="24"/>
        <v>0</v>
      </c>
      <c r="AZ287" s="46" cm="1">
        <f t="array" ref="AZ287">IF($AY287&lt;=6,SUM($C287:$AV287),SUMPRODUCT(LARGE($C287:$AV287,{1,2,3,4,5,6})))</f>
        <v>0</v>
      </c>
      <c r="BA287" s="50" t="str">
        <f t="shared" si="25"/>
        <v/>
      </c>
      <c r="BB287" s="50" t="str">
        <f t="shared" si="26"/>
        <v xml:space="preserve"> </v>
      </c>
      <c r="BC287" s="46" t="str" cm="1">
        <f t="array" ref="BC287">IFERROR(SUMPRODUCT(LARGE($C287:$AV287,{1,2,3,4})), "")</f>
        <v/>
      </c>
      <c r="BD287" s="46" t="str" cm="1">
        <f t="array" ref="BD287">IFERROR(SUMPRODUCT(LARGE($C287:$AV287,{1,2,3,4,5,6,7})), "")</f>
        <v/>
      </c>
      <c r="BE287" s="46" t="str" cm="1">
        <f t="array" ref="BE287">IFERROR(SUMPRODUCT(LARGE($C287:$AV287,{1,2,3,4,5,6,7,8})), "")</f>
        <v/>
      </c>
    </row>
    <row r="288" spans="1:57" ht="15" customHeight="1" x14ac:dyDescent="0.2">
      <c r="A288" s="4"/>
      <c r="B288" s="4"/>
      <c r="C288" s="5"/>
      <c r="D288" s="5"/>
      <c r="E288" s="5"/>
      <c r="F288" s="5"/>
      <c r="G288" s="5"/>
      <c r="H288" s="5"/>
      <c r="I288" s="5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5"/>
      <c r="AL288" s="5"/>
      <c r="AM288" s="5"/>
      <c r="AN288" s="5"/>
      <c r="AO288" s="5"/>
      <c r="AP288" s="5"/>
      <c r="AQ288" s="5"/>
      <c r="AR288" s="10"/>
      <c r="AS288" s="5"/>
      <c r="AT288" s="5"/>
      <c r="AU288" s="5"/>
      <c r="AV288" s="24"/>
      <c r="AW288" s="57"/>
      <c r="AX288" s="47">
        <f t="shared" si="23"/>
        <v>0</v>
      </c>
      <c r="AY288" s="46">
        <f t="shared" si="24"/>
        <v>0</v>
      </c>
      <c r="AZ288" s="46" cm="1">
        <f t="array" ref="AZ288">IF($AY288&lt;=6,SUM($C288:$AV288),SUMPRODUCT(LARGE($C288:$AV288,{1,2,3,4,5,6})))</f>
        <v>0</v>
      </c>
      <c r="BA288" s="50" t="str">
        <f t="shared" si="25"/>
        <v/>
      </c>
      <c r="BB288" s="50" t="str">
        <f t="shared" si="26"/>
        <v xml:space="preserve"> </v>
      </c>
      <c r="BC288" s="46" t="str" cm="1">
        <f t="array" ref="BC288">IFERROR(SUMPRODUCT(LARGE($C288:$AV288,{1,2,3,4})), "")</f>
        <v/>
      </c>
      <c r="BD288" s="46" t="str" cm="1">
        <f t="array" ref="BD288">IFERROR(SUMPRODUCT(LARGE($C288:$AV288,{1,2,3,4,5,6,7})), "")</f>
        <v/>
      </c>
      <c r="BE288" s="46" t="str" cm="1">
        <f t="array" ref="BE288">IFERROR(SUMPRODUCT(LARGE($C288:$AV288,{1,2,3,4,5,6,7,8})), "")</f>
        <v/>
      </c>
    </row>
    <row r="289" spans="1:57" ht="15" customHeight="1" x14ac:dyDescent="0.2">
      <c r="A289" s="4"/>
      <c r="B289" s="4"/>
      <c r="C289" s="5"/>
      <c r="D289" s="5"/>
      <c r="E289" s="5"/>
      <c r="F289" s="5"/>
      <c r="G289" s="5"/>
      <c r="H289" s="5"/>
      <c r="I289" s="5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5"/>
      <c r="AL289" s="5"/>
      <c r="AM289" s="5"/>
      <c r="AN289" s="5"/>
      <c r="AO289" s="5"/>
      <c r="AP289" s="5"/>
      <c r="AQ289" s="5"/>
      <c r="AR289" s="10"/>
      <c r="AS289" s="5"/>
      <c r="AT289" s="5"/>
      <c r="AU289" s="5"/>
      <c r="AV289" s="24"/>
      <c r="AW289" s="57"/>
      <c r="AX289" s="47">
        <f t="shared" si="23"/>
        <v>0</v>
      </c>
      <c r="AY289" s="46">
        <f t="shared" si="24"/>
        <v>0</v>
      </c>
      <c r="AZ289" s="46" cm="1">
        <f t="array" ref="AZ289">IF($AY289&lt;=6,SUM($C289:$AV289),SUMPRODUCT(LARGE($C289:$AV289,{1,2,3,4,5,6})))</f>
        <v>0</v>
      </c>
      <c r="BA289" s="50" t="str">
        <f t="shared" si="25"/>
        <v/>
      </c>
      <c r="BB289" s="50" t="str">
        <f t="shared" si="26"/>
        <v xml:space="preserve"> </v>
      </c>
      <c r="BC289" s="46" t="str" cm="1">
        <f t="array" ref="BC289">IFERROR(SUMPRODUCT(LARGE($C289:$AV289,{1,2,3,4})), "")</f>
        <v/>
      </c>
      <c r="BD289" s="46" t="str" cm="1">
        <f t="array" ref="BD289">IFERROR(SUMPRODUCT(LARGE($C289:$AV289,{1,2,3,4,5,6,7})), "")</f>
        <v/>
      </c>
      <c r="BE289" s="46" t="str" cm="1">
        <f t="array" ref="BE289">IFERROR(SUMPRODUCT(LARGE($C289:$AV289,{1,2,3,4,5,6,7,8})), "")</f>
        <v/>
      </c>
    </row>
    <row r="290" spans="1:57" ht="15" customHeight="1" x14ac:dyDescent="0.2">
      <c r="A290" s="4"/>
      <c r="B290" s="4"/>
      <c r="C290" s="5"/>
      <c r="D290" s="5"/>
      <c r="E290" s="5"/>
      <c r="F290" s="5"/>
      <c r="G290" s="5"/>
      <c r="H290" s="5"/>
      <c r="I290" s="5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5"/>
      <c r="AL290" s="5"/>
      <c r="AM290" s="5"/>
      <c r="AN290" s="5"/>
      <c r="AO290" s="5"/>
      <c r="AP290" s="5"/>
      <c r="AQ290" s="5"/>
      <c r="AR290" s="10"/>
      <c r="AS290" s="5"/>
      <c r="AT290" s="5"/>
      <c r="AU290" s="5"/>
      <c r="AV290" s="24"/>
      <c r="AW290" s="57"/>
      <c r="AX290" s="47">
        <f t="shared" si="23"/>
        <v>0</v>
      </c>
      <c r="AY290" s="46">
        <f t="shared" si="24"/>
        <v>0</v>
      </c>
      <c r="AZ290" s="46" cm="1">
        <f t="array" ref="AZ290">IF($AY290&lt;=6,SUM($C290:$AV290),SUMPRODUCT(LARGE($C290:$AV290,{1,2,3,4,5,6})))</f>
        <v>0</v>
      </c>
      <c r="BA290" s="50" t="str">
        <f t="shared" si="25"/>
        <v/>
      </c>
      <c r="BB290" s="50" t="str">
        <f t="shared" si="26"/>
        <v xml:space="preserve"> </v>
      </c>
      <c r="BC290" s="46" t="str" cm="1">
        <f t="array" ref="BC290">IFERROR(SUMPRODUCT(LARGE($C290:$AV290,{1,2,3,4})), "")</f>
        <v/>
      </c>
      <c r="BD290" s="46" t="str" cm="1">
        <f t="array" ref="BD290">IFERROR(SUMPRODUCT(LARGE($C290:$AV290,{1,2,3,4,5,6,7})), "")</f>
        <v/>
      </c>
      <c r="BE290" s="46" t="str" cm="1">
        <f t="array" ref="BE290">IFERROR(SUMPRODUCT(LARGE($C290:$AV290,{1,2,3,4,5,6,7,8})), "")</f>
        <v/>
      </c>
    </row>
    <row r="291" spans="1:57" ht="15" customHeight="1" x14ac:dyDescent="0.2">
      <c r="A291" s="4"/>
      <c r="B291" s="15"/>
      <c r="C291" s="5"/>
      <c r="D291" s="5"/>
      <c r="E291" s="5"/>
      <c r="F291" s="5"/>
      <c r="G291" s="5"/>
      <c r="H291" s="5"/>
      <c r="I291" s="5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5"/>
      <c r="AL291" s="5"/>
      <c r="AM291" s="5"/>
      <c r="AN291" s="5"/>
      <c r="AO291" s="5"/>
      <c r="AP291" s="5"/>
      <c r="AQ291" s="5"/>
      <c r="AR291" s="10"/>
      <c r="AS291" s="5"/>
      <c r="AT291" s="5"/>
      <c r="AU291" s="5"/>
      <c r="AV291" s="24"/>
      <c r="AW291" s="57"/>
      <c r="AX291" s="47">
        <f t="shared" si="23"/>
        <v>0</v>
      </c>
      <c r="AY291" s="46">
        <f t="shared" si="24"/>
        <v>0</v>
      </c>
      <c r="AZ291" s="46" cm="1">
        <f t="array" ref="AZ291">IF($AY291&lt;=6,SUM($C291:$AV291),SUMPRODUCT(LARGE($C291:$AV291,{1,2,3,4,5,6})))</f>
        <v>0</v>
      </c>
      <c r="BA291" s="50" t="str">
        <f t="shared" si="25"/>
        <v/>
      </c>
      <c r="BB291" s="50" t="str">
        <f t="shared" si="26"/>
        <v xml:space="preserve"> </v>
      </c>
      <c r="BC291" s="46" t="str" cm="1">
        <f t="array" ref="BC291">IFERROR(SUMPRODUCT(LARGE($C291:$AV291,{1,2,3,4})), "")</f>
        <v/>
      </c>
      <c r="BD291" s="46" t="str" cm="1">
        <f t="array" ref="BD291">IFERROR(SUMPRODUCT(LARGE($C291:$AV291,{1,2,3,4,5,6,7})), "")</f>
        <v/>
      </c>
      <c r="BE291" s="46" t="str" cm="1">
        <f t="array" ref="BE291">IFERROR(SUMPRODUCT(LARGE($C291:$AV291,{1,2,3,4,5,6,7,8})), "")</f>
        <v/>
      </c>
    </row>
    <row r="292" spans="1:57" ht="15" customHeight="1" x14ac:dyDescent="0.2">
      <c r="A292" s="4"/>
      <c r="B292" s="15"/>
      <c r="C292" s="5"/>
      <c r="D292" s="5"/>
      <c r="E292" s="5"/>
      <c r="F292" s="5"/>
      <c r="G292" s="5"/>
      <c r="H292" s="5"/>
      <c r="I292" s="5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5"/>
      <c r="AL292" s="5"/>
      <c r="AM292" s="5"/>
      <c r="AN292" s="5"/>
      <c r="AO292" s="5"/>
      <c r="AP292" s="5"/>
      <c r="AQ292" s="5"/>
      <c r="AR292" s="10"/>
      <c r="AS292" s="5"/>
      <c r="AT292" s="5"/>
      <c r="AU292" s="5"/>
      <c r="AV292" s="24"/>
      <c r="AW292" s="57"/>
      <c r="AX292" s="47">
        <f t="shared" si="23"/>
        <v>0</v>
      </c>
      <c r="AY292" s="46">
        <f t="shared" si="24"/>
        <v>0</v>
      </c>
      <c r="AZ292" s="46" cm="1">
        <f t="array" ref="AZ292">IF($AY292&lt;=6,SUM($C292:$AV292),SUMPRODUCT(LARGE($C292:$AV292,{1,2,3,4,5,6})))</f>
        <v>0</v>
      </c>
      <c r="BA292" s="50" t="str">
        <f t="shared" si="25"/>
        <v/>
      </c>
      <c r="BB292" s="50" t="str">
        <f t="shared" si="26"/>
        <v xml:space="preserve"> </v>
      </c>
      <c r="BC292" s="46" t="str" cm="1">
        <f t="array" ref="BC292">IFERROR(SUMPRODUCT(LARGE($C292:$AV292,{1,2,3,4})), "")</f>
        <v/>
      </c>
      <c r="BD292" s="46" t="str" cm="1">
        <f t="array" ref="BD292">IFERROR(SUMPRODUCT(LARGE($C292:$AV292,{1,2,3,4,5,6,7})), "")</f>
        <v/>
      </c>
      <c r="BE292" s="46" t="str" cm="1">
        <f t="array" ref="BE292">IFERROR(SUMPRODUCT(LARGE($C292:$AV292,{1,2,3,4,5,6,7,8})), "")</f>
        <v/>
      </c>
    </row>
    <row r="293" spans="1:57" ht="15" customHeight="1" x14ac:dyDescent="0.2">
      <c r="A293" s="4"/>
      <c r="B293" s="15"/>
      <c r="C293" s="5"/>
      <c r="D293" s="5"/>
      <c r="E293" s="5"/>
      <c r="F293" s="5"/>
      <c r="G293" s="5"/>
      <c r="H293" s="5"/>
      <c r="I293" s="5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5"/>
      <c r="AL293" s="5"/>
      <c r="AM293" s="5"/>
      <c r="AN293" s="5"/>
      <c r="AO293" s="5"/>
      <c r="AP293" s="5"/>
      <c r="AQ293" s="5"/>
      <c r="AR293" s="10"/>
      <c r="AS293" s="5"/>
      <c r="AT293" s="5"/>
      <c r="AU293" s="5"/>
      <c r="AV293" s="24"/>
      <c r="AW293" s="57"/>
      <c r="AX293" s="47">
        <f t="shared" si="23"/>
        <v>0</v>
      </c>
      <c r="AY293" s="46">
        <f t="shared" si="24"/>
        <v>0</v>
      </c>
      <c r="AZ293" s="46" cm="1">
        <f t="array" ref="AZ293">IF($AY293&lt;=6,SUM($C293:$AV293),SUMPRODUCT(LARGE($C293:$AV293,{1,2,3,4,5,6})))</f>
        <v>0</v>
      </c>
      <c r="BA293" s="50" t="str">
        <f t="shared" si="25"/>
        <v/>
      </c>
      <c r="BB293" s="50" t="str">
        <f t="shared" si="26"/>
        <v xml:space="preserve"> </v>
      </c>
      <c r="BC293" s="46" t="str" cm="1">
        <f t="array" ref="BC293">IFERROR(SUMPRODUCT(LARGE($C293:$AV293,{1,2,3,4})), "")</f>
        <v/>
      </c>
      <c r="BD293" s="46" t="str" cm="1">
        <f t="array" ref="BD293">IFERROR(SUMPRODUCT(LARGE($C293:$AV293,{1,2,3,4,5,6,7})), "")</f>
        <v/>
      </c>
      <c r="BE293" s="46" t="str" cm="1">
        <f t="array" ref="BE293">IFERROR(SUMPRODUCT(LARGE($C293:$AV293,{1,2,3,4,5,6,7,8})), "")</f>
        <v/>
      </c>
    </row>
    <row r="294" spans="1:57" ht="15" customHeight="1" x14ac:dyDescent="0.2">
      <c r="A294" s="4"/>
      <c r="B294" s="15"/>
      <c r="C294" s="5"/>
      <c r="D294" s="5"/>
      <c r="E294" s="5"/>
      <c r="F294" s="5"/>
      <c r="G294" s="5"/>
      <c r="H294" s="5"/>
      <c r="I294" s="5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5"/>
      <c r="AL294" s="5"/>
      <c r="AM294" s="5"/>
      <c r="AN294" s="5"/>
      <c r="AO294" s="5"/>
      <c r="AP294" s="5"/>
      <c r="AQ294" s="5"/>
      <c r="AR294" s="10"/>
      <c r="AS294" s="5"/>
      <c r="AT294" s="5"/>
      <c r="AU294" s="5"/>
      <c r="AV294" s="24"/>
      <c r="AW294" s="57"/>
      <c r="AX294" s="47">
        <f t="shared" si="23"/>
        <v>0</v>
      </c>
      <c r="AY294" s="46">
        <f t="shared" si="24"/>
        <v>0</v>
      </c>
      <c r="AZ294" s="46" cm="1">
        <f t="array" ref="AZ294">IF($AY294&lt;=6,SUM($C294:$AV294),SUMPRODUCT(LARGE($C294:$AV294,{1,2,3,4,5,6})))</f>
        <v>0</v>
      </c>
      <c r="BA294" s="50" t="str">
        <f t="shared" si="25"/>
        <v/>
      </c>
      <c r="BB294" s="50" t="str">
        <f t="shared" si="26"/>
        <v xml:space="preserve"> </v>
      </c>
      <c r="BC294" s="46" t="str" cm="1">
        <f t="array" ref="BC294">IFERROR(SUMPRODUCT(LARGE($C294:$AV294,{1,2,3,4})), "")</f>
        <v/>
      </c>
      <c r="BD294" s="46" t="str" cm="1">
        <f t="array" ref="BD294">IFERROR(SUMPRODUCT(LARGE($C294:$AV294,{1,2,3,4,5,6,7})), "")</f>
        <v/>
      </c>
      <c r="BE294" s="46" t="str" cm="1">
        <f t="array" ref="BE294">IFERROR(SUMPRODUCT(LARGE($C294:$AV294,{1,2,3,4,5,6,7,8})), "")</f>
        <v/>
      </c>
    </row>
    <row r="295" spans="1:57" ht="15" customHeight="1" x14ac:dyDescent="0.2">
      <c r="A295" s="4"/>
      <c r="B295" s="15"/>
      <c r="C295" s="5"/>
      <c r="D295" s="5"/>
      <c r="E295" s="5"/>
      <c r="F295" s="5"/>
      <c r="G295" s="5"/>
      <c r="H295" s="5"/>
      <c r="I295" s="5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5"/>
      <c r="AL295" s="5"/>
      <c r="AM295" s="5"/>
      <c r="AN295" s="5"/>
      <c r="AO295" s="5"/>
      <c r="AP295" s="5"/>
      <c r="AQ295" s="5"/>
      <c r="AR295" s="10"/>
      <c r="AS295" s="5"/>
      <c r="AT295" s="5"/>
      <c r="AU295" s="5"/>
      <c r="AV295" s="24"/>
      <c r="AW295" s="57"/>
      <c r="AX295" s="47">
        <f t="shared" si="23"/>
        <v>0</v>
      </c>
      <c r="AY295" s="46">
        <f t="shared" si="24"/>
        <v>0</v>
      </c>
      <c r="AZ295" s="46" cm="1">
        <f t="array" ref="AZ295">IF($AY295&lt;=6,SUM($C295:$AV295),SUMPRODUCT(LARGE($C295:$AV295,{1,2,3,4,5,6})))</f>
        <v>0</v>
      </c>
      <c r="BA295" s="50" t="str">
        <f t="shared" si="25"/>
        <v/>
      </c>
      <c r="BB295" s="50" t="str">
        <f t="shared" si="26"/>
        <v xml:space="preserve"> </v>
      </c>
      <c r="BC295" s="46" t="str" cm="1">
        <f t="array" ref="BC295">IFERROR(SUMPRODUCT(LARGE($C295:$AV295,{1,2,3,4})), "")</f>
        <v/>
      </c>
      <c r="BD295" s="46" t="str" cm="1">
        <f t="array" ref="BD295">IFERROR(SUMPRODUCT(LARGE($C295:$AV295,{1,2,3,4,5,6,7})), "")</f>
        <v/>
      </c>
      <c r="BE295" s="46" t="str" cm="1">
        <f t="array" ref="BE295">IFERROR(SUMPRODUCT(LARGE($C295:$AV295,{1,2,3,4,5,6,7,8})), "")</f>
        <v/>
      </c>
    </row>
    <row r="296" spans="1:57" ht="15" customHeight="1" x14ac:dyDescent="0.2">
      <c r="A296" s="4"/>
      <c r="B296" s="15"/>
      <c r="C296" s="5"/>
      <c r="D296" s="5"/>
      <c r="E296" s="5"/>
      <c r="F296" s="5"/>
      <c r="G296" s="5"/>
      <c r="H296" s="5"/>
      <c r="I296" s="5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5"/>
      <c r="AL296" s="5"/>
      <c r="AM296" s="5"/>
      <c r="AN296" s="5"/>
      <c r="AO296" s="5"/>
      <c r="AP296" s="5"/>
      <c r="AQ296" s="5"/>
      <c r="AR296" s="10"/>
      <c r="AS296" s="5"/>
      <c r="AT296" s="5"/>
      <c r="AU296" s="5"/>
      <c r="AV296" s="24"/>
      <c r="AW296" s="57"/>
      <c r="AX296" s="47">
        <f t="shared" si="23"/>
        <v>0</v>
      </c>
      <c r="AY296" s="46">
        <f t="shared" si="24"/>
        <v>0</v>
      </c>
      <c r="AZ296" s="46" cm="1">
        <f t="array" ref="AZ296">IF($AY296&lt;=6,SUM($C296:$AV296),SUMPRODUCT(LARGE($C296:$AV296,{1,2,3,4,5,6})))</f>
        <v>0</v>
      </c>
      <c r="BA296" s="50" t="str">
        <f t="shared" si="25"/>
        <v/>
      </c>
      <c r="BB296" s="50" t="str">
        <f t="shared" si="26"/>
        <v xml:space="preserve"> </v>
      </c>
      <c r="BC296" s="46" t="str" cm="1">
        <f t="array" ref="BC296">IFERROR(SUMPRODUCT(LARGE($C296:$AV296,{1,2,3,4})), "")</f>
        <v/>
      </c>
      <c r="BD296" s="46" t="str" cm="1">
        <f t="array" ref="BD296">IFERROR(SUMPRODUCT(LARGE($C296:$AV296,{1,2,3,4,5,6,7})), "")</f>
        <v/>
      </c>
      <c r="BE296" s="46" t="str" cm="1">
        <f t="array" ref="BE296">IFERROR(SUMPRODUCT(LARGE($C296:$AV296,{1,2,3,4,5,6,7,8})), "")</f>
        <v/>
      </c>
    </row>
    <row r="297" spans="1:57" ht="15" customHeight="1" x14ac:dyDescent="0.2">
      <c r="A297" s="4"/>
      <c r="B297" s="15"/>
      <c r="C297" s="5"/>
      <c r="D297" s="5"/>
      <c r="E297" s="5"/>
      <c r="F297" s="5"/>
      <c r="G297" s="5"/>
      <c r="H297" s="5"/>
      <c r="I297" s="5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5"/>
      <c r="AL297" s="5"/>
      <c r="AM297" s="5"/>
      <c r="AN297" s="5"/>
      <c r="AO297" s="5"/>
      <c r="AP297" s="5"/>
      <c r="AQ297" s="5"/>
      <c r="AR297" s="10"/>
      <c r="AS297" s="5"/>
      <c r="AT297" s="5"/>
      <c r="AU297" s="5"/>
      <c r="AV297" s="24"/>
      <c r="AW297" s="57"/>
      <c r="AX297" s="47">
        <f t="shared" si="23"/>
        <v>0</v>
      </c>
      <c r="AY297" s="46">
        <f t="shared" si="24"/>
        <v>0</v>
      </c>
      <c r="AZ297" s="46" cm="1">
        <f t="array" ref="AZ297">IF($AY297&lt;=6,SUM($C297:$AV297),SUMPRODUCT(LARGE($C297:$AV297,{1,2,3,4,5,6})))</f>
        <v>0</v>
      </c>
      <c r="BA297" s="50" t="str">
        <f t="shared" si="25"/>
        <v/>
      </c>
      <c r="BB297" s="50" t="str">
        <f t="shared" si="26"/>
        <v xml:space="preserve"> </v>
      </c>
      <c r="BC297" s="46" t="str" cm="1">
        <f t="array" ref="BC297">IFERROR(SUMPRODUCT(LARGE($C297:$AV297,{1,2,3,4})), "")</f>
        <v/>
      </c>
      <c r="BD297" s="46" t="str" cm="1">
        <f t="array" ref="BD297">IFERROR(SUMPRODUCT(LARGE($C297:$AV297,{1,2,3,4,5,6,7})), "")</f>
        <v/>
      </c>
      <c r="BE297" s="46" t="str" cm="1">
        <f t="array" ref="BE297">IFERROR(SUMPRODUCT(LARGE($C297:$AV297,{1,2,3,4,5,6,7,8})), "")</f>
        <v/>
      </c>
    </row>
    <row r="298" spans="1:57" ht="15" customHeight="1" x14ac:dyDescent="0.2">
      <c r="A298" s="4"/>
      <c r="B298" s="15"/>
      <c r="C298" s="5"/>
      <c r="D298" s="5"/>
      <c r="E298" s="5"/>
      <c r="F298" s="5"/>
      <c r="G298" s="5"/>
      <c r="H298" s="5"/>
      <c r="I298" s="5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5"/>
      <c r="AL298" s="5"/>
      <c r="AM298" s="5"/>
      <c r="AN298" s="5"/>
      <c r="AO298" s="5"/>
      <c r="AP298" s="5"/>
      <c r="AQ298" s="5"/>
      <c r="AR298" s="10"/>
      <c r="AS298" s="5"/>
      <c r="AT298" s="5"/>
      <c r="AU298" s="5"/>
      <c r="AV298" s="24"/>
      <c r="AW298" s="46"/>
      <c r="AX298" s="47">
        <f t="shared" si="23"/>
        <v>0</v>
      </c>
      <c r="AY298" s="46">
        <f t="shared" ref="AY298:AY361" si="27">COUNTA(C298:AV298)</f>
        <v>0</v>
      </c>
      <c r="AZ298" s="46" cm="1">
        <f t="array" ref="AZ298">IF($AY298&lt;=6,SUM($C298:$AV298),SUMPRODUCT(LARGE($C298:$AV298,{1,2,3,4,5,6})))</f>
        <v>0</v>
      </c>
      <c r="BA298" s="50" t="str">
        <f t="shared" si="25"/>
        <v/>
      </c>
      <c r="BB298" s="50" t="str">
        <f t="shared" si="26"/>
        <v xml:space="preserve"> </v>
      </c>
      <c r="BC298" s="46" t="str" cm="1">
        <f t="array" ref="BC298">IFERROR(SUMPRODUCT(LARGE($C298:$AV298,{1,2,3,4})), "")</f>
        <v/>
      </c>
      <c r="BD298" s="46" t="str" cm="1">
        <f t="array" ref="BD298">IFERROR(SUMPRODUCT(LARGE($C298:$AV298,{1,2,3,4,5,6,7})), "")</f>
        <v/>
      </c>
      <c r="BE298" s="46" t="str" cm="1">
        <f t="array" ref="BE298">IFERROR(SUMPRODUCT(LARGE($C298:$AV298,{1,2,3,4,5,6,7,8})), "")</f>
        <v/>
      </c>
    </row>
    <row r="299" spans="1:57" ht="15" customHeight="1" x14ac:dyDescent="0.2">
      <c r="A299" s="4"/>
      <c r="B299" s="15"/>
      <c r="C299" s="5"/>
      <c r="D299" s="5"/>
      <c r="E299" s="5"/>
      <c r="F299" s="5"/>
      <c r="G299" s="5"/>
      <c r="H299" s="5"/>
      <c r="I299" s="5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5"/>
      <c r="AL299" s="5"/>
      <c r="AM299" s="5"/>
      <c r="AN299" s="5"/>
      <c r="AO299" s="5"/>
      <c r="AP299" s="5"/>
      <c r="AQ299" s="5"/>
      <c r="AR299" s="10"/>
      <c r="AS299" s="5"/>
      <c r="AT299" s="5"/>
      <c r="AU299" s="5"/>
      <c r="AV299" s="24"/>
      <c r="AW299" s="46"/>
      <c r="AX299" s="47">
        <f t="shared" si="23"/>
        <v>0</v>
      </c>
      <c r="AY299" s="46">
        <f t="shared" si="27"/>
        <v>0</v>
      </c>
      <c r="AZ299" s="46" cm="1">
        <f t="array" ref="AZ299">IF($AY299&lt;=6,SUM($C299:$AV299),SUMPRODUCT(LARGE($C299:$AV299,{1,2,3,4,5,6})))</f>
        <v>0</v>
      </c>
      <c r="BA299" s="50" t="str">
        <f t="shared" si="25"/>
        <v/>
      </c>
      <c r="BB299" s="50" t="str">
        <f t="shared" si="26"/>
        <v xml:space="preserve"> </v>
      </c>
      <c r="BC299" s="46" t="str" cm="1">
        <f t="array" ref="BC299">IFERROR(SUMPRODUCT(LARGE($C299:$AV299,{1,2,3,4})), "")</f>
        <v/>
      </c>
      <c r="BD299" s="46" t="str" cm="1">
        <f t="array" ref="BD299">IFERROR(SUMPRODUCT(LARGE($C299:$AV299,{1,2,3,4,5,6,7})), "")</f>
        <v/>
      </c>
      <c r="BE299" s="46" t="str" cm="1">
        <f t="array" ref="BE299">IFERROR(SUMPRODUCT(LARGE($C299:$AV299,{1,2,3,4,5,6,7,8})), "")</f>
        <v/>
      </c>
    </row>
    <row r="300" spans="1:57" ht="15" customHeight="1" x14ac:dyDescent="0.2">
      <c r="A300" s="4"/>
      <c r="B300" s="15"/>
      <c r="C300" s="5"/>
      <c r="D300" s="5"/>
      <c r="E300" s="5"/>
      <c r="F300" s="5"/>
      <c r="G300" s="5"/>
      <c r="H300" s="5"/>
      <c r="I300" s="5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5"/>
      <c r="AL300" s="5"/>
      <c r="AM300" s="5"/>
      <c r="AN300" s="5"/>
      <c r="AO300" s="5"/>
      <c r="AP300" s="5"/>
      <c r="AQ300" s="5"/>
      <c r="AR300" s="10"/>
      <c r="AS300" s="5"/>
      <c r="AT300" s="5"/>
      <c r="AU300" s="5"/>
      <c r="AV300" s="24"/>
      <c r="AW300" s="46"/>
      <c r="AX300" s="47">
        <f t="shared" si="23"/>
        <v>0</v>
      </c>
      <c r="AY300" s="46">
        <f t="shared" si="27"/>
        <v>0</v>
      </c>
      <c r="AZ300" s="46" cm="1">
        <f t="array" ref="AZ300">IF($AY300&lt;=6,SUM($C300:$AV300),SUMPRODUCT(LARGE($C300:$AV300,{1,2,3,4,5,6})))</f>
        <v>0</v>
      </c>
      <c r="BA300" s="50" t="str">
        <f t="shared" si="25"/>
        <v/>
      </c>
      <c r="BB300" s="50" t="str">
        <f t="shared" si="26"/>
        <v xml:space="preserve"> </v>
      </c>
      <c r="BC300" s="46" t="str" cm="1">
        <f t="array" ref="BC300">IFERROR(SUMPRODUCT(LARGE($C300:$AV300,{1,2,3,4})), "")</f>
        <v/>
      </c>
      <c r="BD300" s="46" t="str" cm="1">
        <f t="array" ref="BD300">IFERROR(SUMPRODUCT(LARGE($C300:$AV300,{1,2,3,4,5,6,7})), "")</f>
        <v/>
      </c>
      <c r="BE300" s="46" t="str" cm="1">
        <f t="array" ref="BE300">IFERROR(SUMPRODUCT(LARGE($C300:$AV300,{1,2,3,4,5,6,7,8})), "")</f>
        <v/>
      </c>
    </row>
    <row r="301" spans="1:57" ht="15" customHeight="1" x14ac:dyDescent="0.2">
      <c r="B301" s="38"/>
      <c r="C301" s="39"/>
      <c r="D301" s="39"/>
      <c r="E301" s="39"/>
      <c r="F301" s="39"/>
      <c r="G301" s="39"/>
      <c r="H301" s="39"/>
      <c r="I301" s="39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39"/>
      <c r="AL301" s="39"/>
      <c r="AM301" s="39"/>
      <c r="AN301" s="39"/>
      <c r="AO301" s="39"/>
      <c r="AP301" s="39"/>
      <c r="AQ301" s="39"/>
      <c r="AR301" s="40"/>
      <c r="AS301" s="39"/>
      <c r="AT301" s="39"/>
      <c r="AU301" s="39"/>
      <c r="AV301" s="41"/>
      <c r="AW301" s="53"/>
      <c r="AX301" s="47">
        <f t="shared" si="23"/>
        <v>0</v>
      </c>
      <c r="AY301" s="46">
        <f t="shared" si="27"/>
        <v>0</v>
      </c>
      <c r="AZ301" s="46" cm="1">
        <f t="array" ref="AZ301">IF($AY301&lt;=6,SUM($C301:$AV301),SUMPRODUCT(LARGE($C301:$AV301,{1,2,3,4,5,6})))</f>
        <v>0</v>
      </c>
      <c r="BA301" s="50" t="str">
        <f t="shared" si="25"/>
        <v/>
      </c>
      <c r="BB301" s="50" t="str">
        <f t="shared" si="26"/>
        <v xml:space="preserve"> </v>
      </c>
      <c r="BC301" s="46" t="str" cm="1">
        <f t="array" ref="BC301">IFERROR(SUMPRODUCT(LARGE($C301:$AV301,{1,2,3,4})), "")</f>
        <v/>
      </c>
      <c r="BD301" s="46" t="str" cm="1">
        <f t="array" ref="BD301">IFERROR(SUMPRODUCT(LARGE($C301:$AV301,{1,2,3,4,5,6,7})), "")</f>
        <v/>
      </c>
      <c r="BE301" s="46" t="str" cm="1">
        <f t="array" ref="BE301">IFERROR(SUMPRODUCT(LARGE($C301:$AV301,{1,2,3,4,5,6,7,8})), "")</f>
        <v/>
      </c>
    </row>
    <row r="302" spans="1:57" ht="15" customHeight="1" x14ac:dyDescent="0.2">
      <c r="B302" s="15"/>
      <c r="C302" s="5"/>
      <c r="D302" s="5"/>
      <c r="E302" s="5"/>
      <c r="F302" s="5"/>
      <c r="G302" s="5"/>
      <c r="H302" s="5"/>
      <c r="I302" s="5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5"/>
      <c r="AL302" s="5"/>
      <c r="AM302" s="5"/>
      <c r="AN302" s="5"/>
      <c r="AO302" s="5"/>
      <c r="AP302" s="5"/>
      <c r="AQ302" s="5"/>
      <c r="AR302" s="10"/>
      <c r="AS302" s="5"/>
      <c r="AT302" s="5"/>
      <c r="AU302" s="5"/>
      <c r="AV302" s="24"/>
      <c r="AW302" s="46"/>
      <c r="AX302" s="47">
        <f t="shared" si="23"/>
        <v>0</v>
      </c>
      <c r="AY302" s="46">
        <f t="shared" si="27"/>
        <v>0</v>
      </c>
      <c r="AZ302" s="46" cm="1">
        <f t="array" ref="AZ302">IF($AY302&lt;=6,SUM($C302:$AV302),SUMPRODUCT(LARGE($C302:$AV302,{1,2,3,4,5,6})))</f>
        <v>0</v>
      </c>
      <c r="BA302" s="50" t="str">
        <f t="shared" si="25"/>
        <v/>
      </c>
      <c r="BB302" s="50" t="str">
        <f t="shared" si="26"/>
        <v xml:space="preserve"> </v>
      </c>
      <c r="BC302" s="46" t="str" cm="1">
        <f t="array" ref="BC302">IFERROR(SUMPRODUCT(LARGE($C302:$AV302,{1,2,3,4})), "")</f>
        <v/>
      </c>
      <c r="BD302" s="46" t="str" cm="1">
        <f t="array" ref="BD302">IFERROR(SUMPRODUCT(LARGE($C302:$AV302,{1,2,3,4,5,6,7})), "")</f>
        <v/>
      </c>
      <c r="BE302" s="46" t="str" cm="1">
        <f t="array" ref="BE302">IFERROR(SUMPRODUCT(LARGE($C302:$AV302,{1,2,3,4,5,6,7,8})), "")</f>
        <v/>
      </c>
    </row>
    <row r="303" spans="1:57" ht="15" customHeight="1" x14ac:dyDescent="0.2">
      <c r="B303" s="15"/>
      <c r="C303" s="5"/>
      <c r="D303" s="5"/>
      <c r="E303" s="5"/>
      <c r="F303" s="5"/>
      <c r="G303" s="5"/>
      <c r="H303" s="5"/>
      <c r="I303" s="5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5"/>
      <c r="AL303" s="5"/>
      <c r="AM303" s="5"/>
      <c r="AN303" s="5"/>
      <c r="AO303" s="5"/>
      <c r="AP303" s="5"/>
      <c r="AQ303" s="5"/>
      <c r="AR303" s="10"/>
      <c r="AS303" s="5"/>
      <c r="AT303" s="5"/>
      <c r="AU303" s="5"/>
      <c r="AV303" s="24"/>
      <c r="AW303" s="46"/>
      <c r="AX303" s="47">
        <f t="shared" si="23"/>
        <v>0</v>
      </c>
      <c r="AY303" s="46">
        <f t="shared" si="27"/>
        <v>0</v>
      </c>
      <c r="AZ303" s="46" cm="1">
        <f t="array" ref="AZ303">IF($AY303&lt;=6,SUM($C303:$AV303),SUMPRODUCT(LARGE($C303:$AV303,{1,2,3,4,5,6})))</f>
        <v>0</v>
      </c>
      <c r="BA303" s="50" t="str">
        <f t="shared" si="25"/>
        <v/>
      </c>
      <c r="BB303" s="50" t="str">
        <f t="shared" si="26"/>
        <v xml:space="preserve"> </v>
      </c>
      <c r="BC303" s="46" t="str" cm="1">
        <f t="array" ref="BC303">IFERROR(SUMPRODUCT(LARGE($C303:$AV303,{1,2,3,4})), "")</f>
        <v/>
      </c>
      <c r="BD303" s="46" t="str" cm="1">
        <f t="array" ref="BD303">IFERROR(SUMPRODUCT(LARGE($C303:$AV303,{1,2,3,4,5,6,7})), "")</f>
        <v/>
      </c>
      <c r="BE303" s="46" t="str" cm="1">
        <f t="array" ref="BE303">IFERROR(SUMPRODUCT(LARGE($C303:$AV303,{1,2,3,4,5,6,7,8})), "")</f>
        <v/>
      </c>
    </row>
    <row r="304" spans="1:57" ht="15" customHeight="1" x14ac:dyDescent="0.2">
      <c r="B304" s="15"/>
      <c r="C304" s="5"/>
      <c r="D304" s="5"/>
      <c r="E304" s="5"/>
      <c r="F304" s="5"/>
      <c r="G304" s="5"/>
      <c r="H304" s="5"/>
      <c r="I304" s="5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5"/>
      <c r="AQ304" s="5"/>
      <c r="AR304" s="10"/>
      <c r="AS304" s="10"/>
      <c r="AT304" s="10"/>
      <c r="AU304" s="10"/>
      <c r="AV304" s="24"/>
      <c r="AW304" s="46"/>
      <c r="AX304" s="47">
        <f t="shared" si="23"/>
        <v>0</v>
      </c>
      <c r="AY304" s="46">
        <f t="shared" si="27"/>
        <v>0</v>
      </c>
      <c r="AZ304" s="46" cm="1">
        <f t="array" ref="AZ304">IF($AY304&lt;=6,SUM($C304:$AV304),SUMPRODUCT(LARGE($C304:$AV304,{1,2,3,4,5,6})))</f>
        <v>0</v>
      </c>
      <c r="BA304" s="50" t="str">
        <f t="shared" si="25"/>
        <v/>
      </c>
      <c r="BB304" s="50" t="str">
        <f t="shared" si="26"/>
        <v xml:space="preserve"> </v>
      </c>
      <c r="BC304" s="46" t="str" cm="1">
        <f t="array" ref="BC304">IFERROR(SUMPRODUCT(LARGE($C304:$AV304,{1,2,3,4})), "")</f>
        <v/>
      </c>
      <c r="BD304" s="46" t="str" cm="1">
        <f t="array" ref="BD304">IFERROR(SUMPRODUCT(LARGE($C304:$AV304,{1,2,3,4,5,6,7})), "")</f>
        <v/>
      </c>
      <c r="BE304" s="46" t="str" cm="1">
        <f t="array" ref="BE304">IFERROR(SUMPRODUCT(LARGE($C304:$AV304,{1,2,3,4,5,6,7,8})), "")</f>
        <v/>
      </c>
    </row>
    <row r="305" spans="2:57" ht="15" customHeight="1" x14ac:dyDescent="0.2">
      <c r="B305" s="4"/>
      <c r="C305" s="5"/>
      <c r="D305" s="5"/>
      <c r="E305" s="5"/>
      <c r="F305" s="5"/>
      <c r="G305" s="5"/>
      <c r="H305" s="5"/>
      <c r="I305" s="5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5"/>
      <c r="AQ305" s="5"/>
      <c r="AR305" s="10"/>
      <c r="AS305" s="10"/>
      <c r="AT305" s="10"/>
      <c r="AU305" s="10"/>
      <c r="AV305" s="24"/>
      <c r="AW305" s="46"/>
      <c r="AX305" s="47">
        <f t="shared" si="23"/>
        <v>0</v>
      </c>
      <c r="AY305" s="46">
        <f t="shared" si="27"/>
        <v>0</v>
      </c>
      <c r="AZ305" s="46" cm="1">
        <f t="array" ref="AZ305">IF($AY305&lt;=6,SUM($C305:$AV305),SUMPRODUCT(LARGE($C305:$AV305,{1,2,3,4,5,6})))</f>
        <v>0</v>
      </c>
      <c r="BA305" s="50" t="str">
        <f t="shared" si="25"/>
        <v/>
      </c>
      <c r="BB305" s="50" t="str">
        <f t="shared" si="26"/>
        <v xml:space="preserve"> </v>
      </c>
      <c r="BC305" s="46" t="str" cm="1">
        <f t="array" ref="BC305">IFERROR(SUMPRODUCT(LARGE($C305:$AV305,{1,2,3,4})), "")</f>
        <v/>
      </c>
      <c r="BD305" s="46" t="str" cm="1">
        <f t="array" ref="BD305">IFERROR(SUMPRODUCT(LARGE($C305:$AV305,{1,2,3,4,5,6,7})), "")</f>
        <v/>
      </c>
      <c r="BE305" s="46" t="str" cm="1">
        <f t="array" ref="BE305">IFERROR(SUMPRODUCT(LARGE($C305:$AV305,{1,2,3,4,5,6,7,8})), "")</f>
        <v/>
      </c>
    </row>
    <row r="306" spans="2:57" ht="15" customHeight="1" x14ac:dyDescent="0.2">
      <c r="B306" s="4"/>
      <c r="C306" s="5"/>
      <c r="D306" s="5"/>
      <c r="E306" s="5"/>
      <c r="F306" s="5"/>
      <c r="G306" s="5"/>
      <c r="H306" s="5"/>
      <c r="I306" s="5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5"/>
      <c r="AL306" s="5"/>
      <c r="AM306" s="5"/>
      <c r="AN306" s="5"/>
      <c r="AO306" s="5"/>
      <c r="AP306" s="5"/>
      <c r="AQ306" s="5"/>
      <c r="AR306" s="10"/>
      <c r="AS306" s="5"/>
      <c r="AT306" s="5"/>
      <c r="AU306" s="5"/>
      <c r="AV306" s="24"/>
      <c r="AW306" s="46"/>
      <c r="AX306" s="47">
        <f t="shared" si="23"/>
        <v>0</v>
      </c>
      <c r="AY306" s="46">
        <f t="shared" si="27"/>
        <v>0</v>
      </c>
      <c r="AZ306" s="46" cm="1">
        <f t="array" ref="AZ306">IF($AY306&lt;=6,SUM($C306:$AV306),SUMPRODUCT(LARGE($C306:$AV306,{1,2,3,4,5,6})))</f>
        <v>0</v>
      </c>
      <c r="BA306" s="50" t="str">
        <f t="shared" si="25"/>
        <v/>
      </c>
      <c r="BB306" s="50" t="str">
        <f t="shared" si="26"/>
        <v xml:space="preserve"> </v>
      </c>
      <c r="BC306" s="46" t="str" cm="1">
        <f t="array" ref="BC306">IFERROR(SUMPRODUCT(LARGE($C306:$AV306,{1,2,3,4})), "")</f>
        <v/>
      </c>
      <c r="BD306" s="46" t="str" cm="1">
        <f t="array" ref="BD306">IFERROR(SUMPRODUCT(LARGE($C306:$AV306,{1,2,3,4,5,6,7})), "")</f>
        <v/>
      </c>
      <c r="BE306" s="46" t="str" cm="1">
        <f t="array" ref="BE306">IFERROR(SUMPRODUCT(LARGE($C306:$AV306,{1,2,3,4,5,6,7,8})), "")</f>
        <v/>
      </c>
    </row>
    <row r="307" spans="2:57" ht="15" customHeight="1" x14ac:dyDescent="0.2">
      <c r="B307" s="15"/>
      <c r="C307" s="5"/>
      <c r="D307" s="5"/>
      <c r="E307" s="5"/>
      <c r="F307" s="5"/>
      <c r="G307" s="5"/>
      <c r="H307" s="5"/>
      <c r="I307" s="5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5"/>
      <c r="AL307" s="5"/>
      <c r="AM307" s="5"/>
      <c r="AN307" s="5"/>
      <c r="AO307" s="5"/>
      <c r="AP307" s="5"/>
      <c r="AQ307" s="5"/>
      <c r="AR307" s="10"/>
      <c r="AS307" s="5"/>
      <c r="AT307" s="5"/>
      <c r="AU307" s="5"/>
      <c r="AV307" s="24"/>
      <c r="AW307" s="46"/>
      <c r="AX307" s="47">
        <f t="shared" si="23"/>
        <v>0</v>
      </c>
      <c r="AY307" s="46">
        <f t="shared" si="27"/>
        <v>0</v>
      </c>
      <c r="AZ307" s="46" cm="1">
        <f t="array" ref="AZ307">IF($AY307&lt;=6,SUM($C307:$AV307),SUMPRODUCT(LARGE($C307:$AV307,{1,2,3,4,5,6})))</f>
        <v>0</v>
      </c>
      <c r="BA307" s="50" t="str">
        <f t="shared" si="25"/>
        <v/>
      </c>
      <c r="BB307" s="50" t="str">
        <f t="shared" si="26"/>
        <v xml:space="preserve"> </v>
      </c>
      <c r="BC307" s="46" t="str" cm="1">
        <f t="array" ref="BC307">IFERROR(SUMPRODUCT(LARGE($C307:$AV307,{1,2,3,4})), "")</f>
        <v/>
      </c>
      <c r="BD307" s="46" t="str" cm="1">
        <f t="array" ref="BD307">IFERROR(SUMPRODUCT(LARGE($C307:$AV307,{1,2,3,4,5,6,7})), "")</f>
        <v/>
      </c>
      <c r="BE307" s="46" t="str" cm="1">
        <f t="array" ref="BE307">IFERROR(SUMPRODUCT(LARGE($C307:$AV307,{1,2,3,4,5,6,7,8})), "")</f>
        <v/>
      </c>
    </row>
    <row r="308" spans="2:57" ht="15" customHeight="1" x14ac:dyDescent="0.2">
      <c r="B308" s="15"/>
      <c r="C308" s="5"/>
      <c r="D308" s="5"/>
      <c r="E308" s="5"/>
      <c r="F308" s="5"/>
      <c r="G308" s="5"/>
      <c r="H308" s="5"/>
      <c r="I308" s="5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5"/>
      <c r="AL308" s="5"/>
      <c r="AM308" s="5"/>
      <c r="AN308" s="5"/>
      <c r="AO308" s="5"/>
      <c r="AP308" s="5"/>
      <c r="AQ308" s="5"/>
      <c r="AR308" s="10"/>
      <c r="AS308" s="5"/>
      <c r="AT308" s="5"/>
      <c r="AU308" s="5"/>
      <c r="AV308" s="24"/>
      <c r="AW308" s="46"/>
      <c r="AX308" s="47">
        <f t="shared" si="23"/>
        <v>0</v>
      </c>
      <c r="AY308" s="46">
        <f t="shared" si="27"/>
        <v>0</v>
      </c>
      <c r="AZ308" s="46" cm="1">
        <f t="array" ref="AZ308">IF($AY308&lt;=6,SUM($C308:$AV308),SUMPRODUCT(LARGE($C308:$AV308,{1,2,3,4,5,6})))</f>
        <v>0</v>
      </c>
      <c r="BA308" s="50" t="str">
        <f t="shared" si="25"/>
        <v/>
      </c>
      <c r="BB308" s="50" t="str">
        <f t="shared" si="26"/>
        <v xml:space="preserve"> </v>
      </c>
      <c r="BC308" s="46" t="str" cm="1">
        <f t="array" ref="BC308">IFERROR(SUMPRODUCT(LARGE($C308:$AV308,{1,2,3,4})), "")</f>
        <v/>
      </c>
      <c r="BD308" s="46" t="str" cm="1">
        <f t="array" ref="BD308">IFERROR(SUMPRODUCT(LARGE($C308:$AV308,{1,2,3,4,5,6,7})), "")</f>
        <v/>
      </c>
      <c r="BE308" s="46" t="str" cm="1">
        <f t="array" ref="BE308">IFERROR(SUMPRODUCT(LARGE($C308:$AV308,{1,2,3,4,5,6,7,8})), "")</f>
        <v/>
      </c>
    </row>
    <row r="309" spans="2:57" ht="15" customHeight="1" x14ac:dyDescent="0.2">
      <c r="B309" s="15"/>
      <c r="C309" s="5"/>
      <c r="D309" s="5"/>
      <c r="E309" s="5"/>
      <c r="F309" s="5"/>
      <c r="G309" s="5"/>
      <c r="H309" s="5"/>
      <c r="I309" s="5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5"/>
      <c r="AL309" s="5"/>
      <c r="AM309" s="5"/>
      <c r="AN309" s="5"/>
      <c r="AO309" s="5"/>
      <c r="AP309" s="5"/>
      <c r="AQ309" s="5"/>
      <c r="AR309" s="10"/>
      <c r="AS309" s="5"/>
      <c r="AT309" s="5"/>
      <c r="AU309" s="5"/>
      <c r="AV309" s="24"/>
      <c r="AW309" s="46"/>
      <c r="AX309" s="47">
        <f t="shared" si="23"/>
        <v>0</v>
      </c>
      <c r="AY309" s="46">
        <f t="shared" si="27"/>
        <v>0</v>
      </c>
      <c r="AZ309" s="46" cm="1">
        <f t="array" ref="AZ309">IF($AY309&lt;=6,SUM($C309:$AV309),SUMPRODUCT(LARGE($C309:$AV309,{1,2,3,4,5,6})))</f>
        <v>0</v>
      </c>
      <c r="BA309" s="50" t="str">
        <f t="shared" si="25"/>
        <v/>
      </c>
      <c r="BB309" s="50" t="str">
        <f t="shared" si="26"/>
        <v xml:space="preserve"> </v>
      </c>
      <c r="BC309" s="46" t="str" cm="1">
        <f t="array" ref="BC309">IFERROR(SUMPRODUCT(LARGE($C309:$AV309,{1,2,3,4})), "")</f>
        <v/>
      </c>
      <c r="BD309" s="46" t="str" cm="1">
        <f t="array" ref="BD309">IFERROR(SUMPRODUCT(LARGE($C309:$AV309,{1,2,3,4,5,6,7})), "")</f>
        <v/>
      </c>
      <c r="BE309" s="46" t="str" cm="1">
        <f t="array" ref="BE309">IFERROR(SUMPRODUCT(LARGE($C309:$AV309,{1,2,3,4,5,6,7,8})), "")</f>
        <v/>
      </c>
    </row>
    <row r="310" spans="2:57" ht="15" customHeight="1" x14ac:dyDescent="0.2">
      <c r="B310" s="15"/>
      <c r="C310" s="5"/>
      <c r="D310" s="5"/>
      <c r="E310" s="5"/>
      <c r="F310" s="5"/>
      <c r="G310" s="5"/>
      <c r="H310" s="5"/>
      <c r="I310" s="5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5"/>
      <c r="AL310" s="5"/>
      <c r="AM310" s="5"/>
      <c r="AN310" s="5"/>
      <c r="AO310" s="5"/>
      <c r="AP310" s="5"/>
      <c r="AQ310" s="5"/>
      <c r="AR310" s="10"/>
      <c r="AS310" s="5"/>
      <c r="AT310" s="5"/>
      <c r="AU310" s="5"/>
      <c r="AV310" s="24"/>
      <c r="AW310" s="46"/>
      <c r="AX310" s="47">
        <f t="shared" si="23"/>
        <v>0</v>
      </c>
      <c r="AY310" s="46">
        <f t="shared" si="27"/>
        <v>0</v>
      </c>
      <c r="AZ310" s="46" cm="1">
        <f t="array" ref="AZ310">IF($AY310&lt;=6,SUM($C310:$AV310),SUMPRODUCT(LARGE($C310:$AV310,{1,2,3,4,5,6})))</f>
        <v>0</v>
      </c>
      <c r="BA310" s="50" t="str">
        <f t="shared" si="25"/>
        <v/>
      </c>
      <c r="BB310" s="50" t="str">
        <f t="shared" si="26"/>
        <v xml:space="preserve"> </v>
      </c>
      <c r="BC310" s="46" t="str" cm="1">
        <f t="array" ref="BC310">IFERROR(SUMPRODUCT(LARGE($C310:$AV310,{1,2,3,4})), "")</f>
        <v/>
      </c>
      <c r="BD310" s="46" t="str" cm="1">
        <f t="array" ref="BD310">IFERROR(SUMPRODUCT(LARGE($C310:$AV310,{1,2,3,4,5,6,7})), "")</f>
        <v/>
      </c>
      <c r="BE310" s="46" t="str" cm="1">
        <f t="array" ref="BE310">IFERROR(SUMPRODUCT(LARGE($C310:$AV310,{1,2,3,4,5,6,7,8})), "")</f>
        <v/>
      </c>
    </row>
    <row r="311" spans="2:57" ht="15" customHeight="1" x14ac:dyDescent="0.2">
      <c r="B311" s="15"/>
      <c r="C311" s="5"/>
      <c r="D311" s="5"/>
      <c r="E311" s="5"/>
      <c r="F311" s="5"/>
      <c r="G311" s="5"/>
      <c r="H311" s="5"/>
      <c r="I311" s="5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5"/>
      <c r="AL311" s="5"/>
      <c r="AM311" s="5"/>
      <c r="AN311" s="5"/>
      <c r="AO311" s="5"/>
      <c r="AP311" s="5"/>
      <c r="AQ311" s="5"/>
      <c r="AR311" s="10"/>
      <c r="AS311" s="5"/>
      <c r="AT311" s="5"/>
      <c r="AU311" s="5"/>
      <c r="AV311" s="24"/>
      <c r="AW311" s="46"/>
      <c r="AX311" s="47">
        <f t="shared" si="23"/>
        <v>0</v>
      </c>
      <c r="AY311" s="46">
        <f t="shared" si="27"/>
        <v>0</v>
      </c>
      <c r="AZ311" s="46" cm="1">
        <f t="array" ref="AZ311">IF($AY311&lt;=6,SUM($C311:$AV311),SUMPRODUCT(LARGE($C311:$AV311,{1,2,3,4,5,6})))</f>
        <v>0</v>
      </c>
      <c r="BA311" s="50" t="str">
        <f t="shared" si="25"/>
        <v/>
      </c>
      <c r="BB311" s="50" t="str">
        <f t="shared" si="26"/>
        <v xml:space="preserve"> </v>
      </c>
      <c r="BC311" s="46" t="str" cm="1">
        <f t="array" ref="BC311">IFERROR(SUMPRODUCT(LARGE($C311:$AV311,{1,2,3,4})), "")</f>
        <v/>
      </c>
      <c r="BD311" s="46" t="str" cm="1">
        <f t="array" ref="BD311">IFERROR(SUMPRODUCT(LARGE($C311:$AV311,{1,2,3,4,5,6,7})), "")</f>
        <v/>
      </c>
      <c r="BE311" s="46" t="str" cm="1">
        <f t="array" ref="BE311">IFERROR(SUMPRODUCT(LARGE($C311:$AV311,{1,2,3,4,5,6,7,8})), "")</f>
        <v/>
      </c>
    </row>
    <row r="312" spans="2:57" ht="15" customHeight="1" x14ac:dyDescent="0.2">
      <c r="B312" s="15"/>
      <c r="C312" s="5"/>
      <c r="D312" s="5"/>
      <c r="E312" s="5"/>
      <c r="F312" s="5"/>
      <c r="G312" s="5"/>
      <c r="H312" s="5"/>
      <c r="I312" s="5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5"/>
      <c r="AL312" s="5"/>
      <c r="AM312" s="5"/>
      <c r="AN312" s="5"/>
      <c r="AO312" s="5"/>
      <c r="AP312" s="5"/>
      <c r="AQ312" s="5"/>
      <c r="AR312" s="10"/>
      <c r="AS312" s="5"/>
      <c r="AT312" s="5"/>
      <c r="AU312" s="5"/>
      <c r="AV312" s="24"/>
      <c r="AW312" s="46"/>
      <c r="AX312" s="47">
        <f t="shared" si="23"/>
        <v>0</v>
      </c>
      <c r="AY312" s="46">
        <f t="shared" si="27"/>
        <v>0</v>
      </c>
      <c r="AZ312" s="46" cm="1">
        <f t="array" ref="AZ312">IF($AY312&lt;=6,SUM($C312:$AV312),SUMPRODUCT(LARGE($C312:$AV312,{1,2,3,4,5,6})))</f>
        <v>0</v>
      </c>
      <c r="BA312" s="50" t="str">
        <f t="shared" si="25"/>
        <v/>
      </c>
      <c r="BB312" s="50" t="str">
        <f t="shared" si="26"/>
        <v xml:space="preserve"> </v>
      </c>
      <c r="BC312" s="46" t="str" cm="1">
        <f t="array" ref="BC312">IFERROR(SUMPRODUCT(LARGE($C312:$AV312,{1,2,3,4})), "")</f>
        <v/>
      </c>
      <c r="BD312" s="46" t="str" cm="1">
        <f t="array" ref="BD312">IFERROR(SUMPRODUCT(LARGE($C312:$AV312,{1,2,3,4,5,6,7})), "")</f>
        <v/>
      </c>
      <c r="BE312" s="46" t="str" cm="1">
        <f t="array" ref="BE312">IFERROR(SUMPRODUCT(LARGE($C312:$AV312,{1,2,3,4,5,6,7,8})), "")</f>
        <v/>
      </c>
    </row>
    <row r="313" spans="2:57" ht="15" customHeight="1" x14ac:dyDescent="0.2">
      <c r="B313" s="15"/>
      <c r="C313" s="5"/>
      <c r="D313" s="5"/>
      <c r="E313" s="5"/>
      <c r="F313" s="5"/>
      <c r="G313" s="5"/>
      <c r="H313" s="5"/>
      <c r="I313" s="5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5"/>
      <c r="AL313" s="5"/>
      <c r="AM313" s="5"/>
      <c r="AN313" s="5"/>
      <c r="AO313" s="5"/>
      <c r="AP313" s="5"/>
      <c r="AQ313" s="5"/>
      <c r="AR313" s="10"/>
      <c r="AS313" s="5"/>
      <c r="AT313" s="5"/>
      <c r="AU313" s="5"/>
      <c r="AV313" s="24"/>
      <c r="AW313" s="46"/>
      <c r="AX313" s="47">
        <f t="shared" si="23"/>
        <v>0</v>
      </c>
      <c r="AY313" s="46">
        <f t="shared" si="27"/>
        <v>0</v>
      </c>
      <c r="AZ313" s="46" cm="1">
        <f t="array" ref="AZ313">IF($AY313&lt;=6,SUM($C313:$AV313),SUMPRODUCT(LARGE($C313:$AV313,{1,2,3,4,5,6})))</f>
        <v>0</v>
      </c>
      <c r="BA313" s="50" t="str">
        <f t="shared" si="25"/>
        <v/>
      </c>
      <c r="BB313" s="50" t="str">
        <f t="shared" si="26"/>
        <v xml:space="preserve"> </v>
      </c>
      <c r="BC313" s="46" t="str" cm="1">
        <f t="array" ref="BC313">IFERROR(SUMPRODUCT(LARGE($C313:$AV313,{1,2,3,4})), "")</f>
        <v/>
      </c>
      <c r="BD313" s="46" t="str" cm="1">
        <f t="array" ref="BD313">IFERROR(SUMPRODUCT(LARGE($C313:$AV313,{1,2,3,4,5,6,7})), "")</f>
        <v/>
      </c>
      <c r="BE313" s="46" t="str" cm="1">
        <f t="array" ref="BE313">IFERROR(SUMPRODUCT(LARGE($C313:$AV313,{1,2,3,4,5,6,7,8})), "")</f>
        <v/>
      </c>
    </row>
    <row r="314" spans="2:57" ht="15" customHeight="1" x14ac:dyDescent="0.2">
      <c r="B314" s="15"/>
      <c r="C314" s="5"/>
      <c r="D314" s="5"/>
      <c r="E314" s="5"/>
      <c r="F314" s="5"/>
      <c r="G314" s="5"/>
      <c r="H314" s="5"/>
      <c r="I314" s="5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5"/>
      <c r="AL314" s="5"/>
      <c r="AM314" s="5"/>
      <c r="AN314" s="5"/>
      <c r="AO314" s="5"/>
      <c r="AP314" s="5"/>
      <c r="AQ314" s="5"/>
      <c r="AR314" s="10"/>
      <c r="AS314" s="5"/>
      <c r="AT314" s="5"/>
      <c r="AU314" s="5"/>
      <c r="AV314" s="24"/>
      <c r="AW314" s="46"/>
      <c r="AX314" s="47">
        <f t="shared" si="23"/>
        <v>0</v>
      </c>
      <c r="AY314" s="46">
        <f t="shared" si="27"/>
        <v>0</v>
      </c>
      <c r="AZ314" s="46" cm="1">
        <f t="array" ref="AZ314">IF($AY314&lt;=6,SUM($C314:$AV314),SUMPRODUCT(LARGE($C314:$AV314,{1,2,3,4,5,6})))</f>
        <v>0</v>
      </c>
      <c r="BA314" s="50" t="str">
        <f t="shared" si="25"/>
        <v/>
      </c>
      <c r="BB314" s="50" t="str">
        <f t="shared" si="26"/>
        <v xml:space="preserve"> </v>
      </c>
      <c r="BC314" s="46" t="str" cm="1">
        <f t="array" ref="BC314">IFERROR(SUMPRODUCT(LARGE($C314:$AV314,{1,2,3,4})), "")</f>
        <v/>
      </c>
      <c r="BD314" s="46" t="str" cm="1">
        <f t="array" ref="BD314">IFERROR(SUMPRODUCT(LARGE($C314:$AV314,{1,2,3,4,5,6,7})), "")</f>
        <v/>
      </c>
      <c r="BE314" s="46" t="str" cm="1">
        <f t="array" ref="BE314">IFERROR(SUMPRODUCT(LARGE($C314:$AV314,{1,2,3,4,5,6,7,8})), "")</f>
        <v/>
      </c>
    </row>
    <row r="315" spans="2:57" ht="15" customHeight="1" x14ac:dyDescent="0.2">
      <c r="B315" s="15"/>
      <c r="C315" s="5"/>
      <c r="D315" s="5"/>
      <c r="E315" s="5"/>
      <c r="F315" s="5"/>
      <c r="G315" s="5"/>
      <c r="H315" s="5"/>
      <c r="I315" s="5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5"/>
      <c r="AL315" s="5"/>
      <c r="AM315" s="5"/>
      <c r="AN315" s="5"/>
      <c r="AO315" s="5"/>
      <c r="AP315" s="5"/>
      <c r="AQ315" s="5"/>
      <c r="AR315" s="10"/>
      <c r="AS315" s="5"/>
      <c r="AT315" s="5"/>
      <c r="AU315" s="5"/>
      <c r="AV315" s="24"/>
      <c r="AW315" s="46"/>
      <c r="AX315" s="47">
        <f t="shared" si="23"/>
        <v>0</v>
      </c>
      <c r="AY315" s="46">
        <f t="shared" si="27"/>
        <v>0</v>
      </c>
      <c r="AZ315" s="46" cm="1">
        <f t="array" ref="AZ315">IF($AY315&lt;=6,SUM($C315:$AV315),SUMPRODUCT(LARGE($C315:$AV315,{1,2,3,4,5,6})))</f>
        <v>0</v>
      </c>
      <c r="BA315" s="50" t="str">
        <f t="shared" si="25"/>
        <v/>
      </c>
      <c r="BB315" s="50" t="str">
        <f t="shared" si="26"/>
        <v xml:space="preserve"> </v>
      </c>
      <c r="BC315" s="46" t="str" cm="1">
        <f t="array" ref="BC315">IFERROR(SUMPRODUCT(LARGE($C315:$AV315,{1,2,3,4})), "")</f>
        <v/>
      </c>
      <c r="BD315" s="46" t="str" cm="1">
        <f t="array" ref="BD315">IFERROR(SUMPRODUCT(LARGE($C315:$AV315,{1,2,3,4,5,6,7})), "")</f>
        <v/>
      </c>
      <c r="BE315" s="46" t="str" cm="1">
        <f t="array" ref="BE315">IFERROR(SUMPRODUCT(LARGE($C315:$AV315,{1,2,3,4,5,6,7,8})), "")</f>
        <v/>
      </c>
    </row>
    <row r="316" spans="2:57" ht="15" customHeight="1" x14ac:dyDescent="0.2">
      <c r="B316" s="15"/>
      <c r="C316" s="5"/>
      <c r="D316" s="5"/>
      <c r="E316" s="5"/>
      <c r="F316" s="5"/>
      <c r="G316" s="5"/>
      <c r="H316" s="5"/>
      <c r="I316" s="5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5"/>
      <c r="AQ316" s="5"/>
      <c r="AR316" s="10"/>
      <c r="AS316" s="10"/>
      <c r="AT316" s="10"/>
      <c r="AU316" s="10"/>
      <c r="AV316" s="24"/>
      <c r="AW316" s="46"/>
      <c r="AX316" s="47">
        <f t="shared" si="23"/>
        <v>0</v>
      </c>
      <c r="AY316" s="46">
        <f t="shared" si="27"/>
        <v>0</v>
      </c>
      <c r="AZ316" s="46" cm="1">
        <f t="array" ref="AZ316">IF($AY316&lt;=6,SUM($C316:$AV316),SUMPRODUCT(LARGE($C316:$AV316,{1,2,3,4,5,6})))</f>
        <v>0</v>
      </c>
      <c r="BA316" s="50" t="str">
        <f t="shared" si="25"/>
        <v/>
      </c>
      <c r="BB316" s="50" t="str">
        <f t="shared" si="26"/>
        <v xml:space="preserve"> </v>
      </c>
      <c r="BC316" s="46" t="str" cm="1">
        <f t="array" ref="BC316">IFERROR(SUMPRODUCT(LARGE($C316:$AV316,{1,2,3,4})), "")</f>
        <v/>
      </c>
      <c r="BD316" s="46" t="str" cm="1">
        <f t="array" ref="BD316">IFERROR(SUMPRODUCT(LARGE($C316:$AV316,{1,2,3,4,5,6,7})), "")</f>
        <v/>
      </c>
      <c r="BE316" s="46" t="str" cm="1">
        <f t="array" ref="BE316">IFERROR(SUMPRODUCT(LARGE($C316:$AV316,{1,2,3,4,5,6,7,8})), "")</f>
        <v/>
      </c>
    </row>
    <row r="317" spans="2:57" ht="15" customHeight="1" x14ac:dyDescent="0.2">
      <c r="B317" s="4"/>
      <c r="C317" s="5"/>
      <c r="D317" s="5"/>
      <c r="E317" s="5"/>
      <c r="F317" s="5"/>
      <c r="G317" s="5"/>
      <c r="H317" s="5"/>
      <c r="I317" s="5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5"/>
      <c r="AQ317" s="5"/>
      <c r="AR317" s="10"/>
      <c r="AS317" s="10"/>
      <c r="AT317" s="10"/>
      <c r="AU317" s="10"/>
      <c r="AV317" s="24"/>
      <c r="AW317" s="46"/>
      <c r="AX317" s="47">
        <f t="shared" si="23"/>
        <v>0</v>
      </c>
      <c r="AY317" s="46">
        <f t="shared" si="27"/>
        <v>0</v>
      </c>
      <c r="AZ317" s="46" cm="1">
        <f t="array" ref="AZ317">IF($AY317&lt;=6,SUM($C317:$AV317),SUMPRODUCT(LARGE($C317:$AV317,{1,2,3,4,5,6})))</f>
        <v>0</v>
      </c>
      <c r="BA317" s="50" t="str">
        <f t="shared" si="25"/>
        <v/>
      </c>
      <c r="BB317" s="50" t="str">
        <f t="shared" si="26"/>
        <v xml:space="preserve"> </v>
      </c>
      <c r="BC317" s="46" t="str" cm="1">
        <f t="array" ref="BC317">IFERROR(SUMPRODUCT(LARGE($C317:$AV317,{1,2,3,4})), "")</f>
        <v/>
      </c>
      <c r="BD317" s="46" t="str" cm="1">
        <f t="array" ref="BD317">IFERROR(SUMPRODUCT(LARGE($C317:$AV317,{1,2,3,4,5,6,7})), "")</f>
        <v/>
      </c>
      <c r="BE317" s="46" t="str" cm="1">
        <f t="array" ref="BE317">IFERROR(SUMPRODUCT(LARGE($C317:$AV317,{1,2,3,4,5,6,7,8})), "")</f>
        <v/>
      </c>
    </row>
    <row r="318" spans="2:57" ht="15" customHeight="1" x14ac:dyDescent="0.2">
      <c r="B318" s="4"/>
      <c r="C318" s="5"/>
      <c r="D318" s="5"/>
      <c r="E318" s="5"/>
      <c r="F318" s="5"/>
      <c r="G318" s="5"/>
      <c r="H318" s="5"/>
      <c r="I318" s="5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5"/>
      <c r="AQ318" s="5"/>
      <c r="AR318" s="10"/>
      <c r="AS318" s="10"/>
      <c r="AT318" s="10"/>
      <c r="AU318" s="10"/>
      <c r="AV318" s="24"/>
      <c r="AW318" s="46"/>
      <c r="AX318" s="47">
        <f t="shared" si="23"/>
        <v>0</v>
      </c>
      <c r="AY318" s="46">
        <f t="shared" si="27"/>
        <v>0</v>
      </c>
      <c r="AZ318" s="46" cm="1">
        <f t="array" ref="AZ318">IF($AY318&lt;=6,SUM($C318:$AV318),SUMPRODUCT(LARGE($C318:$AV318,{1,2,3,4,5,6})))</f>
        <v>0</v>
      </c>
      <c r="BA318" s="50" t="str">
        <f t="shared" si="25"/>
        <v/>
      </c>
      <c r="BB318" s="50" t="str">
        <f t="shared" si="26"/>
        <v xml:space="preserve"> </v>
      </c>
      <c r="BC318" s="46" t="str" cm="1">
        <f t="array" ref="BC318">IFERROR(SUMPRODUCT(LARGE($C318:$AV318,{1,2,3,4})), "")</f>
        <v/>
      </c>
      <c r="BD318" s="46" t="str" cm="1">
        <f t="array" ref="BD318">IFERROR(SUMPRODUCT(LARGE($C318:$AV318,{1,2,3,4,5,6,7})), "")</f>
        <v/>
      </c>
      <c r="BE318" s="46" t="str" cm="1">
        <f t="array" ref="BE318">IFERROR(SUMPRODUCT(LARGE($C318:$AV318,{1,2,3,4,5,6,7,8})), "")</f>
        <v/>
      </c>
    </row>
    <row r="319" spans="2:57" ht="15" customHeight="1" x14ac:dyDescent="0.2">
      <c r="B319" s="4"/>
      <c r="C319" s="5"/>
      <c r="D319" s="5"/>
      <c r="E319" s="5"/>
      <c r="F319" s="5"/>
      <c r="G319" s="5"/>
      <c r="H319" s="5"/>
      <c r="I319" s="5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5"/>
      <c r="AQ319" s="5"/>
      <c r="AR319" s="10"/>
      <c r="AS319" s="10"/>
      <c r="AT319" s="10"/>
      <c r="AU319" s="10"/>
      <c r="AV319" s="24"/>
      <c r="AW319" s="46"/>
      <c r="AX319" s="47">
        <f t="shared" ref="AX319:AX382" si="28">SUM($C319:$AW319)</f>
        <v>0</v>
      </c>
      <c r="AY319" s="46">
        <f t="shared" si="27"/>
        <v>0</v>
      </c>
      <c r="AZ319" s="46" cm="1">
        <f t="array" ref="AZ319">IF($AY319&lt;=6,SUM($C319:$AV319),SUMPRODUCT(LARGE($C319:$AV319,{1,2,3,4,5,6})))</f>
        <v>0</v>
      </c>
      <c r="BA319" s="50" t="str">
        <f t="shared" si="25"/>
        <v/>
      </c>
      <c r="BB319" s="50" t="str">
        <f t="shared" si="26"/>
        <v xml:space="preserve"> </v>
      </c>
      <c r="BC319" s="46" t="str" cm="1">
        <f t="array" ref="BC319">IFERROR(SUMPRODUCT(LARGE($C319:$AV319,{1,2,3,4})), "")</f>
        <v/>
      </c>
      <c r="BD319" s="46" t="str" cm="1">
        <f t="array" ref="BD319">IFERROR(SUMPRODUCT(LARGE($C319:$AV319,{1,2,3,4,5,6,7})), "")</f>
        <v/>
      </c>
      <c r="BE319" s="46" t="str" cm="1">
        <f t="array" ref="BE319">IFERROR(SUMPRODUCT(LARGE($C319:$AV319,{1,2,3,4,5,6,7,8})), "")</f>
        <v/>
      </c>
    </row>
    <row r="320" spans="2:57" ht="15" customHeight="1" x14ac:dyDescent="0.2">
      <c r="B320" s="4"/>
      <c r="C320" s="5"/>
      <c r="D320" s="5"/>
      <c r="E320" s="5"/>
      <c r="F320" s="5"/>
      <c r="G320" s="5"/>
      <c r="H320" s="5"/>
      <c r="I320" s="5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5"/>
      <c r="AQ320" s="5"/>
      <c r="AR320" s="10"/>
      <c r="AS320" s="10"/>
      <c r="AT320" s="10"/>
      <c r="AU320" s="10"/>
      <c r="AV320" s="24"/>
      <c r="AW320" s="46"/>
      <c r="AX320" s="47">
        <f t="shared" si="28"/>
        <v>0</v>
      </c>
      <c r="AY320" s="46">
        <f t="shared" si="27"/>
        <v>0</v>
      </c>
      <c r="AZ320" s="46" cm="1">
        <f t="array" ref="AZ320">IF($AY320&lt;=6,SUM($C320:$AV320),SUMPRODUCT(LARGE($C320:$AV320,{1,2,3,4,5,6})))</f>
        <v>0</v>
      </c>
      <c r="BA320" s="50" t="str">
        <f t="shared" ref="BA320:BA383" si="29">IF(AND($AY320&gt;=6,AZ320=AZ321),"Manual Calc Needed","")</f>
        <v/>
      </c>
      <c r="BB320" s="50" t="str">
        <f t="shared" ref="BB320:BB383" si="30">IF(AND($AY320&gt;=6,$BA320="Tie"),"Manual Calc Needed"," ")</f>
        <v xml:space="preserve"> </v>
      </c>
      <c r="BC320" s="46" t="str" cm="1">
        <f t="array" ref="BC320">IFERROR(SUMPRODUCT(LARGE($C320:$AV320,{1,2,3,4})), "")</f>
        <v/>
      </c>
      <c r="BD320" s="46" t="str" cm="1">
        <f t="array" ref="BD320">IFERROR(SUMPRODUCT(LARGE($C320:$AV320,{1,2,3,4,5,6,7})), "")</f>
        <v/>
      </c>
      <c r="BE320" s="46" t="str" cm="1">
        <f t="array" ref="BE320">IFERROR(SUMPRODUCT(LARGE($C320:$AV320,{1,2,3,4,5,6,7,8})), "")</f>
        <v/>
      </c>
    </row>
    <row r="321" spans="2:57" ht="15" customHeight="1" x14ac:dyDescent="0.2">
      <c r="B321" s="4"/>
      <c r="C321" s="5"/>
      <c r="D321" s="5"/>
      <c r="E321" s="5"/>
      <c r="F321" s="5"/>
      <c r="G321" s="5"/>
      <c r="H321" s="5"/>
      <c r="I321" s="5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5"/>
      <c r="AQ321" s="5"/>
      <c r="AR321" s="10"/>
      <c r="AS321" s="10"/>
      <c r="AT321" s="10"/>
      <c r="AU321" s="10"/>
      <c r="AV321" s="24"/>
      <c r="AW321" s="46"/>
      <c r="AX321" s="47">
        <f t="shared" si="28"/>
        <v>0</v>
      </c>
      <c r="AY321" s="46">
        <f t="shared" si="27"/>
        <v>0</v>
      </c>
      <c r="AZ321" s="46" cm="1">
        <f t="array" ref="AZ321">IF($AY321&lt;=6,SUM($C321:$AV321),SUMPRODUCT(LARGE($C321:$AV321,{1,2,3,4,5,6})))</f>
        <v>0</v>
      </c>
      <c r="BA321" s="50" t="str">
        <f t="shared" si="29"/>
        <v/>
      </c>
      <c r="BB321" s="50" t="str">
        <f t="shared" si="30"/>
        <v xml:space="preserve"> </v>
      </c>
      <c r="BC321" s="46" t="str" cm="1">
        <f t="array" ref="BC321">IFERROR(SUMPRODUCT(LARGE($C321:$AV321,{1,2,3,4})), "")</f>
        <v/>
      </c>
      <c r="BD321" s="46" t="str" cm="1">
        <f t="array" ref="BD321">IFERROR(SUMPRODUCT(LARGE($C321:$AV321,{1,2,3,4,5,6,7})), "")</f>
        <v/>
      </c>
      <c r="BE321" s="46" t="str" cm="1">
        <f t="array" ref="BE321">IFERROR(SUMPRODUCT(LARGE($C321:$AV321,{1,2,3,4,5,6,7,8})), "")</f>
        <v/>
      </c>
    </row>
    <row r="322" spans="2:57" ht="15" customHeight="1" x14ac:dyDescent="0.2">
      <c r="B322" s="4"/>
      <c r="C322" s="5"/>
      <c r="D322" s="5"/>
      <c r="E322" s="5"/>
      <c r="F322" s="5"/>
      <c r="G322" s="5"/>
      <c r="H322" s="5"/>
      <c r="I322" s="5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5"/>
      <c r="AQ322" s="5"/>
      <c r="AR322" s="10"/>
      <c r="AS322" s="10"/>
      <c r="AT322" s="10"/>
      <c r="AU322" s="10"/>
      <c r="AV322" s="24"/>
      <c r="AW322" s="46"/>
      <c r="AX322" s="47">
        <f t="shared" si="28"/>
        <v>0</v>
      </c>
      <c r="AY322" s="46">
        <f t="shared" si="27"/>
        <v>0</v>
      </c>
      <c r="AZ322" s="46" cm="1">
        <f t="array" ref="AZ322">IF($AY322&lt;=6,SUM($C322:$AV322),SUMPRODUCT(LARGE($C322:$AV322,{1,2,3,4,5,6})))</f>
        <v>0</v>
      </c>
      <c r="BA322" s="50" t="str">
        <f t="shared" si="29"/>
        <v/>
      </c>
      <c r="BB322" s="50" t="str">
        <f t="shared" si="30"/>
        <v xml:space="preserve"> </v>
      </c>
      <c r="BC322" s="46" t="str" cm="1">
        <f t="array" ref="BC322">IFERROR(SUMPRODUCT(LARGE($C322:$AV322,{1,2,3,4})), "")</f>
        <v/>
      </c>
      <c r="BD322" s="46" t="str" cm="1">
        <f t="array" ref="BD322">IFERROR(SUMPRODUCT(LARGE($C322:$AV322,{1,2,3,4,5,6,7})), "")</f>
        <v/>
      </c>
      <c r="BE322" s="46" t="str" cm="1">
        <f t="array" ref="BE322">IFERROR(SUMPRODUCT(LARGE($C322:$AV322,{1,2,3,4,5,6,7,8})), "")</f>
        <v/>
      </c>
    </row>
    <row r="323" spans="2:57" ht="15" customHeight="1" x14ac:dyDescent="0.2">
      <c r="B323" s="4"/>
      <c r="C323" s="5"/>
      <c r="D323" s="5"/>
      <c r="E323" s="5"/>
      <c r="F323" s="5"/>
      <c r="G323" s="5"/>
      <c r="H323" s="5"/>
      <c r="I323" s="5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5"/>
      <c r="AQ323" s="5"/>
      <c r="AR323" s="10"/>
      <c r="AS323" s="10"/>
      <c r="AT323" s="10"/>
      <c r="AU323" s="10"/>
      <c r="AV323" s="24"/>
      <c r="AW323" s="46"/>
      <c r="AX323" s="47">
        <f t="shared" si="28"/>
        <v>0</v>
      </c>
      <c r="AY323" s="46">
        <f t="shared" si="27"/>
        <v>0</v>
      </c>
      <c r="AZ323" s="46" cm="1">
        <f t="array" ref="AZ323">IF($AY323&lt;=6,SUM($C323:$AV323),SUMPRODUCT(LARGE($C323:$AV323,{1,2,3,4,5,6})))</f>
        <v>0</v>
      </c>
      <c r="BA323" s="50" t="str">
        <f t="shared" si="29"/>
        <v/>
      </c>
      <c r="BB323" s="50" t="str">
        <f t="shared" si="30"/>
        <v xml:space="preserve"> </v>
      </c>
      <c r="BC323" s="46" t="str" cm="1">
        <f t="array" ref="BC323">IFERROR(SUMPRODUCT(LARGE($C323:$AV323,{1,2,3,4})), "")</f>
        <v/>
      </c>
      <c r="BD323" s="46" t="str" cm="1">
        <f t="array" ref="BD323">IFERROR(SUMPRODUCT(LARGE($C323:$AV323,{1,2,3,4,5,6,7})), "")</f>
        <v/>
      </c>
      <c r="BE323" s="46" t="str" cm="1">
        <f t="array" ref="BE323">IFERROR(SUMPRODUCT(LARGE($C323:$AV323,{1,2,3,4,5,6,7,8})), "")</f>
        <v/>
      </c>
    </row>
    <row r="324" spans="2:57" ht="15" customHeight="1" x14ac:dyDescent="0.2">
      <c r="B324" s="4"/>
      <c r="C324" s="5"/>
      <c r="D324" s="5"/>
      <c r="E324" s="5"/>
      <c r="F324" s="5"/>
      <c r="G324" s="5"/>
      <c r="H324" s="5"/>
      <c r="I324" s="5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5"/>
      <c r="AQ324" s="5"/>
      <c r="AR324" s="10"/>
      <c r="AS324" s="10"/>
      <c r="AT324" s="10"/>
      <c r="AU324" s="10"/>
      <c r="AV324" s="24"/>
      <c r="AW324" s="46"/>
      <c r="AX324" s="47">
        <f t="shared" si="28"/>
        <v>0</v>
      </c>
      <c r="AY324" s="46">
        <f t="shared" si="27"/>
        <v>0</v>
      </c>
      <c r="AZ324" s="46" cm="1">
        <f t="array" ref="AZ324">IF($AY324&lt;=6,SUM($C324:$AV324),SUMPRODUCT(LARGE($C324:$AV324,{1,2,3,4,5,6})))</f>
        <v>0</v>
      </c>
      <c r="BA324" s="50" t="str">
        <f t="shared" si="29"/>
        <v/>
      </c>
      <c r="BB324" s="50" t="str">
        <f t="shared" si="30"/>
        <v xml:space="preserve"> </v>
      </c>
      <c r="BC324" s="46" t="str" cm="1">
        <f t="array" ref="BC324">IFERROR(SUMPRODUCT(LARGE($C324:$AV324,{1,2,3,4})), "")</f>
        <v/>
      </c>
      <c r="BD324" s="46" t="str" cm="1">
        <f t="array" ref="BD324">IFERROR(SUMPRODUCT(LARGE($C324:$AV324,{1,2,3,4,5,6,7})), "")</f>
        <v/>
      </c>
      <c r="BE324" s="46" t="str" cm="1">
        <f t="array" ref="BE324">IFERROR(SUMPRODUCT(LARGE($C324:$AV324,{1,2,3,4,5,6,7,8})), "")</f>
        <v/>
      </c>
    </row>
    <row r="325" spans="2:57" ht="15" customHeight="1" x14ac:dyDescent="0.2">
      <c r="B325" s="4"/>
      <c r="C325" s="5"/>
      <c r="D325" s="5"/>
      <c r="E325" s="5"/>
      <c r="F325" s="5"/>
      <c r="G325" s="5"/>
      <c r="H325" s="5"/>
      <c r="I325" s="5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5"/>
      <c r="AQ325" s="5"/>
      <c r="AR325" s="10"/>
      <c r="AS325" s="10"/>
      <c r="AT325" s="10"/>
      <c r="AU325" s="10"/>
      <c r="AV325" s="24"/>
      <c r="AW325" s="46"/>
      <c r="AX325" s="47">
        <f t="shared" si="28"/>
        <v>0</v>
      </c>
      <c r="AY325" s="46">
        <f t="shared" si="27"/>
        <v>0</v>
      </c>
      <c r="AZ325" s="46" cm="1">
        <f t="array" ref="AZ325">IF($AY325&lt;=6,SUM($C325:$AV325),SUMPRODUCT(LARGE($C325:$AV325,{1,2,3,4,5,6})))</f>
        <v>0</v>
      </c>
      <c r="BA325" s="50" t="str">
        <f t="shared" si="29"/>
        <v/>
      </c>
      <c r="BB325" s="50" t="str">
        <f t="shared" si="30"/>
        <v xml:space="preserve"> </v>
      </c>
      <c r="BC325" s="46" t="str" cm="1">
        <f t="array" ref="BC325">IFERROR(SUMPRODUCT(LARGE($C325:$AV325,{1,2,3,4})), "")</f>
        <v/>
      </c>
      <c r="BD325" s="46" t="str" cm="1">
        <f t="array" ref="BD325">IFERROR(SUMPRODUCT(LARGE($C325:$AV325,{1,2,3,4,5,6,7})), "")</f>
        <v/>
      </c>
      <c r="BE325" s="46" t="str" cm="1">
        <f t="array" ref="BE325">IFERROR(SUMPRODUCT(LARGE($C325:$AV325,{1,2,3,4,5,6,7,8})), "")</f>
        <v/>
      </c>
    </row>
    <row r="326" spans="2:57" ht="15" customHeight="1" x14ac:dyDescent="0.2">
      <c r="B326" s="4"/>
      <c r="C326" s="5"/>
      <c r="D326" s="5"/>
      <c r="E326" s="5"/>
      <c r="F326" s="5"/>
      <c r="G326" s="5"/>
      <c r="H326" s="5"/>
      <c r="I326" s="5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5"/>
      <c r="AQ326" s="5"/>
      <c r="AR326" s="10"/>
      <c r="AS326" s="10"/>
      <c r="AT326" s="10"/>
      <c r="AU326" s="10"/>
      <c r="AV326" s="24"/>
      <c r="AW326" s="46"/>
      <c r="AX326" s="47">
        <f t="shared" si="28"/>
        <v>0</v>
      </c>
      <c r="AY326" s="46">
        <f t="shared" si="27"/>
        <v>0</v>
      </c>
      <c r="AZ326" s="46" cm="1">
        <f t="array" ref="AZ326">IF($AY326&lt;=6,SUM($C326:$AV326),SUMPRODUCT(LARGE($C326:$AV326,{1,2,3,4,5,6})))</f>
        <v>0</v>
      </c>
      <c r="BA326" s="50" t="str">
        <f t="shared" si="29"/>
        <v/>
      </c>
      <c r="BB326" s="50" t="str">
        <f t="shared" si="30"/>
        <v xml:space="preserve"> </v>
      </c>
      <c r="BC326" s="46" t="str" cm="1">
        <f t="array" ref="BC326">IFERROR(SUMPRODUCT(LARGE($C326:$AV326,{1,2,3,4})), "")</f>
        <v/>
      </c>
      <c r="BD326" s="46" t="str" cm="1">
        <f t="array" ref="BD326">IFERROR(SUMPRODUCT(LARGE($C326:$AV326,{1,2,3,4,5,6,7})), "")</f>
        <v/>
      </c>
      <c r="BE326" s="46" t="str" cm="1">
        <f t="array" ref="BE326">IFERROR(SUMPRODUCT(LARGE($C326:$AV326,{1,2,3,4,5,6,7,8})), "")</f>
        <v/>
      </c>
    </row>
    <row r="327" spans="2:57" ht="15" customHeight="1" x14ac:dyDescent="0.2">
      <c r="B327" s="4"/>
      <c r="C327" s="5"/>
      <c r="D327" s="5"/>
      <c r="E327" s="5"/>
      <c r="F327" s="5"/>
      <c r="G327" s="5"/>
      <c r="H327" s="5"/>
      <c r="I327" s="5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5"/>
      <c r="AQ327" s="5"/>
      <c r="AR327" s="10"/>
      <c r="AS327" s="10"/>
      <c r="AT327" s="10"/>
      <c r="AU327" s="10"/>
      <c r="AV327" s="24"/>
      <c r="AW327" s="46"/>
      <c r="AX327" s="47">
        <f t="shared" si="28"/>
        <v>0</v>
      </c>
      <c r="AY327" s="46">
        <f t="shared" si="27"/>
        <v>0</v>
      </c>
      <c r="AZ327" s="46" cm="1">
        <f t="array" ref="AZ327">IF($AY327&lt;=6,SUM($C327:$AV327),SUMPRODUCT(LARGE($C327:$AV327,{1,2,3,4,5,6})))</f>
        <v>0</v>
      </c>
      <c r="BA327" s="50" t="str">
        <f t="shared" si="29"/>
        <v/>
      </c>
      <c r="BB327" s="50" t="str">
        <f t="shared" si="30"/>
        <v xml:space="preserve"> </v>
      </c>
      <c r="BC327" s="46" t="str" cm="1">
        <f t="array" ref="BC327">IFERROR(SUMPRODUCT(LARGE($C327:$AV327,{1,2,3,4})), "")</f>
        <v/>
      </c>
      <c r="BD327" s="46" t="str" cm="1">
        <f t="array" ref="BD327">IFERROR(SUMPRODUCT(LARGE($C327:$AV327,{1,2,3,4,5,6,7})), "")</f>
        <v/>
      </c>
      <c r="BE327" s="46" t="str" cm="1">
        <f t="array" ref="BE327">IFERROR(SUMPRODUCT(LARGE($C327:$AV327,{1,2,3,4,5,6,7,8})), "")</f>
        <v/>
      </c>
    </row>
    <row r="328" spans="2:57" ht="15" customHeight="1" x14ac:dyDescent="0.2">
      <c r="B328" s="4"/>
      <c r="C328" s="5"/>
      <c r="D328" s="5"/>
      <c r="E328" s="5"/>
      <c r="F328" s="5"/>
      <c r="G328" s="5"/>
      <c r="H328" s="5"/>
      <c r="I328" s="5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5"/>
      <c r="AQ328" s="5"/>
      <c r="AR328" s="10"/>
      <c r="AS328" s="10"/>
      <c r="AT328" s="10"/>
      <c r="AU328" s="10"/>
      <c r="AV328" s="24"/>
      <c r="AW328" s="46"/>
      <c r="AX328" s="47">
        <f t="shared" si="28"/>
        <v>0</v>
      </c>
      <c r="AY328" s="46">
        <f t="shared" si="27"/>
        <v>0</v>
      </c>
      <c r="AZ328" s="46" cm="1">
        <f t="array" ref="AZ328">IF($AY328&lt;=6,SUM($C328:$AV328),SUMPRODUCT(LARGE($C328:$AV328,{1,2,3,4,5,6})))</f>
        <v>0</v>
      </c>
      <c r="BA328" s="50" t="str">
        <f t="shared" si="29"/>
        <v/>
      </c>
      <c r="BB328" s="50" t="str">
        <f t="shared" si="30"/>
        <v xml:space="preserve"> </v>
      </c>
      <c r="BC328" s="46" t="str" cm="1">
        <f t="array" ref="BC328">IFERROR(SUMPRODUCT(LARGE($C328:$AV328,{1,2,3,4})), "")</f>
        <v/>
      </c>
      <c r="BD328" s="46" t="str" cm="1">
        <f t="array" ref="BD328">IFERROR(SUMPRODUCT(LARGE($C328:$AV328,{1,2,3,4,5,6,7})), "")</f>
        <v/>
      </c>
      <c r="BE328" s="46" t="str" cm="1">
        <f t="array" ref="BE328">IFERROR(SUMPRODUCT(LARGE($C328:$AV328,{1,2,3,4,5,6,7,8})), "")</f>
        <v/>
      </c>
    </row>
    <row r="329" spans="2:57" ht="15" customHeight="1" x14ac:dyDescent="0.2">
      <c r="B329" s="4"/>
      <c r="C329" s="5"/>
      <c r="D329" s="5"/>
      <c r="E329" s="5"/>
      <c r="F329" s="5"/>
      <c r="G329" s="5"/>
      <c r="H329" s="5"/>
      <c r="I329" s="5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5"/>
      <c r="AQ329" s="5"/>
      <c r="AR329" s="10"/>
      <c r="AS329" s="10"/>
      <c r="AT329" s="10"/>
      <c r="AU329" s="10"/>
      <c r="AV329" s="24"/>
      <c r="AW329" s="46"/>
      <c r="AX329" s="47">
        <f t="shared" si="28"/>
        <v>0</v>
      </c>
      <c r="AY329" s="46">
        <f t="shared" si="27"/>
        <v>0</v>
      </c>
      <c r="AZ329" s="46" cm="1">
        <f t="array" ref="AZ329">IF($AY329&lt;=6,SUM($C329:$AV329),SUMPRODUCT(LARGE($C329:$AV329,{1,2,3,4,5,6})))</f>
        <v>0</v>
      </c>
      <c r="BA329" s="50" t="str">
        <f t="shared" si="29"/>
        <v/>
      </c>
      <c r="BB329" s="50" t="str">
        <f t="shared" si="30"/>
        <v xml:space="preserve"> </v>
      </c>
      <c r="BC329" s="46" t="str" cm="1">
        <f t="array" ref="BC329">IFERROR(SUMPRODUCT(LARGE($C329:$AV329,{1,2,3,4})), "")</f>
        <v/>
      </c>
      <c r="BD329" s="46" t="str" cm="1">
        <f t="array" ref="BD329">IFERROR(SUMPRODUCT(LARGE($C329:$AV329,{1,2,3,4,5,6,7})), "")</f>
        <v/>
      </c>
      <c r="BE329" s="46" t="str" cm="1">
        <f t="array" ref="BE329">IFERROR(SUMPRODUCT(LARGE($C329:$AV329,{1,2,3,4,5,6,7,8})), "")</f>
        <v/>
      </c>
    </row>
    <row r="330" spans="2:57" ht="15" customHeight="1" x14ac:dyDescent="0.2">
      <c r="B330" s="4"/>
      <c r="C330" s="5"/>
      <c r="D330" s="5"/>
      <c r="E330" s="5"/>
      <c r="F330" s="5"/>
      <c r="G330" s="5"/>
      <c r="H330" s="5"/>
      <c r="I330" s="5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5"/>
      <c r="AQ330" s="5"/>
      <c r="AR330" s="10"/>
      <c r="AS330" s="10"/>
      <c r="AT330" s="10"/>
      <c r="AU330" s="10"/>
      <c r="AV330" s="24"/>
      <c r="AW330" s="46"/>
      <c r="AX330" s="47">
        <f t="shared" si="28"/>
        <v>0</v>
      </c>
      <c r="AY330" s="46">
        <f t="shared" si="27"/>
        <v>0</v>
      </c>
      <c r="AZ330" s="46" cm="1">
        <f t="array" ref="AZ330">IF($AY330&lt;=6,SUM($C330:$AV330),SUMPRODUCT(LARGE($C330:$AV330,{1,2,3,4,5,6})))</f>
        <v>0</v>
      </c>
      <c r="BA330" s="50" t="str">
        <f t="shared" si="29"/>
        <v/>
      </c>
      <c r="BB330" s="50" t="str">
        <f t="shared" si="30"/>
        <v xml:space="preserve"> </v>
      </c>
      <c r="BC330" s="46" t="str" cm="1">
        <f t="array" ref="BC330">IFERROR(SUMPRODUCT(LARGE($C330:$AV330,{1,2,3,4})), "")</f>
        <v/>
      </c>
      <c r="BD330" s="46" t="str" cm="1">
        <f t="array" ref="BD330">IFERROR(SUMPRODUCT(LARGE($C330:$AV330,{1,2,3,4,5,6,7})), "")</f>
        <v/>
      </c>
      <c r="BE330" s="46" t="str" cm="1">
        <f t="array" ref="BE330">IFERROR(SUMPRODUCT(LARGE($C330:$AV330,{1,2,3,4,5,6,7,8})), "")</f>
        <v/>
      </c>
    </row>
    <row r="331" spans="2:57" ht="15" customHeight="1" x14ac:dyDescent="0.2">
      <c r="B331" s="4"/>
      <c r="C331" s="5"/>
      <c r="D331" s="5"/>
      <c r="E331" s="5"/>
      <c r="F331" s="5"/>
      <c r="G331" s="5"/>
      <c r="H331" s="5"/>
      <c r="I331" s="5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5"/>
      <c r="AQ331" s="5"/>
      <c r="AR331" s="10"/>
      <c r="AS331" s="10"/>
      <c r="AT331" s="10"/>
      <c r="AU331" s="10"/>
      <c r="AV331" s="24"/>
      <c r="AW331" s="46"/>
      <c r="AX331" s="47">
        <f t="shared" si="28"/>
        <v>0</v>
      </c>
      <c r="AY331" s="46">
        <f t="shared" si="27"/>
        <v>0</v>
      </c>
      <c r="AZ331" s="46" cm="1">
        <f t="array" ref="AZ331">IF($AY331&lt;=6,SUM($C331:$AV331),SUMPRODUCT(LARGE($C331:$AV331,{1,2,3,4,5,6})))</f>
        <v>0</v>
      </c>
      <c r="BA331" s="50" t="str">
        <f t="shared" si="29"/>
        <v/>
      </c>
      <c r="BB331" s="50" t="str">
        <f t="shared" si="30"/>
        <v xml:space="preserve"> </v>
      </c>
      <c r="BC331" s="46" t="str" cm="1">
        <f t="array" ref="BC331">IFERROR(SUMPRODUCT(LARGE($C331:$AV331,{1,2,3,4})), "")</f>
        <v/>
      </c>
      <c r="BD331" s="46" t="str" cm="1">
        <f t="array" ref="BD331">IFERROR(SUMPRODUCT(LARGE($C331:$AV331,{1,2,3,4,5,6,7})), "")</f>
        <v/>
      </c>
      <c r="BE331" s="46" t="str" cm="1">
        <f t="array" ref="BE331">IFERROR(SUMPRODUCT(LARGE($C331:$AV331,{1,2,3,4,5,6,7,8})), "")</f>
        <v/>
      </c>
    </row>
    <row r="332" spans="2:57" ht="15" customHeight="1" x14ac:dyDescent="0.2">
      <c r="B332" s="4"/>
      <c r="C332" s="5"/>
      <c r="D332" s="5"/>
      <c r="E332" s="5"/>
      <c r="F332" s="5"/>
      <c r="G332" s="5"/>
      <c r="H332" s="5"/>
      <c r="I332" s="5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5"/>
      <c r="AQ332" s="5"/>
      <c r="AR332" s="10"/>
      <c r="AS332" s="10"/>
      <c r="AT332" s="10"/>
      <c r="AU332" s="10"/>
      <c r="AV332" s="24"/>
      <c r="AW332" s="46"/>
      <c r="AX332" s="47">
        <f t="shared" si="28"/>
        <v>0</v>
      </c>
      <c r="AY332" s="46">
        <f t="shared" si="27"/>
        <v>0</v>
      </c>
      <c r="AZ332" s="46" cm="1">
        <f t="array" ref="AZ332">IF($AY332&lt;=6,SUM($C332:$AV332),SUMPRODUCT(LARGE($C332:$AV332,{1,2,3,4,5,6})))</f>
        <v>0</v>
      </c>
      <c r="BA332" s="50" t="str">
        <f t="shared" si="29"/>
        <v/>
      </c>
      <c r="BB332" s="50" t="str">
        <f t="shared" si="30"/>
        <v xml:space="preserve"> </v>
      </c>
      <c r="BC332" s="46" t="str" cm="1">
        <f t="array" ref="BC332">IFERROR(SUMPRODUCT(LARGE($C332:$AV332,{1,2,3,4})), "")</f>
        <v/>
      </c>
      <c r="BD332" s="46" t="str" cm="1">
        <f t="array" ref="BD332">IFERROR(SUMPRODUCT(LARGE($C332:$AV332,{1,2,3,4,5,6,7})), "")</f>
        <v/>
      </c>
      <c r="BE332" s="46" t="str" cm="1">
        <f t="array" ref="BE332">IFERROR(SUMPRODUCT(LARGE($C332:$AV332,{1,2,3,4,5,6,7,8})), "")</f>
        <v/>
      </c>
    </row>
    <row r="333" spans="2:57" ht="15" customHeight="1" x14ac:dyDescent="0.2">
      <c r="B333" s="4"/>
      <c r="C333" s="5"/>
      <c r="D333" s="5"/>
      <c r="E333" s="5"/>
      <c r="F333" s="5"/>
      <c r="G333" s="5"/>
      <c r="H333" s="5"/>
      <c r="I333" s="5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5"/>
      <c r="AQ333" s="5"/>
      <c r="AR333" s="10"/>
      <c r="AS333" s="10"/>
      <c r="AT333" s="10"/>
      <c r="AU333" s="10"/>
      <c r="AV333" s="24"/>
      <c r="AW333" s="46"/>
      <c r="AX333" s="47">
        <f t="shared" si="28"/>
        <v>0</v>
      </c>
      <c r="AY333" s="46">
        <f t="shared" si="27"/>
        <v>0</v>
      </c>
      <c r="AZ333" s="46" cm="1">
        <f t="array" ref="AZ333">IF($AY333&lt;=6,SUM($C333:$AV333),SUMPRODUCT(LARGE($C333:$AV333,{1,2,3,4,5,6})))</f>
        <v>0</v>
      </c>
      <c r="BA333" s="50" t="str">
        <f t="shared" si="29"/>
        <v/>
      </c>
      <c r="BB333" s="50" t="str">
        <f t="shared" si="30"/>
        <v xml:space="preserve"> </v>
      </c>
      <c r="BC333" s="46" t="str" cm="1">
        <f t="array" ref="BC333">IFERROR(SUMPRODUCT(LARGE($C333:$AV333,{1,2,3,4})), "")</f>
        <v/>
      </c>
      <c r="BD333" s="46" t="str" cm="1">
        <f t="array" ref="BD333">IFERROR(SUMPRODUCT(LARGE($C333:$AV333,{1,2,3,4,5,6,7})), "")</f>
        <v/>
      </c>
      <c r="BE333" s="46" t="str" cm="1">
        <f t="array" ref="BE333">IFERROR(SUMPRODUCT(LARGE($C333:$AV333,{1,2,3,4,5,6,7,8})), "")</f>
        <v/>
      </c>
    </row>
    <row r="334" spans="2:57" ht="15" customHeight="1" x14ac:dyDescent="0.2">
      <c r="B334" s="4"/>
      <c r="C334" s="5"/>
      <c r="D334" s="5"/>
      <c r="E334" s="5"/>
      <c r="F334" s="5"/>
      <c r="G334" s="5"/>
      <c r="H334" s="5"/>
      <c r="I334" s="5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5"/>
      <c r="AQ334" s="5"/>
      <c r="AR334" s="10"/>
      <c r="AS334" s="10"/>
      <c r="AT334" s="10"/>
      <c r="AU334" s="10"/>
      <c r="AV334" s="24"/>
      <c r="AW334" s="46"/>
      <c r="AX334" s="47">
        <f t="shared" si="28"/>
        <v>0</v>
      </c>
      <c r="AY334" s="46">
        <f t="shared" si="27"/>
        <v>0</v>
      </c>
      <c r="AZ334" s="46" cm="1">
        <f t="array" ref="AZ334">IF($AY334&lt;=6,SUM($C334:$AV334),SUMPRODUCT(LARGE($C334:$AV334,{1,2,3,4,5,6})))</f>
        <v>0</v>
      </c>
      <c r="BA334" s="50" t="str">
        <f t="shared" si="29"/>
        <v/>
      </c>
      <c r="BB334" s="50" t="str">
        <f t="shared" si="30"/>
        <v xml:space="preserve"> </v>
      </c>
      <c r="BC334" s="46" t="str" cm="1">
        <f t="array" ref="BC334">IFERROR(SUMPRODUCT(LARGE($C334:$AV334,{1,2,3,4})), "")</f>
        <v/>
      </c>
      <c r="BD334" s="46" t="str" cm="1">
        <f t="array" ref="BD334">IFERROR(SUMPRODUCT(LARGE($C334:$AV334,{1,2,3,4,5,6,7})), "")</f>
        <v/>
      </c>
      <c r="BE334" s="46" t="str" cm="1">
        <f t="array" ref="BE334">IFERROR(SUMPRODUCT(LARGE($C334:$AV334,{1,2,3,4,5,6,7,8})), "")</f>
        <v/>
      </c>
    </row>
    <row r="335" spans="2:57" ht="15" customHeight="1" x14ac:dyDescent="0.2">
      <c r="B335" s="4"/>
      <c r="C335" s="5"/>
      <c r="D335" s="5"/>
      <c r="E335" s="5"/>
      <c r="F335" s="5"/>
      <c r="G335" s="5"/>
      <c r="H335" s="5"/>
      <c r="I335" s="5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5"/>
      <c r="AQ335" s="5"/>
      <c r="AR335" s="10"/>
      <c r="AS335" s="10"/>
      <c r="AT335" s="10"/>
      <c r="AU335" s="10"/>
      <c r="AV335" s="24"/>
      <c r="AW335" s="46"/>
      <c r="AX335" s="47">
        <f t="shared" si="28"/>
        <v>0</v>
      </c>
      <c r="AY335" s="46">
        <f t="shared" si="27"/>
        <v>0</v>
      </c>
      <c r="AZ335" s="46" cm="1">
        <f t="array" ref="AZ335">IF($AY335&lt;=6,SUM($C335:$AV335),SUMPRODUCT(LARGE($C335:$AV335,{1,2,3,4,5,6})))</f>
        <v>0</v>
      </c>
      <c r="BA335" s="50" t="str">
        <f t="shared" si="29"/>
        <v/>
      </c>
      <c r="BB335" s="50" t="str">
        <f t="shared" si="30"/>
        <v xml:space="preserve"> </v>
      </c>
      <c r="BC335" s="46" t="str" cm="1">
        <f t="array" ref="BC335">IFERROR(SUMPRODUCT(LARGE($C335:$AV335,{1,2,3,4})), "")</f>
        <v/>
      </c>
      <c r="BD335" s="46" t="str" cm="1">
        <f t="array" ref="BD335">IFERROR(SUMPRODUCT(LARGE($C335:$AV335,{1,2,3,4,5,6,7})), "")</f>
        <v/>
      </c>
      <c r="BE335" s="46" t="str" cm="1">
        <f t="array" ref="BE335">IFERROR(SUMPRODUCT(LARGE($C335:$AV335,{1,2,3,4,5,6,7,8})), "")</f>
        <v/>
      </c>
    </row>
    <row r="336" spans="2:57" ht="15" customHeight="1" x14ac:dyDescent="0.2">
      <c r="B336" s="4"/>
      <c r="C336" s="5"/>
      <c r="D336" s="5"/>
      <c r="E336" s="5"/>
      <c r="F336" s="5"/>
      <c r="G336" s="5"/>
      <c r="H336" s="5"/>
      <c r="I336" s="5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5"/>
      <c r="AQ336" s="5"/>
      <c r="AR336" s="10"/>
      <c r="AS336" s="10"/>
      <c r="AT336" s="10"/>
      <c r="AU336" s="10"/>
      <c r="AV336" s="24"/>
      <c r="AW336" s="46"/>
      <c r="AX336" s="47">
        <f t="shared" si="28"/>
        <v>0</v>
      </c>
      <c r="AY336" s="46">
        <f t="shared" si="27"/>
        <v>0</v>
      </c>
      <c r="AZ336" s="46" cm="1">
        <f t="array" ref="AZ336">IF($AY336&lt;=6,SUM($C336:$AV336),SUMPRODUCT(LARGE($C336:$AV336,{1,2,3,4,5,6})))</f>
        <v>0</v>
      </c>
      <c r="BA336" s="50" t="str">
        <f t="shared" si="29"/>
        <v/>
      </c>
      <c r="BB336" s="50" t="str">
        <f t="shared" si="30"/>
        <v xml:space="preserve"> </v>
      </c>
      <c r="BC336" s="46" t="str" cm="1">
        <f t="array" ref="BC336">IFERROR(SUMPRODUCT(LARGE($C336:$AV336,{1,2,3,4})), "")</f>
        <v/>
      </c>
      <c r="BD336" s="46" t="str" cm="1">
        <f t="array" ref="BD336">IFERROR(SUMPRODUCT(LARGE($C336:$AV336,{1,2,3,4,5,6,7})), "")</f>
        <v/>
      </c>
      <c r="BE336" s="46" t="str" cm="1">
        <f t="array" ref="BE336">IFERROR(SUMPRODUCT(LARGE($C336:$AV336,{1,2,3,4,5,6,7,8})), "")</f>
        <v/>
      </c>
    </row>
    <row r="337" spans="2:57" ht="15" customHeight="1" x14ac:dyDescent="0.2">
      <c r="B337" s="4"/>
      <c r="C337" s="5"/>
      <c r="D337" s="5"/>
      <c r="E337" s="5"/>
      <c r="F337" s="5"/>
      <c r="G337" s="5"/>
      <c r="H337" s="5"/>
      <c r="I337" s="5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5"/>
      <c r="AQ337" s="5"/>
      <c r="AR337" s="10"/>
      <c r="AS337" s="10"/>
      <c r="AT337" s="10"/>
      <c r="AU337" s="10"/>
      <c r="AV337" s="24"/>
      <c r="AW337" s="46"/>
      <c r="AX337" s="47">
        <f t="shared" si="28"/>
        <v>0</v>
      </c>
      <c r="AY337" s="46">
        <f t="shared" si="27"/>
        <v>0</v>
      </c>
      <c r="AZ337" s="46" cm="1">
        <f t="array" ref="AZ337">IF($AY337&lt;=6,SUM($C337:$AV337),SUMPRODUCT(LARGE($C337:$AV337,{1,2,3,4,5,6})))</f>
        <v>0</v>
      </c>
      <c r="BA337" s="50" t="str">
        <f t="shared" si="29"/>
        <v/>
      </c>
      <c r="BB337" s="50" t="str">
        <f t="shared" si="30"/>
        <v xml:space="preserve"> </v>
      </c>
      <c r="BC337" s="46" t="str" cm="1">
        <f t="array" ref="BC337">IFERROR(SUMPRODUCT(LARGE($C337:$AV337,{1,2,3,4})), "")</f>
        <v/>
      </c>
      <c r="BD337" s="46" t="str" cm="1">
        <f t="array" ref="BD337">IFERROR(SUMPRODUCT(LARGE($C337:$AV337,{1,2,3,4,5,6,7})), "")</f>
        <v/>
      </c>
      <c r="BE337" s="46" t="str" cm="1">
        <f t="array" ref="BE337">IFERROR(SUMPRODUCT(LARGE($C337:$AV337,{1,2,3,4,5,6,7,8})), "")</f>
        <v/>
      </c>
    </row>
    <row r="338" spans="2:57" ht="15" customHeight="1" x14ac:dyDescent="0.2">
      <c r="B338" s="4"/>
      <c r="C338" s="5"/>
      <c r="D338" s="5"/>
      <c r="E338" s="5"/>
      <c r="F338" s="5"/>
      <c r="G338" s="5"/>
      <c r="H338" s="5"/>
      <c r="I338" s="5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5"/>
      <c r="AQ338" s="5"/>
      <c r="AR338" s="10"/>
      <c r="AS338" s="10"/>
      <c r="AT338" s="10"/>
      <c r="AU338" s="10"/>
      <c r="AV338" s="24"/>
      <c r="AW338" s="46"/>
      <c r="AX338" s="47">
        <f t="shared" si="28"/>
        <v>0</v>
      </c>
      <c r="AY338" s="46">
        <f t="shared" si="27"/>
        <v>0</v>
      </c>
      <c r="AZ338" s="46" cm="1">
        <f t="array" ref="AZ338">IF($AY338&lt;=6,SUM($C338:$AV338),SUMPRODUCT(LARGE($C338:$AV338,{1,2,3,4,5,6})))</f>
        <v>0</v>
      </c>
      <c r="BA338" s="50" t="str">
        <f t="shared" si="29"/>
        <v/>
      </c>
      <c r="BB338" s="50" t="str">
        <f t="shared" si="30"/>
        <v xml:space="preserve"> </v>
      </c>
      <c r="BC338" s="46" t="str" cm="1">
        <f t="array" ref="BC338">IFERROR(SUMPRODUCT(LARGE($C338:$AV338,{1,2,3,4})), "")</f>
        <v/>
      </c>
      <c r="BD338" s="46" t="str" cm="1">
        <f t="array" ref="BD338">IFERROR(SUMPRODUCT(LARGE($C338:$AV338,{1,2,3,4,5,6,7})), "")</f>
        <v/>
      </c>
      <c r="BE338" s="46" t="str" cm="1">
        <f t="array" ref="BE338">IFERROR(SUMPRODUCT(LARGE($C338:$AV338,{1,2,3,4,5,6,7,8})), "")</f>
        <v/>
      </c>
    </row>
    <row r="339" spans="2:57" ht="15" customHeight="1" x14ac:dyDescent="0.2">
      <c r="B339" s="4"/>
      <c r="C339" s="5"/>
      <c r="D339" s="5"/>
      <c r="E339" s="5"/>
      <c r="F339" s="5"/>
      <c r="G339" s="5"/>
      <c r="H339" s="5"/>
      <c r="I339" s="5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5"/>
      <c r="AQ339" s="5"/>
      <c r="AR339" s="10"/>
      <c r="AS339" s="10"/>
      <c r="AT339" s="10"/>
      <c r="AU339" s="10"/>
      <c r="AV339" s="24"/>
      <c r="AW339" s="46"/>
      <c r="AX339" s="47">
        <f t="shared" si="28"/>
        <v>0</v>
      </c>
      <c r="AY339" s="46">
        <f t="shared" si="27"/>
        <v>0</v>
      </c>
      <c r="AZ339" s="46" cm="1">
        <f t="array" ref="AZ339">IF($AY339&lt;=6,SUM($C339:$AV339),SUMPRODUCT(LARGE($C339:$AV339,{1,2,3,4,5,6})))</f>
        <v>0</v>
      </c>
      <c r="BA339" s="50" t="str">
        <f t="shared" si="29"/>
        <v/>
      </c>
      <c r="BB339" s="50" t="str">
        <f t="shared" si="30"/>
        <v xml:space="preserve"> </v>
      </c>
      <c r="BC339" s="46" t="str" cm="1">
        <f t="array" ref="BC339">IFERROR(SUMPRODUCT(LARGE($C339:$AV339,{1,2,3,4})), "")</f>
        <v/>
      </c>
      <c r="BD339" s="46" t="str" cm="1">
        <f t="array" ref="BD339">IFERROR(SUMPRODUCT(LARGE($C339:$AV339,{1,2,3,4,5,6,7})), "")</f>
        <v/>
      </c>
      <c r="BE339" s="46" t="str" cm="1">
        <f t="array" ref="BE339">IFERROR(SUMPRODUCT(LARGE($C339:$AV339,{1,2,3,4,5,6,7,8})), "")</f>
        <v/>
      </c>
    </row>
    <row r="340" spans="2:57" ht="15" customHeight="1" x14ac:dyDescent="0.2">
      <c r="B340" s="4"/>
      <c r="C340" s="5"/>
      <c r="D340" s="5"/>
      <c r="E340" s="5"/>
      <c r="F340" s="5"/>
      <c r="G340" s="5"/>
      <c r="H340" s="5"/>
      <c r="I340" s="5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5"/>
      <c r="AQ340" s="5"/>
      <c r="AR340" s="10"/>
      <c r="AS340" s="10"/>
      <c r="AT340" s="10"/>
      <c r="AU340" s="10"/>
      <c r="AV340" s="24"/>
      <c r="AW340" s="46"/>
      <c r="AX340" s="47">
        <f t="shared" si="28"/>
        <v>0</v>
      </c>
      <c r="AY340" s="46">
        <f t="shared" si="27"/>
        <v>0</v>
      </c>
      <c r="AZ340" s="46" cm="1">
        <f t="array" ref="AZ340">IF($AY340&lt;=6,SUM($C340:$AV340),SUMPRODUCT(LARGE($C340:$AV340,{1,2,3,4,5,6})))</f>
        <v>0</v>
      </c>
      <c r="BA340" s="50" t="str">
        <f t="shared" si="29"/>
        <v/>
      </c>
      <c r="BB340" s="50" t="str">
        <f t="shared" si="30"/>
        <v xml:space="preserve"> </v>
      </c>
      <c r="BC340" s="46" t="str" cm="1">
        <f t="array" ref="BC340">IFERROR(SUMPRODUCT(LARGE($C340:$AV340,{1,2,3,4})), "")</f>
        <v/>
      </c>
      <c r="BD340" s="46" t="str" cm="1">
        <f t="array" ref="BD340">IFERROR(SUMPRODUCT(LARGE($C340:$AV340,{1,2,3,4,5,6,7})), "")</f>
        <v/>
      </c>
      <c r="BE340" s="46" t="str" cm="1">
        <f t="array" ref="BE340">IFERROR(SUMPRODUCT(LARGE($C340:$AV340,{1,2,3,4,5,6,7,8})), "")</f>
        <v/>
      </c>
    </row>
    <row r="341" spans="2:57" ht="15" customHeight="1" x14ac:dyDescent="0.2">
      <c r="B341" s="4"/>
      <c r="C341" s="5"/>
      <c r="D341" s="5"/>
      <c r="E341" s="5"/>
      <c r="F341" s="5"/>
      <c r="G341" s="5"/>
      <c r="H341" s="5"/>
      <c r="I341" s="5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5"/>
      <c r="AL341" s="5"/>
      <c r="AM341" s="5"/>
      <c r="AN341" s="5"/>
      <c r="AO341" s="5"/>
      <c r="AP341" s="5"/>
      <c r="AQ341" s="5"/>
      <c r="AR341" s="10"/>
      <c r="AS341" s="5"/>
      <c r="AT341" s="5"/>
      <c r="AU341" s="5"/>
      <c r="AV341" s="24"/>
      <c r="AW341" s="46"/>
      <c r="AX341" s="47">
        <f t="shared" si="28"/>
        <v>0</v>
      </c>
      <c r="AY341" s="46">
        <f t="shared" si="27"/>
        <v>0</v>
      </c>
      <c r="AZ341" s="46" cm="1">
        <f t="array" ref="AZ341">IF($AY341&lt;=6,SUM($C341:$AV341),SUMPRODUCT(LARGE($C341:$AV341,{1,2,3,4,5,6})))</f>
        <v>0</v>
      </c>
      <c r="BA341" s="50" t="str">
        <f t="shared" si="29"/>
        <v/>
      </c>
      <c r="BB341" s="50" t="str">
        <f t="shared" si="30"/>
        <v xml:space="preserve"> </v>
      </c>
      <c r="BC341" s="46" t="str" cm="1">
        <f t="array" ref="BC341">IFERROR(SUMPRODUCT(LARGE($C341:$AV341,{1,2,3,4})), "")</f>
        <v/>
      </c>
      <c r="BD341" s="46" t="str" cm="1">
        <f t="array" ref="BD341">IFERROR(SUMPRODUCT(LARGE($C341:$AV341,{1,2,3,4,5,6,7})), "")</f>
        <v/>
      </c>
      <c r="BE341" s="46" t="str" cm="1">
        <f t="array" ref="BE341">IFERROR(SUMPRODUCT(LARGE($C341:$AV341,{1,2,3,4,5,6,7,8})), "")</f>
        <v/>
      </c>
    </row>
    <row r="342" spans="2:57" ht="15" customHeight="1" x14ac:dyDescent="0.2">
      <c r="B342" s="15"/>
      <c r="C342" s="5"/>
      <c r="D342" s="5"/>
      <c r="E342" s="5"/>
      <c r="F342" s="5"/>
      <c r="G342" s="5"/>
      <c r="H342" s="5"/>
      <c r="I342" s="5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5"/>
      <c r="AL342" s="5"/>
      <c r="AM342" s="5"/>
      <c r="AN342" s="5"/>
      <c r="AO342" s="5"/>
      <c r="AP342" s="5"/>
      <c r="AQ342" s="5"/>
      <c r="AR342" s="10"/>
      <c r="AS342" s="5"/>
      <c r="AT342" s="5"/>
      <c r="AU342" s="5"/>
      <c r="AV342" s="24"/>
      <c r="AW342" s="46"/>
      <c r="AX342" s="47">
        <f t="shared" si="28"/>
        <v>0</v>
      </c>
      <c r="AY342" s="46">
        <f t="shared" si="27"/>
        <v>0</v>
      </c>
      <c r="AZ342" s="46" cm="1">
        <f t="array" ref="AZ342">IF($AY342&lt;=6,SUM($C342:$AV342),SUMPRODUCT(LARGE($C342:$AV342,{1,2,3,4,5,6})))</f>
        <v>0</v>
      </c>
      <c r="BA342" s="50" t="str">
        <f t="shared" si="29"/>
        <v/>
      </c>
      <c r="BB342" s="50" t="str">
        <f t="shared" si="30"/>
        <v xml:space="preserve"> </v>
      </c>
      <c r="BC342" s="46" t="str" cm="1">
        <f t="array" ref="BC342">IFERROR(SUMPRODUCT(LARGE($C342:$AV342,{1,2,3,4})), "")</f>
        <v/>
      </c>
      <c r="BD342" s="46" t="str" cm="1">
        <f t="array" ref="BD342">IFERROR(SUMPRODUCT(LARGE($C342:$AV342,{1,2,3,4,5,6,7})), "")</f>
        <v/>
      </c>
      <c r="BE342" s="46" t="str" cm="1">
        <f t="array" ref="BE342">IFERROR(SUMPRODUCT(LARGE($C342:$AV342,{1,2,3,4,5,6,7,8})), "")</f>
        <v/>
      </c>
    </row>
    <row r="343" spans="2:57" ht="15" customHeight="1" x14ac:dyDescent="0.2">
      <c r="B343" s="15"/>
      <c r="C343" s="5"/>
      <c r="D343" s="5"/>
      <c r="E343" s="5"/>
      <c r="F343" s="5"/>
      <c r="G343" s="5"/>
      <c r="H343" s="5"/>
      <c r="I343" s="5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5"/>
      <c r="AL343" s="5"/>
      <c r="AM343" s="5"/>
      <c r="AN343" s="5"/>
      <c r="AO343" s="5"/>
      <c r="AP343" s="5"/>
      <c r="AQ343" s="5"/>
      <c r="AR343" s="10"/>
      <c r="AS343" s="5"/>
      <c r="AT343" s="5"/>
      <c r="AU343" s="5"/>
      <c r="AV343" s="24"/>
      <c r="AW343" s="46"/>
      <c r="AX343" s="47">
        <f t="shared" si="28"/>
        <v>0</v>
      </c>
      <c r="AY343" s="46">
        <f t="shared" si="27"/>
        <v>0</v>
      </c>
      <c r="AZ343" s="46" cm="1">
        <f t="array" ref="AZ343">IF($AY343&lt;=6,SUM($C343:$AV343),SUMPRODUCT(LARGE($C343:$AV343,{1,2,3,4,5,6})))</f>
        <v>0</v>
      </c>
      <c r="BA343" s="50" t="str">
        <f t="shared" si="29"/>
        <v/>
      </c>
      <c r="BB343" s="50" t="str">
        <f t="shared" si="30"/>
        <v xml:space="preserve"> </v>
      </c>
      <c r="BC343" s="46" t="str" cm="1">
        <f t="array" ref="BC343">IFERROR(SUMPRODUCT(LARGE($C343:$AV343,{1,2,3,4})), "")</f>
        <v/>
      </c>
      <c r="BD343" s="46" t="str" cm="1">
        <f t="array" ref="BD343">IFERROR(SUMPRODUCT(LARGE($C343:$AV343,{1,2,3,4,5,6,7})), "")</f>
        <v/>
      </c>
      <c r="BE343" s="46" t="str" cm="1">
        <f t="array" ref="BE343">IFERROR(SUMPRODUCT(LARGE($C343:$AV343,{1,2,3,4,5,6,7,8})), "")</f>
        <v/>
      </c>
    </row>
    <row r="344" spans="2:57" ht="15" customHeight="1" x14ac:dyDescent="0.2">
      <c r="B344" s="15"/>
      <c r="C344" s="5"/>
      <c r="D344" s="5"/>
      <c r="E344" s="5"/>
      <c r="F344" s="5"/>
      <c r="G344" s="5"/>
      <c r="H344" s="5"/>
      <c r="I344" s="5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5"/>
      <c r="AL344" s="5"/>
      <c r="AM344" s="5"/>
      <c r="AN344" s="5"/>
      <c r="AO344" s="5"/>
      <c r="AP344" s="5"/>
      <c r="AQ344" s="5"/>
      <c r="AR344" s="10"/>
      <c r="AS344" s="5"/>
      <c r="AT344" s="5"/>
      <c r="AU344" s="5"/>
      <c r="AV344" s="24"/>
      <c r="AW344" s="46"/>
      <c r="AX344" s="47">
        <f t="shared" si="28"/>
        <v>0</v>
      </c>
      <c r="AY344" s="46">
        <f t="shared" si="27"/>
        <v>0</v>
      </c>
      <c r="AZ344" s="46" cm="1">
        <f t="array" ref="AZ344">IF($AY344&lt;=6,SUM($C344:$AV344),SUMPRODUCT(LARGE($C344:$AV344,{1,2,3,4,5,6})))</f>
        <v>0</v>
      </c>
      <c r="BA344" s="50" t="str">
        <f t="shared" si="29"/>
        <v/>
      </c>
      <c r="BB344" s="50" t="str">
        <f t="shared" si="30"/>
        <v xml:space="preserve"> </v>
      </c>
      <c r="BC344" s="46" t="str" cm="1">
        <f t="array" ref="BC344">IFERROR(SUMPRODUCT(LARGE($C344:$AV344,{1,2,3,4})), "")</f>
        <v/>
      </c>
      <c r="BD344" s="46" t="str" cm="1">
        <f t="array" ref="BD344">IFERROR(SUMPRODUCT(LARGE($C344:$AV344,{1,2,3,4,5,6,7})), "")</f>
        <v/>
      </c>
      <c r="BE344" s="46" t="str" cm="1">
        <f t="array" ref="BE344">IFERROR(SUMPRODUCT(LARGE($C344:$AV344,{1,2,3,4,5,6,7,8})), "")</f>
        <v/>
      </c>
    </row>
    <row r="345" spans="2:57" ht="15" customHeight="1" x14ac:dyDescent="0.2">
      <c r="B345" s="15"/>
      <c r="C345" s="10"/>
      <c r="D345" s="5"/>
      <c r="E345" s="10"/>
      <c r="F345" s="10"/>
      <c r="G345" s="10"/>
      <c r="H345" s="10"/>
      <c r="I345" s="5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5"/>
      <c r="AL345" s="5"/>
      <c r="AM345" s="5"/>
      <c r="AN345" s="5"/>
      <c r="AO345" s="5"/>
      <c r="AP345" s="5"/>
      <c r="AQ345" s="5"/>
      <c r="AR345" s="10"/>
      <c r="AS345" s="5"/>
      <c r="AT345" s="5"/>
      <c r="AU345" s="5"/>
      <c r="AV345" s="24"/>
      <c r="AW345" s="46"/>
      <c r="AX345" s="47">
        <f t="shared" si="28"/>
        <v>0</v>
      </c>
      <c r="AY345" s="46">
        <f t="shared" si="27"/>
        <v>0</v>
      </c>
      <c r="AZ345" s="46" cm="1">
        <f t="array" ref="AZ345">IF($AY345&lt;=6,SUM($C345:$AV345),SUMPRODUCT(LARGE($C345:$AV345,{1,2,3,4,5,6})))</f>
        <v>0</v>
      </c>
      <c r="BA345" s="50" t="str">
        <f t="shared" si="29"/>
        <v/>
      </c>
      <c r="BB345" s="50" t="str">
        <f t="shared" si="30"/>
        <v xml:space="preserve"> </v>
      </c>
      <c r="BC345" s="46" t="str" cm="1">
        <f t="array" ref="BC345">IFERROR(SUMPRODUCT(LARGE($C345:$AV345,{1,2,3,4})), "")</f>
        <v/>
      </c>
      <c r="BD345" s="46" t="str" cm="1">
        <f t="array" ref="BD345">IFERROR(SUMPRODUCT(LARGE($C345:$AV345,{1,2,3,4,5,6,7})), "")</f>
        <v/>
      </c>
      <c r="BE345" s="46" t="str" cm="1">
        <f t="array" ref="BE345">IFERROR(SUMPRODUCT(LARGE($C345:$AV345,{1,2,3,4,5,6,7,8})), "")</f>
        <v/>
      </c>
    </row>
    <row r="346" spans="2:57" ht="15" customHeight="1" x14ac:dyDescent="0.2">
      <c r="B346" s="4"/>
      <c r="C346" s="10"/>
      <c r="D346" s="5"/>
      <c r="E346" s="10"/>
      <c r="F346" s="10"/>
      <c r="G346" s="10"/>
      <c r="H346" s="10"/>
      <c r="I346" s="5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5"/>
      <c r="AL346" s="5"/>
      <c r="AM346" s="5"/>
      <c r="AN346" s="5"/>
      <c r="AO346" s="5"/>
      <c r="AP346" s="5"/>
      <c r="AQ346" s="5"/>
      <c r="AR346" s="10"/>
      <c r="AS346" s="5"/>
      <c r="AT346" s="5"/>
      <c r="AU346" s="5"/>
      <c r="AV346" s="24"/>
      <c r="AW346" s="46"/>
      <c r="AX346" s="47">
        <f t="shared" si="28"/>
        <v>0</v>
      </c>
      <c r="AY346" s="46">
        <f t="shared" si="27"/>
        <v>0</v>
      </c>
      <c r="AZ346" s="46" cm="1">
        <f t="array" ref="AZ346">IF($AY346&lt;=6,SUM($C346:$AV346),SUMPRODUCT(LARGE($C346:$AV346,{1,2,3,4,5,6})))</f>
        <v>0</v>
      </c>
      <c r="BA346" s="50" t="str">
        <f t="shared" si="29"/>
        <v/>
      </c>
      <c r="BB346" s="50" t="str">
        <f t="shared" si="30"/>
        <v xml:space="preserve"> </v>
      </c>
      <c r="BC346" s="46" t="str" cm="1">
        <f t="array" ref="BC346">IFERROR(SUMPRODUCT(LARGE($C346:$AV346,{1,2,3,4})), "")</f>
        <v/>
      </c>
      <c r="BD346" s="46" t="str" cm="1">
        <f t="array" ref="BD346">IFERROR(SUMPRODUCT(LARGE($C346:$AV346,{1,2,3,4,5,6,7})), "")</f>
        <v/>
      </c>
      <c r="BE346" s="46" t="str" cm="1">
        <f t="array" ref="BE346">IFERROR(SUMPRODUCT(LARGE($C346:$AV346,{1,2,3,4,5,6,7,8})), "")</f>
        <v/>
      </c>
    </row>
    <row r="347" spans="2:57" ht="15" customHeight="1" x14ac:dyDescent="0.2">
      <c r="B347" s="4"/>
      <c r="C347" s="10"/>
      <c r="D347" s="5"/>
      <c r="E347" s="10"/>
      <c r="F347" s="10"/>
      <c r="G347" s="10"/>
      <c r="H347" s="10"/>
      <c r="I347" s="5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5"/>
      <c r="AL347" s="5"/>
      <c r="AM347" s="5"/>
      <c r="AN347" s="5"/>
      <c r="AO347" s="5"/>
      <c r="AP347" s="5"/>
      <c r="AQ347" s="5"/>
      <c r="AR347" s="10"/>
      <c r="AS347" s="5"/>
      <c r="AT347" s="5"/>
      <c r="AU347" s="5"/>
      <c r="AV347" s="24"/>
      <c r="AW347" s="46"/>
      <c r="AX347" s="47">
        <f t="shared" si="28"/>
        <v>0</v>
      </c>
      <c r="AY347" s="46">
        <f t="shared" si="27"/>
        <v>0</v>
      </c>
      <c r="AZ347" s="46" cm="1">
        <f t="array" ref="AZ347">IF($AY347&lt;=6,SUM($C347:$AV347),SUMPRODUCT(LARGE($C347:$AV347,{1,2,3,4,5,6})))</f>
        <v>0</v>
      </c>
      <c r="BA347" s="50" t="str">
        <f t="shared" si="29"/>
        <v/>
      </c>
      <c r="BB347" s="50" t="str">
        <f t="shared" si="30"/>
        <v xml:space="preserve"> </v>
      </c>
      <c r="BC347" s="46" t="str" cm="1">
        <f t="array" ref="BC347">IFERROR(SUMPRODUCT(LARGE($C347:$AV347,{1,2,3,4})), "")</f>
        <v/>
      </c>
      <c r="BD347" s="46" t="str" cm="1">
        <f t="array" ref="BD347">IFERROR(SUMPRODUCT(LARGE($C347:$AV347,{1,2,3,4,5,6,7})), "")</f>
        <v/>
      </c>
      <c r="BE347" s="46" t="str" cm="1">
        <f t="array" ref="BE347">IFERROR(SUMPRODUCT(LARGE($C347:$AV347,{1,2,3,4,5,6,7,8})), "")</f>
        <v/>
      </c>
    </row>
    <row r="348" spans="2:57" ht="15" customHeight="1" x14ac:dyDescent="0.2">
      <c r="B348" s="4"/>
      <c r="C348" s="10"/>
      <c r="D348" s="5"/>
      <c r="E348" s="10"/>
      <c r="F348" s="10"/>
      <c r="G348" s="10"/>
      <c r="H348" s="10"/>
      <c r="I348" s="5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5"/>
      <c r="AL348" s="5"/>
      <c r="AM348" s="5"/>
      <c r="AN348" s="5"/>
      <c r="AO348" s="5"/>
      <c r="AP348" s="5"/>
      <c r="AQ348" s="5"/>
      <c r="AR348" s="10"/>
      <c r="AS348" s="5"/>
      <c r="AT348" s="5"/>
      <c r="AU348" s="5"/>
      <c r="AV348" s="24"/>
      <c r="AW348" s="46"/>
      <c r="AX348" s="47">
        <f t="shared" si="28"/>
        <v>0</v>
      </c>
      <c r="AY348" s="46">
        <f t="shared" si="27"/>
        <v>0</v>
      </c>
      <c r="AZ348" s="46" cm="1">
        <f t="array" ref="AZ348">IF($AY348&lt;=6,SUM($C348:$AV348),SUMPRODUCT(LARGE($C348:$AV348,{1,2,3,4,5,6})))</f>
        <v>0</v>
      </c>
      <c r="BA348" s="50" t="str">
        <f t="shared" si="29"/>
        <v/>
      </c>
      <c r="BB348" s="50" t="str">
        <f t="shared" si="30"/>
        <v xml:space="preserve"> </v>
      </c>
      <c r="BC348" s="46" t="str" cm="1">
        <f t="array" ref="BC348">IFERROR(SUMPRODUCT(LARGE($C348:$AV348,{1,2,3,4})), "")</f>
        <v/>
      </c>
      <c r="BD348" s="46" t="str" cm="1">
        <f t="array" ref="BD348">IFERROR(SUMPRODUCT(LARGE($C348:$AV348,{1,2,3,4,5,6,7})), "")</f>
        <v/>
      </c>
      <c r="BE348" s="46" t="str" cm="1">
        <f t="array" ref="BE348">IFERROR(SUMPRODUCT(LARGE($C348:$AV348,{1,2,3,4,5,6,7,8})), "")</f>
        <v/>
      </c>
    </row>
    <row r="349" spans="2:57" ht="15" customHeight="1" x14ac:dyDescent="0.2">
      <c r="B349" s="4"/>
      <c r="C349" s="10"/>
      <c r="D349" s="5"/>
      <c r="E349" s="10"/>
      <c r="F349" s="10"/>
      <c r="G349" s="10"/>
      <c r="H349" s="10"/>
      <c r="I349" s="5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5"/>
      <c r="AL349" s="5"/>
      <c r="AM349" s="5"/>
      <c r="AN349" s="5"/>
      <c r="AO349" s="5"/>
      <c r="AP349" s="5"/>
      <c r="AQ349" s="5"/>
      <c r="AR349" s="10"/>
      <c r="AS349" s="5"/>
      <c r="AT349" s="5"/>
      <c r="AU349" s="5"/>
      <c r="AV349" s="24"/>
      <c r="AW349" s="46"/>
      <c r="AX349" s="47">
        <f t="shared" si="28"/>
        <v>0</v>
      </c>
      <c r="AY349" s="46">
        <f t="shared" si="27"/>
        <v>0</v>
      </c>
      <c r="AZ349" s="46" cm="1">
        <f t="array" ref="AZ349">IF($AY349&lt;=6,SUM($C349:$AV349),SUMPRODUCT(LARGE($C349:$AV349,{1,2,3,4,5,6})))</f>
        <v>0</v>
      </c>
      <c r="BA349" s="50" t="str">
        <f t="shared" si="29"/>
        <v/>
      </c>
      <c r="BB349" s="50" t="str">
        <f t="shared" si="30"/>
        <v xml:space="preserve"> </v>
      </c>
      <c r="BC349" s="46" t="str" cm="1">
        <f t="array" ref="BC349">IFERROR(SUMPRODUCT(LARGE($C349:$AV349,{1,2,3,4})), "")</f>
        <v/>
      </c>
      <c r="BD349" s="46" t="str" cm="1">
        <f t="array" ref="BD349">IFERROR(SUMPRODUCT(LARGE($C349:$AV349,{1,2,3,4,5,6,7})), "")</f>
        <v/>
      </c>
      <c r="BE349" s="46" t="str" cm="1">
        <f t="array" ref="BE349">IFERROR(SUMPRODUCT(LARGE($C349:$AV349,{1,2,3,4,5,6,7,8})), "")</f>
        <v/>
      </c>
    </row>
    <row r="350" spans="2:57" ht="15" customHeight="1" x14ac:dyDescent="0.2">
      <c r="B350" s="4"/>
      <c r="C350" s="10"/>
      <c r="D350" s="5"/>
      <c r="E350" s="10"/>
      <c r="F350" s="10"/>
      <c r="G350" s="10"/>
      <c r="H350" s="10"/>
      <c r="I350" s="5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5"/>
      <c r="AL350" s="5"/>
      <c r="AM350" s="5"/>
      <c r="AN350" s="5"/>
      <c r="AO350" s="5"/>
      <c r="AP350" s="5"/>
      <c r="AQ350" s="5"/>
      <c r="AR350" s="10"/>
      <c r="AS350" s="5"/>
      <c r="AT350" s="5"/>
      <c r="AU350" s="5"/>
      <c r="AV350" s="24"/>
      <c r="AW350" s="46"/>
      <c r="AX350" s="47">
        <f t="shared" si="28"/>
        <v>0</v>
      </c>
      <c r="AY350" s="46">
        <f t="shared" si="27"/>
        <v>0</v>
      </c>
      <c r="AZ350" s="46" cm="1">
        <f t="array" ref="AZ350">IF($AY350&lt;=6,SUM($C350:$AV350),SUMPRODUCT(LARGE($C350:$AV350,{1,2,3,4,5,6})))</f>
        <v>0</v>
      </c>
      <c r="BA350" s="50" t="str">
        <f t="shared" si="29"/>
        <v/>
      </c>
      <c r="BB350" s="50" t="str">
        <f t="shared" si="30"/>
        <v xml:space="preserve"> </v>
      </c>
      <c r="BC350" s="46" t="str" cm="1">
        <f t="array" ref="BC350">IFERROR(SUMPRODUCT(LARGE($C350:$AV350,{1,2,3,4})), "")</f>
        <v/>
      </c>
      <c r="BD350" s="46" t="str" cm="1">
        <f t="array" ref="BD350">IFERROR(SUMPRODUCT(LARGE($C350:$AV350,{1,2,3,4,5,6,7})), "")</f>
        <v/>
      </c>
      <c r="BE350" s="46" t="str" cm="1">
        <f t="array" ref="BE350">IFERROR(SUMPRODUCT(LARGE($C350:$AV350,{1,2,3,4,5,6,7,8})), "")</f>
        <v/>
      </c>
    </row>
    <row r="351" spans="2:57" ht="15" customHeight="1" x14ac:dyDescent="0.2">
      <c r="B351" s="4"/>
      <c r="C351" s="10"/>
      <c r="D351" s="5"/>
      <c r="E351" s="10"/>
      <c r="F351" s="10"/>
      <c r="G351" s="10"/>
      <c r="H351" s="10"/>
      <c r="I351" s="5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5"/>
      <c r="AL351" s="5"/>
      <c r="AM351" s="5"/>
      <c r="AN351" s="5"/>
      <c r="AO351" s="5"/>
      <c r="AP351" s="5"/>
      <c r="AQ351" s="5"/>
      <c r="AR351" s="10"/>
      <c r="AS351" s="5"/>
      <c r="AT351" s="5"/>
      <c r="AU351" s="5"/>
      <c r="AV351" s="24"/>
      <c r="AW351" s="46"/>
      <c r="AX351" s="47">
        <f t="shared" si="28"/>
        <v>0</v>
      </c>
      <c r="AY351" s="46">
        <f t="shared" si="27"/>
        <v>0</v>
      </c>
      <c r="AZ351" s="46" cm="1">
        <f t="array" ref="AZ351">IF($AY351&lt;=6,SUM($C351:$AV351),SUMPRODUCT(LARGE($C351:$AV351,{1,2,3,4,5,6})))</f>
        <v>0</v>
      </c>
      <c r="BA351" s="50" t="str">
        <f t="shared" si="29"/>
        <v/>
      </c>
      <c r="BB351" s="50" t="str">
        <f t="shared" si="30"/>
        <v xml:space="preserve"> </v>
      </c>
      <c r="BC351" s="46" t="str" cm="1">
        <f t="array" ref="BC351">IFERROR(SUMPRODUCT(LARGE($C351:$AV351,{1,2,3,4})), "")</f>
        <v/>
      </c>
      <c r="BD351" s="46" t="str" cm="1">
        <f t="array" ref="BD351">IFERROR(SUMPRODUCT(LARGE($C351:$AV351,{1,2,3,4,5,6,7})), "")</f>
        <v/>
      </c>
      <c r="BE351" s="46" t="str" cm="1">
        <f t="array" ref="BE351">IFERROR(SUMPRODUCT(LARGE($C351:$AV351,{1,2,3,4,5,6,7,8})), "")</f>
        <v/>
      </c>
    </row>
    <row r="352" spans="2:57" ht="15" customHeight="1" x14ac:dyDescent="0.2">
      <c r="B352" s="4"/>
      <c r="C352" s="10"/>
      <c r="D352" s="5"/>
      <c r="E352" s="10"/>
      <c r="F352" s="10"/>
      <c r="G352" s="10"/>
      <c r="H352" s="10"/>
      <c r="I352" s="5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5"/>
      <c r="AL352" s="5"/>
      <c r="AM352" s="5"/>
      <c r="AN352" s="5"/>
      <c r="AO352" s="5"/>
      <c r="AP352" s="5"/>
      <c r="AQ352" s="5"/>
      <c r="AR352" s="10"/>
      <c r="AS352" s="5"/>
      <c r="AT352" s="5"/>
      <c r="AU352" s="5"/>
      <c r="AV352" s="24"/>
      <c r="AW352" s="46"/>
      <c r="AX352" s="47">
        <f t="shared" si="28"/>
        <v>0</v>
      </c>
      <c r="AY352" s="46">
        <f t="shared" si="27"/>
        <v>0</v>
      </c>
      <c r="AZ352" s="46" cm="1">
        <f t="array" ref="AZ352">IF($AY352&lt;=6,SUM($C352:$AV352),SUMPRODUCT(LARGE($C352:$AV352,{1,2,3,4,5,6})))</f>
        <v>0</v>
      </c>
      <c r="BA352" s="50" t="str">
        <f t="shared" si="29"/>
        <v/>
      </c>
      <c r="BB352" s="50" t="str">
        <f t="shared" si="30"/>
        <v xml:space="preserve"> </v>
      </c>
      <c r="BC352" s="46" t="str" cm="1">
        <f t="array" ref="BC352">IFERROR(SUMPRODUCT(LARGE($C352:$AV352,{1,2,3,4})), "")</f>
        <v/>
      </c>
      <c r="BD352" s="46" t="str" cm="1">
        <f t="array" ref="BD352">IFERROR(SUMPRODUCT(LARGE($C352:$AV352,{1,2,3,4,5,6,7})), "")</f>
        <v/>
      </c>
      <c r="BE352" s="46" t="str" cm="1">
        <f t="array" ref="BE352">IFERROR(SUMPRODUCT(LARGE($C352:$AV352,{1,2,3,4,5,6,7,8})), "")</f>
        <v/>
      </c>
    </row>
    <row r="353" spans="2:57" ht="15" customHeight="1" x14ac:dyDescent="0.2">
      <c r="B353" s="4"/>
      <c r="C353" s="10"/>
      <c r="D353" s="5"/>
      <c r="E353" s="10"/>
      <c r="F353" s="10"/>
      <c r="G353" s="10"/>
      <c r="H353" s="10"/>
      <c r="I353" s="5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5"/>
      <c r="AL353" s="5"/>
      <c r="AM353" s="5"/>
      <c r="AN353" s="5"/>
      <c r="AO353" s="5"/>
      <c r="AP353" s="5"/>
      <c r="AQ353" s="5"/>
      <c r="AR353" s="10"/>
      <c r="AS353" s="5"/>
      <c r="AT353" s="5"/>
      <c r="AU353" s="5"/>
      <c r="AV353" s="24"/>
      <c r="AW353" s="46"/>
      <c r="AX353" s="47">
        <f t="shared" si="28"/>
        <v>0</v>
      </c>
      <c r="AY353" s="46">
        <f t="shared" si="27"/>
        <v>0</v>
      </c>
      <c r="AZ353" s="46" cm="1">
        <f t="array" ref="AZ353">IF($AY353&lt;=6,SUM($C353:$AV353),SUMPRODUCT(LARGE($C353:$AV353,{1,2,3,4,5,6})))</f>
        <v>0</v>
      </c>
      <c r="BA353" s="50" t="str">
        <f t="shared" si="29"/>
        <v/>
      </c>
      <c r="BB353" s="50" t="str">
        <f t="shared" si="30"/>
        <v xml:space="preserve"> </v>
      </c>
      <c r="BC353" s="46" t="str" cm="1">
        <f t="array" ref="BC353">IFERROR(SUMPRODUCT(LARGE($C353:$AV353,{1,2,3,4})), "")</f>
        <v/>
      </c>
      <c r="BD353" s="46" t="str" cm="1">
        <f t="array" ref="BD353">IFERROR(SUMPRODUCT(LARGE($C353:$AV353,{1,2,3,4,5,6,7})), "")</f>
        <v/>
      </c>
      <c r="BE353" s="46" t="str" cm="1">
        <f t="array" ref="BE353">IFERROR(SUMPRODUCT(LARGE($C353:$AV353,{1,2,3,4,5,6,7,8})), "")</f>
        <v/>
      </c>
    </row>
    <row r="354" spans="2:57" ht="15" customHeight="1" x14ac:dyDescent="0.2">
      <c r="B354" s="4"/>
      <c r="C354" s="10"/>
      <c r="D354" s="5"/>
      <c r="E354" s="10"/>
      <c r="F354" s="10"/>
      <c r="G354" s="10"/>
      <c r="H354" s="10"/>
      <c r="I354" s="5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5"/>
      <c r="AL354" s="5"/>
      <c r="AM354" s="5"/>
      <c r="AN354" s="5"/>
      <c r="AO354" s="5"/>
      <c r="AP354" s="5"/>
      <c r="AQ354" s="5"/>
      <c r="AR354" s="10"/>
      <c r="AS354" s="5"/>
      <c r="AT354" s="5"/>
      <c r="AU354" s="5"/>
      <c r="AV354" s="24"/>
      <c r="AW354" s="46"/>
      <c r="AX354" s="47">
        <f t="shared" si="28"/>
        <v>0</v>
      </c>
      <c r="AY354" s="46">
        <f t="shared" si="27"/>
        <v>0</v>
      </c>
      <c r="AZ354" s="46" cm="1">
        <f t="array" ref="AZ354">IF($AY354&lt;=6,SUM($C354:$AV354),SUMPRODUCT(LARGE($C354:$AV354,{1,2,3,4,5,6})))</f>
        <v>0</v>
      </c>
      <c r="BA354" s="50" t="str">
        <f t="shared" si="29"/>
        <v/>
      </c>
      <c r="BB354" s="50" t="str">
        <f t="shared" si="30"/>
        <v xml:space="preserve"> </v>
      </c>
      <c r="BC354" s="46" t="str" cm="1">
        <f t="array" ref="BC354">IFERROR(SUMPRODUCT(LARGE($C354:$AV354,{1,2,3,4})), "")</f>
        <v/>
      </c>
      <c r="BD354" s="46" t="str" cm="1">
        <f t="array" ref="BD354">IFERROR(SUMPRODUCT(LARGE($C354:$AV354,{1,2,3,4,5,6,7})), "")</f>
        <v/>
      </c>
      <c r="BE354" s="46" t="str" cm="1">
        <f t="array" ref="BE354">IFERROR(SUMPRODUCT(LARGE($C354:$AV354,{1,2,3,4,5,6,7,8})), "")</f>
        <v/>
      </c>
    </row>
    <row r="355" spans="2:57" ht="15" customHeight="1" x14ac:dyDescent="0.2">
      <c r="B355" s="4"/>
      <c r="C355" s="10"/>
      <c r="D355" s="5"/>
      <c r="E355" s="10"/>
      <c r="F355" s="10"/>
      <c r="G355" s="10"/>
      <c r="H355" s="10"/>
      <c r="I355" s="5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5"/>
      <c r="AL355" s="5"/>
      <c r="AM355" s="5"/>
      <c r="AN355" s="5"/>
      <c r="AO355" s="5"/>
      <c r="AP355" s="5"/>
      <c r="AQ355" s="5"/>
      <c r="AR355" s="10"/>
      <c r="AS355" s="5"/>
      <c r="AT355" s="5"/>
      <c r="AU355" s="5"/>
      <c r="AV355" s="24"/>
      <c r="AW355" s="46"/>
      <c r="AX355" s="47">
        <f t="shared" si="28"/>
        <v>0</v>
      </c>
      <c r="AY355" s="46">
        <f t="shared" si="27"/>
        <v>0</v>
      </c>
      <c r="AZ355" s="46" cm="1">
        <f t="array" ref="AZ355">IF($AY355&lt;=6,SUM($C355:$AV355),SUMPRODUCT(LARGE($C355:$AV355,{1,2,3,4,5,6})))</f>
        <v>0</v>
      </c>
      <c r="BA355" s="50" t="str">
        <f t="shared" si="29"/>
        <v/>
      </c>
      <c r="BB355" s="50" t="str">
        <f t="shared" si="30"/>
        <v xml:space="preserve"> </v>
      </c>
      <c r="BC355" s="46" t="str" cm="1">
        <f t="array" ref="BC355">IFERROR(SUMPRODUCT(LARGE($C355:$AV355,{1,2,3,4})), "")</f>
        <v/>
      </c>
      <c r="BD355" s="46" t="str" cm="1">
        <f t="array" ref="BD355">IFERROR(SUMPRODUCT(LARGE($C355:$AV355,{1,2,3,4,5,6,7})), "")</f>
        <v/>
      </c>
      <c r="BE355" s="46" t="str" cm="1">
        <f t="array" ref="BE355">IFERROR(SUMPRODUCT(LARGE($C355:$AV355,{1,2,3,4,5,6,7,8})), "")</f>
        <v/>
      </c>
    </row>
    <row r="356" spans="2:57" ht="15" customHeight="1" x14ac:dyDescent="0.2">
      <c r="B356" s="4"/>
      <c r="C356" s="10"/>
      <c r="D356" s="5"/>
      <c r="E356" s="10"/>
      <c r="F356" s="10"/>
      <c r="G356" s="10"/>
      <c r="H356" s="10"/>
      <c r="I356" s="5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5"/>
      <c r="AL356" s="5"/>
      <c r="AM356" s="5"/>
      <c r="AN356" s="5"/>
      <c r="AO356" s="5"/>
      <c r="AP356" s="5"/>
      <c r="AQ356" s="5"/>
      <c r="AR356" s="10"/>
      <c r="AS356" s="5"/>
      <c r="AT356" s="5"/>
      <c r="AU356" s="5"/>
      <c r="AV356" s="24"/>
      <c r="AW356" s="46"/>
      <c r="AX356" s="47">
        <f t="shared" si="28"/>
        <v>0</v>
      </c>
      <c r="AY356" s="46">
        <f t="shared" si="27"/>
        <v>0</v>
      </c>
      <c r="AZ356" s="46" cm="1">
        <f t="array" ref="AZ356">IF($AY356&lt;=6,SUM($C356:$AV356),SUMPRODUCT(LARGE($C356:$AV356,{1,2,3,4,5,6})))</f>
        <v>0</v>
      </c>
      <c r="BA356" s="50" t="str">
        <f t="shared" si="29"/>
        <v/>
      </c>
      <c r="BB356" s="50" t="str">
        <f t="shared" si="30"/>
        <v xml:space="preserve"> </v>
      </c>
      <c r="BC356" s="46" t="str" cm="1">
        <f t="array" ref="BC356">IFERROR(SUMPRODUCT(LARGE($C356:$AV356,{1,2,3,4})), "")</f>
        <v/>
      </c>
      <c r="BD356" s="46" t="str" cm="1">
        <f t="array" ref="BD356">IFERROR(SUMPRODUCT(LARGE($C356:$AV356,{1,2,3,4,5,6,7})), "")</f>
        <v/>
      </c>
      <c r="BE356" s="46" t="str" cm="1">
        <f t="array" ref="BE356">IFERROR(SUMPRODUCT(LARGE($C356:$AV356,{1,2,3,4,5,6,7,8})), "")</f>
        <v/>
      </c>
    </row>
    <row r="357" spans="2:57" ht="15" customHeight="1" x14ac:dyDescent="0.2">
      <c r="B357" s="4"/>
      <c r="C357" s="10"/>
      <c r="D357" s="5"/>
      <c r="E357" s="10"/>
      <c r="F357" s="10"/>
      <c r="G357" s="10"/>
      <c r="H357" s="10"/>
      <c r="I357" s="5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5"/>
      <c r="AL357" s="5"/>
      <c r="AM357" s="5"/>
      <c r="AN357" s="5"/>
      <c r="AO357" s="5"/>
      <c r="AP357" s="5"/>
      <c r="AQ357" s="5"/>
      <c r="AR357" s="10"/>
      <c r="AS357" s="5"/>
      <c r="AT357" s="5"/>
      <c r="AU357" s="5"/>
      <c r="AV357" s="24"/>
      <c r="AW357" s="46"/>
      <c r="AX357" s="47">
        <f t="shared" si="28"/>
        <v>0</v>
      </c>
      <c r="AY357" s="46">
        <f t="shared" si="27"/>
        <v>0</v>
      </c>
      <c r="AZ357" s="46" cm="1">
        <f t="array" ref="AZ357">IF($AY357&lt;=6,SUM($C357:$AV357),SUMPRODUCT(LARGE($C357:$AV357,{1,2,3,4,5,6})))</f>
        <v>0</v>
      </c>
      <c r="BA357" s="50" t="str">
        <f t="shared" si="29"/>
        <v/>
      </c>
      <c r="BB357" s="50" t="str">
        <f t="shared" si="30"/>
        <v xml:space="preserve"> </v>
      </c>
      <c r="BC357" s="46" t="str" cm="1">
        <f t="array" ref="BC357">IFERROR(SUMPRODUCT(LARGE($C357:$AV357,{1,2,3,4})), "")</f>
        <v/>
      </c>
      <c r="BD357" s="46" t="str" cm="1">
        <f t="array" ref="BD357">IFERROR(SUMPRODUCT(LARGE($C357:$AV357,{1,2,3,4,5,6,7})), "")</f>
        <v/>
      </c>
      <c r="BE357" s="46" t="str" cm="1">
        <f t="array" ref="BE357">IFERROR(SUMPRODUCT(LARGE($C357:$AV357,{1,2,3,4,5,6,7,8})), "")</f>
        <v/>
      </c>
    </row>
    <row r="358" spans="2:57" ht="15" customHeight="1" x14ac:dyDescent="0.2">
      <c r="B358" s="4"/>
      <c r="C358" s="10"/>
      <c r="D358" s="5"/>
      <c r="E358" s="10"/>
      <c r="F358" s="10"/>
      <c r="G358" s="10"/>
      <c r="H358" s="10"/>
      <c r="I358" s="5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5"/>
      <c r="AL358" s="5"/>
      <c r="AM358" s="5"/>
      <c r="AN358" s="5"/>
      <c r="AO358" s="5"/>
      <c r="AP358" s="5"/>
      <c r="AQ358" s="5"/>
      <c r="AR358" s="10"/>
      <c r="AS358" s="5"/>
      <c r="AT358" s="5"/>
      <c r="AU358" s="5"/>
      <c r="AV358" s="24"/>
      <c r="AW358" s="46"/>
      <c r="AX358" s="47">
        <f t="shared" si="28"/>
        <v>0</v>
      </c>
      <c r="AY358" s="46">
        <f t="shared" si="27"/>
        <v>0</v>
      </c>
      <c r="AZ358" s="46" cm="1">
        <f t="array" ref="AZ358">IF($AY358&lt;=6,SUM($C358:$AV358),SUMPRODUCT(LARGE($C358:$AV358,{1,2,3,4,5,6})))</f>
        <v>0</v>
      </c>
      <c r="BA358" s="50" t="str">
        <f t="shared" si="29"/>
        <v/>
      </c>
      <c r="BB358" s="50" t="str">
        <f t="shared" si="30"/>
        <v xml:space="preserve"> </v>
      </c>
      <c r="BC358" s="46" t="str" cm="1">
        <f t="array" ref="BC358">IFERROR(SUMPRODUCT(LARGE($C358:$AV358,{1,2,3,4})), "")</f>
        <v/>
      </c>
      <c r="BD358" s="46" t="str" cm="1">
        <f t="array" ref="BD358">IFERROR(SUMPRODUCT(LARGE($C358:$AV358,{1,2,3,4,5,6,7})), "")</f>
        <v/>
      </c>
      <c r="BE358" s="46" t="str" cm="1">
        <f t="array" ref="BE358">IFERROR(SUMPRODUCT(LARGE($C358:$AV358,{1,2,3,4,5,6,7,8})), "")</f>
        <v/>
      </c>
    </row>
    <row r="359" spans="2:57" ht="15" customHeight="1" x14ac:dyDescent="0.2">
      <c r="B359" s="4"/>
      <c r="C359" s="10"/>
      <c r="D359" s="5"/>
      <c r="E359" s="10"/>
      <c r="F359" s="10"/>
      <c r="G359" s="10"/>
      <c r="H359" s="10"/>
      <c r="I359" s="5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5"/>
      <c r="AL359" s="5"/>
      <c r="AM359" s="5"/>
      <c r="AN359" s="5"/>
      <c r="AO359" s="5"/>
      <c r="AP359" s="5"/>
      <c r="AQ359" s="5"/>
      <c r="AR359" s="10"/>
      <c r="AS359" s="5"/>
      <c r="AT359" s="5"/>
      <c r="AU359" s="5"/>
      <c r="AV359" s="24"/>
      <c r="AW359" s="46"/>
      <c r="AX359" s="47">
        <f t="shared" si="28"/>
        <v>0</v>
      </c>
      <c r="AY359" s="46">
        <f t="shared" si="27"/>
        <v>0</v>
      </c>
      <c r="AZ359" s="46" cm="1">
        <f t="array" ref="AZ359">IF($AY359&lt;=6,SUM($C359:$AV359),SUMPRODUCT(LARGE($C359:$AV359,{1,2,3,4,5,6})))</f>
        <v>0</v>
      </c>
      <c r="BA359" s="50" t="str">
        <f t="shared" si="29"/>
        <v/>
      </c>
      <c r="BB359" s="50" t="str">
        <f t="shared" si="30"/>
        <v xml:space="preserve"> </v>
      </c>
      <c r="BC359" s="46" t="str" cm="1">
        <f t="array" ref="BC359">IFERROR(SUMPRODUCT(LARGE($C359:$AV359,{1,2,3,4})), "")</f>
        <v/>
      </c>
      <c r="BD359" s="46" t="str" cm="1">
        <f t="array" ref="BD359">IFERROR(SUMPRODUCT(LARGE($C359:$AV359,{1,2,3,4,5,6,7})), "")</f>
        <v/>
      </c>
      <c r="BE359" s="46" t="str" cm="1">
        <f t="array" ref="BE359">IFERROR(SUMPRODUCT(LARGE($C359:$AV359,{1,2,3,4,5,6,7,8})), "")</f>
        <v/>
      </c>
    </row>
    <row r="360" spans="2:57" ht="15" customHeight="1" x14ac:dyDescent="0.2">
      <c r="B360" s="4"/>
      <c r="C360" s="5"/>
      <c r="D360" s="5"/>
      <c r="E360" s="5"/>
      <c r="F360" s="5"/>
      <c r="G360" s="5"/>
      <c r="H360" s="5"/>
      <c r="I360" s="5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5"/>
      <c r="AL360" s="5"/>
      <c r="AM360" s="5"/>
      <c r="AN360" s="5"/>
      <c r="AO360" s="5"/>
      <c r="AP360" s="5"/>
      <c r="AQ360" s="5"/>
      <c r="AR360" s="10"/>
      <c r="AS360" s="5"/>
      <c r="AT360" s="5"/>
      <c r="AU360" s="5"/>
      <c r="AV360" s="24"/>
      <c r="AW360" s="46"/>
      <c r="AX360" s="47">
        <f t="shared" si="28"/>
        <v>0</v>
      </c>
      <c r="AY360" s="46">
        <f t="shared" si="27"/>
        <v>0</v>
      </c>
      <c r="AZ360" s="46" cm="1">
        <f t="array" ref="AZ360">IF($AY360&lt;=6,SUM($C360:$AV360),SUMPRODUCT(LARGE($C360:$AV360,{1,2,3,4,5,6})))</f>
        <v>0</v>
      </c>
      <c r="BA360" s="50" t="str">
        <f t="shared" si="29"/>
        <v/>
      </c>
      <c r="BB360" s="50" t="str">
        <f t="shared" si="30"/>
        <v xml:space="preserve"> </v>
      </c>
      <c r="BC360" s="46" t="str" cm="1">
        <f t="array" ref="BC360">IFERROR(SUMPRODUCT(LARGE($C360:$AV360,{1,2,3,4})), "")</f>
        <v/>
      </c>
      <c r="BD360" s="46" t="str" cm="1">
        <f t="array" ref="BD360">IFERROR(SUMPRODUCT(LARGE($C360:$AV360,{1,2,3,4,5,6,7})), "")</f>
        <v/>
      </c>
      <c r="BE360" s="46" t="str" cm="1">
        <f t="array" ref="BE360">IFERROR(SUMPRODUCT(LARGE($C360:$AV360,{1,2,3,4,5,6,7,8})), "")</f>
        <v/>
      </c>
    </row>
    <row r="361" spans="2:57" ht="15" customHeight="1" x14ac:dyDescent="0.2">
      <c r="B361" s="4"/>
      <c r="C361" s="5"/>
      <c r="D361" s="5"/>
      <c r="E361" s="5"/>
      <c r="F361" s="5"/>
      <c r="G361" s="5"/>
      <c r="H361" s="5"/>
      <c r="I361" s="5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5"/>
      <c r="AL361" s="5"/>
      <c r="AM361" s="5"/>
      <c r="AN361" s="5"/>
      <c r="AO361" s="5"/>
      <c r="AP361" s="5"/>
      <c r="AQ361" s="5"/>
      <c r="AR361" s="10"/>
      <c r="AS361" s="5"/>
      <c r="AT361" s="5"/>
      <c r="AU361" s="5"/>
      <c r="AV361" s="24"/>
      <c r="AW361" s="46"/>
      <c r="AX361" s="47">
        <f t="shared" si="28"/>
        <v>0</v>
      </c>
      <c r="AY361" s="46">
        <f t="shared" si="27"/>
        <v>0</v>
      </c>
      <c r="AZ361" s="46" cm="1">
        <f t="array" ref="AZ361">IF($AY361&lt;=6,SUM($C361:$AV361),SUMPRODUCT(LARGE($C361:$AV361,{1,2,3,4,5,6})))</f>
        <v>0</v>
      </c>
      <c r="BA361" s="50" t="str">
        <f t="shared" si="29"/>
        <v/>
      </c>
      <c r="BB361" s="50" t="str">
        <f t="shared" si="30"/>
        <v xml:space="preserve"> </v>
      </c>
      <c r="BC361" s="46" t="str" cm="1">
        <f t="array" ref="BC361">IFERROR(SUMPRODUCT(LARGE($C361:$AV361,{1,2,3,4})), "")</f>
        <v/>
      </c>
      <c r="BD361" s="46" t="str" cm="1">
        <f t="array" ref="BD361">IFERROR(SUMPRODUCT(LARGE($C361:$AV361,{1,2,3,4,5,6,7})), "")</f>
        <v/>
      </c>
      <c r="BE361" s="46" t="str" cm="1">
        <f t="array" ref="BE361">IFERROR(SUMPRODUCT(LARGE($C361:$AV361,{1,2,3,4,5,6,7,8})), "")</f>
        <v/>
      </c>
    </row>
    <row r="362" spans="2:57" ht="15" customHeight="1" x14ac:dyDescent="0.2">
      <c r="B362" s="4"/>
      <c r="C362" s="5"/>
      <c r="D362" s="5"/>
      <c r="E362" s="5"/>
      <c r="F362" s="5"/>
      <c r="G362" s="5"/>
      <c r="H362" s="5"/>
      <c r="I362" s="5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5"/>
      <c r="AL362" s="5"/>
      <c r="AM362" s="5"/>
      <c r="AN362" s="5"/>
      <c r="AO362" s="5"/>
      <c r="AP362" s="5"/>
      <c r="AQ362" s="5"/>
      <c r="AR362" s="10"/>
      <c r="AS362" s="5"/>
      <c r="AT362" s="5"/>
      <c r="AU362" s="5"/>
      <c r="AV362" s="24"/>
      <c r="AW362" s="46"/>
      <c r="AX362" s="47">
        <f t="shared" si="28"/>
        <v>0</v>
      </c>
      <c r="AY362" s="46">
        <f t="shared" ref="AY362:AY425" si="31">COUNTA(C362:AV362)</f>
        <v>0</v>
      </c>
      <c r="AZ362" s="46" cm="1">
        <f t="array" ref="AZ362">IF($AY362&lt;=6,SUM($C362:$AV362),SUMPRODUCT(LARGE($C362:$AV362,{1,2,3,4,5,6})))</f>
        <v>0</v>
      </c>
      <c r="BA362" s="50" t="str">
        <f t="shared" si="29"/>
        <v/>
      </c>
      <c r="BB362" s="50" t="str">
        <f t="shared" si="30"/>
        <v xml:space="preserve"> </v>
      </c>
      <c r="BC362" s="46" t="str" cm="1">
        <f t="array" ref="BC362">IFERROR(SUMPRODUCT(LARGE($C362:$AV362,{1,2,3,4})), "")</f>
        <v/>
      </c>
      <c r="BD362" s="46" t="str" cm="1">
        <f t="array" ref="BD362">IFERROR(SUMPRODUCT(LARGE($C362:$AV362,{1,2,3,4,5,6,7})), "")</f>
        <v/>
      </c>
      <c r="BE362" s="46" t="str" cm="1">
        <f t="array" ref="BE362">IFERROR(SUMPRODUCT(LARGE($C362:$AV362,{1,2,3,4,5,6,7,8})), "")</f>
        <v/>
      </c>
    </row>
    <row r="363" spans="2:57" ht="15" customHeight="1" x14ac:dyDescent="0.2">
      <c r="B363" s="4"/>
      <c r="C363" s="5"/>
      <c r="D363" s="5"/>
      <c r="E363" s="5"/>
      <c r="F363" s="5"/>
      <c r="G363" s="5"/>
      <c r="H363" s="5"/>
      <c r="I363" s="5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5"/>
      <c r="AL363" s="5"/>
      <c r="AM363" s="5"/>
      <c r="AN363" s="5"/>
      <c r="AO363" s="5"/>
      <c r="AP363" s="5"/>
      <c r="AQ363" s="5"/>
      <c r="AR363" s="10"/>
      <c r="AS363" s="5"/>
      <c r="AT363" s="5"/>
      <c r="AU363" s="5"/>
      <c r="AV363" s="24"/>
      <c r="AW363" s="46"/>
      <c r="AX363" s="47">
        <f t="shared" si="28"/>
        <v>0</v>
      </c>
      <c r="AY363" s="46">
        <f t="shared" si="31"/>
        <v>0</v>
      </c>
      <c r="AZ363" s="46" cm="1">
        <f t="array" ref="AZ363">IF($AY363&lt;=6,SUM($C363:$AV363),SUMPRODUCT(LARGE($C363:$AV363,{1,2,3,4,5,6})))</f>
        <v>0</v>
      </c>
      <c r="BA363" s="50" t="str">
        <f t="shared" si="29"/>
        <v/>
      </c>
      <c r="BB363" s="50" t="str">
        <f t="shared" si="30"/>
        <v xml:space="preserve"> </v>
      </c>
      <c r="BC363" s="46" t="str" cm="1">
        <f t="array" ref="BC363">IFERROR(SUMPRODUCT(LARGE($C363:$AV363,{1,2,3,4})), "")</f>
        <v/>
      </c>
      <c r="BD363" s="46" t="str" cm="1">
        <f t="array" ref="BD363">IFERROR(SUMPRODUCT(LARGE($C363:$AV363,{1,2,3,4,5,6,7})), "")</f>
        <v/>
      </c>
      <c r="BE363" s="46" t="str" cm="1">
        <f t="array" ref="BE363">IFERROR(SUMPRODUCT(LARGE($C363:$AV363,{1,2,3,4,5,6,7,8})), "")</f>
        <v/>
      </c>
    </row>
    <row r="364" spans="2:57" ht="15" customHeight="1" x14ac:dyDescent="0.2">
      <c r="B364" s="4"/>
      <c r="C364" s="5"/>
      <c r="D364" s="5"/>
      <c r="E364" s="5"/>
      <c r="F364" s="5"/>
      <c r="G364" s="5"/>
      <c r="H364" s="5"/>
      <c r="I364" s="5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5"/>
      <c r="AL364" s="5"/>
      <c r="AM364" s="5"/>
      <c r="AN364" s="5"/>
      <c r="AO364" s="5"/>
      <c r="AP364" s="5"/>
      <c r="AQ364" s="5"/>
      <c r="AR364" s="10"/>
      <c r="AS364" s="5"/>
      <c r="AT364" s="5"/>
      <c r="AU364" s="5"/>
      <c r="AV364" s="24"/>
      <c r="AW364" s="46"/>
      <c r="AX364" s="47">
        <f t="shared" si="28"/>
        <v>0</v>
      </c>
      <c r="AY364" s="46">
        <f t="shared" si="31"/>
        <v>0</v>
      </c>
      <c r="AZ364" s="46" cm="1">
        <f t="array" ref="AZ364">IF($AY364&lt;=6,SUM($C364:$AV364),SUMPRODUCT(LARGE($C364:$AV364,{1,2,3,4,5,6})))</f>
        <v>0</v>
      </c>
      <c r="BA364" s="50" t="str">
        <f t="shared" si="29"/>
        <v/>
      </c>
      <c r="BB364" s="50" t="str">
        <f t="shared" si="30"/>
        <v xml:space="preserve"> </v>
      </c>
      <c r="BC364" s="46" t="str" cm="1">
        <f t="array" ref="BC364">IFERROR(SUMPRODUCT(LARGE($C364:$AV364,{1,2,3,4})), "")</f>
        <v/>
      </c>
      <c r="BD364" s="46" t="str" cm="1">
        <f t="array" ref="BD364">IFERROR(SUMPRODUCT(LARGE($C364:$AV364,{1,2,3,4,5,6,7})), "")</f>
        <v/>
      </c>
      <c r="BE364" s="46" t="str" cm="1">
        <f t="array" ref="BE364">IFERROR(SUMPRODUCT(LARGE($C364:$AV364,{1,2,3,4,5,6,7,8})), "")</f>
        <v/>
      </c>
    </row>
    <row r="365" spans="2:57" ht="15" customHeight="1" x14ac:dyDescent="0.2">
      <c r="B365" s="4"/>
      <c r="C365" s="10"/>
      <c r="D365" s="5"/>
      <c r="E365" s="10"/>
      <c r="F365" s="10"/>
      <c r="G365" s="10"/>
      <c r="H365" s="10"/>
      <c r="I365" s="5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5"/>
      <c r="AL365" s="5"/>
      <c r="AM365" s="5"/>
      <c r="AN365" s="5"/>
      <c r="AO365" s="5"/>
      <c r="AP365" s="5"/>
      <c r="AQ365" s="5"/>
      <c r="AR365" s="10"/>
      <c r="AS365" s="5"/>
      <c r="AT365" s="5"/>
      <c r="AU365" s="5"/>
      <c r="AV365" s="24"/>
      <c r="AW365" s="46"/>
      <c r="AX365" s="47">
        <f t="shared" si="28"/>
        <v>0</v>
      </c>
      <c r="AY365" s="46">
        <f t="shared" si="31"/>
        <v>0</v>
      </c>
      <c r="AZ365" s="46" cm="1">
        <f t="array" ref="AZ365">IF($AY365&lt;=6,SUM($C365:$AV365),SUMPRODUCT(LARGE($C365:$AV365,{1,2,3,4,5,6})))</f>
        <v>0</v>
      </c>
      <c r="BA365" s="50" t="str">
        <f t="shared" si="29"/>
        <v/>
      </c>
      <c r="BB365" s="50" t="str">
        <f t="shared" si="30"/>
        <v xml:space="preserve"> </v>
      </c>
      <c r="BC365" s="46" t="str" cm="1">
        <f t="array" ref="BC365">IFERROR(SUMPRODUCT(LARGE($C365:$AV365,{1,2,3,4})), "")</f>
        <v/>
      </c>
      <c r="BD365" s="46" t="str" cm="1">
        <f t="array" ref="BD365">IFERROR(SUMPRODUCT(LARGE($C365:$AV365,{1,2,3,4,5,6,7})), "")</f>
        <v/>
      </c>
      <c r="BE365" s="46" t="str" cm="1">
        <f t="array" ref="BE365">IFERROR(SUMPRODUCT(LARGE($C365:$AV365,{1,2,3,4,5,6,7,8})), "")</f>
        <v/>
      </c>
    </row>
    <row r="366" spans="2:57" ht="15" customHeight="1" x14ac:dyDescent="0.2">
      <c r="B366" s="4"/>
      <c r="C366" s="5"/>
      <c r="D366" s="5"/>
      <c r="E366" s="5"/>
      <c r="F366" s="5"/>
      <c r="G366" s="5"/>
      <c r="H366" s="5"/>
      <c r="I366" s="5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5"/>
      <c r="AL366" s="5"/>
      <c r="AM366" s="5"/>
      <c r="AN366" s="5"/>
      <c r="AO366" s="5"/>
      <c r="AP366" s="5"/>
      <c r="AQ366" s="5"/>
      <c r="AR366" s="10"/>
      <c r="AS366" s="5"/>
      <c r="AT366" s="5"/>
      <c r="AU366" s="5"/>
      <c r="AV366" s="24"/>
      <c r="AW366" s="46"/>
      <c r="AX366" s="47">
        <f t="shared" si="28"/>
        <v>0</v>
      </c>
      <c r="AY366" s="46">
        <f t="shared" si="31"/>
        <v>0</v>
      </c>
      <c r="AZ366" s="46" cm="1">
        <f t="array" ref="AZ366">IF($AY366&lt;=6,SUM($C366:$AV366),SUMPRODUCT(LARGE($C366:$AV366,{1,2,3,4,5,6})))</f>
        <v>0</v>
      </c>
      <c r="BA366" s="50" t="str">
        <f t="shared" si="29"/>
        <v/>
      </c>
      <c r="BB366" s="50" t="str">
        <f t="shared" si="30"/>
        <v xml:space="preserve"> </v>
      </c>
      <c r="BC366" s="46" t="str" cm="1">
        <f t="array" ref="BC366">IFERROR(SUMPRODUCT(LARGE($C366:$AV366,{1,2,3,4})), "")</f>
        <v/>
      </c>
      <c r="BD366" s="46" t="str" cm="1">
        <f t="array" ref="BD366">IFERROR(SUMPRODUCT(LARGE($C366:$AV366,{1,2,3,4,5,6,7})), "")</f>
        <v/>
      </c>
      <c r="BE366" s="46" t="str" cm="1">
        <f t="array" ref="BE366">IFERROR(SUMPRODUCT(LARGE($C366:$AV366,{1,2,3,4,5,6,7,8})), "")</f>
        <v/>
      </c>
    </row>
    <row r="367" spans="2:57" ht="15" customHeight="1" x14ac:dyDescent="0.2">
      <c r="B367" s="4"/>
      <c r="C367" s="5"/>
      <c r="D367" s="5"/>
      <c r="E367" s="5"/>
      <c r="F367" s="5"/>
      <c r="G367" s="5"/>
      <c r="H367" s="5"/>
      <c r="I367" s="5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5"/>
      <c r="AL367" s="5"/>
      <c r="AM367" s="5"/>
      <c r="AN367" s="5"/>
      <c r="AO367" s="5"/>
      <c r="AP367" s="5"/>
      <c r="AQ367" s="5"/>
      <c r="AR367" s="10"/>
      <c r="AS367" s="5"/>
      <c r="AT367" s="5"/>
      <c r="AU367" s="5"/>
      <c r="AV367" s="24"/>
      <c r="AW367" s="46"/>
      <c r="AX367" s="47">
        <f t="shared" si="28"/>
        <v>0</v>
      </c>
      <c r="AY367" s="46">
        <f t="shared" si="31"/>
        <v>0</v>
      </c>
      <c r="AZ367" s="46" cm="1">
        <f t="array" ref="AZ367">IF($AY367&lt;=6,SUM($C367:$AV367),SUMPRODUCT(LARGE($C367:$AV367,{1,2,3,4,5,6})))</f>
        <v>0</v>
      </c>
      <c r="BA367" s="50" t="str">
        <f t="shared" si="29"/>
        <v/>
      </c>
      <c r="BB367" s="50" t="str">
        <f t="shared" si="30"/>
        <v xml:space="preserve"> </v>
      </c>
      <c r="BC367" s="46" t="str" cm="1">
        <f t="array" ref="BC367">IFERROR(SUMPRODUCT(LARGE($C367:$AV367,{1,2,3,4})), "")</f>
        <v/>
      </c>
      <c r="BD367" s="46" t="str" cm="1">
        <f t="array" ref="BD367">IFERROR(SUMPRODUCT(LARGE($C367:$AV367,{1,2,3,4,5,6,7})), "")</f>
        <v/>
      </c>
      <c r="BE367" s="46" t="str" cm="1">
        <f t="array" ref="BE367">IFERROR(SUMPRODUCT(LARGE($C367:$AV367,{1,2,3,4,5,6,7,8})), "")</f>
        <v/>
      </c>
    </row>
    <row r="368" spans="2:57" ht="15" customHeight="1" x14ac:dyDescent="0.2">
      <c r="B368" s="4"/>
      <c r="C368" s="5"/>
      <c r="D368" s="5"/>
      <c r="E368" s="5"/>
      <c r="F368" s="5"/>
      <c r="G368" s="5"/>
      <c r="H368" s="5"/>
      <c r="I368" s="5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5"/>
      <c r="AL368" s="5"/>
      <c r="AM368" s="5"/>
      <c r="AN368" s="5"/>
      <c r="AO368" s="5"/>
      <c r="AP368" s="5"/>
      <c r="AQ368" s="5"/>
      <c r="AR368" s="10"/>
      <c r="AS368" s="5"/>
      <c r="AT368" s="5"/>
      <c r="AU368" s="5"/>
      <c r="AV368" s="24"/>
      <c r="AW368" s="46"/>
      <c r="AX368" s="47">
        <f t="shared" si="28"/>
        <v>0</v>
      </c>
      <c r="AY368" s="46">
        <f t="shared" si="31"/>
        <v>0</v>
      </c>
      <c r="AZ368" s="46" cm="1">
        <f t="array" ref="AZ368">IF($AY368&lt;=6,SUM($C368:$AV368),SUMPRODUCT(LARGE($C368:$AV368,{1,2,3,4,5,6})))</f>
        <v>0</v>
      </c>
      <c r="BA368" s="50" t="str">
        <f t="shared" si="29"/>
        <v/>
      </c>
      <c r="BB368" s="50" t="str">
        <f t="shared" si="30"/>
        <v xml:space="preserve"> </v>
      </c>
      <c r="BC368" s="46" t="str" cm="1">
        <f t="array" ref="BC368">IFERROR(SUMPRODUCT(LARGE($C368:$AV368,{1,2,3,4})), "")</f>
        <v/>
      </c>
      <c r="BD368" s="46" t="str" cm="1">
        <f t="array" ref="BD368">IFERROR(SUMPRODUCT(LARGE($C368:$AV368,{1,2,3,4,5,6,7})), "")</f>
        <v/>
      </c>
      <c r="BE368" s="46" t="str" cm="1">
        <f t="array" ref="BE368">IFERROR(SUMPRODUCT(LARGE($C368:$AV368,{1,2,3,4,5,6,7,8})), "")</f>
        <v/>
      </c>
    </row>
    <row r="369" spans="2:57" ht="15" customHeight="1" x14ac:dyDescent="0.2">
      <c r="B369" s="4"/>
      <c r="C369" s="5"/>
      <c r="D369" s="5"/>
      <c r="E369" s="5"/>
      <c r="F369" s="5"/>
      <c r="G369" s="5"/>
      <c r="H369" s="5"/>
      <c r="I369" s="5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5"/>
      <c r="AL369" s="5"/>
      <c r="AM369" s="5"/>
      <c r="AN369" s="5"/>
      <c r="AO369" s="5"/>
      <c r="AP369" s="5"/>
      <c r="AQ369" s="5"/>
      <c r="AR369" s="10"/>
      <c r="AS369" s="5"/>
      <c r="AT369" s="5"/>
      <c r="AU369" s="5"/>
      <c r="AV369" s="24"/>
      <c r="AW369" s="46"/>
      <c r="AX369" s="47">
        <f t="shared" si="28"/>
        <v>0</v>
      </c>
      <c r="AY369" s="46">
        <f t="shared" si="31"/>
        <v>0</v>
      </c>
      <c r="AZ369" s="46" cm="1">
        <f t="array" ref="AZ369">IF($AY369&lt;=6,SUM($C369:$AV369),SUMPRODUCT(LARGE($C369:$AV369,{1,2,3,4,5,6})))</f>
        <v>0</v>
      </c>
      <c r="BA369" s="50" t="str">
        <f t="shared" si="29"/>
        <v/>
      </c>
      <c r="BB369" s="50" t="str">
        <f t="shared" si="30"/>
        <v xml:space="preserve"> </v>
      </c>
      <c r="BC369" s="46" t="str" cm="1">
        <f t="array" ref="BC369">IFERROR(SUMPRODUCT(LARGE($C369:$AV369,{1,2,3,4})), "")</f>
        <v/>
      </c>
      <c r="BD369" s="46" t="str" cm="1">
        <f t="array" ref="BD369">IFERROR(SUMPRODUCT(LARGE($C369:$AV369,{1,2,3,4,5,6,7})), "")</f>
        <v/>
      </c>
      <c r="BE369" s="46" t="str" cm="1">
        <f t="array" ref="BE369">IFERROR(SUMPRODUCT(LARGE($C369:$AV369,{1,2,3,4,5,6,7,8})), "")</f>
        <v/>
      </c>
    </row>
    <row r="370" spans="2:57" ht="15" customHeight="1" x14ac:dyDescent="0.2">
      <c r="B370" s="4"/>
      <c r="C370" s="5"/>
      <c r="D370" s="5"/>
      <c r="E370" s="5"/>
      <c r="F370" s="5"/>
      <c r="G370" s="5"/>
      <c r="H370" s="5"/>
      <c r="I370" s="5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5"/>
      <c r="AL370" s="5"/>
      <c r="AM370" s="5"/>
      <c r="AN370" s="5"/>
      <c r="AO370" s="5"/>
      <c r="AP370" s="5"/>
      <c r="AQ370" s="5"/>
      <c r="AR370" s="10"/>
      <c r="AS370" s="5"/>
      <c r="AT370" s="5"/>
      <c r="AU370" s="5"/>
      <c r="AV370" s="24"/>
      <c r="AW370" s="46"/>
      <c r="AX370" s="47">
        <f t="shared" si="28"/>
        <v>0</v>
      </c>
      <c r="AY370" s="46">
        <f t="shared" si="31"/>
        <v>0</v>
      </c>
      <c r="AZ370" s="46" cm="1">
        <f t="array" ref="AZ370">IF($AY370&lt;=6,SUM($C370:$AV370),SUMPRODUCT(LARGE($C370:$AV370,{1,2,3,4,5,6})))</f>
        <v>0</v>
      </c>
      <c r="BA370" s="50" t="str">
        <f t="shared" si="29"/>
        <v/>
      </c>
      <c r="BB370" s="50" t="str">
        <f t="shared" si="30"/>
        <v xml:space="preserve"> </v>
      </c>
      <c r="BC370" s="46" t="str" cm="1">
        <f t="array" ref="BC370">IFERROR(SUMPRODUCT(LARGE($C370:$AV370,{1,2,3,4})), "")</f>
        <v/>
      </c>
      <c r="BD370" s="46" t="str" cm="1">
        <f t="array" ref="BD370">IFERROR(SUMPRODUCT(LARGE($C370:$AV370,{1,2,3,4,5,6,7})), "")</f>
        <v/>
      </c>
      <c r="BE370" s="46" t="str" cm="1">
        <f t="array" ref="BE370">IFERROR(SUMPRODUCT(LARGE($C370:$AV370,{1,2,3,4,5,6,7,8})), "")</f>
        <v/>
      </c>
    </row>
    <row r="371" spans="2:57" ht="15" customHeight="1" x14ac:dyDescent="0.2">
      <c r="B371" s="4"/>
      <c r="C371" s="5"/>
      <c r="D371" s="5"/>
      <c r="E371" s="5"/>
      <c r="F371" s="5"/>
      <c r="G371" s="5"/>
      <c r="H371" s="5"/>
      <c r="I371" s="5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5"/>
      <c r="AL371" s="5"/>
      <c r="AM371" s="5"/>
      <c r="AN371" s="5"/>
      <c r="AO371" s="5"/>
      <c r="AP371" s="5"/>
      <c r="AQ371" s="5"/>
      <c r="AR371" s="10"/>
      <c r="AS371" s="5"/>
      <c r="AT371" s="5"/>
      <c r="AU371" s="5"/>
      <c r="AV371" s="24"/>
      <c r="AW371" s="46"/>
      <c r="AX371" s="47">
        <f t="shared" si="28"/>
        <v>0</v>
      </c>
      <c r="AY371" s="46">
        <f t="shared" si="31"/>
        <v>0</v>
      </c>
      <c r="AZ371" s="46" cm="1">
        <f t="array" ref="AZ371">IF($AY371&lt;=6,SUM($C371:$AV371),SUMPRODUCT(LARGE($C371:$AV371,{1,2,3,4,5,6})))</f>
        <v>0</v>
      </c>
      <c r="BA371" s="50" t="str">
        <f t="shared" si="29"/>
        <v/>
      </c>
      <c r="BB371" s="50" t="str">
        <f t="shared" si="30"/>
        <v xml:space="preserve"> </v>
      </c>
      <c r="BC371" s="46" t="str" cm="1">
        <f t="array" ref="BC371">IFERROR(SUMPRODUCT(LARGE($C371:$AV371,{1,2,3,4})), "")</f>
        <v/>
      </c>
      <c r="BD371" s="46" t="str" cm="1">
        <f t="array" ref="BD371">IFERROR(SUMPRODUCT(LARGE($C371:$AV371,{1,2,3,4,5,6,7})), "")</f>
        <v/>
      </c>
      <c r="BE371" s="46" t="str" cm="1">
        <f t="array" ref="BE371">IFERROR(SUMPRODUCT(LARGE($C371:$AV371,{1,2,3,4,5,6,7,8})), "")</f>
        <v/>
      </c>
    </row>
    <row r="372" spans="2:57" ht="15" customHeight="1" x14ac:dyDescent="0.2">
      <c r="B372" s="4"/>
      <c r="C372" s="5"/>
      <c r="D372" s="5"/>
      <c r="E372" s="5"/>
      <c r="F372" s="5"/>
      <c r="G372" s="5"/>
      <c r="H372" s="5"/>
      <c r="I372" s="5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5"/>
      <c r="AL372" s="5"/>
      <c r="AM372" s="5"/>
      <c r="AN372" s="5"/>
      <c r="AO372" s="5"/>
      <c r="AP372" s="5"/>
      <c r="AQ372" s="5"/>
      <c r="AR372" s="10"/>
      <c r="AS372" s="5"/>
      <c r="AT372" s="5"/>
      <c r="AU372" s="5"/>
      <c r="AV372" s="24"/>
      <c r="AW372" s="46"/>
      <c r="AX372" s="47">
        <f t="shared" si="28"/>
        <v>0</v>
      </c>
      <c r="AY372" s="46">
        <f t="shared" si="31"/>
        <v>0</v>
      </c>
      <c r="AZ372" s="46" cm="1">
        <f t="array" ref="AZ372">IF($AY372&lt;=6,SUM($C372:$AV372),SUMPRODUCT(LARGE($C372:$AV372,{1,2,3,4,5,6})))</f>
        <v>0</v>
      </c>
      <c r="BA372" s="50" t="str">
        <f t="shared" si="29"/>
        <v/>
      </c>
      <c r="BB372" s="50" t="str">
        <f t="shared" si="30"/>
        <v xml:space="preserve"> </v>
      </c>
      <c r="BC372" s="46" t="str" cm="1">
        <f t="array" ref="BC372">IFERROR(SUMPRODUCT(LARGE($C372:$AV372,{1,2,3,4})), "")</f>
        <v/>
      </c>
      <c r="BD372" s="46" t="str" cm="1">
        <f t="array" ref="BD372">IFERROR(SUMPRODUCT(LARGE($C372:$AV372,{1,2,3,4,5,6,7})), "")</f>
        <v/>
      </c>
      <c r="BE372" s="46" t="str" cm="1">
        <f t="array" ref="BE372">IFERROR(SUMPRODUCT(LARGE($C372:$AV372,{1,2,3,4,5,6,7,8})), "")</f>
        <v/>
      </c>
    </row>
    <row r="373" spans="2:57" ht="15" customHeight="1" x14ac:dyDescent="0.2">
      <c r="B373" s="4"/>
      <c r="C373" s="5"/>
      <c r="D373" s="5"/>
      <c r="E373" s="5"/>
      <c r="F373" s="5"/>
      <c r="G373" s="5"/>
      <c r="H373" s="5"/>
      <c r="I373" s="5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5"/>
      <c r="AL373" s="5"/>
      <c r="AM373" s="5"/>
      <c r="AN373" s="5"/>
      <c r="AO373" s="5"/>
      <c r="AP373" s="5"/>
      <c r="AQ373" s="5"/>
      <c r="AR373" s="10"/>
      <c r="AS373" s="5"/>
      <c r="AT373" s="5"/>
      <c r="AU373" s="5"/>
      <c r="AV373" s="24"/>
      <c r="AW373" s="46"/>
      <c r="AX373" s="47">
        <f t="shared" si="28"/>
        <v>0</v>
      </c>
      <c r="AY373" s="46">
        <f t="shared" si="31"/>
        <v>0</v>
      </c>
      <c r="AZ373" s="46" cm="1">
        <f t="array" ref="AZ373">IF($AY373&lt;=6,SUM($C373:$AV373),SUMPRODUCT(LARGE($C373:$AV373,{1,2,3,4,5,6})))</f>
        <v>0</v>
      </c>
      <c r="BA373" s="50" t="str">
        <f t="shared" si="29"/>
        <v/>
      </c>
      <c r="BB373" s="50" t="str">
        <f t="shared" si="30"/>
        <v xml:space="preserve"> </v>
      </c>
      <c r="BC373" s="46" t="str" cm="1">
        <f t="array" ref="BC373">IFERROR(SUMPRODUCT(LARGE($C373:$AV373,{1,2,3,4})), "")</f>
        <v/>
      </c>
      <c r="BD373" s="46" t="str" cm="1">
        <f t="array" ref="BD373">IFERROR(SUMPRODUCT(LARGE($C373:$AV373,{1,2,3,4,5,6,7})), "")</f>
        <v/>
      </c>
      <c r="BE373" s="46" t="str" cm="1">
        <f t="array" ref="BE373">IFERROR(SUMPRODUCT(LARGE($C373:$AV373,{1,2,3,4,5,6,7,8})), "")</f>
        <v/>
      </c>
    </row>
    <row r="374" spans="2:57" ht="15" customHeight="1" x14ac:dyDescent="0.2">
      <c r="B374" s="4"/>
      <c r="C374" s="5"/>
      <c r="D374" s="5"/>
      <c r="E374" s="5"/>
      <c r="F374" s="5"/>
      <c r="G374" s="5"/>
      <c r="H374" s="5"/>
      <c r="I374" s="5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5"/>
      <c r="AL374" s="5"/>
      <c r="AM374" s="5"/>
      <c r="AN374" s="5"/>
      <c r="AO374" s="5"/>
      <c r="AP374" s="5"/>
      <c r="AQ374" s="5"/>
      <c r="AR374" s="10"/>
      <c r="AS374" s="5"/>
      <c r="AT374" s="5"/>
      <c r="AU374" s="5"/>
      <c r="AV374" s="24"/>
      <c r="AW374" s="46"/>
      <c r="AX374" s="47">
        <f t="shared" si="28"/>
        <v>0</v>
      </c>
      <c r="AY374" s="46">
        <f t="shared" si="31"/>
        <v>0</v>
      </c>
      <c r="AZ374" s="46" cm="1">
        <f t="array" ref="AZ374">IF($AY374&lt;=6,SUM($C374:$AV374),SUMPRODUCT(LARGE($C374:$AV374,{1,2,3,4,5,6})))</f>
        <v>0</v>
      </c>
      <c r="BA374" s="50" t="str">
        <f t="shared" si="29"/>
        <v/>
      </c>
      <c r="BB374" s="50" t="str">
        <f t="shared" si="30"/>
        <v xml:space="preserve"> </v>
      </c>
      <c r="BC374" s="46" t="str" cm="1">
        <f t="array" ref="BC374">IFERROR(SUMPRODUCT(LARGE($C374:$AV374,{1,2,3,4})), "")</f>
        <v/>
      </c>
      <c r="BD374" s="46" t="str" cm="1">
        <f t="array" ref="BD374">IFERROR(SUMPRODUCT(LARGE($C374:$AV374,{1,2,3,4,5,6,7})), "")</f>
        <v/>
      </c>
      <c r="BE374" s="46" t="str" cm="1">
        <f t="array" ref="BE374">IFERROR(SUMPRODUCT(LARGE($C374:$AV374,{1,2,3,4,5,6,7,8})), "")</f>
        <v/>
      </c>
    </row>
    <row r="375" spans="2:57" ht="15" customHeight="1" x14ac:dyDescent="0.2">
      <c r="B375" s="4"/>
      <c r="C375" s="5"/>
      <c r="D375" s="5"/>
      <c r="E375" s="5"/>
      <c r="F375" s="5"/>
      <c r="G375" s="5"/>
      <c r="H375" s="5"/>
      <c r="I375" s="5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5"/>
      <c r="AL375" s="5"/>
      <c r="AM375" s="5"/>
      <c r="AN375" s="5"/>
      <c r="AO375" s="5"/>
      <c r="AP375" s="5"/>
      <c r="AQ375" s="5"/>
      <c r="AR375" s="10"/>
      <c r="AS375" s="5"/>
      <c r="AT375" s="5"/>
      <c r="AU375" s="5"/>
      <c r="AV375" s="24"/>
      <c r="AW375" s="46"/>
      <c r="AX375" s="47">
        <f t="shared" si="28"/>
        <v>0</v>
      </c>
      <c r="AY375" s="46">
        <f t="shared" si="31"/>
        <v>0</v>
      </c>
      <c r="AZ375" s="46" cm="1">
        <f t="array" ref="AZ375">IF($AY375&lt;=6,SUM($C375:$AV375),SUMPRODUCT(LARGE($C375:$AV375,{1,2,3,4,5,6})))</f>
        <v>0</v>
      </c>
      <c r="BA375" s="50" t="str">
        <f t="shared" si="29"/>
        <v/>
      </c>
      <c r="BB375" s="50" t="str">
        <f t="shared" si="30"/>
        <v xml:space="preserve"> </v>
      </c>
      <c r="BC375" s="46" t="str" cm="1">
        <f t="array" ref="BC375">IFERROR(SUMPRODUCT(LARGE($C375:$AV375,{1,2,3,4})), "")</f>
        <v/>
      </c>
      <c r="BD375" s="46" t="str" cm="1">
        <f t="array" ref="BD375">IFERROR(SUMPRODUCT(LARGE($C375:$AV375,{1,2,3,4,5,6,7})), "")</f>
        <v/>
      </c>
      <c r="BE375" s="46" t="str" cm="1">
        <f t="array" ref="BE375">IFERROR(SUMPRODUCT(LARGE($C375:$AV375,{1,2,3,4,5,6,7,8})), "")</f>
        <v/>
      </c>
    </row>
    <row r="376" spans="2:57" ht="15" customHeight="1" x14ac:dyDescent="0.2">
      <c r="B376" s="4"/>
      <c r="C376" s="5"/>
      <c r="D376" s="5"/>
      <c r="E376" s="5"/>
      <c r="F376" s="5"/>
      <c r="G376" s="5"/>
      <c r="H376" s="5"/>
      <c r="I376" s="5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5"/>
      <c r="AL376" s="5"/>
      <c r="AM376" s="5"/>
      <c r="AN376" s="5"/>
      <c r="AO376" s="5"/>
      <c r="AP376" s="5"/>
      <c r="AQ376" s="5"/>
      <c r="AR376" s="10"/>
      <c r="AS376" s="5"/>
      <c r="AT376" s="5"/>
      <c r="AU376" s="5"/>
      <c r="AV376" s="24"/>
      <c r="AW376" s="46"/>
      <c r="AX376" s="47">
        <f t="shared" si="28"/>
        <v>0</v>
      </c>
      <c r="AY376" s="46">
        <f t="shared" si="31"/>
        <v>0</v>
      </c>
      <c r="AZ376" s="46" cm="1">
        <f t="array" ref="AZ376">IF($AY376&lt;=6,SUM($C376:$AV376),SUMPRODUCT(LARGE($C376:$AV376,{1,2,3,4,5,6})))</f>
        <v>0</v>
      </c>
      <c r="BA376" s="50" t="str">
        <f t="shared" si="29"/>
        <v/>
      </c>
      <c r="BB376" s="50" t="str">
        <f t="shared" si="30"/>
        <v xml:space="preserve"> </v>
      </c>
      <c r="BC376" s="46" t="str" cm="1">
        <f t="array" ref="BC376">IFERROR(SUMPRODUCT(LARGE($C376:$AV376,{1,2,3,4})), "")</f>
        <v/>
      </c>
      <c r="BD376" s="46" t="str" cm="1">
        <f t="array" ref="BD376">IFERROR(SUMPRODUCT(LARGE($C376:$AV376,{1,2,3,4,5,6,7})), "")</f>
        <v/>
      </c>
      <c r="BE376" s="46" t="str" cm="1">
        <f t="array" ref="BE376">IFERROR(SUMPRODUCT(LARGE($C376:$AV376,{1,2,3,4,5,6,7,8})), "")</f>
        <v/>
      </c>
    </row>
    <row r="377" spans="2:57" ht="15" customHeight="1" x14ac:dyDescent="0.2">
      <c r="B377" s="4"/>
      <c r="C377" s="5"/>
      <c r="D377" s="5"/>
      <c r="E377" s="5"/>
      <c r="F377" s="5"/>
      <c r="G377" s="5"/>
      <c r="H377" s="5"/>
      <c r="I377" s="5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5"/>
      <c r="AL377" s="5"/>
      <c r="AM377" s="5"/>
      <c r="AN377" s="5"/>
      <c r="AO377" s="5"/>
      <c r="AP377" s="5"/>
      <c r="AQ377" s="5"/>
      <c r="AR377" s="10"/>
      <c r="AS377" s="5"/>
      <c r="AT377" s="5"/>
      <c r="AU377" s="5"/>
      <c r="AV377" s="24"/>
      <c r="AW377" s="46"/>
      <c r="AX377" s="47">
        <f t="shared" si="28"/>
        <v>0</v>
      </c>
      <c r="AY377" s="46">
        <f t="shared" si="31"/>
        <v>0</v>
      </c>
      <c r="AZ377" s="46" cm="1">
        <f t="array" ref="AZ377">IF($AY377&lt;=6,SUM($C377:$AV377),SUMPRODUCT(LARGE($C377:$AV377,{1,2,3,4,5,6})))</f>
        <v>0</v>
      </c>
      <c r="BA377" s="50" t="str">
        <f t="shared" si="29"/>
        <v/>
      </c>
      <c r="BB377" s="50" t="str">
        <f t="shared" si="30"/>
        <v xml:space="preserve"> </v>
      </c>
      <c r="BC377" s="46" t="str" cm="1">
        <f t="array" ref="BC377">IFERROR(SUMPRODUCT(LARGE($C377:$AV377,{1,2,3,4})), "")</f>
        <v/>
      </c>
      <c r="BD377" s="46" t="str" cm="1">
        <f t="array" ref="BD377">IFERROR(SUMPRODUCT(LARGE($C377:$AV377,{1,2,3,4,5,6,7})), "")</f>
        <v/>
      </c>
      <c r="BE377" s="46" t="str" cm="1">
        <f t="array" ref="BE377">IFERROR(SUMPRODUCT(LARGE($C377:$AV377,{1,2,3,4,5,6,7,8})), "")</f>
        <v/>
      </c>
    </row>
    <row r="378" spans="2:57" ht="15" customHeight="1" x14ac:dyDescent="0.2">
      <c r="B378" s="4"/>
      <c r="C378" s="5"/>
      <c r="D378" s="5"/>
      <c r="E378" s="5"/>
      <c r="F378" s="5"/>
      <c r="G378" s="5"/>
      <c r="H378" s="5"/>
      <c r="I378" s="5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5"/>
      <c r="AL378" s="5"/>
      <c r="AM378" s="5"/>
      <c r="AN378" s="5"/>
      <c r="AO378" s="5"/>
      <c r="AP378" s="5"/>
      <c r="AQ378" s="5"/>
      <c r="AR378" s="10"/>
      <c r="AS378" s="5"/>
      <c r="AT378" s="5"/>
      <c r="AU378" s="5"/>
      <c r="AV378" s="24"/>
      <c r="AW378" s="46"/>
      <c r="AX378" s="47">
        <f t="shared" si="28"/>
        <v>0</v>
      </c>
      <c r="AY378" s="46">
        <f t="shared" si="31"/>
        <v>0</v>
      </c>
      <c r="AZ378" s="46" cm="1">
        <f t="array" ref="AZ378">IF($AY378&lt;=6,SUM($C378:$AV378),SUMPRODUCT(LARGE($C378:$AV378,{1,2,3,4,5,6})))</f>
        <v>0</v>
      </c>
      <c r="BA378" s="50" t="str">
        <f t="shared" si="29"/>
        <v/>
      </c>
      <c r="BB378" s="50" t="str">
        <f t="shared" si="30"/>
        <v xml:space="preserve"> </v>
      </c>
      <c r="BC378" s="46" t="str" cm="1">
        <f t="array" ref="BC378">IFERROR(SUMPRODUCT(LARGE($C378:$AV378,{1,2,3,4})), "")</f>
        <v/>
      </c>
      <c r="BD378" s="46" t="str" cm="1">
        <f t="array" ref="BD378">IFERROR(SUMPRODUCT(LARGE($C378:$AV378,{1,2,3,4,5,6,7})), "")</f>
        <v/>
      </c>
      <c r="BE378" s="46" t="str" cm="1">
        <f t="array" ref="BE378">IFERROR(SUMPRODUCT(LARGE($C378:$AV378,{1,2,3,4,5,6,7,8})), "")</f>
        <v/>
      </c>
    </row>
    <row r="379" spans="2:57" ht="15" customHeight="1" x14ac:dyDescent="0.2">
      <c r="B379" s="4"/>
      <c r="C379" s="5"/>
      <c r="D379" s="5"/>
      <c r="E379" s="5"/>
      <c r="F379" s="5"/>
      <c r="G379" s="5"/>
      <c r="H379" s="5"/>
      <c r="I379" s="5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5"/>
      <c r="AL379" s="5"/>
      <c r="AM379" s="5"/>
      <c r="AN379" s="5"/>
      <c r="AO379" s="5"/>
      <c r="AP379" s="5"/>
      <c r="AQ379" s="5"/>
      <c r="AR379" s="10"/>
      <c r="AS379" s="5"/>
      <c r="AT379" s="5"/>
      <c r="AU379" s="5"/>
      <c r="AV379" s="24"/>
      <c r="AW379" s="46"/>
      <c r="AX379" s="47">
        <f t="shared" si="28"/>
        <v>0</v>
      </c>
      <c r="AY379" s="46">
        <f t="shared" si="31"/>
        <v>0</v>
      </c>
      <c r="AZ379" s="46" cm="1">
        <f t="array" ref="AZ379">IF($AY379&lt;=6,SUM($C379:$AV379),SUMPRODUCT(LARGE($C379:$AV379,{1,2,3,4,5,6})))</f>
        <v>0</v>
      </c>
      <c r="BA379" s="50" t="str">
        <f t="shared" si="29"/>
        <v/>
      </c>
      <c r="BB379" s="50" t="str">
        <f t="shared" si="30"/>
        <v xml:space="preserve"> </v>
      </c>
      <c r="BC379" s="46" t="str" cm="1">
        <f t="array" ref="BC379">IFERROR(SUMPRODUCT(LARGE($C379:$AV379,{1,2,3,4})), "")</f>
        <v/>
      </c>
      <c r="BD379" s="46" t="str" cm="1">
        <f t="array" ref="BD379">IFERROR(SUMPRODUCT(LARGE($C379:$AV379,{1,2,3,4,5,6,7})), "")</f>
        <v/>
      </c>
      <c r="BE379" s="46" t="str" cm="1">
        <f t="array" ref="BE379">IFERROR(SUMPRODUCT(LARGE($C379:$AV379,{1,2,3,4,5,6,7,8})), "")</f>
        <v/>
      </c>
    </row>
    <row r="380" spans="2:57" ht="15" customHeight="1" x14ac:dyDescent="0.2">
      <c r="B380" s="4"/>
      <c r="C380" s="5"/>
      <c r="D380" s="5"/>
      <c r="E380" s="5"/>
      <c r="F380" s="5"/>
      <c r="G380" s="5"/>
      <c r="H380" s="5"/>
      <c r="I380" s="5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5"/>
      <c r="AL380" s="5"/>
      <c r="AM380" s="5"/>
      <c r="AN380" s="5"/>
      <c r="AO380" s="5"/>
      <c r="AP380" s="5"/>
      <c r="AQ380" s="5"/>
      <c r="AR380" s="10"/>
      <c r="AS380" s="5"/>
      <c r="AT380" s="5"/>
      <c r="AU380" s="5"/>
      <c r="AV380" s="24"/>
      <c r="AW380" s="46"/>
      <c r="AX380" s="47">
        <f t="shared" si="28"/>
        <v>0</v>
      </c>
      <c r="AY380" s="46">
        <f t="shared" si="31"/>
        <v>0</v>
      </c>
      <c r="AZ380" s="46" cm="1">
        <f t="array" ref="AZ380">IF($AY380&lt;=6,SUM($C380:$AV380),SUMPRODUCT(LARGE($C380:$AV380,{1,2,3,4,5,6})))</f>
        <v>0</v>
      </c>
      <c r="BA380" s="50" t="str">
        <f t="shared" si="29"/>
        <v/>
      </c>
      <c r="BB380" s="50" t="str">
        <f t="shared" si="30"/>
        <v xml:space="preserve"> </v>
      </c>
      <c r="BC380" s="46" t="str" cm="1">
        <f t="array" ref="BC380">IFERROR(SUMPRODUCT(LARGE($C380:$AV380,{1,2,3,4})), "")</f>
        <v/>
      </c>
      <c r="BD380" s="46" t="str" cm="1">
        <f t="array" ref="BD380">IFERROR(SUMPRODUCT(LARGE($C380:$AV380,{1,2,3,4,5,6,7})), "")</f>
        <v/>
      </c>
      <c r="BE380" s="46" t="str" cm="1">
        <f t="array" ref="BE380">IFERROR(SUMPRODUCT(LARGE($C380:$AV380,{1,2,3,4,5,6,7,8})), "")</f>
        <v/>
      </c>
    </row>
    <row r="381" spans="2:57" ht="15" customHeight="1" x14ac:dyDescent="0.2">
      <c r="B381" s="4"/>
      <c r="C381" s="5"/>
      <c r="D381" s="5"/>
      <c r="E381" s="5"/>
      <c r="F381" s="5"/>
      <c r="G381" s="5"/>
      <c r="H381" s="5"/>
      <c r="I381" s="5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5"/>
      <c r="AL381" s="5"/>
      <c r="AM381" s="5"/>
      <c r="AN381" s="5"/>
      <c r="AO381" s="5"/>
      <c r="AP381" s="5"/>
      <c r="AQ381" s="5"/>
      <c r="AR381" s="10"/>
      <c r="AS381" s="5"/>
      <c r="AT381" s="5"/>
      <c r="AU381" s="5"/>
      <c r="AV381" s="24"/>
      <c r="AW381" s="46"/>
      <c r="AX381" s="47">
        <f t="shared" si="28"/>
        <v>0</v>
      </c>
      <c r="AY381" s="46">
        <f t="shared" si="31"/>
        <v>0</v>
      </c>
      <c r="AZ381" s="46" cm="1">
        <f t="array" ref="AZ381">IF($AY381&lt;=6,SUM($C381:$AV381),SUMPRODUCT(LARGE($C381:$AV381,{1,2,3,4,5,6})))</f>
        <v>0</v>
      </c>
      <c r="BA381" s="50" t="str">
        <f t="shared" si="29"/>
        <v/>
      </c>
      <c r="BB381" s="50" t="str">
        <f t="shared" si="30"/>
        <v xml:space="preserve"> </v>
      </c>
      <c r="BC381" s="46" t="str" cm="1">
        <f t="array" ref="BC381">IFERROR(SUMPRODUCT(LARGE($C381:$AV381,{1,2,3,4})), "")</f>
        <v/>
      </c>
      <c r="BD381" s="46" t="str" cm="1">
        <f t="array" ref="BD381">IFERROR(SUMPRODUCT(LARGE($C381:$AV381,{1,2,3,4,5,6,7})), "")</f>
        <v/>
      </c>
      <c r="BE381" s="46" t="str" cm="1">
        <f t="array" ref="BE381">IFERROR(SUMPRODUCT(LARGE($C381:$AV381,{1,2,3,4,5,6,7,8})), "")</f>
        <v/>
      </c>
    </row>
    <row r="382" spans="2:57" ht="15" customHeight="1" x14ac:dyDescent="0.2">
      <c r="B382" s="4"/>
      <c r="C382" s="5"/>
      <c r="D382" s="5"/>
      <c r="E382" s="5"/>
      <c r="F382" s="5"/>
      <c r="G382" s="5"/>
      <c r="H382" s="5"/>
      <c r="I382" s="5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5"/>
      <c r="AL382" s="5"/>
      <c r="AM382" s="5"/>
      <c r="AN382" s="5"/>
      <c r="AO382" s="5"/>
      <c r="AP382" s="5"/>
      <c r="AQ382" s="5"/>
      <c r="AR382" s="10"/>
      <c r="AS382" s="5"/>
      <c r="AT382" s="5"/>
      <c r="AU382" s="5"/>
      <c r="AV382" s="24"/>
      <c r="AW382" s="46"/>
      <c r="AX382" s="47">
        <f t="shared" si="28"/>
        <v>0</v>
      </c>
      <c r="AY382" s="46">
        <f t="shared" si="31"/>
        <v>0</v>
      </c>
      <c r="AZ382" s="46" cm="1">
        <f t="array" ref="AZ382">IF($AY382&lt;=6,SUM($C382:$AV382),SUMPRODUCT(LARGE($C382:$AV382,{1,2,3,4,5,6})))</f>
        <v>0</v>
      </c>
      <c r="BA382" s="50" t="str">
        <f t="shared" si="29"/>
        <v/>
      </c>
      <c r="BB382" s="50" t="str">
        <f t="shared" si="30"/>
        <v xml:space="preserve"> </v>
      </c>
      <c r="BC382" s="46" t="str" cm="1">
        <f t="array" ref="BC382">IFERROR(SUMPRODUCT(LARGE($C382:$AV382,{1,2,3,4})), "")</f>
        <v/>
      </c>
      <c r="BD382" s="46" t="str" cm="1">
        <f t="array" ref="BD382">IFERROR(SUMPRODUCT(LARGE($C382:$AV382,{1,2,3,4,5,6,7})), "")</f>
        <v/>
      </c>
      <c r="BE382" s="46" t="str" cm="1">
        <f t="array" ref="BE382">IFERROR(SUMPRODUCT(LARGE($C382:$AV382,{1,2,3,4,5,6,7,8})), "")</f>
        <v/>
      </c>
    </row>
    <row r="383" spans="2:57" ht="15" customHeight="1" x14ac:dyDescent="0.2">
      <c r="B383" s="4"/>
      <c r="C383" s="5"/>
      <c r="D383" s="5"/>
      <c r="E383" s="5"/>
      <c r="F383" s="5"/>
      <c r="G383" s="5"/>
      <c r="H383" s="5"/>
      <c r="I383" s="5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5"/>
      <c r="AL383" s="5"/>
      <c r="AM383" s="5"/>
      <c r="AN383" s="5"/>
      <c r="AO383" s="5"/>
      <c r="AP383" s="5"/>
      <c r="AQ383" s="5"/>
      <c r="AR383" s="10"/>
      <c r="AS383" s="5"/>
      <c r="AT383" s="5"/>
      <c r="AU383" s="5"/>
      <c r="AV383" s="24"/>
      <c r="AW383" s="46"/>
      <c r="AX383" s="47">
        <f t="shared" ref="AX383:AX446" si="32">SUM($C383:$AW383)</f>
        <v>0</v>
      </c>
      <c r="AY383" s="46">
        <f t="shared" si="31"/>
        <v>0</v>
      </c>
      <c r="AZ383" s="46" cm="1">
        <f t="array" ref="AZ383">IF($AY383&lt;=6,SUM($C383:$AV383),SUMPRODUCT(LARGE($C383:$AV383,{1,2,3,4,5,6})))</f>
        <v>0</v>
      </c>
      <c r="BA383" s="50" t="str">
        <f t="shared" si="29"/>
        <v/>
      </c>
      <c r="BB383" s="50" t="str">
        <f t="shared" si="30"/>
        <v xml:space="preserve"> </v>
      </c>
      <c r="BC383" s="46" t="str" cm="1">
        <f t="array" ref="BC383">IFERROR(SUMPRODUCT(LARGE($C383:$AV383,{1,2,3,4})), "")</f>
        <v/>
      </c>
      <c r="BD383" s="46" t="str" cm="1">
        <f t="array" ref="BD383">IFERROR(SUMPRODUCT(LARGE($C383:$AV383,{1,2,3,4,5,6,7})), "")</f>
        <v/>
      </c>
      <c r="BE383" s="46" t="str" cm="1">
        <f t="array" ref="BE383">IFERROR(SUMPRODUCT(LARGE($C383:$AV383,{1,2,3,4,5,6,7,8})), "")</f>
        <v/>
      </c>
    </row>
    <row r="384" spans="2:57" ht="15" customHeight="1" x14ac:dyDescent="0.2">
      <c r="B384" s="15"/>
      <c r="C384" s="10"/>
      <c r="D384" s="5"/>
      <c r="E384" s="10"/>
      <c r="F384" s="10"/>
      <c r="G384" s="10"/>
      <c r="H384" s="10"/>
      <c r="I384" s="5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5"/>
      <c r="AL384" s="5"/>
      <c r="AM384" s="5"/>
      <c r="AN384" s="5"/>
      <c r="AO384" s="5"/>
      <c r="AP384" s="5"/>
      <c r="AQ384" s="5"/>
      <c r="AR384" s="10"/>
      <c r="AS384" s="5"/>
      <c r="AT384" s="5"/>
      <c r="AU384" s="5"/>
      <c r="AV384" s="24"/>
      <c r="AW384" s="46"/>
      <c r="AX384" s="47">
        <f t="shared" si="32"/>
        <v>0</v>
      </c>
      <c r="AY384" s="46">
        <f t="shared" si="31"/>
        <v>0</v>
      </c>
      <c r="AZ384" s="46" cm="1">
        <f t="array" ref="AZ384">IF($AY384&lt;=6,SUM($C384:$AV384),SUMPRODUCT(LARGE($C384:$AV384,{1,2,3,4,5,6})))</f>
        <v>0</v>
      </c>
      <c r="BA384" s="50" t="str">
        <f t="shared" ref="BA384:BA447" si="33">IF(AND($AY384&gt;=6,AZ384=AZ385),"Manual Calc Needed","")</f>
        <v/>
      </c>
      <c r="BB384" s="50" t="str">
        <f t="shared" ref="BB384:BB447" si="34">IF(AND($AY384&gt;=6,$BA384="Tie"),"Manual Calc Needed"," ")</f>
        <v xml:space="preserve"> </v>
      </c>
      <c r="BC384" s="46" t="str" cm="1">
        <f t="array" ref="BC384">IFERROR(SUMPRODUCT(LARGE($C384:$AV384,{1,2,3,4})), "")</f>
        <v/>
      </c>
      <c r="BD384" s="46" t="str" cm="1">
        <f t="array" ref="BD384">IFERROR(SUMPRODUCT(LARGE($C384:$AV384,{1,2,3,4,5,6,7})), "")</f>
        <v/>
      </c>
      <c r="BE384" s="46" t="str" cm="1">
        <f t="array" ref="BE384">IFERROR(SUMPRODUCT(LARGE($C384:$AV384,{1,2,3,4,5,6,7,8})), "")</f>
        <v/>
      </c>
    </row>
    <row r="385" spans="2:57" ht="15" customHeight="1" x14ac:dyDescent="0.2">
      <c r="B385" s="4"/>
      <c r="C385" s="5"/>
      <c r="D385" s="5"/>
      <c r="E385" s="5"/>
      <c r="F385" s="5"/>
      <c r="G385" s="5"/>
      <c r="H385" s="5"/>
      <c r="I385" s="5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5"/>
      <c r="AL385" s="5"/>
      <c r="AM385" s="5"/>
      <c r="AN385" s="5"/>
      <c r="AO385" s="5"/>
      <c r="AP385" s="5"/>
      <c r="AQ385" s="5"/>
      <c r="AR385" s="10"/>
      <c r="AS385" s="5"/>
      <c r="AT385" s="5"/>
      <c r="AU385" s="5"/>
      <c r="AV385" s="24"/>
      <c r="AW385" s="46"/>
      <c r="AX385" s="47">
        <f t="shared" si="32"/>
        <v>0</v>
      </c>
      <c r="AY385" s="46">
        <f t="shared" si="31"/>
        <v>0</v>
      </c>
      <c r="AZ385" s="46" cm="1">
        <f t="array" ref="AZ385">IF($AY385&lt;=6,SUM($C385:$AV385),SUMPRODUCT(LARGE($C385:$AV385,{1,2,3,4,5,6})))</f>
        <v>0</v>
      </c>
      <c r="BA385" s="50" t="str">
        <f t="shared" si="33"/>
        <v/>
      </c>
      <c r="BB385" s="50" t="str">
        <f t="shared" si="34"/>
        <v xml:space="preserve"> </v>
      </c>
      <c r="BC385" s="46" t="str" cm="1">
        <f t="array" ref="BC385">IFERROR(SUMPRODUCT(LARGE($C385:$AV385,{1,2,3,4})), "")</f>
        <v/>
      </c>
      <c r="BD385" s="46" t="str" cm="1">
        <f t="array" ref="BD385">IFERROR(SUMPRODUCT(LARGE($C385:$AV385,{1,2,3,4,5,6,7})), "")</f>
        <v/>
      </c>
      <c r="BE385" s="46" t="str" cm="1">
        <f t="array" ref="BE385">IFERROR(SUMPRODUCT(LARGE($C385:$AV385,{1,2,3,4,5,6,7,8})), "")</f>
        <v/>
      </c>
    </row>
    <row r="386" spans="2:57" ht="15" customHeight="1" x14ac:dyDescent="0.2">
      <c r="B386" s="15"/>
      <c r="C386" s="5"/>
      <c r="D386" s="5"/>
      <c r="E386" s="5"/>
      <c r="F386" s="5"/>
      <c r="G386" s="5"/>
      <c r="H386" s="5"/>
      <c r="I386" s="5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5"/>
      <c r="AL386" s="5"/>
      <c r="AM386" s="5"/>
      <c r="AN386" s="5"/>
      <c r="AO386" s="5"/>
      <c r="AP386" s="5"/>
      <c r="AQ386" s="5"/>
      <c r="AR386" s="10"/>
      <c r="AS386" s="5"/>
      <c r="AT386" s="5"/>
      <c r="AU386" s="5"/>
      <c r="AV386" s="24"/>
      <c r="AW386" s="46"/>
      <c r="AX386" s="47">
        <f t="shared" si="32"/>
        <v>0</v>
      </c>
      <c r="AY386" s="46">
        <f t="shared" si="31"/>
        <v>0</v>
      </c>
      <c r="AZ386" s="46" cm="1">
        <f t="array" ref="AZ386">IF($AY386&lt;=6,SUM($C386:$AV386),SUMPRODUCT(LARGE($C386:$AV386,{1,2,3,4,5,6})))</f>
        <v>0</v>
      </c>
      <c r="BA386" s="50" t="str">
        <f t="shared" si="33"/>
        <v/>
      </c>
      <c r="BB386" s="50" t="str">
        <f t="shared" si="34"/>
        <v xml:space="preserve"> </v>
      </c>
      <c r="BC386" s="46" t="str" cm="1">
        <f t="array" ref="BC386">IFERROR(SUMPRODUCT(LARGE($C386:$AV386,{1,2,3,4})), "")</f>
        <v/>
      </c>
      <c r="BD386" s="46" t="str" cm="1">
        <f t="array" ref="BD386">IFERROR(SUMPRODUCT(LARGE($C386:$AV386,{1,2,3,4,5,6,7})), "")</f>
        <v/>
      </c>
      <c r="BE386" s="46" t="str" cm="1">
        <f t="array" ref="BE386">IFERROR(SUMPRODUCT(LARGE($C386:$AV386,{1,2,3,4,5,6,7,8})), "")</f>
        <v/>
      </c>
    </row>
    <row r="387" spans="2:57" ht="15" customHeight="1" x14ac:dyDescent="0.2">
      <c r="B387" s="4"/>
      <c r="C387" s="5"/>
      <c r="D387" s="5"/>
      <c r="E387" s="5"/>
      <c r="F387" s="5"/>
      <c r="G387" s="5"/>
      <c r="H387" s="5"/>
      <c r="I387" s="5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5"/>
      <c r="AL387" s="5"/>
      <c r="AM387" s="5"/>
      <c r="AN387" s="5"/>
      <c r="AO387" s="5"/>
      <c r="AP387" s="5"/>
      <c r="AQ387" s="5"/>
      <c r="AR387" s="10"/>
      <c r="AS387" s="5"/>
      <c r="AT387" s="5"/>
      <c r="AU387" s="5"/>
      <c r="AV387" s="24"/>
      <c r="AW387" s="46"/>
      <c r="AX387" s="47">
        <f t="shared" si="32"/>
        <v>0</v>
      </c>
      <c r="AY387" s="46">
        <f t="shared" si="31"/>
        <v>0</v>
      </c>
      <c r="AZ387" s="46" cm="1">
        <f t="array" ref="AZ387">IF($AY387&lt;=6,SUM($C387:$AV387),SUMPRODUCT(LARGE($C387:$AV387,{1,2,3,4,5,6})))</f>
        <v>0</v>
      </c>
      <c r="BA387" s="50" t="str">
        <f t="shared" si="33"/>
        <v/>
      </c>
      <c r="BB387" s="50" t="str">
        <f t="shared" si="34"/>
        <v xml:space="preserve"> </v>
      </c>
      <c r="BC387" s="46" t="str" cm="1">
        <f t="array" ref="BC387">IFERROR(SUMPRODUCT(LARGE($C387:$AV387,{1,2,3,4})), "")</f>
        <v/>
      </c>
      <c r="BD387" s="46" t="str" cm="1">
        <f t="array" ref="BD387">IFERROR(SUMPRODUCT(LARGE($C387:$AV387,{1,2,3,4,5,6,7})), "")</f>
        <v/>
      </c>
      <c r="BE387" s="46" t="str" cm="1">
        <f t="array" ref="BE387">IFERROR(SUMPRODUCT(LARGE($C387:$AV387,{1,2,3,4,5,6,7,8})), "")</f>
        <v/>
      </c>
    </row>
    <row r="388" spans="2:57" ht="15" customHeight="1" x14ac:dyDescent="0.2">
      <c r="B388" s="4"/>
      <c r="C388" s="5"/>
      <c r="D388" s="5"/>
      <c r="E388" s="5"/>
      <c r="F388" s="5"/>
      <c r="G388" s="5"/>
      <c r="H388" s="5"/>
      <c r="I388" s="5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5"/>
      <c r="AL388" s="5"/>
      <c r="AM388" s="5"/>
      <c r="AN388" s="5"/>
      <c r="AO388" s="5"/>
      <c r="AP388" s="5"/>
      <c r="AQ388" s="5"/>
      <c r="AR388" s="10"/>
      <c r="AS388" s="5"/>
      <c r="AT388" s="5"/>
      <c r="AU388" s="5"/>
      <c r="AV388" s="24"/>
      <c r="AW388" s="46"/>
      <c r="AX388" s="47">
        <f t="shared" si="32"/>
        <v>0</v>
      </c>
      <c r="AY388" s="46">
        <f t="shared" si="31"/>
        <v>0</v>
      </c>
      <c r="AZ388" s="46" cm="1">
        <f t="array" ref="AZ388">IF($AY388&lt;=6,SUM($C388:$AV388),SUMPRODUCT(LARGE($C388:$AV388,{1,2,3,4,5,6})))</f>
        <v>0</v>
      </c>
      <c r="BA388" s="50" t="str">
        <f t="shared" si="33"/>
        <v/>
      </c>
      <c r="BB388" s="50" t="str">
        <f t="shared" si="34"/>
        <v xml:space="preserve"> </v>
      </c>
      <c r="BC388" s="46" t="str" cm="1">
        <f t="array" ref="BC388">IFERROR(SUMPRODUCT(LARGE($C388:$AV388,{1,2,3,4})), "")</f>
        <v/>
      </c>
      <c r="BD388" s="46" t="str" cm="1">
        <f t="array" ref="BD388">IFERROR(SUMPRODUCT(LARGE($C388:$AV388,{1,2,3,4,5,6,7})), "")</f>
        <v/>
      </c>
      <c r="BE388" s="46" t="str" cm="1">
        <f t="array" ref="BE388">IFERROR(SUMPRODUCT(LARGE($C388:$AV388,{1,2,3,4,5,6,7,8})), "")</f>
        <v/>
      </c>
    </row>
    <row r="389" spans="2:57" ht="15" customHeight="1" x14ac:dyDescent="0.2">
      <c r="B389" s="4"/>
      <c r="C389" s="5"/>
      <c r="D389" s="5"/>
      <c r="E389" s="5"/>
      <c r="F389" s="5"/>
      <c r="G389" s="5"/>
      <c r="H389" s="5"/>
      <c r="I389" s="5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5"/>
      <c r="AL389" s="5"/>
      <c r="AM389" s="5"/>
      <c r="AN389" s="5"/>
      <c r="AO389" s="5"/>
      <c r="AP389" s="5"/>
      <c r="AQ389" s="5"/>
      <c r="AR389" s="10"/>
      <c r="AS389" s="5"/>
      <c r="AT389" s="5"/>
      <c r="AU389" s="5"/>
      <c r="AV389" s="24"/>
      <c r="AW389" s="46"/>
      <c r="AX389" s="47">
        <f t="shared" si="32"/>
        <v>0</v>
      </c>
      <c r="AY389" s="46">
        <f t="shared" si="31"/>
        <v>0</v>
      </c>
      <c r="AZ389" s="46" cm="1">
        <f t="array" ref="AZ389">IF($AY389&lt;=6,SUM($C389:$AV389),SUMPRODUCT(LARGE($C389:$AV389,{1,2,3,4,5,6})))</f>
        <v>0</v>
      </c>
      <c r="BA389" s="50" t="str">
        <f t="shared" si="33"/>
        <v/>
      </c>
      <c r="BB389" s="50" t="str">
        <f t="shared" si="34"/>
        <v xml:space="preserve"> </v>
      </c>
      <c r="BC389" s="46" t="str" cm="1">
        <f t="array" ref="BC389">IFERROR(SUMPRODUCT(LARGE($C389:$AV389,{1,2,3,4})), "")</f>
        <v/>
      </c>
      <c r="BD389" s="46" t="str" cm="1">
        <f t="array" ref="BD389">IFERROR(SUMPRODUCT(LARGE($C389:$AV389,{1,2,3,4,5,6,7})), "")</f>
        <v/>
      </c>
      <c r="BE389" s="46" t="str" cm="1">
        <f t="array" ref="BE389">IFERROR(SUMPRODUCT(LARGE($C389:$AV389,{1,2,3,4,5,6,7,8})), "")</f>
        <v/>
      </c>
    </row>
    <row r="390" spans="2:57" ht="15" customHeight="1" x14ac:dyDescent="0.2">
      <c r="B390" s="4"/>
      <c r="C390" s="5"/>
      <c r="D390" s="5"/>
      <c r="E390" s="5"/>
      <c r="F390" s="5"/>
      <c r="G390" s="5"/>
      <c r="H390" s="5"/>
      <c r="I390" s="5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5"/>
      <c r="AL390" s="5"/>
      <c r="AM390" s="5"/>
      <c r="AN390" s="5"/>
      <c r="AO390" s="5"/>
      <c r="AP390" s="5"/>
      <c r="AQ390" s="5"/>
      <c r="AR390" s="10"/>
      <c r="AS390" s="5"/>
      <c r="AT390" s="5"/>
      <c r="AU390" s="5"/>
      <c r="AV390" s="24"/>
      <c r="AW390" s="46"/>
      <c r="AX390" s="47">
        <f t="shared" si="32"/>
        <v>0</v>
      </c>
      <c r="AY390" s="46">
        <f t="shared" si="31"/>
        <v>0</v>
      </c>
      <c r="AZ390" s="46" cm="1">
        <f t="array" ref="AZ390">IF($AY390&lt;=6,SUM($C390:$AV390),SUMPRODUCT(LARGE($C390:$AV390,{1,2,3,4,5,6})))</f>
        <v>0</v>
      </c>
      <c r="BA390" s="50" t="str">
        <f t="shared" si="33"/>
        <v/>
      </c>
      <c r="BB390" s="50" t="str">
        <f t="shared" si="34"/>
        <v xml:space="preserve"> </v>
      </c>
      <c r="BC390" s="46" t="str" cm="1">
        <f t="array" ref="BC390">IFERROR(SUMPRODUCT(LARGE($C390:$AV390,{1,2,3,4})), "")</f>
        <v/>
      </c>
      <c r="BD390" s="46" t="str" cm="1">
        <f t="array" ref="BD390">IFERROR(SUMPRODUCT(LARGE($C390:$AV390,{1,2,3,4,5,6,7})), "")</f>
        <v/>
      </c>
      <c r="BE390" s="46" t="str" cm="1">
        <f t="array" ref="BE390">IFERROR(SUMPRODUCT(LARGE($C390:$AV390,{1,2,3,4,5,6,7,8})), "")</f>
        <v/>
      </c>
    </row>
    <row r="391" spans="2:57" ht="15" customHeight="1" x14ac:dyDescent="0.2">
      <c r="B391" s="4"/>
      <c r="C391" s="5"/>
      <c r="D391" s="5"/>
      <c r="E391" s="5"/>
      <c r="F391" s="5"/>
      <c r="G391" s="5"/>
      <c r="H391" s="5"/>
      <c r="I391" s="5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5"/>
      <c r="AL391" s="5"/>
      <c r="AM391" s="5"/>
      <c r="AN391" s="5"/>
      <c r="AO391" s="5"/>
      <c r="AP391" s="5"/>
      <c r="AQ391" s="5"/>
      <c r="AR391" s="10"/>
      <c r="AS391" s="5"/>
      <c r="AT391" s="5"/>
      <c r="AU391" s="5"/>
      <c r="AV391" s="24"/>
      <c r="AW391" s="46"/>
      <c r="AX391" s="47">
        <f t="shared" si="32"/>
        <v>0</v>
      </c>
      <c r="AY391" s="46">
        <f t="shared" si="31"/>
        <v>0</v>
      </c>
      <c r="AZ391" s="46" cm="1">
        <f t="array" ref="AZ391">IF($AY391&lt;=6,SUM($C391:$AV391),SUMPRODUCT(LARGE($C391:$AV391,{1,2,3,4,5,6})))</f>
        <v>0</v>
      </c>
      <c r="BA391" s="50" t="str">
        <f t="shared" si="33"/>
        <v/>
      </c>
      <c r="BB391" s="50" t="str">
        <f t="shared" si="34"/>
        <v xml:space="preserve"> </v>
      </c>
      <c r="BC391" s="46" t="str" cm="1">
        <f t="array" ref="BC391">IFERROR(SUMPRODUCT(LARGE($C391:$AV391,{1,2,3,4})), "")</f>
        <v/>
      </c>
      <c r="BD391" s="46" t="str" cm="1">
        <f t="array" ref="BD391">IFERROR(SUMPRODUCT(LARGE($C391:$AV391,{1,2,3,4,5,6,7})), "")</f>
        <v/>
      </c>
      <c r="BE391" s="46" t="str" cm="1">
        <f t="array" ref="BE391">IFERROR(SUMPRODUCT(LARGE($C391:$AV391,{1,2,3,4,5,6,7,8})), "")</f>
        <v/>
      </c>
    </row>
    <row r="392" spans="2:57" ht="15" customHeight="1" x14ac:dyDescent="0.2">
      <c r="B392" s="4"/>
      <c r="C392" s="5"/>
      <c r="D392" s="5"/>
      <c r="E392" s="5"/>
      <c r="F392" s="5"/>
      <c r="G392" s="5"/>
      <c r="H392" s="5"/>
      <c r="I392" s="5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5"/>
      <c r="AL392" s="5"/>
      <c r="AM392" s="5"/>
      <c r="AN392" s="5"/>
      <c r="AO392" s="5"/>
      <c r="AP392" s="5"/>
      <c r="AQ392" s="5"/>
      <c r="AR392" s="10"/>
      <c r="AS392" s="5"/>
      <c r="AT392" s="5"/>
      <c r="AU392" s="5"/>
      <c r="AV392" s="24"/>
      <c r="AW392" s="46"/>
      <c r="AX392" s="47">
        <f t="shared" si="32"/>
        <v>0</v>
      </c>
      <c r="AY392" s="46">
        <f t="shared" si="31"/>
        <v>0</v>
      </c>
      <c r="AZ392" s="46" cm="1">
        <f t="array" ref="AZ392">IF($AY392&lt;=6,SUM($C392:$AV392),SUMPRODUCT(LARGE($C392:$AV392,{1,2,3,4,5,6})))</f>
        <v>0</v>
      </c>
      <c r="BA392" s="50" t="str">
        <f t="shared" si="33"/>
        <v/>
      </c>
      <c r="BB392" s="50" t="str">
        <f t="shared" si="34"/>
        <v xml:space="preserve"> </v>
      </c>
      <c r="BC392" s="46" t="str" cm="1">
        <f t="array" ref="BC392">IFERROR(SUMPRODUCT(LARGE($C392:$AV392,{1,2,3,4})), "")</f>
        <v/>
      </c>
      <c r="BD392" s="46" t="str" cm="1">
        <f t="array" ref="BD392">IFERROR(SUMPRODUCT(LARGE($C392:$AV392,{1,2,3,4,5,6,7})), "")</f>
        <v/>
      </c>
      <c r="BE392" s="46" t="str" cm="1">
        <f t="array" ref="BE392">IFERROR(SUMPRODUCT(LARGE($C392:$AV392,{1,2,3,4,5,6,7,8})), "")</f>
        <v/>
      </c>
    </row>
    <row r="393" spans="2:57" ht="15" customHeight="1" x14ac:dyDescent="0.2">
      <c r="B393" s="4"/>
      <c r="C393" s="5"/>
      <c r="D393" s="5"/>
      <c r="E393" s="5"/>
      <c r="F393" s="5"/>
      <c r="G393" s="5"/>
      <c r="H393" s="5"/>
      <c r="I393" s="5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5"/>
      <c r="AL393" s="5"/>
      <c r="AM393" s="5"/>
      <c r="AN393" s="5"/>
      <c r="AO393" s="5"/>
      <c r="AP393" s="5"/>
      <c r="AQ393" s="5"/>
      <c r="AR393" s="10"/>
      <c r="AS393" s="5"/>
      <c r="AT393" s="5"/>
      <c r="AU393" s="5"/>
      <c r="AV393" s="24"/>
      <c r="AW393" s="46"/>
      <c r="AX393" s="47">
        <f t="shared" si="32"/>
        <v>0</v>
      </c>
      <c r="AY393" s="46">
        <f t="shared" si="31"/>
        <v>0</v>
      </c>
      <c r="AZ393" s="46" cm="1">
        <f t="array" ref="AZ393">IF($AY393&lt;=6,SUM($C393:$AV393),SUMPRODUCT(LARGE($C393:$AV393,{1,2,3,4,5,6})))</f>
        <v>0</v>
      </c>
      <c r="BA393" s="50" t="str">
        <f t="shared" si="33"/>
        <v/>
      </c>
      <c r="BB393" s="50" t="str">
        <f t="shared" si="34"/>
        <v xml:space="preserve"> </v>
      </c>
      <c r="BC393" s="46" t="str" cm="1">
        <f t="array" ref="BC393">IFERROR(SUMPRODUCT(LARGE($C393:$AV393,{1,2,3,4})), "")</f>
        <v/>
      </c>
      <c r="BD393" s="46" t="str" cm="1">
        <f t="array" ref="BD393">IFERROR(SUMPRODUCT(LARGE($C393:$AV393,{1,2,3,4,5,6,7})), "")</f>
        <v/>
      </c>
      <c r="BE393" s="46" t="str" cm="1">
        <f t="array" ref="BE393">IFERROR(SUMPRODUCT(LARGE($C393:$AV393,{1,2,3,4,5,6,7,8})), "")</f>
        <v/>
      </c>
    </row>
    <row r="394" spans="2:57" ht="15" customHeight="1" x14ac:dyDescent="0.2">
      <c r="B394" s="4"/>
      <c r="C394" s="5"/>
      <c r="D394" s="5"/>
      <c r="E394" s="5"/>
      <c r="F394" s="5"/>
      <c r="G394" s="5"/>
      <c r="H394" s="5"/>
      <c r="I394" s="5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5"/>
      <c r="AL394" s="5"/>
      <c r="AM394" s="5"/>
      <c r="AN394" s="5"/>
      <c r="AO394" s="5"/>
      <c r="AP394" s="5"/>
      <c r="AQ394" s="5"/>
      <c r="AR394" s="10"/>
      <c r="AS394" s="5"/>
      <c r="AT394" s="5"/>
      <c r="AU394" s="5"/>
      <c r="AV394" s="24"/>
      <c r="AW394" s="46"/>
      <c r="AX394" s="47">
        <f t="shared" si="32"/>
        <v>0</v>
      </c>
      <c r="AY394" s="46">
        <f t="shared" si="31"/>
        <v>0</v>
      </c>
      <c r="AZ394" s="46" cm="1">
        <f t="array" ref="AZ394">IF($AY394&lt;=6,SUM($C394:$AV394),SUMPRODUCT(LARGE($C394:$AV394,{1,2,3,4,5,6})))</f>
        <v>0</v>
      </c>
      <c r="BA394" s="50" t="str">
        <f t="shared" si="33"/>
        <v/>
      </c>
      <c r="BB394" s="50" t="str">
        <f t="shared" si="34"/>
        <v xml:space="preserve"> </v>
      </c>
      <c r="BC394" s="46" t="str" cm="1">
        <f t="array" ref="BC394">IFERROR(SUMPRODUCT(LARGE($C394:$AV394,{1,2,3,4})), "")</f>
        <v/>
      </c>
      <c r="BD394" s="46" t="str" cm="1">
        <f t="array" ref="BD394">IFERROR(SUMPRODUCT(LARGE($C394:$AV394,{1,2,3,4,5,6,7})), "")</f>
        <v/>
      </c>
      <c r="BE394" s="46" t="str" cm="1">
        <f t="array" ref="BE394">IFERROR(SUMPRODUCT(LARGE($C394:$AV394,{1,2,3,4,5,6,7,8})), "")</f>
        <v/>
      </c>
    </row>
    <row r="395" spans="2:57" ht="15" customHeight="1" x14ac:dyDescent="0.2">
      <c r="B395" s="4"/>
      <c r="C395" s="5"/>
      <c r="D395" s="5"/>
      <c r="E395" s="5"/>
      <c r="F395" s="5"/>
      <c r="G395" s="5"/>
      <c r="H395" s="5"/>
      <c r="I395" s="5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5"/>
      <c r="AL395" s="5"/>
      <c r="AM395" s="5"/>
      <c r="AN395" s="5"/>
      <c r="AO395" s="5"/>
      <c r="AP395" s="5"/>
      <c r="AQ395" s="5"/>
      <c r="AR395" s="10"/>
      <c r="AS395" s="5"/>
      <c r="AT395" s="5"/>
      <c r="AU395" s="5"/>
      <c r="AV395" s="24"/>
      <c r="AW395" s="46"/>
      <c r="AX395" s="47">
        <f t="shared" si="32"/>
        <v>0</v>
      </c>
      <c r="AY395" s="46">
        <f t="shared" si="31"/>
        <v>0</v>
      </c>
      <c r="AZ395" s="46" cm="1">
        <f t="array" ref="AZ395">IF($AY395&lt;=6,SUM($C395:$AV395),SUMPRODUCT(LARGE($C395:$AV395,{1,2,3,4,5,6})))</f>
        <v>0</v>
      </c>
      <c r="BA395" s="50" t="str">
        <f t="shared" si="33"/>
        <v/>
      </c>
      <c r="BB395" s="50" t="str">
        <f t="shared" si="34"/>
        <v xml:space="preserve"> </v>
      </c>
      <c r="BC395" s="46" t="str" cm="1">
        <f t="array" ref="BC395">IFERROR(SUMPRODUCT(LARGE($C395:$AV395,{1,2,3,4})), "")</f>
        <v/>
      </c>
      <c r="BD395" s="46" t="str" cm="1">
        <f t="array" ref="BD395">IFERROR(SUMPRODUCT(LARGE($C395:$AV395,{1,2,3,4,5,6,7})), "")</f>
        <v/>
      </c>
      <c r="BE395" s="46" t="str" cm="1">
        <f t="array" ref="BE395">IFERROR(SUMPRODUCT(LARGE($C395:$AV395,{1,2,3,4,5,6,7,8})), "")</f>
        <v/>
      </c>
    </row>
    <row r="396" spans="2:57" ht="15" customHeight="1" x14ac:dyDescent="0.2">
      <c r="B396" s="4"/>
      <c r="C396" s="5"/>
      <c r="D396" s="5"/>
      <c r="E396" s="5"/>
      <c r="F396" s="5"/>
      <c r="G396" s="5"/>
      <c r="H396" s="5"/>
      <c r="I396" s="5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5"/>
      <c r="AL396" s="5"/>
      <c r="AM396" s="5"/>
      <c r="AN396" s="5"/>
      <c r="AO396" s="5"/>
      <c r="AP396" s="5"/>
      <c r="AQ396" s="5"/>
      <c r="AR396" s="10"/>
      <c r="AS396" s="5"/>
      <c r="AT396" s="5"/>
      <c r="AU396" s="5"/>
      <c r="AV396" s="24"/>
      <c r="AW396" s="46"/>
      <c r="AX396" s="47">
        <f t="shared" si="32"/>
        <v>0</v>
      </c>
      <c r="AY396" s="46">
        <f t="shared" si="31"/>
        <v>0</v>
      </c>
      <c r="AZ396" s="46" cm="1">
        <f t="array" ref="AZ396">IF($AY396&lt;=6,SUM($C396:$AV396),SUMPRODUCT(LARGE($C396:$AV396,{1,2,3,4,5,6})))</f>
        <v>0</v>
      </c>
      <c r="BA396" s="50" t="str">
        <f t="shared" si="33"/>
        <v/>
      </c>
      <c r="BB396" s="50" t="str">
        <f t="shared" si="34"/>
        <v xml:space="preserve"> </v>
      </c>
      <c r="BC396" s="46" t="str" cm="1">
        <f t="array" ref="BC396">IFERROR(SUMPRODUCT(LARGE($C396:$AV396,{1,2,3,4})), "")</f>
        <v/>
      </c>
      <c r="BD396" s="46" t="str" cm="1">
        <f t="array" ref="BD396">IFERROR(SUMPRODUCT(LARGE($C396:$AV396,{1,2,3,4,5,6,7})), "")</f>
        <v/>
      </c>
      <c r="BE396" s="46" t="str" cm="1">
        <f t="array" ref="BE396">IFERROR(SUMPRODUCT(LARGE($C396:$AV396,{1,2,3,4,5,6,7,8})), "")</f>
        <v/>
      </c>
    </row>
    <row r="397" spans="2:57" ht="15" customHeight="1" x14ac:dyDescent="0.2">
      <c r="B397" s="4"/>
      <c r="C397" s="5"/>
      <c r="D397" s="5"/>
      <c r="E397" s="5"/>
      <c r="F397" s="5"/>
      <c r="G397" s="5"/>
      <c r="H397" s="5"/>
      <c r="I397" s="5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5"/>
      <c r="AL397" s="5"/>
      <c r="AM397" s="5"/>
      <c r="AN397" s="5"/>
      <c r="AO397" s="5"/>
      <c r="AP397" s="5"/>
      <c r="AQ397" s="5"/>
      <c r="AR397" s="10"/>
      <c r="AS397" s="5"/>
      <c r="AT397" s="5"/>
      <c r="AU397" s="5"/>
      <c r="AV397" s="24"/>
      <c r="AW397" s="46"/>
      <c r="AX397" s="47">
        <f t="shared" si="32"/>
        <v>0</v>
      </c>
      <c r="AY397" s="46">
        <f t="shared" si="31"/>
        <v>0</v>
      </c>
      <c r="AZ397" s="46" cm="1">
        <f t="array" ref="AZ397">IF($AY397&lt;=6,SUM($C397:$AV397),SUMPRODUCT(LARGE($C397:$AV397,{1,2,3,4,5,6})))</f>
        <v>0</v>
      </c>
      <c r="BA397" s="50" t="str">
        <f t="shared" si="33"/>
        <v/>
      </c>
      <c r="BB397" s="50" t="str">
        <f t="shared" si="34"/>
        <v xml:space="preserve"> </v>
      </c>
      <c r="BC397" s="46" t="str" cm="1">
        <f t="array" ref="BC397">IFERROR(SUMPRODUCT(LARGE($C397:$AV397,{1,2,3,4})), "")</f>
        <v/>
      </c>
      <c r="BD397" s="46" t="str" cm="1">
        <f t="array" ref="BD397">IFERROR(SUMPRODUCT(LARGE($C397:$AV397,{1,2,3,4,5,6,7})), "")</f>
        <v/>
      </c>
      <c r="BE397" s="46" t="str" cm="1">
        <f t="array" ref="BE397">IFERROR(SUMPRODUCT(LARGE($C397:$AV397,{1,2,3,4,5,6,7,8})), "")</f>
        <v/>
      </c>
    </row>
    <row r="398" spans="2:57" ht="15" customHeight="1" x14ac:dyDescent="0.2">
      <c r="B398" s="4"/>
      <c r="C398" s="5"/>
      <c r="D398" s="5"/>
      <c r="E398" s="5"/>
      <c r="F398" s="5"/>
      <c r="G398" s="5"/>
      <c r="H398" s="5"/>
      <c r="I398" s="5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5"/>
      <c r="AL398" s="5"/>
      <c r="AM398" s="5"/>
      <c r="AN398" s="5"/>
      <c r="AO398" s="5"/>
      <c r="AP398" s="5"/>
      <c r="AQ398" s="5"/>
      <c r="AR398" s="10"/>
      <c r="AS398" s="5"/>
      <c r="AT398" s="5"/>
      <c r="AU398" s="5"/>
      <c r="AV398" s="24"/>
      <c r="AW398" s="46"/>
      <c r="AX398" s="47">
        <f t="shared" si="32"/>
        <v>0</v>
      </c>
      <c r="AY398" s="46">
        <f t="shared" si="31"/>
        <v>0</v>
      </c>
      <c r="AZ398" s="46" cm="1">
        <f t="array" ref="AZ398">IF($AY398&lt;=6,SUM($C398:$AV398),SUMPRODUCT(LARGE($C398:$AV398,{1,2,3,4,5,6})))</f>
        <v>0</v>
      </c>
      <c r="BA398" s="50" t="str">
        <f t="shared" si="33"/>
        <v/>
      </c>
      <c r="BB398" s="50" t="str">
        <f t="shared" si="34"/>
        <v xml:space="preserve"> </v>
      </c>
      <c r="BC398" s="46" t="str" cm="1">
        <f t="array" ref="BC398">IFERROR(SUMPRODUCT(LARGE($C398:$AV398,{1,2,3,4})), "")</f>
        <v/>
      </c>
      <c r="BD398" s="46" t="str" cm="1">
        <f t="array" ref="BD398">IFERROR(SUMPRODUCT(LARGE($C398:$AV398,{1,2,3,4,5,6,7})), "")</f>
        <v/>
      </c>
      <c r="BE398" s="46" t="str" cm="1">
        <f t="array" ref="BE398">IFERROR(SUMPRODUCT(LARGE($C398:$AV398,{1,2,3,4,5,6,7,8})), "")</f>
        <v/>
      </c>
    </row>
    <row r="399" spans="2:57" ht="15" customHeight="1" x14ac:dyDescent="0.2">
      <c r="B399" s="4"/>
      <c r="C399" s="5"/>
      <c r="D399" s="5"/>
      <c r="E399" s="5"/>
      <c r="F399" s="5"/>
      <c r="G399" s="5"/>
      <c r="H399" s="5"/>
      <c r="I399" s="5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5"/>
      <c r="AL399" s="5"/>
      <c r="AM399" s="5"/>
      <c r="AN399" s="5"/>
      <c r="AO399" s="5"/>
      <c r="AP399" s="5"/>
      <c r="AQ399" s="5"/>
      <c r="AR399" s="10"/>
      <c r="AS399" s="5"/>
      <c r="AT399" s="5"/>
      <c r="AU399" s="5"/>
      <c r="AV399" s="24"/>
      <c r="AW399" s="46"/>
      <c r="AX399" s="47">
        <f t="shared" si="32"/>
        <v>0</v>
      </c>
      <c r="AY399" s="46">
        <f t="shared" si="31"/>
        <v>0</v>
      </c>
      <c r="AZ399" s="46" cm="1">
        <f t="array" ref="AZ399">IF($AY399&lt;=6,SUM($C399:$AV399),SUMPRODUCT(LARGE($C399:$AV399,{1,2,3,4,5,6})))</f>
        <v>0</v>
      </c>
      <c r="BA399" s="50" t="str">
        <f t="shared" si="33"/>
        <v/>
      </c>
      <c r="BB399" s="50" t="str">
        <f t="shared" si="34"/>
        <v xml:space="preserve"> </v>
      </c>
      <c r="BC399" s="46" t="str" cm="1">
        <f t="array" ref="BC399">IFERROR(SUMPRODUCT(LARGE($C399:$AV399,{1,2,3,4})), "")</f>
        <v/>
      </c>
      <c r="BD399" s="46" t="str" cm="1">
        <f t="array" ref="BD399">IFERROR(SUMPRODUCT(LARGE($C399:$AV399,{1,2,3,4,5,6,7})), "")</f>
        <v/>
      </c>
      <c r="BE399" s="46" t="str" cm="1">
        <f t="array" ref="BE399">IFERROR(SUMPRODUCT(LARGE($C399:$AV399,{1,2,3,4,5,6,7,8})), "")</f>
        <v/>
      </c>
    </row>
    <row r="400" spans="2:57" ht="15" customHeight="1" x14ac:dyDescent="0.2">
      <c r="B400" s="4"/>
      <c r="C400" s="5"/>
      <c r="D400" s="5"/>
      <c r="E400" s="5"/>
      <c r="F400" s="5"/>
      <c r="G400" s="5"/>
      <c r="H400" s="5"/>
      <c r="I400" s="5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5"/>
      <c r="AL400" s="5"/>
      <c r="AM400" s="5"/>
      <c r="AN400" s="5"/>
      <c r="AO400" s="5"/>
      <c r="AP400" s="5"/>
      <c r="AQ400" s="5"/>
      <c r="AR400" s="10"/>
      <c r="AS400" s="5"/>
      <c r="AT400" s="5"/>
      <c r="AU400" s="5"/>
      <c r="AV400" s="24"/>
      <c r="AW400" s="46"/>
      <c r="AX400" s="47">
        <f t="shared" si="32"/>
        <v>0</v>
      </c>
      <c r="AY400" s="46">
        <f t="shared" si="31"/>
        <v>0</v>
      </c>
      <c r="AZ400" s="46" cm="1">
        <f t="array" ref="AZ400">IF($AY400&lt;=6,SUM($C400:$AV400),SUMPRODUCT(LARGE($C400:$AV400,{1,2,3,4,5,6})))</f>
        <v>0</v>
      </c>
      <c r="BA400" s="50" t="str">
        <f t="shared" si="33"/>
        <v/>
      </c>
      <c r="BB400" s="50" t="str">
        <f t="shared" si="34"/>
        <v xml:space="preserve"> </v>
      </c>
      <c r="BC400" s="46" t="str" cm="1">
        <f t="array" ref="BC400">IFERROR(SUMPRODUCT(LARGE($C400:$AV400,{1,2,3,4})), "")</f>
        <v/>
      </c>
      <c r="BD400" s="46" t="str" cm="1">
        <f t="array" ref="BD400">IFERROR(SUMPRODUCT(LARGE($C400:$AV400,{1,2,3,4,5,6,7})), "")</f>
        <v/>
      </c>
      <c r="BE400" s="46" t="str" cm="1">
        <f t="array" ref="BE400">IFERROR(SUMPRODUCT(LARGE($C400:$AV400,{1,2,3,4,5,6,7,8})), "")</f>
        <v/>
      </c>
    </row>
    <row r="401" spans="2:57" ht="15" customHeight="1" x14ac:dyDescent="0.2">
      <c r="B401" s="4"/>
      <c r="C401" s="5"/>
      <c r="D401" s="5"/>
      <c r="E401" s="5"/>
      <c r="F401" s="5"/>
      <c r="G401" s="5"/>
      <c r="H401" s="5"/>
      <c r="I401" s="5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5"/>
      <c r="AL401" s="5"/>
      <c r="AM401" s="5"/>
      <c r="AN401" s="5"/>
      <c r="AO401" s="5"/>
      <c r="AP401" s="5"/>
      <c r="AQ401" s="5"/>
      <c r="AR401" s="10"/>
      <c r="AS401" s="5"/>
      <c r="AT401" s="5"/>
      <c r="AU401" s="5"/>
      <c r="AV401" s="24"/>
      <c r="AW401" s="46"/>
      <c r="AX401" s="47">
        <f t="shared" si="32"/>
        <v>0</v>
      </c>
      <c r="AY401" s="46">
        <f t="shared" si="31"/>
        <v>0</v>
      </c>
      <c r="AZ401" s="46" cm="1">
        <f t="array" ref="AZ401">IF($AY401&lt;=6,SUM($C401:$AV401),SUMPRODUCT(LARGE($C401:$AV401,{1,2,3,4,5,6})))</f>
        <v>0</v>
      </c>
      <c r="BA401" s="50" t="str">
        <f t="shared" si="33"/>
        <v/>
      </c>
      <c r="BB401" s="50" t="str">
        <f t="shared" si="34"/>
        <v xml:space="preserve"> </v>
      </c>
      <c r="BC401" s="46" t="str" cm="1">
        <f t="array" ref="BC401">IFERROR(SUMPRODUCT(LARGE($C401:$AV401,{1,2,3,4})), "")</f>
        <v/>
      </c>
      <c r="BD401" s="46" t="str" cm="1">
        <f t="array" ref="BD401">IFERROR(SUMPRODUCT(LARGE($C401:$AV401,{1,2,3,4,5,6,7})), "")</f>
        <v/>
      </c>
      <c r="BE401" s="46" t="str" cm="1">
        <f t="array" ref="BE401">IFERROR(SUMPRODUCT(LARGE($C401:$AV401,{1,2,3,4,5,6,7,8})), "")</f>
        <v/>
      </c>
    </row>
    <row r="402" spans="2:57" ht="15" customHeight="1" x14ac:dyDescent="0.2">
      <c r="B402" s="4"/>
      <c r="C402" s="5"/>
      <c r="D402" s="5"/>
      <c r="E402" s="5"/>
      <c r="F402" s="5"/>
      <c r="G402" s="5"/>
      <c r="H402" s="5"/>
      <c r="I402" s="5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5"/>
      <c r="AL402" s="5"/>
      <c r="AM402" s="5"/>
      <c r="AN402" s="5"/>
      <c r="AO402" s="5"/>
      <c r="AP402" s="5"/>
      <c r="AQ402" s="5"/>
      <c r="AR402" s="10"/>
      <c r="AS402" s="5"/>
      <c r="AT402" s="5"/>
      <c r="AU402" s="5"/>
      <c r="AV402" s="24"/>
      <c r="AW402" s="46"/>
      <c r="AX402" s="47">
        <f t="shared" si="32"/>
        <v>0</v>
      </c>
      <c r="AY402" s="46">
        <f t="shared" si="31"/>
        <v>0</v>
      </c>
      <c r="AZ402" s="46" cm="1">
        <f t="array" ref="AZ402">IF($AY402&lt;=6,SUM($C402:$AV402),SUMPRODUCT(LARGE($C402:$AV402,{1,2,3,4,5,6})))</f>
        <v>0</v>
      </c>
      <c r="BA402" s="50" t="str">
        <f t="shared" si="33"/>
        <v/>
      </c>
      <c r="BB402" s="50" t="str">
        <f t="shared" si="34"/>
        <v xml:space="preserve"> </v>
      </c>
      <c r="BC402" s="46" t="str" cm="1">
        <f t="array" ref="BC402">IFERROR(SUMPRODUCT(LARGE($C402:$AV402,{1,2,3,4})), "")</f>
        <v/>
      </c>
      <c r="BD402" s="46" t="str" cm="1">
        <f t="array" ref="BD402">IFERROR(SUMPRODUCT(LARGE($C402:$AV402,{1,2,3,4,5,6,7})), "")</f>
        <v/>
      </c>
      <c r="BE402" s="46" t="str" cm="1">
        <f t="array" ref="BE402">IFERROR(SUMPRODUCT(LARGE($C402:$AV402,{1,2,3,4,5,6,7,8})), "")</f>
        <v/>
      </c>
    </row>
    <row r="403" spans="2:57" ht="15" customHeight="1" x14ac:dyDescent="0.2">
      <c r="B403" s="4"/>
      <c r="C403" s="5"/>
      <c r="D403" s="5"/>
      <c r="E403" s="5"/>
      <c r="F403" s="5"/>
      <c r="G403" s="5"/>
      <c r="H403" s="5"/>
      <c r="I403" s="5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5"/>
      <c r="AL403" s="5"/>
      <c r="AM403" s="5"/>
      <c r="AN403" s="5"/>
      <c r="AO403" s="5"/>
      <c r="AP403" s="5"/>
      <c r="AQ403" s="5"/>
      <c r="AR403" s="10"/>
      <c r="AS403" s="5"/>
      <c r="AT403" s="5"/>
      <c r="AU403" s="5"/>
      <c r="AV403" s="24"/>
      <c r="AW403" s="46"/>
      <c r="AX403" s="47">
        <f t="shared" si="32"/>
        <v>0</v>
      </c>
      <c r="AY403" s="46">
        <f t="shared" si="31"/>
        <v>0</v>
      </c>
      <c r="AZ403" s="46" cm="1">
        <f t="array" ref="AZ403">IF($AY403&lt;=6,SUM($C403:$AV403),SUMPRODUCT(LARGE($C403:$AV403,{1,2,3,4,5,6})))</f>
        <v>0</v>
      </c>
      <c r="BA403" s="50" t="str">
        <f t="shared" si="33"/>
        <v/>
      </c>
      <c r="BB403" s="50" t="str">
        <f t="shared" si="34"/>
        <v xml:space="preserve"> </v>
      </c>
      <c r="BC403" s="46" t="str" cm="1">
        <f t="array" ref="BC403">IFERROR(SUMPRODUCT(LARGE($C403:$AV403,{1,2,3,4})), "")</f>
        <v/>
      </c>
      <c r="BD403" s="46" t="str" cm="1">
        <f t="array" ref="BD403">IFERROR(SUMPRODUCT(LARGE($C403:$AV403,{1,2,3,4,5,6,7})), "")</f>
        <v/>
      </c>
      <c r="BE403" s="46" t="str" cm="1">
        <f t="array" ref="BE403">IFERROR(SUMPRODUCT(LARGE($C403:$AV403,{1,2,3,4,5,6,7,8})), "")</f>
        <v/>
      </c>
    </row>
    <row r="404" spans="2:57" ht="15" customHeight="1" x14ac:dyDescent="0.2">
      <c r="B404" s="4"/>
      <c r="C404" s="5"/>
      <c r="D404" s="5"/>
      <c r="E404" s="5"/>
      <c r="F404" s="5"/>
      <c r="G404" s="5"/>
      <c r="H404" s="5"/>
      <c r="I404" s="5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5"/>
      <c r="AL404" s="5"/>
      <c r="AM404" s="5"/>
      <c r="AN404" s="5"/>
      <c r="AO404" s="5"/>
      <c r="AP404" s="5"/>
      <c r="AQ404" s="5"/>
      <c r="AR404" s="10"/>
      <c r="AS404" s="5"/>
      <c r="AT404" s="5"/>
      <c r="AU404" s="5"/>
      <c r="AV404" s="24"/>
      <c r="AW404" s="46"/>
      <c r="AX404" s="47">
        <f t="shared" si="32"/>
        <v>0</v>
      </c>
      <c r="AY404" s="46">
        <f t="shared" si="31"/>
        <v>0</v>
      </c>
      <c r="AZ404" s="46" cm="1">
        <f t="array" ref="AZ404">IF($AY404&lt;=6,SUM($C404:$AV404),SUMPRODUCT(LARGE($C404:$AV404,{1,2,3,4,5,6})))</f>
        <v>0</v>
      </c>
      <c r="BA404" s="50" t="str">
        <f t="shared" si="33"/>
        <v/>
      </c>
      <c r="BB404" s="50" t="str">
        <f t="shared" si="34"/>
        <v xml:space="preserve"> </v>
      </c>
      <c r="BC404" s="46" t="str" cm="1">
        <f t="array" ref="BC404">IFERROR(SUMPRODUCT(LARGE($C404:$AV404,{1,2,3,4})), "")</f>
        <v/>
      </c>
      <c r="BD404" s="46" t="str" cm="1">
        <f t="array" ref="BD404">IFERROR(SUMPRODUCT(LARGE($C404:$AV404,{1,2,3,4,5,6,7})), "")</f>
        <v/>
      </c>
      <c r="BE404" s="46" t="str" cm="1">
        <f t="array" ref="BE404">IFERROR(SUMPRODUCT(LARGE($C404:$AV404,{1,2,3,4,5,6,7,8})), "")</f>
        <v/>
      </c>
    </row>
    <row r="405" spans="2:57" ht="15" customHeight="1" x14ac:dyDescent="0.2">
      <c r="B405" s="4"/>
      <c r="C405" s="5"/>
      <c r="D405" s="5"/>
      <c r="E405" s="5"/>
      <c r="F405" s="5"/>
      <c r="G405" s="5"/>
      <c r="H405" s="5"/>
      <c r="I405" s="5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5"/>
      <c r="AL405" s="5"/>
      <c r="AM405" s="5"/>
      <c r="AN405" s="5"/>
      <c r="AO405" s="5"/>
      <c r="AP405" s="5"/>
      <c r="AQ405" s="5"/>
      <c r="AR405" s="10"/>
      <c r="AS405" s="5"/>
      <c r="AT405" s="5"/>
      <c r="AU405" s="5"/>
      <c r="AV405" s="24"/>
      <c r="AW405" s="46"/>
      <c r="AX405" s="47">
        <f t="shared" si="32"/>
        <v>0</v>
      </c>
      <c r="AY405" s="46">
        <f t="shared" si="31"/>
        <v>0</v>
      </c>
      <c r="AZ405" s="46" cm="1">
        <f t="array" ref="AZ405">IF($AY405&lt;=6,SUM($C405:$AV405),SUMPRODUCT(LARGE($C405:$AV405,{1,2,3,4,5,6})))</f>
        <v>0</v>
      </c>
      <c r="BA405" s="50" t="str">
        <f t="shared" si="33"/>
        <v/>
      </c>
      <c r="BB405" s="50" t="str">
        <f t="shared" si="34"/>
        <v xml:space="preserve"> </v>
      </c>
      <c r="BC405" s="46" t="str" cm="1">
        <f t="array" ref="BC405">IFERROR(SUMPRODUCT(LARGE($C405:$AV405,{1,2,3,4})), "")</f>
        <v/>
      </c>
      <c r="BD405" s="46" t="str" cm="1">
        <f t="array" ref="BD405">IFERROR(SUMPRODUCT(LARGE($C405:$AV405,{1,2,3,4,5,6,7})), "")</f>
        <v/>
      </c>
      <c r="BE405" s="46" t="str" cm="1">
        <f t="array" ref="BE405">IFERROR(SUMPRODUCT(LARGE($C405:$AV405,{1,2,3,4,5,6,7,8})), "")</f>
        <v/>
      </c>
    </row>
    <row r="406" spans="2:57" ht="15" customHeight="1" x14ac:dyDescent="0.2">
      <c r="B406" s="4"/>
      <c r="C406" s="5"/>
      <c r="D406" s="5"/>
      <c r="E406" s="5"/>
      <c r="F406" s="5"/>
      <c r="G406" s="5"/>
      <c r="H406" s="5"/>
      <c r="I406" s="5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5"/>
      <c r="AL406" s="5"/>
      <c r="AM406" s="5"/>
      <c r="AN406" s="5"/>
      <c r="AO406" s="5"/>
      <c r="AP406" s="5"/>
      <c r="AQ406" s="5"/>
      <c r="AR406" s="10"/>
      <c r="AS406" s="5"/>
      <c r="AT406" s="5"/>
      <c r="AU406" s="5"/>
      <c r="AV406" s="24"/>
      <c r="AW406" s="46"/>
      <c r="AX406" s="47">
        <f t="shared" si="32"/>
        <v>0</v>
      </c>
      <c r="AY406" s="46">
        <f t="shared" si="31"/>
        <v>0</v>
      </c>
      <c r="AZ406" s="46" cm="1">
        <f t="array" ref="AZ406">IF($AY406&lt;=6,SUM($C406:$AV406),SUMPRODUCT(LARGE($C406:$AV406,{1,2,3,4,5,6})))</f>
        <v>0</v>
      </c>
      <c r="BA406" s="50" t="str">
        <f t="shared" si="33"/>
        <v/>
      </c>
      <c r="BB406" s="50" t="str">
        <f t="shared" si="34"/>
        <v xml:space="preserve"> </v>
      </c>
      <c r="BC406" s="46" t="str" cm="1">
        <f t="array" ref="BC406">IFERROR(SUMPRODUCT(LARGE($C406:$AV406,{1,2,3,4})), "")</f>
        <v/>
      </c>
      <c r="BD406" s="46" t="str" cm="1">
        <f t="array" ref="BD406">IFERROR(SUMPRODUCT(LARGE($C406:$AV406,{1,2,3,4,5,6,7})), "")</f>
        <v/>
      </c>
      <c r="BE406" s="46" t="str" cm="1">
        <f t="array" ref="BE406">IFERROR(SUMPRODUCT(LARGE($C406:$AV406,{1,2,3,4,5,6,7,8})), "")</f>
        <v/>
      </c>
    </row>
    <row r="407" spans="2:57" ht="15" customHeight="1" x14ac:dyDescent="0.2">
      <c r="B407" s="4"/>
      <c r="C407" s="5"/>
      <c r="D407" s="5"/>
      <c r="E407" s="5"/>
      <c r="F407" s="5"/>
      <c r="G407" s="5"/>
      <c r="H407" s="5"/>
      <c r="I407" s="5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5"/>
      <c r="AL407" s="5"/>
      <c r="AM407" s="5"/>
      <c r="AN407" s="5"/>
      <c r="AO407" s="5"/>
      <c r="AP407" s="5"/>
      <c r="AQ407" s="5"/>
      <c r="AR407" s="10"/>
      <c r="AS407" s="5"/>
      <c r="AT407" s="5"/>
      <c r="AU407" s="5"/>
      <c r="AV407" s="24"/>
      <c r="AW407" s="46"/>
      <c r="AX407" s="47">
        <f t="shared" si="32"/>
        <v>0</v>
      </c>
      <c r="AY407" s="46">
        <f t="shared" si="31"/>
        <v>0</v>
      </c>
      <c r="AZ407" s="46" cm="1">
        <f t="array" ref="AZ407">IF($AY407&lt;=6,SUM($C407:$AV407),SUMPRODUCT(LARGE($C407:$AV407,{1,2,3,4,5,6})))</f>
        <v>0</v>
      </c>
      <c r="BA407" s="50" t="str">
        <f t="shared" si="33"/>
        <v/>
      </c>
      <c r="BB407" s="50" t="str">
        <f t="shared" si="34"/>
        <v xml:space="preserve"> </v>
      </c>
      <c r="BC407" s="46" t="str" cm="1">
        <f t="array" ref="BC407">IFERROR(SUMPRODUCT(LARGE($C407:$AV407,{1,2,3,4})), "")</f>
        <v/>
      </c>
      <c r="BD407" s="46" t="str" cm="1">
        <f t="array" ref="BD407">IFERROR(SUMPRODUCT(LARGE($C407:$AV407,{1,2,3,4,5,6,7})), "")</f>
        <v/>
      </c>
      <c r="BE407" s="46" t="str" cm="1">
        <f t="array" ref="BE407">IFERROR(SUMPRODUCT(LARGE($C407:$AV407,{1,2,3,4,5,6,7,8})), "")</f>
        <v/>
      </c>
    </row>
    <row r="408" spans="2:57" ht="15" customHeight="1" x14ac:dyDescent="0.2">
      <c r="B408" s="4"/>
      <c r="C408" s="5"/>
      <c r="D408" s="5"/>
      <c r="E408" s="5"/>
      <c r="F408" s="5"/>
      <c r="G408" s="5"/>
      <c r="H408" s="5"/>
      <c r="I408" s="5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5"/>
      <c r="AL408" s="5"/>
      <c r="AM408" s="5"/>
      <c r="AN408" s="5"/>
      <c r="AO408" s="5"/>
      <c r="AP408" s="5"/>
      <c r="AQ408" s="5"/>
      <c r="AR408" s="10"/>
      <c r="AS408" s="5"/>
      <c r="AT408" s="5"/>
      <c r="AU408" s="5"/>
      <c r="AV408" s="24"/>
      <c r="AW408" s="46"/>
      <c r="AX408" s="47">
        <f t="shared" si="32"/>
        <v>0</v>
      </c>
      <c r="AY408" s="46">
        <f t="shared" si="31"/>
        <v>0</v>
      </c>
      <c r="AZ408" s="46" cm="1">
        <f t="array" ref="AZ408">IF($AY408&lt;=6,SUM($C408:$AV408),SUMPRODUCT(LARGE($C408:$AV408,{1,2,3,4,5,6})))</f>
        <v>0</v>
      </c>
      <c r="BA408" s="50" t="str">
        <f t="shared" si="33"/>
        <v/>
      </c>
      <c r="BB408" s="50" t="str">
        <f t="shared" si="34"/>
        <v xml:space="preserve"> </v>
      </c>
      <c r="BC408" s="46" t="str" cm="1">
        <f t="array" ref="BC408">IFERROR(SUMPRODUCT(LARGE($C408:$AV408,{1,2,3,4})), "")</f>
        <v/>
      </c>
      <c r="BD408" s="46" t="str" cm="1">
        <f t="array" ref="BD408">IFERROR(SUMPRODUCT(LARGE($C408:$AV408,{1,2,3,4,5,6,7})), "")</f>
        <v/>
      </c>
      <c r="BE408" s="46" t="str" cm="1">
        <f t="array" ref="BE408">IFERROR(SUMPRODUCT(LARGE($C408:$AV408,{1,2,3,4,5,6,7,8})), "")</f>
        <v/>
      </c>
    </row>
    <row r="409" spans="2:57" ht="15" customHeight="1" x14ac:dyDescent="0.2">
      <c r="B409" s="4"/>
      <c r="C409" s="5"/>
      <c r="D409" s="5"/>
      <c r="E409" s="5"/>
      <c r="F409" s="5"/>
      <c r="G409" s="5"/>
      <c r="H409" s="5"/>
      <c r="I409" s="5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5"/>
      <c r="AL409" s="5"/>
      <c r="AM409" s="5"/>
      <c r="AN409" s="5"/>
      <c r="AO409" s="5"/>
      <c r="AP409" s="5"/>
      <c r="AQ409" s="5"/>
      <c r="AR409" s="10"/>
      <c r="AS409" s="5"/>
      <c r="AT409" s="5"/>
      <c r="AU409" s="5"/>
      <c r="AV409" s="24"/>
      <c r="AW409" s="46"/>
      <c r="AX409" s="47">
        <f t="shared" si="32"/>
        <v>0</v>
      </c>
      <c r="AY409" s="46">
        <f t="shared" si="31"/>
        <v>0</v>
      </c>
      <c r="AZ409" s="46" cm="1">
        <f t="array" ref="AZ409">IF($AY409&lt;=6,SUM($C409:$AV409),SUMPRODUCT(LARGE($C409:$AV409,{1,2,3,4,5,6})))</f>
        <v>0</v>
      </c>
      <c r="BA409" s="50" t="str">
        <f t="shared" si="33"/>
        <v/>
      </c>
      <c r="BB409" s="50" t="str">
        <f t="shared" si="34"/>
        <v xml:space="preserve"> </v>
      </c>
      <c r="BC409" s="46" t="str" cm="1">
        <f t="array" ref="BC409">IFERROR(SUMPRODUCT(LARGE($C409:$AV409,{1,2,3,4})), "")</f>
        <v/>
      </c>
      <c r="BD409" s="46" t="str" cm="1">
        <f t="array" ref="BD409">IFERROR(SUMPRODUCT(LARGE($C409:$AV409,{1,2,3,4,5,6,7})), "")</f>
        <v/>
      </c>
      <c r="BE409" s="46" t="str" cm="1">
        <f t="array" ref="BE409">IFERROR(SUMPRODUCT(LARGE($C409:$AV409,{1,2,3,4,5,6,7,8})), "")</f>
        <v/>
      </c>
    </row>
    <row r="410" spans="2:57" ht="15" customHeight="1" x14ac:dyDescent="0.2">
      <c r="B410" s="4"/>
      <c r="C410" s="5"/>
      <c r="D410" s="5"/>
      <c r="E410" s="5"/>
      <c r="F410" s="5"/>
      <c r="G410" s="5"/>
      <c r="H410" s="5"/>
      <c r="I410" s="5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5"/>
      <c r="AL410" s="5"/>
      <c r="AM410" s="5"/>
      <c r="AN410" s="5"/>
      <c r="AO410" s="5"/>
      <c r="AP410" s="5"/>
      <c r="AQ410" s="5"/>
      <c r="AR410" s="10"/>
      <c r="AS410" s="5"/>
      <c r="AT410" s="5"/>
      <c r="AU410" s="5"/>
      <c r="AV410" s="24"/>
      <c r="AW410" s="46"/>
      <c r="AX410" s="47">
        <f t="shared" si="32"/>
        <v>0</v>
      </c>
      <c r="AY410" s="46">
        <f t="shared" si="31"/>
        <v>0</v>
      </c>
      <c r="AZ410" s="46" cm="1">
        <f t="array" ref="AZ410">IF($AY410&lt;=6,SUM($C410:$AV410),SUMPRODUCT(LARGE($C410:$AV410,{1,2,3,4,5,6})))</f>
        <v>0</v>
      </c>
      <c r="BA410" s="50" t="str">
        <f t="shared" si="33"/>
        <v/>
      </c>
      <c r="BB410" s="50" t="str">
        <f t="shared" si="34"/>
        <v xml:space="preserve"> </v>
      </c>
      <c r="BC410" s="46" t="str" cm="1">
        <f t="array" ref="BC410">IFERROR(SUMPRODUCT(LARGE($C410:$AV410,{1,2,3,4})), "")</f>
        <v/>
      </c>
      <c r="BD410" s="46" t="str" cm="1">
        <f t="array" ref="BD410">IFERROR(SUMPRODUCT(LARGE($C410:$AV410,{1,2,3,4,5,6,7})), "")</f>
        <v/>
      </c>
      <c r="BE410" s="46" t="str" cm="1">
        <f t="array" ref="BE410">IFERROR(SUMPRODUCT(LARGE($C410:$AV410,{1,2,3,4,5,6,7,8})), "")</f>
        <v/>
      </c>
    </row>
    <row r="411" spans="2:57" ht="15" customHeight="1" x14ac:dyDescent="0.2">
      <c r="B411" s="4"/>
      <c r="C411" s="5"/>
      <c r="D411" s="5"/>
      <c r="E411" s="5"/>
      <c r="F411" s="5"/>
      <c r="G411" s="5"/>
      <c r="H411" s="5"/>
      <c r="I411" s="5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5"/>
      <c r="AL411" s="5"/>
      <c r="AM411" s="5"/>
      <c r="AN411" s="5"/>
      <c r="AO411" s="5"/>
      <c r="AP411" s="5"/>
      <c r="AQ411" s="5"/>
      <c r="AR411" s="10"/>
      <c r="AS411" s="5"/>
      <c r="AT411" s="5"/>
      <c r="AU411" s="5"/>
      <c r="AV411" s="24"/>
      <c r="AW411" s="46"/>
      <c r="AX411" s="47">
        <f t="shared" si="32"/>
        <v>0</v>
      </c>
      <c r="AY411" s="46">
        <f t="shared" si="31"/>
        <v>0</v>
      </c>
      <c r="AZ411" s="46" cm="1">
        <f t="array" ref="AZ411">IF($AY411&lt;=6,SUM($C411:$AV411),SUMPRODUCT(LARGE($C411:$AV411,{1,2,3,4,5,6})))</f>
        <v>0</v>
      </c>
      <c r="BA411" s="50" t="str">
        <f t="shared" si="33"/>
        <v/>
      </c>
      <c r="BB411" s="50" t="str">
        <f t="shared" si="34"/>
        <v xml:space="preserve"> </v>
      </c>
      <c r="BC411" s="46" t="str" cm="1">
        <f t="array" ref="BC411">IFERROR(SUMPRODUCT(LARGE($C411:$AV411,{1,2,3,4})), "")</f>
        <v/>
      </c>
      <c r="BD411" s="46" t="str" cm="1">
        <f t="array" ref="BD411">IFERROR(SUMPRODUCT(LARGE($C411:$AV411,{1,2,3,4,5,6,7})), "")</f>
        <v/>
      </c>
      <c r="BE411" s="46" t="str" cm="1">
        <f t="array" ref="BE411">IFERROR(SUMPRODUCT(LARGE($C411:$AV411,{1,2,3,4,5,6,7,8})), "")</f>
        <v/>
      </c>
    </row>
    <row r="412" spans="2:57" ht="15" customHeight="1" x14ac:dyDescent="0.2">
      <c r="B412" s="4"/>
      <c r="C412" s="5"/>
      <c r="D412" s="5"/>
      <c r="E412" s="5"/>
      <c r="F412" s="5"/>
      <c r="G412" s="5"/>
      <c r="H412" s="5"/>
      <c r="I412" s="5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5"/>
      <c r="AL412" s="5"/>
      <c r="AM412" s="5"/>
      <c r="AN412" s="5"/>
      <c r="AO412" s="5"/>
      <c r="AP412" s="5"/>
      <c r="AQ412" s="5"/>
      <c r="AR412" s="10"/>
      <c r="AS412" s="5"/>
      <c r="AT412" s="5"/>
      <c r="AU412" s="5"/>
      <c r="AV412" s="24"/>
      <c r="AW412" s="46"/>
      <c r="AX412" s="47">
        <f t="shared" si="32"/>
        <v>0</v>
      </c>
      <c r="AY412" s="46">
        <f t="shared" si="31"/>
        <v>0</v>
      </c>
      <c r="AZ412" s="46" cm="1">
        <f t="array" ref="AZ412">IF($AY412&lt;=6,SUM($C412:$AV412),SUMPRODUCT(LARGE($C412:$AV412,{1,2,3,4,5,6})))</f>
        <v>0</v>
      </c>
      <c r="BA412" s="50" t="str">
        <f t="shared" si="33"/>
        <v/>
      </c>
      <c r="BB412" s="50" t="str">
        <f t="shared" si="34"/>
        <v xml:space="preserve"> </v>
      </c>
      <c r="BC412" s="46" t="str" cm="1">
        <f t="array" ref="BC412">IFERROR(SUMPRODUCT(LARGE($C412:$AV412,{1,2,3,4})), "")</f>
        <v/>
      </c>
      <c r="BD412" s="46" t="str" cm="1">
        <f t="array" ref="BD412">IFERROR(SUMPRODUCT(LARGE($C412:$AV412,{1,2,3,4,5,6,7})), "")</f>
        <v/>
      </c>
      <c r="BE412" s="46" t="str" cm="1">
        <f t="array" ref="BE412">IFERROR(SUMPRODUCT(LARGE($C412:$AV412,{1,2,3,4,5,6,7,8})), "")</f>
        <v/>
      </c>
    </row>
    <row r="413" spans="2:57" ht="15" customHeight="1" x14ac:dyDescent="0.2">
      <c r="B413" s="4"/>
      <c r="C413" s="5"/>
      <c r="D413" s="5"/>
      <c r="E413" s="5"/>
      <c r="F413" s="5"/>
      <c r="G413" s="5"/>
      <c r="H413" s="5"/>
      <c r="I413" s="5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5"/>
      <c r="AL413" s="5"/>
      <c r="AM413" s="5"/>
      <c r="AN413" s="5"/>
      <c r="AO413" s="5"/>
      <c r="AP413" s="5"/>
      <c r="AQ413" s="5"/>
      <c r="AR413" s="10"/>
      <c r="AS413" s="5"/>
      <c r="AT413" s="5"/>
      <c r="AU413" s="5"/>
      <c r="AV413" s="24"/>
      <c r="AW413" s="46"/>
      <c r="AX413" s="47">
        <f t="shared" si="32"/>
        <v>0</v>
      </c>
      <c r="AY413" s="46">
        <f t="shared" si="31"/>
        <v>0</v>
      </c>
      <c r="AZ413" s="46" cm="1">
        <f t="array" ref="AZ413">IF($AY413&lt;=6,SUM($C413:$AV413),SUMPRODUCT(LARGE($C413:$AV413,{1,2,3,4,5,6})))</f>
        <v>0</v>
      </c>
      <c r="BA413" s="50" t="str">
        <f t="shared" si="33"/>
        <v/>
      </c>
      <c r="BB413" s="50" t="str">
        <f t="shared" si="34"/>
        <v xml:space="preserve"> </v>
      </c>
      <c r="BC413" s="46" t="str" cm="1">
        <f t="array" ref="BC413">IFERROR(SUMPRODUCT(LARGE($C413:$AV413,{1,2,3,4})), "")</f>
        <v/>
      </c>
      <c r="BD413" s="46" t="str" cm="1">
        <f t="array" ref="BD413">IFERROR(SUMPRODUCT(LARGE($C413:$AV413,{1,2,3,4,5,6,7})), "")</f>
        <v/>
      </c>
      <c r="BE413" s="46" t="str" cm="1">
        <f t="array" ref="BE413">IFERROR(SUMPRODUCT(LARGE($C413:$AV413,{1,2,3,4,5,6,7,8})), "")</f>
        <v/>
      </c>
    </row>
    <row r="414" spans="2:57" ht="15" customHeight="1" x14ac:dyDescent="0.2">
      <c r="B414" s="4"/>
      <c r="C414" s="5"/>
      <c r="D414" s="5"/>
      <c r="E414" s="5"/>
      <c r="F414" s="5"/>
      <c r="G414" s="5"/>
      <c r="H414" s="5"/>
      <c r="I414" s="5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5"/>
      <c r="AL414" s="5"/>
      <c r="AM414" s="5"/>
      <c r="AN414" s="5"/>
      <c r="AO414" s="5"/>
      <c r="AP414" s="5"/>
      <c r="AQ414" s="5"/>
      <c r="AR414" s="10"/>
      <c r="AS414" s="5"/>
      <c r="AT414" s="5"/>
      <c r="AU414" s="5"/>
      <c r="AV414" s="24"/>
      <c r="AW414" s="46"/>
      <c r="AX414" s="47">
        <f t="shared" si="32"/>
        <v>0</v>
      </c>
      <c r="AY414" s="46">
        <f t="shared" si="31"/>
        <v>0</v>
      </c>
      <c r="AZ414" s="46" cm="1">
        <f t="array" ref="AZ414">IF($AY414&lt;=6,SUM($C414:$AV414),SUMPRODUCT(LARGE($C414:$AV414,{1,2,3,4,5,6})))</f>
        <v>0</v>
      </c>
      <c r="BA414" s="50" t="str">
        <f t="shared" si="33"/>
        <v/>
      </c>
      <c r="BB414" s="50" t="str">
        <f t="shared" si="34"/>
        <v xml:space="preserve"> </v>
      </c>
      <c r="BC414" s="46" t="str" cm="1">
        <f t="array" ref="BC414">IFERROR(SUMPRODUCT(LARGE($C414:$AV414,{1,2,3,4})), "")</f>
        <v/>
      </c>
      <c r="BD414" s="46" t="str" cm="1">
        <f t="array" ref="BD414">IFERROR(SUMPRODUCT(LARGE($C414:$AV414,{1,2,3,4,5,6,7})), "")</f>
        <v/>
      </c>
      <c r="BE414" s="46" t="str" cm="1">
        <f t="array" ref="BE414">IFERROR(SUMPRODUCT(LARGE($C414:$AV414,{1,2,3,4,5,6,7,8})), "")</f>
        <v/>
      </c>
    </row>
    <row r="415" spans="2:57" ht="15" customHeight="1" x14ac:dyDescent="0.2">
      <c r="B415" s="4"/>
      <c r="C415" s="5"/>
      <c r="D415" s="5"/>
      <c r="E415" s="5"/>
      <c r="F415" s="5"/>
      <c r="G415" s="5"/>
      <c r="H415" s="5"/>
      <c r="I415" s="5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5"/>
      <c r="AL415" s="5"/>
      <c r="AM415" s="5"/>
      <c r="AN415" s="5"/>
      <c r="AO415" s="5"/>
      <c r="AP415" s="5"/>
      <c r="AQ415" s="5"/>
      <c r="AR415" s="10"/>
      <c r="AS415" s="5"/>
      <c r="AT415" s="5"/>
      <c r="AU415" s="5"/>
      <c r="AV415" s="24"/>
      <c r="AW415" s="46"/>
      <c r="AX415" s="47">
        <f t="shared" si="32"/>
        <v>0</v>
      </c>
      <c r="AY415" s="46">
        <f t="shared" si="31"/>
        <v>0</v>
      </c>
      <c r="AZ415" s="46" cm="1">
        <f t="array" ref="AZ415">IF($AY415&lt;=6,SUM($C415:$AV415),SUMPRODUCT(LARGE($C415:$AV415,{1,2,3,4,5,6})))</f>
        <v>0</v>
      </c>
      <c r="BA415" s="50" t="str">
        <f t="shared" si="33"/>
        <v/>
      </c>
      <c r="BB415" s="50" t="str">
        <f t="shared" si="34"/>
        <v xml:space="preserve"> </v>
      </c>
      <c r="BC415" s="46" t="str" cm="1">
        <f t="array" ref="BC415">IFERROR(SUMPRODUCT(LARGE($C415:$AV415,{1,2,3,4})), "")</f>
        <v/>
      </c>
      <c r="BD415" s="46" t="str" cm="1">
        <f t="array" ref="BD415">IFERROR(SUMPRODUCT(LARGE($C415:$AV415,{1,2,3,4,5,6,7})), "")</f>
        <v/>
      </c>
      <c r="BE415" s="46" t="str" cm="1">
        <f t="array" ref="BE415">IFERROR(SUMPRODUCT(LARGE($C415:$AV415,{1,2,3,4,5,6,7,8})), "")</f>
        <v/>
      </c>
    </row>
    <row r="416" spans="2:57" ht="15" customHeight="1" x14ac:dyDescent="0.2">
      <c r="B416" s="4"/>
      <c r="C416" s="5"/>
      <c r="D416" s="5"/>
      <c r="E416" s="5"/>
      <c r="F416" s="5"/>
      <c r="G416" s="5"/>
      <c r="H416" s="5"/>
      <c r="I416" s="5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5"/>
      <c r="AL416" s="5"/>
      <c r="AM416" s="5"/>
      <c r="AN416" s="5"/>
      <c r="AO416" s="5"/>
      <c r="AP416" s="5"/>
      <c r="AQ416" s="5"/>
      <c r="AR416" s="10"/>
      <c r="AS416" s="5"/>
      <c r="AT416" s="5"/>
      <c r="AU416" s="5"/>
      <c r="AV416" s="24"/>
      <c r="AW416" s="46"/>
      <c r="AX416" s="47">
        <f t="shared" si="32"/>
        <v>0</v>
      </c>
      <c r="AY416" s="46">
        <f t="shared" si="31"/>
        <v>0</v>
      </c>
      <c r="AZ416" s="46" cm="1">
        <f t="array" ref="AZ416">IF($AY416&lt;=6,SUM($C416:$AV416),SUMPRODUCT(LARGE($C416:$AV416,{1,2,3,4,5,6})))</f>
        <v>0</v>
      </c>
      <c r="BA416" s="50" t="str">
        <f t="shared" si="33"/>
        <v/>
      </c>
      <c r="BB416" s="50" t="str">
        <f t="shared" si="34"/>
        <v xml:space="preserve"> </v>
      </c>
      <c r="BC416" s="46" t="str" cm="1">
        <f t="array" ref="BC416">IFERROR(SUMPRODUCT(LARGE($C416:$AV416,{1,2,3,4})), "")</f>
        <v/>
      </c>
      <c r="BD416" s="46" t="str" cm="1">
        <f t="array" ref="BD416">IFERROR(SUMPRODUCT(LARGE($C416:$AV416,{1,2,3,4,5,6,7})), "")</f>
        <v/>
      </c>
      <c r="BE416" s="46" t="str" cm="1">
        <f t="array" ref="BE416">IFERROR(SUMPRODUCT(LARGE($C416:$AV416,{1,2,3,4,5,6,7,8})), "")</f>
        <v/>
      </c>
    </row>
    <row r="417" spans="2:57" ht="15" customHeight="1" x14ac:dyDescent="0.2">
      <c r="B417" s="4"/>
      <c r="C417" s="5"/>
      <c r="D417" s="5"/>
      <c r="E417" s="5"/>
      <c r="F417" s="5"/>
      <c r="G417" s="5"/>
      <c r="H417" s="5"/>
      <c r="I417" s="5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5"/>
      <c r="AL417" s="5"/>
      <c r="AM417" s="5"/>
      <c r="AN417" s="5"/>
      <c r="AO417" s="5"/>
      <c r="AP417" s="5"/>
      <c r="AQ417" s="5"/>
      <c r="AR417" s="10"/>
      <c r="AS417" s="5"/>
      <c r="AT417" s="5"/>
      <c r="AU417" s="5"/>
      <c r="AV417" s="24"/>
      <c r="AW417" s="46"/>
      <c r="AX417" s="47">
        <f t="shared" si="32"/>
        <v>0</v>
      </c>
      <c r="AY417" s="46">
        <f t="shared" si="31"/>
        <v>0</v>
      </c>
      <c r="AZ417" s="46" cm="1">
        <f t="array" ref="AZ417">IF($AY417&lt;=6,SUM($C417:$AV417),SUMPRODUCT(LARGE($C417:$AV417,{1,2,3,4,5,6})))</f>
        <v>0</v>
      </c>
      <c r="BA417" s="50" t="str">
        <f t="shared" si="33"/>
        <v/>
      </c>
      <c r="BB417" s="50" t="str">
        <f t="shared" si="34"/>
        <v xml:space="preserve"> </v>
      </c>
      <c r="BC417" s="46" t="str" cm="1">
        <f t="array" ref="BC417">IFERROR(SUMPRODUCT(LARGE($C417:$AV417,{1,2,3,4})), "")</f>
        <v/>
      </c>
      <c r="BD417" s="46" t="str" cm="1">
        <f t="array" ref="BD417">IFERROR(SUMPRODUCT(LARGE($C417:$AV417,{1,2,3,4,5,6,7})), "")</f>
        <v/>
      </c>
      <c r="BE417" s="46" t="str" cm="1">
        <f t="array" ref="BE417">IFERROR(SUMPRODUCT(LARGE($C417:$AV417,{1,2,3,4,5,6,7,8})), "")</f>
        <v/>
      </c>
    </row>
    <row r="418" spans="2:57" ht="15" customHeight="1" x14ac:dyDescent="0.2">
      <c r="B418" s="4"/>
      <c r="C418" s="5"/>
      <c r="D418" s="5"/>
      <c r="E418" s="5"/>
      <c r="F418" s="5"/>
      <c r="G418" s="5"/>
      <c r="H418" s="5"/>
      <c r="I418" s="5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5"/>
      <c r="AL418" s="5"/>
      <c r="AM418" s="5"/>
      <c r="AN418" s="5"/>
      <c r="AO418" s="5"/>
      <c r="AP418" s="5"/>
      <c r="AQ418" s="5"/>
      <c r="AR418" s="10"/>
      <c r="AS418" s="5"/>
      <c r="AT418" s="5"/>
      <c r="AU418" s="5"/>
      <c r="AV418" s="24"/>
      <c r="AW418" s="46"/>
      <c r="AX418" s="47">
        <f t="shared" si="32"/>
        <v>0</v>
      </c>
      <c r="AY418" s="46">
        <f t="shared" si="31"/>
        <v>0</v>
      </c>
      <c r="AZ418" s="46" cm="1">
        <f t="array" ref="AZ418">IF($AY418&lt;=6,SUM($C418:$AV418),SUMPRODUCT(LARGE($C418:$AV418,{1,2,3,4,5,6})))</f>
        <v>0</v>
      </c>
      <c r="BA418" s="50" t="str">
        <f t="shared" si="33"/>
        <v/>
      </c>
      <c r="BB418" s="50" t="str">
        <f t="shared" si="34"/>
        <v xml:space="preserve"> </v>
      </c>
      <c r="BC418" s="46" t="str" cm="1">
        <f t="array" ref="BC418">IFERROR(SUMPRODUCT(LARGE($C418:$AV418,{1,2,3,4})), "")</f>
        <v/>
      </c>
      <c r="BD418" s="46" t="str" cm="1">
        <f t="array" ref="BD418">IFERROR(SUMPRODUCT(LARGE($C418:$AV418,{1,2,3,4,5,6,7})), "")</f>
        <v/>
      </c>
      <c r="BE418" s="46" t="str" cm="1">
        <f t="array" ref="BE418">IFERROR(SUMPRODUCT(LARGE($C418:$AV418,{1,2,3,4,5,6,7,8})), "")</f>
        <v/>
      </c>
    </row>
    <row r="419" spans="2:57" ht="15" customHeight="1" x14ac:dyDescent="0.2">
      <c r="B419" s="4"/>
      <c r="C419" s="5"/>
      <c r="D419" s="5"/>
      <c r="E419" s="5"/>
      <c r="F419" s="5"/>
      <c r="G419" s="5"/>
      <c r="H419" s="5"/>
      <c r="I419" s="5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5"/>
      <c r="AL419" s="5"/>
      <c r="AM419" s="5"/>
      <c r="AN419" s="5"/>
      <c r="AO419" s="5"/>
      <c r="AP419" s="5"/>
      <c r="AQ419" s="5"/>
      <c r="AR419" s="10"/>
      <c r="AS419" s="5"/>
      <c r="AT419" s="5"/>
      <c r="AU419" s="5"/>
      <c r="AV419" s="24"/>
      <c r="AW419" s="46"/>
      <c r="AX419" s="47">
        <f t="shared" si="32"/>
        <v>0</v>
      </c>
      <c r="AY419" s="46">
        <f t="shared" si="31"/>
        <v>0</v>
      </c>
      <c r="AZ419" s="46" cm="1">
        <f t="array" ref="AZ419">IF($AY419&lt;=6,SUM($C419:$AV419),SUMPRODUCT(LARGE($C419:$AV419,{1,2,3,4,5,6})))</f>
        <v>0</v>
      </c>
      <c r="BA419" s="50" t="str">
        <f t="shared" si="33"/>
        <v/>
      </c>
      <c r="BB419" s="50" t="str">
        <f t="shared" si="34"/>
        <v xml:space="preserve"> </v>
      </c>
      <c r="BC419" s="46" t="str" cm="1">
        <f t="array" ref="BC419">IFERROR(SUMPRODUCT(LARGE($C419:$AV419,{1,2,3,4})), "")</f>
        <v/>
      </c>
      <c r="BD419" s="46" t="str" cm="1">
        <f t="array" ref="BD419">IFERROR(SUMPRODUCT(LARGE($C419:$AV419,{1,2,3,4,5,6,7})), "")</f>
        <v/>
      </c>
      <c r="BE419" s="46" t="str" cm="1">
        <f t="array" ref="BE419">IFERROR(SUMPRODUCT(LARGE($C419:$AV419,{1,2,3,4,5,6,7,8})), "")</f>
        <v/>
      </c>
    </row>
    <row r="420" spans="2:57" ht="15" customHeight="1" x14ac:dyDescent="0.2">
      <c r="B420" s="4"/>
      <c r="C420" s="5"/>
      <c r="D420" s="5"/>
      <c r="E420" s="5"/>
      <c r="F420" s="5"/>
      <c r="G420" s="5"/>
      <c r="H420" s="5"/>
      <c r="I420" s="5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5"/>
      <c r="AL420" s="5"/>
      <c r="AM420" s="5"/>
      <c r="AN420" s="5"/>
      <c r="AO420" s="5"/>
      <c r="AP420" s="5"/>
      <c r="AQ420" s="5"/>
      <c r="AR420" s="10"/>
      <c r="AS420" s="5"/>
      <c r="AT420" s="5"/>
      <c r="AU420" s="5"/>
      <c r="AV420" s="24"/>
      <c r="AW420" s="46"/>
      <c r="AX420" s="47">
        <f t="shared" si="32"/>
        <v>0</v>
      </c>
      <c r="AY420" s="46">
        <f t="shared" si="31"/>
        <v>0</v>
      </c>
      <c r="AZ420" s="46" cm="1">
        <f t="array" ref="AZ420">IF($AY420&lt;=6,SUM($C420:$AV420),SUMPRODUCT(LARGE($C420:$AV420,{1,2,3,4,5,6})))</f>
        <v>0</v>
      </c>
      <c r="BA420" s="50" t="str">
        <f t="shared" si="33"/>
        <v/>
      </c>
      <c r="BB420" s="50" t="str">
        <f t="shared" si="34"/>
        <v xml:space="preserve"> </v>
      </c>
      <c r="BC420" s="46" t="str" cm="1">
        <f t="array" ref="BC420">IFERROR(SUMPRODUCT(LARGE($C420:$AV420,{1,2,3,4})), "")</f>
        <v/>
      </c>
      <c r="BD420" s="46" t="str" cm="1">
        <f t="array" ref="BD420">IFERROR(SUMPRODUCT(LARGE($C420:$AV420,{1,2,3,4,5,6,7})), "")</f>
        <v/>
      </c>
      <c r="BE420" s="46" t="str" cm="1">
        <f t="array" ref="BE420">IFERROR(SUMPRODUCT(LARGE($C420:$AV420,{1,2,3,4,5,6,7,8})), "")</f>
        <v/>
      </c>
    </row>
    <row r="421" spans="2:57" ht="15" customHeight="1" x14ac:dyDescent="0.2">
      <c r="B421" s="15"/>
      <c r="C421" s="10"/>
      <c r="D421" s="5"/>
      <c r="E421" s="10"/>
      <c r="F421" s="10"/>
      <c r="G421" s="10"/>
      <c r="H421" s="10"/>
      <c r="I421" s="5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5"/>
      <c r="AL421" s="5"/>
      <c r="AM421" s="5"/>
      <c r="AN421" s="5"/>
      <c r="AO421" s="5"/>
      <c r="AP421" s="5"/>
      <c r="AQ421" s="5"/>
      <c r="AR421" s="10"/>
      <c r="AS421" s="5"/>
      <c r="AT421" s="5"/>
      <c r="AU421" s="5"/>
      <c r="AV421" s="24"/>
      <c r="AW421" s="46"/>
      <c r="AX421" s="47">
        <f t="shared" si="32"/>
        <v>0</v>
      </c>
      <c r="AY421" s="46">
        <f t="shared" si="31"/>
        <v>0</v>
      </c>
      <c r="AZ421" s="46" cm="1">
        <f t="array" ref="AZ421">IF($AY421&lt;=6,SUM($C421:$AV421),SUMPRODUCT(LARGE($C421:$AV421,{1,2,3,4,5,6})))</f>
        <v>0</v>
      </c>
      <c r="BA421" s="50" t="str">
        <f t="shared" si="33"/>
        <v/>
      </c>
      <c r="BB421" s="50" t="str">
        <f t="shared" si="34"/>
        <v xml:space="preserve"> </v>
      </c>
      <c r="BC421" s="46" t="str" cm="1">
        <f t="array" ref="BC421">IFERROR(SUMPRODUCT(LARGE($C421:$AV421,{1,2,3,4})), "")</f>
        <v/>
      </c>
      <c r="BD421" s="46" t="str" cm="1">
        <f t="array" ref="BD421">IFERROR(SUMPRODUCT(LARGE($C421:$AV421,{1,2,3,4,5,6,7})), "")</f>
        <v/>
      </c>
      <c r="BE421" s="46" t="str" cm="1">
        <f t="array" ref="BE421">IFERROR(SUMPRODUCT(LARGE($C421:$AV421,{1,2,3,4,5,6,7,8})), "")</f>
        <v/>
      </c>
    </row>
    <row r="422" spans="2:57" ht="15" customHeight="1" x14ac:dyDescent="0.2">
      <c r="B422" s="4"/>
      <c r="C422" s="10"/>
      <c r="D422" s="5"/>
      <c r="E422" s="10"/>
      <c r="F422" s="10"/>
      <c r="G422" s="10"/>
      <c r="H422" s="10"/>
      <c r="I422" s="5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5"/>
      <c r="AL422" s="5"/>
      <c r="AM422" s="5"/>
      <c r="AN422" s="5"/>
      <c r="AO422" s="5"/>
      <c r="AP422" s="5"/>
      <c r="AQ422" s="5"/>
      <c r="AR422" s="10"/>
      <c r="AS422" s="5"/>
      <c r="AT422" s="5"/>
      <c r="AU422" s="5"/>
      <c r="AV422" s="24"/>
      <c r="AW422" s="46"/>
      <c r="AX422" s="47">
        <f t="shared" si="32"/>
        <v>0</v>
      </c>
      <c r="AY422" s="46">
        <f t="shared" si="31"/>
        <v>0</v>
      </c>
      <c r="AZ422" s="46" cm="1">
        <f t="array" ref="AZ422">IF($AY422&lt;=6,SUM($C422:$AV422),SUMPRODUCT(LARGE($C422:$AV422,{1,2,3,4,5,6})))</f>
        <v>0</v>
      </c>
      <c r="BA422" s="50" t="str">
        <f t="shared" si="33"/>
        <v/>
      </c>
      <c r="BB422" s="50" t="str">
        <f t="shared" si="34"/>
        <v xml:space="preserve"> </v>
      </c>
      <c r="BC422" s="46" t="str" cm="1">
        <f t="array" ref="BC422">IFERROR(SUMPRODUCT(LARGE($C422:$AV422,{1,2,3,4})), "")</f>
        <v/>
      </c>
      <c r="BD422" s="46" t="str" cm="1">
        <f t="array" ref="BD422">IFERROR(SUMPRODUCT(LARGE($C422:$AV422,{1,2,3,4,5,6,7})), "")</f>
        <v/>
      </c>
      <c r="BE422" s="46" t="str" cm="1">
        <f t="array" ref="BE422">IFERROR(SUMPRODUCT(LARGE($C422:$AV422,{1,2,3,4,5,6,7,8})), "")</f>
        <v/>
      </c>
    </row>
    <row r="423" spans="2:57" ht="15" customHeight="1" x14ac:dyDescent="0.2">
      <c r="B423" s="4"/>
      <c r="C423" s="10"/>
      <c r="D423" s="5"/>
      <c r="E423" s="10"/>
      <c r="F423" s="10"/>
      <c r="G423" s="10"/>
      <c r="H423" s="10"/>
      <c r="I423" s="5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5"/>
      <c r="AL423" s="5"/>
      <c r="AM423" s="5"/>
      <c r="AN423" s="5"/>
      <c r="AO423" s="5"/>
      <c r="AP423" s="5"/>
      <c r="AQ423" s="5"/>
      <c r="AR423" s="10"/>
      <c r="AS423" s="5"/>
      <c r="AT423" s="5"/>
      <c r="AU423" s="5"/>
      <c r="AV423" s="24"/>
      <c r="AW423" s="46"/>
      <c r="AX423" s="47">
        <f t="shared" si="32"/>
        <v>0</v>
      </c>
      <c r="AY423" s="46">
        <f t="shared" si="31"/>
        <v>0</v>
      </c>
      <c r="AZ423" s="46" cm="1">
        <f t="array" ref="AZ423">IF($AY423&lt;=6,SUM($C423:$AV423),SUMPRODUCT(LARGE($C423:$AV423,{1,2,3,4,5,6})))</f>
        <v>0</v>
      </c>
      <c r="BA423" s="50" t="str">
        <f t="shared" si="33"/>
        <v/>
      </c>
      <c r="BB423" s="50" t="str">
        <f t="shared" si="34"/>
        <v xml:space="preserve"> </v>
      </c>
      <c r="BC423" s="46" t="str" cm="1">
        <f t="array" ref="BC423">IFERROR(SUMPRODUCT(LARGE($C423:$AV423,{1,2,3,4})), "")</f>
        <v/>
      </c>
      <c r="BD423" s="46" t="str" cm="1">
        <f t="array" ref="BD423">IFERROR(SUMPRODUCT(LARGE($C423:$AV423,{1,2,3,4,5,6,7})), "")</f>
        <v/>
      </c>
      <c r="BE423" s="46" t="str" cm="1">
        <f t="array" ref="BE423">IFERROR(SUMPRODUCT(LARGE($C423:$AV423,{1,2,3,4,5,6,7,8})), "")</f>
        <v/>
      </c>
    </row>
    <row r="424" spans="2:57" ht="15" customHeight="1" x14ac:dyDescent="0.2">
      <c r="B424" s="4"/>
      <c r="C424" s="10"/>
      <c r="D424" s="5"/>
      <c r="E424" s="10"/>
      <c r="F424" s="10"/>
      <c r="G424" s="10"/>
      <c r="H424" s="10"/>
      <c r="I424" s="5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5"/>
      <c r="AL424" s="5"/>
      <c r="AM424" s="5"/>
      <c r="AN424" s="5"/>
      <c r="AO424" s="5"/>
      <c r="AP424" s="5"/>
      <c r="AQ424" s="5"/>
      <c r="AR424" s="10"/>
      <c r="AS424" s="5"/>
      <c r="AT424" s="5"/>
      <c r="AU424" s="5"/>
      <c r="AV424" s="24"/>
      <c r="AW424" s="46"/>
      <c r="AX424" s="47">
        <f t="shared" si="32"/>
        <v>0</v>
      </c>
      <c r="AY424" s="46">
        <f t="shared" si="31"/>
        <v>0</v>
      </c>
      <c r="AZ424" s="46" cm="1">
        <f t="array" ref="AZ424">IF($AY424&lt;=6,SUM($C424:$AV424),SUMPRODUCT(LARGE($C424:$AV424,{1,2,3,4,5,6})))</f>
        <v>0</v>
      </c>
      <c r="BA424" s="50" t="str">
        <f t="shared" si="33"/>
        <v/>
      </c>
      <c r="BB424" s="50" t="str">
        <f t="shared" si="34"/>
        <v xml:space="preserve"> </v>
      </c>
      <c r="BC424" s="46" t="str" cm="1">
        <f t="array" ref="BC424">IFERROR(SUMPRODUCT(LARGE($C424:$AV424,{1,2,3,4})), "")</f>
        <v/>
      </c>
      <c r="BD424" s="46" t="str" cm="1">
        <f t="array" ref="BD424">IFERROR(SUMPRODUCT(LARGE($C424:$AV424,{1,2,3,4,5,6,7})), "")</f>
        <v/>
      </c>
      <c r="BE424" s="46" t="str" cm="1">
        <f t="array" ref="BE424">IFERROR(SUMPRODUCT(LARGE($C424:$AV424,{1,2,3,4,5,6,7,8})), "")</f>
        <v/>
      </c>
    </row>
    <row r="425" spans="2:57" ht="15" customHeight="1" x14ac:dyDescent="0.2">
      <c r="B425" s="4"/>
      <c r="C425" s="10"/>
      <c r="D425" s="5"/>
      <c r="E425" s="10"/>
      <c r="F425" s="10"/>
      <c r="G425" s="10"/>
      <c r="H425" s="10"/>
      <c r="I425" s="5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5"/>
      <c r="AL425" s="5"/>
      <c r="AM425" s="5"/>
      <c r="AN425" s="5"/>
      <c r="AO425" s="5"/>
      <c r="AP425" s="5"/>
      <c r="AQ425" s="5"/>
      <c r="AR425" s="10"/>
      <c r="AS425" s="5"/>
      <c r="AT425" s="5"/>
      <c r="AU425" s="5"/>
      <c r="AV425" s="24"/>
      <c r="AW425" s="46"/>
      <c r="AX425" s="47">
        <f t="shared" si="32"/>
        <v>0</v>
      </c>
      <c r="AY425" s="46">
        <f t="shared" si="31"/>
        <v>0</v>
      </c>
      <c r="AZ425" s="46" cm="1">
        <f t="array" ref="AZ425">IF($AY425&lt;=6,SUM($C425:$AV425),SUMPRODUCT(LARGE($C425:$AV425,{1,2,3,4,5,6})))</f>
        <v>0</v>
      </c>
      <c r="BA425" s="50" t="str">
        <f t="shared" si="33"/>
        <v/>
      </c>
      <c r="BB425" s="50" t="str">
        <f t="shared" si="34"/>
        <v xml:space="preserve"> </v>
      </c>
      <c r="BC425" s="46" t="str" cm="1">
        <f t="array" ref="BC425">IFERROR(SUMPRODUCT(LARGE($C425:$AV425,{1,2,3,4})), "")</f>
        <v/>
      </c>
      <c r="BD425" s="46" t="str" cm="1">
        <f t="array" ref="BD425">IFERROR(SUMPRODUCT(LARGE($C425:$AV425,{1,2,3,4,5,6,7})), "")</f>
        <v/>
      </c>
      <c r="BE425" s="46" t="str" cm="1">
        <f t="array" ref="BE425">IFERROR(SUMPRODUCT(LARGE($C425:$AV425,{1,2,3,4,5,6,7,8})), "")</f>
        <v/>
      </c>
    </row>
    <row r="426" spans="2:57" ht="15" customHeight="1" x14ac:dyDescent="0.2">
      <c r="B426" s="4"/>
      <c r="C426" s="10"/>
      <c r="D426" s="5"/>
      <c r="E426" s="10"/>
      <c r="F426" s="10"/>
      <c r="G426" s="10"/>
      <c r="H426" s="10"/>
      <c r="I426" s="5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5"/>
      <c r="AL426" s="5"/>
      <c r="AM426" s="5"/>
      <c r="AN426" s="5"/>
      <c r="AO426" s="5"/>
      <c r="AP426" s="5"/>
      <c r="AQ426" s="5"/>
      <c r="AR426" s="10"/>
      <c r="AS426" s="5"/>
      <c r="AT426" s="5"/>
      <c r="AU426" s="5"/>
      <c r="AV426" s="24"/>
      <c r="AW426" s="46"/>
      <c r="AX426" s="47">
        <f t="shared" si="32"/>
        <v>0</v>
      </c>
      <c r="AY426" s="46">
        <f t="shared" ref="AY426:AY489" si="35">COUNTA(C426:AV426)</f>
        <v>0</v>
      </c>
      <c r="AZ426" s="46" cm="1">
        <f t="array" ref="AZ426">IF($AY426&lt;=6,SUM($C426:$AV426),SUMPRODUCT(LARGE($C426:$AV426,{1,2,3,4,5,6})))</f>
        <v>0</v>
      </c>
      <c r="BA426" s="50" t="str">
        <f t="shared" si="33"/>
        <v/>
      </c>
      <c r="BB426" s="50" t="str">
        <f t="shared" si="34"/>
        <v xml:space="preserve"> </v>
      </c>
      <c r="BC426" s="46" t="str" cm="1">
        <f t="array" ref="BC426">IFERROR(SUMPRODUCT(LARGE($C426:$AV426,{1,2,3,4})), "")</f>
        <v/>
      </c>
      <c r="BD426" s="46" t="str" cm="1">
        <f t="array" ref="BD426">IFERROR(SUMPRODUCT(LARGE($C426:$AV426,{1,2,3,4,5,6,7})), "")</f>
        <v/>
      </c>
      <c r="BE426" s="46" t="str" cm="1">
        <f t="array" ref="BE426">IFERROR(SUMPRODUCT(LARGE($C426:$AV426,{1,2,3,4,5,6,7,8})), "")</f>
        <v/>
      </c>
    </row>
    <row r="427" spans="2:57" ht="15" customHeight="1" x14ac:dyDescent="0.2">
      <c r="B427" s="4"/>
      <c r="C427" s="10"/>
      <c r="D427" s="5"/>
      <c r="E427" s="10"/>
      <c r="F427" s="10"/>
      <c r="G427" s="10"/>
      <c r="H427" s="10"/>
      <c r="I427" s="5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5"/>
      <c r="AL427" s="5"/>
      <c r="AM427" s="5"/>
      <c r="AN427" s="5"/>
      <c r="AO427" s="5"/>
      <c r="AP427" s="5"/>
      <c r="AQ427" s="5"/>
      <c r="AR427" s="10"/>
      <c r="AS427" s="5"/>
      <c r="AT427" s="5"/>
      <c r="AU427" s="5"/>
      <c r="AV427" s="24"/>
      <c r="AW427" s="46"/>
      <c r="AX427" s="47">
        <f t="shared" si="32"/>
        <v>0</v>
      </c>
      <c r="AY427" s="46">
        <f t="shared" si="35"/>
        <v>0</v>
      </c>
      <c r="AZ427" s="46" cm="1">
        <f t="array" ref="AZ427">IF($AY427&lt;=6,SUM($C427:$AV427),SUMPRODUCT(LARGE($C427:$AV427,{1,2,3,4,5,6})))</f>
        <v>0</v>
      </c>
      <c r="BA427" s="50" t="str">
        <f t="shared" si="33"/>
        <v/>
      </c>
      <c r="BB427" s="50" t="str">
        <f t="shared" si="34"/>
        <v xml:space="preserve"> </v>
      </c>
      <c r="BC427" s="46" t="str" cm="1">
        <f t="array" ref="BC427">IFERROR(SUMPRODUCT(LARGE($C427:$AV427,{1,2,3,4})), "")</f>
        <v/>
      </c>
      <c r="BD427" s="46" t="str" cm="1">
        <f t="array" ref="BD427">IFERROR(SUMPRODUCT(LARGE($C427:$AV427,{1,2,3,4,5,6,7})), "")</f>
        <v/>
      </c>
      <c r="BE427" s="46" t="str" cm="1">
        <f t="array" ref="BE427">IFERROR(SUMPRODUCT(LARGE($C427:$AV427,{1,2,3,4,5,6,7,8})), "")</f>
        <v/>
      </c>
    </row>
    <row r="428" spans="2:57" ht="15" customHeight="1" x14ac:dyDescent="0.2">
      <c r="B428" s="4"/>
      <c r="C428" s="10"/>
      <c r="D428" s="5"/>
      <c r="E428" s="10"/>
      <c r="F428" s="10"/>
      <c r="G428" s="10"/>
      <c r="H428" s="10"/>
      <c r="I428" s="5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5"/>
      <c r="AL428" s="5"/>
      <c r="AM428" s="5"/>
      <c r="AN428" s="5"/>
      <c r="AO428" s="5"/>
      <c r="AP428" s="5"/>
      <c r="AQ428" s="5"/>
      <c r="AR428" s="10"/>
      <c r="AS428" s="5"/>
      <c r="AT428" s="5"/>
      <c r="AU428" s="5"/>
      <c r="AV428" s="24"/>
      <c r="AW428" s="46"/>
      <c r="AX428" s="47">
        <f t="shared" si="32"/>
        <v>0</v>
      </c>
      <c r="AY428" s="46">
        <f t="shared" si="35"/>
        <v>0</v>
      </c>
      <c r="AZ428" s="46" cm="1">
        <f t="array" ref="AZ428">IF($AY428&lt;=6,SUM($C428:$AV428),SUMPRODUCT(LARGE($C428:$AV428,{1,2,3,4,5,6})))</f>
        <v>0</v>
      </c>
      <c r="BA428" s="50" t="str">
        <f t="shared" si="33"/>
        <v/>
      </c>
      <c r="BB428" s="50" t="str">
        <f t="shared" si="34"/>
        <v xml:space="preserve"> </v>
      </c>
      <c r="BC428" s="46" t="str" cm="1">
        <f t="array" ref="BC428">IFERROR(SUMPRODUCT(LARGE($C428:$AV428,{1,2,3,4})), "")</f>
        <v/>
      </c>
      <c r="BD428" s="46" t="str" cm="1">
        <f t="array" ref="BD428">IFERROR(SUMPRODUCT(LARGE($C428:$AV428,{1,2,3,4,5,6,7})), "")</f>
        <v/>
      </c>
      <c r="BE428" s="46" t="str" cm="1">
        <f t="array" ref="BE428">IFERROR(SUMPRODUCT(LARGE($C428:$AV428,{1,2,3,4,5,6,7,8})), "")</f>
        <v/>
      </c>
    </row>
    <row r="429" spans="2:57" ht="15" customHeight="1" x14ac:dyDescent="0.2">
      <c r="B429" s="4"/>
      <c r="C429" s="10"/>
      <c r="D429" s="5"/>
      <c r="E429" s="10"/>
      <c r="F429" s="10"/>
      <c r="G429" s="10"/>
      <c r="H429" s="10"/>
      <c r="I429" s="5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5"/>
      <c r="AL429" s="5"/>
      <c r="AM429" s="5"/>
      <c r="AN429" s="5"/>
      <c r="AO429" s="5"/>
      <c r="AP429" s="5"/>
      <c r="AQ429" s="5"/>
      <c r="AR429" s="10"/>
      <c r="AS429" s="5"/>
      <c r="AT429" s="5"/>
      <c r="AU429" s="5"/>
      <c r="AV429" s="24"/>
      <c r="AW429" s="46"/>
      <c r="AX429" s="47">
        <f t="shared" si="32"/>
        <v>0</v>
      </c>
      <c r="AY429" s="46">
        <f t="shared" si="35"/>
        <v>0</v>
      </c>
      <c r="AZ429" s="46" cm="1">
        <f t="array" ref="AZ429">IF($AY429&lt;=6,SUM($C429:$AV429),SUMPRODUCT(LARGE($C429:$AV429,{1,2,3,4,5,6})))</f>
        <v>0</v>
      </c>
      <c r="BA429" s="50" t="str">
        <f t="shared" si="33"/>
        <v/>
      </c>
      <c r="BB429" s="50" t="str">
        <f t="shared" si="34"/>
        <v xml:space="preserve"> </v>
      </c>
      <c r="BC429" s="46" t="str" cm="1">
        <f t="array" ref="BC429">IFERROR(SUMPRODUCT(LARGE($C429:$AV429,{1,2,3,4})), "")</f>
        <v/>
      </c>
      <c r="BD429" s="46" t="str" cm="1">
        <f t="array" ref="BD429">IFERROR(SUMPRODUCT(LARGE($C429:$AV429,{1,2,3,4,5,6,7})), "")</f>
        <v/>
      </c>
      <c r="BE429" s="46" t="str" cm="1">
        <f t="array" ref="BE429">IFERROR(SUMPRODUCT(LARGE($C429:$AV429,{1,2,3,4,5,6,7,8})), "")</f>
        <v/>
      </c>
    </row>
    <row r="430" spans="2:57" ht="15" customHeight="1" x14ac:dyDescent="0.2">
      <c r="B430" s="4"/>
      <c r="C430" s="10"/>
      <c r="D430" s="5"/>
      <c r="E430" s="10"/>
      <c r="F430" s="10"/>
      <c r="G430" s="10"/>
      <c r="H430" s="10"/>
      <c r="I430" s="5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5"/>
      <c r="AL430" s="5"/>
      <c r="AM430" s="5"/>
      <c r="AN430" s="5"/>
      <c r="AO430" s="5"/>
      <c r="AP430" s="5"/>
      <c r="AQ430" s="5"/>
      <c r="AR430" s="10"/>
      <c r="AS430" s="5"/>
      <c r="AT430" s="5"/>
      <c r="AU430" s="5"/>
      <c r="AV430" s="24"/>
      <c r="AW430" s="46"/>
      <c r="AX430" s="47">
        <f t="shared" si="32"/>
        <v>0</v>
      </c>
      <c r="AY430" s="46">
        <f t="shared" si="35"/>
        <v>0</v>
      </c>
      <c r="AZ430" s="46" cm="1">
        <f t="array" ref="AZ430">IF($AY430&lt;=6,SUM($C430:$AV430),SUMPRODUCT(LARGE($C430:$AV430,{1,2,3,4,5,6})))</f>
        <v>0</v>
      </c>
      <c r="BA430" s="50" t="str">
        <f t="shared" si="33"/>
        <v/>
      </c>
      <c r="BB430" s="50" t="str">
        <f t="shared" si="34"/>
        <v xml:space="preserve"> </v>
      </c>
      <c r="BC430" s="46" t="str" cm="1">
        <f t="array" ref="BC430">IFERROR(SUMPRODUCT(LARGE($C430:$AV430,{1,2,3,4})), "")</f>
        <v/>
      </c>
      <c r="BD430" s="46" t="str" cm="1">
        <f t="array" ref="BD430">IFERROR(SUMPRODUCT(LARGE($C430:$AV430,{1,2,3,4,5,6,7})), "")</f>
        <v/>
      </c>
      <c r="BE430" s="46" t="str" cm="1">
        <f t="array" ref="BE430">IFERROR(SUMPRODUCT(LARGE($C430:$AV430,{1,2,3,4,5,6,7,8})), "")</f>
        <v/>
      </c>
    </row>
    <row r="431" spans="2:57" ht="15" customHeight="1" x14ac:dyDescent="0.2">
      <c r="B431" s="4"/>
      <c r="C431" s="10"/>
      <c r="D431" s="5"/>
      <c r="E431" s="10"/>
      <c r="F431" s="10"/>
      <c r="G431" s="10"/>
      <c r="H431" s="10"/>
      <c r="I431" s="5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5"/>
      <c r="AL431" s="5"/>
      <c r="AM431" s="5"/>
      <c r="AN431" s="5"/>
      <c r="AO431" s="5"/>
      <c r="AP431" s="5"/>
      <c r="AQ431" s="5"/>
      <c r="AR431" s="10"/>
      <c r="AS431" s="5"/>
      <c r="AT431" s="5"/>
      <c r="AU431" s="5"/>
      <c r="AV431" s="24"/>
      <c r="AW431" s="46"/>
      <c r="AX431" s="47">
        <f t="shared" si="32"/>
        <v>0</v>
      </c>
      <c r="AY431" s="46">
        <f t="shared" si="35"/>
        <v>0</v>
      </c>
      <c r="AZ431" s="46" cm="1">
        <f t="array" ref="AZ431">IF($AY431&lt;=6,SUM($C431:$AV431),SUMPRODUCT(LARGE($C431:$AV431,{1,2,3,4,5,6})))</f>
        <v>0</v>
      </c>
      <c r="BA431" s="50" t="str">
        <f t="shared" si="33"/>
        <v/>
      </c>
      <c r="BB431" s="50" t="str">
        <f t="shared" si="34"/>
        <v xml:space="preserve"> </v>
      </c>
      <c r="BC431" s="46" t="str" cm="1">
        <f t="array" ref="BC431">IFERROR(SUMPRODUCT(LARGE($C431:$AV431,{1,2,3,4})), "")</f>
        <v/>
      </c>
      <c r="BD431" s="46" t="str" cm="1">
        <f t="array" ref="BD431">IFERROR(SUMPRODUCT(LARGE($C431:$AV431,{1,2,3,4,5,6,7})), "")</f>
        <v/>
      </c>
      <c r="BE431" s="46" t="str" cm="1">
        <f t="array" ref="BE431">IFERROR(SUMPRODUCT(LARGE($C431:$AV431,{1,2,3,4,5,6,7,8})), "")</f>
        <v/>
      </c>
    </row>
    <row r="432" spans="2:57" ht="15" customHeight="1" x14ac:dyDescent="0.2">
      <c r="B432" s="4"/>
      <c r="C432" s="5"/>
      <c r="D432" s="5"/>
      <c r="E432" s="5"/>
      <c r="F432" s="5"/>
      <c r="G432" s="5"/>
      <c r="H432" s="5"/>
      <c r="I432" s="5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5"/>
      <c r="AL432" s="5"/>
      <c r="AM432" s="5"/>
      <c r="AN432" s="5"/>
      <c r="AO432" s="5"/>
      <c r="AP432" s="5"/>
      <c r="AQ432" s="5"/>
      <c r="AR432" s="10"/>
      <c r="AS432" s="5"/>
      <c r="AT432" s="5"/>
      <c r="AU432" s="5"/>
      <c r="AV432" s="24"/>
      <c r="AW432" s="46"/>
      <c r="AX432" s="47">
        <f t="shared" si="32"/>
        <v>0</v>
      </c>
      <c r="AY432" s="46">
        <f t="shared" si="35"/>
        <v>0</v>
      </c>
      <c r="AZ432" s="46" cm="1">
        <f t="array" ref="AZ432">IF($AY432&lt;=6,SUM($C432:$AV432),SUMPRODUCT(LARGE($C432:$AV432,{1,2,3,4,5,6})))</f>
        <v>0</v>
      </c>
      <c r="BA432" s="50" t="str">
        <f t="shared" si="33"/>
        <v/>
      </c>
      <c r="BB432" s="50" t="str">
        <f t="shared" si="34"/>
        <v xml:space="preserve"> </v>
      </c>
      <c r="BC432" s="46" t="str" cm="1">
        <f t="array" ref="BC432">IFERROR(SUMPRODUCT(LARGE($C432:$AV432,{1,2,3,4})), "")</f>
        <v/>
      </c>
      <c r="BD432" s="46" t="str" cm="1">
        <f t="array" ref="BD432">IFERROR(SUMPRODUCT(LARGE($C432:$AV432,{1,2,3,4,5,6,7})), "")</f>
        <v/>
      </c>
      <c r="BE432" s="46" t="str" cm="1">
        <f t="array" ref="BE432">IFERROR(SUMPRODUCT(LARGE($C432:$AV432,{1,2,3,4,5,6,7,8})), "")</f>
        <v/>
      </c>
    </row>
    <row r="433" spans="2:57" ht="15" customHeight="1" x14ac:dyDescent="0.2">
      <c r="B433" s="15"/>
      <c r="C433" s="5"/>
      <c r="D433" s="5"/>
      <c r="E433" s="5"/>
      <c r="F433" s="5"/>
      <c r="G433" s="5"/>
      <c r="H433" s="5"/>
      <c r="I433" s="5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5"/>
      <c r="AL433" s="5"/>
      <c r="AM433" s="5"/>
      <c r="AN433" s="5"/>
      <c r="AO433" s="5"/>
      <c r="AP433" s="5"/>
      <c r="AQ433" s="5"/>
      <c r="AR433" s="10"/>
      <c r="AS433" s="5"/>
      <c r="AT433" s="5"/>
      <c r="AU433" s="5"/>
      <c r="AV433" s="24"/>
      <c r="AW433" s="46"/>
      <c r="AX433" s="47">
        <f t="shared" si="32"/>
        <v>0</v>
      </c>
      <c r="AY433" s="46">
        <f t="shared" si="35"/>
        <v>0</v>
      </c>
      <c r="AZ433" s="46" cm="1">
        <f t="array" ref="AZ433">IF($AY433&lt;=6,SUM($C433:$AV433),SUMPRODUCT(LARGE($C433:$AV433,{1,2,3,4,5,6})))</f>
        <v>0</v>
      </c>
      <c r="BA433" s="50" t="str">
        <f t="shared" si="33"/>
        <v/>
      </c>
      <c r="BB433" s="50" t="str">
        <f t="shared" si="34"/>
        <v xml:space="preserve"> </v>
      </c>
      <c r="BC433" s="46" t="str" cm="1">
        <f t="array" ref="BC433">IFERROR(SUMPRODUCT(LARGE($C433:$AV433,{1,2,3,4})), "")</f>
        <v/>
      </c>
      <c r="BD433" s="46" t="str" cm="1">
        <f t="array" ref="BD433">IFERROR(SUMPRODUCT(LARGE($C433:$AV433,{1,2,3,4,5,6,7})), "")</f>
        <v/>
      </c>
      <c r="BE433" s="46" t="str" cm="1">
        <f t="array" ref="BE433">IFERROR(SUMPRODUCT(LARGE($C433:$AV433,{1,2,3,4,5,6,7,8})), "")</f>
        <v/>
      </c>
    </row>
    <row r="434" spans="2:57" ht="15" customHeight="1" x14ac:dyDescent="0.2">
      <c r="B434" s="4"/>
      <c r="C434" s="5"/>
      <c r="D434" s="5"/>
      <c r="E434" s="5"/>
      <c r="F434" s="5"/>
      <c r="G434" s="5"/>
      <c r="H434" s="5"/>
      <c r="I434" s="5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5"/>
      <c r="AL434" s="5"/>
      <c r="AM434" s="5"/>
      <c r="AN434" s="5"/>
      <c r="AO434" s="5"/>
      <c r="AP434" s="5"/>
      <c r="AQ434" s="5"/>
      <c r="AR434" s="10"/>
      <c r="AS434" s="5"/>
      <c r="AT434" s="5"/>
      <c r="AU434" s="5"/>
      <c r="AV434" s="24"/>
      <c r="AW434" s="46"/>
      <c r="AX434" s="47">
        <f t="shared" si="32"/>
        <v>0</v>
      </c>
      <c r="AY434" s="46">
        <f t="shared" si="35"/>
        <v>0</v>
      </c>
      <c r="AZ434" s="46" cm="1">
        <f t="array" ref="AZ434">IF($AY434&lt;=6,SUM($C434:$AV434),SUMPRODUCT(LARGE($C434:$AV434,{1,2,3,4,5,6})))</f>
        <v>0</v>
      </c>
      <c r="BA434" s="50" t="str">
        <f t="shared" si="33"/>
        <v/>
      </c>
      <c r="BB434" s="50" t="str">
        <f t="shared" si="34"/>
        <v xml:space="preserve"> </v>
      </c>
      <c r="BC434" s="46" t="str" cm="1">
        <f t="array" ref="BC434">IFERROR(SUMPRODUCT(LARGE($C434:$AV434,{1,2,3,4})), "")</f>
        <v/>
      </c>
      <c r="BD434" s="46" t="str" cm="1">
        <f t="array" ref="BD434">IFERROR(SUMPRODUCT(LARGE($C434:$AV434,{1,2,3,4,5,6,7})), "")</f>
        <v/>
      </c>
      <c r="BE434" s="46" t="str" cm="1">
        <f t="array" ref="BE434">IFERROR(SUMPRODUCT(LARGE($C434:$AV434,{1,2,3,4,5,6,7,8})), "")</f>
        <v/>
      </c>
    </row>
    <row r="435" spans="2:57" ht="15" customHeight="1" x14ac:dyDescent="0.2">
      <c r="B435" s="4"/>
      <c r="C435" s="5"/>
      <c r="D435" s="5"/>
      <c r="E435" s="5"/>
      <c r="F435" s="5"/>
      <c r="G435" s="5"/>
      <c r="H435" s="5"/>
      <c r="I435" s="5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5"/>
      <c r="AL435" s="5"/>
      <c r="AM435" s="5"/>
      <c r="AN435" s="5"/>
      <c r="AO435" s="5"/>
      <c r="AP435" s="5"/>
      <c r="AQ435" s="5"/>
      <c r="AR435" s="10"/>
      <c r="AS435" s="5"/>
      <c r="AT435" s="5"/>
      <c r="AU435" s="5"/>
      <c r="AV435" s="24"/>
      <c r="AW435" s="46"/>
      <c r="AX435" s="47">
        <f t="shared" si="32"/>
        <v>0</v>
      </c>
      <c r="AY435" s="46">
        <f t="shared" si="35"/>
        <v>0</v>
      </c>
      <c r="AZ435" s="46" cm="1">
        <f t="array" ref="AZ435">IF($AY435&lt;=6,SUM($C435:$AV435),SUMPRODUCT(LARGE($C435:$AV435,{1,2,3,4,5,6})))</f>
        <v>0</v>
      </c>
      <c r="BA435" s="50" t="str">
        <f t="shared" si="33"/>
        <v/>
      </c>
      <c r="BB435" s="50" t="str">
        <f t="shared" si="34"/>
        <v xml:space="preserve"> </v>
      </c>
      <c r="BC435" s="46" t="str" cm="1">
        <f t="array" ref="BC435">IFERROR(SUMPRODUCT(LARGE($C435:$AV435,{1,2,3,4})), "")</f>
        <v/>
      </c>
      <c r="BD435" s="46" t="str" cm="1">
        <f t="array" ref="BD435">IFERROR(SUMPRODUCT(LARGE($C435:$AV435,{1,2,3,4,5,6,7})), "")</f>
        <v/>
      </c>
      <c r="BE435" s="46" t="str" cm="1">
        <f t="array" ref="BE435">IFERROR(SUMPRODUCT(LARGE($C435:$AV435,{1,2,3,4,5,6,7,8})), "")</f>
        <v/>
      </c>
    </row>
    <row r="436" spans="2:57" ht="15" customHeight="1" x14ac:dyDescent="0.2">
      <c r="B436" s="4"/>
      <c r="C436" s="5"/>
      <c r="D436" s="5"/>
      <c r="E436" s="5"/>
      <c r="F436" s="5"/>
      <c r="G436" s="5"/>
      <c r="H436" s="5"/>
      <c r="I436" s="5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5"/>
      <c r="AL436" s="5"/>
      <c r="AM436" s="5"/>
      <c r="AN436" s="5"/>
      <c r="AO436" s="5"/>
      <c r="AP436" s="5"/>
      <c r="AQ436" s="5"/>
      <c r="AR436" s="10"/>
      <c r="AS436" s="5"/>
      <c r="AT436" s="5"/>
      <c r="AU436" s="5"/>
      <c r="AV436" s="24"/>
      <c r="AW436" s="46"/>
      <c r="AX436" s="47">
        <f t="shared" si="32"/>
        <v>0</v>
      </c>
      <c r="AY436" s="46">
        <f t="shared" si="35"/>
        <v>0</v>
      </c>
      <c r="AZ436" s="46" cm="1">
        <f t="array" ref="AZ436">IF($AY436&lt;=6,SUM($C436:$AV436),SUMPRODUCT(LARGE($C436:$AV436,{1,2,3,4,5,6})))</f>
        <v>0</v>
      </c>
      <c r="BA436" s="50" t="str">
        <f t="shared" si="33"/>
        <v/>
      </c>
      <c r="BB436" s="50" t="str">
        <f t="shared" si="34"/>
        <v xml:space="preserve"> </v>
      </c>
      <c r="BC436" s="46" t="str" cm="1">
        <f t="array" ref="BC436">IFERROR(SUMPRODUCT(LARGE($C436:$AV436,{1,2,3,4})), "")</f>
        <v/>
      </c>
      <c r="BD436" s="46" t="str" cm="1">
        <f t="array" ref="BD436">IFERROR(SUMPRODUCT(LARGE($C436:$AV436,{1,2,3,4,5,6,7})), "")</f>
        <v/>
      </c>
      <c r="BE436" s="46" t="str" cm="1">
        <f t="array" ref="BE436">IFERROR(SUMPRODUCT(LARGE($C436:$AV436,{1,2,3,4,5,6,7,8})), "")</f>
        <v/>
      </c>
    </row>
    <row r="437" spans="2:57" ht="15" customHeight="1" x14ac:dyDescent="0.2">
      <c r="B437" s="4"/>
      <c r="C437" s="5"/>
      <c r="D437" s="5"/>
      <c r="E437" s="5"/>
      <c r="F437" s="5"/>
      <c r="G437" s="5"/>
      <c r="H437" s="5"/>
      <c r="I437" s="5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5"/>
      <c r="AL437" s="5"/>
      <c r="AM437" s="5"/>
      <c r="AN437" s="5"/>
      <c r="AO437" s="5"/>
      <c r="AP437" s="5"/>
      <c r="AQ437" s="5"/>
      <c r="AR437" s="10"/>
      <c r="AS437" s="5"/>
      <c r="AT437" s="5"/>
      <c r="AU437" s="5"/>
      <c r="AV437" s="24"/>
      <c r="AW437" s="46"/>
      <c r="AX437" s="47">
        <f t="shared" si="32"/>
        <v>0</v>
      </c>
      <c r="AY437" s="46">
        <f t="shared" si="35"/>
        <v>0</v>
      </c>
      <c r="AZ437" s="46" cm="1">
        <f t="array" ref="AZ437">IF($AY437&lt;=6,SUM($C437:$AV437),SUMPRODUCT(LARGE($C437:$AV437,{1,2,3,4,5,6})))</f>
        <v>0</v>
      </c>
      <c r="BA437" s="50" t="str">
        <f t="shared" si="33"/>
        <v/>
      </c>
      <c r="BB437" s="50" t="str">
        <f t="shared" si="34"/>
        <v xml:space="preserve"> </v>
      </c>
      <c r="BC437" s="46" t="str" cm="1">
        <f t="array" ref="BC437">IFERROR(SUMPRODUCT(LARGE($C437:$AV437,{1,2,3,4})), "")</f>
        <v/>
      </c>
      <c r="BD437" s="46" t="str" cm="1">
        <f t="array" ref="BD437">IFERROR(SUMPRODUCT(LARGE($C437:$AV437,{1,2,3,4,5,6,7})), "")</f>
        <v/>
      </c>
      <c r="BE437" s="46" t="str" cm="1">
        <f t="array" ref="BE437">IFERROR(SUMPRODUCT(LARGE($C437:$AV437,{1,2,3,4,5,6,7,8})), "")</f>
        <v/>
      </c>
    </row>
    <row r="438" spans="2:57" ht="15" customHeight="1" x14ac:dyDescent="0.2">
      <c r="B438" s="4"/>
      <c r="C438" s="10"/>
      <c r="D438" s="10"/>
      <c r="E438" s="10"/>
      <c r="F438" s="10"/>
      <c r="G438" s="10"/>
      <c r="H438" s="10"/>
      <c r="I438" s="5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5"/>
      <c r="AL438" s="5"/>
      <c r="AM438" s="5"/>
      <c r="AN438" s="5"/>
      <c r="AO438" s="5"/>
      <c r="AP438" s="5"/>
      <c r="AQ438" s="5"/>
      <c r="AR438" s="10"/>
      <c r="AS438" s="5"/>
      <c r="AT438" s="5"/>
      <c r="AU438" s="5"/>
      <c r="AV438" s="24"/>
      <c r="AW438" s="46"/>
      <c r="AX438" s="47">
        <f t="shared" si="32"/>
        <v>0</v>
      </c>
      <c r="AY438" s="46">
        <f t="shared" si="35"/>
        <v>0</v>
      </c>
      <c r="AZ438" s="46" cm="1">
        <f t="array" ref="AZ438">IF($AY438&lt;=6,SUM($C438:$AV438),SUMPRODUCT(LARGE($C438:$AV438,{1,2,3,4,5,6})))</f>
        <v>0</v>
      </c>
      <c r="BA438" s="50" t="str">
        <f t="shared" si="33"/>
        <v/>
      </c>
      <c r="BB438" s="50" t="str">
        <f t="shared" si="34"/>
        <v xml:space="preserve"> </v>
      </c>
      <c r="BC438" s="46" t="str" cm="1">
        <f t="array" ref="BC438">IFERROR(SUMPRODUCT(LARGE($C438:$AV438,{1,2,3,4})), "")</f>
        <v/>
      </c>
      <c r="BD438" s="46" t="str" cm="1">
        <f t="array" ref="BD438">IFERROR(SUMPRODUCT(LARGE($C438:$AV438,{1,2,3,4,5,6,7})), "")</f>
        <v/>
      </c>
      <c r="BE438" s="46" t="str" cm="1">
        <f t="array" ref="BE438">IFERROR(SUMPRODUCT(LARGE($C438:$AV438,{1,2,3,4,5,6,7,8})), "")</f>
        <v/>
      </c>
    </row>
    <row r="439" spans="2:57" ht="15" customHeight="1" x14ac:dyDescent="0.2">
      <c r="B439" s="4"/>
      <c r="C439" s="10"/>
      <c r="D439" s="10"/>
      <c r="E439" s="10"/>
      <c r="F439" s="10"/>
      <c r="G439" s="10"/>
      <c r="H439" s="10"/>
      <c r="I439" s="5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5"/>
      <c r="AL439" s="5"/>
      <c r="AM439" s="5"/>
      <c r="AN439" s="5"/>
      <c r="AO439" s="5"/>
      <c r="AP439" s="5"/>
      <c r="AQ439" s="5"/>
      <c r="AR439" s="10"/>
      <c r="AS439" s="5"/>
      <c r="AT439" s="5"/>
      <c r="AU439" s="5"/>
      <c r="AV439" s="24"/>
      <c r="AW439" s="46"/>
      <c r="AX439" s="47">
        <f t="shared" si="32"/>
        <v>0</v>
      </c>
      <c r="AY439" s="46">
        <f t="shared" si="35"/>
        <v>0</v>
      </c>
      <c r="AZ439" s="46" cm="1">
        <f t="array" ref="AZ439">IF($AY439&lt;=6,SUM($C439:$AV439),SUMPRODUCT(LARGE($C439:$AV439,{1,2,3,4,5,6})))</f>
        <v>0</v>
      </c>
      <c r="BA439" s="50" t="str">
        <f t="shared" si="33"/>
        <v/>
      </c>
      <c r="BB439" s="50" t="str">
        <f t="shared" si="34"/>
        <v xml:space="preserve"> </v>
      </c>
      <c r="BC439" s="46" t="str" cm="1">
        <f t="array" ref="BC439">IFERROR(SUMPRODUCT(LARGE($C439:$AV439,{1,2,3,4})), "")</f>
        <v/>
      </c>
      <c r="BD439" s="46" t="str" cm="1">
        <f t="array" ref="BD439">IFERROR(SUMPRODUCT(LARGE($C439:$AV439,{1,2,3,4,5,6,7})), "")</f>
        <v/>
      </c>
      <c r="BE439" s="46" t="str" cm="1">
        <f t="array" ref="BE439">IFERROR(SUMPRODUCT(LARGE($C439:$AV439,{1,2,3,4,5,6,7,8})), "")</f>
        <v/>
      </c>
    </row>
    <row r="440" spans="2:57" ht="15" customHeight="1" x14ac:dyDescent="0.2">
      <c r="B440" s="4"/>
      <c r="C440" s="5"/>
      <c r="D440" s="5"/>
      <c r="E440" s="5"/>
      <c r="F440" s="5"/>
      <c r="G440" s="5"/>
      <c r="H440" s="5"/>
      <c r="I440" s="5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5"/>
      <c r="AQ440" s="5"/>
      <c r="AR440" s="10"/>
      <c r="AS440" s="10"/>
      <c r="AT440" s="10"/>
      <c r="AU440" s="10"/>
      <c r="AV440" s="24"/>
      <c r="AW440" s="46"/>
      <c r="AX440" s="47">
        <f t="shared" si="32"/>
        <v>0</v>
      </c>
      <c r="AY440" s="46">
        <f t="shared" si="35"/>
        <v>0</v>
      </c>
      <c r="AZ440" s="46" cm="1">
        <f t="array" ref="AZ440">IF($AY440&lt;=6,SUM($C440:$AV440),SUMPRODUCT(LARGE($C440:$AV440,{1,2,3,4,5,6})))</f>
        <v>0</v>
      </c>
      <c r="BA440" s="50" t="str">
        <f t="shared" si="33"/>
        <v/>
      </c>
      <c r="BB440" s="50" t="str">
        <f t="shared" si="34"/>
        <v xml:space="preserve"> </v>
      </c>
      <c r="BC440" s="46" t="str" cm="1">
        <f t="array" ref="BC440">IFERROR(SUMPRODUCT(LARGE($C440:$AV440,{1,2,3,4})), "")</f>
        <v/>
      </c>
      <c r="BD440" s="46" t="str" cm="1">
        <f t="array" ref="BD440">IFERROR(SUMPRODUCT(LARGE($C440:$AV440,{1,2,3,4,5,6,7})), "")</f>
        <v/>
      </c>
      <c r="BE440" s="46" t="str" cm="1">
        <f t="array" ref="BE440">IFERROR(SUMPRODUCT(LARGE($C440:$AV440,{1,2,3,4,5,6,7,8})), "")</f>
        <v/>
      </c>
    </row>
    <row r="441" spans="2:57" ht="15" customHeight="1" x14ac:dyDescent="0.2">
      <c r="B441" s="4"/>
      <c r="C441" s="5"/>
      <c r="D441" s="5"/>
      <c r="E441" s="5"/>
      <c r="F441" s="5"/>
      <c r="G441" s="5"/>
      <c r="H441" s="5"/>
      <c r="I441" s="5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5"/>
      <c r="AQ441" s="5"/>
      <c r="AR441" s="10"/>
      <c r="AS441" s="10"/>
      <c r="AT441" s="10"/>
      <c r="AU441" s="10"/>
      <c r="AV441" s="24"/>
      <c r="AW441" s="46"/>
      <c r="AX441" s="47">
        <f t="shared" si="32"/>
        <v>0</v>
      </c>
      <c r="AY441" s="46">
        <f t="shared" si="35"/>
        <v>0</v>
      </c>
      <c r="AZ441" s="46" cm="1">
        <f t="array" ref="AZ441">IF($AY441&lt;=6,SUM($C441:$AV441),SUMPRODUCT(LARGE($C441:$AV441,{1,2,3,4,5,6})))</f>
        <v>0</v>
      </c>
      <c r="BA441" s="50" t="str">
        <f t="shared" si="33"/>
        <v/>
      </c>
      <c r="BB441" s="50" t="str">
        <f t="shared" si="34"/>
        <v xml:space="preserve"> </v>
      </c>
      <c r="BC441" s="46" t="str" cm="1">
        <f t="array" ref="BC441">IFERROR(SUMPRODUCT(LARGE($C441:$AV441,{1,2,3,4})), "")</f>
        <v/>
      </c>
      <c r="BD441" s="46" t="str" cm="1">
        <f t="array" ref="BD441">IFERROR(SUMPRODUCT(LARGE($C441:$AV441,{1,2,3,4,5,6,7})), "")</f>
        <v/>
      </c>
      <c r="BE441" s="46" t="str" cm="1">
        <f t="array" ref="BE441">IFERROR(SUMPRODUCT(LARGE($C441:$AV441,{1,2,3,4,5,6,7,8})), "")</f>
        <v/>
      </c>
    </row>
    <row r="442" spans="2:57" ht="15" customHeight="1" x14ac:dyDescent="0.2">
      <c r="B442" s="4"/>
      <c r="C442" s="5"/>
      <c r="D442" s="5"/>
      <c r="E442" s="5"/>
      <c r="F442" s="5"/>
      <c r="G442" s="5"/>
      <c r="H442" s="5"/>
      <c r="I442" s="5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5"/>
      <c r="AQ442" s="5"/>
      <c r="AR442" s="10"/>
      <c r="AS442" s="10"/>
      <c r="AT442" s="10"/>
      <c r="AU442" s="10"/>
      <c r="AV442" s="24"/>
      <c r="AW442" s="46"/>
      <c r="AX442" s="47">
        <f t="shared" si="32"/>
        <v>0</v>
      </c>
      <c r="AY442" s="46">
        <f t="shared" si="35"/>
        <v>0</v>
      </c>
      <c r="AZ442" s="46" cm="1">
        <f t="array" ref="AZ442">IF($AY442&lt;=6,SUM($C442:$AV442),SUMPRODUCT(LARGE($C442:$AV442,{1,2,3,4,5,6})))</f>
        <v>0</v>
      </c>
      <c r="BA442" s="50" t="str">
        <f t="shared" si="33"/>
        <v/>
      </c>
      <c r="BB442" s="50" t="str">
        <f t="shared" si="34"/>
        <v xml:space="preserve"> </v>
      </c>
      <c r="BC442" s="46" t="str" cm="1">
        <f t="array" ref="BC442">IFERROR(SUMPRODUCT(LARGE($C442:$AV442,{1,2,3,4})), "")</f>
        <v/>
      </c>
      <c r="BD442" s="46" t="str" cm="1">
        <f t="array" ref="BD442">IFERROR(SUMPRODUCT(LARGE($C442:$AV442,{1,2,3,4,5,6,7})), "")</f>
        <v/>
      </c>
      <c r="BE442" s="46" t="str" cm="1">
        <f t="array" ref="BE442">IFERROR(SUMPRODUCT(LARGE($C442:$AV442,{1,2,3,4,5,6,7,8})), "")</f>
        <v/>
      </c>
    </row>
    <row r="443" spans="2:57" ht="15" customHeight="1" x14ac:dyDescent="0.2">
      <c r="B443" s="4"/>
      <c r="C443" s="5"/>
      <c r="D443" s="5"/>
      <c r="E443" s="5"/>
      <c r="F443" s="5"/>
      <c r="G443" s="5"/>
      <c r="H443" s="5"/>
      <c r="I443" s="5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5"/>
      <c r="AQ443" s="5"/>
      <c r="AR443" s="10"/>
      <c r="AS443" s="10"/>
      <c r="AT443" s="10"/>
      <c r="AU443" s="10"/>
      <c r="AV443" s="24"/>
      <c r="AW443" s="46"/>
      <c r="AX443" s="47">
        <f t="shared" si="32"/>
        <v>0</v>
      </c>
      <c r="AY443" s="46">
        <f t="shared" si="35"/>
        <v>0</v>
      </c>
      <c r="AZ443" s="46" cm="1">
        <f t="array" ref="AZ443">IF($AY443&lt;=6,SUM($C443:$AV443),SUMPRODUCT(LARGE($C443:$AV443,{1,2,3,4,5,6})))</f>
        <v>0</v>
      </c>
      <c r="BA443" s="50" t="str">
        <f t="shared" si="33"/>
        <v/>
      </c>
      <c r="BB443" s="50" t="str">
        <f t="shared" si="34"/>
        <v xml:space="preserve"> </v>
      </c>
      <c r="BC443" s="46" t="str" cm="1">
        <f t="array" ref="BC443">IFERROR(SUMPRODUCT(LARGE($C443:$AV443,{1,2,3,4})), "")</f>
        <v/>
      </c>
      <c r="BD443" s="46" t="str" cm="1">
        <f t="array" ref="BD443">IFERROR(SUMPRODUCT(LARGE($C443:$AV443,{1,2,3,4,5,6,7})), "")</f>
        <v/>
      </c>
      <c r="BE443" s="46" t="str" cm="1">
        <f t="array" ref="BE443">IFERROR(SUMPRODUCT(LARGE($C443:$AV443,{1,2,3,4,5,6,7,8})), "")</f>
        <v/>
      </c>
    </row>
    <row r="444" spans="2:57" ht="15" customHeight="1" x14ac:dyDescent="0.2">
      <c r="B444" s="4"/>
      <c r="C444" s="5"/>
      <c r="D444" s="5"/>
      <c r="E444" s="5"/>
      <c r="F444" s="5"/>
      <c r="G444" s="5"/>
      <c r="H444" s="5"/>
      <c r="I444" s="5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5"/>
      <c r="AQ444" s="5"/>
      <c r="AR444" s="10"/>
      <c r="AS444" s="10"/>
      <c r="AT444" s="10"/>
      <c r="AU444" s="10"/>
      <c r="AV444" s="24"/>
      <c r="AW444" s="46"/>
      <c r="AX444" s="47">
        <f t="shared" si="32"/>
        <v>0</v>
      </c>
      <c r="AY444" s="46">
        <f t="shared" si="35"/>
        <v>0</v>
      </c>
      <c r="AZ444" s="46" cm="1">
        <f t="array" ref="AZ444">IF($AY444&lt;=6,SUM($C444:$AV444),SUMPRODUCT(LARGE($C444:$AV444,{1,2,3,4,5,6})))</f>
        <v>0</v>
      </c>
      <c r="BA444" s="50" t="str">
        <f t="shared" si="33"/>
        <v/>
      </c>
      <c r="BB444" s="50" t="str">
        <f t="shared" si="34"/>
        <v xml:space="preserve"> </v>
      </c>
      <c r="BC444" s="46" t="str" cm="1">
        <f t="array" ref="BC444">IFERROR(SUMPRODUCT(LARGE($C444:$AV444,{1,2,3,4})), "")</f>
        <v/>
      </c>
      <c r="BD444" s="46" t="str" cm="1">
        <f t="array" ref="BD444">IFERROR(SUMPRODUCT(LARGE($C444:$AV444,{1,2,3,4,5,6,7})), "")</f>
        <v/>
      </c>
      <c r="BE444" s="46" t="str" cm="1">
        <f t="array" ref="BE444">IFERROR(SUMPRODUCT(LARGE($C444:$AV444,{1,2,3,4,5,6,7,8})), "")</f>
        <v/>
      </c>
    </row>
    <row r="445" spans="2:57" ht="15" customHeight="1" x14ac:dyDescent="0.2">
      <c r="B445" s="4"/>
      <c r="C445" s="5"/>
      <c r="D445" s="5"/>
      <c r="E445" s="5"/>
      <c r="F445" s="5"/>
      <c r="G445" s="5"/>
      <c r="H445" s="5"/>
      <c r="I445" s="5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5"/>
      <c r="AL445" s="5"/>
      <c r="AM445" s="5"/>
      <c r="AN445" s="5"/>
      <c r="AO445" s="5"/>
      <c r="AP445" s="5"/>
      <c r="AQ445" s="5"/>
      <c r="AR445" s="10"/>
      <c r="AS445" s="5"/>
      <c r="AT445" s="5"/>
      <c r="AU445" s="5"/>
      <c r="AV445" s="24"/>
      <c r="AW445" s="46"/>
      <c r="AX445" s="47">
        <f t="shared" si="32"/>
        <v>0</v>
      </c>
      <c r="AY445" s="46">
        <f t="shared" si="35"/>
        <v>0</v>
      </c>
      <c r="AZ445" s="46" cm="1">
        <f t="array" ref="AZ445">IF($AY445&lt;=6,SUM($C445:$AV445),SUMPRODUCT(LARGE($C445:$AV445,{1,2,3,4,5,6})))</f>
        <v>0</v>
      </c>
      <c r="BA445" s="50" t="str">
        <f t="shared" si="33"/>
        <v/>
      </c>
      <c r="BB445" s="50" t="str">
        <f t="shared" si="34"/>
        <v xml:space="preserve"> </v>
      </c>
      <c r="BC445" s="46" t="str" cm="1">
        <f t="array" ref="BC445">IFERROR(SUMPRODUCT(LARGE($C445:$AV445,{1,2,3,4})), "")</f>
        <v/>
      </c>
      <c r="BD445" s="46" t="str" cm="1">
        <f t="array" ref="BD445">IFERROR(SUMPRODUCT(LARGE($C445:$AV445,{1,2,3,4,5,6,7})), "")</f>
        <v/>
      </c>
      <c r="BE445" s="46" t="str" cm="1">
        <f t="array" ref="BE445">IFERROR(SUMPRODUCT(LARGE($C445:$AV445,{1,2,3,4,5,6,7,8})), "")</f>
        <v/>
      </c>
    </row>
    <row r="446" spans="2:57" ht="15" customHeight="1" x14ac:dyDescent="0.2">
      <c r="B446" s="15"/>
      <c r="C446" s="5"/>
      <c r="D446" s="5"/>
      <c r="E446" s="5"/>
      <c r="F446" s="5"/>
      <c r="G446" s="5"/>
      <c r="H446" s="5"/>
      <c r="I446" s="5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5"/>
      <c r="AL446" s="5"/>
      <c r="AM446" s="5"/>
      <c r="AN446" s="5"/>
      <c r="AO446" s="5"/>
      <c r="AP446" s="5"/>
      <c r="AQ446" s="5"/>
      <c r="AR446" s="10"/>
      <c r="AS446" s="5"/>
      <c r="AT446" s="5"/>
      <c r="AU446" s="5"/>
      <c r="AV446" s="24"/>
      <c r="AW446" s="46"/>
      <c r="AX446" s="47">
        <f t="shared" si="32"/>
        <v>0</v>
      </c>
      <c r="AY446" s="46">
        <f t="shared" si="35"/>
        <v>0</v>
      </c>
      <c r="AZ446" s="46" cm="1">
        <f t="array" ref="AZ446">IF($AY446&lt;=6,SUM($C446:$AV446),SUMPRODUCT(LARGE($C446:$AV446,{1,2,3,4,5,6})))</f>
        <v>0</v>
      </c>
      <c r="BA446" s="50" t="str">
        <f t="shared" si="33"/>
        <v/>
      </c>
      <c r="BB446" s="50" t="str">
        <f t="shared" si="34"/>
        <v xml:space="preserve"> </v>
      </c>
      <c r="BC446" s="46" t="str" cm="1">
        <f t="array" ref="BC446">IFERROR(SUMPRODUCT(LARGE($C446:$AV446,{1,2,3,4})), "")</f>
        <v/>
      </c>
      <c r="BD446" s="46" t="str" cm="1">
        <f t="array" ref="BD446">IFERROR(SUMPRODUCT(LARGE($C446:$AV446,{1,2,3,4,5,6,7})), "")</f>
        <v/>
      </c>
      <c r="BE446" s="46" t="str" cm="1">
        <f t="array" ref="BE446">IFERROR(SUMPRODUCT(LARGE($C446:$AV446,{1,2,3,4,5,6,7,8})), "")</f>
        <v/>
      </c>
    </row>
    <row r="447" spans="2:57" ht="15" customHeight="1" x14ac:dyDescent="0.2">
      <c r="B447" s="15"/>
      <c r="C447" s="5"/>
      <c r="D447" s="5"/>
      <c r="E447" s="5"/>
      <c r="F447" s="5"/>
      <c r="G447" s="5"/>
      <c r="H447" s="5"/>
      <c r="I447" s="5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5"/>
      <c r="AL447" s="5"/>
      <c r="AM447" s="5"/>
      <c r="AN447" s="5"/>
      <c r="AO447" s="5"/>
      <c r="AP447" s="5"/>
      <c r="AQ447" s="5"/>
      <c r="AR447" s="10"/>
      <c r="AS447" s="5"/>
      <c r="AT447" s="5"/>
      <c r="AU447" s="5"/>
      <c r="AV447" s="24"/>
      <c r="AW447" s="46"/>
      <c r="AX447" s="47">
        <f t="shared" ref="AX447:AX510" si="36">SUM($C447:$AW447)</f>
        <v>0</v>
      </c>
      <c r="AY447" s="46">
        <f t="shared" si="35"/>
        <v>0</v>
      </c>
      <c r="AZ447" s="46" cm="1">
        <f t="array" ref="AZ447">IF($AY447&lt;=6,SUM($C447:$AV447),SUMPRODUCT(LARGE($C447:$AV447,{1,2,3,4,5,6})))</f>
        <v>0</v>
      </c>
      <c r="BA447" s="50" t="str">
        <f t="shared" si="33"/>
        <v/>
      </c>
      <c r="BB447" s="50" t="str">
        <f t="shared" si="34"/>
        <v xml:space="preserve"> </v>
      </c>
      <c r="BC447" s="46" t="str" cm="1">
        <f t="array" ref="BC447">IFERROR(SUMPRODUCT(LARGE($C447:$AV447,{1,2,3,4})), "")</f>
        <v/>
      </c>
      <c r="BD447" s="46" t="str" cm="1">
        <f t="array" ref="BD447">IFERROR(SUMPRODUCT(LARGE($C447:$AV447,{1,2,3,4,5,6,7})), "")</f>
        <v/>
      </c>
      <c r="BE447" s="46" t="str" cm="1">
        <f t="array" ref="BE447">IFERROR(SUMPRODUCT(LARGE($C447:$AV447,{1,2,3,4,5,6,7,8})), "")</f>
        <v/>
      </c>
    </row>
    <row r="448" spans="2:57" ht="15" customHeight="1" x14ac:dyDescent="0.2">
      <c r="B448" s="15"/>
      <c r="C448" s="5"/>
      <c r="D448" s="5"/>
      <c r="E448" s="5"/>
      <c r="F448" s="5"/>
      <c r="G448" s="5"/>
      <c r="H448" s="5"/>
      <c r="I448" s="5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5"/>
      <c r="AL448" s="5"/>
      <c r="AM448" s="5"/>
      <c r="AN448" s="5"/>
      <c r="AO448" s="5"/>
      <c r="AP448" s="5"/>
      <c r="AQ448" s="5"/>
      <c r="AR448" s="10"/>
      <c r="AS448" s="5"/>
      <c r="AT448" s="5"/>
      <c r="AU448" s="5"/>
      <c r="AV448" s="24"/>
      <c r="AW448" s="46"/>
      <c r="AX448" s="47">
        <f t="shared" si="36"/>
        <v>0</v>
      </c>
      <c r="AY448" s="46">
        <f t="shared" si="35"/>
        <v>0</v>
      </c>
      <c r="AZ448" s="46" cm="1">
        <f t="array" ref="AZ448">IF($AY448&lt;=6,SUM($C448:$AV448),SUMPRODUCT(LARGE($C448:$AV448,{1,2,3,4,5,6})))</f>
        <v>0</v>
      </c>
      <c r="BA448" s="50" t="str">
        <f t="shared" ref="BA448:BA511" si="37">IF(AND($AY448&gt;=6,AZ448=AZ449),"Manual Calc Needed","")</f>
        <v/>
      </c>
      <c r="BB448" s="50" t="str">
        <f t="shared" ref="BB448:BB511" si="38">IF(AND($AY448&gt;=6,$BA448="Tie"),"Manual Calc Needed"," ")</f>
        <v xml:space="preserve"> </v>
      </c>
      <c r="BC448" s="46" t="str" cm="1">
        <f t="array" ref="BC448">IFERROR(SUMPRODUCT(LARGE($C448:$AV448,{1,2,3,4})), "")</f>
        <v/>
      </c>
      <c r="BD448" s="46" t="str" cm="1">
        <f t="array" ref="BD448">IFERROR(SUMPRODUCT(LARGE($C448:$AV448,{1,2,3,4,5,6,7})), "")</f>
        <v/>
      </c>
      <c r="BE448" s="46" t="str" cm="1">
        <f t="array" ref="BE448">IFERROR(SUMPRODUCT(LARGE($C448:$AV448,{1,2,3,4,5,6,7,8})), "")</f>
        <v/>
      </c>
    </row>
    <row r="449" spans="2:57" ht="15" customHeight="1" x14ac:dyDescent="0.2">
      <c r="B449" s="15"/>
      <c r="C449" s="5"/>
      <c r="D449" s="5"/>
      <c r="E449" s="5"/>
      <c r="F449" s="5"/>
      <c r="G449" s="5"/>
      <c r="H449" s="5"/>
      <c r="I449" s="5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5"/>
      <c r="AL449" s="5"/>
      <c r="AM449" s="5"/>
      <c r="AN449" s="5"/>
      <c r="AO449" s="5"/>
      <c r="AP449" s="5"/>
      <c r="AQ449" s="5"/>
      <c r="AR449" s="10"/>
      <c r="AS449" s="5"/>
      <c r="AT449" s="5"/>
      <c r="AU449" s="5"/>
      <c r="AV449" s="24"/>
      <c r="AW449" s="46"/>
      <c r="AX449" s="47">
        <f t="shared" si="36"/>
        <v>0</v>
      </c>
      <c r="AY449" s="46">
        <f t="shared" si="35"/>
        <v>0</v>
      </c>
      <c r="AZ449" s="46" cm="1">
        <f t="array" ref="AZ449">IF($AY449&lt;=6,SUM($C449:$AV449),SUMPRODUCT(LARGE($C449:$AV449,{1,2,3,4,5,6})))</f>
        <v>0</v>
      </c>
      <c r="BA449" s="50" t="str">
        <f t="shared" si="37"/>
        <v/>
      </c>
      <c r="BB449" s="50" t="str">
        <f t="shared" si="38"/>
        <v xml:space="preserve"> </v>
      </c>
      <c r="BC449" s="46" t="str" cm="1">
        <f t="array" ref="BC449">IFERROR(SUMPRODUCT(LARGE($C449:$AV449,{1,2,3,4})), "")</f>
        <v/>
      </c>
      <c r="BD449" s="46" t="str" cm="1">
        <f t="array" ref="BD449">IFERROR(SUMPRODUCT(LARGE($C449:$AV449,{1,2,3,4,5,6,7})), "")</f>
        <v/>
      </c>
      <c r="BE449" s="46" t="str" cm="1">
        <f t="array" ref="BE449">IFERROR(SUMPRODUCT(LARGE($C449:$AV449,{1,2,3,4,5,6,7,8})), "")</f>
        <v/>
      </c>
    </row>
    <row r="450" spans="2:57" ht="15" customHeight="1" x14ac:dyDescent="0.2">
      <c r="B450" s="15"/>
      <c r="C450" s="5"/>
      <c r="D450" s="5"/>
      <c r="E450" s="5"/>
      <c r="F450" s="5"/>
      <c r="G450" s="5"/>
      <c r="H450" s="5"/>
      <c r="I450" s="5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5"/>
      <c r="AL450" s="5"/>
      <c r="AM450" s="5"/>
      <c r="AN450" s="5"/>
      <c r="AO450" s="5"/>
      <c r="AP450" s="5"/>
      <c r="AQ450" s="5"/>
      <c r="AR450" s="10"/>
      <c r="AS450" s="5"/>
      <c r="AT450" s="5"/>
      <c r="AU450" s="5"/>
      <c r="AV450" s="24"/>
      <c r="AW450" s="46"/>
      <c r="AX450" s="47">
        <f t="shared" si="36"/>
        <v>0</v>
      </c>
      <c r="AY450" s="46">
        <f t="shared" si="35"/>
        <v>0</v>
      </c>
      <c r="AZ450" s="46" cm="1">
        <f t="array" ref="AZ450">IF($AY450&lt;=6,SUM($C450:$AV450),SUMPRODUCT(LARGE($C450:$AV450,{1,2,3,4,5,6})))</f>
        <v>0</v>
      </c>
      <c r="BA450" s="50" t="str">
        <f t="shared" si="37"/>
        <v/>
      </c>
      <c r="BB450" s="50" t="str">
        <f t="shared" si="38"/>
        <v xml:space="preserve"> </v>
      </c>
      <c r="BC450" s="46" t="str" cm="1">
        <f t="array" ref="BC450">IFERROR(SUMPRODUCT(LARGE($C450:$AV450,{1,2,3,4})), "")</f>
        <v/>
      </c>
      <c r="BD450" s="46" t="str" cm="1">
        <f t="array" ref="BD450">IFERROR(SUMPRODUCT(LARGE($C450:$AV450,{1,2,3,4,5,6,7})), "")</f>
        <v/>
      </c>
      <c r="BE450" s="46" t="str" cm="1">
        <f t="array" ref="BE450">IFERROR(SUMPRODUCT(LARGE($C450:$AV450,{1,2,3,4,5,6,7,8})), "")</f>
        <v/>
      </c>
    </row>
    <row r="451" spans="2:57" ht="15" customHeight="1" x14ac:dyDescent="0.2">
      <c r="B451" s="15"/>
      <c r="C451" s="5"/>
      <c r="D451" s="5"/>
      <c r="E451" s="5"/>
      <c r="F451" s="5"/>
      <c r="G451" s="5"/>
      <c r="H451" s="5"/>
      <c r="I451" s="5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5"/>
      <c r="AL451" s="5"/>
      <c r="AM451" s="5"/>
      <c r="AN451" s="5"/>
      <c r="AO451" s="5"/>
      <c r="AP451" s="5"/>
      <c r="AQ451" s="5"/>
      <c r="AR451" s="10"/>
      <c r="AS451" s="5"/>
      <c r="AT451" s="5"/>
      <c r="AU451" s="5"/>
      <c r="AV451" s="24"/>
      <c r="AW451" s="46"/>
      <c r="AX451" s="47">
        <f t="shared" si="36"/>
        <v>0</v>
      </c>
      <c r="AY451" s="46">
        <f t="shared" si="35"/>
        <v>0</v>
      </c>
      <c r="AZ451" s="46" cm="1">
        <f t="array" ref="AZ451">IF($AY451&lt;=6,SUM($C451:$AV451),SUMPRODUCT(LARGE($C451:$AV451,{1,2,3,4,5,6})))</f>
        <v>0</v>
      </c>
      <c r="BA451" s="50" t="str">
        <f t="shared" si="37"/>
        <v/>
      </c>
      <c r="BB451" s="50" t="str">
        <f t="shared" si="38"/>
        <v xml:space="preserve"> </v>
      </c>
      <c r="BC451" s="46" t="str" cm="1">
        <f t="array" ref="BC451">IFERROR(SUMPRODUCT(LARGE($C451:$AV451,{1,2,3,4})), "")</f>
        <v/>
      </c>
      <c r="BD451" s="46" t="str" cm="1">
        <f t="array" ref="BD451">IFERROR(SUMPRODUCT(LARGE($C451:$AV451,{1,2,3,4,5,6,7})), "")</f>
        <v/>
      </c>
      <c r="BE451" s="46" t="str" cm="1">
        <f t="array" ref="BE451">IFERROR(SUMPRODUCT(LARGE($C451:$AV451,{1,2,3,4,5,6,7,8})), "")</f>
        <v/>
      </c>
    </row>
    <row r="452" spans="2:57" ht="15" customHeight="1" x14ac:dyDescent="0.2">
      <c r="B452" s="4"/>
      <c r="C452" s="5"/>
      <c r="D452" s="5"/>
      <c r="E452" s="5"/>
      <c r="F452" s="5"/>
      <c r="G452" s="5"/>
      <c r="H452" s="5"/>
      <c r="I452" s="5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5"/>
      <c r="AL452" s="5"/>
      <c r="AM452" s="5"/>
      <c r="AN452" s="5"/>
      <c r="AO452" s="5"/>
      <c r="AP452" s="5"/>
      <c r="AQ452" s="5"/>
      <c r="AR452" s="10"/>
      <c r="AS452" s="5"/>
      <c r="AT452" s="5"/>
      <c r="AU452" s="5"/>
      <c r="AV452" s="24"/>
      <c r="AW452" s="46"/>
      <c r="AX452" s="47">
        <f t="shared" si="36"/>
        <v>0</v>
      </c>
      <c r="AY452" s="46">
        <f t="shared" si="35"/>
        <v>0</v>
      </c>
      <c r="AZ452" s="46" cm="1">
        <f t="array" ref="AZ452">IF($AY452&lt;=6,SUM($C452:$AV452),SUMPRODUCT(LARGE($C452:$AV452,{1,2,3,4,5,6})))</f>
        <v>0</v>
      </c>
      <c r="BA452" s="50" t="str">
        <f t="shared" si="37"/>
        <v/>
      </c>
      <c r="BB452" s="50" t="str">
        <f t="shared" si="38"/>
        <v xml:space="preserve"> </v>
      </c>
      <c r="BC452" s="46" t="str" cm="1">
        <f t="array" ref="BC452">IFERROR(SUMPRODUCT(LARGE($C452:$AV452,{1,2,3,4})), "")</f>
        <v/>
      </c>
      <c r="BD452" s="46" t="str" cm="1">
        <f t="array" ref="BD452">IFERROR(SUMPRODUCT(LARGE($C452:$AV452,{1,2,3,4,5,6,7})), "")</f>
        <v/>
      </c>
      <c r="BE452" s="46" t="str" cm="1">
        <f t="array" ref="BE452">IFERROR(SUMPRODUCT(LARGE($C452:$AV452,{1,2,3,4,5,6,7,8})), "")</f>
        <v/>
      </c>
    </row>
    <row r="453" spans="2:57" ht="15" customHeight="1" x14ac:dyDescent="0.2">
      <c r="B453" s="15"/>
      <c r="C453" s="5"/>
      <c r="D453" s="5"/>
      <c r="E453" s="5"/>
      <c r="F453" s="5"/>
      <c r="G453" s="5"/>
      <c r="H453" s="5"/>
      <c r="I453" s="5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5"/>
      <c r="AL453" s="5"/>
      <c r="AM453" s="5"/>
      <c r="AN453" s="5"/>
      <c r="AO453" s="5"/>
      <c r="AP453" s="5"/>
      <c r="AQ453" s="5"/>
      <c r="AR453" s="10"/>
      <c r="AS453" s="5"/>
      <c r="AT453" s="5"/>
      <c r="AU453" s="5"/>
      <c r="AV453" s="24"/>
      <c r="AW453" s="46"/>
      <c r="AX453" s="47">
        <f t="shared" si="36"/>
        <v>0</v>
      </c>
      <c r="AY453" s="46">
        <f t="shared" si="35"/>
        <v>0</v>
      </c>
      <c r="AZ453" s="46" cm="1">
        <f t="array" ref="AZ453">IF($AY453&lt;=6,SUM($C453:$AV453),SUMPRODUCT(LARGE($C453:$AV453,{1,2,3,4,5,6})))</f>
        <v>0</v>
      </c>
      <c r="BA453" s="50" t="str">
        <f t="shared" si="37"/>
        <v/>
      </c>
      <c r="BB453" s="50" t="str">
        <f t="shared" si="38"/>
        <v xml:space="preserve"> </v>
      </c>
      <c r="BC453" s="46" t="str" cm="1">
        <f t="array" ref="BC453">IFERROR(SUMPRODUCT(LARGE($C453:$AV453,{1,2,3,4})), "")</f>
        <v/>
      </c>
      <c r="BD453" s="46" t="str" cm="1">
        <f t="array" ref="BD453">IFERROR(SUMPRODUCT(LARGE($C453:$AV453,{1,2,3,4,5,6,7})), "")</f>
        <v/>
      </c>
      <c r="BE453" s="46" t="str" cm="1">
        <f t="array" ref="BE453">IFERROR(SUMPRODUCT(LARGE($C453:$AV453,{1,2,3,4,5,6,7,8})), "")</f>
        <v/>
      </c>
    </row>
    <row r="454" spans="2:57" ht="15" customHeight="1" x14ac:dyDescent="0.2">
      <c r="B454" s="15"/>
      <c r="C454" s="5"/>
      <c r="D454" s="5"/>
      <c r="E454" s="5"/>
      <c r="F454" s="5"/>
      <c r="G454" s="5"/>
      <c r="H454" s="5"/>
      <c r="I454" s="5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5"/>
      <c r="AL454" s="5"/>
      <c r="AM454" s="5"/>
      <c r="AN454" s="5"/>
      <c r="AO454" s="5"/>
      <c r="AP454" s="5"/>
      <c r="AQ454" s="5"/>
      <c r="AR454" s="10"/>
      <c r="AS454" s="5"/>
      <c r="AT454" s="5"/>
      <c r="AU454" s="5"/>
      <c r="AV454" s="24"/>
      <c r="AW454" s="46"/>
      <c r="AX454" s="47">
        <f t="shared" si="36"/>
        <v>0</v>
      </c>
      <c r="AY454" s="46">
        <f t="shared" si="35"/>
        <v>0</v>
      </c>
      <c r="AZ454" s="46" cm="1">
        <f t="array" ref="AZ454">IF($AY454&lt;=6,SUM($C454:$AV454),SUMPRODUCT(LARGE($C454:$AV454,{1,2,3,4,5,6})))</f>
        <v>0</v>
      </c>
      <c r="BA454" s="50" t="str">
        <f t="shared" si="37"/>
        <v/>
      </c>
      <c r="BB454" s="50" t="str">
        <f t="shared" si="38"/>
        <v xml:space="preserve"> </v>
      </c>
      <c r="BC454" s="46" t="str" cm="1">
        <f t="array" ref="BC454">IFERROR(SUMPRODUCT(LARGE($C454:$AV454,{1,2,3,4})), "")</f>
        <v/>
      </c>
      <c r="BD454" s="46" t="str" cm="1">
        <f t="array" ref="BD454">IFERROR(SUMPRODUCT(LARGE($C454:$AV454,{1,2,3,4,5,6,7})), "")</f>
        <v/>
      </c>
      <c r="BE454" s="46" t="str" cm="1">
        <f t="array" ref="BE454">IFERROR(SUMPRODUCT(LARGE($C454:$AV454,{1,2,3,4,5,6,7,8})), "")</f>
        <v/>
      </c>
    </row>
    <row r="455" spans="2:57" ht="15" customHeight="1" x14ac:dyDescent="0.2">
      <c r="B455" s="15"/>
      <c r="C455" s="5"/>
      <c r="D455" s="5"/>
      <c r="E455" s="5"/>
      <c r="F455" s="5"/>
      <c r="G455" s="5"/>
      <c r="H455" s="5"/>
      <c r="I455" s="5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5"/>
      <c r="AL455" s="5"/>
      <c r="AM455" s="5"/>
      <c r="AN455" s="5"/>
      <c r="AO455" s="5"/>
      <c r="AP455" s="5"/>
      <c r="AQ455" s="5"/>
      <c r="AR455" s="10"/>
      <c r="AS455" s="5"/>
      <c r="AT455" s="5"/>
      <c r="AU455" s="5"/>
      <c r="AV455" s="24"/>
      <c r="AW455" s="46"/>
      <c r="AX455" s="47">
        <f t="shared" si="36"/>
        <v>0</v>
      </c>
      <c r="AY455" s="46">
        <f t="shared" si="35"/>
        <v>0</v>
      </c>
      <c r="AZ455" s="46" cm="1">
        <f t="array" ref="AZ455">IF($AY455&lt;=6,SUM($C455:$AV455),SUMPRODUCT(LARGE($C455:$AV455,{1,2,3,4,5,6})))</f>
        <v>0</v>
      </c>
      <c r="BA455" s="50" t="str">
        <f t="shared" si="37"/>
        <v/>
      </c>
      <c r="BB455" s="50" t="str">
        <f t="shared" si="38"/>
        <v xml:space="preserve"> </v>
      </c>
      <c r="BC455" s="46" t="str" cm="1">
        <f t="array" ref="BC455">IFERROR(SUMPRODUCT(LARGE($C455:$AV455,{1,2,3,4})), "")</f>
        <v/>
      </c>
      <c r="BD455" s="46" t="str" cm="1">
        <f t="array" ref="BD455">IFERROR(SUMPRODUCT(LARGE($C455:$AV455,{1,2,3,4,5,6,7})), "")</f>
        <v/>
      </c>
      <c r="BE455" s="46" t="str" cm="1">
        <f t="array" ref="BE455">IFERROR(SUMPRODUCT(LARGE($C455:$AV455,{1,2,3,4,5,6,7,8})), "")</f>
        <v/>
      </c>
    </row>
    <row r="456" spans="2:57" ht="15" customHeight="1" x14ac:dyDescent="0.2">
      <c r="B456" s="15"/>
      <c r="C456" s="5"/>
      <c r="D456" s="5"/>
      <c r="E456" s="5"/>
      <c r="F456" s="5"/>
      <c r="G456" s="5"/>
      <c r="H456" s="5"/>
      <c r="I456" s="5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10"/>
      <c r="AV456" s="5"/>
      <c r="AW456" s="46"/>
      <c r="AX456" s="47">
        <f t="shared" si="36"/>
        <v>0</v>
      </c>
      <c r="AY456" s="46">
        <f t="shared" si="35"/>
        <v>0</v>
      </c>
      <c r="AZ456" s="46" cm="1">
        <f t="array" ref="AZ456">IF($AY456&lt;=6,SUM($C456:$AV456),SUMPRODUCT(LARGE($C456:$AV456,{1,2,3,4,5,6})))</f>
        <v>0</v>
      </c>
      <c r="BA456" s="50" t="str">
        <f t="shared" si="37"/>
        <v/>
      </c>
      <c r="BB456" s="50" t="str">
        <f t="shared" si="38"/>
        <v xml:space="preserve"> </v>
      </c>
      <c r="BC456" s="46" t="str" cm="1">
        <f t="array" ref="BC456">IFERROR(SUMPRODUCT(LARGE($C456:$AV456,{1,2,3,4})), "")</f>
        <v/>
      </c>
      <c r="BD456" s="46" t="str" cm="1">
        <f t="array" ref="BD456">IFERROR(SUMPRODUCT(LARGE($C456:$AV456,{1,2,3,4,5,6,7})), "")</f>
        <v/>
      </c>
      <c r="BE456" s="46" t="str" cm="1">
        <f t="array" ref="BE456">IFERROR(SUMPRODUCT(LARGE($C456:$AV456,{1,2,3,4,5,6,7,8})), "")</f>
        <v/>
      </c>
    </row>
    <row r="457" spans="2:57" ht="15" customHeight="1" x14ac:dyDescent="0.2">
      <c r="B457" s="15"/>
      <c r="C457" s="5"/>
      <c r="D457" s="5"/>
      <c r="E457" s="5"/>
      <c r="F457" s="5"/>
      <c r="G457" s="5"/>
      <c r="H457" s="5"/>
      <c r="I457" s="5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10"/>
      <c r="AV457" s="5"/>
      <c r="AW457" s="46"/>
      <c r="AX457" s="47">
        <f t="shared" si="36"/>
        <v>0</v>
      </c>
      <c r="AY457" s="46">
        <f t="shared" si="35"/>
        <v>0</v>
      </c>
      <c r="AZ457" s="46" cm="1">
        <f t="array" ref="AZ457">IF($AY457&lt;=6,SUM($C457:$AV457),SUMPRODUCT(LARGE($C457:$AV457,{1,2,3,4,5,6})))</f>
        <v>0</v>
      </c>
      <c r="BA457" s="50" t="str">
        <f t="shared" si="37"/>
        <v/>
      </c>
      <c r="BB457" s="50" t="str">
        <f t="shared" si="38"/>
        <v xml:space="preserve"> </v>
      </c>
      <c r="BC457" s="46" t="str" cm="1">
        <f t="array" ref="BC457">IFERROR(SUMPRODUCT(LARGE($C457:$AV457,{1,2,3,4})), "")</f>
        <v/>
      </c>
      <c r="BD457" s="46" t="str" cm="1">
        <f t="array" ref="BD457">IFERROR(SUMPRODUCT(LARGE($C457:$AV457,{1,2,3,4,5,6,7})), "")</f>
        <v/>
      </c>
      <c r="BE457" s="46" t="str" cm="1">
        <f t="array" ref="BE457">IFERROR(SUMPRODUCT(LARGE($C457:$AV457,{1,2,3,4,5,6,7,8})), "")</f>
        <v/>
      </c>
    </row>
    <row r="458" spans="2:57" ht="15" customHeight="1" x14ac:dyDescent="0.2">
      <c r="B458" s="15"/>
      <c r="C458" s="5"/>
      <c r="D458" s="5"/>
      <c r="E458" s="5"/>
      <c r="F458" s="5"/>
      <c r="G458" s="5"/>
      <c r="H458" s="5"/>
      <c r="I458" s="5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5"/>
      <c r="AL458" s="5"/>
      <c r="AM458" s="5"/>
      <c r="AN458" s="5"/>
      <c r="AO458" s="5"/>
      <c r="AP458" s="5"/>
      <c r="AQ458" s="5"/>
      <c r="AR458" s="10"/>
      <c r="AS458" s="5"/>
      <c r="AT458" s="5"/>
      <c r="AU458" s="5"/>
      <c r="AV458" s="24"/>
      <c r="AW458" s="46"/>
      <c r="AX458" s="47">
        <f t="shared" si="36"/>
        <v>0</v>
      </c>
      <c r="AY458" s="46">
        <f t="shared" si="35"/>
        <v>0</v>
      </c>
      <c r="AZ458" s="46" cm="1">
        <f t="array" ref="AZ458">IF($AY458&lt;=6,SUM($C458:$AV458),SUMPRODUCT(LARGE($C458:$AV458,{1,2,3,4,5,6})))</f>
        <v>0</v>
      </c>
      <c r="BA458" s="50" t="str">
        <f t="shared" si="37"/>
        <v/>
      </c>
      <c r="BB458" s="50" t="str">
        <f t="shared" si="38"/>
        <v xml:space="preserve"> </v>
      </c>
      <c r="BC458" s="46" t="str" cm="1">
        <f t="array" ref="BC458">IFERROR(SUMPRODUCT(LARGE($C458:$AV458,{1,2,3,4})), "")</f>
        <v/>
      </c>
      <c r="BD458" s="46" t="str" cm="1">
        <f t="array" ref="BD458">IFERROR(SUMPRODUCT(LARGE($C458:$AV458,{1,2,3,4,5,6,7})), "")</f>
        <v/>
      </c>
      <c r="BE458" s="46" t="str" cm="1">
        <f t="array" ref="BE458">IFERROR(SUMPRODUCT(LARGE($C458:$AV458,{1,2,3,4,5,6,7,8})), "")</f>
        <v/>
      </c>
    </row>
    <row r="459" spans="2:57" ht="15" customHeight="1" x14ac:dyDescent="0.2">
      <c r="B459" s="15"/>
      <c r="C459" s="5"/>
      <c r="D459" s="5"/>
      <c r="E459" s="5"/>
      <c r="F459" s="5"/>
      <c r="G459" s="5"/>
      <c r="H459" s="5"/>
      <c r="I459" s="5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5"/>
      <c r="AL459" s="5"/>
      <c r="AM459" s="5"/>
      <c r="AN459" s="5"/>
      <c r="AO459" s="5"/>
      <c r="AP459" s="5"/>
      <c r="AQ459" s="5"/>
      <c r="AR459" s="10"/>
      <c r="AS459" s="5"/>
      <c r="AT459" s="5"/>
      <c r="AU459" s="5"/>
      <c r="AV459" s="24"/>
      <c r="AW459" s="46"/>
      <c r="AX459" s="47">
        <f t="shared" si="36"/>
        <v>0</v>
      </c>
      <c r="AY459" s="46">
        <f t="shared" si="35"/>
        <v>0</v>
      </c>
      <c r="AZ459" s="46" cm="1">
        <f t="array" ref="AZ459">IF($AY459&lt;=6,SUM($C459:$AV459),SUMPRODUCT(LARGE($C459:$AV459,{1,2,3,4,5,6})))</f>
        <v>0</v>
      </c>
      <c r="BA459" s="50" t="str">
        <f t="shared" si="37"/>
        <v/>
      </c>
      <c r="BB459" s="50" t="str">
        <f t="shared" si="38"/>
        <v xml:space="preserve"> </v>
      </c>
      <c r="BC459" s="46" t="str" cm="1">
        <f t="array" ref="BC459">IFERROR(SUMPRODUCT(LARGE($C459:$AV459,{1,2,3,4})), "")</f>
        <v/>
      </c>
      <c r="BD459" s="46" t="str" cm="1">
        <f t="array" ref="BD459">IFERROR(SUMPRODUCT(LARGE($C459:$AV459,{1,2,3,4,5,6,7})), "")</f>
        <v/>
      </c>
      <c r="BE459" s="46" t="str" cm="1">
        <f t="array" ref="BE459">IFERROR(SUMPRODUCT(LARGE($C459:$AV459,{1,2,3,4,5,6,7,8})), "")</f>
        <v/>
      </c>
    </row>
    <row r="460" spans="2:57" ht="15" customHeight="1" x14ac:dyDescent="0.2">
      <c r="B460" s="15"/>
      <c r="C460" s="5"/>
      <c r="D460" s="5"/>
      <c r="E460" s="5"/>
      <c r="F460" s="5"/>
      <c r="G460" s="5"/>
      <c r="H460" s="5"/>
      <c r="I460" s="5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5"/>
      <c r="AL460" s="5"/>
      <c r="AM460" s="5"/>
      <c r="AN460" s="5"/>
      <c r="AO460" s="5"/>
      <c r="AP460" s="5"/>
      <c r="AQ460" s="5"/>
      <c r="AR460" s="10"/>
      <c r="AS460" s="5"/>
      <c r="AT460" s="5"/>
      <c r="AU460" s="5"/>
      <c r="AV460" s="24"/>
      <c r="AW460" s="46"/>
      <c r="AX460" s="47">
        <f t="shared" si="36"/>
        <v>0</v>
      </c>
      <c r="AY460" s="46">
        <f t="shared" si="35"/>
        <v>0</v>
      </c>
      <c r="AZ460" s="46" cm="1">
        <f t="array" ref="AZ460">IF($AY460&lt;=6,SUM($C460:$AV460),SUMPRODUCT(LARGE($C460:$AV460,{1,2,3,4,5,6})))</f>
        <v>0</v>
      </c>
      <c r="BA460" s="50" t="str">
        <f t="shared" si="37"/>
        <v/>
      </c>
      <c r="BB460" s="50" t="str">
        <f t="shared" si="38"/>
        <v xml:space="preserve"> </v>
      </c>
      <c r="BC460" s="46" t="str" cm="1">
        <f t="array" ref="BC460">IFERROR(SUMPRODUCT(LARGE($C460:$AV460,{1,2,3,4})), "")</f>
        <v/>
      </c>
      <c r="BD460" s="46" t="str" cm="1">
        <f t="array" ref="BD460">IFERROR(SUMPRODUCT(LARGE($C460:$AV460,{1,2,3,4,5,6,7})), "")</f>
        <v/>
      </c>
      <c r="BE460" s="46" t="str" cm="1">
        <f t="array" ref="BE460">IFERROR(SUMPRODUCT(LARGE($C460:$AV460,{1,2,3,4,5,6,7,8})), "")</f>
        <v/>
      </c>
    </row>
    <row r="461" spans="2:57" ht="15" customHeight="1" x14ac:dyDescent="0.2">
      <c r="B461" s="15"/>
      <c r="C461" s="5"/>
      <c r="D461" s="5"/>
      <c r="E461" s="5"/>
      <c r="F461" s="5"/>
      <c r="G461" s="5"/>
      <c r="H461" s="5"/>
      <c r="I461" s="5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5"/>
      <c r="AL461" s="5"/>
      <c r="AM461" s="5"/>
      <c r="AN461" s="5"/>
      <c r="AO461" s="5"/>
      <c r="AP461" s="5"/>
      <c r="AQ461" s="5"/>
      <c r="AR461" s="10"/>
      <c r="AS461" s="5"/>
      <c r="AT461" s="5"/>
      <c r="AU461" s="5"/>
      <c r="AV461" s="24"/>
      <c r="AW461" s="46"/>
      <c r="AX461" s="47">
        <f t="shared" si="36"/>
        <v>0</v>
      </c>
      <c r="AY461" s="46">
        <f t="shared" si="35"/>
        <v>0</v>
      </c>
      <c r="AZ461" s="46" cm="1">
        <f t="array" ref="AZ461">IF($AY461&lt;=6,SUM($C461:$AV461),SUMPRODUCT(LARGE($C461:$AV461,{1,2,3,4,5,6})))</f>
        <v>0</v>
      </c>
      <c r="BA461" s="50" t="str">
        <f t="shared" si="37"/>
        <v/>
      </c>
      <c r="BB461" s="50" t="str">
        <f t="shared" si="38"/>
        <v xml:space="preserve"> </v>
      </c>
      <c r="BC461" s="46" t="str" cm="1">
        <f t="array" ref="BC461">IFERROR(SUMPRODUCT(LARGE($C461:$AV461,{1,2,3,4})), "")</f>
        <v/>
      </c>
      <c r="BD461" s="46" t="str" cm="1">
        <f t="array" ref="BD461">IFERROR(SUMPRODUCT(LARGE($C461:$AV461,{1,2,3,4,5,6,7})), "")</f>
        <v/>
      </c>
      <c r="BE461" s="46" t="str" cm="1">
        <f t="array" ref="BE461">IFERROR(SUMPRODUCT(LARGE($C461:$AV461,{1,2,3,4,5,6,7,8})), "")</f>
        <v/>
      </c>
    </row>
    <row r="462" spans="2:57" ht="15" customHeight="1" x14ac:dyDescent="0.2">
      <c r="B462" s="15"/>
      <c r="C462" s="5"/>
      <c r="D462" s="5"/>
      <c r="E462" s="5"/>
      <c r="F462" s="5"/>
      <c r="G462" s="5"/>
      <c r="H462" s="5"/>
      <c r="I462" s="5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5"/>
      <c r="AL462" s="5"/>
      <c r="AM462" s="5"/>
      <c r="AN462" s="5"/>
      <c r="AO462" s="5"/>
      <c r="AP462" s="5"/>
      <c r="AQ462" s="5"/>
      <c r="AR462" s="10"/>
      <c r="AS462" s="5"/>
      <c r="AT462" s="5"/>
      <c r="AU462" s="5"/>
      <c r="AV462" s="24"/>
      <c r="AW462" s="46"/>
      <c r="AX462" s="47">
        <f t="shared" si="36"/>
        <v>0</v>
      </c>
      <c r="AY462" s="46">
        <f t="shared" si="35"/>
        <v>0</v>
      </c>
      <c r="AZ462" s="46" cm="1">
        <f t="array" ref="AZ462">IF($AY462&lt;=6,SUM($C462:$AV462),SUMPRODUCT(LARGE($C462:$AV462,{1,2,3,4,5,6})))</f>
        <v>0</v>
      </c>
      <c r="BA462" s="50" t="str">
        <f t="shared" si="37"/>
        <v/>
      </c>
      <c r="BB462" s="50" t="str">
        <f t="shared" si="38"/>
        <v xml:space="preserve"> </v>
      </c>
      <c r="BC462" s="46" t="str" cm="1">
        <f t="array" ref="BC462">IFERROR(SUMPRODUCT(LARGE($C462:$AV462,{1,2,3,4})), "")</f>
        <v/>
      </c>
      <c r="BD462" s="46" t="str" cm="1">
        <f t="array" ref="BD462">IFERROR(SUMPRODUCT(LARGE($C462:$AV462,{1,2,3,4,5,6,7})), "")</f>
        <v/>
      </c>
      <c r="BE462" s="46" t="str" cm="1">
        <f t="array" ref="BE462">IFERROR(SUMPRODUCT(LARGE($C462:$AV462,{1,2,3,4,5,6,7,8})), "")</f>
        <v/>
      </c>
    </row>
    <row r="463" spans="2:57" ht="15" customHeight="1" x14ac:dyDescent="0.2">
      <c r="B463" s="15"/>
      <c r="C463" s="5"/>
      <c r="D463" s="5"/>
      <c r="E463" s="5"/>
      <c r="F463" s="5"/>
      <c r="G463" s="5"/>
      <c r="H463" s="5"/>
      <c r="I463" s="5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5"/>
      <c r="AL463" s="5"/>
      <c r="AM463" s="5"/>
      <c r="AN463" s="5"/>
      <c r="AO463" s="5"/>
      <c r="AP463" s="5"/>
      <c r="AQ463" s="5"/>
      <c r="AR463" s="10"/>
      <c r="AS463" s="5"/>
      <c r="AT463" s="5"/>
      <c r="AU463" s="5"/>
      <c r="AV463" s="24"/>
      <c r="AW463" s="46"/>
      <c r="AX463" s="47">
        <f t="shared" si="36"/>
        <v>0</v>
      </c>
      <c r="AY463" s="46">
        <f t="shared" si="35"/>
        <v>0</v>
      </c>
      <c r="AZ463" s="46" cm="1">
        <f t="array" ref="AZ463">IF($AY463&lt;=6,SUM($C463:$AV463),SUMPRODUCT(LARGE($C463:$AV463,{1,2,3,4,5,6})))</f>
        <v>0</v>
      </c>
      <c r="BA463" s="50" t="str">
        <f t="shared" si="37"/>
        <v/>
      </c>
      <c r="BB463" s="50" t="str">
        <f t="shared" si="38"/>
        <v xml:space="preserve"> </v>
      </c>
      <c r="BC463" s="46" t="str" cm="1">
        <f t="array" ref="BC463">IFERROR(SUMPRODUCT(LARGE($C463:$AV463,{1,2,3,4})), "")</f>
        <v/>
      </c>
      <c r="BD463" s="46" t="str" cm="1">
        <f t="array" ref="BD463">IFERROR(SUMPRODUCT(LARGE($C463:$AV463,{1,2,3,4,5,6,7})), "")</f>
        <v/>
      </c>
      <c r="BE463" s="46" t="str" cm="1">
        <f t="array" ref="BE463">IFERROR(SUMPRODUCT(LARGE($C463:$AV463,{1,2,3,4,5,6,7,8})), "")</f>
        <v/>
      </c>
    </row>
    <row r="464" spans="2:57" ht="15" customHeight="1" x14ac:dyDescent="0.2">
      <c r="B464" s="15"/>
      <c r="C464" s="5"/>
      <c r="D464" s="5"/>
      <c r="E464" s="5"/>
      <c r="F464" s="5"/>
      <c r="G464" s="5"/>
      <c r="H464" s="5"/>
      <c r="I464" s="5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5"/>
      <c r="AL464" s="5"/>
      <c r="AM464" s="5"/>
      <c r="AN464" s="5"/>
      <c r="AO464" s="5"/>
      <c r="AP464" s="5"/>
      <c r="AQ464" s="5"/>
      <c r="AR464" s="10"/>
      <c r="AS464" s="5"/>
      <c r="AT464" s="5"/>
      <c r="AU464" s="5"/>
      <c r="AV464" s="24"/>
      <c r="AW464" s="46"/>
      <c r="AX464" s="47">
        <f t="shared" si="36"/>
        <v>0</v>
      </c>
      <c r="AY464" s="46">
        <f t="shared" si="35"/>
        <v>0</v>
      </c>
      <c r="AZ464" s="46" cm="1">
        <f t="array" ref="AZ464">IF($AY464&lt;=6,SUM($C464:$AV464),SUMPRODUCT(LARGE($C464:$AV464,{1,2,3,4,5,6})))</f>
        <v>0</v>
      </c>
      <c r="BA464" s="50" t="str">
        <f t="shared" si="37"/>
        <v/>
      </c>
      <c r="BB464" s="50" t="str">
        <f t="shared" si="38"/>
        <v xml:space="preserve"> </v>
      </c>
      <c r="BC464" s="46" t="str" cm="1">
        <f t="array" ref="BC464">IFERROR(SUMPRODUCT(LARGE($C464:$AV464,{1,2,3,4})), "")</f>
        <v/>
      </c>
      <c r="BD464" s="46" t="str" cm="1">
        <f t="array" ref="BD464">IFERROR(SUMPRODUCT(LARGE($C464:$AV464,{1,2,3,4,5,6,7})), "")</f>
        <v/>
      </c>
      <c r="BE464" s="46" t="str" cm="1">
        <f t="array" ref="BE464">IFERROR(SUMPRODUCT(LARGE($C464:$AV464,{1,2,3,4,5,6,7,8})), "")</f>
        <v/>
      </c>
    </row>
    <row r="465" spans="2:57" ht="15" customHeight="1" x14ac:dyDescent="0.2">
      <c r="B465" s="15"/>
      <c r="C465" s="5"/>
      <c r="D465" s="5"/>
      <c r="E465" s="5"/>
      <c r="F465" s="5"/>
      <c r="G465" s="5"/>
      <c r="H465" s="5"/>
      <c r="I465" s="5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5"/>
      <c r="AL465" s="5"/>
      <c r="AM465" s="5"/>
      <c r="AN465" s="5"/>
      <c r="AO465" s="5"/>
      <c r="AP465" s="5"/>
      <c r="AQ465" s="5"/>
      <c r="AR465" s="10"/>
      <c r="AS465" s="5"/>
      <c r="AT465" s="5"/>
      <c r="AU465" s="5"/>
      <c r="AV465" s="24"/>
      <c r="AW465" s="46"/>
      <c r="AX465" s="47">
        <f t="shared" si="36"/>
        <v>0</v>
      </c>
      <c r="AY465" s="46">
        <f t="shared" si="35"/>
        <v>0</v>
      </c>
      <c r="AZ465" s="46" cm="1">
        <f t="array" ref="AZ465">IF($AY465&lt;=6,SUM($C465:$AV465),SUMPRODUCT(LARGE($C465:$AV465,{1,2,3,4,5,6})))</f>
        <v>0</v>
      </c>
      <c r="BA465" s="50" t="str">
        <f t="shared" si="37"/>
        <v/>
      </c>
      <c r="BB465" s="50" t="str">
        <f t="shared" si="38"/>
        <v xml:space="preserve"> </v>
      </c>
      <c r="BC465" s="46" t="str" cm="1">
        <f t="array" ref="BC465">IFERROR(SUMPRODUCT(LARGE($C465:$AV465,{1,2,3,4})), "")</f>
        <v/>
      </c>
      <c r="BD465" s="46" t="str" cm="1">
        <f t="array" ref="BD465">IFERROR(SUMPRODUCT(LARGE($C465:$AV465,{1,2,3,4,5,6,7})), "")</f>
        <v/>
      </c>
      <c r="BE465" s="46" t="str" cm="1">
        <f t="array" ref="BE465">IFERROR(SUMPRODUCT(LARGE($C465:$AV465,{1,2,3,4,5,6,7,8})), "")</f>
        <v/>
      </c>
    </row>
    <row r="466" spans="2:57" ht="15" customHeight="1" x14ac:dyDescent="0.2">
      <c r="B466" s="15"/>
      <c r="C466" s="5"/>
      <c r="D466" s="5"/>
      <c r="E466" s="5"/>
      <c r="F466" s="5"/>
      <c r="G466" s="5"/>
      <c r="H466" s="5"/>
      <c r="I466" s="5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5"/>
      <c r="AL466" s="5"/>
      <c r="AM466" s="5"/>
      <c r="AN466" s="5"/>
      <c r="AO466" s="5"/>
      <c r="AP466" s="5"/>
      <c r="AQ466" s="5"/>
      <c r="AR466" s="10"/>
      <c r="AS466" s="5"/>
      <c r="AT466" s="5"/>
      <c r="AU466" s="5"/>
      <c r="AV466" s="24"/>
      <c r="AW466" s="46"/>
      <c r="AX466" s="47">
        <f t="shared" si="36"/>
        <v>0</v>
      </c>
      <c r="AY466" s="46">
        <f t="shared" si="35"/>
        <v>0</v>
      </c>
      <c r="AZ466" s="46" cm="1">
        <f t="array" ref="AZ466">IF($AY466&lt;=6,SUM($C466:$AV466),SUMPRODUCT(LARGE($C466:$AV466,{1,2,3,4,5,6})))</f>
        <v>0</v>
      </c>
      <c r="BA466" s="50" t="str">
        <f t="shared" si="37"/>
        <v/>
      </c>
      <c r="BB466" s="50" t="str">
        <f t="shared" si="38"/>
        <v xml:space="preserve"> </v>
      </c>
      <c r="BC466" s="46" t="str" cm="1">
        <f t="array" ref="BC466">IFERROR(SUMPRODUCT(LARGE($C466:$AV466,{1,2,3,4})), "")</f>
        <v/>
      </c>
      <c r="BD466" s="46" t="str" cm="1">
        <f t="array" ref="BD466">IFERROR(SUMPRODUCT(LARGE($C466:$AV466,{1,2,3,4,5,6,7})), "")</f>
        <v/>
      </c>
      <c r="BE466" s="46" t="str" cm="1">
        <f t="array" ref="BE466">IFERROR(SUMPRODUCT(LARGE($C466:$AV466,{1,2,3,4,5,6,7,8})), "")</f>
        <v/>
      </c>
    </row>
    <row r="467" spans="2:57" ht="15" customHeight="1" x14ac:dyDescent="0.2">
      <c r="B467" s="15"/>
      <c r="C467" s="5"/>
      <c r="D467" s="5"/>
      <c r="E467" s="5"/>
      <c r="F467" s="5"/>
      <c r="G467" s="5"/>
      <c r="H467" s="5"/>
      <c r="I467" s="5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5"/>
      <c r="AL467" s="5"/>
      <c r="AM467" s="5"/>
      <c r="AN467" s="5"/>
      <c r="AO467" s="5"/>
      <c r="AP467" s="5"/>
      <c r="AQ467" s="5"/>
      <c r="AR467" s="10"/>
      <c r="AS467" s="5"/>
      <c r="AT467" s="5"/>
      <c r="AU467" s="5"/>
      <c r="AV467" s="24"/>
      <c r="AW467" s="46"/>
      <c r="AX467" s="47">
        <f t="shared" si="36"/>
        <v>0</v>
      </c>
      <c r="AY467" s="46">
        <f t="shared" si="35"/>
        <v>0</v>
      </c>
      <c r="AZ467" s="46" cm="1">
        <f t="array" ref="AZ467">IF($AY467&lt;=6,SUM($C467:$AV467),SUMPRODUCT(LARGE($C467:$AV467,{1,2,3,4,5,6})))</f>
        <v>0</v>
      </c>
      <c r="BA467" s="50" t="str">
        <f t="shared" si="37"/>
        <v/>
      </c>
      <c r="BB467" s="50" t="str">
        <f t="shared" si="38"/>
        <v xml:space="preserve"> </v>
      </c>
      <c r="BC467" s="46" t="str" cm="1">
        <f t="array" ref="BC467">IFERROR(SUMPRODUCT(LARGE($C467:$AV467,{1,2,3,4})), "")</f>
        <v/>
      </c>
      <c r="BD467" s="46" t="str" cm="1">
        <f t="array" ref="BD467">IFERROR(SUMPRODUCT(LARGE($C467:$AV467,{1,2,3,4,5,6,7})), "")</f>
        <v/>
      </c>
      <c r="BE467" s="46" t="str" cm="1">
        <f t="array" ref="BE467">IFERROR(SUMPRODUCT(LARGE($C467:$AV467,{1,2,3,4,5,6,7,8})), "")</f>
        <v/>
      </c>
    </row>
    <row r="468" spans="2:57" ht="15" customHeight="1" x14ac:dyDescent="0.2">
      <c r="B468" s="15"/>
      <c r="C468" s="5"/>
      <c r="D468" s="5"/>
      <c r="E468" s="5"/>
      <c r="F468" s="5"/>
      <c r="G468" s="5"/>
      <c r="H468" s="5"/>
      <c r="I468" s="5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5"/>
      <c r="AL468" s="5"/>
      <c r="AM468" s="5"/>
      <c r="AN468" s="5"/>
      <c r="AO468" s="5"/>
      <c r="AP468" s="5"/>
      <c r="AQ468" s="5"/>
      <c r="AR468" s="10"/>
      <c r="AS468" s="5"/>
      <c r="AT468" s="5"/>
      <c r="AU468" s="5"/>
      <c r="AV468" s="24"/>
      <c r="AW468" s="46"/>
      <c r="AX468" s="47">
        <f t="shared" si="36"/>
        <v>0</v>
      </c>
      <c r="AY468" s="46">
        <f t="shared" si="35"/>
        <v>0</v>
      </c>
      <c r="AZ468" s="46" cm="1">
        <f t="array" ref="AZ468">IF($AY468&lt;=6,SUM($C468:$AV468),SUMPRODUCT(LARGE($C468:$AV468,{1,2,3,4,5,6})))</f>
        <v>0</v>
      </c>
      <c r="BA468" s="50" t="str">
        <f t="shared" si="37"/>
        <v/>
      </c>
      <c r="BB468" s="50" t="str">
        <f t="shared" si="38"/>
        <v xml:space="preserve"> </v>
      </c>
      <c r="BC468" s="46" t="str" cm="1">
        <f t="array" ref="BC468">IFERROR(SUMPRODUCT(LARGE($C468:$AV468,{1,2,3,4})), "")</f>
        <v/>
      </c>
      <c r="BD468" s="46" t="str" cm="1">
        <f t="array" ref="BD468">IFERROR(SUMPRODUCT(LARGE($C468:$AV468,{1,2,3,4,5,6,7})), "")</f>
        <v/>
      </c>
      <c r="BE468" s="46" t="str" cm="1">
        <f t="array" ref="BE468">IFERROR(SUMPRODUCT(LARGE($C468:$AV468,{1,2,3,4,5,6,7,8})), "")</f>
        <v/>
      </c>
    </row>
    <row r="469" spans="2:57" ht="15" customHeight="1" x14ac:dyDescent="0.2">
      <c r="B469" s="15"/>
      <c r="C469" s="5"/>
      <c r="D469" s="5"/>
      <c r="E469" s="5"/>
      <c r="F469" s="5"/>
      <c r="G469" s="5"/>
      <c r="H469" s="5"/>
      <c r="I469" s="5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5"/>
      <c r="AL469" s="5"/>
      <c r="AM469" s="5"/>
      <c r="AN469" s="5"/>
      <c r="AO469" s="5"/>
      <c r="AP469" s="5"/>
      <c r="AQ469" s="5"/>
      <c r="AR469" s="10"/>
      <c r="AS469" s="5"/>
      <c r="AT469" s="5"/>
      <c r="AU469" s="5"/>
      <c r="AV469" s="24"/>
      <c r="AW469" s="46"/>
      <c r="AX469" s="47">
        <f t="shared" si="36"/>
        <v>0</v>
      </c>
      <c r="AY469" s="46">
        <f t="shared" si="35"/>
        <v>0</v>
      </c>
      <c r="AZ469" s="46" cm="1">
        <f t="array" ref="AZ469">IF($AY469&lt;=6,SUM($C469:$AV469),SUMPRODUCT(LARGE($C469:$AV469,{1,2,3,4,5,6})))</f>
        <v>0</v>
      </c>
      <c r="BA469" s="50" t="str">
        <f t="shared" si="37"/>
        <v/>
      </c>
      <c r="BB469" s="50" t="str">
        <f t="shared" si="38"/>
        <v xml:space="preserve"> </v>
      </c>
      <c r="BC469" s="46" t="str" cm="1">
        <f t="array" ref="BC469">IFERROR(SUMPRODUCT(LARGE($C469:$AV469,{1,2,3,4})), "")</f>
        <v/>
      </c>
      <c r="BD469" s="46" t="str" cm="1">
        <f t="array" ref="BD469">IFERROR(SUMPRODUCT(LARGE($C469:$AV469,{1,2,3,4,5,6,7})), "")</f>
        <v/>
      </c>
      <c r="BE469" s="46" t="str" cm="1">
        <f t="array" ref="BE469">IFERROR(SUMPRODUCT(LARGE($C469:$AV469,{1,2,3,4,5,6,7,8})), "")</f>
        <v/>
      </c>
    </row>
    <row r="470" spans="2:57" ht="15" customHeight="1" x14ac:dyDescent="0.2">
      <c r="B470" s="15"/>
      <c r="C470" s="5"/>
      <c r="D470" s="5"/>
      <c r="E470" s="5"/>
      <c r="F470" s="5"/>
      <c r="G470" s="5"/>
      <c r="H470" s="5"/>
      <c r="I470" s="5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5"/>
      <c r="AL470" s="5"/>
      <c r="AM470" s="5"/>
      <c r="AN470" s="5"/>
      <c r="AO470" s="5"/>
      <c r="AP470" s="5"/>
      <c r="AQ470" s="5"/>
      <c r="AR470" s="10"/>
      <c r="AS470" s="5"/>
      <c r="AT470" s="5"/>
      <c r="AU470" s="5"/>
      <c r="AV470" s="24"/>
      <c r="AW470" s="46"/>
      <c r="AX470" s="47">
        <f t="shared" si="36"/>
        <v>0</v>
      </c>
      <c r="AY470" s="46">
        <f t="shared" si="35"/>
        <v>0</v>
      </c>
      <c r="AZ470" s="46" cm="1">
        <f t="array" ref="AZ470">IF($AY470&lt;=6,SUM($C470:$AV470),SUMPRODUCT(LARGE($C470:$AV470,{1,2,3,4,5,6})))</f>
        <v>0</v>
      </c>
      <c r="BA470" s="50" t="str">
        <f t="shared" si="37"/>
        <v/>
      </c>
      <c r="BB470" s="50" t="str">
        <f t="shared" si="38"/>
        <v xml:space="preserve"> </v>
      </c>
      <c r="BC470" s="46" t="str" cm="1">
        <f t="array" ref="BC470">IFERROR(SUMPRODUCT(LARGE($C470:$AV470,{1,2,3,4})), "")</f>
        <v/>
      </c>
      <c r="BD470" s="46" t="str" cm="1">
        <f t="array" ref="BD470">IFERROR(SUMPRODUCT(LARGE($C470:$AV470,{1,2,3,4,5,6,7})), "")</f>
        <v/>
      </c>
      <c r="BE470" s="46" t="str" cm="1">
        <f t="array" ref="BE470">IFERROR(SUMPRODUCT(LARGE($C470:$AV470,{1,2,3,4,5,6,7,8})), "")</f>
        <v/>
      </c>
    </row>
    <row r="471" spans="2:57" ht="15" customHeight="1" x14ac:dyDescent="0.2">
      <c r="B471" s="15"/>
      <c r="C471" s="5"/>
      <c r="D471" s="5"/>
      <c r="E471" s="5"/>
      <c r="F471" s="5"/>
      <c r="G471" s="5"/>
      <c r="H471" s="5"/>
      <c r="I471" s="5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5"/>
      <c r="AL471" s="5"/>
      <c r="AM471" s="5"/>
      <c r="AN471" s="5"/>
      <c r="AO471" s="5"/>
      <c r="AP471" s="5"/>
      <c r="AQ471" s="5"/>
      <c r="AR471" s="10"/>
      <c r="AS471" s="5"/>
      <c r="AT471" s="5"/>
      <c r="AU471" s="5"/>
      <c r="AV471" s="24"/>
      <c r="AW471" s="46"/>
      <c r="AX471" s="47">
        <f t="shared" si="36"/>
        <v>0</v>
      </c>
      <c r="AY471" s="46">
        <f t="shared" si="35"/>
        <v>0</v>
      </c>
      <c r="AZ471" s="46" cm="1">
        <f t="array" ref="AZ471">IF($AY471&lt;=6,SUM($C471:$AV471),SUMPRODUCT(LARGE($C471:$AV471,{1,2,3,4,5,6})))</f>
        <v>0</v>
      </c>
      <c r="BA471" s="50" t="str">
        <f t="shared" si="37"/>
        <v/>
      </c>
      <c r="BB471" s="50" t="str">
        <f t="shared" si="38"/>
        <v xml:space="preserve"> </v>
      </c>
      <c r="BC471" s="46" t="str" cm="1">
        <f t="array" ref="BC471">IFERROR(SUMPRODUCT(LARGE($C471:$AV471,{1,2,3,4})), "")</f>
        <v/>
      </c>
      <c r="BD471" s="46" t="str" cm="1">
        <f t="array" ref="BD471">IFERROR(SUMPRODUCT(LARGE($C471:$AV471,{1,2,3,4,5,6,7})), "")</f>
        <v/>
      </c>
      <c r="BE471" s="46" t="str" cm="1">
        <f t="array" ref="BE471">IFERROR(SUMPRODUCT(LARGE($C471:$AV471,{1,2,3,4,5,6,7,8})), "")</f>
        <v/>
      </c>
    </row>
    <row r="472" spans="2:57" ht="15" customHeight="1" x14ac:dyDescent="0.2">
      <c r="B472" s="15"/>
      <c r="C472" s="5"/>
      <c r="D472" s="5"/>
      <c r="E472" s="5"/>
      <c r="F472" s="5"/>
      <c r="G472" s="5"/>
      <c r="H472" s="5"/>
      <c r="I472" s="5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5"/>
      <c r="AL472" s="5"/>
      <c r="AM472" s="5"/>
      <c r="AN472" s="5"/>
      <c r="AO472" s="5"/>
      <c r="AP472" s="5"/>
      <c r="AQ472" s="5"/>
      <c r="AR472" s="10"/>
      <c r="AS472" s="5"/>
      <c r="AT472" s="5"/>
      <c r="AU472" s="5"/>
      <c r="AV472" s="24"/>
      <c r="AW472" s="46"/>
      <c r="AX472" s="47">
        <f t="shared" si="36"/>
        <v>0</v>
      </c>
      <c r="AY472" s="46">
        <f t="shared" si="35"/>
        <v>0</v>
      </c>
      <c r="AZ472" s="46" cm="1">
        <f t="array" ref="AZ472">IF($AY472&lt;=6,SUM($C472:$AV472),SUMPRODUCT(LARGE($C472:$AV472,{1,2,3,4,5,6})))</f>
        <v>0</v>
      </c>
      <c r="BA472" s="50" t="str">
        <f t="shared" si="37"/>
        <v/>
      </c>
      <c r="BB472" s="50" t="str">
        <f t="shared" si="38"/>
        <v xml:space="preserve"> </v>
      </c>
      <c r="BC472" s="46" t="str" cm="1">
        <f t="array" ref="BC472">IFERROR(SUMPRODUCT(LARGE($C472:$AV472,{1,2,3,4})), "")</f>
        <v/>
      </c>
      <c r="BD472" s="46" t="str" cm="1">
        <f t="array" ref="BD472">IFERROR(SUMPRODUCT(LARGE($C472:$AV472,{1,2,3,4,5,6,7})), "")</f>
        <v/>
      </c>
      <c r="BE472" s="46" t="str" cm="1">
        <f t="array" ref="BE472">IFERROR(SUMPRODUCT(LARGE($C472:$AV472,{1,2,3,4,5,6,7,8})), "")</f>
        <v/>
      </c>
    </row>
    <row r="473" spans="2:57" ht="15" customHeight="1" x14ac:dyDescent="0.2">
      <c r="B473" s="15"/>
      <c r="C473" s="5"/>
      <c r="D473" s="5"/>
      <c r="E473" s="5"/>
      <c r="F473" s="5"/>
      <c r="G473" s="5"/>
      <c r="H473" s="5"/>
      <c r="I473" s="5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5"/>
      <c r="AL473" s="5"/>
      <c r="AM473" s="5"/>
      <c r="AN473" s="5"/>
      <c r="AO473" s="5"/>
      <c r="AP473" s="5"/>
      <c r="AQ473" s="5"/>
      <c r="AR473" s="10"/>
      <c r="AS473" s="5"/>
      <c r="AT473" s="5"/>
      <c r="AU473" s="5"/>
      <c r="AV473" s="24"/>
      <c r="AW473" s="46"/>
      <c r="AX473" s="47">
        <f t="shared" si="36"/>
        <v>0</v>
      </c>
      <c r="AY473" s="46">
        <f t="shared" si="35"/>
        <v>0</v>
      </c>
      <c r="AZ473" s="46" cm="1">
        <f t="array" ref="AZ473">IF($AY473&lt;=6,SUM($C473:$AV473),SUMPRODUCT(LARGE($C473:$AV473,{1,2,3,4,5,6})))</f>
        <v>0</v>
      </c>
      <c r="BA473" s="50" t="str">
        <f t="shared" si="37"/>
        <v/>
      </c>
      <c r="BB473" s="50" t="str">
        <f t="shared" si="38"/>
        <v xml:space="preserve"> </v>
      </c>
      <c r="BC473" s="46" t="str" cm="1">
        <f t="array" ref="BC473">IFERROR(SUMPRODUCT(LARGE($C473:$AV473,{1,2,3,4})), "")</f>
        <v/>
      </c>
      <c r="BD473" s="46" t="str" cm="1">
        <f t="array" ref="BD473">IFERROR(SUMPRODUCT(LARGE($C473:$AV473,{1,2,3,4,5,6,7})), "")</f>
        <v/>
      </c>
      <c r="BE473" s="46" t="str" cm="1">
        <f t="array" ref="BE473">IFERROR(SUMPRODUCT(LARGE($C473:$AV473,{1,2,3,4,5,6,7,8})), "")</f>
        <v/>
      </c>
    </row>
    <row r="474" spans="2:57" ht="15" customHeight="1" x14ac:dyDescent="0.2">
      <c r="B474" s="15"/>
      <c r="C474" s="5"/>
      <c r="D474" s="5"/>
      <c r="E474" s="5"/>
      <c r="F474" s="5"/>
      <c r="G474" s="5"/>
      <c r="H474" s="5"/>
      <c r="I474" s="5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5"/>
      <c r="AL474" s="5"/>
      <c r="AM474" s="5"/>
      <c r="AN474" s="5"/>
      <c r="AO474" s="5"/>
      <c r="AP474" s="5"/>
      <c r="AQ474" s="5"/>
      <c r="AR474" s="10"/>
      <c r="AS474" s="5"/>
      <c r="AT474" s="5"/>
      <c r="AU474" s="5"/>
      <c r="AV474" s="24"/>
      <c r="AW474" s="46"/>
      <c r="AX474" s="47">
        <f t="shared" si="36"/>
        <v>0</v>
      </c>
      <c r="AY474" s="46">
        <f t="shared" si="35"/>
        <v>0</v>
      </c>
      <c r="AZ474" s="46" cm="1">
        <f t="array" ref="AZ474">IF($AY474&lt;=6,SUM($C474:$AV474),SUMPRODUCT(LARGE($C474:$AV474,{1,2,3,4,5,6})))</f>
        <v>0</v>
      </c>
      <c r="BA474" s="50" t="str">
        <f t="shared" si="37"/>
        <v/>
      </c>
      <c r="BB474" s="50" t="str">
        <f t="shared" si="38"/>
        <v xml:space="preserve"> </v>
      </c>
      <c r="BC474" s="46" t="str" cm="1">
        <f t="array" ref="BC474">IFERROR(SUMPRODUCT(LARGE($C474:$AV474,{1,2,3,4})), "")</f>
        <v/>
      </c>
      <c r="BD474" s="46" t="str" cm="1">
        <f t="array" ref="BD474">IFERROR(SUMPRODUCT(LARGE($C474:$AV474,{1,2,3,4,5,6,7})), "")</f>
        <v/>
      </c>
      <c r="BE474" s="46" t="str" cm="1">
        <f t="array" ref="BE474">IFERROR(SUMPRODUCT(LARGE($C474:$AV474,{1,2,3,4,5,6,7,8})), "")</f>
        <v/>
      </c>
    </row>
    <row r="475" spans="2:57" ht="15" customHeight="1" x14ac:dyDescent="0.2">
      <c r="B475" s="15"/>
      <c r="C475" s="5"/>
      <c r="D475" s="5"/>
      <c r="E475" s="5"/>
      <c r="F475" s="5"/>
      <c r="G475" s="5"/>
      <c r="H475" s="5"/>
      <c r="I475" s="5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5"/>
      <c r="AL475" s="5"/>
      <c r="AM475" s="5"/>
      <c r="AN475" s="5"/>
      <c r="AO475" s="5"/>
      <c r="AP475" s="5"/>
      <c r="AQ475" s="5"/>
      <c r="AR475" s="10"/>
      <c r="AS475" s="5"/>
      <c r="AT475" s="5"/>
      <c r="AU475" s="5"/>
      <c r="AV475" s="24"/>
      <c r="AW475" s="46"/>
      <c r="AX475" s="47">
        <f t="shared" si="36"/>
        <v>0</v>
      </c>
      <c r="AY475" s="46">
        <f t="shared" si="35"/>
        <v>0</v>
      </c>
      <c r="AZ475" s="46" cm="1">
        <f t="array" ref="AZ475">IF($AY475&lt;=6,SUM($C475:$AV475),SUMPRODUCT(LARGE($C475:$AV475,{1,2,3,4,5,6})))</f>
        <v>0</v>
      </c>
      <c r="BA475" s="50" t="str">
        <f t="shared" si="37"/>
        <v/>
      </c>
      <c r="BB475" s="50" t="str">
        <f t="shared" si="38"/>
        <v xml:space="preserve"> </v>
      </c>
      <c r="BC475" s="46" t="str" cm="1">
        <f t="array" ref="BC475">IFERROR(SUMPRODUCT(LARGE($C475:$AV475,{1,2,3,4})), "")</f>
        <v/>
      </c>
      <c r="BD475" s="46" t="str" cm="1">
        <f t="array" ref="BD475">IFERROR(SUMPRODUCT(LARGE($C475:$AV475,{1,2,3,4,5,6,7})), "")</f>
        <v/>
      </c>
      <c r="BE475" s="46" t="str" cm="1">
        <f t="array" ref="BE475">IFERROR(SUMPRODUCT(LARGE($C475:$AV475,{1,2,3,4,5,6,7,8})), "")</f>
        <v/>
      </c>
    </row>
    <row r="476" spans="2:57" ht="15" customHeight="1" x14ac:dyDescent="0.2">
      <c r="B476" s="15"/>
      <c r="C476" s="10"/>
      <c r="D476" s="5"/>
      <c r="E476" s="10"/>
      <c r="F476" s="10"/>
      <c r="G476" s="10"/>
      <c r="H476" s="10"/>
      <c r="I476" s="5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5"/>
      <c r="AL476" s="5"/>
      <c r="AM476" s="5"/>
      <c r="AN476" s="5"/>
      <c r="AO476" s="5"/>
      <c r="AP476" s="5"/>
      <c r="AQ476" s="5"/>
      <c r="AR476" s="10"/>
      <c r="AS476" s="5"/>
      <c r="AT476" s="5"/>
      <c r="AU476" s="5"/>
      <c r="AV476" s="24"/>
      <c r="AW476" s="46"/>
      <c r="AX476" s="47">
        <f t="shared" si="36"/>
        <v>0</v>
      </c>
      <c r="AY476" s="46">
        <f t="shared" si="35"/>
        <v>0</v>
      </c>
      <c r="AZ476" s="46" cm="1">
        <f t="array" ref="AZ476">IF($AY476&lt;=6,SUM($C476:$AV476),SUMPRODUCT(LARGE($C476:$AV476,{1,2,3,4,5,6})))</f>
        <v>0</v>
      </c>
      <c r="BA476" s="50" t="str">
        <f t="shared" si="37"/>
        <v/>
      </c>
      <c r="BB476" s="50" t="str">
        <f t="shared" si="38"/>
        <v xml:space="preserve"> </v>
      </c>
      <c r="BC476" s="46" t="str" cm="1">
        <f t="array" ref="BC476">IFERROR(SUMPRODUCT(LARGE($C476:$AV476,{1,2,3,4})), "")</f>
        <v/>
      </c>
      <c r="BD476" s="46" t="str" cm="1">
        <f t="array" ref="BD476">IFERROR(SUMPRODUCT(LARGE($C476:$AV476,{1,2,3,4,5,6,7})), "")</f>
        <v/>
      </c>
      <c r="BE476" s="46" t="str" cm="1">
        <f t="array" ref="BE476">IFERROR(SUMPRODUCT(LARGE($C476:$AV476,{1,2,3,4,5,6,7,8})), "")</f>
        <v/>
      </c>
    </row>
    <row r="477" spans="2:57" ht="15" customHeight="1" x14ac:dyDescent="0.2">
      <c r="B477" s="4"/>
      <c r="C477" s="10"/>
      <c r="D477" s="5"/>
      <c r="E477" s="10"/>
      <c r="F477" s="10"/>
      <c r="G477" s="10"/>
      <c r="H477" s="10"/>
      <c r="I477" s="5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5"/>
      <c r="AL477" s="5"/>
      <c r="AM477" s="5"/>
      <c r="AN477" s="5"/>
      <c r="AO477" s="5"/>
      <c r="AP477" s="5"/>
      <c r="AQ477" s="5"/>
      <c r="AR477" s="10"/>
      <c r="AS477" s="5"/>
      <c r="AT477" s="5"/>
      <c r="AU477" s="5"/>
      <c r="AV477" s="24"/>
      <c r="AW477" s="46"/>
      <c r="AX477" s="47">
        <f t="shared" si="36"/>
        <v>0</v>
      </c>
      <c r="AY477" s="46">
        <f t="shared" si="35"/>
        <v>0</v>
      </c>
      <c r="AZ477" s="46" cm="1">
        <f t="array" ref="AZ477">IF($AY477&lt;=6,SUM($C477:$AV477),SUMPRODUCT(LARGE($C477:$AV477,{1,2,3,4,5,6})))</f>
        <v>0</v>
      </c>
      <c r="BA477" s="50" t="str">
        <f t="shared" si="37"/>
        <v/>
      </c>
      <c r="BB477" s="50" t="str">
        <f t="shared" si="38"/>
        <v xml:space="preserve"> </v>
      </c>
      <c r="BC477" s="46" t="str" cm="1">
        <f t="array" ref="BC477">IFERROR(SUMPRODUCT(LARGE($C477:$AV477,{1,2,3,4})), "")</f>
        <v/>
      </c>
      <c r="BD477" s="46" t="str" cm="1">
        <f t="array" ref="BD477">IFERROR(SUMPRODUCT(LARGE($C477:$AV477,{1,2,3,4,5,6,7})), "")</f>
        <v/>
      </c>
      <c r="BE477" s="46" t="str" cm="1">
        <f t="array" ref="BE477">IFERROR(SUMPRODUCT(LARGE($C477:$AV477,{1,2,3,4,5,6,7,8})), "")</f>
        <v/>
      </c>
    </row>
    <row r="478" spans="2:57" ht="15" customHeight="1" x14ac:dyDescent="0.2">
      <c r="B478" s="4"/>
      <c r="C478" s="5"/>
      <c r="D478" s="5"/>
      <c r="E478" s="5"/>
      <c r="F478" s="5"/>
      <c r="G478" s="5"/>
      <c r="H478" s="5"/>
      <c r="I478" s="5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5"/>
      <c r="AL478" s="5"/>
      <c r="AM478" s="5"/>
      <c r="AN478" s="5"/>
      <c r="AO478" s="5"/>
      <c r="AP478" s="5"/>
      <c r="AQ478" s="5"/>
      <c r="AR478" s="10"/>
      <c r="AS478" s="5"/>
      <c r="AT478" s="5"/>
      <c r="AU478" s="5"/>
      <c r="AV478" s="24"/>
      <c r="AW478" s="46"/>
      <c r="AX478" s="47">
        <f t="shared" si="36"/>
        <v>0</v>
      </c>
      <c r="AY478" s="46">
        <f t="shared" si="35"/>
        <v>0</v>
      </c>
      <c r="AZ478" s="46" cm="1">
        <f t="array" ref="AZ478">IF($AY478&lt;=6,SUM($C478:$AV478),SUMPRODUCT(LARGE($C478:$AV478,{1,2,3,4,5,6})))</f>
        <v>0</v>
      </c>
      <c r="BA478" s="50" t="str">
        <f t="shared" si="37"/>
        <v/>
      </c>
      <c r="BB478" s="50" t="str">
        <f t="shared" si="38"/>
        <v xml:space="preserve"> </v>
      </c>
      <c r="BC478" s="46" t="str" cm="1">
        <f t="array" ref="BC478">IFERROR(SUMPRODUCT(LARGE($C478:$AV478,{1,2,3,4})), "")</f>
        <v/>
      </c>
      <c r="BD478" s="46" t="str" cm="1">
        <f t="array" ref="BD478">IFERROR(SUMPRODUCT(LARGE($C478:$AV478,{1,2,3,4,5,6,7})), "")</f>
        <v/>
      </c>
      <c r="BE478" s="46" t="str" cm="1">
        <f t="array" ref="BE478">IFERROR(SUMPRODUCT(LARGE($C478:$AV478,{1,2,3,4,5,6,7,8})), "")</f>
        <v/>
      </c>
    </row>
    <row r="479" spans="2:57" ht="15" customHeight="1" x14ac:dyDescent="0.2">
      <c r="B479" s="15"/>
      <c r="C479" s="5"/>
      <c r="D479" s="5"/>
      <c r="E479" s="5"/>
      <c r="F479" s="5"/>
      <c r="G479" s="5"/>
      <c r="H479" s="5"/>
      <c r="I479" s="5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5"/>
      <c r="AL479" s="5"/>
      <c r="AM479" s="5"/>
      <c r="AN479" s="5"/>
      <c r="AO479" s="5"/>
      <c r="AP479" s="5"/>
      <c r="AQ479" s="5"/>
      <c r="AR479" s="10"/>
      <c r="AS479" s="5"/>
      <c r="AT479" s="5"/>
      <c r="AU479" s="5"/>
      <c r="AV479" s="24"/>
      <c r="AW479" s="46"/>
      <c r="AX479" s="47">
        <f t="shared" si="36"/>
        <v>0</v>
      </c>
      <c r="AY479" s="46">
        <f t="shared" si="35"/>
        <v>0</v>
      </c>
      <c r="AZ479" s="46" cm="1">
        <f t="array" ref="AZ479">IF($AY479&lt;=6,SUM($C479:$AV479),SUMPRODUCT(LARGE($C479:$AV479,{1,2,3,4,5,6})))</f>
        <v>0</v>
      </c>
      <c r="BA479" s="50" t="str">
        <f t="shared" si="37"/>
        <v/>
      </c>
      <c r="BB479" s="50" t="str">
        <f t="shared" si="38"/>
        <v xml:space="preserve"> </v>
      </c>
      <c r="BC479" s="46" t="str" cm="1">
        <f t="array" ref="BC479">IFERROR(SUMPRODUCT(LARGE($C479:$AV479,{1,2,3,4})), "")</f>
        <v/>
      </c>
      <c r="BD479" s="46" t="str" cm="1">
        <f t="array" ref="BD479">IFERROR(SUMPRODUCT(LARGE($C479:$AV479,{1,2,3,4,5,6,7})), "")</f>
        <v/>
      </c>
      <c r="BE479" s="46" t="str" cm="1">
        <f t="array" ref="BE479">IFERROR(SUMPRODUCT(LARGE($C479:$AV479,{1,2,3,4,5,6,7,8})), "")</f>
        <v/>
      </c>
    </row>
    <row r="480" spans="2:57" ht="15" customHeight="1" x14ac:dyDescent="0.2">
      <c r="B480" s="15"/>
      <c r="C480" s="5"/>
      <c r="D480" s="5"/>
      <c r="E480" s="5"/>
      <c r="F480" s="5"/>
      <c r="G480" s="5"/>
      <c r="H480" s="5"/>
      <c r="I480" s="5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5"/>
      <c r="AL480" s="5"/>
      <c r="AM480" s="5"/>
      <c r="AN480" s="5"/>
      <c r="AO480" s="5"/>
      <c r="AP480" s="5"/>
      <c r="AQ480" s="5"/>
      <c r="AR480" s="10"/>
      <c r="AS480" s="5"/>
      <c r="AT480" s="5"/>
      <c r="AU480" s="5"/>
      <c r="AV480" s="24"/>
      <c r="AW480" s="46"/>
      <c r="AX480" s="47">
        <f t="shared" si="36"/>
        <v>0</v>
      </c>
      <c r="AY480" s="46">
        <f t="shared" si="35"/>
        <v>0</v>
      </c>
      <c r="AZ480" s="46" cm="1">
        <f t="array" ref="AZ480">IF($AY480&lt;=6,SUM($C480:$AV480),SUMPRODUCT(LARGE($C480:$AV480,{1,2,3,4,5,6})))</f>
        <v>0</v>
      </c>
      <c r="BA480" s="50" t="str">
        <f t="shared" si="37"/>
        <v/>
      </c>
      <c r="BB480" s="50" t="str">
        <f t="shared" si="38"/>
        <v xml:space="preserve"> </v>
      </c>
      <c r="BC480" s="46" t="str" cm="1">
        <f t="array" ref="BC480">IFERROR(SUMPRODUCT(LARGE($C480:$AV480,{1,2,3,4})), "")</f>
        <v/>
      </c>
      <c r="BD480" s="46" t="str" cm="1">
        <f t="array" ref="BD480">IFERROR(SUMPRODUCT(LARGE($C480:$AV480,{1,2,3,4,5,6,7})), "")</f>
        <v/>
      </c>
      <c r="BE480" s="46" t="str" cm="1">
        <f t="array" ref="BE480">IFERROR(SUMPRODUCT(LARGE($C480:$AV480,{1,2,3,4,5,6,7,8})), "")</f>
        <v/>
      </c>
    </row>
    <row r="481" spans="2:57" ht="15" customHeight="1" x14ac:dyDescent="0.2">
      <c r="B481" s="4"/>
      <c r="C481" s="5"/>
      <c r="D481" s="5"/>
      <c r="E481" s="5"/>
      <c r="F481" s="5"/>
      <c r="G481" s="5"/>
      <c r="H481" s="5"/>
      <c r="I481" s="5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5"/>
      <c r="AL481" s="5"/>
      <c r="AM481" s="5"/>
      <c r="AN481" s="5"/>
      <c r="AO481" s="5"/>
      <c r="AP481" s="5"/>
      <c r="AQ481" s="5"/>
      <c r="AR481" s="10"/>
      <c r="AS481" s="5"/>
      <c r="AT481" s="5"/>
      <c r="AU481" s="5"/>
      <c r="AV481" s="24"/>
      <c r="AW481" s="46"/>
      <c r="AX481" s="47">
        <f t="shared" si="36"/>
        <v>0</v>
      </c>
      <c r="AY481" s="46">
        <f t="shared" si="35"/>
        <v>0</v>
      </c>
      <c r="AZ481" s="46" cm="1">
        <f t="array" ref="AZ481">IF($AY481&lt;=6,SUM($C481:$AV481),SUMPRODUCT(LARGE($C481:$AV481,{1,2,3,4,5,6})))</f>
        <v>0</v>
      </c>
      <c r="BA481" s="50" t="str">
        <f t="shared" si="37"/>
        <v/>
      </c>
      <c r="BB481" s="50" t="str">
        <f t="shared" si="38"/>
        <v xml:space="preserve"> </v>
      </c>
      <c r="BC481" s="46" t="str" cm="1">
        <f t="array" ref="BC481">IFERROR(SUMPRODUCT(LARGE($C481:$AV481,{1,2,3,4})), "")</f>
        <v/>
      </c>
      <c r="BD481" s="46" t="str" cm="1">
        <f t="array" ref="BD481">IFERROR(SUMPRODUCT(LARGE($C481:$AV481,{1,2,3,4,5,6,7})), "")</f>
        <v/>
      </c>
      <c r="BE481" s="46" t="str" cm="1">
        <f t="array" ref="BE481">IFERROR(SUMPRODUCT(LARGE($C481:$AV481,{1,2,3,4,5,6,7,8})), "")</f>
        <v/>
      </c>
    </row>
    <row r="482" spans="2:57" ht="15" customHeight="1" x14ac:dyDescent="0.2">
      <c r="B482" s="15"/>
      <c r="C482" s="10"/>
      <c r="D482" s="10"/>
      <c r="E482" s="10"/>
      <c r="F482" s="10"/>
      <c r="G482" s="10"/>
      <c r="H482" s="10"/>
      <c r="I482" s="5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5"/>
      <c r="AL482" s="5"/>
      <c r="AM482" s="5"/>
      <c r="AN482" s="5"/>
      <c r="AO482" s="5"/>
      <c r="AP482" s="5"/>
      <c r="AQ482" s="5"/>
      <c r="AR482" s="10"/>
      <c r="AS482" s="5"/>
      <c r="AT482" s="5"/>
      <c r="AU482" s="5"/>
      <c r="AV482" s="24"/>
      <c r="AW482" s="46"/>
      <c r="AX482" s="47">
        <f t="shared" si="36"/>
        <v>0</v>
      </c>
      <c r="AY482" s="46">
        <f t="shared" si="35"/>
        <v>0</v>
      </c>
      <c r="AZ482" s="46" cm="1">
        <f t="array" ref="AZ482">IF($AY482&lt;=6,SUM($C482:$AV482),SUMPRODUCT(LARGE($C482:$AV482,{1,2,3,4,5,6})))</f>
        <v>0</v>
      </c>
      <c r="BA482" s="50" t="str">
        <f t="shared" si="37"/>
        <v/>
      </c>
      <c r="BB482" s="50" t="str">
        <f t="shared" si="38"/>
        <v xml:space="preserve"> </v>
      </c>
      <c r="BC482" s="46" t="str" cm="1">
        <f t="array" ref="BC482">IFERROR(SUMPRODUCT(LARGE($C482:$AV482,{1,2,3,4})), "")</f>
        <v/>
      </c>
      <c r="BD482" s="46" t="str" cm="1">
        <f t="array" ref="BD482">IFERROR(SUMPRODUCT(LARGE($C482:$AV482,{1,2,3,4,5,6,7})), "")</f>
        <v/>
      </c>
      <c r="BE482" s="46" t="str" cm="1">
        <f t="array" ref="BE482">IFERROR(SUMPRODUCT(LARGE($C482:$AV482,{1,2,3,4,5,6,7,8})), "")</f>
        <v/>
      </c>
    </row>
    <row r="483" spans="2:57" ht="15" customHeight="1" x14ac:dyDescent="0.2">
      <c r="B483" s="4"/>
      <c r="C483" s="5"/>
      <c r="D483" s="5"/>
      <c r="E483" s="5"/>
      <c r="F483" s="5"/>
      <c r="G483" s="5"/>
      <c r="H483" s="5"/>
      <c r="I483" s="5"/>
      <c r="J483" s="5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5"/>
      <c r="AL483" s="5"/>
      <c r="AM483" s="5"/>
      <c r="AN483" s="5"/>
      <c r="AO483" s="5"/>
      <c r="AP483" s="5"/>
      <c r="AQ483" s="5"/>
      <c r="AR483" s="10"/>
      <c r="AS483" s="5"/>
      <c r="AT483" s="5"/>
      <c r="AU483" s="5"/>
      <c r="AV483" s="24"/>
      <c r="AW483" s="46"/>
      <c r="AX483" s="47">
        <f t="shared" si="36"/>
        <v>0</v>
      </c>
      <c r="AY483" s="46">
        <f t="shared" si="35"/>
        <v>0</v>
      </c>
      <c r="AZ483" s="46" cm="1">
        <f t="array" ref="AZ483">IF($AY483&lt;=6,SUM($C483:$AV483),SUMPRODUCT(LARGE($C483:$AV483,{1,2,3,4,5,6})))</f>
        <v>0</v>
      </c>
      <c r="BA483" s="50" t="str">
        <f t="shared" si="37"/>
        <v/>
      </c>
      <c r="BB483" s="50" t="str">
        <f t="shared" si="38"/>
        <v xml:space="preserve"> </v>
      </c>
      <c r="BC483" s="46" t="str" cm="1">
        <f t="array" ref="BC483">IFERROR(SUMPRODUCT(LARGE($C483:$AV483,{1,2,3,4})), "")</f>
        <v/>
      </c>
      <c r="BD483" s="46" t="str" cm="1">
        <f t="array" ref="BD483">IFERROR(SUMPRODUCT(LARGE($C483:$AV483,{1,2,3,4,5,6,7})), "")</f>
        <v/>
      </c>
      <c r="BE483" s="46" t="str" cm="1">
        <f t="array" ref="BE483">IFERROR(SUMPRODUCT(LARGE($C483:$AV483,{1,2,3,4,5,6,7,8})), "")</f>
        <v/>
      </c>
    </row>
    <row r="484" spans="2:57" ht="15" customHeight="1" x14ac:dyDescent="0.2">
      <c r="B484" s="4"/>
      <c r="C484" s="5"/>
      <c r="D484" s="5"/>
      <c r="E484" s="5"/>
      <c r="F484" s="5"/>
      <c r="G484" s="5"/>
      <c r="H484" s="5"/>
      <c r="I484" s="5"/>
      <c r="J484" s="5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5"/>
      <c r="AL484" s="5"/>
      <c r="AM484" s="5"/>
      <c r="AN484" s="5"/>
      <c r="AO484" s="5"/>
      <c r="AP484" s="5"/>
      <c r="AQ484" s="5"/>
      <c r="AR484" s="10"/>
      <c r="AS484" s="5"/>
      <c r="AT484" s="5"/>
      <c r="AU484" s="5"/>
      <c r="AV484" s="24"/>
      <c r="AW484" s="46"/>
      <c r="AX484" s="47">
        <f t="shared" si="36"/>
        <v>0</v>
      </c>
      <c r="AY484" s="46">
        <f t="shared" si="35"/>
        <v>0</v>
      </c>
      <c r="AZ484" s="46" cm="1">
        <f t="array" ref="AZ484">IF($AY484&lt;=6,SUM($C484:$AV484),SUMPRODUCT(LARGE($C484:$AV484,{1,2,3,4,5,6})))</f>
        <v>0</v>
      </c>
      <c r="BA484" s="50" t="str">
        <f t="shared" si="37"/>
        <v/>
      </c>
      <c r="BB484" s="50" t="str">
        <f t="shared" si="38"/>
        <v xml:space="preserve"> </v>
      </c>
      <c r="BC484" s="46" t="str" cm="1">
        <f t="array" ref="BC484">IFERROR(SUMPRODUCT(LARGE($C484:$AV484,{1,2,3,4})), "")</f>
        <v/>
      </c>
      <c r="BD484" s="46" t="str" cm="1">
        <f t="array" ref="BD484">IFERROR(SUMPRODUCT(LARGE($C484:$AV484,{1,2,3,4,5,6,7})), "")</f>
        <v/>
      </c>
      <c r="BE484" s="46" t="str" cm="1">
        <f t="array" ref="BE484">IFERROR(SUMPRODUCT(LARGE($C484:$AV484,{1,2,3,4,5,6,7,8})), "")</f>
        <v/>
      </c>
    </row>
    <row r="485" spans="2:57" ht="15" customHeight="1" x14ac:dyDescent="0.2">
      <c r="B485" s="4"/>
      <c r="C485" s="5"/>
      <c r="D485" s="5"/>
      <c r="E485" s="5"/>
      <c r="F485" s="5"/>
      <c r="G485" s="5"/>
      <c r="H485" s="5"/>
      <c r="I485" s="5"/>
      <c r="J485" s="5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5"/>
      <c r="AL485" s="5"/>
      <c r="AM485" s="5"/>
      <c r="AN485" s="5"/>
      <c r="AO485" s="5"/>
      <c r="AP485" s="5"/>
      <c r="AQ485" s="5"/>
      <c r="AR485" s="10"/>
      <c r="AS485" s="5"/>
      <c r="AT485" s="5"/>
      <c r="AU485" s="5"/>
      <c r="AV485" s="24"/>
      <c r="AW485" s="46"/>
      <c r="AX485" s="47">
        <f t="shared" si="36"/>
        <v>0</v>
      </c>
      <c r="AY485" s="46">
        <f t="shared" si="35"/>
        <v>0</v>
      </c>
      <c r="AZ485" s="46" cm="1">
        <f t="array" ref="AZ485">IF($AY485&lt;=6,SUM($C485:$AV485),SUMPRODUCT(LARGE($C485:$AV485,{1,2,3,4,5,6})))</f>
        <v>0</v>
      </c>
      <c r="BA485" s="50" t="str">
        <f t="shared" si="37"/>
        <v/>
      </c>
      <c r="BB485" s="50" t="str">
        <f t="shared" si="38"/>
        <v xml:space="preserve"> </v>
      </c>
      <c r="BC485" s="46" t="str" cm="1">
        <f t="array" ref="BC485">IFERROR(SUMPRODUCT(LARGE($C485:$AV485,{1,2,3,4})), "")</f>
        <v/>
      </c>
      <c r="BD485" s="46" t="str" cm="1">
        <f t="array" ref="BD485">IFERROR(SUMPRODUCT(LARGE($C485:$AV485,{1,2,3,4,5,6,7})), "")</f>
        <v/>
      </c>
      <c r="BE485" s="46" t="str" cm="1">
        <f t="array" ref="BE485">IFERROR(SUMPRODUCT(LARGE($C485:$AV485,{1,2,3,4,5,6,7,8})), "")</f>
        <v/>
      </c>
    </row>
    <row r="486" spans="2:57" ht="15" customHeight="1" x14ac:dyDescent="0.2">
      <c r="B486" s="4"/>
      <c r="C486" s="5"/>
      <c r="D486" s="5"/>
      <c r="E486" s="5"/>
      <c r="F486" s="5"/>
      <c r="G486" s="5"/>
      <c r="H486" s="5"/>
      <c r="I486" s="5"/>
      <c r="J486" s="5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5"/>
      <c r="AL486" s="5"/>
      <c r="AM486" s="5"/>
      <c r="AN486" s="5"/>
      <c r="AO486" s="5"/>
      <c r="AP486" s="5"/>
      <c r="AQ486" s="5"/>
      <c r="AR486" s="10"/>
      <c r="AS486" s="5"/>
      <c r="AT486" s="5"/>
      <c r="AU486" s="5"/>
      <c r="AV486" s="24"/>
      <c r="AW486" s="46"/>
      <c r="AX486" s="47">
        <f t="shared" si="36"/>
        <v>0</v>
      </c>
      <c r="AY486" s="46">
        <f t="shared" si="35"/>
        <v>0</v>
      </c>
      <c r="AZ486" s="46" cm="1">
        <f t="array" ref="AZ486">IF($AY486&lt;=6,SUM($C486:$AV486),SUMPRODUCT(LARGE($C486:$AV486,{1,2,3,4,5,6})))</f>
        <v>0</v>
      </c>
      <c r="BA486" s="50" t="str">
        <f t="shared" si="37"/>
        <v/>
      </c>
      <c r="BB486" s="50" t="str">
        <f t="shared" si="38"/>
        <v xml:space="preserve"> </v>
      </c>
      <c r="BC486" s="46" t="str" cm="1">
        <f t="array" ref="BC486">IFERROR(SUMPRODUCT(LARGE($C486:$AV486,{1,2,3,4})), "")</f>
        <v/>
      </c>
      <c r="BD486" s="46" t="str" cm="1">
        <f t="array" ref="BD486">IFERROR(SUMPRODUCT(LARGE($C486:$AV486,{1,2,3,4,5,6,7})), "")</f>
        <v/>
      </c>
      <c r="BE486" s="46" t="str" cm="1">
        <f t="array" ref="BE486">IFERROR(SUMPRODUCT(LARGE($C486:$AV486,{1,2,3,4,5,6,7,8})), "")</f>
        <v/>
      </c>
    </row>
    <row r="487" spans="2:57" ht="15" customHeight="1" x14ac:dyDescent="0.2">
      <c r="B487" s="4"/>
      <c r="C487" s="5"/>
      <c r="D487" s="5"/>
      <c r="E487" s="5"/>
      <c r="F487" s="5"/>
      <c r="G487" s="5"/>
      <c r="H487" s="5"/>
      <c r="I487" s="5"/>
      <c r="J487" s="5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5"/>
      <c r="AL487" s="5"/>
      <c r="AM487" s="5"/>
      <c r="AN487" s="5"/>
      <c r="AO487" s="5"/>
      <c r="AP487" s="5"/>
      <c r="AQ487" s="5"/>
      <c r="AR487" s="10"/>
      <c r="AS487" s="5"/>
      <c r="AT487" s="5"/>
      <c r="AU487" s="5"/>
      <c r="AV487" s="24"/>
      <c r="AW487" s="46"/>
      <c r="AX487" s="47">
        <f t="shared" si="36"/>
        <v>0</v>
      </c>
      <c r="AY487" s="46">
        <f t="shared" si="35"/>
        <v>0</v>
      </c>
      <c r="AZ487" s="46" cm="1">
        <f t="array" ref="AZ487">IF($AY487&lt;=6,SUM($C487:$AV487),SUMPRODUCT(LARGE($C487:$AV487,{1,2,3,4,5,6})))</f>
        <v>0</v>
      </c>
      <c r="BA487" s="50" t="str">
        <f t="shared" si="37"/>
        <v/>
      </c>
      <c r="BB487" s="50" t="str">
        <f t="shared" si="38"/>
        <v xml:space="preserve"> </v>
      </c>
      <c r="BC487" s="46" t="str" cm="1">
        <f t="array" ref="BC487">IFERROR(SUMPRODUCT(LARGE($C487:$AV487,{1,2,3,4})), "")</f>
        <v/>
      </c>
      <c r="BD487" s="46" t="str" cm="1">
        <f t="array" ref="BD487">IFERROR(SUMPRODUCT(LARGE($C487:$AV487,{1,2,3,4,5,6,7})), "")</f>
        <v/>
      </c>
      <c r="BE487" s="46" t="str" cm="1">
        <f t="array" ref="BE487">IFERROR(SUMPRODUCT(LARGE($C487:$AV487,{1,2,3,4,5,6,7,8})), "")</f>
        <v/>
      </c>
    </row>
    <row r="488" spans="2:57" ht="15" customHeight="1" x14ac:dyDescent="0.2">
      <c r="B488" s="4"/>
      <c r="C488" s="5"/>
      <c r="D488" s="5"/>
      <c r="E488" s="5"/>
      <c r="F488" s="5"/>
      <c r="G488" s="5"/>
      <c r="H488" s="5"/>
      <c r="I488" s="5"/>
      <c r="J488" s="5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5"/>
      <c r="AL488" s="5"/>
      <c r="AM488" s="5"/>
      <c r="AN488" s="5"/>
      <c r="AO488" s="5"/>
      <c r="AP488" s="5"/>
      <c r="AQ488" s="5"/>
      <c r="AR488" s="10"/>
      <c r="AS488" s="5"/>
      <c r="AT488" s="5"/>
      <c r="AU488" s="5"/>
      <c r="AV488" s="24"/>
      <c r="AW488" s="46"/>
      <c r="AX488" s="47">
        <f t="shared" si="36"/>
        <v>0</v>
      </c>
      <c r="AY488" s="46">
        <f t="shared" si="35"/>
        <v>0</v>
      </c>
      <c r="AZ488" s="46" cm="1">
        <f t="array" ref="AZ488">IF($AY488&lt;=6,SUM($C488:$AV488),SUMPRODUCT(LARGE($C488:$AV488,{1,2,3,4,5,6})))</f>
        <v>0</v>
      </c>
      <c r="BA488" s="50" t="str">
        <f t="shared" si="37"/>
        <v/>
      </c>
      <c r="BB488" s="50" t="str">
        <f t="shared" si="38"/>
        <v xml:space="preserve"> </v>
      </c>
      <c r="BC488" s="46" t="str" cm="1">
        <f t="array" ref="BC488">IFERROR(SUMPRODUCT(LARGE($C488:$AV488,{1,2,3,4})), "")</f>
        <v/>
      </c>
      <c r="BD488" s="46" t="str" cm="1">
        <f t="array" ref="BD488">IFERROR(SUMPRODUCT(LARGE($C488:$AV488,{1,2,3,4,5,6,7})), "")</f>
        <v/>
      </c>
      <c r="BE488" s="46" t="str" cm="1">
        <f t="array" ref="BE488">IFERROR(SUMPRODUCT(LARGE($C488:$AV488,{1,2,3,4,5,6,7,8})), "")</f>
        <v/>
      </c>
    </row>
    <row r="489" spans="2:57" ht="15" customHeight="1" x14ac:dyDescent="0.2">
      <c r="B489" s="4"/>
      <c r="C489" s="5"/>
      <c r="D489" s="5"/>
      <c r="E489" s="5"/>
      <c r="F489" s="5"/>
      <c r="G489" s="5"/>
      <c r="H489" s="5"/>
      <c r="I489" s="5"/>
      <c r="J489" s="5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5"/>
      <c r="AL489" s="5"/>
      <c r="AM489" s="5"/>
      <c r="AN489" s="5"/>
      <c r="AO489" s="5"/>
      <c r="AP489" s="5"/>
      <c r="AQ489" s="5"/>
      <c r="AR489" s="10"/>
      <c r="AS489" s="5"/>
      <c r="AT489" s="5"/>
      <c r="AU489" s="5"/>
      <c r="AV489" s="24"/>
      <c r="AW489" s="46"/>
      <c r="AX489" s="47">
        <f t="shared" si="36"/>
        <v>0</v>
      </c>
      <c r="AY489" s="46">
        <f t="shared" si="35"/>
        <v>0</v>
      </c>
      <c r="AZ489" s="46" cm="1">
        <f t="array" ref="AZ489">IF($AY489&lt;=6,SUM($C489:$AV489),SUMPRODUCT(LARGE($C489:$AV489,{1,2,3,4,5,6})))</f>
        <v>0</v>
      </c>
      <c r="BA489" s="50" t="str">
        <f t="shared" si="37"/>
        <v/>
      </c>
      <c r="BB489" s="50" t="str">
        <f t="shared" si="38"/>
        <v xml:space="preserve"> </v>
      </c>
      <c r="BC489" s="46" t="str" cm="1">
        <f t="array" ref="BC489">IFERROR(SUMPRODUCT(LARGE($C489:$AV489,{1,2,3,4})), "")</f>
        <v/>
      </c>
      <c r="BD489" s="46" t="str" cm="1">
        <f t="array" ref="BD489">IFERROR(SUMPRODUCT(LARGE($C489:$AV489,{1,2,3,4,5,6,7})), "")</f>
        <v/>
      </c>
      <c r="BE489" s="46" t="str" cm="1">
        <f t="array" ref="BE489">IFERROR(SUMPRODUCT(LARGE($C489:$AV489,{1,2,3,4,5,6,7,8})), "")</f>
        <v/>
      </c>
    </row>
    <row r="490" spans="2:57" ht="15" customHeight="1" x14ac:dyDescent="0.2">
      <c r="B490" s="4"/>
      <c r="C490" s="5"/>
      <c r="D490" s="5"/>
      <c r="E490" s="5"/>
      <c r="F490" s="5"/>
      <c r="G490" s="5"/>
      <c r="H490" s="5"/>
      <c r="I490" s="5"/>
      <c r="J490" s="5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5"/>
      <c r="AL490" s="5"/>
      <c r="AM490" s="5"/>
      <c r="AN490" s="5"/>
      <c r="AO490" s="5"/>
      <c r="AP490" s="5"/>
      <c r="AQ490" s="5"/>
      <c r="AR490" s="10"/>
      <c r="AS490" s="5"/>
      <c r="AT490" s="5"/>
      <c r="AU490" s="5"/>
      <c r="AV490" s="24"/>
      <c r="AW490" s="46"/>
      <c r="AX490" s="47">
        <f t="shared" si="36"/>
        <v>0</v>
      </c>
      <c r="AY490" s="46">
        <f t="shared" ref="AY490:AY553" si="39">COUNTA(C490:AV490)</f>
        <v>0</v>
      </c>
      <c r="AZ490" s="46" cm="1">
        <f t="array" ref="AZ490">IF($AY490&lt;=6,SUM($C490:$AV490),SUMPRODUCT(LARGE($C490:$AV490,{1,2,3,4,5,6})))</f>
        <v>0</v>
      </c>
      <c r="BA490" s="50" t="str">
        <f t="shared" si="37"/>
        <v/>
      </c>
      <c r="BB490" s="50" t="str">
        <f t="shared" si="38"/>
        <v xml:space="preserve"> </v>
      </c>
      <c r="BC490" s="46" t="str" cm="1">
        <f t="array" ref="BC490">IFERROR(SUMPRODUCT(LARGE($C490:$AV490,{1,2,3,4})), "")</f>
        <v/>
      </c>
      <c r="BD490" s="46" t="str" cm="1">
        <f t="array" ref="BD490">IFERROR(SUMPRODUCT(LARGE($C490:$AV490,{1,2,3,4,5,6,7})), "")</f>
        <v/>
      </c>
      <c r="BE490" s="46" t="str" cm="1">
        <f t="array" ref="BE490">IFERROR(SUMPRODUCT(LARGE($C490:$AV490,{1,2,3,4,5,6,7,8})), "")</f>
        <v/>
      </c>
    </row>
    <row r="491" spans="2:57" ht="15" customHeight="1" x14ac:dyDescent="0.2">
      <c r="B491" s="4"/>
      <c r="C491" s="5"/>
      <c r="D491" s="5"/>
      <c r="E491" s="5"/>
      <c r="F491" s="5"/>
      <c r="G491" s="5"/>
      <c r="H491" s="5"/>
      <c r="I491" s="5"/>
      <c r="J491" s="5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5"/>
      <c r="AL491" s="5"/>
      <c r="AM491" s="5"/>
      <c r="AN491" s="5"/>
      <c r="AO491" s="5"/>
      <c r="AP491" s="5"/>
      <c r="AQ491" s="5"/>
      <c r="AR491" s="10"/>
      <c r="AS491" s="5"/>
      <c r="AT491" s="5"/>
      <c r="AU491" s="5"/>
      <c r="AV491" s="24"/>
      <c r="AW491" s="46"/>
      <c r="AX491" s="47">
        <f t="shared" si="36"/>
        <v>0</v>
      </c>
      <c r="AY491" s="46">
        <f t="shared" si="39"/>
        <v>0</v>
      </c>
      <c r="AZ491" s="46" cm="1">
        <f t="array" ref="AZ491">IF($AY491&lt;=6,SUM($C491:$AV491),SUMPRODUCT(LARGE($C491:$AV491,{1,2,3,4,5,6})))</f>
        <v>0</v>
      </c>
      <c r="BA491" s="50" t="str">
        <f t="shared" si="37"/>
        <v/>
      </c>
      <c r="BB491" s="50" t="str">
        <f t="shared" si="38"/>
        <v xml:space="preserve"> </v>
      </c>
      <c r="BC491" s="46" t="str" cm="1">
        <f t="array" ref="BC491">IFERROR(SUMPRODUCT(LARGE($C491:$AV491,{1,2,3,4})), "")</f>
        <v/>
      </c>
      <c r="BD491" s="46" t="str" cm="1">
        <f t="array" ref="BD491">IFERROR(SUMPRODUCT(LARGE($C491:$AV491,{1,2,3,4,5,6,7})), "")</f>
        <v/>
      </c>
      <c r="BE491" s="46" t="str" cm="1">
        <f t="array" ref="BE491">IFERROR(SUMPRODUCT(LARGE($C491:$AV491,{1,2,3,4,5,6,7,8})), "")</f>
        <v/>
      </c>
    </row>
    <row r="492" spans="2:57" ht="15" customHeight="1" x14ac:dyDescent="0.2">
      <c r="B492" s="4"/>
      <c r="C492" s="5"/>
      <c r="D492" s="5"/>
      <c r="E492" s="5"/>
      <c r="F492" s="5"/>
      <c r="G492" s="5"/>
      <c r="H492" s="5"/>
      <c r="I492" s="5"/>
      <c r="J492" s="5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5"/>
      <c r="AL492" s="5"/>
      <c r="AM492" s="5"/>
      <c r="AN492" s="5"/>
      <c r="AO492" s="5"/>
      <c r="AP492" s="5"/>
      <c r="AQ492" s="5"/>
      <c r="AR492" s="10"/>
      <c r="AS492" s="5"/>
      <c r="AT492" s="5"/>
      <c r="AU492" s="5"/>
      <c r="AV492" s="24"/>
      <c r="AW492" s="46"/>
      <c r="AX492" s="47">
        <f t="shared" si="36"/>
        <v>0</v>
      </c>
      <c r="AY492" s="46">
        <f t="shared" si="39"/>
        <v>0</v>
      </c>
      <c r="AZ492" s="46" cm="1">
        <f t="array" ref="AZ492">IF($AY492&lt;=6,SUM($C492:$AV492),SUMPRODUCT(LARGE($C492:$AV492,{1,2,3,4,5,6})))</f>
        <v>0</v>
      </c>
      <c r="BA492" s="50" t="str">
        <f t="shared" si="37"/>
        <v/>
      </c>
      <c r="BB492" s="50" t="str">
        <f t="shared" si="38"/>
        <v xml:space="preserve"> </v>
      </c>
      <c r="BC492" s="46" t="str" cm="1">
        <f t="array" ref="BC492">IFERROR(SUMPRODUCT(LARGE($C492:$AV492,{1,2,3,4})), "")</f>
        <v/>
      </c>
      <c r="BD492" s="46" t="str" cm="1">
        <f t="array" ref="BD492">IFERROR(SUMPRODUCT(LARGE($C492:$AV492,{1,2,3,4,5,6,7})), "")</f>
        <v/>
      </c>
      <c r="BE492" s="46" t="str" cm="1">
        <f t="array" ref="BE492">IFERROR(SUMPRODUCT(LARGE($C492:$AV492,{1,2,3,4,5,6,7,8})), "")</f>
        <v/>
      </c>
    </row>
    <row r="493" spans="2:57" ht="15" customHeight="1" x14ac:dyDescent="0.2">
      <c r="B493" s="4"/>
      <c r="C493" s="10"/>
      <c r="D493" s="10"/>
      <c r="E493" s="5"/>
      <c r="F493" s="5"/>
      <c r="G493" s="5"/>
      <c r="H493" s="5"/>
      <c r="I493" s="5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5"/>
      <c r="AL493" s="5"/>
      <c r="AM493" s="5"/>
      <c r="AN493" s="5"/>
      <c r="AO493" s="5"/>
      <c r="AP493" s="5"/>
      <c r="AQ493" s="5"/>
      <c r="AR493" s="10"/>
      <c r="AS493" s="5"/>
      <c r="AT493" s="5"/>
      <c r="AU493" s="5"/>
      <c r="AV493" s="24"/>
      <c r="AW493" s="46"/>
      <c r="AX493" s="47">
        <f t="shared" si="36"/>
        <v>0</v>
      </c>
      <c r="AY493" s="46">
        <f t="shared" si="39"/>
        <v>0</v>
      </c>
      <c r="AZ493" s="46" cm="1">
        <f t="array" ref="AZ493">IF($AY493&lt;=6,SUM($C493:$AV493),SUMPRODUCT(LARGE($C493:$AV493,{1,2,3,4,5,6})))</f>
        <v>0</v>
      </c>
      <c r="BA493" s="50" t="str">
        <f t="shared" si="37"/>
        <v/>
      </c>
      <c r="BB493" s="50" t="str">
        <f t="shared" si="38"/>
        <v xml:space="preserve"> </v>
      </c>
      <c r="BC493" s="46" t="str" cm="1">
        <f t="array" ref="BC493">IFERROR(SUMPRODUCT(LARGE($C493:$AV493,{1,2,3,4})), "")</f>
        <v/>
      </c>
      <c r="BD493" s="46" t="str" cm="1">
        <f t="array" ref="BD493">IFERROR(SUMPRODUCT(LARGE($C493:$AV493,{1,2,3,4,5,6,7})), "")</f>
        <v/>
      </c>
      <c r="BE493" s="46" t="str" cm="1">
        <f t="array" ref="BE493">IFERROR(SUMPRODUCT(LARGE($C493:$AV493,{1,2,3,4,5,6,7,8})), "")</f>
        <v/>
      </c>
    </row>
    <row r="494" spans="2:57" ht="15" customHeight="1" x14ac:dyDescent="0.2">
      <c r="B494" s="17"/>
      <c r="C494" s="5"/>
      <c r="D494" s="5"/>
      <c r="E494" s="5"/>
      <c r="F494" s="5"/>
      <c r="G494" s="5"/>
      <c r="H494" s="5"/>
      <c r="I494" s="5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5"/>
      <c r="AL494" s="5"/>
      <c r="AM494" s="5"/>
      <c r="AN494" s="5"/>
      <c r="AO494" s="5"/>
      <c r="AP494" s="5"/>
      <c r="AQ494" s="5"/>
      <c r="AR494" s="10"/>
      <c r="AS494" s="5"/>
      <c r="AT494" s="5"/>
      <c r="AU494" s="5"/>
      <c r="AV494" s="24"/>
      <c r="AW494" s="46"/>
      <c r="AX494" s="47">
        <f t="shared" si="36"/>
        <v>0</v>
      </c>
      <c r="AY494" s="46">
        <f t="shared" si="39"/>
        <v>0</v>
      </c>
      <c r="AZ494" s="46" cm="1">
        <f t="array" ref="AZ494">IF($AY494&lt;=6,SUM($C494:$AV494),SUMPRODUCT(LARGE($C494:$AV494,{1,2,3,4,5,6})))</f>
        <v>0</v>
      </c>
      <c r="BA494" s="50" t="str">
        <f t="shared" si="37"/>
        <v/>
      </c>
      <c r="BB494" s="50" t="str">
        <f t="shared" si="38"/>
        <v xml:space="preserve"> </v>
      </c>
      <c r="BC494" s="46" t="str" cm="1">
        <f t="array" ref="BC494">IFERROR(SUMPRODUCT(LARGE($C494:$AV494,{1,2,3,4})), "")</f>
        <v/>
      </c>
      <c r="BD494" s="46" t="str" cm="1">
        <f t="array" ref="BD494">IFERROR(SUMPRODUCT(LARGE($C494:$AV494,{1,2,3,4,5,6,7})), "")</f>
        <v/>
      </c>
      <c r="BE494" s="46" t="str" cm="1">
        <f t="array" ref="BE494">IFERROR(SUMPRODUCT(LARGE($C494:$AV494,{1,2,3,4,5,6,7,8})), "")</f>
        <v/>
      </c>
    </row>
    <row r="495" spans="2:57" ht="15" customHeight="1" x14ac:dyDescent="0.2">
      <c r="B495" s="15"/>
      <c r="C495" s="5"/>
      <c r="D495" s="5"/>
      <c r="E495" s="5"/>
      <c r="F495" s="5"/>
      <c r="G495" s="5"/>
      <c r="H495" s="5"/>
      <c r="I495" s="5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5"/>
      <c r="AL495" s="5"/>
      <c r="AM495" s="5"/>
      <c r="AN495" s="5"/>
      <c r="AO495" s="5"/>
      <c r="AP495" s="5"/>
      <c r="AQ495" s="5"/>
      <c r="AR495" s="10"/>
      <c r="AS495" s="5"/>
      <c r="AT495" s="5"/>
      <c r="AU495" s="5"/>
      <c r="AV495" s="24"/>
      <c r="AW495" s="46"/>
      <c r="AX495" s="47">
        <f t="shared" si="36"/>
        <v>0</v>
      </c>
      <c r="AY495" s="46">
        <f t="shared" si="39"/>
        <v>0</v>
      </c>
      <c r="AZ495" s="46" cm="1">
        <f t="array" ref="AZ495">IF($AY495&lt;=6,SUM($C495:$AV495),SUMPRODUCT(LARGE($C495:$AV495,{1,2,3,4,5,6})))</f>
        <v>0</v>
      </c>
      <c r="BA495" s="50" t="str">
        <f t="shared" si="37"/>
        <v/>
      </c>
      <c r="BB495" s="50" t="str">
        <f t="shared" si="38"/>
        <v xml:space="preserve"> </v>
      </c>
      <c r="BC495" s="46" t="str" cm="1">
        <f t="array" ref="BC495">IFERROR(SUMPRODUCT(LARGE($C495:$AV495,{1,2,3,4})), "")</f>
        <v/>
      </c>
      <c r="BD495" s="46" t="str" cm="1">
        <f t="array" ref="BD495">IFERROR(SUMPRODUCT(LARGE($C495:$AV495,{1,2,3,4,5,6,7})), "")</f>
        <v/>
      </c>
      <c r="BE495" s="46" t="str" cm="1">
        <f t="array" ref="BE495">IFERROR(SUMPRODUCT(LARGE($C495:$AV495,{1,2,3,4,5,6,7,8})), "")</f>
        <v/>
      </c>
    </row>
    <row r="496" spans="2:57" ht="15" customHeight="1" x14ac:dyDescent="0.2">
      <c r="B496" s="15"/>
      <c r="C496" s="5"/>
      <c r="D496" s="5"/>
      <c r="E496" s="5"/>
      <c r="F496" s="5"/>
      <c r="G496" s="5"/>
      <c r="H496" s="5"/>
      <c r="I496" s="5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5"/>
      <c r="AL496" s="5"/>
      <c r="AM496" s="5"/>
      <c r="AN496" s="5"/>
      <c r="AO496" s="5"/>
      <c r="AP496" s="5"/>
      <c r="AQ496" s="5"/>
      <c r="AR496" s="10"/>
      <c r="AS496" s="5"/>
      <c r="AT496" s="5"/>
      <c r="AU496" s="5"/>
      <c r="AV496" s="24"/>
      <c r="AW496" s="46"/>
      <c r="AX496" s="47">
        <f t="shared" si="36"/>
        <v>0</v>
      </c>
      <c r="AY496" s="46">
        <f t="shared" si="39"/>
        <v>0</v>
      </c>
      <c r="AZ496" s="46" cm="1">
        <f t="array" ref="AZ496">IF($AY496&lt;=6,SUM($C496:$AV496),SUMPRODUCT(LARGE($C496:$AV496,{1,2,3,4,5,6})))</f>
        <v>0</v>
      </c>
      <c r="BA496" s="50" t="str">
        <f t="shared" si="37"/>
        <v/>
      </c>
      <c r="BB496" s="50" t="str">
        <f t="shared" si="38"/>
        <v xml:space="preserve"> </v>
      </c>
      <c r="BC496" s="46" t="str" cm="1">
        <f t="array" ref="BC496">IFERROR(SUMPRODUCT(LARGE($C496:$AV496,{1,2,3,4})), "")</f>
        <v/>
      </c>
      <c r="BD496" s="46" t="str" cm="1">
        <f t="array" ref="BD496">IFERROR(SUMPRODUCT(LARGE($C496:$AV496,{1,2,3,4,5,6,7})), "")</f>
        <v/>
      </c>
      <c r="BE496" s="46" t="str" cm="1">
        <f t="array" ref="BE496">IFERROR(SUMPRODUCT(LARGE($C496:$AV496,{1,2,3,4,5,6,7,8})), "")</f>
        <v/>
      </c>
    </row>
    <row r="497" spans="2:57" ht="15" customHeight="1" x14ac:dyDescent="0.2">
      <c r="B497" s="15"/>
      <c r="C497" s="5"/>
      <c r="D497" s="5"/>
      <c r="E497" s="5"/>
      <c r="F497" s="5"/>
      <c r="G497" s="5"/>
      <c r="H497" s="5"/>
      <c r="I497" s="5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5"/>
      <c r="AL497" s="5"/>
      <c r="AM497" s="5"/>
      <c r="AN497" s="5"/>
      <c r="AO497" s="5"/>
      <c r="AP497" s="5"/>
      <c r="AQ497" s="5"/>
      <c r="AR497" s="10"/>
      <c r="AS497" s="5"/>
      <c r="AT497" s="5"/>
      <c r="AU497" s="5"/>
      <c r="AV497" s="24"/>
      <c r="AW497" s="46"/>
      <c r="AX497" s="47">
        <f t="shared" si="36"/>
        <v>0</v>
      </c>
      <c r="AY497" s="46">
        <f t="shared" si="39"/>
        <v>0</v>
      </c>
      <c r="AZ497" s="46" cm="1">
        <f t="array" ref="AZ497">IF($AY497&lt;=6,SUM($C497:$AV497),SUMPRODUCT(LARGE($C497:$AV497,{1,2,3,4,5,6})))</f>
        <v>0</v>
      </c>
      <c r="BA497" s="50" t="str">
        <f t="shared" si="37"/>
        <v/>
      </c>
      <c r="BB497" s="50" t="str">
        <f t="shared" si="38"/>
        <v xml:space="preserve"> </v>
      </c>
      <c r="BC497" s="46" t="str" cm="1">
        <f t="array" ref="BC497">IFERROR(SUMPRODUCT(LARGE($C497:$AV497,{1,2,3,4})), "")</f>
        <v/>
      </c>
      <c r="BD497" s="46" t="str" cm="1">
        <f t="array" ref="BD497">IFERROR(SUMPRODUCT(LARGE($C497:$AV497,{1,2,3,4,5,6,7})), "")</f>
        <v/>
      </c>
      <c r="BE497" s="46" t="str" cm="1">
        <f t="array" ref="BE497">IFERROR(SUMPRODUCT(LARGE($C497:$AV497,{1,2,3,4,5,6,7,8})), "")</f>
        <v/>
      </c>
    </row>
    <row r="498" spans="2:57" ht="15" customHeight="1" x14ac:dyDescent="0.2">
      <c r="B498" s="15"/>
      <c r="C498" s="5"/>
      <c r="D498" s="5"/>
      <c r="E498" s="5"/>
      <c r="F498" s="5"/>
      <c r="G498" s="5"/>
      <c r="H498" s="5"/>
      <c r="I498" s="5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5"/>
      <c r="AL498" s="5"/>
      <c r="AM498" s="5"/>
      <c r="AN498" s="5"/>
      <c r="AO498" s="5"/>
      <c r="AP498" s="5"/>
      <c r="AQ498" s="5"/>
      <c r="AR498" s="10"/>
      <c r="AS498" s="5"/>
      <c r="AT498" s="5"/>
      <c r="AU498" s="5"/>
      <c r="AV498" s="24"/>
      <c r="AW498" s="46"/>
      <c r="AX498" s="47">
        <f t="shared" si="36"/>
        <v>0</v>
      </c>
      <c r="AY498" s="46">
        <f t="shared" si="39"/>
        <v>0</v>
      </c>
      <c r="AZ498" s="46" cm="1">
        <f t="array" ref="AZ498">IF($AY498&lt;=6,SUM($C498:$AV498),SUMPRODUCT(LARGE($C498:$AV498,{1,2,3,4,5,6})))</f>
        <v>0</v>
      </c>
      <c r="BA498" s="50" t="str">
        <f t="shared" si="37"/>
        <v/>
      </c>
      <c r="BB498" s="50" t="str">
        <f t="shared" si="38"/>
        <v xml:space="preserve"> </v>
      </c>
      <c r="BC498" s="46" t="str" cm="1">
        <f t="array" ref="BC498">IFERROR(SUMPRODUCT(LARGE($C498:$AV498,{1,2,3,4})), "")</f>
        <v/>
      </c>
      <c r="BD498" s="46" t="str" cm="1">
        <f t="array" ref="BD498">IFERROR(SUMPRODUCT(LARGE($C498:$AV498,{1,2,3,4,5,6,7})), "")</f>
        <v/>
      </c>
      <c r="BE498" s="46" t="str" cm="1">
        <f t="array" ref="BE498">IFERROR(SUMPRODUCT(LARGE($C498:$AV498,{1,2,3,4,5,6,7,8})), "")</f>
        <v/>
      </c>
    </row>
    <row r="499" spans="2:57" ht="15" customHeight="1" x14ac:dyDescent="0.2">
      <c r="B499" s="15"/>
      <c r="C499" s="5"/>
      <c r="D499" s="5"/>
      <c r="E499" s="5"/>
      <c r="F499" s="5"/>
      <c r="G499" s="5"/>
      <c r="H499" s="5"/>
      <c r="I499" s="5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5"/>
      <c r="AL499" s="5"/>
      <c r="AM499" s="5"/>
      <c r="AN499" s="5"/>
      <c r="AO499" s="5"/>
      <c r="AP499" s="5"/>
      <c r="AQ499" s="5"/>
      <c r="AR499" s="10"/>
      <c r="AS499" s="5"/>
      <c r="AT499" s="5"/>
      <c r="AU499" s="5"/>
      <c r="AV499" s="24"/>
      <c r="AW499" s="46"/>
      <c r="AX499" s="47">
        <f t="shared" si="36"/>
        <v>0</v>
      </c>
      <c r="AY499" s="46">
        <f t="shared" si="39"/>
        <v>0</v>
      </c>
      <c r="AZ499" s="46" cm="1">
        <f t="array" ref="AZ499">IF($AY499&lt;=6,SUM($C499:$AV499),SUMPRODUCT(LARGE($C499:$AV499,{1,2,3,4,5,6})))</f>
        <v>0</v>
      </c>
      <c r="BA499" s="50" t="str">
        <f t="shared" si="37"/>
        <v/>
      </c>
      <c r="BB499" s="50" t="str">
        <f t="shared" si="38"/>
        <v xml:space="preserve"> </v>
      </c>
      <c r="BC499" s="46" t="str" cm="1">
        <f t="array" ref="BC499">IFERROR(SUMPRODUCT(LARGE($C499:$AV499,{1,2,3,4})), "")</f>
        <v/>
      </c>
      <c r="BD499" s="46" t="str" cm="1">
        <f t="array" ref="BD499">IFERROR(SUMPRODUCT(LARGE($C499:$AV499,{1,2,3,4,5,6,7})), "")</f>
        <v/>
      </c>
      <c r="BE499" s="46" t="str" cm="1">
        <f t="array" ref="BE499">IFERROR(SUMPRODUCT(LARGE($C499:$AV499,{1,2,3,4,5,6,7,8})), "")</f>
        <v/>
      </c>
    </row>
    <row r="500" spans="2:57" ht="15" customHeight="1" x14ac:dyDescent="0.2">
      <c r="B500" s="15"/>
      <c r="C500" s="5"/>
      <c r="D500" s="5"/>
      <c r="E500" s="5"/>
      <c r="F500" s="5"/>
      <c r="G500" s="5"/>
      <c r="H500" s="5"/>
      <c r="I500" s="5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5"/>
      <c r="AL500" s="5"/>
      <c r="AM500" s="5"/>
      <c r="AN500" s="5"/>
      <c r="AO500" s="5"/>
      <c r="AP500" s="5"/>
      <c r="AQ500" s="5"/>
      <c r="AR500" s="10"/>
      <c r="AS500" s="5"/>
      <c r="AT500" s="5"/>
      <c r="AU500" s="5"/>
      <c r="AV500" s="24"/>
      <c r="AW500" s="46"/>
      <c r="AX500" s="47">
        <f t="shared" si="36"/>
        <v>0</v>
      </c>
      <c r="AY500" s="46">
        <f t="shared" si="39"/>
        <v>0</v>
      </c>
      <c r="AZ500" s="46" cm="1">
        <f t="array" ref="AZ500">IF($AY500&lt;=6,SUM($C500:$AV500),SUMPRODUCT(LARGE($C500:$AV500,{1,2,3,4,5,6})))</f>
        <v>0</v>
      </c>
      <c r="BA500" s="50" t="str">
        <f t="shared" si="37"/>
        <v/>
      </c>
      <c r="BB500" s="50" t="str">
        <f t="shared" si="38"/>
        <v xml:space="preserve"> </v>
      </c>
      <c r="BC500" s="46" t="str" cm="1">
        <f t="array" ref="BC500">IFERROR(SUMPRODUCT(LARGE($C500:$AV500,{1,2,3,4})), "")</f>
        <v/>
      </c>
      <c r="BD500" s="46" t="str" cm="1">
        <f t="array" ref="BD500">IFERROR(SUMPRODUCT(LARGE($C500:$AV500,{1,2,3,4,5,6,7})), "")</f>
        <v/>
      </c>
      <c r="BE500" s="46" t="str" cm="1">
        <f t="array" ref="BE500">IFERROR(SUMPRODUCT(LARGE($C500:$AV500,{1,2,3,4,5,6,7,8})), "")</f>
        <v/>
      </c>
    </row>
    <row r="501" spans="2:57" ht="15" customHeight="1" x14ac:dyDescent="0.2">
      <c r="B501" s="4"/>
      <c r="C501" s="5"/>
      <c r="D501" s="5"/>
      <c r="E501" s="5"/>
      <c r="F501" s="5"/>
      <c r="G501" s="5"/>
      <c r="H501" s="5"/>
      <c r="I501" s="5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5"/>
      <c r="AL501" s="5"/>
      <c r="AM501" s="5"/>
      <c r="AN501" s="5"/>
      <c r="AO501" s="5"/>
      <c r="AP501" s="5"/>
      <c r="AQ501" s="5"/>
      <c r="AR501" s="10"/>
      <c r="AS501" s="5"/>
      <c r="AT501" s="5"/>
      <c r="AU501" s="5"/>
      <c r="AV501" s="24"/>
      <c r="AW501" s="46"/>
      <c r="AX501" s="47">
        <f t="shared" si="36"/>
        <v>0</v>
      </c>
      <c r="AY501" s="46">
        <f t="shared" si="39"/>
        <v>0</v>
      </c>
      <c r="AZ501" s="46" cm="1">
        <f t="array" ref="AZ501">IF($AY501&lt;=6,SUM($C501:$AV501),SUMPRODUCT(LARGE($C501:$AV501,{1,2,3,4,5,6})))</f>
        <v>0</v>
      </c>
      <c r="BA501" s="50" t="str">
        <f t="shared" si="37"/>
        <v/>
      </c>
      <c r="BB501" s="50" t="str">
        <f t="shared" si="38"/>
        <v xml:space="preserve"> </v>
      </c>
      <c r="BC501" s="46" t="str" cm="1">
        <f t="array" ref="BC501">IFERROR(SUMPRODUCT(LARGE($C501:$AV501,{1,2,3,4})), "")</f>
        <v/>
      </c>
      <c r="BD501" s="46" t="str" cm="1">
        <f t="array" ref="BD501">IFERROR(SUMPRODUCT(LARGE($C501:$AV501,{1,2,3,4,5,6,7})), "")</f>
        <v/>
      </c>
      <c r="BE501" s="46" t="str" cm="1">
        <f t="array" ref="BE501">IFERROR(SUMPRODUCT(LARGE($C501:$AV501,{1,2,3,4,5,6,7,8})), "")</f>
        <v/>
      </c>
    </row>
    <row r="502" spans="2:57" ht="15" customHeight="1" x14ac:dyDescent="0.2">
      <c r="B502" s="15"/>
      <c r="C502" s="5"/>
      <c r="D502" s="5"/>
      <c r="E502" s="5"/>
      <c r="F502" s="5"/>
      <c r="G502" s="5"/>
      <c r="H502" s="5"/>
      <c r="I502" s="5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5"/>
      <c r="AL502" s="5"/>
      <c r="AM502" s="5"/>
      <c r="AN502" s="5"/>
      <c r="AO502" s="5"/>
      <c r="AP502" s="5"/>
      <c r="AQ502" s="5"/>
      <c r="AR502" s="10"/>
      <c r="AS502" s="5"/>
      <c r="AT502" s="5"/>
      <c r="AU502" s="5"/>
      <c r="AV502" s="24"/>
      <c r="AW502" s="46"/>
      <c r="AX502" s="47">
        <f t="shared" si="36"/>
        <v>0</v>
      </c>
      <c r="AY502" s="46">
        <f t="shared" si="39"/>
        <v>0</v>
      </c>
      <c r="AZ502" s="46" cm="1">
        <f t="array" ref="AZ502">IF($AY502&lt;=6,SUM($C502:$AV502),SUMPRODUCT(LARGE($C502:$AV502,{1,2,3,4,5,6})))</f>
        <v>0</v>
      </c>
      <c r="BA502" s="50" t="str">
        <f t="shared" si="37"/>
        <v/>
      </c>
      <c r="BB502" s="50" t="str">
        <f t="shared" si="38"/>
        <v xml:space="preserve"> </v>
      </c>
      <c r="BC502" s="46" t="str" cm="1">
        <f t="array" ref="BC502">IFERROR(SUMPRODUCT(LARGE($C502:$AV502,{1,2,3,4})), "")</f>
        <v/>
      </c>
      <c r="BD502" s="46" t="str" cm="1">
        <f t="array" ref="BD502">IFERROR(SUMPRODUCT(LARGE($C502:$AV502,{1,2,3,4,5,6,7})), "")</f>
        <v/>
      </c>
      <c r="BE502" s="46" t="str" cm="1">
        <f t="array" ref="BE502">IFERROR(SUMPRODUCT(LARGE($C502:$AV502,{1,2,3,4,5,6,7,8})), "")</f>
        <v/>
      </c>
    </row>
    <row r="503" spans="2:57" ht="15" customHeight="1" x14ac:dyDescent="0.2">
      <c r="B503" s="15"/>
      <c r="C503" s="10"/>
      <c r="D503" s="5"/>
      <c r="E503" s="10"/>
      <c r="F503" s="10"/>
      <c r="G503" s="10"/>
      <c r="H503" s="10"/>
      <c r="I503" s="5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5"/>
      <c r="AL503" s="5"/>
      <c r="AM503" s="5"/>
      <c r="AN503" s="5"/>
      <c r="AO503" s="5"/>
      <c r="AP503" s="5"/>
      <c r="AQ503" s="5"/>
      <c r="AR503" s="10"/>
      <c r="AS503" s="5"/>
      <c r="AT503" s="5"/>
      <c r="AU503" s="5"/>
      <c r="AV503" s="24"/>
      <c r="AW503" s="46"/>
      <c r="AX503" s="47">
        <f t="shared" si="36"/>
        <v>0</v>
      </c>
      <c r="AY503" s="46">
        <f t="shared" si="39"/>
        <v>0</v>
      </c>
      <c r="AZ503" s="46" cm="1">
        <f t="array" ref="AZ503">IF($AY503&lt;=6,SUM($C503:$AV503),SUMPRODUCT(LARGE($C503:$AV503,{1,2,3,4,5,6})))</f>
        <v>0</v>
      </c>
      <c r="BA503" s="50" t="str">
        <f t="shared" si="37"/>
        <v/>
      </c>
      <c r="BB503" s="50" t="str">
        <f t="shared" si="38"/>
        <v xml:space="preserve"> </v>
      </c>
      <c r="BC503" s="46" t="str" cm="1">
        <f t="array" ref="BC503">IFERROR(SUMPRODUCT(LARGE($C503:$AV503,{1,2,3,4})), "")</f>
        <v/>
      </c>
      <c r="BD503" s="46" t="str" cm="1">
        <f t="array" ref="BD503">IFERROR(SUMPRODUCT(LARGE($C503:$AV503,{1,2,3,4,5,6,7})), "")</f>
        <v/>
      </c>
      <c r="BE503" s="46" t="str" cm="1">
        <f t="array" ref="BE503">IFERROR(SUMPRODUCT(LARGE($C503:$AV503,{1,2,3,4,5,6,7,8})), "")</f>
        <v/>
      </c>
    </row>
    <row r="504" spans="2:57" ht="15" customHeight="1" x14ac:dyDescent="0.2">
      <c r="B504" s="4"/>
      <c r="C504" s="10"/>
      <c r="D504" s="5"/>
      <c r="E504" s="10"/>
      <c r="F504" s="10"/>
      <c r="G504" s="10"/>
      <c r="H504" s="10"/>
      <c r="I504" s="5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5"/>
      <c r="AL504" s="5"/>
      <c r="AM504" s="5"/>
      <c r="AN504" s="5"/>
      <c r="AO504" s="5"/>
      <c r="AP504" s="5"/>
      <c r="AQ504" s="5"/>
      <c r="AR504" s="10"/>
      <c r="AS504" s="5"/>
      <c r="AT504" s="5"/>
      <c r="AU504" s="5"/>
      <c r="AV504" s="24"/>
      <c r="AW504" s="46"/>
      <c r="AX504" s="47">
        <f t="shared" si="36"/>
        <v>0</v>
      </c>
      <c r="AY504" s="46">
        <f t="shared" si="39"/>
        <v>0</v>
      </c>
      <c r="AZ504" s="46" cm="1">
        <f t="array" ref="AZ504">IF($AY504&lt;=6,SUM($C504:$AV504),SUMPRODUCT(LARGE($C504:$AV504,{1,2,3,4,5,6})))</f>
        <v>0</v>
      </c>
      <c r="BA504" s="50" t="str">
        <f t="shared" si="37"/>
        <v/>
      </c>
      <c r="BB504" s="50" t="str">
        <f t="shared" si="38"/>
        <v xml:space="preserve"> </v>
      </c>
      <c r="BC504" s="46" t="str" cm="1">
        <f t="array" ref="BC504">IFERROR(SUMPRODUCT(LARGE($C504:$AV504,{1,2,3,4})), "")</f>
        <v/>
      </c>
      <c r="BD504" s="46" t="str" cm="1">
        <f t="array" ref="BD504">IFERROR(SUMPRODUCT(LARGE($C504:$AV504,{1,2,3,4,5,6,7})), "")</f>
        <v/>
      </c>
      <c r="BE504" s="46" t="str" cm="1">
        <f t="array" ref="BE504">IFERROR(SUMPRODUCT(LARGE($C504:$AV504,{1,2,3,4,5,6,7,8})), "")</f>
        <v/>
      </c>
    </row>
    <row r="505" spans="2:57" ht="15" customHeight="1" x14ac:dyDescent="0.2">
      <c r="B505" s="4"/>
      <c r="C505" s="10"/>
      <c r="D505" s="5"/>
      <c r="E505" s="10"/>
      <c r="F505" s="10"/>
      <c r="G505" s="10"/>
      <c r="H505" s="10"/>
      <c r="I505" s="5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5"/>
      <c r="AL505" s="5"/>
      <c r="AM505" s="5"/>
      <c r="AN505" s="5"/>
      <c r="AO505" s="5"/>
      <c r="AP505" s="5"/>
      <c r="AQ505" s="5"/>
      <c r="AR505" s="10"/>
      <c r="AS505" s="5"/>
      <c r="AT505" s="5"/>
      <c r="AU505" s="5"/>
      <c r="AV505" s="24"/>
      <c r="AW505" s="46"/>
      <c r="AX505" s="47">
        <f t="shared" si="36"/>
        <v>0</v>
      </c>
      <c r="AY505" s="46">
        <f t="shared" si="39"/>
        <v>0</v>
      </c>
      <c r="AZ505" s="46" cm="1">
        <f t="array" ref="AZ505">IF($AY505&lt;=6,SUM($C505:$AV505),SUMPRODUCT(LARGE($C505:$AV505,{1,2,3,4,5,6})))</f>
        <v>0</v>
      </c>
      <c r="BA505" s="50" t="str">
        <f t="shared" si="37"/>
        <v/>
      </c>
      <c r="BB505" s="50" t="str">
        <f t="shared" si="38"/>
        <v xml:space="preserve"> </v>
      </c>
      <c r="BC505" s="46" t="str" cm="1">
        <f t="array" ref="BC505">IFERROR(SUMPRODUCT(LARGE($C505:$AV505,{1,2,3,4})), "")</f>
        <v/>
      </c>
      <c r="BD505" s="46" t="str" cm="1">
        <f t="array" ref="BD505">IFERROR(SUMPRODUCT(LARGE($C505:$AV505,{1,2,3,4,5,6,7})), "")</f>
        <v/>
      </c>
      <c r="BE505" s="46" t="str" cm="1">
        <f t="array" ref="BE505">IFERROR(SUMPRODUCT(LARGE($C505:$AV505,{1,2,3,4,5,6,7,8})), "")</f>
        <v/>
      </c>
    </row>
    <row r="506" spans="2:57" ht="15" customHeight="1" x14ac:dyDescent="0.2">
      <c r="B506" s="4"/>
      <c r="C506" s="5"/>
      <c r="D506" s="5"/>
      <c r="E506" s="5"/>
      <c r="F506" s="5"/>
      <c r="G506" s="5"/>
      <c r="H506" s="5"/>
      <c r="I506" s="5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5"/>
      <c r="AL506" s="5"/>
      <c r="AM506" s="5"/>
      <c r="AN506" s="5"/>
      <c r="AO506" s="5"/>
      <c r="AP506" s="5"/>
      <c r="AQ506" s="5"/>
      <c r="AR506" s="10"/>
      <c r="AS506" s="5"/>
      <c r="AT506" s="5"/>
      <c r="AU506" s="5"/>
      <c r="AV506" s="24"/>
      <c r="AW506" s="46"/>
      <c r="AX506" s="47">
        <f t="shared" si="36"/>
        <v>0</v>
      </c>
      <c r="AY506" s="46">
        <f t="shared" si="39"/>
        <v>0</v>
      </c>
      <c r="AZ506" s="46" cm="1">
        <f t="array" ref="AZ506">IF($AY506&lt;=6,SUM($C506:$AV506),SUMPRODUCT(LARGE($C506:$AV506,{1,2,3,4,5,6})))</f>
        <v>0</v>
      </c>
      <c r="BA506" s="50" t="str">
        <f t="shared" si="37"/>
        <v/>
      </c>
      <c r="BB506" s="50" t="str">
        <f t="shared" si="38"/>
        <v xml:space="preserve"> </v>
      </c>
      <c r="BC506" s="46" t="str" cm="1">
        <f t="array" ref="BC506">IFERROR(SUMPRODUCT(LARGE($C506:$AV506,{1,2,3,4})), "")</f>
        <v/>
      </c>
      <c r="BD506" s="46" t="str" cm="1">
        <f t="array" ref="BD506">IFERROR(SUMPRODUCT(LARGE($C506:$AV506,{1,2,3,4,5,6,7})), "")</f>
        <v/>
      </c>
      <c r="BE506" s="46" t="str" cm="1">
        <f t="array" ref="BE506">IFERROR(SUMPRODUCT(LARGE($C506:$AV506,{1,2,3,4,5,6,7,8})), "")</f>
        <v/>
      </c>
    </row>
    <row r="507" spans="2:57" ht="15" customHeight="1" x14ac:dyDescent="0.2">
      <c r="B507" s="4"/>
      <c r="C507" s="5"/>
      <c r="D507" s="5"/>
      <c r="E507" s="5"/>
      <c r="F507" s="5"/>
      <c r="G507" s="5"/>
      <c r="H507" s="5"/>
      <c r="I507" s="5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5"/>
      <c r="AL507" s="5"/>
      <c r="AM507" s="5"/>
      <c r="AN507" s="5"/>
      <c r="AO507" s="5"/>
      <c r="AP507" s="5"/>
      <c r="AQ507" s="5"/>
      <c r="AR507" s="10"/>
      <c r="AS507" s="5"/>
      <c r="AT507" s="5"/>
      <c r="AU507" s="5"/>
      <c r="AV507" s="24"/>
      <c r="AW507" s="46"/>
      <c r="AX507" s="47">
        <f t="shared" si="36"/>
        <v>0</v>
      </c>
      <c r="AY507" s="46">
        <f t="shared" si="39"/>
        <v>0</v>
      </c>
      <c r="AZ507" s="46" cm="1">
        <f t="array" ref="AZ507">IF($AY507&lt;=6,SUM($C507:$AV507),SUMPRODUCT(LARGE($C507:$AV507,{1,2,3,4,5,6})))</f>
        <v>0</v>
      </c>
      <c r="BA507" s="50" t="str">
        <f t="shared" si="37"/>
        <v/>
      </c>
      <c r="BB507" s="50" t="str">
        <f t="shared" si="38"/>
        <v xml:space="preserve"> </v>
      </c>
      <c r="BC507" s="46" t="str" cm="1">
        <f t="array" ref="BC507">IFERROR(SUMPRODUCT(LARGE($C507:$AV507,{1,2,3,4})), "")</f>
        <v/>
      </c>
      <c r="BD507" s="46" t="str" cm="1">
        <f t="array" ref="BD507">IFERROR(SUMPRODUCT(LARGE($C507:$AV507,{1,2,3,4,5,6,7})), "")</f>
        <v/>
      </c>
      <c r="BE507" s="46" t="str" cm="1">
        <f t="array" ref="BE507">IFERROR(SUMPRODUCT(LARGE($C507:$AV507,{1,2,3,4,5,6,7,8})), "")</f>
        <v/>
      </c>
    </row>
    <row r="508" spans="2:57" ht="15" customHeight="1" x14ac:dyDescent="0.2">
      <c r="B508" s="4"/>
      <c r="C508" s="5"/>
      <c r="D508" s="5"/>
      <c r="E508" s="5"/>
      <c r="F508" s="5"/>
      <c r="G508" s="5"/>
      <c r="H508" s="5"/>
      <c r="I508" s="5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5"/>
      <c r="AL508" s="5"/>
      <c r="AM508" s="5"/>
      <c r="AN508" s="5"/>
      <c r="AO508" s="5"/>
      <c r="AP508" s="5"/>
      <c r="AQ508" s="5"/>
      <c r="AR508" s="10"/>
      <c r="AS508" s="5"/>
      <c r="AT508" s="5"/>
      <c r="AU508" s="5"/>
      <c r="AV508" s="24"/>
      <c r="AW508" s="46"/>
      <c r="AX508" s="47">
        <f t="shared" si="36"/>
        <v>0</v>
      </c>
      <c r="AY508" s="46">
        <f t="shared" si="39"/>
        <v>0</v>
      </c>
      <c r="AZ508" s="46" cm="1">
        <f t="array" ref="AZ508">IF($AY508&lt;=6,SUM($C508:$AV508),SUMPRODUCT(LARGE($C508:$AV508,{1,2,3,4,5,6})))</f>
        <v>0</v>
      </c>
      <c r="BA508" s="50" t="str">
        <f t="shared" si="37"/>
        <v/>
      </c>
      <c r="BB508" s="50" t="str">
        <f t="shared" si="38"/>
        <v xml:space="preserve"> </v>
      </c>
      <c r="BC508" s="46" t="str" cm="1">
        <f t="array" ref="BC508">IFERROR(SUMPRODUCT(LARGE($C508:$AV508,{1,2,3,4})), "")</f>
        <v/>
      </c>
      <c r="BD508" s="46" t="str" cm="1">
        <f t="array" ref="BD508">IFERROR(SUMPRODUCT(LARGE($C508:$AV508,{1,2,3,4,5,6,7})), "")</f>
        <v/>
      </c>
      <c r="BE508" s="46" t="str" cm="1">
        <f t="array" ref="BE508">IFERROR(SUMPRODUCT(LARGE($C508:$AV508,{1,2,3,4,5,6,7,8})), "")</f>
        <v/>
      </c>
    </row>
    <row r="509" spans="2:57" ht="15" customHeight="1" x14ac:dyDescent="0.2">
      <c r="B509" s="4"/>
      <c r="C509" s="5"/>
      <c r="D509" s="5"/>
      <c r="E509" s="5"/>
      <c r="F509" s="5"/>
      <c r="G509" s="5"/>
      <c r="H509" s="5"/>
      <c r="I509" s="5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5"/>
      <c r="AL509" s="5"/>
      <c r="AM509" s="5"/>
      <c r="AN509" s="5"/>
      <c r="AO509" s="5"/>
      <c r="AP509" s="5"/>
      <c r="AQ509" s="5"/>
      <c r="AR509" s="10"/>
      <c r="AS509" s="5"/>
      <c r="AT509" s="5"/>
      <c r="AU509" s="5"/>
      <c r="AV509" s="24"/>
      <c r="AW509" s="46"/>
      <c r="AX509" s="47">
        <f t="shared" si="36"/>
        <v>0</v>
      </c>
      <c r="AY509" s="46">
        <f t="shared" si="39"/>
        <v>0</v>
      </c>
      <c r="AZ509" s="46" cm="1">
        <f t="array" ref="AZ509">IF($AY509&lt;=6,SUM($C509:$AV509),SUMPRODUCT(LARGE($C509:$AV509,{1,2,3,4,5,6})))</f>
        <v>0</v>
      </c>
      <c r="BA509" s="50" t="str">
        <f t="shared" si="37"/>
        <v/>
      </c>
      <c r="BB509" s="50" t="str">
        <f t="shared" si="38"/>
        <v xml:space="preserve"> </v>
      </c>
      <c r="BC509" s="46" t="str" cm="1">
        <f t="array" ref="BC509">IFERROR(SUMPRODUCT(LARGE($C509:$AV509,{1,2,3,4})), "")</f>
        <v/>
      </c>
      <c r="BD509" s="46" t="str" cm="1">
        <f t="array" ref="BD509">IFERROR(SUMPRODUCT(LARGE($C509:$AV509,{1,2,3,4,5,6,7})), "")</f>
        <v/>
      </c>
      <c r="BE509" s="46" t="str" cm="1">
        <f t="array" ref="BE509">IFERROR(SUMPRODUCT(LARGE($C509:$AV509,{1,2,3,4,5,6,7,8})), "")</f>
        <v/>
      </c>
    </row>
    <row r="510" spans="2:57" ht="15" customHeight="1" x14ac:dyDescent="0.2">
      <c r="B510" s="4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5"/>
      <c r="AL510" s="5"/>
      <c r="AM510" s="5"/>
      <c r="AN510" s="5"/>
      <c r="AO510" s="5"/>
      <c r="AP510" s="5"/>
      <c r="AQ510" s="5"/>
      <c r="AR510" s="10"/>
      <c r="AS510" s="5"/>
      <c r="AT510" s="5"/>
      <c r="AU510" s="5"/>
      <c r="AV510" s="24"/>
      <c r="AW510" s="46"/>
      <c r="AX510" s="47">
        <f t="shared" si="36"/>
        <v>0</v>
      </c>
      <c r="AY510" s="46">
        <f t="shared" si="39"/>
        <v>0</v>
      </c>
      <c r="AZ510" s="46" cm="1">
        <f t="array" ref="AZ510">IF($AY510&lt;=6,SUM($C510:$AV510),SUMPRODUCT(LARGE($C510:$AV510,{1,2,3,4,5,6})))</f>
        <v>0</v>
      </c>
      <c r="BA510" s="50" t="str">
        <f t="shared" si="37"/>
        <v/>
      </c>
      <c r="BB510" s="50" t="str">
        <f t="shared" si="38"/>
        <v xml:space="preserve"> </v>
      </c>
      <c r="BC510" s="46" t="str" cm="1">
        <f t="array" ref="BC510">IFERROR(SUMPRODUCT(LARGE($C510:$AV510,{1,2,3,4})), "")</f>
        <v/>
      </c>
      <c r="BD510" s="46" t="str" cm="1">
        <f t="array" ref="BD510">IFERROR(SUMPRODUCT(LARGE($C510:$AV510,{1,2,3,4,5,6,7})), "")</f>
        <v/>
      </c>
      <c r="BE510" s="46" t="str" cm="1">
        <f t="array" ref="BE510">IFERROR(SUMPRODUCT(LARGE($C510:$AV510,{1,2,3,4,5,6,7,8})), "")</f>
        <v/>
      </c>
    </row>
    <row r="511" spans="2:57" ht="15" customHeight="1" x14ac:dyDescent="0.2">
      <c r="B511" s="4"/>
      <c r="C511" s="5"/>
      <c r="D511" s="5"/>
      <c r="E511" s="5"/>
      <c r="F511" s="5"/>
      <c r="G511" s="5"/>
      <c r="H511" s="5"/>
      <c r="I511" s="5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5"/>
      <c r="AL511" s="5"/>
      <c r="AM511" s="5"/>
      <c r="AN511" s="5"/>
      <c r="AO511" s="5"/>
      <c r="AP511" s="5"/>
      <c r="AQ511" s="5"/>
      <c r="AR511" s="10"/>
      <c r="AS511" s="5"/>
      <c r="AT511" s="5"/>
      <c r="AU511" s="5"/>
      <c r="AV511" s="24"/>
      <c r="AW511" s="46"/>
      <c r="AX511" s="47">
        <f t="shared" ref="AX511:AX574" si="40">SUM($C511:$AW511)</f>
        <v>0</v>
      </c>
      <c r="AY511" s="46">
        <f t="shared" si="39"/>
        <v>0</v>
      </c>
      <c r="AZ511" s="46" cm="1">
        <f t="array" ref="AZ511">IF($AY511&lt;=6,SUM($C511:$AV511),SUMPRODUCT(LARGE($C511:$AV511,{1,2,3,4,5,6})))</f>
        <v>0</v>
      </c>
      <c r="BA511" s="50" t="str">
        <f t="shared" si="37"/>
        <v/>
      </c>
      <c r="BB511" s="50" t="str">
        <f t="shared" si="38"/>
        <v xml:space="preserve"> </v>
      </c>
      <c r="BC511" s="46" t="str" cm="1">
        <f t="array" ref="BC511">IFERROR(SUMPRODUCT(LARGE($C511:$AV511,{1,2,3,4})), "")</f>
        <v/>
      </c>
      <c r="BD511" s="46" t="str" cm="1">
        <f t="array" ref="BD511">IFERROR(SUMPRODUCT(LARGE($C511:$AV511,{1,2,3,4,5,6,7})), "")</f>
        <v/>
      </c>
      <c r="BE511" s="46" t="str" cm="1">
        <f t="array" ref="BE511">IFERROR(SUMPRODUCT(LARGE($C511:$AV511,{1,2,3,4,5,6,7,8})), "")</f>
        <v/>
      </c>
    </row>
    <row r="512" spans="2:57" ht="15" customHeight="1" x14ac:dyDescent="0.2">
      <c r="B512" s="4"/>
      <c r="C512" s="5"/>
      <c r="D512" s="5"/>
      <c r="E512" s="5"/>
      <c r="F512" s="5"/>
      <c r="G512" s="5"/>
      <c r="H512" s="5"/>
      <c r="I512" s="5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5"/>
      <c r="AL512" s="5"/>
      <c r="AM512" s="5"/>
      <c r="AN512" s="5"/>
      <c r="AO512" s="5"/>
      <c r="AP512" s="5"/>
      <c r="AQ512" s="5"/>
      <c r="AR512" s="10"/>
      <c r="AS512" s="5"/>
      <c r="AT512" s="5"/>
      <c r="AU512" s="5"/>
      <c r="AV512" s="24"/>
      <c r="AW512" s="46"/>
      <c r="AX512" s="47">
        <f t="shared" si="40"/>
        <v>0</v>
      </c>
      <c r="AY512" s="46">
        <f t="shared" si="39"/>
        <v>0</v>
      </c>
      <c r="AZ512" s="46" cm="1">
        <f t="array" ref="AZ512">IF($AY512&lt;=6,SUM($C512:$AV512),SUMPRODUCT(LARGE($C512:$AV512,{1,2,3,4,5,6})))</f>
        <v>0</v>
      </c>
      <c r="BA512" s="50" t="str">
        <f t="shared" ref="BA512:BA575" si="41">IF(AND($AY512&gt;=6,AZ512=AZ513),"Manual Calc Needed","")</f>
        <v/>
      </c>
      <c r="BB512" s="50" t="str">
        <f t="shared" ref="BB512:BB575" si="42">IF(AND($AY512&gt;=6,$BA512="Tie"),"Manual Calc Needed"," ")</f>
        <v xml:space="preserve"> </v>
      </c>
      <c r="BC512" s="46" t="str" cm="1">
        <f t="array" ref="BC512">IFERROR(SUMPRODUCT(LARGE($C512:$AV512,{1,2,3,4})), "")</f>
        <v/>
      </c>
      <c r="BD512" s="46" t="str" cm="1">
        <f t="array" ref="BD512">IFERROR(SUMPRODUCT(LARGE($C512:$AV512,{1,2,3,4,5,6,7})), "")</f>
        <v/>
      </c>
      <c r="BE512" s="46" t="str" cm="1">
        <f t="array" ref="BE512">IFERROR(SUMPRODUCT(LARGE($C512:$AV512,{1,2,3,4,5,6,7,8})), "")</f>
        <v/>
      </c>
    </row>
    <row r="513" spans="2:57" ht="15" customHeight="1" x14ac:dyDescent="0.2">
      <c r="B513" s="4"/>
      <c r="C513" s="5"/>
      <c r="D513" s="5"/>
      <c r="E513" s="5"/>
      <c r="F513" s="5"/>
      <c r="G513" s="5"/>
      <c r="H513" s="5"/>
      <c r="I513" s="5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5"/>
      <c r="AL513" s="5"/>
      <c r="AM513" s="5"/>
      <c r="AN513" s="5"/>
      <c r="AO513" s="5"/>
      <c r="AP513" s="5"/>
      <c r="AQ513" s="5"/>
      <c r="AR513" s="10"/>
      <c r="AS513" s="5"/>
      <c r="AT513" s="5"/>
      <c r="AU513" s="5"/>
      <c r="AV513" s="24"/>
      <c r="AW513" s="46"/>
      <c r="AX513" s="47">
        <f t="shared" si="40"/>
        <v>0</v>
      </c>
      <c r="AY513" s="46">
        <f t="shared" si="39"/>
        <v>0</v>
      </c>
      <c r="AZ513" s="46" cm="1">
        <f t="array" ref="AZ513">IF($AY513&lt;=6,SUM($C513:$AV513),SUMPRODUCT(LARGE($C513:$AV513,{1,2,3,4,5,6})))</f>
        <v>0</v>
      </c>
      <c r="BA513" s="50" t="str">
        <f t="shared" si="41"/>
        <v/>
      </c>
      <c r="BB513" s="50" t="str">
        <f t="shared" si="42"/>
        <v xml:space="preserve"> </v>
      </c>
      <c r="BC513" s="46" t="str" cm="1">
        <f t="array" ref="BC513">IFERROR(SUMPRODUCT(LARGE($C513:$AV513,{1,2,3,4})), "")</f>
        <v/>
      </c>
      <c r="BD513" s="46" t="str" cm="1">
        <f t="array" ref="BD513">IFERROR(SUMPRODUCT(LARGE($C513:$AV513,{1,2,3,4,5,6,7})), "")</f>
        <v/>
      </c>
      <c r="BE513" s="46" t="str" cm="1">
        <f t="array" ref="BE513">IFERROR(SUMPRODUCT(LARGE($C513:$AV513,{1,2,3,4,5,6,7,8})), "")</f>
        <v/>
      </c>
    </row>
    <row r="514" spans="2:57" ht="15" customHeight="1" x14ac:dyDescent="0.2">
      <c r="B514" s="4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5"/>
      <c r="AL514" s="5"/>
      <c r="AM514" s="5"/>
      <c r="AN514" s="5"/>
      <c r="AO514" s="5"/>
      <c r="AP514" s="5"/>
      <c r="AQ514" s="5"/>
      <c r="AR514" s="10"/>
      <c r="AS514" s="5"/>
      <c r="AT514" s="5"/>
      <c r="AU514" s="5"/>
      <c r="AV514" s="24"/>
      <c r="AW514" s="46"/>
      <c r="AX514" s="47">
        <f t="shared" si="40"/>
        <v>0</v>
      </c>
      <c r="AY514" s="46">
        <f t="shared" si="39"/>
        <v>0</v>
      </c>
      <c r="AZ514" s="46" cm="1">
        <f t="array" ref="AZ514">IF($AY514&lt;=6,SUM($C514:$AV514),SUMPRODUCT(LARGE($C514:$AV514,{1,2,3,4,5,6})))</f>
        <v>0</v>
      </c>
      <c r="BA514" s="50" t="str">
        <f t="shared" si="41"/>
        <v/>
      </c>
      <c r="BB514" s="50" t="str">
        <f t="shared" si="42"/>
        <v xml:space="preserve"> </v>
      </c>
      <c r="BC514" s="46" t="str" cm="1">
        <f t="array" ref="BC514">IFERROR(SUMPRODUCT(LARGE($C514:$AV514,{1,2,3,4})), "")</f>
        <v/>
      </c>
      <c r="BD514" s="46" t="str" cm="1">
        <f t="array" ref="BD514">IFERROR(SUMPRODUCT(LARGE($C514:$AV514,{1,2,3,4,5,6,7})), "")</f>
        <v/>
      </c>
      <c r="BE514" s="46" t="str" cm="1">
        <f t="array" ref="BE514">IFERROR(SUMPRODUCT(LARGE($C514:$AV514,{1,2,3,4,5,6,7,8})), "")</f>
        <v/>
      </c>
    </row>
    <row r="515" spans="2:57" ht="15" customHeight="1" x14ac:dyDescent="0.2">
      <c r="B515" s="4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5"/>
      <c r="AL515" s="5"/>
      <c r="AM515" s="5"/>
      <c r="AN515" s="5"/>
      <c r="AO515" s="5"/>
      <c r="AP515" s="5"/>
      <c r="AQ515" s="5"/>
      <c r="AR515" s="10"/>
      <c r="AS515" s="5"/>
      <c r="AT515" s="5"/>
      <c r="AU515" s="5"/>
      <c r="AV515" s="24"/>
      <c r="AW515" s="46"/>
      <c r="AX515" s="47">
        <f t="shared" si="40"/>
        <v>0</v>
      </c>
      <c r="AY515" s="46">
        <f t="shared" si="39"/>
        <v>0</v>
      </c>
      <c r="AZ515" s="46" cm="1">
        <f t="array" ref="AZ515">IF($AY515&lt;=6,SUM($C515:$AV515),SUMPRODUCT(LARGE($C515:$AV515,{1,2,3,4,5,6})))</f>
        <v>0</v>
      </c>
      <c r="BA515" s="50" t="str">
        <f t="shared" si="41"/>
        <v/>
      </c>
      <c r="BB515" s="50" t="str">
        <f t="shared" si="42"/>
        <v xml:space="preserve"> </v>
      </c>
      <c r="BC515" s="46" t="str" cm="1">
        <f t="array" ref="BC515">IFERROR(SUMPRODUCT(LARGE($C515:$AV515,{1,2,3,4})), "")</f>
        <v/>
      </c>
      <c r="BD515" s="46" t="str" cm="1">
        <f t="array" ref="BD515">IFERROR(SUMPRODUCT(LARGE($C515:$AV515,{1,2,3,4,5,6,7})), "")</f>
        <v/>
      </c>
      <c r="BE515" s="46" t="str" cm="1">
        <f t="array" ref="BE515">IFERROR(SUMPRODUCT(LARGE($C515:$AV515,{1,2,3,4,5,6,7,8})), "")</f>
        <v/>
      </c>
    </row>
    <row r="516" spans="2:57" ht="15" customHeight="1" x14ac:dyDescent="0.2">
      <c r="B516" s="4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5"/>
      <c r="AL516" s="5"/>
      <c r="AM516" s="5"/>
      <c r="AN516" s="5"/>
      <c r="AO516" s="5"/>
      <c r="AP516" s="5"/>
      <c r="AQ516" s="5"/>
      <c r="AR516" s="10"/>
      <c r="AS516" s="5"/>
      <c r="AT516" s="5"/>
      <c r="AU516" s="5"/>
      <c r="AV516" s="24"/>
      <c r="AW516" s="46"/>
      <c r="AX516" s="47">
        <f t="shared" si="40"/>
        <v>0</v>
      </c>
      <c r="AY516" s="46">
        <f t="shared" si="39"/>
        <v>0</v>
      </c>
      <c r="AZ516" s="46" cm="1">
        <f t="array" ref="AZ516">IF($AY516&lt;=6,SUM($C516:$AV516),SUMPRODUCT(LARGE($C516:$AV516,{1,2,3,4,5,6})))</f>
        <v>0</v>
      </c>
      <c r="BA516" s="50" t="str">
        <f t="shared" si="41"/>
        <v/>
      </c>
      <c r="BB516" s="50" t="str">
        <f t="shared" si="42"/>
        <v xml:space="preserve"> </v>
      </c>
      <c r="BC516" s="46" t="str" cm="1">
        <f t="array" ref="BC516">IFERROR(SUMPRODUCT(LARGE($C516:$AV516,{1,2,3,4})), "")</f>
        <v/>
      </c>
      <c r="BD516" s="46" t="str" cm="1">
        <f t="array" ref="BD516">IFERROR(SUMPRODUCT(LARGE($C516:$AV516,{1,2,3,4,5,6,7})), "")</f>
        <v/>
      </c>
      <c r="BE516" s="46" t="str" cm="1">
        <f t="array" ref="BE516">IFERROR(SUMPRODUCT(LARGE($C516:$AV516,{1,2,3,4,5,6,7,8})), "")</f>
        <v/>
      </c>
    </row>
    <row r="517" spans="2:57" ht="15" customHeight="1" x14ac:dyDescent="0.2">
      <c r="B517" s="4"/>
      <c r="C517" s="5"/>
      <c r="D517" s="5"/>
      <c r="E517" s="5"/>
      <c r="F517" s="5"/>
      <c r="G517" s="5"/>
      <c r="H517" s="5"/>
      <c r="I517" s="5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5"/>
      <c r="AL517" s="5"/>
      <c r="AM517" s="5"/>
      <c r="AN517" s="5"/>
      <c r="AO517" s="5"/>
      <c r="AP517" s="5"/>
      <c r="AQ517" s="5"/>
      <c r="AR517" s="10"/>
      <c r="AS517" s="5"/>
      <c r="AT517" s="5"/>
      <c r="AU517" s="5"/>
      <c r="AV517" s="24"/>
      <c r="AW517" s="46"/>
      <c r="AX517" s="47">
        <f t="shared" si="40"/>
        <v>0</v>
      </c>
      <c r="AY517" s="46">
        <f t="shared" si="39"/>
        <v>0</v>
      </c>
      <c r="AZ517" s="46" cm="1">
        <f t="array" ref="AZ517">IF($AY517&lt;=6,SUM($C517:$AV517),SUMPRODUCT(LARGE($C517:$AV517,{1,2,3,4,5,6})))</f>
        <v>0</v>
      </c>
      <c r="BA517" s="50" t="str">
        <f t="shared" si="41"/>
        <v/>
      </c>
      <c r="BB517" s="50" t="str">
        <f t="shared" si="42"/>
        <v xml:space="preserve"> </v>
      </c>
      <c r="BC517" s="46" t="str" cm="1">
        <f t="array" ref="BC517">IFERROR(SUMPRODUCT(LARGE($C517:$AV517,{1,2,3,4})), "")</f>
        <v/>
      </c>
      <c r="BD517" s="46" t="str" cm="1">
        <f t="array" ref="BD517">IFERROR(SUMPRODUCT(LARGE($C517:$AV517,{1,2,3,4,5,6,7})), "")</f>
        <v/>
      </c>
      <c r="BE517" s="46" t="str" cm="1">
        <f t="array" ref="BE517">IFERROR(SUMPRODUCT(LARGE($C517:$AV517,{1,2,3,4,5,6,7,8})), "")</f>
        <v/>
      </c>
    </row>
    <row r="518" spans="2:57" ht="15" customHeight="1" x14ac:dyDescent="0.2">
      <c r="B518" s="15"/>
      <c r="C518" s="10"/>
      <c r="D518" s="5"/>
      <c r="E518" s="5"/>
      <c r="F518" s="5"/>
      <c r="G518" s="5"/>
      <c r="H518" s="5"/>
      <c r="I518" s="5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5"/>
      <c r="AL518" s="5"/>
      <c r="AM518" s="5"/>
      <c r="AN518" s="5"/>
      <c r="AO518" s="5"/>
      <c r="AP518" s="5"/>
      <c r="AQ518" s="5"/>
      <c r="AR518" s="10"/>
      <c r="AS518" s="5"/>
      <c r="AT518" s="5"/>
      <c r="AU518" s="5"/>
      <c r="AV518" s="24"/>
      <c r="AW518" s="46"/>
      <c r="AX518" s="47">
        <f t="shared" si="40"/>
        <v>0</v>
      </c>
      <c r="AY518" s="46">
        <f t="shared" si="39"/>
        <v>0</v>
      </c>
      <c r="AZ518" s="46" cm="1">
        <f t="array" ref="AZ518">IF($AY518&lt;=6,SUM($C518:$AV518),SUMPRODUCT(LARGE($C518:$AV518,{1,2,3,4,5,6})))</f>
        <v>0</v>
      </c>
      <c r="BA518" s="50" t="str">
        <f t="shared" si="41"/>
        <v/>
      </c>
      <c r="BB518" s="50" t="str">
        <f t="shared" si="42"/>
        <v xml:space="preserve"> </v>
      </c>
      <c r="BC518" s="46" t="str" cm="1">
        <f t="array" ref="BC518">IFERROR(SUMPRODUCT(LARGE($C518:$AV518,{1,2,3,4})), "")</f>
        <v/>
      </c>
      <c r="BD518" s="46" t="str" cm="1">
        <f t="array" ref="BD518">IFERROR(SUMPRODUCT(LARGE($C518:$AV518,{1,2,3,4,5,6,7})), "")</f>
        <v/>
      </c>
      <c r="BE518" s="46" t="str" cm="1">
        <f t="array" ref="BE518">IFERROR(SUMPRODUCT(LARGE($C518:$AV518,{1,2,3,4,5,6,7,8})), "")</f>
        <v/>
      </c>
    </row>
    <row r="519" spans="2:57" ht="15" customHeight="1" x14ac:dyDescent="0.2">
      <c r="B519" s="15"/>
      <c r="C519" s="5"/>
      <c r="D519" s="5"/>
      <c r="E519" s="5"/>
      <c r="F519" s="5"/>
      <c r="G519" s="5"/>
      <c r="H519" s="5"/>
      <c r="I519" s="5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10"/>
      <c r="AV519" s="24"/>
      <c r="AW519" s="46"/>
      <c r="AX519" s="47">
        <f t="shared" si="40"/>
        <v>0</v>
      </c>
      <c r="AY519" s="46">
        <f t="shared" si="39"/>
        <v>0</v>
      </c>
      <c r="AZ519" s="46" cm="1">
        <f t="array" ref="AZ519">IF($AY519&lt;=6,SUM($C519:$AV519),SUMPRODUCT(LARGE($C519:$AV519,{1,2,3,4,5,6})))</f>
        <v>0</v>
      </c>
      <c r="BA519" s="50" t="str">
        <f t="shared" si="41"/>
        <v/>
      </c>
      <c r="BB519" s="50" t="str">
        <f t="shared" si="42"/>
        <v xml:space="preserve"> </v>
      </c>
      <c r="BC519" s="46" t="str" cm="1">
        <f t="array" ref="BC519">IFERROR(SUMPRODUCT(LARGE($C519:$AV519,{1,2,3,4})), "")</f>
        <v/>
      </c>
      <c r="BD519" s="46" t="str" cm="1">
        <f t="array" ref="BD519">IFERROR(SUMPRODUCT(LARGE($C519:$AV519,{1,2,3,4,5,6,7})), "")</f>
        <v/>
      </c>
      <c r="BE519" s="46" t="str" cm="1">
        <f t="array" ref="BE519">IFERROR(SUMPRODUCT(LARGE($C519:$AV519,{1,2,3,4,5,6,7,8})), "")</f>
        <v/>
      </c>
    </row>
    <row r="520" spans="2:57" ht="15" customHeight="1" x14ac:dyDescent="0.2">
      <c r="B520" s="15"/>
      <c r="C520" s="5"/>
      <c r="D520" s="5"/>
      <c r="E520" s="5"/>
      <c r="F520" s="5"/>
      <c r="G520" s="5"/>
      <c r="H520" s="5"/>
      <c r="I520" s="5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5"/>
      <c r="AL520" s="5"/>
      <c r="AM520" s="5"/>
      <c r="AN520" s="5"/>
      <c r="AO520" s="5"/>
      <c r="AP520" s="5"/>
      <c r="AQ520" s="5"/>
      <c r="AR520" s="10"/>
      <c r="AS520" s="5"/>
      <c r="AT520" s="5"/>
      <c r="AU520" s="5"/>
      <c r="AV520" s="24"/>
      <c r="AW520" s="46"/>
      <c r="AX520" s="47">
        <f t="shared" si="40"/>
        <v>0</v>
      </c>
      <c r="AY520" s="46">
        <f t="shared" si="39"/>
        <v>0</v>
      </c>
      <c r="AZ520" s="46" cm="1">
        <f t="array" ref="AZ520">IF($AY520&lt;=6,SUM($C520:$AV520),SUMPRODUCT(LARGE($C520:$AV520,{1,2,3,4,5,6})))</f>
        <v>0</v>
      </c>
      <c r="BA520" s="50" t="str">
        <f t="shared" si="41"/>
        <v/>
      </c>
      <c r="BB520" s="50" t="str">
        <f t="shared" si="42"/>
        <v xml:space="preserve"> </v>
      </c>
      <c r="BC520" s="46" t="str" cm="1">
        <f t="array" ref="BC520">IFERROR(SUMPRODUCT(LARGE($C520:$AV520,{1,2,3,4})), "")</f>
        <v/>
      </c>
      <c r="BD520" s="46" t="str" cm="1">
        <f t="array" ref="BD520">IFERROR(SUMPRODUCT(LARGE($C520:$AV520,{1,2,3,4,5,6,7})), "")</f>
        <v/>
      </c>
      <c r="BE520" s="46" t="str" cm="1">
        <f t="array" ref="BE520">IFERROR(SUMPRODUCT(LARGE($C520:$AV520,{1,2,3,4,5,6,7,8})), "")</f>
        <v/>
      </c>
    </row>
    <row r="521" spans="2:57" ht="15" customHeight="1" x14ac:dyDescent="0.2">
      <c r="B521" s="4"/>
      <c r="C521" s="5"/>
      <c r="D521" s="5"/>
      <c r="E521" s="5"/>
      <c r="F521" s="5"/>
      <c r="G521" s="5"/>
      <c r="H521" s="5"/>
      <c r="I521" s="5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5"/>
      <c r="AL521" s="5"/>
      <c r="AM521" s="5"/>
      <c r="AN521" s="5"/>
      <c r="AO521" s="5"/>
      <c r="AP521" s="5"/>
      <c r="AQ521" s="5"/>
      <c r="AR521" s="10"/>
      <c r="AS521" s="5"/>
      <c r="AT521" s="5"/>
      <c r="AU521" s="5"/>
      <c r="AV521" s="24"/>
      <c r="AW521" s="46"/>
      <c r="AX521" s="47">
        <f t="shared" si="40"/>
        <v>0</v>
      </c>
      <c r="AY521" s="46">
        <f t="shared" si="39"/>
        <v>0</v>
      </c>
      <c r="AZ521" s="46" cm="1">
        <f t="array" ref="AZ521">IF($AY521&lt;=6,SUM($C521:$AV521),SUMPRODUCT(LARGE($C521:$AV521,{1,2,3,4,5,6})))</f>
        <v>0</v>
      </c>
      <c r="BA521" s="50" t="str">
        <f t="shared" si="41"/>
        <v/>
      </c>
      <c r="BB521" s="50" t="str">
        <f t="shared" si="42"/>
        <v xml:space="preserve"> </v>
      </c>
      <c r="BC521" s="46" t="str" cm="1">
        <f t="array" ref="BC521">IFERROR(SUMPRODUCT(LARGE($C521:$AV521,{1,2,3,4})), "")</f>
        <v/>
      </c>
      <c r="BD521" s="46" t="str" cm="1">
        <f t="array" ref="BD521">IFERROR(SUMPRODUCT(LARGE($C521:$AV521,{1,2,3,4,5,6,7})), "")</f>
        <v/>
      </c>
      <c r="BE521" s="46" t="str" cm="1">
        <f t="array" ref="BE521">IFERROR(SUMPRODUCT(LARGE($C521:$AV521,{1,2,3,4,5,6,7,8})), "")</f>
        <v/>
      </c>
    </row>
    <row r="522" spans="2:57" ht="15" customHeight="1" x14ac:dyDescent="0.2">
      <c r="B522" s="4"/>
      <c r="C522" s="5"/>
      <c r="D522" s="5"/>
      <c r="E522" s="5"/>
      <c r="F522" s="5"/>
      <c r="G522" s="5"/>
      <c r="H522" s="5"/>
      <c r="I522" s="5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5"/>
      <c r="AL522" s="5"/>
      <c r="AM522" s="5"/>
      <c r="AN522" s="5"/>
      <c r="AO522" s="5"/>
      <c r="AP522" s="5"/>
      <c r="AQ522" s="5"/>
      <c r="AR522" s="10"/>
      <c r="AS522" s="5"/>
      <c r="AT522" s="5"/>
      <c r="AU522" s="5"/>
      <c r="AV522" s="24"/>
      <c r="AW522" s="46"/>
      <c r="AX522" s="47">
        <f t="shared" si="40"/>
        <v>0</v>
      </c>
      <c r="AY522" s="46">
        <f t="shared" si="39"/>
        <v>0</v>
      </c>
      <c r="AZ522" s="46" cm="1">
        <f t="array" ref="AZ522">IF($AY522&lt;=6,SUM($C522:$AV522),SUMPRODUCT(LARGE($C522:$AV522,{1,2,3,4,5,6})))</f>
        <v>0</v>
      </c>
      <c r="BA522" s="50" t="str">
        <f t="shared" si="41"/>
        <v/>
      </c>
      <c r="BB522" s="50" t="str">
        <f t="shared" si="42"/>
        <v xml:space="preserve"> </v>
      </c>
      <c r="BC522" s="46" t="str" cm="1">
        <f t="array" ref="BC522">IFERROR(SUMPRODUCT(LARGE($C522:$AV522,{1,2,3,4})), "")</f>
        <v/>
      </c>
      <c r="BD522" s="46" t="str" cm="1">
        <f t="array" ref="BD522">IFERROR(SUMPRODUCT(LARGE($C522:$AV522,{1,2,3,4,5,6,7})), "")</f>
        <v/>
      </c>
      <c r="BE522" s="46" t="str" cm="1">
        <f t="array" ref="BE522">IFERROR(SUMPRODUCT(LARGE($C522:$AV522,{1,2,3,4,5,6,7,8})), "")</f>
        <v/>
      </c>
    </row>
    <row r="523" spans="2:57" ht="15" customHeight="1" x14ac:dyDescent="0.2">
      <c r="B523" s="4"/>
      <c r="C523" s="5"/>
      <c r="D523" s="5"/>
      <c r="E523" s="10"/>
      <c r="F523" s="5"/>
      <c r="G523" s="5"/>
      <c r="H523" s="5"/>
      <c r="I523" s="5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5"/>
      <c r="AL523" s="5"/>
      <c r="AM523" s="5"/>
      <c r="AN523" s="5"/>
      <c r="AO523" s="5"/>
      <c r="AP523" s="5"/>
      <c r="AQ523" s="5"/>
      <c r="AR523" s="10"/>
      <c r="AS523" s="5"/>
      <c r="AT523" s="5"/>
      <c r="AU523" s="5"/>
      <c r="AV523" s="24"/>
      <c r="AW523" s="46"/>
      <c r="AX523" s="47">
        <f t="shared" si="40"/>
        <v>0</v>
      </c>
      <c r="AY523" s="46">
        <f t="shared" si="39"/>
        <v>0</v>
      </c>
      <c r="AZ523" s="46" cm="1">
        <f t="array" ref="AZ523">IF($AY523&lt;=6,SUM($C523:$AV523),SUMPRODUCT(LARGE($C523:$AV523,{1,2,3,4,5,6})))</f>
        <v>0</v>
      </c>
      <c r="BA523" s="50" t="str">
        <f t="shared" si="41"/>
        <v/>
      </c>
      <c r="BB523" s="50" t="str">
        <f t="shared" si="42"/>
        <v xml:space="preserve"> </v>
      </c>
      <c r="BC523" s="46" t="str" cm="1">
        <f t="array" ref="BC523">IFERROR(SUMPRODUCT(LARGE($C523:$AV523,{1,2,3,4})), "")</f>
        <v/>
      </c>
      <c r="BD523" s="46" t="str" cm="1">
        <f t="array" ref="BD523">IFERROR(SUMPRODUCT(LARGE($C523:$AV523,{1,2,3,4,5,6,7})), "")</f>
        <v/>
      </c>
      <c r="BE523" s="46" t="str" cm="1">
        <f t="array" ref="BE523">IFERROR(SUMPRODUCT(LARGE($C523:$AV523,{1,2,3,4,5,6,7,8})), "")</f>
        <v/>
      </c>
    </row>
    <row r="524" spans="2:57" ht="15" customHeight="1" x14ac:dyDescent="0.2">
      <c r="B524" s="15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5"/>
      <c r="AL524" s="5"/>
      <c r="AM524" s="5"/>
      <c r="AN524" s="5"/>
      <c r="AO524" s="5"/>
      <c r="AP524" s="5"/>
      <c r="AQ524" s="5"/>
      <c r="AR524" s="10"/>
      <c r="AS524" s="5"/>
      <c r="AT524" s="5"/>
      <c r="AU524" s="5"/>
      <c r="AV524" s="24"/>
      <c r="AW524" s="46"/>
      <c r="AX524" s="47">
        <f t="shared" si="40"/>
        <v>0</v>
      </c>
      <c r="AY524" s="46">
        <f t="shared" si="39"/>
        <v>0</v>
      </c>
      <c r="AZ524" s="46" cm="1">
        <f t="array" ref="AZ524">IF($AY524&lt;=6,SUM($C524:$AV524),SUMPRODUCT(LARGE($C524:$AV524,{1,2,3,4,5,6})))</f>
        <v>0</v>
      </c>
      <c r="BA524" s="50" t="str">
        <f t="shared" si="41"/>
        <v/>
      </c>
      <c r="BB524" s="50" t="str">
        <f t="shared" si="42"/>
        <v xml:space="preserve"> </v>
      </c>
      <c r="BC524" s="46" t="str" cm="1">
        <f t="array" ref="BC524">IFERROR(SUMPRODUCT(LARGE($C524:$AV524,{1,2,3,4})), "")</f>
        <v/>
      </c>
      <c r="BD524" s="46" t="str" cm="1">
        <f t="array" ref="BD524">IFERROR(SUMPRODUCT(LARGE($C524:$AV524,{1,2,3,4,5,6,7})), "")</f>
        <v/>
      </c>
      <c r="BE524" s="46" t="str" cm="1">
        <f t="array" ref="BE524">IFERROR(SUMPRODUCT(LARGE($C524:$AV524,{1,2,3,4,5,6,7,8})), "")</f>
        <v/>
      </c>
    </row>
    <row r="525" spans="2:57" ht="15" customHeight="1" x14ac:dyDescent="0.2">
      <c r="B525" s="4"/>
      <c r="C525" s="5"/>
      <c r="D525" s="5"/>
      <c r="E525" s="5"/>
      <c r="F525" s="5"/>
      <c r="G525" s="5"/>
      <c r="H525" s="5"/>
      <c r="I525" s="5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5"/>
      <c r="AL525" s="5"/>
      <c r="AM525" s="5"/>
      <c r="AN525" s="5"/>
      <c r="AO525" s="5"/>
      <c r="AP525" s="5"/>
      <c r="AQ525" s="5"/>
      <c r="AR525" s="10"/>
      <c r="AS525" s="5"/>
      <c r="AT525" s="5"/>
      <c r="AU525" s="5"/>
      <c r="AV525" s="24"/>
      <c r="AW525" s="46"/>
      <c r="AX525" s="47">
        <f t="shared" si="40"/>
        <v>0</v>
      </c>
      <c r="AY525" s="46">
        <f t="shared" si="39"/>
        <v>0</v>
      </c>
      <c r="AZ525" s="46" cm="1">
        <f t="array" ref="AZ525">IF($AY525&lt;=6,SUM($C525:$AV525),SUMPRODUCT(LARGE($C525:$AV525,{1,2,3,4,5,6})))</f>
        <v>0</v>
      </c>
      <c r="BA525" s="50" t="str">
        <f t="shared" si="41"/>
        <v/>
      </c>
      <c r="BB525" s="50" t="str">
        <f t="shared" si="42"/>
        <v xml:space="preserve"> </v>
      </c>
      <c r="BC525" s="46" t="str" cm="1">
        <f t="array" ref="BC525">IFERROR(SUMPRODUCT(LARGE($C525:$AV525,{1,2,3,4})), "")</f>
        <v/>
      </c>
      <c r="BD525" s="46" t="str" cm="1">
        <f t="array" ref="BD525">IFERROR(SUMPRODUCT(LARGE($C525:$AV525,{1,2,3,4,5,6,7})), "")</f>
        <v/>
      </c>
      <c r="BE525" s="46" t="str" cm="1">
        <f t="array" ref="BE525">IFERROR(SUMPRODUCT(LARGE($C525:$AV525,{1,2,3,4,5,6,7,8})), "")</f>
        <v/>
      </c>
    </row>
    <row r="526" spans="2:57" ht="15" customHeight="1" x14ac:dyDescent="0.2">
      <c r="B526" s="15"/>
      <c r="C526" s="10"/>
      <c r="D526" s="5"/>
      <c r="E526" s="5"/>
      <c r="F526" s="5"/>
      <c r="G526" s="5"/>
      <c r="H526" s="5"/>
      <c r="I526" s="5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5"/>
      <c r="AL526" s="5"/>
      <c r="AM526" s="5"/>
      <c r="AN526" s="5"/>
      <c r="AO526" s="5"/>
      <c r="AP526" s="5"/>
      <c r="AQ526" s="5"/>
      <c r="AR526" s="10"/>
      <c r="AS526" s="5"/>
      <c r="AT526" s="5"/>
      <c r="AU526" s="5"/>
      <c r="AV526" s="24"/>
      <c r="AW526" s="46"/>
      <c r="AX526" s="47">
        <f t="shared" si="40"/>
        <v>0</v>
      </c>
      <c r="AY526" s="46">
        <f t="shared" si="39"/>
        <v>0</v>
      </c>
      <c r="AZ526" s="46" cm="1">
        <f t="array" ref="AZ526">IF($AY526&lt;=6,SUM($C526:$AV526),SUMPRODUCT(LARGE($C526:$AV526,{1,2,3,4,5,6})))</f>
        <v>0</v>
      </c>
      <c r="BA526" s="50" t="str">
        <f t="shared" si="41"/>
        <v/>
      </c>
      <c r="BB526" s="50" t="str">
        <f t="shared" si="42"/>
        <v xml:space="preserve"> </v>
      </c>
      <c r="BC526" s="46" t="str" cm="1">
        <f t="array" ref="BC526">IFERROR(SUMPRODUCT(LARGE($C526:$AV526,{1,2,3,4})), "")</f>
        <v/>
      </c>
      <c r="BD526" s="46" t="str" cm="1">
        <f t="array" ref="BD526">IFERROR(SUMPRODUCT(LARGE($C526:$AV526,{1,2,3,4,5,6,7})), "")</f>
        <v/>
      </c>
      <c r="BE526" s="46" t="str" cm="1">
        <f t="array" ref="BE526">IFERROR(SUMPRODUCT(LARGE($C526:$AV526,{1,2,3,4,5,6,7,8})), "")</f>
        <v/>
      </c>
    </row>
    <row r="527" spans="2:57" ht="15" customHeight="1" x14ac:dyDescent="0.2">
      <c r="B527" s="15"/>
      <c r="C527" s="5"/>
      <c r="D527" s="5"/>
      <c r="E527" s="5"/>
      <c r="F527" s="5"/>
      <c r="G527" s="5"/>
      <c r="H527" s="5"/>
      <c r="I527" s="5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5"/>
      <c r="AL527" s="5"/>
      <c r="AM527" s="5"/>
      <c r="AN527" s="5"/>
      <c r="AO527" s="5"/>
      <c r="AP527" s="5"/>
      <c r="AQ527" s="5"/>
      <c r="AR527" s="10"/>
      <c r="AS527" s="5"/>
      <c r="AT527" s="5"/>
      <c r="AU527" s="5"/>
      <c r="AV527" s="24"/>
      <c r="AW527" s="46"/>
      <c r="AX527" s="47">
        <f t="shared" si="40"/>
        <v>0</v>
      </c>
      <c r="AY527" s="46">
        <f t="shared" si="39"/>
        <v>0</v>
      </c>
      <c r="AZ527" s="46" cm="1">
        <f t="array" ref="AZ527">IF($AY527&lt;=6,SUM($C527:$AV527),SUMPRODUCT(LARGE($C527:$AV527,{1,2,3,4,5,6})))</f>
        <v>0</v>
      </c>
      <c r="BA527" s="50" t="str">
        <f t="shared" si="41"/>
        <v/>
      </c>
      <c r="BB527" s="50" t="str">
        <f t="shared" si="42"/>
        <v xml:space="preserve"> </v>
      </c>
      <c r="BC527" s="46" t="str" cm="1">
        <f t="array" ref="BC527">IFERROR(SUMPRODUCT(LARGE($C527:$AV527,{1,2,3,4})), "")</f>
        <v/>
      </c>
      <c r="BD527" s="46" t="str" cm="1">
        <f t="array" ref="BD527">IFERROR(SUMPRODUCT(LARGE($C527:$AV527,{1,2,3,4,5,6,7})), "")</f>
        <v/>
      </c>
      <c r="BE527" s="46" t="str" cm="1">
        <f t="array" ref="BE527">IFERROR(SUMPRODUCT(LARGE($C527:$AV527,{1,2,3,4,5,6,7,8})), "")</f>
        <v/>
      </c>
    </row>
    <row r="528" spans="2:57" ht="15" customHeight="1" x14ac:dyDescent="0.2">
      <c r="B528" s="4"/>
      <c r="C528" s="10"/>
      <c r="D528" s="5"/>
      <c r="E528" s="5"/>
      <c r="F528" s="5"/>
      <c r="G528" s="5"/>
      <c r="H528" s="5"/>
      <c r="I528" s="5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5"/>
      <c r="AL528" s="5"/>
      <c r="AM528" s="5"/>
      <c r="AN528" s="5"/>
      <c r="AO528" s="5"/>
      <c r="AP528" s="5"/>
      <c r="AQ528" s="5"/>
      <c r="AR528" s="10"/>
      <c r="AS528" s="5"/>
      <c r="AT528" s="5"/>
      <c r="AU528" s="5"/>
      <c r="AV528" s="24"/>
      <c r="AW528" s="46"/>
      <c r="AX528" s="47">
        <f t="shared" si="40"/>
        <v>0</v>
      </c>
      <c r="AY528" s="46">
        <f t="shared" si="39"/>
        <v>0</v>
      </c>
      <c r="AZ528" s="46" cm="1">
        <f t="array" ref="AZ528">IF($AY528&lt;=6,SUM($C528:$AV528),SUMPRODUCT(LARGE($C528:$AV528,{1,2,3,4,5,6})))</f>
        <v>0</v>
      </c>
      <c r="BA528" s="50" t="str">
        <f t="shared" si="41"/>
        <v/>
      </c>
      <c r="BB528" s="50" t="str">
        <f t="shared" si="42"/>
        <v xml:space="preserve"> </v>
      </c>
      <c r="BC528" s="46" t="str" cm="1">
        <f t="array" ref="BC528">IFERROR(SUMPRODUCT(LARGE($C528:$AV528,{1,2,3,4})), "")</f>
        <v/>
      </c>
      <c r="BD528" s="46" t="str" cm="1">
        <f t="array" ref="BD528">IFERROR(SUMPRODUCT(LARGE($C528:$AV528,{1,2,3,4,5,6,7})), "")</f>
        <v/>
      </c>
      <c r="BE528" s="46" t="str" cm="1">
        <f t="array" ref="BE528">IFERROR(SUMPRODUCT(LARGE($C528:$AV528,{1,2,3,4,5,6,7,8})), "")</f>
        <v/>
      </c>
    </row>
    <row r="529" spans="2:57" ht="15" customHeight="1" x14ac:dyDescent="0.2">
      <c r="B529" s="15"/>
      <c r="C529" s="10"/>
      <c r="D529" s="5"/>
      <c r="E529" s="5"/>
      <c r="F529" s="5"/>
      <c r="G529" s="5"/>
      <c r="H529" s="5"/>
      <c r="I529" s="5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5"/>
      <c r="AL529" s="5"/>
      <c r="AM529" s="5"/>
      <c r="AN529" s="5"/>
      <c r="AO529" s="5"/>
      <c r="AP529" s="5"/>
      <c r="AQ529" s="5"/>
      <c r="AR529" s="10"/>
      <c r="AS529" s="5"/>
      <c r="AT529" s="5"/>
      <c r="AU529" s="5"/>
      <c r="AV529" s="24"/>
      <c r="AW529" s="46"/>
      <c r="AX529" s="47">
        <f t="shared" si="40"/>
        <v>0</v>
      </c>
      <c r="AY529" s="46">
        <f t="shared" si="39"/>
        <v>0</v>
      </c>
      <c r="AZ529" s="46" cm="1">
        <f t="array" ref="AZ529">IF($AY529&lt;=6,SUM($C529:$AV529),SUMPRODUCT(LARGE($C529:$AV529,{1,2,3,4,5,6})))</f>
        <v>0</v>
      </c>
      <c r="BA529" s="50" t="str">
        <f t="shared" si="41"/>
        <v/>
      </c>
      <c r="BB529" s="50" t="str">
        <f t="shared" si="42"/>
        <v xml:space="preserve"> </v>
      </c>
      <c r="BC529" s="46" t="str" cm="1">
        <f t="array" ref="BC529">IFERROR(SUMPRODUCT(LARGE($C529:$AV529,{1,2,3,4})), "")</f>
        <v/>
      </c>
      <c r="BD529" s="46" t="str" cm="1">
        <f t="array" ref="BD529">IFERROR(SUMPRODUCT(LARGE($C529:$AV529,{1,2,3,4,5,6,7})), "")</f>
        <v/>
      </c>
      <c r="BE529" s="46" t="str" cm="1">
        <f t="array" ref="BE529">IFERROR(SUMPRODUCT(LARGE($C529:$AV529,{1,2,3,4,5,6,7,8})), "")</f>
        <v/>
      </c>
    </row>
    <row r="530" spans="2:57" ht="15" customHeight="1" x14ac:dyDescent="0.2">
      <c r="B530" s="15"/>
      <c r="C530" s="5"/>
      <c r="D530" s="5"/>
      <c r="E530" s="5"/>
      <c r="F530" s="5"/>
      <c r="G530" s="5"/>
      <c r="H530" s="5"/>
      <c r="I530" s="5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5"/>
      <c r="AL530" s="5"/>
      <c r="AM530" s="5"/>
      <c r="AN530" s="5"/>
      <c r="AO530" s="5"/>
      <c r="AP530" s="5"/>
      <c r="AQ530" s="5"/>
      <c r="AR530" s="10"/>
      <c r="AS530" s="5"/>
      <c r="AT530" s="5"/>
      <c r="AU530" s="5"/>
      <c r="AV530" s="24"/>
      <c r="AW530" s="46"/>
      <c r="AX530" s="47">
        <f t="shared" si="40"/>
        <v>0</v>
      </c>
      <c r="AY530" s="46">
        <f t="shared" si="39"/>
        <v>0</v>
      </c>
      <c r="AZ530" s="46" cm="1">
        <f t="array" ref="AZ530">IF($AY530&lt;=6,SUM($C530:$AV530),SUMPRODUCT(LARGE($C530:$AV530,{1,2,3,4,5,6})))</f>
        <v>0</v>
      </c>
      <c r="BA530" s="50" t="str">
        <f t="shared" si="41"/>
        <v/>
      </c>
      <c r="BB530" s="50" t="str">
        <f t="shared" si="42"/>
        <v xml:space="preserve"> </v>
      </c>
      <c r="BC530" s="46" t="str" cm="1">
        <f t="array" ref="BC530">IFERROR(SUMPRODUCT(LARGE($C530:$AV530,{1,2,3,4})), "")</f>
        <v/>
      </c>
      <c r="BD530" s="46" t="str" cm="1">
        <f t="array" ref="BD530">IFERROR(SUMPRODUCT(LARGE($C530:$AV530,{1,2,3,4,5,6,7})), "")</f>
        <v/>
      </c>
      <c r="BE530" s="46" t="str" cm="1">
        <f t="array" ref="BE530">IFERROR(SUMPRODUCT(LARGE($C530:$AV530,{1,2,3,4,5,6,7,8})), "")</f>
        <v/>
      </c>
    </row>
    <row r="531" spans="2:57" ht="15" customHeight="1" x14ac:dyDescent="0.2">
      <c r="B531" s="4"/>
      <c r="C531" s="5"/>
      <c r="D531" s="5"/>
      <c r="E531" s="5"/>
      <c r="F531" s="5"/>
      <c r="G531" s="5"/>
      <c r="H531" s="5"/>
      <c r="I531" s="5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10"/>
      <c r="AV531" s="24"/>
      <c r="AW531" s="46"/>
      <c r="AX531" s="47">
        <f t="shared" si="40"/>
        <v>0</v>
      </c>
      <c r="AY531" s="46">
        <f t="shared" si="39"/>
        <v>0</v>
      </c>
      <c r="AZ531" s="46" cm="1">
        <f t="array" ref="AZ531">IF($AY531&lt;=6,SUM($C531:$AV531),SUMPRODUCT(LARGE($C531:$AV531,{1,2,3,4,5,6})))</f>
        <v>0</v>
      </c>
      <c r="BA531" s="50" t="str">
        <f t="shared" si="41"/>
        <v/>
      </c>
      <c r="BB531" s="50" t="str">
        <f t="shared" si="42"/>
        <v xml:space="preserve"> </v>
      </c>
      <c r="BC531" s="46" t="str" cm="1">
        <f t="array" ref="BC531">IFERROR(SUMPRODUCT(LARGE($C531:$AV531,{1,2,3,4})), "")</f>
        <v/>
      </c>
      <c r="BD531" s="46" t="str" cm="1">
        <f t="array" ref="BD531">IFERROR(SUMPRODUCT(LARGE($C531:$AV531,{1,2,3,4,5,6,7})), "")</f>
        <v/>
      </c>
      <c r="BE531" s="46" t="str" cm="1">
        <f t="array" ref="BE531">IFERROR(SUMPRODUCT(LARGE($C531:$AV531,{1,2,3,4,5,6,7,8})), "")</f>
        <v/>
      </c>
    </row>
    <row r="532" spans="2:57" ht="15" customHeight="1" x14ac:dyDescent="0.2">
      <c r="B532" s="15"/>
      <c r="C532" s="5"/>
      <c r="D532" s="5"/>
      <c r="E532" s="5"/>
      <c r="F532" s="5"/>
      <c r="G532" s="5"/>
      <c r="H532" s="5"/>
      <c r="I532" s="5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5"/>
      <c r="AL532" s="5"/>
      <c r="AM532" s="5"/>
      <c r="AN532" s="5"/>
      <c r="AO532" s="5"/>
      <c r="AP532" s="5"/>
      <c r="AQ532" s="5"/>
      <c r="AR532" s="10"/>
      <c r="AS532" s="5"/>
      <c r="AT532" s="5"/>
      <c r="AU532" s="5"/>
      <c r="AV532" s="24"/>
      <c r="AW532" s="46"/>
      <c r="AX532" s="47">
        <f t="shared" si="40"/>
        <v>0</v>
      </c>
      <c r="AY532" s="46">
        <f t="shared" si="39"/>
        <v>0</v>
      </c>
      <c r="AZ532" s="46" cm="1">
        <f t="array" ref="AZ532">IF($AY532&lt;=6,SUM($C532:$AV532),SUMPRODUCT(LARGE($C532:$AV532,{1,2,3,4,5,6})))</f>
        <v>0</v>
      </c>
      <c r="BA532" s="50" t="str">
        <f t="shared" si="41"/>
        <v/>
      </c>
      <c r="BB532" s="50" t="str">
        <f t="shared" si="42"/>
        <v xml:space="preserve"> </v>
      </c>
      <c r="BC532" s="46" t="str" cm="1">
        <f t="array" ref="BC532">IFERROR(SUMPRODUCT(LARGE($C532:$AV532,{1,2,3,4})), "")</f>
        <v/>
      </c>
      <c r="BD532" s="46" t="str" cm="1">
        <f t="array" ref="BD532">IFERROR(SUMPRODUCT(LARGE($C532:$AV532,{1,2,3,4,5,6,7})), "")</f>
        <v/>
      </c>
      <c r="BE532" s="46" t="str" cm="1">
        <f t="array" ref="BE532">IFERROR(SUMPRODUCT(LARGE($C532:$AV532,{1,2,3,4,5,6,7,8})), "")</f>
        <v/>
      </c>
    </row>
    <row r="533" spans="2:57" ht="15" customHeight="1" x14ac:dyDescent="0.2">
      <c r="B533" s="4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5"/>
      <c r="AL533" s="5"/>
      <c r="AM533" s="5"/>
      <c r="AN533" s="5"/>
      <c r="AO533" s="5"/>
      <c r="AP533" s="5"/>
      <c r="AQ533" s="5"/>
      <c r="AR533" s="10"/>
      <c r="AS533" s="5"/>
      <c r="AT533" s="5"/>
      <c r="AU533" s="5"/>
      <c r="AV533" s="24"/>
      <c r="AW533" s="46"/>
      <c r="AX533" s="47">
        <f t="shared" si="40"/>
        <v>0</v>
      </c>
      <c r="AY533" s="46">
        <f t="shared" si="39"/>
        <v>0</v>
      </c>
      <c r="AZ533" s="46" cm="1">
        <f t="array" ref="AZ533">IF($AY533&lt;=6,SUM($C533:$AV533),SUMPRODUCT(LARGE($C533:$AV533,{1,2,3,4,5,6})))</f>
        <v>0</v>
      </c>
      <c r="BA533" s="50" t="str">
        <f t="shared" si="41"/>
        <v/>
      </c>
      <c r="BB533" s="50" t="str">
        <f t="shared" si="42"/>
        <v xml:space="preserve"> </v>
      </c>
      <c r="BC533" s="46" t="str" cm="1">
        <f t="array" ref="BC533">IFERROR(SUMPRODUCT(LARGE($C533:$AV533,{1,2,3,4})), "")</f>
        <v/>
      </c>
      <c r="BD533" s="46" t="str" cm="1">
        <f t="array" ref="BD533">IFERROR(SUMPRODUCT(LARGE($C533:$AV533,{1,2,3,4,5,6,7})), "")</f>
        <v/>
      </c>
      <c r="BE533" s="46" t="str" cm="1">
        <f t="array" ref="BE533">IFERROR(SUMPRODUCT(LARGE($C533:$AV533,{1,2,3,4,5,6,7,8})), "")</f>
        <v/>
      </c>
    </row>
    <row r="534" spans="2:57" ht="15" customHeight="1" x14ac:dyDescent="0.2">
      <c r="B534" s="4"/>
      <c r="C534" s="5"/>
      <c r="D534" s="5"/>
      <c r="E534" s="5"/>
      <c r="F534" s="5"/>
      <c r="G534" s="5"/>
      <c r="H534" s="5"/>
      <c r="I534" s="5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5"/>
      <c r="AL534" s="5"/>
      <c r="AM534" s="5"/>
      <c r="AN534" s="5"/>
      <c r="AO534" s="5"/>
      <c r="AP534" s="5"/>
      <c r="AQ534" s="5"/>
      <c r="AR534" s="10"/>
      <c r="AS534" s="5"/>
      <c r="AT534" s="5"/>
      <c r="AU534" s="5"/>
      <c r="AV534" s="24"/>
      <c r="AW534" s="46"/>
      <c r="AX534" s="47">
        <f t="shared" si="40"/>
        <v>0</v>
      </c>
      <c r="AY534" s="46">
        <f t="shared" si="39"/>
        <v>0</v>
      </c>
      <c r="AZ534" s="46" cm="1">
        <f t="array" ref="AZ534">IF($AY534&lt;=6,SUM($C534:$AV534),SUMPRODUCT(LARGE($C534:$AV534,{1,2,3,4,5,6})))</f>
        <v>0</v>
      </c>
      <c r="BA534" s="50" t="str">
        <f t="shared" si="41"/>
        <v/>
      </c>
      <c r="BB534" s="50" t="str">
        <f t="shared" si="42"/>
        <v xml:space="preserve"> </v>
      </c>
      <c r="BC534" s="46" t="str" cm="1">
        <f t="array" ref="BC534">IFERROR(SUMPRODUCT(LARGE($C534:$AV534,{1,2,3,4})), "")</f>
        <v/>
      </c>
      <c r="BD534" s="46" t="str" cm="1">
        <f t="array" ref="BD534">IFERROR(SUMPRODUCT(LARGE($C534:$AV534,{1,2,3,4,5,6,7})), "")</f>
        <v/>
      </c>
      <c r="BE534" s="46" t="str" cm="1">
        <f t="array" ref="BE534">IFERROR(SUMPRODUCT(LARGE($C534:$AV534,{1,2,3,4,5,6,7,8})), "")</f>
        <v/>
      </c>
    </row>
    <row r="535" spans="2:57" ht="15" customHeight="1" x14ac:dyDescent="0.2">
      <c r="B535" s="15"/>
      <c r="C535" s="5"/>
      <c r="D535" s="5"/>
      <c r="E535" s="5"/>
      <c r="F535" s="5"/>
      <c r="G535" s="5"/>
      <c r="H535" s="5"/>
      <c r="I535" s="5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5"/>
      <c r="AL535" s="5"/>
      <c r="AM535" s="5"/>
      <c r="AN535" s="5"/>
      <c r="AO535" s="5"/>
      <c r="AP535" s="5"/>
      <c r="AQ535" s="5"/>
      <c r="AR535" s="10"/>
      <c r="AS535" s="5"/>
      <c r="AT535" s="5"/>
      <c r="AU535" s="5"/>
      <c r="AV535" s="24"/>
      <c r="AW535" s="46"/>
      <c r="AX535" s="47">
        <f t="shared" si="40"/>
        <v>0</v>
      </c>
      <c r="AY535" s="46">
        <f t="shared" si="39"/>
        <v>0</v>
      </c>
      <c r="AZ535" s="46" cm="1">
        <f t="array" ref="AZ535">IF($AY535&lt;=6,SUM($C535:$AV535),SUMPRODUCT(LARGE($C535:$AV535,{1,2,3,4,5,6})))</f>
        <v>0</v>
      </c>
      <c r="BA535" s="50" t="str">
        <f t="shared" si="41"/>
        <v/>
      </c>
      <c r="BB535" s="50" t="str">
        <f t="shared" si="42"/>
        <v xml:space="preserve"> </v>
      </c>
      <c r="BC535" s="46" t="str" cm="1">
        <f t="array" ref="BC535">IFERROR(SUMPRODUCT(LARGE($C535:$AV535,{1,2,3,4})), "")</f>
        <v/>
      </c>
      <c r="BD535" s="46" t="str" cm="1">
        <f t="array" ref="BD535">IFERROR(SUMPRODUCT(LARGE($C535:$AV535,{1,2,3,4,5,6,7})), "")</f>
        <v/>
      </c>
      <c r="BE535" s="46" t="str" cm="1">
        <f t="array" ref="BE535">IFERROR(SUMPRODUCT(LARGE($C535:$AV535,{1,2,3,4,5,6,7,8})), "")</f>
        <v/>
      </c>
    </row>
    <row r="536" spans="2:57" ht="15" customHeight="1" x14ac:dyDescent="0.2">
      <c r="B536" s="15"/>
      <c r="C536" s="5"/>
      <c r="D536" s="5"/>
      <c r="E536" s="5"/>
      <c r="F536" s="5"/>
      <c r="G536" s="5"/>
      <c r="H536" s="5"/>
      <c r="I536" s="5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5"/>
      <c r="AL536" s="5"/>
      <c r="AM536" s="5"/>
      <c r="AN536" s="5"/>
      <c r="AO536" s="5"/>
      <c r="AP536" s="5"/>
      <c r="AQ536" s="5"/>
      <c r="AR536" s="10"/>
      <c r="AS536" s="5"/>
      <c r="AT536" s="5"/>
      <c r="AU536" s="5"/>
      <c r="AV536" s="24"/>
      <c r="AW536" s="46"/>
      <c r="AX536" s="47">
        <f t="shared" si="40"/>
        <v>0</v>
      </c>
      <c r="AY536" s="46">
        <f t="shared" si="39"/>
        <v>0</v>
      </c>
      <c r="AZ536" s="46" cm="1">
        <f t="array" ref="AZ536">IF($AY536&lt;=6,SUM($C536:$AV536),SUMPRODUCT(LARGE($C536:$AV536,{1,2,3,4,5,6})))</f>
        <v>0</v>
      </c>
      <c r="BA536" s="50" t="str">
        <f t="shared" si="41"/>
        <v/>
      </c>
      <c r="BB536" s="50" t="str">
        <f t="shared" si="42"/>
        <v xml:space="preserve"> </v>
      </c>
      <c r="BC536" s="46" t="str" cm="1">
        <f t="array" ref="BC536">IFERROR(SUMPRODUCT(LARGE($C536:$AV536,{1,2,3,4})), "")</f>
        <v/>
      </c>
      <c r="BD536" s="46" t="str" cm="1">
        <f t="array" ref="BD536">IFERROR(SUMPRODUCT(LARGE($C536:$AV536,{1,2,3,4,5,6,7})), "")</f>
        <v/>
      </c>
      <c r="BE536" s="46" t="str" cm="1">
        <f t="array" ref="BE536">IFERROR(SUMPRODUCT(LARGE($C536:$AV536,{1,2,3,4,5,6,7,8})), "")</f>
        <v/>
      </c>
    </row>
    <row r="537" spans="2:57" ht="15" customHeight="1" x14ac:dyDescent="0.2">
      <c r="B537" s="4"/>
      <c r="C537" s="5"/>
      <c r="D537" s="5"/>
      <c r="E537" s="5"/>
      <c r="F537" s="5"/>
      <c r="G537" s="5"/>
      <c r="H537" s="5"/>
      <c r="I537" s="5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5"/>
      <c r="AL537" s="5"/>
      <c r="AM537" s="5"/>
      <c r="AN537" s="5"/>
      <c r="AO537" s="5"/>
      <c r="AP537" s="5"/>
      <c r="AQ537" s="5"/>
      <c r="AR537" s="10"/>
      <c r="AS537" s="5"/>
      <c r="AT537" s="5"/>
      <c r="AU537" s="5"/>
      <c r="AV537" s="24"/>
      <c r="AW537" s="46"/>
      <c r="AX537" s="47">
        <f t="shared" si="40"/>
        <v>0</v>
      </c>
      <c r="AY537" s="46">
        <f t="shared" si="39"/>
        <v>0</v>
      </c>
      <c r="AZ537" s="46" cm="1">
        <f t="array" ref="AZ537">IF($AY537&lt;=6,SUM($C537:$AV537),SUMPRODUCT(LARGE($C537:$AV537,{1,2,3,4,5,6})))</f>
        <v>0</v>
      </c>
      <c r="BA537" s="50" t="str">
        <f t="shared" si="41"/>
        <v/>
      </c>
      <c r="BB537" s="50" t="str">
        <f t="shared" si="42"/>
        <v xml:space="preserve"> </v>
      </c>
      <c r="BC537" s="46" t="str" cm="1">
        <f t="array" ref="BC537">IFERROR(SUMPRODUCT(LARGE($C537:$AV537,{1,2,3,4})), "")</f>
        <v/>
      </c>
      <c r="BD537" s="46" t="str" cm="1">
        <f t="array" ref="BD537">IFERROR(SUMPRODUCT(LARGE($C537:$AV537,{1,2,3,4,5,6,7})), "")</f>
        <v/>
      </c>
      <c r="BE537" s="46" t="str" cm="1">
        <f t="array" ref="BE537">IFERROR(SUMPRODUCT(LARGE($C537:$AV537,{1,2,3,4,5,6,7,8})), "")</f>
        <v/>
      </c>
    </row>
    <row r="538" spans="2:57" ht="15" customHeight="1" x14ac:dyDescent="0.2">
      <c r="B538" s="15"/>
      <c r="C538" s="5"/>
      <c r="D538" s="5"/>
      <c r="E538" s="5"/>
      <c r="F538" s="5"/>
      <c r="G538" s="5"/>
      <c r="H538" s="5"/>
      <c r="I538" s="5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5"/>
      <c r="AL538" s="5"/>
      <c r="AM538" s="5"/>
      <c r="AN538" s="5"/>
      <c r="AO538" s="5"/>
      <c r="AP538" s="5"/>
      <c r="AQ538" s="5"/>
      <c r="AR538" s="10"/>
      <c r="AS538" s="5"/>
      <c r="AT538" s="5"/>
      <c r="AU538" s="5"/>
      <c r="AV538" s="24"/>
      <c r="AW538" s="46"/>
      <c r="AX538" s="47">
        <f t="shared" si="40"/>
        <v>0</v>
      </c>
      <c r="AY538" s="46">
        <f t="shared" si="39"/>
        <v>0</v>
      </c>
      <c r="AZ538" s="46" cm="1">
        <f t="array" ref="AZ538">IF($AY538&lt;=6,SUM($C538:$AV538),SUMPRODUCT(LARGE($C538:$AV538,{1,2,3,4,5,6})))</f>
        <v>0</v>
      </c>
      <c r="BA538" s="50" t="str">
        <f t="shared" si="41"/>
        <v/>
      </c>
      <c r="BB538" s="50" t="str">
        <f t="shared" si="42"/>
        <v xml:space="preserve"> </v>
      </c>
      <c r="BC538" s="46" t="str" cm="1">
        <f t="array" ref="BC538">IFERROR(SUMPRODUCT(LARGE($C538:$AV538,{1,2,3,4})), "")</f>
        <v/>
      </c>
      <c r="BD538" s="46" t="str" cm="1">
        <f t="array" ref="BD538">IFERROR(SUMPRODUCT(LARGE($C538:$AV538,{1,2,3,4,5,6,7})), "")</f>
        <v/>
      </c>
      <c r="BE538" s="46" t="str" cm="1">
        <f t="array" ref="BE538">IFERROR(SUMPRODUCT(LARGE($C538:$AV538,{1,2,3,4,5,6,7,8})), "")</f>
        <v/>
      </c>
    </row>
    <row r="539" spans="2:57" ht="15" customHeight="1" x14ac:dyDescent="0.2">
      <c r="B539" s="15"/>
      <c r="C539" s="5"/>
      <c r="D539" s="5"/>
      <c r="E539" s="5"/>
      <c r="F539" s="5"/>
      <c r="G539" s="5"/>
      <c r="H539" s="5"/>
      <c r="I539" s="5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5"/>
      <c r="AL539" s="5"/>
      <c r="AM539" s="5"/>
      <c r="AN539" s="5"/>
      <c r="AO539" s="5"/>
      <c r="AP539" s="5"/>
      <c r="AQ539" s="5"/>
      <c r="AR539" s="10"/>
      <c r="AS539" s="5"/>
      <c r="AT539" s="5"/>
      <c r="AU539" s="5"/>
      <c r="AV539" s="24"/>
      <c r="AW539" s="46"/>
      <c r="AX539" s="47">
        <f t="shared" si="40"/>
        <v>0</v>
      </c>
      <c r="AY539" s="46">
        <f t="shared" si="39"/>
        <v>0</v>
      </c>
      <c r="AZ539" s="46" cm="1">
        <f t="array" ref="AZ539">IF($AY539&lt;=6,SUM($C539:$AV539),SUMPRODUCT(LARGE($C539:$AV539,{1,2,3,4,5,6})))</f>
        <v>0</v>
      </c>
      <c r="BA539" s="50" t="str">
        <f t="shared" si="41"/>
        <v/>
      </c>
      <c r="BB539" s="50" t="str">
        <f t="shared" si="42"/>
        <v xml:space="preserve"> </v>
      </c>
      <c r="BC539" s="46" t="str" cm="1">
        <f t="array" ref="BC539">IFERROR(SUMPRODUCT(LARGE($C539:$AV539,{1,2,3,4})), "")</f>
        <v/>
      </c>
      <c r="BD539" s="46" t="str" cm="1">
        <f t="array" ref="BD539">IFERROR(SUMPRODUCT(LARGE($C539:$AV539,{1,2,3,4,5,6,7})), "")</f>
        <v/>
      </c>
      <c r="BE539" s="46" t="str" cm="1">
        <f t="array" ref="BE539">IFERROR(SUMPRODUCT(LARGE($C539:$AV539,{1,2,3,4,5,6,7,8})), "")</f>
        <v/>
      </c>
    </row>
    <row r="540" spans="2:57" ht="15" customHeight="1" x14ac:dyDescent="0.2">
      <c r="B540" s="15"/>
      <c r="C540" s="5"/>
      <c r="D540" s="5"/>
      <c r="E540" s="5"/>
      <c r="F540" s="5"/>
      <c r="G540" s="5"/>
      <c r="H540" s="5"/>
      <c r="I540" s="5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5"/>
      <c r="AL540" s="5"/>
      <c r="AM540" s="5"/>
      <c r="AN540" s="5"/>
      <c r="AO540" s="5"/>
      <c r="AP540" s="5"/>
      <c r="AQ540" s="5"/>
      <c r="AR540" s="10"/>
      <c r="AS540" s="5"/>
      <c r="AT540" s="5"/>
      <c r="AU540" s="5"/>
      <c r="AV540" s="24"/>
      <c r="AW540" s="46"/>
      <c r="AX540" s="47">
        <f t="shared" si="40"/>
        <v>0</v>
      </c>
      <c r="AY540" s="46">
        <f t="shared" si="39"/>
        <v>0</v>
      </c>
      <c r="AZ540" s="46" cm="1">
        <f t="array" ref="AZ540">IF($AY540&lt;=6,SUM($C540:$AV540),SUMPRODUCT(LARGE($C540:$AV540,{1,2,3,4,5,6})))</f>
        <v>0</v>
      </c>
      <c r="BA540" s="50" t="str">
        <f t="shared" si="41"/>
        <v/>
      </c>
      <c r="BB540" s="50" t="str">
        <f t="shared" si="42"/>
        <v xml:space="preserve"> </v>
      </c>
      <c r="BC540" s="46" t="str" cm="1">
        <f t="array" ref="BC540">IFERROR(SUMPRODUCT(LARGE($C540:$AV540,{1,2,3,4})), "")</f>
        <v/>
      </c>
      <c r="BD540" s="46" t="str" cm="1">
        <f t="array" ref="BD540">IFERROR(SUMPRODUCT(LARGE($C540:$AV540,{1,2,3,4,5,6,7})), "")</f>
        <v/>
      </c>
      <c r="BE540" s="46" t="str" cm="1">
        <f t="array" ref="BE540">IFERROR(SUMPRODUCT(LARGE($C540:$AV540,{1,2,3,4,5,6,7,8})), "")</f>
        <v/>
      </c>
    </row>
    <row r="541" spans="2:57" ht="15" customHeight="1" x14ac:dyDescent="0.2">
      <c r="B541" s="15"/>
      <c r="C541" s="5"/>
      <c r="D541" s="5"/>
      <c r="E541" s="10"/>
      <c r="F541" s="5"/>
      <c r="G541" s="5"/>
      <c r="H541" s="5"/>
      <c r="I541" s="5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5"/>
      <c r="AL541" s="5"/>
      <c r="AM541" s="5"/>
      <c r="AN541" s="5"/>
      <c r="AO541" s="5"/>
      <c r="AP541" s="5"/>
      <c r="AQ541" s="5"/>
      <c r="AR541" s="10"/>
      <c r="AS541" s="5"/>
      <c r="AT541" s="5"/>
      <c r="AU541" s="5"/>
      <c r="AV541" s="24"/>
      <c r="AW541" s="46"/>
      <c r="AX541" s="47">
        <f t="shared" si="40"/>
        <v>0</v>
      </c>
      <c r="AY541" s="46">
        <f t="shared" si="39"/>
        <v>0</v>
      </c>
      <c r="AZ541" s="46" cm="1">
        <f t="array" ref="AZ541">IF($AY541&lt;=6,SUM($C541:$AV541),SUMPRODUCT(LARGE($C541:$AV541,{1,2,3,4,5,6})))</f>
        <v>0</v>
      </c>
      <c r="BA541" s="50" t="str">
        <f t="shared" si="41"/>
        <v/>
      </c>
      <c r="BB541" s="50" t="str">
        <f t="shared" si="42"/>
        <v xml:space="preserve"> </v>
      </c>
      <c r="BC541" s="46" t="str" cm="1">
        <f t="array" ref="BC541">IFERROR(SUMPRODUCT(LARGE($C541:$AV541,{1,2,3,4})), "")</f>
        <v/>
      </c>
      <c r="BD541" s="46" t="str" cm="1">
        <f t="array" ref="BD541">IFERROR(SUMPRODUCT(LARGE($C541:$AV541,{1,2,3,4,5,6,7})), "")</f>
        <v/>
      </c>
      <c r="BE541" s="46" t="str" cm="1">
        <f t="array" ref="BE541">IFERROR(SUMPRODUCT(LARGE($C541:$AV541,{1,2,3,4,5,6,7,8})), "")</f>
        <v/>
      </c>
    </row>
    <row r="542" spans="2:57" ht="15" customHeight="1" x14ac:dyDescent="0.2">
      <c r="B542" s="15"/>
      <c r="C542" s="10"/>
      <c r="D542" s="10"/>
      <c r="E542" s="10"/>
      <c r="F542" s="10"/>
      <c r="G542" s="10"/>
      <c r="H542" s="10"/>
      <c r="I542" s="5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5"/>
      <c r="AL542" s="5"/>
      <c r="AM542" s="5"/>
      <c r="AN542" s="5"/>
      <c r="AO542" s="5"/>
      <c r="AP542" s="5"/>
      <c r="AQ542" s="5"/>
      <c r="AR542" s="10"/>
      <c r="AS542" s="5"/>
      <c r="AT542" s="5"/>
      <c r="AU542" s="5"/>
      <c r="AV542" s="24"/>
      <c r="AW542" s="46"/>
      <c r="AX542" s="47">
        <f t="shared" si="40"/>
        <v>0</v>
      </c>
      <c r="AY542" s="46">
        <f t="shared" si="39"/>
        <v>0</v>
      </c>
      <c r="AZ542" s="46" cm="1">
        <f t="array" ref="AZ542">IF($AY542&lt;=6,SUM($C542:$AV542),SUMPRODUCT(LARGE($C542:$AV542,{1,2,3,4,5,6})))</f>
        <v>0</v>
      </c>
      <c r="BA542" s="50" t="str">
        <f t="shared" si="41"/>
        <v/>
      </c>
      <c r="BB542" s="50" t="str">
        <f t="shared" si="42"/>
        <v xml:space="preserve"> </v>
      </c>
      <c r="BC542" s="46" t="str" cm="1">
        <f t="array" ref="BC542">IFERROR(SUMPRODUCT(LARGE($C542:$AV542,{1,2,3,4})), "")</f>
        <v/>
      </c>
      <c r="BD542" s="46" t="str" cm="1">
        <f t="array" ref="BD542">IFERROR(SUMPRODUCT(LARGE($C542:$AV542,{1,2,3,4,5,6,7})), "")</f>
        <v/>
      </c>
      <c r="BE542" s="46" t="str" cm="1">
        <f t="array" ref="BE542">IFERROR(SUMPRODUCT(LARGE($C542:$AV542,{1,2,3,4,5,6,7,8})), "")</f>
        <v/>
      </c>
    </row>
    <row r="543" spans="2:57" ht="15" customHeight="1" x14ac:dyDescent="0.2">
      <c r="B543" s="4"/>
      <c r="C543" s="5"/>
      <c r="D543" s="5"/>
      <c r="E543" s="5"/>
      <c r="F543" s="5"/>
      <c r="G543" s="5"/>
      <c r="H543" s="5"/>
      <c r="I543" s="5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5"/>
      <c r="AL543" s="5"/>
      <c r="AM543" s="5"/>
      <c r="AN543" s="5"/>
      <c r="AO543" s="5"/>
      <c r="AP543" s="5"/>
      <c r="AQ543" s="5"/>
      <c r="AR543" s="10"/>
      <c r="AS543" s="5"/>
      <c r="AT543" s="5"/>
      <c r="AU543" s="5"/>
      <c r="AV543" s="24"/>
      <c r="AW543" s="46"/>
      <c r="AX543" s="47">
        <f t="shared" si="40"/>
        <v>0</v>
      </c>
      <c r="AY543" s="46">
        <f t="shared" si="39"/>
        <v>0</v>
      </c>
      <c r="AZ543" s="46" cm="1">
        <f t="array" ref="AZ543">IF($AY543&lt;=6,SUM($C543:$AV543),SUMPRODUCT(LARGE($C543:$AV543,{1,2,3,4,5,6})))</f>
        <v>0</v>
      </c>
      <c r="BA543" s="50" t="str">
        <f t="shared" si="41"/>
        <v/>
      </c>
      <c r="BB543" s="50" t="str">
        <f t="shared" si="42"/>
        <v xml:space="preserve"> </v>
      </c>
      <c r="BC543" s="46" t="str" cm="1">
        <f t="array" ref="BC543">IFERROR(SUMPRODUCT(LARGE($C543:$AV543,{1,2,3,4})), "")</f>
        <v/>
      </c>
      <c r="BD543" s="46" t="str" cm="1">
        <f t="array" ref="BD543">IFERROR(SUMPRODUCT(LARGE($C543:$AV543,{1,2,3,4,5,6,7})), "")</f>
        <v/>
      </c>
      <c r="BE543" s="46" t="str" cm="1">
        <f t="array" ref="BE543">IFERROR(SUMPRODUCT(LARGE($C543:$AV543,{1,2,3,4,5,6,7,8})), "")</f>
        <v/>
      </c>
    </row>
    <row r="544" spans="2:57" ht="15" customHeight="1" x14ac:dyDescent="0.2">
      <c r="B544" s="15"/>
      <c r="C544" s="5"/>
      <c r="D544" s="5"/>
      <c r="E544" s="5"/>
      <c r="F544" s="5"/>
      <c r="G544" s="5"/>
      <c r="H544" s="5"/>
      <c r="I544" s="5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5"/>
      <c r="AL544" s="5"/>
      <c r="AM544" s="5"/>
      <c r="AN544" s="5"/>
      <c r="AO544" s="5"/>
      <c r="AP544" s="5"/>
      <c r="AQ544" s="5"/>
      <c r="AR544" s="10"/>
      <c r="AS544" s="5"/>
      <c r="AT544" s="5"/>
      <c r="AU544" s="5"/>
      <c r="AV544" s="24"/>
      <c r="AW544" s="46"/>
      <c r="AX544" s="47">
        <f t="shared" si="40"/>
        <v>0</v>
      </c>
      <c r="AY544" s="46">
        <f t="shared" si="39"/>
        <v>0</v>
      </c>
      <c r="AZ544" s="46" cm="1">
        <f t="array" ref="AZ544">IF($AY544&lt;=6,SUM($C544:$AV544),SUMPRODUCT(LARGE($C544:$AV544,{1,2,3,4,5,6})))</f>
        <v>0</v>
      </c>
      <c r="BA544" s="50" t="str">
        <f t="shared" si="41"/>
        <v/>
      </c>
      <c r="BB544" s="50" t="str">
        <f t="shared" si="42"/>
        <v xml:space="preserve"> </v>
      </c>
      <c r="BC544" s="46" t="str" cm="1">
        <f t="array" ref="BC544">IFERROR(SUMPRODUCT(LARGE($C544:$AV544,{1,2,3,4})), "")</f>
        <v/>
      </c>
      <c r="BD544" s="46" t="str" cm="1">
        <f t="array" ref="BD544">IFERROR(SUMPRODUCT(LARGE($C544:$AV544,{1,2,3,4,5,6,7})), "")</f>
        <v/>
      </c>
      <c r="BE544" s="46" t="str" cm="1">
        <f t="array" ref="BE544">IFERROR(SUMPRODUCT(LARGE($C544:$AV544,{1,2,3,4,5,6,7,8})), "")</f>
        <v/>
      </c>
    </row>
    <row r="545" spans="2:57" ht="15" customHeight="1" x14ac:dyDescent="0.2">
      <c r="B545" s="15"/>
      <c r="C545" s="5"/>
      <c r="D545" s="5"/>
      <c r="E545" s="5"/>
      <c r="F545" s="5"/>
      <c r="G545" s="5"/>
      <c r="H545" s="5"/>
      <c r="I545" s="5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5"/>
      <c r="AL545" s="5"/>
      <c r="AM545" s="5"/>
      <c r="AN545" s="5"/>
      <c r="AO545" s="5"/>
      <c r="AP545" s="5"/>
      <c r="AQ545" s="5"/>
      <c r="AR545" s="10"/>
      <c r="AS545" s="5"/>
      <c r="AT545" s="5"/>
      <c r="AU545" s="5"/>
      <c r="AV545" s="24"/>
      <c r="AW545" s="46"/>
      <c r="AX545" s="47">
        <f t="shared" si="40"/>
        <v>0</v>
      </c>
      <c r="AY545" s="46">
        <f t="shared" si="39"/>
        <v>0</v>
      </c>
      <c r="AZ545" s="46" cm="1">
        <f t="array" ref="AZ545">IF($AY545&lt;=6,SUM($C545:$AV545),SUMPRODUCT(LARGE($C545:$AV545,{1,2,3,4,5,6})))</f>
        <v>0</v>
      </c>
      <c r="BA545" s="50" t="str">
        <f t="shared" si="41"/>
        <v/>
      </c>
      <c r="BB545" s="50" t="str">
        <f t="shared" si="42"/>
        <v xml:space="preserve"> </v>
      </c>
      <c r="BC545" s="46" t="str" cm="1">
        <f t="array" ref="BC545">IFERROR(SUMPRODUCT(LARGE($C545:$AV545,{1,2,3,4})), "")</f>
        <v/>
      </c>
      <c r="BD545" s="46" t="str" cm="1">
        <f t="array" ref="BD545">IFERROR(SUMPRODUCT(LARGE($C545:$AV545,{1,2,3,4,5,6,7})), "")</f>
        <v/>
      </c>
      <c r="BE545" s="46" t="str" cm="1">
        <f t="array" ref="BE545">IFERROR(SUMPRODUCT(LARGE($C545:$AV545,{1,2,3,4,5,6,7,8})), "")</f>
        <v/>
      </c>
    </row>
    <row r="546" spans="2:57" ht="15" customHeight="1" x14ac:dyDescent="0.2">
      <c r="B546" s="15"/>
      <c r="C546" s="5"/>
      <c r="D546" s="5"/>
      <c r="E546" s="5"/>
      <c r="F546" s="5"/>
      <c r="G546" s="5"/>
      <c r="H546" s="5"/>
      <c r="I546" s="5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5"/>
      <c r="AL546" s="5"/>
      <c r="AM546" s="5"/>
      <c r="AN546" s="5"/>
      <c r="AO546" s="5"/>
      <c r="AP546" s="5"/>
      <c r="AQ546" s="5"/>
      <c r="AR546" s="10"/>
      <c r="AS546" s="5"/>
      <c r="AT546" s="5"/>
      <c r="AU546" s="5"/>
      <c r="AV546" s="24"/>
      <c r="AW546" s="46"/>
      <c r="AX546" s="47">
        <f t="shared" si="40"/>
        <v>0</v>
      </c>
      <c r="AY546" s="46">
        <f t="shared" si="39"/>
        <v>0</v>
      </c>
      <c r="AZ546" s="46" cm="1">
        <f t="array" ref="AZ546">IF($AY546&lt;=6,SUM($C546:$AV546),SUMPRODUCT(LARGE($C546:$AV546,{1,2,3,4,5,6})))</f>
        <v>0</v>
      </c>
      <c r="BA546" s="50" t="str">
        <f t="shared" si="41"/>
        <v/>
      </c>
      <c r="BB546" s="50" t="str">
        <f t="shared" si="42"/>
        <v xml:space="preserve"> </v>
      </c>
      <c r="BC546" s="46" t="str" cm="1">
        <f t="array" ref="BC546">IFERROR(SUMPRODUCT(LARGE($C546:$AV546,{1,2,3,4})), "")</f>
        <v/>
      </c>
      <c r="BD546" s="46" t="str" cm="1">
        <f t="array" ref="BD546">IFERROR(SUMPRODUCT(LARGE($C546:$AV546,{1,2,3,4,5,6,7})), "")</f>
        <v/>
      </c>
      <c r="BE546" s="46" t="str" cm="1">
        <f t="array" ref="BE546">IFERROR(SUMPRODUCT(LARGE($C546:$AV546,{1,2,3,4,5,6,7,8})), "")</f>
        <v/>
      </c>
    </row>
    <row r="547" spans="2:57" ht="15" customHeight="1" x14ac:dyDescent="0.2">
      <c r="B547" s="4"/>
      <c r="C547" s="10"/>
      <c r="D547" s="5"/>
      <c r="E547" s="10"/>
      <c r="F547" s="10"/>
      <c r="G547" s="10"/>
      <c r="H547" s="10"/>
      <c r="I547" s="5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5"/>
      <c r="AL547" s="5"/>
      <c r="AM547" s="5"/>
      <c r="AN547" s="5"/>
      <c r="AO547" s="5"/>
      <c r="AP547" s="5"/>
      <c r="AQ547" s="5"/>
      <c r="AR547" s="10"/>
      <c r="AS547" s="5"/>
      <c r="AT547" s="5"/>
      <c r="AU547" s="5"/>
      <c r="AV547" s="24"/>
      <c r="AW547" s="46"/>
      <c r="AX547" s="47">
        <f t="shared" si="40"/>
        <v>0</v>
      </c>
      <c r="AY547" s="46">
        <f t="shared" si="39"/>
        <v>0</v>
      </c>
      <c r="AZ547" s="46" cm="1">
        <f t="array" ref="AZ547">IF($AY547&lt;=6,SUM($C547:$AV547),SUMPRODUCT(LARGE($C547:$AV547,{1,2,3,4,5,6})))</f>
        <v>0</v>
      </c>
      <c r="BA547" s="50" t="str">
        <f t="shared" si="41"/>
        <v/>
      </c>
      <c r="BB547" s="50" t="str">
        <f t="shared" si="42"/>
        <v xml:space="preserve"> </v>
      </c>
      <c r="BC547" s="46" t="str" cm="1">
        <f t="array" ref="BC547">IFERROR(SUMPRODUCT(LARGE($C547:$AV547,{1,2,3,4})), "")</f>
        <v/>
      </c>
      <c r="BD547" s="46" t="str" cm="1">
        <f t="array" ref="BD547">IFERROR(SUMPRODUCT(LARGE($C547:$AV547,{1,2,3,4,5,6,7})), "")</f>
        <v/>
      </c>
      <c r="BE547" s="46" t="str" cm="1">
        <f t="array" ref="BE547">IFERROR(SUMPRODUCT(LARGE($C547:$AV547,{1,2,3,4,5,6,7,8})), "")</f>
        <v/>
      </c>
    </row>
    <row r="548" spans="2:57" ht="15" customHeight="1" x14ac:dyDescent="0.2">
      <c r="B548" s="4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10"/>
      <c r="AV548" s="24"/>
      <c r="AW548" s="51"/>
      <c r="AX548" s="47">
        <f t="shared" si="40"/>
        <v>0</v>
      </c>
      <c r="AY548" s="46">
        <f t="shared" si="39"/>
        <v>0</v>
      </c>
      <c r="AZ548" s="46" cm="1">
        <f t="array" ref="AZ548">IF($AY548&lt;=6,SUM($C548:$AV548),SUMPRODUCT(LARGE($C548:$AV548,{1,2,3,4,5,6})))</f>
        <v>0</v>
      </c>
      <c r="BA548" s="50" t="str">
        <f t="shared" si="41"/>
        <v/>
      </c>
      <c r="BB548" s="50" t="str">
        <f t="shared" si="42"/>
        <v xml:space="preserve"> </v>
      </c>
      <c r="BC548" s="46" t="str" cm="1">
        <f t="array" ref="BC548">IFERROR(SUMPRODUCT(LARGE($C548:$AV548,{1,2,3,4})), "")</f>
        <v/>
      </c>
      <c r="BD548" s="46" t="str" cm="1">
        <f t="array" ref="BD548">IFERROR(SUMPRODUCT(LARGE($C548:$AV548,{1,2,3,4,5,6,7})), "")</f>
        <v/>
      </c>
      <c r="BE548" s="46" t="str" cm="1">
        <f t="array" ref="BE548">IFERROR(SUMPRODUCT(LARGE($C548:$AV548,{1,2,3,4,5,6,7,8})), "")</f>
        <v/>
      </c>
    </row>
    <row r="549" spans="2:57" ht="15" customHeight="1" x14ac:dyDescent="0.2">
      <c r="B549" s="17"/>
      <c r="C549" s="5"/>
      <c r="D549" s="5"/>
      <c r="E549" s="5"/>
      <c r="F549" s="5"/>
      <c r="G549" s="5"/>
      <c r="H549" s="5"/>
      <c r="I549" s="5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5"/>
      <c r="AL549" s="5"/>
      <c r="AM549" s="5"/>
      <c r="AN549" s="5"/>
      <c r="AO549" s="5"/>
      <c r="AP549" s="5"/>
      <c r="AQ549" s="5"/>
      <c r="AR549" s="10"/>
      <c r="AS549" s="5"/>
      <c r="AT549" s="5"/>
      <c r="AU549" s="5"/>
      <c r="AV549" s="24"/>
      <c r="AW549" s="46"/>
      <c r="AX549" s="47">
        <f t="shared" si="40"/>
        <v>0</v>
      </c>
      <c r="AY549" s="46">
        <f t="shared" si="39"/>
        <v>0</v>
      </c>
      <c r="AZ549" s="46" cm="1">
        <f t="array" ref="AZ549">IF($AY549&lt;=6,SUM($C549:$AV549),SUMPRODUCT(LARGE($C549:$AV549,{1,2,3,4,5,6})))</f>
        <v>0</v>
      </c>
      <c r="BA549" s="50" t="str">
        <f t="shared" si="41"/>
        <v/>
      </c>
      <c r="BB549" s="50" t="str">
        <f t="shared" si="42"/>
        <v xml:space="preserve"> </v>
      </c>
      <c r="BC549" s="46" t="str" cm="1">
        <f t="array" ref="BC549">IFERROR(SUMPRODUCT(LARGE($C549:$AV549,{1,2,3,4})), "")</f>
        <v/>
      </c>
      <c r="BD549" s="46" t="str" cm="1">
        <f t="array" ref="BD549">IFERROR(SUMPRODUCT(LARGE($C549:$AV549,{1,2,3,4,5,6,7})), "")</f>
        <v/>
      </c>
      <c r="BE549" s="46" t="str" cm="1">
        <f t="array" ref="BE549">IFERROR(SUMPRODUCT(LARGE($C549:$AV549,{1,2,3,4,5,6,7,8})), "")</f>
        <v/>
      </c>
    </row>
    <row r="550" spans="2:57" ht="15" customHeight="1" x14ac:dyDescent="0.2">
      <c r="B550" s="15"/>
      <c r="C550" s="5"/>
      <c r="D550" s="5"/>
      <c r="E550" s="5"/>
      <c r="F550" s="5"/>
      <c r="G550" s="5"/>
      <c r="H550" s="5"/>
      <c r="I550" s="5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5"/>
      <c r="AL550" s="5"/>
      <c r="AM550" s="5"/>
      <c r="AN550" s="5"/>
      <c r="AO550" s="5"/>
      <c r="AP550" s="5"/>
      <c r="AQ550" s="5"/>
      <c r="AR550" s="10"/>
      <c r="AS550" s="5"/>
      <c r="AT550" s="5"/>
      <c r="AU550" s="5"/>
      <c r="AV550" s="24"/>
      <c r="AW550" s="46"/>
      <c r="AX550" s="47">
        <f t="shared" si="40"/>
        <v>0</v>
      </c>
      <c r="AY550" s="46">
        <f t="shared" si="39"/>
        <v>0</v>
      </c>
      <c r="AZ550" s="46" cm="1">
        <f t="array" ref="AZ550">IF($AY550&lt;=6,SUM($C550:$AV550),SUMPRODUCT(LARGE($C550:$AV550,{1,2,3,4,5,6})))</f>
        <v>0</v>
      </c>
      <c r="BA550" s="50" t="str">
        <f t="shared" si="41"/>
        <v/>
      </c>
      <c r="BB550" s="50" t="str">
        <f t="shared" si="42"/>
        <v xml:space="preserve"> </v>
      </c>
      <c r="BC550" s="46" t="str" cm="1">
        <f t="array" ref="BC550">IFERROR(SUMPRODUCT(LARGE($C550:$AV550,{1,2,3,4})), "")</f>
        <v/>
      </c>
      <c r="BD550" s="46" t="str" cm="1">
        <f t="array" ref="BD550">IFERROR(SUMPRODUCT(LARGE($C550:$AV550,{1,2,3,4,5,6,7})), "")</f>
        <v/>
      </c>
      <c r="BE550" s="46" t="str" cm="1">
        <f t="array" ref="BE550">IFERROR(SUMPRODUCT(LARGE($C550:$AV550,{1,2,3,4,5,6,7,8})), "")</f>
        <v/>
      </c>
    </row>
    <row r="551" spans="2:57" ht="15" customHeight="1" x14ac:dyDescent="0.2">
      <c r="B551" s="15"/>
      <c r="C551" s="5"/>
      <c r="D551" s="5"/>
      <c r="E551" s="5"/>
      <c r="F551" s="5"/>
      <c r="G551" s="5"/>
      <c r="H551" s="5"/>
      <c r="I551" s="5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5"/>
      <c r="AL551" s="5"/>
      <c r="AM551" s="5"/>
      <c r="AN551" s="5"/>
      <c r="AO551" s="10"/>
      <c r="AP551" s="5"/>
      <c r="AQ551" s="5"/>
      <c r="AR551" s="10"/>
      <c r="AS551" s="5"/>
      <c r="AT551" s="10"/>
      <c r="AU551" s="5"/>
      <c r="AV551" s="24"/>
      <c r="AW551" s="46"/>
      <c r="AX551" s="47">
        <f t="shared" si="40"/>
        <v>0</v>
      </c>
      <c r="AY551" s="46">
        <f t="shared" si="39"/>
        <v>0</v>
      </c>
      <c r="AZ551" s="46" cm="1">
        <f t="array" ref="AZ551">IF($AY551&lt;=6,SUM($C551:$AV551),SUMPRODUCT(LARGE($C551:$AV551,{1,2,3,4,5,6})))</f>
        <v>0</v>
      </c>
      <c r="BA551" s="50" t="str">
        <f t="shared" si="41"/>
        <v/>
      </c>
      <c r="BB551" s="50" t="str">
        <f t="shared" si="42"/>
        <v xml:space="preserve"> </v>
      </c>
      <c r="BC551" s="46" t="str" cm="1">
        <f t="array" ref="BC551">IFERROR(SUMPRODUCT(LARGE($C551:$AV551,{1,2,3,4})), "")</f>
        <v/>
      </c>
      <c r="BD551" s="46" t="str" cm="1">
        <f t="array" ref="BD551">IFERROR(SUMPRODUCT(LARGE($C551:$AV551,{1,2,3,4,5,6,7})), "")</f>
        <v/>
      </c>
      <c r="BE551" s="46" t="str" cm="1">
        <f t="array" ref="BE551">IFERROR(SUMPRODUCT(LARGE($C551:$AV551,{1,2,3,4,5,6,7,8})), "")</f>
        <v/>
      </c>
    </row>
    <row r="552" spans="2:57" ht="15" customHeight="1" x14ac:dyDescent="0.2">
      <c r="B552" s="15"/>
      <c r="C552" s="5"/>
      <c r="D552" s="5"/>
      <c r="E552" s="5"/>
      <c r="F552" s="5"/>
      <c r="G552" s="5"/>
      <c r="H552" s="5"/>
      <c r="I552" s="5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5"/>
      <c r="AL552" s="5"/>
      <c r="AM552" s="5"/>
      <c r="AN552" s="5"/>
      <c r="AO552" s="5"/>
      <c r="AP552" s="5"/>
      <c r="AQ552" s="5"/>
      <c r="AR552" s="10"/>
      <c r="AS552" s="5"/>
      <c r="AT552" s="5"/>
      <c r="AU552" s="5"/>
      <c r="AV552" s="24"/>
      <c r="AW552" s="46"/>
      <c r="AX552" s="47">
        <f t="shared" si="40"/>
        <v>0</v>
      </c>
      <c r="AY552" s="46">
        <f t="shared" si="39"/>
        <v>0</v>
      </c>
      <c r="AZ552" s="46" cm="1">
        <f t="array" ref="AZ552">IF($AY552&lt;=6,SUM($C552:$AV552),SUMPRODUCT(LARGE($C552:$AV552,{1,2,3,4,5,6})))</f>
        <v>0</v>
      </c>
      <c r="BA552" s="50" t="str">
        <f t="shared" si="41"/>
        <v/>
      </c>
      <c r="BB552" s="50" t="str">
        <f t="shared" si="42"/>
        <v xml:space="preserve"> </v>
      </c>
      <c r="BC552" s="46" t="str" cm="1">
        <f t="array" ref="BC552">IFERROR(SUMPRODUCT(LARGE($C552:$AV552,{1,2,3,4})), "")</f>
        <v/>
      </c>
      <c r="BD552" s="46" t="str" cm="1">
        <f t="array" ref="BD552">IFERROR(SUMPRODUCT(LARGE($C552:$AV552,{1,2,3,4,5,6,7})), "")</f>
        <v/>
      </c>
      <c r="BE552" s="46" t="str" cm="1">
        <f t="array" ref="BE552">IFERROR(SUMPRODUCT(LARGE($C552:$AV552,{1,2,3,4,5,6,7,8})), "")</f>
        <v/>
      </c>
    </row>
    <row r="553" spans="2:57" ht="15" customHeight="1" x14ac:dyDescent="0.2">
      <c r="B553" s="15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5"/>
      <c r="AL553" s="5"/>
      <c r="AM553" s="5"/>
      <c r="AN553" s="5"/>
      <c r="AO553" s="5"/>
      <c r="AP553" s="5"/>
      <c r="AQ553" s="5"/>
      <c r="AR553" s="10"/>
      <c r="AS553" s="5"/>
      <c r="AT553" s="5"/>
      <c r="AU553" s="5"/>
      <c r="AV553" s="24"/>
      <c r="AW553" s="46"/>
      <c r="AX553" s="47">
        <f t="shared" si="40"/>
        <v>0</v>
      </c>
      <c r="AY553" s="46">
        <f t="shared" si="39"/>
        <v>0</v>
      </c>
      <c r="AZ553" s="46" cm="1">
        <f t="array" ref="AZ553">IF($AY553&lt;=6,SUM($C553:$AV553),SUMPRODUCT(LARGE($C553:$AV553,{1,2,3,4,5,6})))</f>
        <v>0</v>
      </c>
      <c r="BA553" s="50" t="str">
        <f t="shared" si="41"/>
        <v/>
      </c>
      <c r="BB553" s="50" t="str">
        <f t="shared" si="42"/>
        <v xml:space="preserve"> </v>
      </c>
      <c r="BC553" s="46" t="str" cm="1">
        <f t="array" ref="BC553">IFERROR(SUMPRODUCT(LARGE($C553:$AV553,{1,2,3,4})), "")</f>
        <v/>
      </c>
      <c r="BD553" s="46" t="str" cm="1">
        <f t="array" ref="BD553">IFERROR(SUMPRODUCT(LARGE($C553:$AV553,{1,2,3,4,5,6,7})), "")</f>
        <v/>
      </c>
      <c r="BE553" s="46" t="str" cm="1">
        <f t="array" ref="BE553">IFERROR(SUMPRODUCT(LARGE($C553:$AV553,{1,2,3,4,5,6,7,8})), "")</f>
        <v/>
      </c>
    </row>
    <row r="554" spans="2:57" ht="15" customHeight="1" x14ac:dyDescent="0.2">
      <c r="B554" s="4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5"/>
      <c r="AL554" s="5"/>
      <c r="AM554" s="5"/>
      <c r="AN554" s="5"/>
      <c r="AO554" s="5"/>
      <c r="AP554" s="5"/>
      <c r="AQ554" s="5"/>
      <c r="AR554" s="10"/>
      <c r="AS554" s="5"/>
      <c r="AT554" s="5"/>
      <c r="AU554" s="5"/>
      <c r="AV554" s="24"/>
      <c r="AW554" s="46"/>
      <c r="AX554" s="47">
        <f t="shared" si="40"/>
        <v>0</v>
      </c>
      <c r="AY554" s="46">
        <f t="shared" ref="AY554:AY617" si="43">COUNTA(C554:AV554)</f>
        <v>0</v>
      </c>
      <c r="AZ554" s="46" cm="1">
        <f t="array" ref="AZ554">IF($AY554&lt;=6,SUM($C554:$AV554),SUMPRODUCT(LARGE($C554:$AV554,{1,2,3,4,5,6})))</f>
        <v>0</v>
      </c>
      <c r="BA554" s="50" t="str">
        <f t="shared" si="41"/>
        <v/>
      </c>
      <c r="BB554" s="50" t="str">
        <f t="shared" si="42"/>
        <v xml:space="preserve"> </v>
      </c>
      <c r="BC554" s="46" t="str" cm="1">
        <f t="array" ref="BC554">IFERROR(SUMPRODUCT(LARGE($C554:$AV554,{1,2,3,4})), "")</f>
        <v/>
      </c>
      <c r="BD554" s="46" t="str" cm="1">
        <f t="array" ref="BD554">IFERROR(SUMPRODUCT(LARGE($C554:$AV554,{1,2,3,4,5,6,7})), "")</f>
        <v/>
      </c>
      <c r="BE554" s="46" t="str" cm="1">
        <f t="array" ref="BE554">IFERROR(SUMPRODUCT(LARGE($C554:$AV554,{1,2,3,4,5,6,7,8})), "")</f>
        <v/>
      </c>
    </row>
    <row r="555" spans="2:57" ht="15" customHeight="1" x14ac:dyDescent="0.2">
      <c r="B555" s="4"/>
      <c r="C555" s="5"/>
      <c r="D555" s="5"/>
      <c r="E555" s="5"/>
      <c r="F555" s="5"/>
      <c r="G555" s="5"/>
      <c r="H555" s="5"/>
      <c r="I555" s="5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5"/>
      <c r="AL555" s="5"/>
      <c r="AM555" s="5"/>
      <c r="AN555" s="5"/>
      <c r="AO555" s="5"/>
      <c r="AP555" s="5"/>
      <c r="AQ555" s="5"/>
      <c r="AR555" s="10"/>
      <c r="AS555" s="5"/>
      <c r="AT555" s="5"/>
      <c r="AU555" s="5"/>
      <c r="AV555" s="24"/>
      <c r="AW555" s="46"/>
      <c r="AX555" s="47">
        <f t="shared" si="40"/>
        <v>0</v>
      </c>
      <c r="AY555" s="46">
        <f t="shared" si="43"/>
        <v>0</v>
      </c>
      <c r="AZ555" s="46" cm="1">
        <f t="array" ref="AZ555">IF($AY555&lt;=6,SUM($C555:$AV555),SUMPRODUCT(LARGE($C555:$AV555,{1,2,3,4,5,6})))</f>
        <v>0</v>
      </c>
      <c r="BA555" s="50" t="str">
        <f t="shared" si="41"/>
        <v/>
      </c>
      <c r="BB555" s="50" t="str">
        <f t="shared" si="42"/>
        <v xml:space="preserve"> </v>
      </c>
      <c r="BC555" s="46" t="str" cm="1">
        <f t="array" ref="BC555">IFERROR(SUMPRODUCT(LARGE($C555:$AV555,{1,2,3,4})), "")</f>
        <v/>
      </c>
      <c r="BD555" s="46" t="str" cm="1">
        <f t="array" ref="BD555">IFERROR(SUMPRODUCT(LARGE($C555:$AV555,{1,2,3,4,5,6,7})), "")</f>
        <v/>
      </c>
      <c r="BE555" s="46" t="str" cm="1">
        <f t="array" ref="BE555">IFERROR(SUMPRODUCT(LARGE($C555:$AV555,{1,2,3,4,5,6,7,8})), "")</f>
        <v/>
      </c>
    </row>
    <row r="556" spans="2:57" ht="15" customHeight="1" x14ac:dyDescent="0.2">
      <c r="B556" s="15"/>
      <c r="C556" s="5"/>
      <c r="D556" s="5"/>
      <c r="E556" s="5"/>
      <c r="F556" s="5"/>
      <c r="G556" s="5"/>
      <c r="H556" s="5"/>
      <c r="I556" s="5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5"/>
      <c r="AL556" s="5"/>
      <c r="AM556" s="5"/>
      <c r="AN556" s="5"/>
      <c r="AO556" s="5"/>
      <c r="AP556" s="5"/>
      <c r="AQ556" s="5"/>
      <c r="AR556" s="10"/>
      <c r="AS556" s="5"/>
      <c r="AT556" s="5"/>
      <c r="AU556" s="5"/>
      <c r="AV556" s="24"/>
      <c r="AW556" s="46"/>
      <c r="AX556" s="47">
        <f t="shared" si="40"/>
        <v>0</v>
      </c>
      <c r="AY556" s="46">
        <f t="shared" si="43"/>
        <v>0</v>
      </c>
      <c r="AZ556" s="46" cm="1">
        <f t="array" ref="AZ556">IF($AY556&lt;=6,SUM($C556:$AV556),SUMPRODUCT(LARGE($C556:$AV556,{1,2,3,4,5,6})))</f>
        <v>0</v>
      </c>
      <c r="BA556" s="50" t="str">
        <f t="shared" si="41"/>
        <v/>
      </c>
      <c r="BB556" s="50" t="str">
        <f t="shared" si="42"/>
        <v xml:space="preserve"> </v>
      </c>
      <c r="BC556" s="46" t="str" cm="1">
        <f t="array" ref="BC556">IFERROR(SUMPRODUCT(LARGE($C556:$AV556,{1,2,3,4})), "")</f>
        <v/>
      </c>
      <c r="BD556" s="46" t="str" cm="1">
        <f t="array" ref="BD556">IFERROR(SUMPRODUCT(LARGE($C556:$AV556,{1,2,3,4,5,6,7})), "")</f>
        <v/>
      </c>
      <c r="BE556" s="46" t="str" cm="1">
        <f t="array" ref="BE556">IFERROR(SUMPRODUCT(LARGE($C556:$AV556,{1,2,3,4,5,6,7,8})), "")</f>
        <v/>
      </c>
    </row>
    <row r="557" spans="2:57" ht="15" customHeight="1" x14ac:dyDescent="0.2">
      <c r="B557" s="15"/>
      <c r="C557" s="5"/>
      <c r="D557" s="5"/>
      <c r="E557" s="5"/>
      <c r="F557" s="5"/>
      <c r="G557" s="5"/>
      <c r="H557" s="5"/>
      <c r="I557" s="5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5"/>
      <c r="AL557" s="5"/>
      <c r="AM557" s="5"/>
      <c r="AN557" s="5"/>
      <c r="AO557" s="5"/>
      <c r="AP557" s="5"/>
      <c r="AQ557" s="5"/>
      <c r="AR557" s="10"/>
      <c r="AS557" s="5"/>
      <c r="AT557" s="5"/>
      <c r="AU557" s="5"/>
      <c r="AV557" s="24"/>
      <c r="AW557" s="46"/>
      <c r="AX557" s="47">
        <f t="shared" si="40"/>
        <v>0</v>
      </c>
      <c r="AY557" s="46">
        <f t="shared" si="43"/>
        <v>0</v>
      </c>
      <c r="AZ557" s="46" cm="1">
        <f t="array" ref="AZ557">IF($AY557&lt;=6,SUM($C557:$AV557),SUMPRODUCT(LARGE($C557:$AV557,{1,2,3,4,5,6})))</f>
        <v>0</v>
      </c>
      <c r="BA557" s="50" t="str">
        <f t="shared" si="41"/>
        <v/>
      </c>
      <c r="BB557" s="50" t="str">
        <f t="shared" si="42"/>
        <v xml:space="preserve"> </v>
      </c>
      <c r="BC557" s="46" t="str" cm="1">
        <f t="array" ref="BC557">IFERROR(SUMPRODUCT(LARGE($C557:$AV557,{1,2,3,4})), "")</f>
        <v/>
      </c>
      <c r="BD557" s="46" t="str" cm="1">
        <f t="array" ref="BD557">IFERROR(SUMPRODUCT(LARGE($C557:$AV557,{1,2,3,4,5,6,7})), "")</f>
        <v/>
      </c>
      <c r="BE557" s="46" t="str" cm="1">
        <f t="array" ref="BE557">IFERROR(SUMPRODUCT(LARGE($C557:$AV557,{1,2,3,4,5,6,7,8})), "")</f>
        <v/>
      </c>
    </row>
    <row r="558" spans="2:57" ht="15" customHeight="1" x14ac:dyDescent="0.2">
      <c r="B558" s="15"/>
      <c r="C558" s="10"/>
      <c r="D558" s="5"/>
      <c r="E558" s="10"/>
      <c r="F558" s="10"/>
      <c r="G558" s="10"/>
      <c r="H558" s="10"/>
      <c r="I558" s="5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5"/>
      <c r="AL558" s="5"/>
      <c r="AM558" s="5"/>
      <c r="AN558" s="5"/>
      <c r="AO558" s="5"/>
      <c r="AP558" s="5"/>
      <c r="AQ558" s="5"/>
      <c r="AR558" s="10"/>
      <c r="AS558" s="5"/>
      <c r="AT558" s="5"/>
      <c r="AU558" s="5"/>
      <c r="AV558" s="24"/>
      <c r="AW558" s="46"/>
      <c r="AX558" s="47">
        <f t="shared" si="40"/>
        <v>0</v>
      </c>
      <c r="AY558" s="46">
        <f t="shared" si="43"/>
        <v>0</v>
      </c>
      <c r="AZ558" s="46" cm="1">
        <f t="array" ref="AZ558">IF($AY558&lt;=6,SUM($C558:$AV558),SUMPRODUCT(LARGE($C558:$AV558,{1,2,3,4,5,6})))</f>
        <v>0</v>
      </c>
      <c r="BA558" s="50" t="str">
        <f t="shared" si="41"/>
        <v/>
      </c>
      <c r="BB558" s="50" t="str">
        <f t="shared" si="42"/>
        <v xml:space="preserve"> </v>
      </c>
      <c r="BC558" s="46" t="str" cm="1">
        <f t="array" ref="BC558">IFERROR(SUMPRODUCT(LARGE($C558:$AV558,{1,2,3,4})), "")</f>
        <v/>
      </c>
      <c r="BD558" s="46" t="str" cm="1">
        <f t="array" ref="BD558">IFERROR(SUMPRODUCT(LARGE($C558:$AV558,{1,2,3,4,5,6,7})), "")</f>
        <v/>
      </c>
      <c r="BE558" s="46" t="str" cm="1">
        <f t="array" ref="BE558">IFERROR(SUMPRODUCT(LARGE($C558:$AV558,{1,2,3,4,5,6,7,8})), "")</f>
        <v/>
      </c>
    </row>
    <row r="559" spans="2:57" ht="15" customHeight="1" x14ac:dyDescent="0.2">
      <c r="B559" s="4"/>
      <c r="C559" s="10"/>
      <c r="D559" s="5"/>
      <c r="E559" s="10"/>
      <c r="F559" s="10"/>
      <c r="G559" s="10"/>
      <c r="H559" s="10"/>
      <c r="I559" s="5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5"/>
      <c r="AL559" s="5"/>
      <c r="AM559" s="5"/>
      <c r="AN559" s="5"/>
      <c r="AO559" s="5"/>
      <c r="AP559" s="5"/>
      <c r="AQ559" s="5"/>
      <c r="AR559" s="10"/>
      <c r="AS559" s="5"/>
      <c r="AT559" s="5"/>
      <c r="AU559" s="5"/>
      <c r="AV559" s="24"/>
      <c r="AW559" s="46"/>
      <c r="AX559" s="47">
        <f t="shared" si="40"/>
        <v>0</v>
      </c>
      <c r="AY559" s="46">
        <f t="shared" si="43"/>
        <v>0</v>
      </c>
      <c r="AZ559" s="46" cm="1">
        <f t="array" ref="AZ559">IF($AY559&lt;=6,SUM($C559:$AV559),SUMPRODUCT(LARGE($C559:$AV559,{1,2,3,4,5,6})))</f>
        <v>0</v>
      </c>
      <c r="BA559" s="50" t="str">
        <f t="shared" si="41"/>
        <v/>
      </c>
      <c r="BB559" s="50" t="str">
        <f t="shared" si="42"/>
        <v xml:space="preserve"> </v>
      </c>
      <c r="BC559" s="46" t="str" cm="1">
        <f t="array" ref="BC559">IFERROR(SUMPRODUCT(LARGE($C559:$AV559,{1,2,3,4})), "")</f>
        <v/>
      </c>
      <c r="BD559" s="46" t="str" cm="1">
        <f t="array" ref="BD559">IFERROR(SUMPRODUCT(LARGE($C559:$AV559,{1,2,3,4,5,6,7})), "")</f>
        <v/>
      </c>
      <c r="BE559" s="46" t="str" cm="1">
        <f t="array" ref="BE559">IFERROR(SUMPRODUCT(LARGE($C559:$AV559,{1,2,3,4,5,6,7,8})), "")</f>
        <v/>
      </c>
    </row>
    <row r="560" spans="2:57" ht="15" customHeight="1" x14ac:dyDescent="0.2">
      <c r="B560" s="4"/>
      <c r="C560" s="5"/>
      <c r="D560" s="5"/>
      <c r="E560" s="5"/>
      <c r="F560" s="5"/>
      <c r="G560" s="5"/>
      <c r="H560" s="5"/>
      <c r="I560" s="5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5"/>
      <c r="AL560" s="5"/>
      <c r="AM560" s="5"/>
      <c r="AN560" s="5"/>
      <c r="AO560" s="5"/>
      <c r="AP560" s="5"/>
      <c r="AQ560" s="5"/>
      <c r="AR560" s="10"/>
      <c r="AS560" s="5"/>
      <c r="AT560" s="5"/>
      <c r="AU560" s="5"/>
      <c r="AV560" s="24"/>
      <c r="AW560" s="46"/>
      <c r="AX560" s="47">
        <f t="shared" si="40"/>
        <v>0</v>
      </c>
      <c r="AY560" s="46">
        <f t="shared" si="43"/>
        <v>0</v>
      </c>
      <c r="AZ560" s="46" cm="1">
        <f t="array" ref="AZ560">IF($AY560&lt;=6,SUM($C560:$AV560),SUMPRODUCT(LARGE($C560:$AV560,{1,2,3,4,5,6})))</f>
        <v>0</v>
      </c>
      <c r="BA560" s="50" t="str">
        <f t="shared" si="41"/>
        <v/>
      </c>
      <c r="BB560" s="50" t="str">
        <f t="shared" si="42"/>
        <v xml:space="preserve"> </v>
      </c>
      <c r="BC560" s="46" t="str" cm="1">
        <f t="array" ref="BC560">IFERROR(SUMPRODUCT(LARGE($C560:$AV560,{1,2,3,4})), "")</f>
        <v/>
      </c>
      <c r="BD560" s="46" t="str" cm="1">
        <f t="array" ref="BD560">IFERROR(SUMPRODUCT(LARGE($C560:$AV560,{1,2,3,4,5,6,7})), "")</f>
        <v/>
      </c>
      <c r="BE560" s="46" t="str" cm="1">
        <f t="array" ref="BE560">IFERROR(SUMPRODUCT(LARGE($C560:$AV560,{1,2,3,4,5,6,7,8})), "")</f>
        <v/>
      </c>
    </row>
    <row r="561" spans="2:57" ht="15" customHeight="1" x14ac:dyDescent="0.2">
      <c r="B561" s="4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5"/>
      <c r="AL561" s="5"/>
      <c r="AM561" s="5"/>
      <c r="AN561" s="5"/>
      <c r="AO561" s="5"/>
      <c r="AP561" s="5"/>
      <c r="AQ561" s="5"/>
      <c r="AR561" s="10"/>
      <c r="AS561" s="5"/>
      <c r="AT561" s="5"/>
      <c r="AU561" s="5"/>
      <c r="AV561" s="24"/>
      <c r="AW561" s="46"/>
      <c r="AX561" s="47">
        <f t="shared" si="40"/>
        <v>0</v>
      </c>
      <c r="AY561" s="46">
        <f t="shared" si="43"/>
        <v>0</v>
      </c>
      <c r="AZ561" s="46" cm="1">
        <f t="array" ref="AZ561">IF($AY561&lt;=6,SUM($C561:$AV561),SUMPRODUCT(LARGE($C561:$AV561,{1,2,3,4,5,6})))</f>
        <v>0</v>
      </c>
      <c r="BA561" s="50" t="str">
        <f t="shared" si="41"/>
        <v/>
      </c>
      <c r="BB561" s="50" t="str">
        <f t="shared" si="42"/>
        <v xml:space="preserve"> </v>
      </c>
      <c r="BC561" s="46" t="str" cm="1">
        <f t="array" ref="BC561">IFERROR(SUMPRODUCT(LARGE($C561:$AV561,{1,2,3,4})), "")</f>
        <v/>
      </c>
      <c r="BD561" s="46" t="str" cm="1">
        <f t="array" ref="BD561">IFERROR(SUMPRODUCT(LARGE($C561:$AV561,{1,2,3,4,5,6,7})), "")</f>
        <v/>
      </c>
      <c r="BE561" s="46" t="str" cm="1">
        <f t="array" ref="BE561">IFERROR(SUMPRODUCT(LARGE($C561:$AV561,{1,2,3,4,5,6,7,8})), "")</f>
        <v/>
      </c>
    </row>
    <row r="562" spans="2:57" ht="15" customHeight="1" x14ac:dyDescent="0.2">
      <c r="B562" s="4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5"/>
      <c r="AL562" s="5"/>
      <c r="AM562" s="5"/>
      <c r="AN562" s="5"/>
      <c r="AO562" s="5"/>
      <c r="AP562" s="5"/>
      <c r="AQ562" s="5"/>
      <c r="AR562" s="10"/>
      <c r="AS562" s="5"/>
      <c r="AT562" s="5"/>
      <c r="AU562" s="5"/>
      <c r="AV562" s="24"/>
      <c r="AW562" s="46"/>
      <c r="AX562" s="47">
        <f t="shared" si="40"/>
        <v>0</v>
      </c>
      <c r="AY562" s="46">
        <f t="shared" si="43"/>
        <v>0</v>
      </c>
      <c r="AZ562" s="46" cm="1">
        <f t="array" ref="AZ562">IF($AY562&lt;=6,SUM($C562:$AV562),SUMPRODUCT(LARGE($C562:$AV562,{1,2,3,4,5,6})))</f>
        <v>0</v>
      </c>
      <c r="BA562" s="50" t="str">
        <f t="shared" si="41"/>
        <v/>
      </c>
      <c r="BB562" s="50" t="str">
        <f t="shared" si="42"/>
        <v xml:space="preserve"> </v>
      </c>
      <c r="BC562" s="46" t="str" cm="1">
        <f t="array" ref="BC562">IFERROR(SUMPRODUCT(LARGE($C562:$AV562,{1,2,3,4})), "")</f>
        <v/>
      </c>
      <c r="BD562" s="46" t="str" cm="1">
        <f t="array" ref="BD562">IFERROR(SUMPRODUCT(LARGE($C562:$AV562,{1,2,3,4,5,6,7})), "")</f>
        <v/>
      </c>
      <c r="BE562" s="46" t="str" cm="1">
        <f t="array" ref="BE562">IFERROR(SUMPRODUCT(LARGE($C562:$AV562,{1,2,3,4,5,6,7,8})), "")</f>
        <v/>
      </c>
    </row>
    <row r="563" spans="2:57" ht="15" customHeight="1" x14ac:dyDescent="0.2">
      <c r="B563" s="4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5"/>
      <c r="AL563" s="5"/>
      <c r="AM563" s="5"/>
      <c r="AN563" s="5"/>
      <c r="AO563" s="5"/>
      <c r="AP563" s="5"/>
      <c r="AQ563" s="5"/>
      <c r="AR563" s="10"/>
      <c r="AS563" s="5"/>
      <c r="AT563" s="5"/>
      <c r="AU563" s="5"/>
      <c r="AV563" s="24"/>
      <c r="AW563" s="46"/>
      <c r="AX563" s="47">
        <f t="shared" si="40"/>
        <v>0</v>
      </c>
      <c r="AY563" s="46">
        <f t="shared" si="43"/>
        <v>0</v>
      </c>
      <c r="AZ563" s="46" cm="1">
        <f t="array" ref="AZ563">IF($AY563&lt;=6,SUM($C563:$AV563),SUMPRODUCT(LARGE($C563:$AV563,{1,2,3,4,5,6})))</f>
        <v>0</v>
      </c>
      <c r="BA563" s="50" t="str">
        <f t="shared" si="41"/>
        <v/>
      </c>
      <c r="BB563" s="50" t="str">
        <f t="shared" si="42"/>
        <v xml:space="preserve"> </v>
      </c>
      <c r="BC563" s="46" t="str" cm="1">
        <f t="array" ref="BC563">IFERROR(SUMPRODUCT(LARGE($C563:$AV563,{1,2,3,4})), "")</f>
        <v/>
      </c>
      <c r="BD563" s="46" t="str" cm="1">
        <f t="array" ref="BD563">IFERROR(SUMPRODUCT(LARGE($C563:$AV563,{1,2,3,4,5,6,7})), "")</f>
        <v/>
      </c>
      <c r="BE563" s="46" t="str" cm="1">
        <f t="array" ref="BE563">IFERROR(SUMPRODUCT(LARGE($C563:$AV563,{1,2,3,4,5,6,7,8})), "")</f>
        <v/>
      </c>
    </row>
    <row r="564" spans="2:57" ht="15" customHeight="1" x14ac:dyDescent="0.2">
      <c r="B564" s="17"/>
      <c r="C564" s="5"/>
      <c r="D564" s="5"/>
      <c r="E564" s="5"/>
      <c r="F564" s="5"/>
      <c r="G564" s="5"/>
      <c r="H564" s="5"/>
      <c r="I564" s="5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5"/>
      <c r="AL564" s="5"/>
      <c r="AM564" s="5"/>
      <c r="AN564" s="5"/>
      <c r="AO564" s="5"/>
      <c r="AP564" s="5"/>
      <c r="AQ564" s="5"/>
      <c r="AR564" s="10"/>
      <c r="AS564" s="5"/>
      <c r="AT564" s="5"/>
      <c r="AU564" s="5"/>
      <c r="AV564" s="24"/>
      <c r="AW564" s="46"/>
      <c r="AX564" s="47">
        <f t="shared" si="40"/>
        <v>0</v>
      </c>
      <c r="AY564" s="46">
        <f t="shared" si="43"/>
        <v>0</v>
      </c>
      <c r="AZ564" s="46" cm="1">
        <f t="array" ref="AZ564">IF($AY564&lt;=6,SUM($C564:$AV564),SUMPRODUCT(LARGE($C564:$AV564,{1,2,3,4,5,6})))</f>
        <v>0</v>
      </c>
      <c r="BA564" s="50" t="str">
        <f t="shared" si="41"/>
        <v/>
      </c>
      <c r="BB564" s="50" t="str">
        <f t="shared" si="42"/>
        <v xml:space="preserve"> </v>
      </c>
      <c r="BC564" s="46" t="str" cm="1">
        <f t="array" ref="BC564">IFERROR(SUMPRODUCT(LARGE($C564:$AV564,{1,2,3,4})), "")</f>
        <v/>
      </c>
      <c r="BD564" s="46" t="str" cm="1">
        <f t="array" ref="BD564">IFERROR(SUMPRODUCT(LARGE($C564:$AV564,{1,2,3,4,5,6,7})), "")</f>
        <v/>
      </c>
      <c r="BE564" s="46" t="str" cm="1">
        <f t="array" ref="BE564">IFERROR(SUMPRODUCT(LARGE($C564:$AV564,{1,2,3,4,5,6,7,8})), "")</f>
        <v/>
      </c>
    </row>
    <row r="565" spans="2:57" ht="15" customHeight="1" x14ac:dyDescent="0.2">
      <c r="B565" s="15"/>
      <c r="C565" s="10"/>
      <c r="D565" s="5"/>
      <c r="E565" s="5"/>
      <c r="F565" s="5"/>
      <c r="G565" s="5"/>
      <c r="H565" s="5"/>
      <c r="I565" s="5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5"/>
      <c r="AL565" s="5"/>
      <c r="AM565" s="5"/>
      <c r="AN565" s="5"/>
      <c r="AO565" s="5"/>
      <c r="AP565" s="5"/>
      <c r="AQ565" s="5"/>
      <c r="AR565" s="10"/>
      <c r="AS565" s="5"/>
      <c r="AT565" s="5"/>
      <c r="AU565" s="5"/>
      <c r="AV565" s="24"/>
      <c r="AW565" s="46"/>
      <c r="AX565" s="47">
        <f t="shared" si="40"/>
        <v>0</v>
      </c>
      <c r="AY565" s="46">
        <f t="shared" si="43"/>
        <v>0</v>
      </c>
      <c r="AZ565" s="46" cm="1">
        <f t="array" ref="AZ565">IF($AY565&lt;=6,SUM($C565:$AV565),SUMPRODUCT(LARGE($C565:$AV565,{1,2,3,4,5,6})))</f>
        <v>0</v>
      </c>
      <c r="BA565" s="50" t="str">
        <f t="shared" si="41"/>
        <v/>
      </c>
      <c r="BB565" s="50" t="str">
        <f t="shared" si="42"/>
        <v xml:space="preserve"> </v>
      </c>
      <c r="BC565" s="46" t="str" cm="1">
        <f t="array" ref="BC565">IFERROR(SUMPRODUCT(LARGE($C565:$AV565,{1,2,3,4})), "")</f>
        <v/>
      </c>
      <c r="BD565" s="46" t="str" cm="1">
        <f t="array" ref="BD565">IFERROR(SUMPRODUCT(LARGE($C565:$AV565,{1,2,3,4,5,6,7})), "")</f>
        <v/>
      </c>
      <c r="BE565" s="46" t="str" cm="1">
        <f t="array" ref="BE565">IFERROR(SUMPRODUCT(LARGE($C565:$AV565,{1,2,3,4,5,6,7,8})), "")</f>
        <v/>
      </c>
    </row>
    <row r="566" spans="2:57" ht="15" customHeight="1" x14ac:dyDescent="0.2">
      <c r="B566" s="15"/>
      <c r="C566" s="10"/>
      <c r="D566" s="5"/>
      <c r="E566" s="5"/>
      <c r="F566" s="5"/>
      <c r="G566" s="5"/>
      <c r="H566" s="5"/>
      <c r="I566" s="5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5"/>
      <c r="AL566" s="5"/>
      <c r="AM566" s="5"/>
      <c r="AN566" s="5"/>
      <c r="AO566" s="5"/>
      <c r="AP566" s="5"/>
      <c r="AQ566" s="5"/>
      <c r="AR566" s="10"/>
      <c r="AS566" s="5"/>
      <c r="AT566" s="5"/>
      <c r="AU566" s="5"/>
      <c r="AV566" s="24"/>
      <c r="AW566" s="46"/>
      <c r="AX566" s="47">
        <f t="shared" si="40"/>
        <v>0</v>
      </c>
      <c r="AY566" s="46">
        <f t="shared" si="43"/>
        <v>0</v>
      </c>
      <c r="AZ566" s="46" cm="1">
        <f t="array" ref="AZ566">IF($AY566&lt;=6,SUM($C566:$AV566),SUMPRODUCT(LARGE($C566:$AV566,{1,2,3,4,5,6})))</f>
        <v>0</v>
      </c>
      <c r="BA566" s="50" t="str">
        <f t="shared" si="41"/>
        <v/>
      </c>
      <c r="BB566" s="50" t="str">
        <f t="shared" si="42"/>
        <v xml:space="preserve"> </v>
      </c>
      <c r="BC566" s="46" t="str" cm="1">
        <f t="array" ref="BC566">IFERROR(SUMPRODUCT(LARGE($C566:$AV566,{1,2,3,4})), "")</f>
        <v/>
      </c>
      <c r="BD566" s="46" t="str" cm="1">
        <f t="array" ref="BD566">IFERROR(SUMPRODUCT(LARGE($C566:$AV566,{1,2,3,4,5,6,7})), "")</f>
        <v/>
      </c>
      <c r="BE566" s="46" t="str" cm="1">
        <f t="array" ref="BE566">IFERROR(SUMPRODUCT(LARGE($C566:$AV566,{1,2,3,4,5,6,7,8})), "")</f>
        <v/>
      </c>
    </row>
    <row r="567" spans="2:57" ht="15" customHeight="1" x14ac:dyDescent="0.2">
      <c r="B567" s="15"/>
      <c r="C567" s="5"/>
      <c r="D567" s="5"/>
      <c r="E567" s="5"/>
      <c r="F567" s="5"/>
      <c r="G567" s="5"/>
      <c r="H567" s="5"/>
      <c r="I567" s="5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5"/>
      <c r="AL567" s="5"/>
      <c r="AM567" s="5"/>
      <c r="AN567" s="5"/>
      <c r="AO567" s="5"/>
      <c r="AP567" s="5"/>
      <c r="AQ567" s="5"/>
      <c r="AR567" s="10"/>
      <c r="AS567" s="5"/>
      <c r="AT567" s="5"/>
      <c r="AU567" s="5"/>
      <c r="AV567" s="24"/>
      <c r="AW567" s="46"/>
      <c r="AX567" s="47">
        <f t="shared" si="40"/>
        <v>0</v>
      </c>
      <c r="AY567" s="46">
        <f t="shared" si="43"/>
        <v>0</v>
      </c>
      <c r="AZ567" s="46" cm="1">
        <f t="array" ref="AZ567">IF($AY567&lt;=6,SUM($C567:$AV567),SUMPRODUCT(LARGE($C567:$AV567,{1,2,3,4,5,6})))</f>
        <v>0</v>
      </c>
      <c r="BA567" s="50" t="str">
        <f t="shared" si="41"/>
        <v/>
      </c>
      <c r="BB567" s="50" t="str">
        <f t="shared" si="42"/>
        <v xml:space="preserve"> </v>
      </c>
      <c r="BC567" s="46" t="str" cm="1">
        <f t="array" ref="BC567">IFERROR(SUMPRODUCT(LARGE($C567:$AV567,{1,2,3,4})), "")</f>
        <v/>
      </c>
      <c r="BD567" s="46" t="str" cm="1">
        <f t="array" ref="BD567">IFERROR(SUMPRODUCT(LARGE($C567:$AV567,{1,2,3,4,5,6,7})), "")</f>
        <v/>
      </c>
      <c r="BE567" s="46" t="str" cm="1">
        <f t="array" ref="BE567">IFERROR(SUMPRODUCT(LARGE($C567:$AV567,{1,2,3,4,5,6,7,8})), "")</f>
        <v/>
      </c>
    </row>
    <row r="568" spans="2:57" ht="15" customHeight="1" x14ac:dyDescent="0.2">
      <c r="B568" s="15"/>
      <c r="C568" s="5"/>
      <c r="D568" s="5"/>
      <c r="E568" s="5"/>
      <c r="F568" s="5"/>
      <c r="G568" s="5"/>
      <c r="H568" s="5"/>
      <c r="I568" s="5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5"/>
      <c r="AL568" s="5"/>
      <c r="AM568" s="5"/>
      <c r="AN568" s="5"/>
      <c r="AO568" s="5"/>
      <c r="AP568" s="5"/>
      <c r="AQ568" s="5"/>
      <c r="AR568" s="10"/>
      <c r="AS568" s="5"/>
      <c r="AT568" s="5"/>
      <c r="AU568" s="5"/>
      <c r="AV568" s="24"/>
      <c r="AW568" s="46"/>
      <c r="AX568" s="47">
        <f t="shared" si="40"/>
        <v>0</v>
      </c>
      <c r="AY568" s="46">
        <f t="shared" si="43"/>
        <v>0</v>
      </c>
      <c r="AZ568" s="46" cm="1">
        <f t="array" ref="AZ568">IF($AY568&lt;=6,SUM($C568:$AV568),SUMPRODUCT(LARGE($C568:$AV568,{1,2,3,4,5,6})))</f>
        <v>0</v>
      </c>
      <c r="BA568" s="50" t="str">
        <f t="shared" si="41"/>
        <v/>
      </c>
      <c r="BB568" s="50" t="str">
        <f t="shared" si="42"/>
        <v xml:space="preserve"> </v>
      </c>
      <c r="BC568" s="46" t="str" cm="1">
        <f t="array" ref="BC568">IFERROR(SUMPRODUCT(LARGE($C568:$AV568,{1,2,3,4})), "")</f>
        <v/>
      </c>
      <c r="BD568" s="46" t="str" cm="1">
        <f t="array" ref="BD568">IFERROR(SUMPRODUCT(LARGE($C568:$AV568,{1,2,3,4,5,6,7})), "")</f>
        <v/>
      </c>
      <c r="BE568" s="46" t="str" cm="1">
        <f t="array" ref="BE568">IFERROR(SUMPRODUCT(LARGE($C568:$AV568,{1,2,3,4,5,6,7,8})), "")</f>
        <v/>
      </c>
    </row>
    <row r="569" spans="2:57" ht="15" customHeight="1" x14ac:dyDescent="0.2">
      <c r="B569" s="15"/>
      <c r="C569" s="10"/>
      <c r="D569" s="5"/>
      <c r="E569" s="10"/>
      <c r="F569" s="10"/>
      <c r="G569" s="10"/>
      <c r="H569" s="10"/>
      <c r="I569" s="5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5"/>
      <c r="AL569" s="5"/>
      <c r="AM569" s="5"/>
      <c r="AN569" s="5"/>
      <c r="AO569" s="5"/>
      <c r="AP569" s="5"/>
      <c r="AQ569" s="5"/>
      <c r="AR569" s="10"/>
      <c r="AS569" s="5"/>
      <c r="AT569" s="5"/>
      <c r="AU569" s="5"/>
      <c r="AV569" s="24"/>
      <c r="AW569" s="46"/>
      <c r="AX569" s="47">
        <f t="shared" si="40"/>
        <v>0</v>
      </c>
      <c r="AY569" s="46">
        <f t="shared" si="43"/>
        <v>0</v>
      </c>
      <c r="AZ569" s="46" cm="1">
        <f t="array" ref="AZ569">IF($AY569&lt;=6,SUM($C569:$AV569),SUMPRODUCT(LARGE($C569:$AV569,{1,2,3,4,5,6})))</f>
        <v>0</v>
      </c>
      <c r="BA569" s="50" t="str">
        <f t="shared" si="41"/>
        <v/>
      </c>
      <c r="BB569" s="50" t="str">
        <f t="shared" si="42"/>
        <v xml:space="preserve"> </v>
      </c>
      <c r="BC569" s="46" t="str" cm="1">
        <f t="array" ref="BC569">IFERROR(SUMPRODUCT(LARGE($C569:$AV569,{1,2,3,4})), "")</f>
        <v/>
      </c>
      <c r="BD569" s="46" t="str" cm="1">
        <f t="array" ref="BD569">IFERROR(SUMPRODUCT(LARGE($C569:$AV569,{1,2,3,4,5,6,7})), "")</f>
        <v/>
      </c>
      <c r="BE569" s="46" t="str" cm="1">
        <f t="array" ref="BE569">IFERROR(SUMPRODUCT(LARGE($C569:$AV569,{1,2,3,4,5,6,7,8})), "")</f>
        <v/>
      </c>
    </row>
    <row r="570" spans="2:57" ht="15" customHeight="1" x14ac:dyDescent="0.2">
      <c r="B570" s="4"/>
      <c r="C570" s="5"/>
      <c r="D570" s="5"/>
      <c r="E570" s="5"/>
      <c r="F570" s="5"/>
      <c r="G570" s="5"/>
      <c r="H570" s="5"/>
      <c r="I570" s="5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5"/>
      <c r="AL570" s="5"/>
      <c r="AM570" s="5"/>
      <c r="AN570" s="5"/>
      <c r="AO570" s="5"/>
      <c r="AP570" s="5"/>
      <c r="AQ570" s="5"/>
      <c r="AR570" s="10"/>
      <c r="AS570" s="5"/>
      <c r="AT570" s="5"/>
      <c r="AU570" s="5"/>
      <c r="AV570" s="24"/>
      <c r="AW570" s="46"/>
      <c r="AX570" s="47">
        <f t="shared" si="40"/>
        <v>0</v>
      </c>
      <c r="AY570" s="46">
        <f t="shared" si="43"/>
        <v>0</v>
      </c>
      <c r="AZ570" s="46" cm="1">
        <f t="array" ref="AZ570">IF($AY570&lt;=6,SUM($C570:$AV570),SUMPRODUCT(LARGE($C570:$AV570,{1,2,3,4,5,6})))</f>
        <v>0</v>
      </c>
      <c r="BA570" s="50" t="str">
        <f t="shared" si="41"/>
        <v/>
      </c>
      <c r="BB570" s="50" t="str">
        <f t="shared" si="42"/>
        <v xml:space="preserve"> </v>
      </c>
      <c r="BC570" s="46" t="str" cm="1">
        <f t="array" ref="BC570">IFERROR(SUMPRODUCT(LARGE($C570:$AV570,{1,2,3,4})), "")</f>
        <v/>
      </c>
      <c r="BD570" s="46" t="str" cm="1">
        <f t="array" ref="BD570">IFERROR(SUMPRODUCT(LARGE($C570:$AV570,{1,2,3,4,5,6,7})), "")</f>
        <v/>
      </c>
      <c r="BE570" s="46" t="str" cm="1">
        <f t="array" ref="BE570">IFERROR(SUMPRODUCT(LARGE($C570:$AV570,{1,2,3,4,5,6,7,8})), "")</f>
        <v/>
      </c>
    </row>
    <row r="571" spans="2:57" ht="15" customHeight="1" x14ac:dyDescent="0.2">
      <c r="B571" s="4"/>
      <c r="C571" s="5"/>
      <c r="D571" s="5"/>
      <c r="E571" s="5"/>
      <c r="F571" s="5"/>
      <c r="G571" s="5"/>
      <c r="H571" s="5"/>
      <c r="I571" s="5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5"/>
      <c r="AL571" s="5"/>
      <c r="AM571" s="5"/>
      <c r="AN571" s="5"/>
      <c r="AO571" s="5"/>
      <c r="AP571" s="5"/>
      <c r="AQ571" s="5"/>
      <c r="AR571" s="10"/>
      <c r="AS571" s="5"/>
      <c r="AT571" s="5"/>
      <c r="AU571" s="5"/>
      <c r="AV571" s="24"/>
      <c r="AW571" s="46"/>
      <c r="AX571" s="47">
        <f t="shared" si="40"/>
        <v>0</v>
      </c>
      <c r="AY571" s="46">
        <f t="shared" si="43"/>
        <v>0</v>
      </c>
      <c r="AZ571" s="46" cm="1">
        <f t="array" ref="AZ571">IF($AY571&lt;=6,SUM($C571:$AV571),SUMPRODUCT(LARGE($C571:$AV571,{1,2,3,4,5,6})))</f>
        <v>0</v>
      </c>
      <c r="BA571" s="50" t="str">
        <f t="shared" si="41"/>
        <v/>
      </c>
      <c r="BB571" s="50" t="str">
        <f t="shared" si="42"/>
        <v xml:space="preserve"> </v>
      </c>
      <c r="BC571" s="46" t="str" cm="1">
        <f t="array" ref="BC571">IFERROR(SUMPRODUCT(LARGE($C571:$AV571,{1,2,3,4})), "")</f>
        <v/>
      </c>
      <c r="BD571" s="46" t="str" cm="1">
        <f t="array" ref="BD571">IFERROR(SUMPRODUCT(LARGE($C571:$AV571,{1,2,3,4,5,6,7})), "")</f>
        <v/>
      </c>
      <c r="BE571" s="46" t="str" cm="1">
        <f t="array" ref="BE571">IFERROR(SUMPRODUCT(LARGE($C571:$AV571,{1,2,3,4,5,6,7,8})), "")</f>
        <v/>
      </c>
    </row>
    <row r="572" spans="2:57" ht="15" customHeight="1" x14ac:dyDescent="0.2">
      <c r="B572" s="4"/>
      <c r="C572" s="5"/>
      <c r="D572" s="5"/>
      <c r="E572" s="5"/>
      <c r="F572" s="5"/>
      <c r="G572" s="5"/>
      <c r="H572" s="5"/>
      <c r="I572" s="5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5"/>
      <c r="AL572" s="5"/>
      <c r="AM572" s="5"/>
      <c r="AN572" s="5"/>
      <c r="AO572" s="5"/>
      <c r="AP572" s="5"/>
      <c r="AQ572" s="5"/>
      <c r="AR572" s="10"/>
      <c r="AS572" s="5"/>
      <c r="AT572" s="5"/>
      <c r="AU572" s="5"/>
      <c r="AV572" s="24"/>
      <c r="AW572" s="46"/>
      <c r="AX572" s="47">
        <f t="shared" si="40"/>
        <v>0</v>
      </c>
      <c r="AY572" s="46">
        <f t="shared" si="43"/>
        <v>0</v>
      </c>
      <c r="AZ572" s="46" cm="1">
        <f t="array" ref="AZ572">IF($AY572&lt;=6,SUM($C572:$AV572),SUMPRODUCT(LARGE($C572:$AV572,{1,2,3,4,5,6})))</f>
        <v>0</v>
      </c>
      <c r="BA572" s="50" t="str">
        <f t="shared" si="41"/>
        <v/>
      </c>
      <c r="BB572" s="50" t="str">
        <f t="shared" si="42"/>
        <v xml:space="preserve"> </v>
      </c>
      <c r="BC572" s="46" t="str" cm="1">
        <f t="array" ref="BC572">IFERROR(SUMPRODUCT(LARGE($C572:$AV572,{1,2,3,4})), "")</f>
        <v/>
      </c>
      <c r="BD572" s="46" t="str" cm="1">
        <f t="array" ref="BD572">IFERROR(SUMPRODUCT(LARGE($C572:$AV572,{1,2,3,4,5,6,7})), "")</f>
        <v/>
      </c>
      <c r="BE572" s="46" t="str" cm="1">
        <f t="array" ref="BE572">IFERROR(SUMPRODUCT(LARGE($C572:$AV572,{1,2,3,4,5,6,7,8})), "")</f>
        <v/>
      </c>
    </row>
    <row r="573" spans="2:57" ht="15" customHeight="1" x14ac:dyDescent="0.2">
      <c r="B573" s="4"/>
      <c r="C573" s="5"/>
      <c r="D573" s="5"/>
      <c r="E573" s="5"/>
      <c r="F573" s="5"/>
      <c r="G573" s="5"/>
      <c r="H573" s="5"/>
      <c r="I573" s="5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5"/>
      <c r="AL573" s="5"/>
      <c r="AM573" s="5"/>
      <c r="AN573" s="5"/>
      <c r="AO573" s="5"/>
      <c r="AP573" s="5"/>
      <c r="AQ573" s="5"/>
      <c r="AR573" s="10"/>
      <c r="AS573" s="5"/>
      <c r="AT573" s="5"/>
      <c r="AU573" s="5"/>
      <c r="AV573" s="24"/>
      <c r="AW573" s="46"/>
      <c r="AX573" s="47">
        <f t="shared" si="40"/>
        <v>0</v>
      </c>
      <c r="AY573" s="46">
        <f t="shared" si="43"/>
        <v>0</v>
      </c>
      <c r="AZ573" s="46" cm="1">
        <f t="array" ref="AZ573">IF($AY573&lt;=6,SUM($C573:$AV573),SUMPRODUCT(LARGE($C573:$AV573,{1,2,3,4,5,6})))</f>
        <v>0</v>
      </c>
      <c r="BA573" s="50" t="str">
        <f t="shared" si="41"/>
        <v/>
      </c>
      <c r="BB573" s="50" t="str">
        <f t="shared" si="42"/>
        <v xml:space="preserve"> </v>
      </c>
      <c r="BC573" s="46" t="str" cm="1">
        <f t="array" ref="BC573">IFERROR(SUMPRODUCT(LARGE($C573:$AV573,{1,2,3,4})), "")</f>
        <v/>
      </c>
      <c r="BD573" s="46" t="str" cm="1">
        <f t="array" ref="BD573">IFERROR(SUMPRODUCT(LARGE($C573:$AV573,{1,2,3,4,5,6,7})), "")</f>
        <v/>
      </c>
      <c r="BE573" s="46" t="str" cm="1">
        <f t="array" ref="BE573">IFERROR(SUMPRODUCT(LARGE($C573:$AV573,{1,2,3,4,5,6,7,8})), "")</f>
        <v/>
      </c>
    </row>
    <row r="574" spans="2:57" ht="15" customHeight="1" x14ac:dyDescent="0.2">
      <c r="B574" s="4"/>
      <c r="C574" s="5"/>
      <c r="D574" s="5"/>
      <c r="E574" s="5"/>
      <c r="F574" s="5"/>
      <c r="G574" s="5"/>
      <c r="H574" s="5"/>
      <c r="I574" s="5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5"/>
      <c r="AL574" s="5"/>
      <c r="AM574" s="5"/>
      <c r="AN574" s="5"/>
      <c r="AO574" s="5"/>
      <c r="AP574" s="5"/>
      <c r="AQ574" s="5"/>
      <c r="AR574" s="10"/>
      <c r="AS574" s="5"/>
      <c r="AT574" s="5"/>
      <c r="AU574" s="5"/>
      <c r="AV574" s="24"/>
      <c r="AW574" s="46"/>
      <c r="AX574" s="47">
        <f t="shared" si="40"/>
        <v>0</v>
      </c>
      <c r="AY574" s="46">
        <f t="shared" si="43"/>
        <v>0</v>
      </c>
      <c r="AZ574" s="46" cm="1">
        <f t="array" ref="AZ574">IF($AY574&lt;=6,SUM($C574:$AV574),SUMPRODUCT(LARGE($C574:$AV574,{1,2,3,4,5,6})))</f>
        <v>0</v>
      </c>
      <c r="BA574" s="50" t="str">
        <f t="shared" si="41"/>
        <v/>
      </c>
      <c r="BB574" s="50" t="str">
        <f t="shared" si="42"/>
        <v xml:space="preserve"> </v>
      </c>
      <c r="BC574" s="46" t="str" cm="1">
        <f t="array" ref="BC574">IFERROR(SUMPRODUCT(LARGE($C574:$AV574,{1,2,3,4})), "")</f>
        <v/>
      </c>
      <c r="BD574" s="46" t="str" cm="1">
        <f t="array" ref="BD574">IFERROR(SUMPRODUCT(LARGE($C574:$AV574,{1,2,3,4,5,6,7})), "")</f>
        <v/>
      </c>
      <c r="BE574" s="46" t="str" cm="1">
        <f t="array" ref="BE574">IFERROR(SUMPRODUCT(LARGE($C574:$AV574,{1,2,3,4,5,6,7,8})), "")</f>
        <v/>
      </c>
    </row>
    <row r="575" spans="2:57" ht="15" customHeight="1" x14ac:dyDescent="0.2">
      <c r="B575" s="15"/>
      <c r="C575" s="5"/>
      <c r="D575" s="5"/>
      <c r="E575" s="5"/>
      <c r="F575" s="5"/>
      <c r="G575" s="5"/>
      <c r="H575" s="5"/>
      <c r="I575" s="5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5"/>
      <c r="AL575" s="5"/>
      <c r="AM575" s="5"/>
      <c r="AN575" s="5"/>
      <c r="AO575" s="5"/>
      <c r="AP575" s="5"/>
      <c r="AQ575" s="5"/>
      <c r="AR575" s="10"/>
      <c r="AS575" s="5"/>
      <c r="AT575" s="5"/>
      <c r="AU575" s="5"/>
      <c r="AV575" s="24"/>
      <c r="AW575" s="46"/>
      <c r="AX575" s="47">
        <f t="shared" ref="AX575:AX638" si="44">SUM($C575:$AW575)</f>
        <v>0</v>
      </c>
      <c r="AY575" s="46">
        <f t="shared" si="43"/>
        <v>0</v>
      </c>
      <c r="AZ575" s="46" cm="1">
        <f t="array" ref="AZ575">IF($AY575&lt;=6,SUM($C575:$AV575),SUMPRODUCT(LARGE($C575:$AV575,{1,2,3,4,5,6})))</f>
        <v>0</v>
      </c>
      <c r="BA575" s="50" t="str">
        <f t="shared" si="41"/>
        <v/>
      </c>
      <c r="BB575" s="50" t="str">
        <f t="shared" si="42"/>
        <v xml:space="preserve"> </v>
      </c>
      <c r="BC575" s="46" t="str" cm="1">
        <f t="array" ref="BC575">IFERROR(SUMPRODUCT(LARGE($C575:$AV575,{1,2,3,4})), "")</f>
        <v/>
      </c>
      <c r="BD575" s="46" t="str" cm="1">
        <f t="array" ref="BD575">IFERROR(SUMPRODUCT(LARGE($C575:$AV575,{1,2,3,4,5,6,7})), "")</f>
        <v/>
      </c>
      <c r="BE575" s="46" t="str" cm="1">
        <f t="array" ref="BE575">IFERROR(SUMPRODUCT(LARGE($C575:$AV575,{1,2,3,4,5,6,7,8})), "")</f>
        <v/>
      </c>
    </row>
    <row r="576" spans="2:57" ht="15" customHeight="1" x14ac:dyDescent="0.2">
      <c r="B576" s="15"/>
      <c r="C576" s="5"/>
      <c r="D576" s="5"/>
      <c r="E576" s="5"/>
      <c r="F576" s="5"/>
      <c r="G576" s="5"/>
      <c r="H576" s="5"/>
      <c r="I576" s="5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5"/>
      <c r="AL576" s="5"/>
      <c r="AM576" s="5"/>
      <c r="AN576" s="5"/>
      <c r="AO576" s="5"/>
      <c r="AP576" s="5"/>
      <c r="AQ576" s="5"/>
      <c r="AR576" s="10"/>
      <c r="AS576" s="5"/>
      <c r="AT576" s="5"/>
      <c r="AU576" s="5"/>
      <c r="AV576" s="24"/>
      <c r="AW576" s="46"/>
      <c r="AX576" s="47">
        <f t="shared" si="44"/>
        <v>0</v>
      </c>
      <c r="AY576" s="46">
        <f t="shared" si="43"/>
        <v>0</v>
      </c>
      <c r="AZ576" s="46" cm="1">
        <f t="array" ref="AZ576">IF($AY576&lt;=6,SUM($C576:$AV576),SUMPRODUCT(LARGE($C576:$AV576,{1,2,3,4,5,6})))</f>
        <v>0</v>
      </c>
      <c r="BA576" s="50" t="str">
        <f t="shared" ref="BA576:BA639" si="45">IF(AND($AY576&gt;=6,AZ576=AZ577),"Manual Calc Needed","")</f>
        <v/>
      </c>
      <c r="BB576" s="50" t="str">
        <f t="shared" ref="BB576:BB639" si="46">IF(AND($AY576&gt;=6,$BA576="Tie"),"Manual Calc Needed"," ")</f>
        <v xml:space="preserve"> </v>
      </c>
      <c r="BC576" s="46" t="str" cm="1">
        <f t="array" ref="BC576">IFERROR(SUMPRODUCT(LARGE($C576:$AV576,{1,2,3,4})), "")</f>
        <v/>
      </c>
      <c r="BD576" s="46" t="str" cm="1">
        <f t="array" ref="BD576">IFERROR(SUMPRODUCT(LARGE($C576:$AV576,{1,2,3,4,5,6,7})), "")</f>
        <v/>
      </c>
      <c r="BE576" s="46" t="str" cm="1">
        <f t="array" ref="BE576">IFERROR(SUMPRODUCT(LARGE($C576:$AV576,{1,2,3,4,5,6,7,8})), "")</f>
        <v/>
      </c>
    </row>
    <row r="577" spans="2:57" ht="15" customHeight="1" x14ac:dyDescent="0.2">
      <c r="B577" s="15"/>
      <c r="C577" s="5"/>
      <c r="D577" s="5"/>
      <c r="E577" s="5"/>
      <c r="F577" s="5"/>
      <c r="G577" s="5"/>
      <c r="H577" s="5"/>
      <c r="I577" s="5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5"/>
      <c r="AL577" s="5"/>
      <c r="AM577" s="5"/>
      <c r="AN577" s="5"/>
      <c r="AO577" s="5"/>
      <c r="AP577" s="5"/>
      <c r="AQ577" s="5"/>
      <c r="AR577" s="10"/>
      <c r="AS577" s="5"/>
      <c r="AT577" s="5"/>
      <c r="AU577" s="5"/>
      <c r="AV577" s="24"/>
      <c r="AW577" s="46"/>
      <c r="AX577" s="47">
        <f t="shared" si="44"/>
        <v>0</v>
      </c>
      <c r="AY577" s="46">
        <f t="shared" si="43"/>
        <v>0</v>
      </c>
      <c r="AZ577" s="46" cm="1">
        <f t="array" ref="AZ577">IF($AY577&lt;=6,SUM($C577:$AV577),SUMPRODUCT(LARGE($C577:$AV577,{1,2,3,4,5,6})))</f>
        <v>0</v>
      </c>
      <c r="BA577" s="50" t="str">
        <f t="shared" si="45"/>
        <v/>
      </c>
      <c r="BB577" s="50" t="str">
        <f t="shared" si="46"/>
        <v xml:space="preserve"> </v>
      </c>
      <c r="BC577" s="46" t="str" cm="1">
        <f t="array" ref="BC577">IFERROR(SUMPRODUCT(LARGE($C577:$AV577,{1,2,3,4})), "")</f>
        <v/>
      </c>
      <c r="BD577" s="46" t="str" cm="1">
        <f t="array" ref="BD577">IFERROR(SUMPRODUCT(LARGE($C577:$AV577,{1,2,3,4,5,6,7})), "")</f>
        <v/>
      </c>
      <c r="BE577" s="46" t="str" cm="1">
        <f t="array" ref="BE577">IFERROR(SUMPRODUCT(LARGE($C577:$AV577,{1,2,3,4,5,6,7,8})), "")</f>
        <v/>
      </c>
    </row>
    <row r="578" spans="2:57" ht="15" customHeight="1" x14ac:dyDescent="0.2">
      <c r="B578" s="15"/>
      <c r="C578" s="5"/>
      <c r="D578" s="5"/>
      <c r="E578" s="5"/>
      <c r="F578" s="5"/>
      <c r="G578" s="5"/>
      <c r="H578" s="5"/>
      <c r="I578" s="5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5"/>
      <c r="AL578" s="5"/>
      <c r="AM578" s="5"/>
      <c r="AN578" s="5"/>
      <c r="AO578" s="5"/>
      <c r="AP578" s="5"/>
      <c r="AQ578" s="5"/>
      <c r="AR578" s="10"/>
      <c r="AS578" s="5"/>
      <c r="AT578" s="5"/>
      <c r="AU578" s="5"/>
      <c r="AV578" s="24"/>
      <c r="AW578" s="46"/>
      <c r="AX578" s="47">
        <f t="shared" si="44"/>
        <v>0</v>
      </c>
      <c r="AY578" s="46">
        <f t="shared" si="43"/>
        <v>0</v>
      </c>
      <c r="AZ578" s="46" cm="1">
        <f t="array" ref="AZ578">IF($AY578&lt;=6,SUM($C578:$AV578),SUMPRODUCT(LARGE($C578:$AV578,{1,2,3,4,5,6})))</f>
        <v>0</v>
      </c>
      <c r="BA578" s="50" t="str">
        <f t="shared" si="45"/>
        <v/>
      </c>
      <c r="BB578" s="50" t="str">
        <f t="shared" si="46"/>
        <v xml:space="preserve"> </v>
      </c>
      <c r="BC578" s="46" t="str" cm="1">
        <f t="array" ref="BC578">IFERROR(SUMPRODUCT(LARGE($C578:$AV578,{1,2,3,4})), "")</f>
        <v/>
      </c>
      <c r="BD578" s="46" t="str" cm="1">
        <f t="array" ref="BD578">IFERROR(SUMPRODUCT(LARGE($C578:$AV578,{1,2,3,4,5,6,7})), "")</f>
        <v/>
      </c>
      <c r="BE578" s="46" t="str" cm="1">
        <f t="array" ref="BE578">IFERROR(SUMPRODUCT(LARGE($C578:$AV578,{1,2,3,4,5,6,7,8})), "")</f>
        <v/>
      </c>
    </row>
    <row r="579" spans="2:57" ht="15" customHeight="1" x14ac:dyDescent="0.2">
      <c r="B579" s="15"/>
      <c r="C579" s="10"/>
      <c r="D579" s="5"/>
      <c r="E579" s="10"/>
      <c r="F579" s="10"/>
      <c r="G579" s="10"/>
      <c r="H579" s="10"/>
      <c r="I579" s="5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5"/>
      <c r="AL579" s="5"/>
      <c r="AM579" s="5"/>
      <c r="AN579" s="5"/>
      <c r="AO579" s="5"/>
      <c r="AP579" s="5"/>
      <c r="AQ579" s="5"/>
      <c r="AR579" s="10"/>
      <c r="AS579" s="5"/>
      <c r="AT579" s="5"/>
      <c r="AU579" s="5"/>
      <c r="AV579" s="24"/>
      <c r="AW579" s="46"/>
      <c r="AX579" s="47">
        <f t="shared" si="44"/>
        <v>0</v>
      </c>
      <c r="AY579" s="46">
        <f t="shared" si="43"/>
        <v>0</v>
      </c>
      <c r="AZ579" s="46" cm="1">
        <f t="array" ref="AZ579">IF($AY579&lt;=6,SUM($C579:$AV579),SUMPRODUCT(LARGE($C579:$AV579,{1,2,3,4,5,6})))</f>
        <v>0</v>
      </c>
      <c r="BA579" s="50" t="str">
        <f t="shared" si="45"/>
        <v/>
      </c>
      <c r="BB579" s="50" t="str">
        <f t="shared" si="46"/>
        <v xml:space="preserve"> </v>
      </c>
      <c r="BC579" s="46" t="str" cm="1">
        <f t="array" ref="BC579">IFERROR(SUMPRODUCT(LARGE($C579:$AV579,{1,2,3,4})), "")</f>
        <v/>
      </c>
      <c r="BD579" s="46" t="str" cm="1">
        <f t="array" ref="BD579">IFERROR(SUMPRODUCT(LARGE($C579:$AV579,{1,2,3,4,5,6,7})), "")</f>
        <v/>
      </c>
      <c r="BE579" s="46" t="str" cm="1">
        <f t="array" ref="BE579">IFERROR(SUMPRODUCT(LARGE($C579:$AV579,{1,2,3,4,5,6,7,8})), "")</f>
        <v/>
      </c>
    </row>
    <row r="580" spans="2:57" ht="15" customHeight="1" x14ac:dyDescent="0.2">
      <c r="B580" s="4"/>
      <c r="C580" s="5"/>
      <c r="D580" s="5"/>
      <c r="E580" s="5"/>
      <c r="F580" s="5"/>
      <c r="G580" s="5"/>
      <c r="H580" s="5"/>
      <c r="I580" s="5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5"/>
      <c r="AL580" s="5"/>
      <c r="AM580" s="5"/>
      <c r="AN580" s="5"/>
      <c r="AO580" s="5"/>
      <c r="AP580" s="5"/>
      <c r="AQ580" s="5"/>
      <c r="AR580" s="10"/>
      <c r="AS580" s="5"/>
      <c r="AT580" s="5"/>
      <c r="AU580" s="5"/>
      <c r="AV580" s="24"/>
      <c r="AW580" s="46"/>
      <c r="AX580" s="47">
        <f t="shared" si="44"/>
        <v>0</v>
      </c>
      <c r="AY580" s="46">
        <f t="shared" si="43"/>
        <v>0</v>
      </c>
      <c r="AZ580" s="46" cm="1">
        <f t="array" ref="AZ580">IF($AY580&lt;=6,SUM($C580:$AV580),SUMPRODUCT(LARGE($C580:$AV580,{1,2,3,4,5,6})))</f>
        <v>0</v>
      </c>
      <c r="BA580" s="50" t="str">
        <f t="shared" si="45"/>
        <v/>
      </c>
      <c r="BB580" s="50" t="str">
        <f t="shared" si="46"/>
        <v xml:space="preserve"> </v>
      </c>
      <c r="BC580" s="46" t="str" cm="1">
        <f t="array" ref="BC580">IFERROR(SUMPRODUCT(LARGE($C580:$AV580,{1,2,3,4})), "")</f>
        <v/>
      </c>
      <c r="BD580" s="46" t="str" cm="1">
        <f t="array" ref="BD580">IFERROR(SUMPRODUCT(LARGE($C580:$AV580,{1,2,3,4,5,6,7})), "")</f>
        <v/>
      </c>
      <c r="BE580" s="46" t="str" cm="1">
        <f t="array" ref="BE580">IFERROR(SUMPRODUCT(LARGE($C580:$AV580,{1,2,3,4,5,6,7,8})), "")</f>
        <v/>
      </c>
    </row>
    <row r="581" spans="2:57" ht="15" customHeight="1" x14ac:dyDescent="0.2">
      <c r="B581" s="15"/>
      <c r="C581" s="5"/>
      <c r="D581" s="5"/>
      <c r="E581" s="5"/>
      <c r="F581" s="5"/>
      <c r="G581" s="5"/>
      <c r="H581" s="5"/>
      <c r="I581" s="5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5"/>
      <c r="AL581" s="5"/>
      <c r="AM581" s="5"/>
      <c r="AN581" s="5"/>
      <c r="AO581" s="5"/>
      <c r="AP581" s="5"/>
      <c r="AQ581" s="5"/>
      <c r="AR581" s="10"/>
      <c r="AS581" s="5"/>
      <c r="AT581" s="5"/>
      <c r="AU581" s="5"/>
      <c r="AV581" s="24"/>
      <c r="AW581" s="46"/>
      <c r="AX581" s="47">
        <f t="shared" si="44"/>
        <v>0</v>
      </c>
      <c r="AY581" s="46">
        <f t="shared" si="43"/>
        <v>0</v>
      </c>
      <c r="AZ581" s="46" cm="1">
        <f t="array" ref="AZ581">IF($AY581&lt;=6,SUM($C581:$AV581),SUMPRODUCT(LARGE($C581:$AV581,{1,2,3,4,5,6})))</f>
        <v>0</v>
      </c>
      <c r="BA581" s="50" t="str">
        <f t="shared" si="45"/>
        <v/>
      </c>
      <c r="BB581" s="50" t="str">
        <f t="shared" si="46"/>
        <v xml:space="preserve"> </v>
      </c>
      <c r="BC581" s="46" t="str" cm="1">
        <f t="array" ref="BC581">IFERROR(SUMPRODUCT(LARGE($C581:$AV581,{1,2,3,4})), "")</f>
        <v/>
      </c>
      <c r="BD581" s="46" t="str" cm="1">
        <f t="array" ref="BD581">IFERROR(SUMPRODUCT(LARGE($C581:$AV581,{1,2,3,4,5,6,7})), "")</f>
        <v/>
      </c>
      <c r="BE581" s="46" t="str" cm="1">
        <f t="array" ref="BE581">IFERROR(SUMPRODUCT(LARGE($C581:$AV581,{1,2,3,4,5,6,7,8})), "")</f>
        <v/>
      </c>
    </row>
    <row r="582" spans="2:57" ht="15" customHeight="1" x14ac:dyDescent="0.2">
      <c r="B582" s="15"/>
      <c r="C582" s="5"/>
      <c r="D582" s="5"/>
      <c r="E582" s="10"/>
      <c r="F582" s="5"/>
      <c r="G582" s="5"/>
      <c r="H582" s="5"/>
      <c r="I582" s="5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5"/>
      <c r="AL582" s="5"/>
      <c r="AM582" s="5"/>
      <c r="AN582" s="5"/>
      <c r="AO582" s="5"/>
      <c r="AP582" s="5"/>
      <c r="AQ582" s="5"/>
      <c r="AR582" s="10"/>
      <c r="AS582" s="5"/>
      <c r="AT582" s="5"/>
      <c r="AU582" s="5"/>
      <c r="AV582" s="24"/>
      <c r="AW582" s="46"/>
      <c r="AX582" s="47">
        <f t="shared" si="44"/>
        <v>0</v>
      </c>
      <c r="AY582" s="46">
        <f t="shared" si="43"/>
        <v>0</v>
      </c>
      <c r="AZ582" s="46" cm="1">
        <f t="array" ref="AZ582">IF($AY582&lt;=6,SUM($C582:$AV582),SUMPRODUCT(LARGE($C582:$AV582,{1,2,3,4,5,6})))</f>
        <v>0</v>
      </c>
      <c r="BA582" s="50" t="str">
        <f t="shared" si="45"/>
        <v/>
      </c>
      <c r="BB582" s="50" t="str">
        <f t="shared" si="46"/>
        <v xml:space="preserve"> </v>
      </c>
      <c r="BC582" s="46" t="str" cm="1">
        <f t="array" ref="BC582">IFERROR(SUMPRODUCT(LARGE($C582:$AV582,{1,2,3,4})), "")</f>
        <v/>
      </c>
      <c r="BD582" s="46" t="str" cm="1">
        <f t="array" ref="BD582">IFERROR(SUMPRODUCT(LARGE($C582:$AV582,{1,2,3,4,5,6,7})), "")</f>
        <v/>
      </c>
      <c r="BE582" s="46" t="str" cm="1">
        <f t="array" ref="BE582">IFERROR(SUMPRODUCT(LARGE($C582:$AV582,{1,2,3,4,5,6,7,8})), "")</f>
        <v/>
      </c>
    </row>
    <row r="583" spans="2:57" ht="15" customHeight="1" x14ac:dyDescent="0.2">
      <c r="B583" s="15"/>
      <c r="C583" s="5"/>
      <c r="D583" s="5"/>
      <c r="E583" s="5"/>
      <c r="F583" s="5"/>
      <c r="G583" s="5"/>
      <c r="H583" s="5"/>
      <c r="I583" s="5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5"/>
      <c r="AL583" s="5"/>
      <c r="AM583" s="5"/>
      <c r="AN583" s="5"/>
      <c r="AO583" s="5"/>
      <c r="AP583" s="5"/>
      <c r="AQ583" s="5"/>
      <c r="AR583" s="10"/>
      <c r="AS583" s="5"/>
      <c r="AT583" s="5"/>
      <c r="AU583" s="5"/>
      <c r="AV583" s="24"/>
      <c r="AW583" s="46"/>
      <c r="AX583" s="47">
        <f t="shared" si="44"/>
        <v>0</v>
      </c>
      <c r="AY583" s="46">
        <f t="shared" si="43"/>
        <v>0</v>
      </c>
      <c r="AZ583" s="46" cm="1">
        <f t="array" ref="AZ583">IF($AY583&lt;=6,SUM($C583:$AV583),SUMPRODUCT(LARGE($C583:$AV583,{1,2,3,4,5,6})))</f>
        <v>0</v>
      </c>
      <c r="BA583" s="50" t="str">
        <f t="shared" si="45"/>
        <v/>
      </c>
      <c r="BB583" s="50" t="str">
        <f t="shared" si="46"/>
        <v xml:space="preserve"> </v>
      </c>
      <c r="BC583" s="46" t="str" cm="1">
        <f t="array" ref="BC583">IFERROR(SUMPRODUCT(LARGE($C583:$AV583,{1,2,3,4})), "")</f>
        <v/>
      </c>
      <c r="BD583" s="46" t="str" cm="1">
        <f t="array" ref="BD583">IFERROR(SUMPRODUCT(LARGE($C583:$AV583,{1,2,3,4,5,6,7})), "")</f>
        <v/>
      </c>
      <c r="BE583" s="46" t="str" cm="1">
        <f t="array" ref="BE583">IFERROR(SUMPRODUCT(LARGE($C583:$AV583,{1,2,3,4,5,6,7,8})), "")</f>
        <v/>
      </c>
    </row>
    <row r="584" spans="2:57" ht="15" customHeight="1" x14ac:dyDescent="0.2">
      <c r="B584" s="15"/>
      <c r="C584" s="5"/>
      <c r="D584" s="5"/>
      <c r="E584" s="5"/>
      <c r="F584" s="5"/>
      <c r="G584" s="5"/>
      <c r="H584" s="5"/>
      <c r="I584" s="5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5"/>
      <c r="AL584" s="5"/>
      <c r="AM584" s="5"/>
      <c r="AN584" s="5"/>
      <c r="AO584" s="5"/>
      <c r="AP584" s="5"/>
      <c r="AQ584" s="5"/>
      <c r="AR584" s="10"/>
      <c r="AS584" s="5"/>
      <c r="AT584" s="5"/>
      <c r="AU584" s="5"/>
      <c r="AV584" s="24"/>
      <c r="AW584" s="46"/>
      <c r="AX584" s="47">
        <f t="shared" si="44"/>
        <v>0</v>
      </c>
      <c r="AY584" s="46">
        <f t="shared" si="43"/>
        <v>0</v>
      </c>
      <c r="AZ584" s="46" cm="1">
        <f t="array" ref="AZ584">IF($AY584&lt;=6,SUM($C584:$AV584),SUMPRODUCT(LARGE($C584:$AV584,{1,2,3,4,5,6})))</f>
        <v>0</v>
      </c>
      <c r="BA584" s="50" t="str">
        <f t="shared" si="45"/>
        <v/>
      </c>
      <c r="BB584" s="50" t="str">
        <f t="shared" si="46"/>
        <v xml:space="preserve"> </v>
      </c>
      <c r="BC584" s="46" t="str" cm="1">
        <f t="array" ref="BC584">IFERROR(SUMPRODUCT(LARGE($C584:$AV584,{1,2,3,4})), "")</f>
        <v/>
      </c>
      <c r="BD584" s="46" t="str" cm="1">
        <f t="array" ref="BD584">IFERROR(SUMPRODUCT(LARGE($C584:$AV584,{1,2,3,4,5,6,7})), "")</f>
        <v/>
      </c>
      <c r="BE584" s="46" t="str" cm="1">
        <f t="array" ref="BE584">IFERROR(SUMPRODUCT(LARGE($C584:$AV584,{1,2,3,4,5,6,7,8})), "")</f>
        <v/>
      </c>
    </row>
    <row r="585" spans="2:57" ht="15" customHeight="1" x14ac:dyDescent="0.2">
      <c r="B585" s="4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5"/>
      <c r="AL585" s="5"/>
      <c r="AM585" s="5"/>
      <c r="AN585" s="5"/>
      <c r="AO585" s="5"/>
      <c r="AP585" s="5"/>
      <c r="AQ585" s="5"/>
      <c r="AR585" s="10"/>
      <c r="AS585" s="5"/>
      <c r="AT585" s="5"/>
      <c r="AU585" s="5"/>
      <c r="AV585" s="24"/>
      <c r="AW585" s="46"/>
      <c r="AX585" s="47">
        <f t="shared" si="44"/>
        <v>0</v>
      </c>
      <c r="AY585" s="46">
        <f t="shared" si="43"/>
        <v>0</v>
      </c>
      <c r="AZ585" s="46" cm="1">
        <f t="array" ref="AZ585">IF($AY585&lt;=6,SUM($C585:$AV585),SUMPRODUCT(LARGE($C585:$AV585,{1,2,3,4,5,6})))</f>
        <v>0</v>
      </c>
      <c r="BA585" s="50" t="str">
        <f t="shared" si="45"/>
        <v/>
      </c>
      <c r="BB585" s="50" t="str">
        <f t="shared" si="46"/>
        <v xml:space="preserve"> </v>
      </c>
      <c r="BC585" s="46" t="str" cm="1">
        <f t="array" ref="BC585">IFERROR(SUMPRODUCT(LARGE($C585:$AV585,{1,2,3,4})), "")</f>
        <v/>
      </c>
      <c r="BD585" s="46" t="str" cm="1">
        <f t="array" ref="BD585">IFERROR(SUMPRODUCT(LARGE($C585:$AV585,{1,2,3,4,5,6,7})), "")</f>
        <v/>
      </c>
      <c r="BE585" s="46" t="str" cm="1">
        <f t="array" ref="BE585">IFERROR(SUMPRODUCT(LARGE($C585:$AV585,{1,2,3,4,5,6,7,8})), "")</f>
        <v/>
      </c>
    </row>
    <row r="586" spans="2:57" ht="15" customHeight="1" x14ac:dyDescent="0.2">
      <c r="B586" s="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10"/>
      <c r="AS586" s="5"/>
      <c r="AT586" s="5"/>
      <c r="AU586" s="5"/>
      <c r="AV586" s="24"/>
      <c r="AW586" s="46"/>
      <c r="AX586" s="47">
        <f t="shared" si="44"/>
        <v>0</v>
      </c>
      <c r="AY586" s="46">
        <f t="shared" si="43"/>
        <v>0</v>
      </c>
      <c r="AZ586" s="46" cm="1">
        <f t="array" ref="AZ586">IF($AY586&lt;=6,SUM($C586:$AV586),SUMPRODUCT(LARGE($C586:$AV586,{1,2,3,4,5,6})))</f>
        <v>0</v>
      </c>
      <c r="BA586" s="50" t="str">
        <f t="shared" si="45"/>
        <v/>
      </c>
      <c r="BB586" s="50" t="str">
        <f t="shared" si="46"/>
        <v xml:space="preserve"> </v>
      </c>
      <c r="BC586" s="46" t="str" cm="1">
        <f t="array" ref="BC586">IFERROR(SUMPRODUCT(LARGE($C586:$AV586,{1,2,3,4})), "")</f>
        <v/>
      </c>
      <c r="BD586" s="46" t="str" cm="1">
        <f t="array" ref="BD586">IFERROR(SUMPRODUCT(LARGE($C586:$AV586,{1,2,3,4,5,6,7})), "")</f>
        <v/>
      </c>
      <c r="BE586" s="46" t="str" cm="1">
        <f t="array" ref="BE586">IFERROR(SUMPRODUCT(LARGE($C586:$AV586,{1,2,3,4,5,6,7,8})), "")</f>
        <v/>
      </c>
    </row>
    <row r="587" spans="2:57" ht="15" customHeight="1" x14ac:dyDescent="0.2">
      <c r="B587" s="15"/>
      <c r="C587" s="5"/>
      <c r="D587" s="5"/>
      <c r="E587" s="5"/>
      <c r="F587" s="5"/>
      <c r="G587" s="5"/>
      <c r="H587" s="5"/>
      <c r="I587" s="5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5"/>
      <c r="AL587" s="5"/>
      <c r="AM587" s="5"/>
      <c r="AN587" s="5"/>
      <c r="AO587" s="5"/>
      <c r="AP587" s="5"/>
      <c r="AQ587" s="5"/>
      <c r="AR587" s="10"/>
      <c r="AS587" s="5"/>
      <c r="AT587" s="5"/>
      <c r="AU587" s="5"/>
      <c r="AV587" s="24"/>
      <c r="AW587" s="46"/>
      <c r="AX587" s="47">
        <f t="shared" si="44"/>
        <v>0</v>
      </c>
      <c r="AY587" s="46">
        <f t="shared" si="43"/>
        <v>0</v>
      </c>
      <c r="AZ587" s="46" cm="1">
        <f t="array" ref="AZ587">IF($AY587&lt;=6,SUM($C587:$AV587),SUMPRODUCT(LARGE($C587:$AV587,{1,2,3,4,5,6})))</f>
        <v>0</v>
      </c>
      <c r="BA587" s="50" t="str">
        <f t="shared" si="45"/>
        <v/>
      </c>
      <c r="BB587" s="50" t="str">
        <f t="shared" si="46"/>
        <v xml:space="preserve"> </v>
      </c>
      <c r="BC587" s="46" t="str" cm="1">
        <f t="array" ref="BC587">IFERROR(SUMPRODUCT(LARGE($C587:$AV587,{1,2,3,4})), "")</f>
        <v/>
      </c>
      <c r="BD587" s="46" t="str" cm="1">
        <f t="array" ref="BD587">IFERROR(SUMPRODUCT(LARGE($C587:$AV587,{1,2,3,4,5,6,7})), "")</f>
        <v/>
      </c>
      <c r="BE587" s="46" t="str" cm="1">
        <f t="array" ref="BE587">IFERROR(SUMPRODUCT(LARGE($C587:$AV587,{1,2,3,4,5,6,7,8})), "")</f>
        <v/>
      </c>
    </row>
    <row r="588" spans="2:57" ht="15" customHeight="1" x14ac:dyDescent="0.2">
      <c r="B588" s="15"/>
      <c r="C588" s="10"/>
      <c r="D588" s="5"/>
      <c r="E588" s="5"/>
      <c r="F588" s="5"/>
      <c r="G588" s="5"/>
      <c r="H588" s="5"/>
      <c r="I588" s="5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5"/>
      <c r="AL588" s="5"/>
      <c r="AM588" s="5"/>
      <c r="AN588" s="5"/>
      <c r="AO588" s="5"/>
      <c r="AP588" s="5"/>
      <c r="AQ588" s="5"/>
      <c r="AR588" s="10"/>
      <c r="AS588" s="5"/>
      <c r="AT588" s="5"/>
      <c r="AU588" s="5"/>
      <c r="AV588" s="24"/>
      <c r="AW588" s="46"/>
      <c r="AX588" s="47">
        <f t="shared" si="44"/>
        <v>0</v>
      </c>
      <c r="AY588" s="46">
        <f t="shared" si="43"/>
        <v>0</v>
      </c>
      <c r="AZ588" s="46" cm="1">
        <f t="array" ref="AZ588">IF($AY588&lt;=6,SUM($C588:$AV588),SUMPRODUCT(LARGE($C588:$AV588,{1,2,3,4,5,6})))</f>
        <v>0</v>
      </c>
      <c r="BA588" s="50" t="str">
        <f t="shared" si="45"/>
        <v/>
      </c>
      <c r="BB588" s="50" t="str">
        <f t="shared" si="46"/>
        <v xml:space="preserve"> </v>
      </c>
      <c r="BC588" s="46" t="str" cm="1">
        <f t="array" ref="BC588">IFERROR(SUMPRODUCT(LARGE($C588:$AV588,{1,2,3,4})), "")</f>
        <v/>
      </c>
      <c r="BD588" s="46" t="str" cm="1">
        <f t="array" ref="BD588">IFERROR(SUMPRODUCT(LARGE($C588:$AV588,{1,2,3,4,5,6,7})), "")</f>
        <v/>
      </c>
      <c r="BE588" s="46" t="str" cm="1">
        <f t="array" ref="BE588">IFERROR(SUMPRODUCT(LARGE($C588:$AV588,{1,2,3,4,5,6,7,8})), "")</f>
        <v/>
      </c>
    </row>
    <row r="589" spans="2:57" ht="15" customHeight="1" x14ac:dyDescent="0.2">
      <c r="B589" s="15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5"/>
      <c r="AL589" s="5"/>
      <c r="AM589" s="5"/>
      <c r="AN589" s="5"/>
      <c r="AO589" s="5"/>
      <c r="AP589" s="5"/>
      <c r="AQ589" s="5"/>
      <c r="AR589" s="10"/>
      <c r="AS589" s="5"/>
      <c r="AT589" s="5"/>
      <c r="AU589" s="5"/>
      <c r="AV589" s="24"/>
      <c r="AW589" s="46"/>
      <c r="AX589" s="47">
        <f t="shared" si="44"/>
        <v>0</v>
      </c>
      <c r="AY589" s="46">
        <f t="shared" si="43"/>
        <v>0</v>
      </c>
      <c r="AZ589" s="46" cm="1">
        <f t="array" ref="AZ589">IF($AY589&lt;=6,SUM($C589:$AV589),SUMPRODUCT(LARGE($C589:$AV589,{1,2,3,4,5,6})))</f>
        <v>0</v>
      </c>
      <c r="BA589" s="50" t="str">
        <f t="shared" si="45"/>
        <v/>
      </c>
      <c r="BB589" s="50" t="str">
        <f t="shared" si="46"/>
        <v xml:space="preserve"> </v>
      </c>
      <c r="BC589" s="46" t="str" cm="1">
        <f t="array" ref="BC589">IFERROR(SUMPRODUCT(LARGE($C589:$AV589,{1,2,3,4})), "")</f>
        <v/>
      </c>
      <c r="BD589" s="46" t="str" cm="1">
        <f t="array" ref="BD589">IFERROR(SUMPRODUCT(LARGE($C589:$AV589,{1,2,3,4,5,6,7})), "")</f>
        <v/>
      </c>
      <c r="BE589" s="46" t="str" cm="1">
        <f t="array" ref="BE589">IFERROR(SUMPRODUCT(LARGE($C589:$AV589,{1,2,3,4,5,6,7,8})), "")</f>
        <v/>
      </c>
    </row>
    <row r="590" spans="2:57" ht="15" customHeight="1" x14ac:dyDescent="0.2">
      <c r="B590" s="4"/>
      <c r="C590" s="5"/>
      <c r="D590" s="5"/>
      <c r="E590" s="5"/>
      <c r="F590" s="5"/>
      <c r="G590" s="5"/>
      <c r="H590" s="5"/>
      <c r="I590" s="5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5"/>
      <c r="AL590" s="5"/>
      <c r="AM590" s="5"/>
      <c r="AN590" s="5"/>
      <c r="AO590" s="5"/>
      <c r="AP590" s="5"/>
      <c r="AQ590" s="5"/>
      <c r="AR590" s="10"/>
      <c r="AS590" s="5"/>
      <c r="AT590" s="5"/>
      <c r="AU590" s="5"/>
      <c r="AV590" s="24"/>
      <c r="AW590" s="46"/>
      <c r="AX590" s="47">
        <f t="shared" si="44"/>
        <v>0</v>
      </c>
      <c r="AY590" s="46">
        <f t="shared" si="43"/>
        <v>0</v>
      </c>
      <c r="AZ590" s="46" cm="1">
        <f t="array" ref="AZ590">IF($AY590&lt;=6,SUM($C590:$AV590),SUMPRODUCT(LARGE($C590:$AV590,{1,2,3,4,5,6})))</f>
        <v>0</v>
      </c>
      <c r="BA590" s="50" t="str">
        <f t="shared" si="45"/>
        <v/>
      </c>
      <c r="BB590" s="50" t="str">
        <f t="shared" si="46"/>
        <v xml:space="preserve"> </v>
      </c>
      <c r="BC590" s="46" t="str" cm="1">
        <f t="array" ref="BC590">IFERROR(SUMPRODUCT(LARGE($C590:$AV590,{1,2,3,4})), "")</f>
        <v/>
      </c>
      <c r="BD590" s="46" t="str" cm="1">
        <f t="array" ref="BD590">IFERROR(SUMPRODUCT(LARGE($C590:$AV590,{1,2,3,4,5,6,7})), "")</f>
        <v/>
      </c>
      <c r="BE590" s="46" t="str" cm="1">
        <f t="array" ref="BE590">IFERROR(SUMPRODUCT(LARGE($C590:$AV590,{1,2,3,4,5,6,7,8})), "")</f>
        <v/>
      </c>
    </row>
    <row r="591" spans="2:57" ht="15" customHeight="1" x14ac:dyDescent="0.2">
      <c r="B591" s="4"/>
      <c r="C591" s="5"/>
      <c r="D591" s="5"/>
      <c r="E591" s="5"/>
      <c r="F591" s="5"/>
      <c r="G591" s="5"/>
      <c r="H591" s="5"/>
      <c r="I591" s="5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10"/>
      <c r="AV591" s="5"/>
      <c r="AW591" s="51"/>
      <c r="AX591" s="47">
        <f t="shared" si="44"/>
        <v>0</v>
      </c>
      <c r="AY591" s="46">
        <f t="shared" si="43"/>
        <v>0</v>
      </c>
      <c r="AZ591" s="46" cm="1">
        <f t="array" ref="AZ591">IF($AY591&lt;=6,SUM($C591:$AV591),SUMPRODUCT(LARGE($C591:$AV591,{1,2,3,4,5,6})))</f>
        <v>0</v>
      </c>
      <c r="BA591" s="50" t="str">
        <f t="shared" si="45"/>
        <v/>
      </c>
      <c r="BB591" s="50" t="str">
        <f t="shared" si="46"/>
        <v xml:space="preserve"> </v>
      </c>
      <c r="BC591" s="46" t="str" cm="1">
        <f t="array" ref="BC591">IFERROR(SUMPRODUCT(LARGE($C591:$AV591,{1,2,3,4})), "")</f>
        <v/>
      </c>
      <c r="BD591" s="46" t="str" cm="1">
        <f t="array" ref="BD591">IFERROR(SUMPRODUCT(LARGE($C591:$AV591,{1,2,3,4,5,6,7})), "")</f>
        <v/>
      </c>
      <c r="BE591" s="46" t="str" cm="1">
        <f t="array" ref="BE591">IFERROR(SUMPRODUCT(LARGE($C591:$AV591,{1,2,3,4,5,6,7,8})), "")</f>
        <v/>
      </c>
    </row>
    <row r="592" spans="2:57" ht="15" customHeight="1" x14ac:dyDescent="0.2">
      <c r="B592" s="15"/>
      <c r="C592" s="5"/>
      <c r="D592" s="5"/>
      <c r="E592" s="5"/>
      <c r="F592" s="5"/>
      <c r="G592" s="5"/>
      <c r="H592" s="5"/>
      <c r="I592" s="5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5"/>
      <c r="AL592" s="5"/>
      <c r="AM592" s="5"/>
      <c r="AN592" s="5"/>
      <c r="AO592" s="5"/>
      <c r="AP592" s="5"/>
      <c r="AQ592" s="5"/>
      <c r="AR592" s="10"/>
      <c r="AS592" s="5"/>
      <c r="AT592" s="5"/>
      <c r="AU592" s="5"/>
      <c r="AV592" s="24"/>
      <c r="AW592" s="46"/>
      <c r="AX592" s="47">
        <f t="shared" si="44"/>
        <v>0</v>
      </c>
      <c r="AY592" s="46">
        <f t="shared" si="43"/>
        <v>0</v>
      </c>
      <c r="AZ592" s="46" cm="1">
        <f t="array" ref="AZ592">IF($AY592&lt;=6,SUM($C592:$AV592),SUMPRODUCT(LARGE($C592:$AV592,{1,2,3,4,5,6})))</f>
        <v>0</v>
      </c>
      <c r="BA592" s="50" t="str">
        <f t="shared" si="45"/>
        <v/>
      </c>
      <c r="BB592" s="50" t="str">
        <f t="shared" si="46"/>
        <v xml:space="preserve"> </v>
      </c>
      <c r="BC592" s="46" t="str" cm="1">
        <f t="array" ref="BC592">IFERROR(SUMPRODUCT(LARGE($C592:$AV592,{1,2,3,4})), "")</f>
        <v/>
      </c>
      <c r="BD592" s="46" t="str" cm="1">
        <f t="array" ref="BD592">IFERROR(SUMPRODUCT(LARGE($C592:$AV592,{1,2,3,4,5,6,7})), "")</f>
        <v/>
      </c>
      <c r="BE592" s="46" t="str" cm="1">
        <f t="array" ref="BE592">IFERROR(SUMPRODUCT(LARGE($C592:$AV592,{1,2,3,4,5,6,7,8})), "")</f>
        <v/>
      </c>
    </row>
    <row r="593" spans="2:57" ht="15" customHeight="1" x14ac:dyDescent="0.2">
      <c r="B593" s="15"/>
      <c r="C593" s="5"/>
      <c r="D593" s="5"/>
      <c r="E593" s="5"/>
      <c r="F593" s="5"/>
      <c r="G593" s="5"/>
      <c r="H593" s="5"/>
      <c r="I593" s="5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5"/>
      <c r="AL593" s="5"/>
      <c r="AM593" s="5"/>
      <c r="AN593" s="5"/>
      <c r="AO593" s="5"/>
      <c r="AP593" s="5"/>
      <c r="AQ593" s="5"/>
      <c r="AR593" s="10"/>
      <c r="AS593" s="5"/>
      <c r="AT593" s="5"/>
      <c r="AU593" s="5"/>
      <c r="AV593" s="24"/>
      <c r="AW593" s="46"/>
      <c r="AX593" s="47">
        <f t="shared" si="44"/>
        <v>0</v>
      </c>
      <c r="AY593" s="46">
        <f t="shared" si="43"/>
        <v>0</v>
      </c>
      <c r="AZ593" s="46" cm="1">
        <f t="array" ref="AZ593">IF($AY593&lt;=6,SUM($C593:$AV593),SUMPRODUCT(LARGE($C593:$AV593,{1,2,3,4,5,6})))</f>
        <v>0</v>
      </c>
      <c r="BA593" s="50" t="str">
        <f t="shared" si="45"/>
        <v/>
      </c>
      <c r="BB593" s="50" t="str">
        <f t="shared" si="46"/>
        <v xml:space="preserve"> </v>
      </c>
      <c r="BC593" s="46" t="str" cm="1">
        <f t="array" ref="BC593">IFERROR(SUMPRODUCT(LARGE($C593:$AV593,{1,2,3,4})), "")</f>
        <v/>
      </c>
      <c r="BD593" s="46" t="str" cm="1">
        <f t="array" ref="BD593">IFERROR(SUMPRODUCT(LARGE($C593:$AV593,{1,2,3,4,5,6,7})), "")</f>
        <v/>
      </c>
      <c r="BE593" s="46" t="str" cm="1">
        <f t="array" ref="BE593">IFERROR(SUMPRODUCT(LARGE($C593:$AV593,{1,2,3,4,5,6,7,8})), "")</f>
        <v/>
      </c>
    </row>
    <row r="594" spans="2:57" ht="15" customHeight="1" x14ac:dyDescent="0.2">
      <c r="B594" s="4"/>
      <c r="C594" s="5"/>
      <c r="D594" s="5"/>
      <c r="E594" s="5"/>
      <c r="F594" s="5"/>
      <c r="G594" s="5"/>
      <c r="H594" s="5"/>
      <c r="I594" s="5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5"/>
      <c r="AL594" s="5"/>
      <c r="AM594" s="5"/>
      <c r="AN594" s="5"/>
      <c r="AO594" s="5"/>
      <c r="AP594" s="5"/>
      <c r="AQ594" s="5"/>
      <c r="AR594" s="10"/>
      <c r="AS594" s="5"/>
      <c r="AT594" s="5"/>
      <c r="AU594" s="5"/>
      <c r="AV594" s="24"/>
      <c r="AW594" s="46"/>
      <c r="AX594" s="47">
        <f t="shared" si="44"/>
        <v>0</v>
      </c>
      <c r="AY594" s="46">
        <f t="shared" si="43"/>
        <v>0</v>
      </c>
      <c r="AZ594" s="46" cm="1">
        <f t="array" ref="AZ594">IF($AY594&lt;=6,SUM($C594:$AV594),SUMPRODUCT(LARGE($C594:$AV594,{1,2,3,4,5,6})))</f>
        <v>0</v>
      </c>
      <c r="BA594" s="50" t="str">
        <f t="shared" si="45"/>
        <v/>
      </c>
      <c r="BB594" s="50" t="str">
        <f t="shared" si="46"/>
        <v xml:space="preserve"> </v>
      </c>
      <c r="BC594" s="46" t="str" cm="1">
        <f t="array" ref="BC594">IFERROR(SUMPRODUCT(LARGE($C594:$AV594,{1,2,3,4})), "")</f>
        <v/>
      </c>
      <c r="BD594" s="46" t="str" cm="1">
        <f t="array" ref="BD594">IFERROR(SUMPRODUCT(LARGE($C594:$AV594,{1,2,3,4,5,6,7})), "")</f>
        <v/>
      </c>
      <c r="BE594" s="46" t="str" cm="1">
        <f t="array" ref="BE594">IFERROR(SUMPRODUCT(LARGE($C594:$AV594,{1,2,3,4,5,6,7,8})), "")</f>
        <v/>
      </c>
    </row>
    <row r="595" spans="2:57" ht="15" customHeight="1" x14ac:dyDescent="0.2">
      <c r="B595" s="4"/>
      <c r="C595" s="5"/>
      <c r="D595" s="5"/>
      <c r="E595" s="5"/>
      <c r="F595" s="5"/>
      <c r="G595" s="5"/>
      <c r="H595" s="5"/>
      <c r="I595" s="5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5"/>
      <c r="AL595" s="5"/>
      <c r="AM595" s="5"/>
      <c r="AN595" s="5"/>
      <c r="AO595" s="5"/>
      <c r="AP595" s="5"/>
      <c r="AQ595" s="5"/>
      <c r="AR595" s="10"/>
      <c r="AS595" s="5"/>
      <c r="AT595" s="5"/>
      <c r="AU595" s="5"/>
      <c r="AV595" s="24"/>
      <c r="AW595" s="46"/>
      <c r="AX595" s="47">
        <f t="shared" si="44"/>
        <v>0</v>
      </c>
      <c r="AY595" s="46">
        <f t="shared" si="43"/>
        <v>0</v>
      </c>
      <c r="AZ595" s="46" cm="1">
        <f t="array" ref="AZ595">IF($AY595&lt;=6,SUM($C595:$AV595),SUMPRODUCT(LARGE($C595:$AV595,{1,2,3,4,5,6})))</f>
        <v>0</v>
      </c>
      <c r="BA595" s="50" t="str">
        <f t="shared" si="45"/>
        <v/>
      </c>
      <c r="BB595" s="50" t="str">
        <f t="shared" si="46"/>
        <v xml:space="preserve"> </v>
      </c>
      <c r="BC595" s="46" t="str" cm="1">
        <f t="array" ref="BC595">IFERROR(SUMPRODUCT(LARGE($C595:$AV595,{1,2,3,4})), "")</f>
        <v/>
      </c>
      <c r="BD595" s="46" t="str" cm="1">
        <f t="array" ref="BD595">IFERROR(SUMPRODUCT(LARGE($C595:$AV595,{1,2,3,4,5,6,7})), "")</f>
        <v/>
      </c>
      <c r="BE595" s="46" t="str" cm="1">
        <f t="array" ref="BE595">IFERROR(SUMPRODUCT(LARGE($C595:$AV595,{1,2,3,4,5,6,7,8})), "")</f>
        <v/>
      </c>
    </row>
    <row r="596" spans="2:57" ht="15" customHeight="1" x14ac:dyDescent="0.2">
      <c r="B596" s="4"/>
      <c r="C596" s="5"/>
      <c r="D596" s="5"/>
      <c r="E596" s="5"/>
      <c r="F596" s="5"/>
      <c r="G596" s="5"/>
      <c r="H596" s="5"/>
      <c r="I596" s="5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5"/>
      <c r="AL596" s="5"/>
      <c r="AM596" s="5"/>
      <c r="AN596" s="5"/>
      <c r="AO596" s="5"/>
      <c r="AP596" s="5"/>
      <c r="AQ596" s="5"/>
      <c r="AR596" s="10"/>
      <c r="AS596" s="5"/>
      <c r="AT596" s="5"/>
      <c r="AU596" s="5"/>
      <c r="AV596" s="24"/>
      <c r="AW596" s="46"/>
      <c r="AX596" s="47">
        <f t="shared" si="44"/>
        <v>0</v>
      </c>
      <c r="AY596" s="46">
        <f t="shared" si="43"/>
        <v>0</v>
      </c>
      <c r="AZ596" s="46" cm="1">
        <f t="array" ref="AZ596">IF($AY596&lt;=6,SUM($C596:$AV596),SUMPRODUCT(LARGE($C596:$AV596,{1,2,3,4,5,6})))</f>
        <v>0</v>
      </c>
      <c r="BA596" s="50" t="str">
        <f t="shared" si="45"/>
        <v/>
      </c>
      <c r="BB596" s="50" t="str">
        <f t="shared" si="46"/>
        <v xml:space="preserve"> </v>
      </c>
      <c r="BC596" s="46" t="str" cm="1">
        <f t="array" ref="BC596">IFERROR(SUMPRODUCT(LARGE($C596:$AV596,{1,2,3,4})), "")</f>
        <v/>
      </c>
      <c r="BD596" s="46" t="str" cm="1">
        <f t="array" ref="BD596">IFERROR(SUMPRODUCT(LARGE($C596:$AV596,{1,2,3,4,5,6,7})), "")</f>
        <v/>
      </c>
      <c r="BE596" s="46" t="str" cm="1">
        <f t="array" ref="BE596">IFERROR(SUMPRODUCT(LARGE($C596:$AV596,{1,2,3,4,5,6,7,8})), "")</f>
        <v/>
      </c>
    </row>
    <row r="597" spans="2:57" ht="15" customHeight="1" x14ac:dyDescent="0.2">
      <c r="B597" s="15"/>
      <c r="C597" s="5"/>
      <c r="D597" s="5"/>
      <c r="E597" s="5"/>
      <c r="F597" s="5"/>
      <c r="G597" s="5"/>
      <c r="H597" s="5"/>
      <c r="I597" s="5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5"/>
      <c r="AL597" s="5"/>
      <c r="AM597" s="5"/>
      <c r="AN597" s="5"/>
      <c r="AO597" s="5"/>
      <c r="AP597" s="5"/>
      <c r="AQ597" s="5"/>
      <c r="AR597" s="10"/>
      <c r="AS597" s="5"/>
      <c r="AT597" s="5"/>
      <c r="AU597" s="5"/>
      <c r="AV597" s="24"/>
      <c r="AW597" s="46"/>
      <c r="AX597" s="47">
        <f t="shared" si="44"/>
        <v>0</v>
      </c>
      <c r="AY597" s="46">
        <f t="shared" si="43"/>
        <v>0</v>
      </c>
      <c r="AZ597" s="46" cm="1">
        <f t="array" ref="AZ597">IF($AY597&lt;=6,SUM($C597:$AV597),SUMPRODUCT(LARGE($C597:$AV597,{1,2,3,4,5,6})))</f>
        <v>0</v>
      </c>
      <c r="BA597" s="50" t="str">
        <f t="shared" si="45"/>
        <v/>
      </c>
      <c r="BB597" s="50" t="str">
        <f t="shared" si="46"/>
        <v xml:space="preserve"> </v>
      </c>
      <c r="BC597" s="46" t="str" cm="1">
        <f t="array" ref="BC597">IFERROR(SUMPRODUCT(LARGE($C597:$AV597,{1,2,3,4})), "")</f>
        <v/>
      </c>
      <c r="BD597" s="46" t="str" cm="1">
        <f t="array" ref="BD597">IFERROR(SUMPRODUCT(LARGE($C597:$AV597,{1,2,3,4,5,6,7})), "")</f>
        <v/>
      </c>
      <c r="BE597" s="46" t="str" cm="1">
        <f t="array" ref="BE597">IFERROR(SUMPRODUCT(LARGE($C597:$AV597,{1,2,3,4,5,6,7,8})), "")</f>
        <v/>
      </c>
    </row>
    <row r="598" spans="2:57" ht="15" customHeight="1" x14ac:dyDescent="0.2">
      <c r="B598" s="15"/>
      <c r="C598" s="10"/>
      <c r="D598" s="5"/>
      <c r="E598" s="10"/>
      <c r="F598" s="10"/>
      <c r="G598" s="10"/>
      <c r="H598" s="10"/>
      <c r="I598" s="5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5"/>
      <c r="AL598" s="5"/>
      <c r="AM598" s="5"/>
      <c r="AN598" s="5"/>
      <c r="AO598" s="5"/>
      <c r="AP598" s="5"/>
      <c r="AQ598" s="5"/>
      <c r="AR598" s="10"/>
      <c r="AS598" s="5"/>
      <c r="AT598" s="5"/>
      <c r="AU598" s="5"/>
      <c r="AV598" s="24"/>
      <c r="AW598" s="46"/>
      <c r="AX598" s="47">
        <f t="shared" si="44"/>
        <v>0</v>
      </c>
      <c r="AY598" s="46">
        <f t="shared" si="43"/>
        <v>0</v>
      </c>
      <c r="AZ598" s="46" cm="1">
        <f t="array" ref="AZ598">IF($AY598&lt;=6,SUM($C598:$AV598),SUMPRODUCT(LARGE($C598:$AV598,{1,2,3,4,5,6})))</f>
        <v>0</v>
      </c>
      <c r="BA598" s="50" t="str">
        <f t="shared" si="45"/>
        <v/>
      </c>
      <c r="BB598" s="50" t="str">
        <f t="shared" si="46"/>
        <v xml:space="preserve"> </v>
      </c>
      <c r="BC598" s="46" t="str" cm="1">
        <f t="array" ref="BC598">IFERROR(SUMPRODUCT(LARGE($C598:$AV598,{1,2,3,4})), "")</f>
        <v/>
      </c>
      <c r="BD598" s="46" t="str" cm="1">
        <f t="array" ref="BD598">IFERROR(SUMPRODUCT(LARGE($C598:$AV598,{1,2,3,4,5,6,7})), "")</f>
        <v/>
      </c>
      <c r="BE598" s="46" t="str" cm="1">
        <f t="array" ref="BE598">IFERROR(SUMPRODUCT(LARGE($C598:$AV598,{1,2,3,4,5,6,7,8})), "")</f>
        <v/>
      </c>
    </row>
    <row r="599" spans="2:57" ht="15" customHeight="1" x14ac:dyDescent="0.2">
      <c r="B599" s="4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5"/>
      <c r="AL599" s="5"/>
      <c r="AM599" s="5"/>
      <c r="AN599" s="5"/>
      <c r="AO599" s="5"/>
      <c r="AP599" s="5"/>
      <c r="AQ599" s="5"/>
      <c r="AR599" s="10"/>
      <c r="AS599" s="5"/>
      <c r="AT599" s="5"/>
      <c r="AU599" s="5"/>
      <c r="AV599" s="24"/>
      <c r="AW599" s="46"/>
      <c r="AX599" s="47">
        <f t="shared" si="44"/>
        <v>0</v>
      </c>
      <c r="AY599" s="46">
        <f t="shared" si="43"/>
        <v>0</v>
      </c>
      <c r="AZ599" s="46" cm="1">
        <f t="array" ref="AZ599">IF($AY599&lt;=6,SUM($C599:$AV599),SUMPRODUCT(LARGE($C599:$AV599,{1,2,3,4,5,6})))</f>
        <v>0</v>
      </c>
      <c r="BA599" s="50" t="str">
        <f t="shared" si="45"/>
        <v/>
      </c>
      <c r="BB599" s="50" t="str">
        <f t="shared" si="46"/>
        <v xml:space="preserve"> </v>
      </c>
      <c r="BC599" s="46" t="str" cm="1">
        <f t="array" ref="BC599">IFERROR(SUMPRODUCT(LARGE($C599:$AV599,{1,2,3,4})), "")</f>
        <v/>
      </c>
      <c r="BD599" s="46" t="str" cm="1">
        <f t="array" ref="BD599">IFERROR(SUMPRODUCT(LARGE($C599:$AV599,{1,2,3,4,5,6,7})), "")</f>
        <v/>
      </c>
      <c r="BE599" s="46" t="str" cm="1">
        <f t="array" ref="BE599">IFERROR(SUMPRODUCT(LARGE($C599:$AV599,{1,2,3,4,5,6,7,8})), "")</f>
        <v/>
      </c>
    </row>
    <row r="600" spans="2:57" ht="15" customHeight="1" x14ac:dyDescent="0.2">
      <c r="B600" s="17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5"/>
      <c r="AL600" s="5"/>
      <c r="AM600" s="5"/>
      <c r="AN600" s="5"/>
      <c r="AO600" s="5"/>
      <c r="AP600" s="5"/>
      <c r="AQ600" s="5"/>
      <c r="AR600" s="10"/>
      <c r="AS600" s="5"/>
      <c r="AT600" s="5"/>
      <c r="AU600" s="5"/>
      <c r="AV600" s="24"/>
      <c r="AW600" s="46"/>
      <c r="AX600" s="47">
        <f t="shared" si="44"/>
        <v>0</v>
      </c>
      <c r="AY600" s="46">
        <f t="shared" si="43"/>
        <v>0</v>
      </c>
      <c r="AZ600" s="46" cm="1">
        <f t="array" ref="AZ600">IF($AY600&lt;=6,SUM($C600:$AV600),SUMPRODUCT(LARGE($C600:$AV600,{1,2,3,4,5,6})))</f>
        <v>0</v>
      </c>
      <c r="BA600" s="50" t="str">
        <f t="shared" si="45"/>
        <v/>
      </c>
      <c r="BB600" s="50" t="str">
        <f t="shared" si="46"/>
        <v xml:space="preserve"> </v>
      </c>
      <c r="BC600" s="46" t="str" cm="1">
        <f t="array" ref="BC600">IFERROR(SUMPRODUCT(LARGE($C600:$AV600,{1,2,3,4})), "")</f>
        <v/>
      </c>
      <c r="BD600" s="46" t="str" cm="1">
        <f t="array" ref="BD600">IFERROR(SUMPRODUCT(LARGE($C600:$AV600,{1,2,3,4,5,6,7})), "")</f>
        <v/>
      </c>
      <c r="BE600" s="46" t="str" cm="1">
        <f t="array" ref="BE600">IFERROR(SUMPRODUCT(LARGE($C600:$AV600,{1,2,3,4,5,6,7,8})), "")</f>
        <v/>
      </c>
    </row>
    <row r="601" spans="2:57" ht="15" customHeight="1" x14ac:dyDescent="0.2">
      <c r="B601" s="17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5"/>
      <c r="AL601" s="5"/>
      <c r="AM601" s="5"/>
      <c r="AN601" s="5"/>
      <c r="AO601" s="5"/>
      <c r="AP601" s="5"/>
      <c r="AQ601" s="5"/>
      <c r="AR601" s="10"/>
      <c r="AS601" s="5"/>
      <c r="AT601" s="5"/>
      <c r="AU601" s="5"/>
      <c r="AV601" s="24"/>
      <c r="AW601" s="46"/>
      <c r="AX601" s="47">
        <f t="shared" si="44"/>
        <v>0</v>
      </c>
      <c r="AY601" s="46">
        <f t="shared" si="43"/>
        <v>0</v>
      </c>
      <c r="AZ601" s="46" cm="1">
        <f t="array" ref="AZ601">IF($AY601&lt;=6,SUM($C601:$AV601),SUMPRODUCT(LARGE($C601:$AV601,{1,2,3,4,5,6})))</f>
        <v>0</v>
      </c>
      <c r="BA601" s="50" t="str">
        <f t="shared" si="45"/>
        <v/>
      </c>
      <c r="BB601" s="50" t="str">
        <f t="shared" si="46"/>
        <v xml:space="preserve"> </v>
      </c>
      <c r="BC601" s="46" t="str" cm="1">
        <f t="array" ref="BC601">IFERROR(SUMPRODUCT(LARGE($C601:$AV601,{1,2,3,4})), "")</f>
        <v/>
      </c>
      <c r="BD601" s="46" t="str" cm="1">
        <f t="array" ref="BD601">IFERROR(SUMPRODUCT(LARGE($C601:$AV601,{1,2,3,4,5,6,7})), "")</f>
        <v/>
      </c>
      <c r="BE601" s="46" t="str" cm="1">
        <f t="array" ref="BE601">IFERROR(SUMPRODUCT(LARGE($C601:$AV601,{1,2,3,4,5,6,7,8})), "")</f>
        <v/>
      </c>
    </row>
    <row r="602" spans="2:57" ht="15" customHeight="1" x14ac:dyDescent="0.2">
      <c r="B602" s="17"/>
      <c r="C602" s="5"/>
      <c r="D602" s="5"/>
      <c r="E602" s="5"/>
      <c r="F602" s="5"/>
      <c r="G602" s="5"/>
      <c r="H602" s="5"/>
      <c r="I602" s="5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5"/>
      <c r="AL602" s="5"/>
      <c r="AM602" s="5"/>
      <c r="AN602" s="5"/>
      <c r="AO602" s="5"/>
      <c r="AP602" s="5"/>
      <c r="AQ602" s="5"/>
      <c r="AR602" s="10"/>
      <c r="AS602" s="5"/>
      <c r="AT602" s="5"/>
      <c r="AU602" s="5"/>
      <c r="AV602" s="24"/>
      <c r="AW602" s="46"/>
      <c r="AX602" s="47">
        <f t="shared" si="44"/>
        <v>0</v>
      </c>
      <c r="AY602" s="46">
        <f t="shared" si="43"/>
        <v>0</v>
      </c>
      <c r="AZ602" s="46" cm="1">
        <f t="array" ref="AZ602">IF($AY602&lt;=6,SUM($C602:$AV602),SUMPRODUCT(LARGE($C602:$AV602,{1,2,3,4,5,6})))</f>
        <v>0</v>
      </c>
      <c r="BA602" s="50" t="str">
        <f t="shared" si="45"/>
        <v/>
      </c>
      <c r="BB602" s="50" t="str">
        <f t="shared" si="46"/>
        <v xml:space="preserve"> </v>
      </c>
      <c r="BC602" s="46" t="str" cm="1">
        <f t="array" ref="BC602">IFERROR(SUMPRODUCT(LARGE($C602:$AV602,{1,2,3,4})), "")</f>
        <v/>
      </c>
      <c r="BD602" s="46" t="str" cm="1">
        <f t="array" ref="BD602">IFERROR(SUMPRODUCT(LARGE($C602:$AV602,{1,2,3,4,5,6,7})), "")</f>
        <v/>
      </c>
      <c r="BE602" s="46" t="str" cm="1">
        <f t="array" ref="BE602">IFERROR(SUMPRODUCT(LARGE($C602:$AV602,{1,2,3,4,5,6,7,8})), "")</f>
        <v/>
      </c>
    </row>
    <row r="603" spans="2:57" ht="15" customHeight="1" x14ac:dyDescent="0.2">
      <c r="B603" s="4"/>
      <c r="C603" s="5"/>
      <c r="D603" s="5"/>
      <c r="E603" s="5"/>
      <c r="F603" s="5"/>
      <c r="G603" s="5"/>
      <c r="H603" s="5"/>
      <c r="I603" s="5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5"/>
      <c r="AL603" s="5"/>
      <c r="AM603" s="5"/>
      <c r="AN603" s="5"/>
      <c r="AO603" s="5"/>
      <c r="AP603" s="5"/>
      <c r="AQ603" s="5"/>
      <c r="AR603" s="10"/>
      <c r="AS603" s="5"/>
      <c r="AT603" s="5"/>
      <c r="AU603" s="5"/>
      <c r="AV603" s="24"/>
      <c r="AW603" s="46"/>
      <c r="AX603" s="47">
        <f t="shared" si="44"/>
        <v>0</v>
      </c>
      <c r="AY603" s="46">
        <f t="shared" si="43"/>
        <v>0</v>
      </c>
      <c r="AZ603" s="46" cm="1">
        <f t="array" ref="AZ603">IF($AY603&lt;=6,SUM($C603:$AV603),SUMPRODUCT(LARGE($C603:$AV603,{1,2,3,4,5,6})))</f>
        <v>0</v>
      </c>
      <c r="BA603" s="50" t="str">
        <f t="shared" si="45"/>
        <v/>
      </c>
      <c r="BB603" s="50" t="str">
        <f t="shared" si="46"/>
        <v xml:space="preserve"> </v>
      </c>
      <c r="BC603" s="46" t="str" cm="1">
        <f t="array" ref="BC603">IFERROR(SUMPRODUCT(LARGE($C603:$AV603,{1,2,3,4})), "")</f>
        <v/>
      </c>
      <c r="BD603" s="46" t="str" cm="1">
        <f t="array" ref="BD603">IFERROR(SUMPRODUCT(LARGE($C603:$AV603,{1,2,3,4,5,6,7})), "")</f>
        <v/>
      </c>
      <c r="BE603" s="46" t="str" cm="1">
        <f t="array" ref="BE603">IFERROR(SUMPRODUCT(LARGE($C603:$AV603,{1,2,3,4,5,6,7,8})), "")</f>
        <v/>
      </c>
    </row>
    <row r="604" spans="2:57" ht="15" customHeight="1" x14ac:dyDescent="0.2">
      <c r="B604" s="4"/>
      <c r="C604" s="5"/>
      <c r="D604" s="5"/>
      <c r="E604" s="5"/>
      <c r="F604" s="5"/>
      <c r="G604" s="5"/>
      <c r="H604" s="5"/>
      <c r="I604" s="5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5"/>
      <c r="AL604" s="5"/>
      <c r="AM604" s="5"/>
      <c r="AN604" s="5"/>
      <c r="AO604" s="5"/>
      <c r="AP604" s="5"/>
      <c r="AQ604" s="5"/>
      <c r="AR604" s="10"/>
      <c r="AS604" s="5"/>
      <c r="AT604" s="5"/>
      <c r="AU604" s="5"/>
      <c r="AV604" s="24"/>
      <c r="AW604" s="46"/>
      <c r="AX604" s="47">
        <f t="shared" si="44"/>
        <v>0</v>
      </c>
      <c r="AY604" s="46">
        <f t="shared" si="43"/>
        <v>0</v>
      </c>
      <c r="AZ604" s="46" cm="1">
        <f t="array" ref="AZ604">IF($AY604&lt;=6,SUM($C604:$AV604),SUMPRODUCT(LARGE($C604:$AV604,{1,2,3,4,5,6})))</f>
        <v>0</v>
      </c>
      <c r="BA604" s="50" t="str">
        <f t="shared" si="45"/>
        <v/>
      </c>
      <c r="BB604" s="50" t="str">
        <f t="shared" si="46"/>
        <v xml:space="preserve"> </v>
      </c>
      <c r="BC604" s="46" t="str" cm="1">
        <f t="array" ref="BC604">IFERROR(SUMPRODUCT(LARGE($C604:$AV604,{1,2,3,4})), "")</f>
        <v/>
      </c>
      <c r="BD604" s="46" t="str" cm="1">
        <f t="array" ref="BD604">IFERROR(SUMPRODUCT(LARGE($C604:$AV604,{1,2,3,4,5,6,7})), "")</f>
        <v/>
      </c>
      <c r="BE604" s="46" t="str" cm="1">
        <f t="array" ref="BE604">IFERROR(SUMPRODUCT(LARGE($C604:$AV604,{1,2,3,4,5,6,7,8})), "")</f>
        <v/>
      </c>
    </row>
    <row r="605" spans="2:57" ht="15" customHeight="1" x14ac:dyDescent="0.2">
      <c r="B605" s="4"/>
      <c r="C605" s="5"/>
      <c r="D605" s="5"/>
      <c r="E605" s="5"/>
      <c r="F605" s="5"/>
      <c r="G605" s="5"/>
      <c r="H605" s="5"/>
      <c r="I605" s="5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5"/>
      <c r="AL605" s="5"/>
      <c r="AM605" s="5"/>
      <c r="AN605" s="5"/>
      <c r="AO605" s="5"/>
      <c r="AP605" s="5"/>
      <c r="AQ605" s="5"/>
      <c r="AR605" s="10"/>
      <c r="AS605" s="5"/>
      <c r="AT605" s="5"/>
      <c r="AU605" s="5"/>
      <c r="AV605" s="24"/>
      <c r="AW605" s="46"/>
      <c r="AX605" s="47">
        <f t="shared" si="44"/>
        <v>0</v>
      </c>
      <c r="AY605" s="46">
        <f t="shared" si="43"/>
        <v>0</v>
      </c>
      <c r="AZ605" s="46" cm="1">
        <f t="array" ref="AZ605">IF($AY605&lt;=6,SUM($C605:$AV605),SUMPRODUCT(LARGE($C605:$AV605,{1,2,3,4,5,6})))</f>
        <v>0</v>
      </c>
      <c r="BA605" s="50" t="str">
        <f t="shared" si="45"/>
        <v/>
      </c>
      <c r="BB605" s="50" t="str">
        <f t="shared" si="46"/>
        <v xml:space="preserve"> </v>
      </c>
      <c r="BC605" s="46" t="str" cm="1">
        <f t="array" ref="BC605">IFERROR(SUMPRODUCT(LARGE($C605:$AV605,{1,2,3,4})), "")</f>
        <v/>
      </c>
      <c r="BD605" s="46" t="str" cm="1">
        <f t="array" ref="BD605">IFERROR(SUMPRODUCT(LARGE($C605:$AV605,{1,2,3,4,5,6,7})), "")</f>
        <v/>
      </c>
      <c r="BE605" s="46" t="str" cm="1">
        <f t="array" ref="BE605">IFERROR(SUMPRODUCT(LARGE($C605:$AV605,{1,2,3,4,5,6,7,8})), "")</f>
        <v/>
      </c>
    </row>
    <row r="606" spans="2:57" ht="15" customHeight="1" x14ac:dyDescent="0.2">
      <c r="B606" s="4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5"/>
      <c r="AL606" s="5"/>
      <c r="AM606" s="5"/>
      <c r="AN606" s="5"/>
      <c r="AO606" s="5"/>
      <c r="AP606" s="5"/>
      <c r="AQ606" s="5"/>
      <c r="AR606" s="10"/>
      <c r="AS606" s="5"/>
      <c r="AT606" s="5"/>
      <c r="AU606" s="5"/>
      <c r="AV606" s="24"/>
      <c r="AW606" s="46"/>
      <c r="AX606" s="47">
        <f t="shared" si="44"/>
        <v>0</v>
      </c>
      <c r="AY606" s="46">
        <f t="shared" si="43"/>
        <v>0</v>
      </c>
      <c r="AZ606" s="46" cm="1">
        <f t="array" ref="AZ606">IF($AY606&lt;=6,SUM($C606:$AV606),SUMPRODUCT(LARGE($C606:$AV606,{1,2,3,4,5,6})))</f>
        <v>0</v>
      </c>
      <c r="BA606" s="50" t="str">
        <f t="shared" si="45"/>
        <v/>
      </c>
      <c r="BB606" s="50" t="str">
        <f t="shared" si="46"/>
        <v xml:space="preserve"> </v>
      </c>
      <c r="BC606" s="46" t="str" cm="1">
        <f t="array" ref="BC606">IFERROR(SUMPRODUCT(LARGE($C606:$AV606,{1,2,3,4})), "")</f>
        <v/>
      </c>
      <c r="BD606" s="46" t="str" cm="1">
        <f t="array" ref="BD606">IFERROR(SUMPRODUCT(LARGE($C606:$AV606,{1,2,3,4,5,6,7})), "")</f>
        <v/>
      </c>
      <c r="BE606" s="46" t="str" cm="1">
        <f t="array" ref="BE606">IFERROR(SUMPRODUCT(LARGE($C606:$AV606,{1,2,3,4,5,6,7,8})), "")</f>
        <v/>
      </c>
    </row>
    <row r="607" spans="2:57" ht="15" customHeight="1" x14ac:dyDescent="0.2">
      <c r="B607" s="6"/>
      <c r="C607" s="5"/>
      <c r="D607" s="5"/>
      <c r="E607" s="5"/>
      <c r="F607" s="5"/>
      <c r="G607" s="5"/>
      <c r="H607" s="5"/>
      <c r="I607" s="5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5"/>
      <c r="AL607" s="5"/>
      <c r="AM607" s="5"/>
      <c r="AN607" s="5"/>
      <c r="AO607" s="5"/>
      <c r="AP607" s="5"/>
      <c r="AQ607" s="5"/>
      <c r="AR607" s="10"/>
      <c r="AS607" s="5"/>
      <c r="AT607" s="5"/>
      <c r="AU607" s="5"/>
      <c r="AV607" s="24"/>
      <c r="AW607" s="46"/>
      <c r="AX607" s="47">
        <f t="shared" si="44"/>
        <v>0</v>
      </c>
      <c r="AY607" s="46">
        <f t="shared" si="43"/>
        <v>0</v>
      </c>
      <c r="AZ607" s="46" cm="1">
        <f t="array" ref="AZ607">IF($AY607&lt;=6,SUM($C607:$AV607),SUMPRODUCT(LARGE($C607:$AV607,{1,2,3,4,5,6})))</f>
        <v>0</v>
      </c>
      <c r="BA607" s="50" t="str">
        <f t="shared" si="45"/>
        <v/>
      </c>
      <c r="BB607" s="50" t="str">
        <f t="shared" si="46"/>
        <v xml:space="preserve"> </v>
      </c>
      <c r="BC607" s="46" t="str" cm="1">
        <f t="array" ref="BC607">IFERROR(SUMPRODUCT(LARGE($C607:$AV607,{1,2,3,4})), "")</f>
        <v/>
      </c>
      <c r="BD607" s="46" t="str" cm="1">
        <f t="array" ref="BD607">IFERROR(SUMPRODUCT(LARGE($C607:$AV607,{1,2,3,4,5,6,7})), "")</f>
        <v/>
      </c>
      <c r="BE607" s="46" t="str" cm="1">
        <f t="array" ref="BE607">IFERROR(SUMPRODUCT(LARGE($C607:$AV607,{1,2,3,4,5,6,7,8})), "")</f>
        <v/>
      </c>
    </row>
    <row r="608" spans="2:57" ht="15" customHeight="1" x14ac:dyDescent="0.2">
      <c r="B608" s="4"/>
      <c r="C608" s="10"/>
      <c r="D608" s="5"/>
      <c r="E608" s="5"/>
      <c r="F608" s="5"/>
      <c r="G608" s="5"/>
      <c r="H608" s="5"/>
      <c r="I608" s="5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5"/>
      <c r="AL608" s="5"/>
      <c r="AM608" s="5"/>
      <c r="AN608" s="5"/>
      <c r="AO608" s="5"/>
      <c r="AP608" s="5"/>
      <c r="AQ608" s="5"/>
      <c r="AR608" s="10"/>
      <c r="AS608" s="5"/>
      <c r="AT608" s="5"/>
      <c r="AU608" s="5"/>
      <c r="AV608" s="24"/>
      <c r="AW608" s="46"/>
      <c r="AX608" s="47">
        <f t="shared" si="44"/>
        <v>0</v>
      </c>
      <c r="AY608" s="46">
        <f t="shared" si="43"/>
        <v>0</v>
      </c>
      <c r="AZ608" s="46" cm="1">
        <f t="array" ref="AZ608">IF($AY608&lt;=6,SUM($C608:$AV608),SUMPRODUCT(LARGE($C608:$AV608,{1,2,3,4,5,6})))</f>
        <v>0</v>
      </c>
      <c r="BA608" s="50" t="str">
        <f t="shared" si="45"/>
        <v/>
      </c>
      <c r="BB608" s="50" t="str">
        <f t="shared" si="46"/>
        <v xml:space="preserve"> </v>
      </c>
      <c r="BC608" s="46" t="str" cm="1">
        <f t="array" ref="BC608">IFERROR(SUMPRODUCT(LARGE($C608:$AV608,{1,2,3,4})), "")</f>
        <v/>
      </c>
      <c r="BD608" s="46" t="str" cm="1">
        <f t="array" ref="BD608">IFERROR(SUMPRODUCT(LARGE($C608:$AV608,{1,2,3,4,5,6,7})), "")</f>
        <v/>
      </c>
      <c r="BE608" s="46" t="str" cm="1">
        <f t="array" ref="BE608">IFERROR(SUMPRODUCT(LARGE($C608:$AV608,{1,2,3,4,5,6,7,8})), "")</f>
        <v/>
      </c>
    </row>
    <row r="609" spans="2:57" ht="15" customHeight="1" x14ac:dyDescent="0.2">
      <c r="B609" s="15"/>
      <c r="C609" s="10"/>
      <c r="D609" s="10"/>
      <c r="E609" s="5"/>
      <c r="F609" s="5"/>
      <c r="G609" s="5"/>
      <c r="H609" s="5"/>
      <c r="I609" s="5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5"/>
      <c r="AL609" s="5"/>
      <c r="AM609" s="5"/>
      <c r="AN609" s="5"/>
      <c r="AO609" s="5"/>
      <c r="AP609" s="5"/>
      <c r="AQ609" s="5"/>
      <c r="AR609" s="10"/>
      <c r="AS609" s="5"/>
      <c r="AT609" s="5"/>
      <c r="AU609" s="5"/>
      <c r="AV609" s="24"/>
      <c r="AW609" s="46"/>
      <c r="AX609" s="47">
        <f t="shared" si="44"/>
        <v>0</v>
      </c>
      <c r="AY609" s="46">
        <f t="shared" si="43"/>
        <v>0</v>
      </c>
      <c r="AZ609" s="46" cm="1">
        <f t="array" ref="AZ609">IF($AY609&lt;=6,SUM($C609:$AV609),SUMPRODUCT(LARGE($C609:$AV609,{1,2,3,4,5,6})))</f>
        <v>0</v>
      </c>
      <c r="BA609" s="50" t="str">
        <f t="shared" si="45"/>
        <v/>
      </c>
      <c r="BB609" s="50" t="str">
        <f t="shared" si="46"/>
        <v xml:space="preserve"> </v>
      </c>
      <c r="BC609" s="46" t="str" cm="1">
        <f t="array" ref="BC609">IFERROR(SUMPRODUCT(LARGE($C609:$AV609,{1,2,3,4})), "")</f>
        <v/>
      </c>
      <c r="BD609" s="46" t="str" cm="1">
        <f t="array" ref="BD609">IFERROR(SUMPRODUCT(LARGE($C609:$AV609,{1,2,3,4,5,6,7})), "")</f>
        <v/>
      </c>
      <c r="BE609" s="46" t="str" cm="1">
        <f t="array" ref="BE609">IFERROR(SUMPRODUCT(LARGE($C609:$AV609,{1,2,3,4,5,6,7,8})), "")</f>
        <v/>
      </c>
    </row>
    <row r="610" spans="2:57" ht="15" customHeight="1" x14ac:dyDescent="0.2">
      <c r="B610" s="17"/>
      <c r="C610" s="5"/>
      <c r="D610" s="5"/>
      <c r="E610" s="10"/>
      <c r="F610" s="5"/>
      <c r="G610" s="5"/>
      <c r="H610" s="5"/>
      <c r="I610" s="5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5"/>
      <c r="AL610" s="5"/>
      <c r="AM610" s="5"/>
      <c r="AN610" s="5"/>
      <c r="AO610" s="5"/>
      <c r="AP610" s="5"/>
      <c r="AQ610" s="5"/>
      <c r="AR610" s="10"/>
      <c r="AS610" s="5"/>
      <c r="AT610" s="5"/>
      <c r="AU610" s="5"/>
      <c r="AV610" s="24"/>
      <c r="AW610" s="46"/>
      <c r="AX610" s="47">
        <f t="shared" si="44"/>
        <v>0</v>
      </c>
      <c r="AY610" s="46">
        <f t="shared" si="43"/>
        <v>0</v>
      </c>
      <c r="AZ610" s="46" cm="1">
        <f t="array" ref="AZ610">IF($AY610&lt;=6,SUM($C610:$AV610),SUMPRODUCT(LARGE($C610:$AV610,{1,2,3,4,5,6})))</f>
        <v>0</v>
      </c>
      <c r="BA610" s="50" t="str">
        <f t="shared" si="45"/>
        <v/>
      </c>
      <c r="BB610" s="50" t="str">
        <f t="shared" si="46"/>
        <v xml:space="preserve"> </v>
      </c>
      <c r="BC610" s="46" t="str" cm="1">
        <f t="array" ref="BC610">IFERROR(SUMPRODUCT(LARGE($C610:$AV610,{1,2,3,4})), "")</f>
        <v/>
      </c>
      <c r="BD610" s="46" t="str" cm="1">
        <f t="array" ref="BD610">IFERROR(SUMPRODUCT(LARGE($C610:$AV610,{1,2,3,4,5,6,7})), "")</f>
        <v/>
      </c>
      <c r="BE610" s="46" t="str" cm="1">
        <f t="array" ref="BE610">IFERROR(SUMPRODUCT(LARGE($C610:$AV610,{1,2,3,4,5,6,7,8})), "")</f>
        <v/>
      </c>
    </row>
    <row r="611" spans="2:57" ht="15" customHeight="1" x14ac:dyDescent="0.2">
      <c r="B611" s="15"/>
      <c r="C611" s="5"/>
      <c r="D611" s="5"/>
      <c r="E611" s="5"/>
      <c r="F611" s="5"/>
      <c r="G611" s="5"/>
      <c r="H611" s="5"/>
      <c r="I611" s="5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5"/>
      <c r="AL611" s="5"/>
      <c r="AM611" s="5"/>
      <c r="AN611" s="5"/>
      <c r="AO611" s="5"/>
      <c r="AP611" s="5"/>
      <c r="AQ611" s="5"/>
      <c r="AR611" s="10"/>
      <c r="AS611" s="5"/>
      <c r="AT611" s="5"/>
      <c r="AU611" s="5"/>
      <c r="AV611" s="24"/>
      <c r="AW611" s="46"/>
      <c r="AX611" s="47">
        <f t="shared" si="44"/>
        <v>0</v>
      </c>
      <c r="AY611" s="46">
        <f t="shared" si="43"/>
        <v>0</v>
      </c>
      <c r="AZ611" s="46" cm="1">
        <f t="array" ref="AZ611">IF($AY611&lt;=6,SUM($C611:$AV611),SUMPRODUCT(LARGE($C611:$AV611,{1,2,3,4,5,6})))</f>
        <v>0</v>
      </c>
      <c r="BA611" s="50" t="str">
        <f t="shared" si="45"/>
        <v/>
      </c>
      <c r="BB611" s="50" t="str">
        <f t="shared" si="46"/>
        <v xml:space="preserve"> </v>
      </c>
      <c r="BC611" s="46" t="str" cm="1">
        <f t="array" ref="BC611">IFERROR(SUMPRODUCT(LARGE($C611:$AV611,{1,2,3,4})), "")</f>
        <v/>
      </c>
      <c r="BD611" s="46" t="str" cm="1">
        <f t="array" ref="BD611">IFERROR(SUMPRODUCT(LARGE($C611:$AV611,{1,2,3,4,5,6,7})), "")</f>
        <v/>
      </c>
      <c r="BE611" s="46" t="str" cm="1">
        <f t="array" ref="BE611">IFERROR(SUMPRODUCT(LARGE($C611:$AV611,{1,2,3,4,5,6,7,8})), "")</f>
        <v/>
      </c>
    </row>
    <row r="612" spans="2:57" ht="15" customHeight="1" x14ac:dyDescent="0.2">
      <c r="B612" s="15"/>
      <c r="C612" s="5"/>
      <c r="D612" s="5"/>
      <c r="E612" s="5"/>
      <c r="F612" s="5"/>
      <c r="G612" s="5"/>
      <c r="H612" s="5"/>
      <c r="I612" s="5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5"/>
      <c r="AL612" s="5"/>
      <c r="AM612" s="5"/>
      <c r="AN612" s="5"/>
      <c r="AO612" s="5"/>
      <c r="AP612" s="5"/>
      <c r="AQ612" s="5"/>
      <c r="AR612" s="10"/>
      <c r="AS612" s="5"/>
      <c r="AT612" s="5"/>
      <c r="AU612" s="5"/>
      <c r="AV612" s="24"/>
      <c r="AW612" s="46"/>
      <c r="AX612" s="47">
        <f t="shared" si="44"/>
        <v>0</v>
      </c>
      <c r="AY612" s="46">
        <f t="shared" si="43"/>
        <v>0</v>
      </c>
      <c r="AZ612" s="46" cm="1">
        <f t="array" ref="AZ612">IF($AY612&lt;=6,SUM($C612:$AV612),SUMPRODUCT(LARGE($C612:$AV612,{1,2,3,4,5,6})))</f>
        <v>0</v>
      </c>
      <c r="BA612" s="50" t="str">
        <f t="shared" si="45"/>
        <v/>
      </c>
      <c r="BB612" s="50" t="str">
        <f t="shared" si="46"/>
        <v xml:space="preserve"> </v>
      </c>
      <c r="BC612" s="46" t="str" cm="1">
        <f t="array" ref="BC612">IFERROR(SUMPRODUCT(LARGE($C612:$AV612,{1,2,3,4})), "")</f>
        <v/>
      </c>
      <c r="BD612" s="46" t="str" cm="1">
        <f t="array" ref="BD612">IFERROR(SUMPRODUCT(LARGE($C612:$AV612,{1,2,3,4,5,6,7})), "")</f>
        <v/>
      </c>
      <c r="BE612" s="46" t="str" cm="1">
        <f t="array" ref="BE612">IFERROR(SUMPRODUCT(LARGE($C612:$AV612,{1,2,3,4,5,6,7,8})), "")</f>
        <v/>
      </c>
    </row>
    <row r="613" spans="2:57" ht="15" customHeight="1" x14ac:dyDescent="0.2">
      <c r="B613" s="15"/>
      <c r="C613" s="5"/>
      <c r="D613" s="5"/>
      <c r="E613" s="5"/>
      <c r="F613" s="5"/>
      <c r="G613" s="5"/>
      <c r="H613" s="5"/>
      <c r="I613" s="5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5"/>
      <c r="AL613" s="5"/>
      <c r="AM613" s="5"/>
      <c r="AN613" s="5"/>
      <c r="AO613" s="5"/>
      <c r="AP613" s="5"/>
      <c r="AQ613" s="5"/>
      <c r="AR613" s="10"/>
      <c r="AS613" s="5"/>
      <c r="AT613" s="5"/>
      <c r="AU613" s="5"/>
      <c r="AV613" s="24"/>
      <c r="AW613" s="46"/>
      <c r="AX613" s="47">
        <f t="shared" si="44"/>
        <v>0</v>
      </c>
      <c r="AY613" s="46">
        <f t="shared" si="43"/>
        <v>0</v>
      </c>
      <c r="AZ613" s="46" cm="1">
        <f t="array" ref="AZ613">IF($AY613&lt;=6,SUM($C613:$AV613),SUMPRODUCT(LARGE($C613:$AV613,{1,2,3,4,5,6})))</f>
        <v>0</v>
      </c>
      <c r="BA613" s="50" t="str">
        <f t="shared" si="45"/>
        <v/>
      </c>
      <c r="BB613" s="50" t="str">
        <f t="shared" si="46"/>
        <v xml:space="preserve"> </v>
      </c>
      <c r="BC613" s="46" t="str" cm="1">
        <f t="array" ref="BC613">IFERROR(SUMPRODUCT(LARGE($C613:$AV613,{1,2,3,4})), "")</f>
        <v/>
      </c>
      <c r="BD613" s="46" t="str" cm="1">
        <f t="array" ref="BD613">IFERROR(SUMPRODUCT(LARGE($C613:$AV613,{1,2,3,4,5,6,7})), "")</f>
        <v/>
      </c>
      <c r="BE613" s="46" t="str" cm="1">
        <f t="array" ref="BE613">IFERROR(SUMPRODUCT(LARGE($C613:$AV613,{1,2,3,4,5,6,7,8})), "")</f>
        <v/>
      </c>
    </row>
    <row r="614" spans="2:57" ht="15" customHeight="1" x14ac:dyDescent="0.2">
      <c r="B614" s="15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5"/>
      <c r="AL614" s="5"/>
      <c r="AM614" s="5"/>
      <c r="AN614" s="5"/>
      <c r="AO614" s="5"/>
      <c r="AP614" s="5"/>
      <c r="AQ614" s="5"/>
      <c r="AR614" s="10"/>
      <c r="AS614" s="5"/>
      <c r="AT614" s="5"/>
      <c r="AU614" s="5"/>
      <c r="AV614" s="24"/>
      <c r="AW614" s="46"/>
      <c r="AX614" s="47">
        <f t="shared" si="44"/>
        <v>0</v>
      </c>
      <c r="AY614" s="46">
        <f t="shared" si="43"/>
        <v>0</v>
      </c>
      <c r="AZ614" s="46" cm="1">
        <f t="array" ref="AZ614">IF($AY614&lt;=6,SUM($C614:$AV614),SUMPRODUCT(LARGE($C614:$AV614,{1,2,3,4,5,6})))</f>
        <v>0</v>
      </c>
      <c r="BA614" s="50" t="str">
        <f t="shared" si="45"/>
        <v/>
      </c>
      <c r="BB614" s="50" t="str">
        <f t="shared" si="46"/>
        <v xml:space="preserve"> </v>
      </c>
      <c r="BC614" s="46" t="str" cm="1">
        <f t="array" ref="BC614">IFERROR(SUMPRODUCT(LARGE($C614:$AV614,{1,2,3,4})), "")</f>
        <v/>
      </c>
      <c r="BD614" s="46" t="str" cm="1">
        <f t="array" ref="BD614">IFERROR(SUMPRODUCT(LARGE($C614:$AV614,{1,2,3,4,5,6,7})), "")</f>
        <v/>
      </c>
      <c r="BE614" s="46" t="str" cm="1">
        <f t="array" ref="BE614">IFERROR(SUMPRODUCT(LARGE($C614:$AV614,{1,2,3,4,5,6,7,8})), "")</f>
        <v/>
      </c>
    </row>
    <row r="615" spans="2:57" ht="15" customHeight="1" x14ac:dyDescent="0.2">
      <c r="B615" s="4"/>
      <c r="C615" s="10"/>
      <c r="D615" s="5"/>
      <c r="E615" s="5"/>
      <c r="F615" s="5"/>
      <c r="G615" s="5"/>
      <c r="H615" s="5"/>
      <c r="I615" s="5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5"/>
      <c r="AL615" s="5"/>
      <c r="AM615" s="5"/>
      <c r="AN615" s="5"/>
      <c r="AO615" s="5"/>
      <c r="AP615" s="5"/>
      <c r="AQ615" s="5"/>
      <c r="AR615" s="10"/>
      <c r="AS615" s="5"/>
      <c r="AT615" s="5"/>
      <c r="AU615" s="5"/>
      <c r="AV615" s="24"/>
      <c r="AW615" s="46"/>
      <c r="AX615" s="47">
        <f t="shared" si="44"/>
        <v>0</v>
      </c>
      <c r="AY615" s="46">
        <f t="shared" si="43"/>
        <v>0</v>
      </c>
      <c r="AZ615" s="46" cm="1">
        <f t="array" ref="AZ615">IF($AY615&lt;=6,SUM($C615:$AV615),SUMPRODUCT(LARGE($C615:$AV615,{1,2,3,4,5,6})))</f>
        <v>0</v>
      </c>
      <c r="BA615" s="50" t="str">
        <f t="shared" si="45"/>
        <v/>
      </c>
      <c r="BB615" s="50" t="str">
        <f t="shared" si="46"/>
        <v xml:space="preserve"> </v>
      </c>
      <c r="BC615" s="46" t="str" cm="1">
        <f t="array" ref="BC615">IFERROR(SUMPRODUCT(LARGE($C615:$AV615,{1,2,3,4})), "")</f>
        <v/>
      </c>
      <c r="BD615" s="46" t="str" cm="1">
        <f t="array" ref="BD615">IFERROR(SUMPRODUCT(LARGE($C615:$AV615,{1,2,3,4,5,6,7})), "")</f>
        <v/>
      </c>
      <c r="BE615" s="46" t="str" cm="1">
        <f t="array" ref="BE615">IFERROR(SUMPRODUCT(LARGE($C615:$AV615,{1,2,3,4,5,6,7,8})), "")</f>
        <v/>
      </c>
    </row>
    <row r="616" spans="2:57" ht="15" customHeight="1" x14ac:dyDescent="0.2">
      <c r="B616" s="15"/>
      <c r="C616" s="5"/>
      <c r="D616" s="5"/>
      <c r="E616" s="5"/>
      <c r="F616" s="5"/>
      <c r="G616" s="5"/>
      <c r="H616" s="5"/>
      <c r="I616" s="5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5"/>
      <c r="AL616" s="5"/>
      <c r="AM616" s="5"/>
      <c r="AN616" s="5"/>
      <c r="AO616" s="5"/>
      <c r="AP616" s="5"/>
      <c r="AQ616" s="5"/>
      <c r="AR616" s="10"/>
      <c r="AS616" s="5"/>
      <c r="AT616" s="5"/>
      <c r="AU616" s="5"/>
      <c r="AV616" s="24"/>
      <c r="AW616" s="46"/>
      <c r="AX616" s="47">
        <f t="shared" si="44"/>
        <v>0</v>
      </c>
      <c r="AY616" s="46">
        <f t="shared" si="43"/>
        <v>0</v>
      </c>
      <c r="AZ616" s="46" cm="1">
        <f t="array" ref="AZ616">IF($AY616&lt;=6,SUM($C616:$AV616),SUMPRODUCT(LARGE($C616:$AV616,{1,2,3,4,5,6})))</f>
        <v>0</v>
      </c>
      <c r="BA616" s="50" t="str">
        <f t="shared" si="45"/>
        <v/>
      </c>
      <c r="BB616" s="50" t="str">
        <f t="shared" si="46"/>
        <v xml:space="preserve"> </v>
      </c>
      <c r="BC616" s="46" t="str" cm="1">
        <f t="array" ref="BC616">IFERROR(SUMPRODUCT(LARGE($C616:$AV616,{1,2,3,4})), "")</f>
        <v/>
      </c>
      <c r="BD616" s="46" t="str" cm="1">
        <f t="array" ref="BD616">IFERROR(SUMPRODUCT(LARGE($C616:$AV616,{1,2,3,4,5,6,7})), "")</f>
        <v/>
      </c>
      <c r="BE616" s="46" t="str" cm="1">
        <f t="array" ref="BE616">IFERROR(SUMPRODUCT(LARGE($C616:$AV616,{1,2,3,4,5,6,7,8})), "")</f>
        <v/>
      </c>
    </row>
    <row r="617" spans="2:57" ht="15" customHeight="1" x14ac:dyDescent="0.2">
      <c r="B617" s="4"/>
      <c r="C617" s="5"/>
      <c r="D617" s="5"/>
      <c r="E617" s="5"/>
      <c r="F617" s="5"/>
      <c r="G617" s="5"/>
      <c r="H617" s="5"/>
      <c r="I617" s="5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5"/>
      <c r="AL617" s="5"/>
      <c r="AM617" s="5"/>
      <c r="AN617" s="5"/>
      <c r="AO617" s="5"/>
      <c r="AP617" s="5"/>
      <c r="AQ617" s="5"/>
      <c r="AR617" s="10"/>
      <c r="AS617" s="5"/>
      <c r="AT617" s="5"/>
      <c r="AU617" s="5"/>
      <c r="AV617" s="24"/>
      <c r="AW617" s="46"/>
      <c r="AX617" s="47">
        <f t="shared" si="44"/>
        <v>0</v>
      </c>
      <c r="AY617" s="46">
        <f t="shared" si="43"/>
        <v>0</v>
      </c>
      <c r="AZ617" s="46" cm="1">
        <f t="array" ref="AZ617">IF($AY617&lt;=6,SUM($C617:$AV617),SUMPRODUCT(LARGE($C617:$AV617,{1,2,3,4,5,6})))</f>
        <v>0</v>
      </c>
      <c r="BA617" s="50" t="str">
        <f t="shared" si="45"/>
        <v/>
      </c>
      <c r="BB617" s="50" t="str">
        <f t="shared" si="46"/>
        <v xml:space="preserve"> </v>
      </c>
      <c r="BC617" s="46" t="str" cm="1">
        <f t="array" ref="BC617">IFERROR(SUMPRODUCT(LARGE($C617:$AV617,{1,2,3,4})), "")</f>
        <v/>
      </c>
      <c r="BD617" s="46" t="str" cm="1">
        <f t="array" ref="BD617">IFERROR(SUMPRODUCT(LARGE($C617:$AV617,{1,2,3,4,5,6,7})), "")</f>
        <v/>
      </c>
      <c r="BE617" s="46" t="str" cm="1">
        <f t="array" ref="BE617">IFERROR(SUMPRODUCT(LARGE($C617:$AV617,{1,2,3,4,5,6,7,8})), "")</f>
        <v/>
      </c>
    </row>
    <row r="618" spans="2:57" ht="15" customHeight="1" x14ac:dyDescent="0.2">
      <c r="B618" s="15"/>
      <c r="C618" s="5"/>
      <c r="D618" s="5"/>
      <c r="E618" s="5"/>
      <c r="F618" s="5"/>
      <c r="G618" s="5"/>
      <c r="H618" s="5"/>
      <c r="I618" s="5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10"/>
      <c r="AV618" s="24"/>
      <c r="AW618" s="46"/>
      <c r="AX618" s="47">
        <f t="shared" si="44"/>
        <v>0</v>
      </c>
      <c r="AY618" s="46">
        <f t="shared" ref="AY618:AY681" si="47">COUNTA(C618:AV618)</f>
        <v>0</v>
      </c>
      <c r="AZ618" s="46" cm="1">
        <f t="array" ref="AZ618">IF($AY618&lt;=6,SUM($C618:$AV618),SUMPRODUCT(LARGE($C618:$AV618,{1,2,3,4,5,6})))</f>
        <v>0</v>
      </c>
      <c r="BA618" s="50" t="str">
        <f t="shared" si="45"/>
        <v/>
      </c>
      <c r="BB618" s="50" t="str">
        <f t="shared" si="46"/>
        <v xml:space="preserve"> </v>
      </c>
      <c r="BC618" s="46" t="str" cm="1">
        <f t="array" ref="BC618">IFERROR(SUMPRODUCT(LARGE($C618:$AV618,{1,2,3,4})), "")</f>
        <v/>
      </c>
      <c r="BD618" s="46" t="str" cm="1">
        <f t="array" ref="BD618">IFERROR(SUMPRODUCT(LARGE($C618:$AV618,{1,2,3,4,5,6,7})), "")</f>
        <v/>
      </c>
      <c r="BE618" s="46" t="str" cm="1">
        <f t="array" ref="BE618">IFERROR(SUMPRODUCT(LARGE($C618:$AV618,{1,2,3,4,5,6,7,8})), "")</f>
        <v/>
      </c>
    </row>
    <row r="619" spans="2:57" ht="15" customHeight="1" x14ac:dyDescent="0.2">
      <c r="B619" s="1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10"/>
      <c r="AS619" s="5"/>
      <c r="AT619" s="5"/>
      <c r="AU619" s="5"/>
      <c r="AV619" s="24"/>
      <c r="AW619" s="46"/>
      <c r="AX619" s="47">
        <f t="shared" si="44"/>
        <v>0</v>
      </c>
      <c r="AY619" s="46">
        <f t="shared" si="47"/>
        <v>0</v>
      </c>
      <c r="AZ619" s="46" cm="1">
        <f t="array" ref="AZ619">IF($AY619&lt;=6,SUM($C619:$AV619),SUMPRODUCT(LARGE($C619:$AV619,{1,2,3,4,5,6})))</f>
        <v>0</v>
      </c>
      <c r="BA619" s="50" t="str">
        <f t="shared" si="45"/>
        <v/>
      </c>
      <c r="BB619" s="50" t="str">
        <f t="shared" si="46"/>
        <v xml:space="preserve"> </v>
      </c>
      <c r="BC619" s="46" t="str" cm="1">
        <f t="array" ref="BC619">IFERROR(SUMPRODUCT(LARGE($C619:$AV619,{1,2,3,4})), "")</f>
        <v/>
      </c>
      <c r="BD619" s="46" t="str" cm="1">
        <f t="array" ref="BD619">IFERROR(SUMPRODUCT(LARGE($C619:$AV619,{1,2,3,4,5,6,7})), "")</f>
        <v/>
      </c>
      <c r="BE619" s="46" t="str" cm="1">
        <f t="array" ref="BE619">IFERROR(SUMPRODUCT(LARGE($C619:$AV619,{1,2,3,4,5,6,7,8})), "")</f>
        <v/>
      </c>
    </row>
    <row r="620" spans="2:57" ht="15" customHeight="1" x14ac:dyDescent="0.2">
      <c r="B620" s="4"/>
      <c r="C620" s="5"/>
      <c r="D620" s="5"/>
      <c r="E620" s="5"/>
      <c r="F620" s="5"/>
      <c r="G620" s="5"/>
      <c r="H620" s="5"/>
      <c r="I620" s="5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5"/>
      <c r="AL620" s="5"/>
      <c r="AM620" s="5"/>
      <c r="AN620" s="5"/>
      <c r="AO620" s="5"/>
      <c r="AP620" s="5"/>
      <c r="AQ620" s="5"/>
      <c r="AR620" s="10"/>
      <c r="AS620" s="5"/>
      <c r="AT620" s="5"/>
      <c r="AU620" s="5"/>
      <c r="AV620" s="24"/>
      <c r="AW620" s="46"/>
      <c r="AX620" s="47">
        <f t="shared" si="44"/>
        <v>0</v>
      </c>
      <c r="AY620" s="46">
        <f t="shared" si="47"/>
        <v>0</v>
      </c>
      <c r="AZ620" s="46" cm="1">
        <f t="array" ref="AZ620">IF($AY620&lt;=6,SUM($C620:$AV620),SUMPRODUCT(LARGE($C620:$AV620,{1,2,3,4,5,6})))</f>
        <v>0</v>
      </c>
      <c r="BA620" s="50" t="str">
        <f t="shared" si="45"/>
        <v/>
      </c>
      <c r="BB620" s="50" t="str">
        <f t="shared" si="46"/>
        <v xml:space="preserve"> </v>
      </c>
      <c r="BC620" s="46" t="str" cm="1">
        <f t="array" ref="BC620">IFERROR(SUMPRODUCT(LARGE($C620:$AV620,{1,2,3,4})), "")</f>
        <v/>
      </c>
      <c r="BD620" s="46" t="str" cm="1">
        <f t="array" ref="BD620">IFERROR(SUMPRODUCT(LARGE($C620:$AV620,{1,2,3,4,5,6,7})), "")</f>
        <v/>
      </c>
      <c r="BE620" s="46" t="str" cm="1">
        <f t="array" ref="BE620">IFERROR(SUMPRODUCT(LARGE($C620:$AV620,{1,2,3,4,5,6,7,8})), "")</f>
        <v/>
      </c>
    </row>
    <row r="621" spans="2:57" ht="15" customHeight="1" x14ac:dyDescent="0.2">
      <c r="B621" s="4"/>
      <c r="C621" s="5"/>
      <c r="D621" s="5"/>
      <c r="E621" s="5"/>
      <c r="F621" s="5"/>
      <c r="G621" s="5"/>
      <c r="H621" s="5"/>
      <c r="I621" s="5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5"/>
      <c r="AL621" s="5"/>
      <c r="AM621" s="5"/>
      <c r="AN621" s="5"/>
      <c r="AO621" s="5"/>
      <c r="AP621" s="5"/>
      <c r="AQ621" s="5"/>
      <c r="AR621" s="10"/>
      <c r="AS621" s="5"/>
      <c r="AT621" s="5"/>
      <c r="AU621" s="5"/>
      <c r="AV621" s="24"/>
      <c r="AW621" s="46"/>
      <c r="AX621" s="47">
        <f t="shared" si="44"/>
        <v>0</v>
      </c>
      <c r="AY621" s="46">
        <f t="shared" si="47"/>
        <v>0</v>
      </c>
      <c r="AZ621" s="46" cm="1">
        <f t="array" ref="AZ621">IF($AY621&lt;=6,SUM($C621:$AV621),SUMPRODUCT(LARGE($C621:$AV621,{1,2,3,4,5,6})))</f>
        <v>0</v>
      </c>
      <c r="BA621" s="50" t="str">
        <f t="shared" si="45"/>
        <v/>
      </c>
      <c r="BB621" s="50" t="str">
        <f t="shared" si="46"/>
        <v xml:space="preserve"> </v>
      </c>
      <c r="BC621" s="46" t="str" cm="1">
        <f t="array" ref="BC621">IFERROR(SUMPRODUCT(LARGE($C621:$AV621,{1,2,3,4})), "")</f>
        <v/>
      </c>
      <c r="BD621" s="46" t="str" cm="1">
        <f t="array" ref="BD621">IFERROR(SUMPRODUCT(LARGE($C621:$AV621,{1,2,3,4,5,6,7})), "")</f>
        <v/>
      </c>
      <c r="BE621" s="46" t="str" cm="1">
        <f t="array" ref="BE621">IFERROR(SUMPRODUCT(LARGE($C621:$AV621,{1,2,3,4,5,6,7,8})), "")</f>
        <v/>
      </c>
    </row>
    <row r="622" spans="2:57" ht="15" customHeight="1" x14ac:dyDescent="0.2">
      <c r="B622" s="4"/>
      <c r="C622" s="5"/>
      <c r="D622" s="5"/>
      <c r="E622" s="5"/>
      <c r="F622" s="5"/>
      <c r="G622" s="5"/>
      <c r="H622" s="5"/>
      <c r="I622" s="5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5"/>
      <c r="AL622" s="5"/>
      <c r="AM622" s="5"/>
      <c r="AN622" s="5"/>
      <c r="AO622" s="5"/>
      <c r="AP622" s="5"/>
      <c r="AQ622" s="5"/>
      <c r="AR622" s="10"/>
      <c r="AS622" s="5"/>
      <c r="AT622" s="5"/>
      <c r="AU622" s="5"/>
      <c r="AV622" s="24"/>
      <c r="AW622" s="46"/>
      <c r="AX622" s="47">
        <f t="shared" si="44"/>
        <v>0</v>
      </c>
      <c r="AY622" s="46">
        <f t="shared" si="47"/>
        <v>0</v>
      </c>
      <c r="AZ622" s="46" cm="1">
        <f t="array" ref="AZ622">IF($AY622&lt;=6,SUM($C622:$AV622),SUMPRODUCT(LARGE($C622:$AV622,{1,2,3,4,5,6})))</f>
        <v>0</v>
      </c>
      <c r="BA622" s="50" t="str">
        <f t="shared" si="45"/>
        <v/>
      </c>
      <c r="BB622" s="50" t="str">
        <f t="shared" si="46"/>
        <v xml:space="preserve"> </v>
      </c>
      <c r="BC622" s="46" t="str" cm="1">
        <f t="array" ref="BC622">IFERROR(SUMPRODUCT(LARGE($C622:$AV622,{1,2,3,4})), "")</f>
        <v/>
      </c>
      <c r="BD622" s="46" t="str" cm="1">
        <f t="array" ref="BD622">IFERROR(SUMPRODUCT(LARGE($C622:$AV622,{1,2,3,4,5,6,7})), "")</f>
        <v/>
      </c>
      <c r="BE622" s="46" t="str" cm="1">
        <f t="array" ref="BE622">IFERROR(SUMPRODUCT(LARGE($C622:$AV622,{1,2,3,4,5,6,7,8})), "")</f>
        <v/>
      </c>
    </row>
    <row r="623" spans="2:57" ht="15" customHeight="1" x14ac:dyDescent="0.2">
      <c r="B623" s="15"/>
      <c r="C623" s="5"/>
      <c r="D623" s="5"/>
      <c r="E623" s="5"/>
      <c r="F623" s="5"/>
      <c r="G623" s="5"/>
      <c r="H623" s="5"/>
      <c r="I623" s="5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5"/>
      <c r="AL623" s="5"/>
      <c r="AM623" s="5"/>
      <c r="AN623" s="5"/>
      <c r="AO623" s="5"/>
      <c r="AP623" s="5"/>
      <c r="AQ623" s="5"/>
      <c r="AR623" s="10"/>
      <c r="AS623" s="5"/>
      <c r="AT623" s="5"/>
      <c r="AU623" s="5"/>
      <c r="AV623" s="24"/>
      <c r="AW623" s="46"/>
      <c r="AX623" s="47">
        <f t="shared" si="44"/>
        <v>0</v>
      </c>
      <c r="AY623" s="46">
        <f t="shared" si="47"/>
        <v>0</v>
      </c>
      <c r="AZ623" s="46" cm="1">
        <f t="array" ref="AZ623">IF($AY623&lt;=6,SUM($C623:$AV623),SUMPRODUCT(LARGE($C623:$AV623,{1,2,3,4,5,6})))</f>
        <v>0</v>
      </c>
      <c r="BA623" s="50" t="str">
        <f t="shared" si="45"/>
        <v/>
      </c>
      <c r="BB623" s="50" t="str">
        <f t="shared" si="46"/>
        <v xml:space="preserve"> </v>
      </c>
      <c r="BC623" s="46" t="str" cm="1">
        <f t="array" ref="BC623">IFERROR(SUMPRODUCT(LARGE($C623:$AV623,{1,2,3,4})), "")</f>
        <v/>
      </c>
      <c r="BD623" s="46" t="str" cm="1">
        <f t="array" ref="BD623">IFERROR(SUMPRODUCT(LARGE($C623:$AV623,{1,2,3,4,5,6,7})), "")</f>
        <v/>
      </c>
      <c r="BE623" s="46" t="str" cm="1">
        <f t="array" ref="BE623">IFERROR(SUMPRODUCT(LARGE($C623:$AV623,{1,2,3,4,5,6,7,8})), "")</f>
        <v/>
      </c>
    </row>
    <row r="624" spans="2:57" ht="15" customHeight="1" x14ac:dyDescent="0.2">
      <c r="B624" s="15"/>
      <c r="C624" s="5"/>
      <c r="D624" s="5"/>
      <c r="E624" s="5"/>
      <c r="F624" s="5"/>
      <c r="G624" s="5"/>
      <c r="H624" s="5"/>
      <c r="I624" s="5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5"/>
      <c r="AL624" s="5"/>
      <c r="AM624" s="5"/>
      <c r="AN624" s="5"/>
      <c r="AO624" s="5"/>
      <c r="AP624" s="5"/>
      <c r="AQ624" s="5"/>
      <c r="AR624" s="10"/>
      <c r="AS624" s="5"/>
      <c r="AT624" s="5"/>
      <c r="AU624" s="5"/>
      <c r="AV624" s="24"/>
      <c r="AW624" s="46"/>
      <c r="AX624" s="47">
        <f t="shared" si="44"/>
        <v>0</v>
      </c>
      <c r="AY624" s="46">
        <f t="shared" si="47"/>
        <v>0</v>
      </c>
      <c r="AZ624" s="46" cm="1">
        <f t="array" ref="AZ624">IF($AY624&lt;=6,SUM($C624:$AV624),SUMPRODUCT(LARGE($C624:$AV624,{1,2,3,4,5,6})))</f>
        <v>0</v>
      </c>
      <c r="BA624" s="50" t="str">
        <f t="shared" si="45"/>
        <v/>
      </c>
      <c r="BB624" s="50" t="str">
        <f t="shared" si="46"/>
        <v xml:space="preserve"> </v>
      </c>
      <c r="BC624" s="46" t="str" cm="1">
        <f t="array" ref="BC624">IFERROR(SUMPRODUCT(LARGE($C624:$AV624,{1,2,3,4})), "")</f>
        <v/>
      </c>
      <c r="BD624" s="46" t="str" cm="1">
        <f t="array" ref="BD624">IFERROR(SUMPRODUCT(LARGE($C624:$AV624,{1,2,3,4,5,6,7})), "")</f>
        <v/>
      </c>
      <c r="BE624" s="46" t="str" cm="1">
        <f t="array" ref="BE624">IFERROR(SUMPRODUCT(LARGE($C624:$AV624,{1,2,3,4,5,6,7,8})), "")</f>
        <v/>
      </c>
    </row>
    <row r="625" spans="2:57" ht="15" customHeight="1" x14ac:dyDescent="0.2">
      <c r="B625" s="4"/>
      <c r="C625" s="5"/>
      <c r="D625" s="5"/>
      <c r="E625" s="5"/>
      <c r="F625" s="5"/>
      <c r="G625" s="5"/>
      <c r="H625" s="5"/>
      <c r="I625" s="5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5"/>
      <c r="AL625" s="5"/>
      <c r="AM625" s="5"/>
      <c r="AN625" s="5"/>
      <c r="AO625" s="5"/>
      <c r="AP625" s="5"/>
      <c r="AQ625" s="5"/>
      <c r="AR625" s="10"/>
      <c r="AS625" s="5"/>
      <c r="AT625" s="5"/>
      <c r="AU625" s="5"/>
      <c r="AV625" s="24"/>
      <c r="AW625" s="46"/>
      <c r="AX625" s="47">
        <f t="shared" si="44"/>
        <v>0</v>
      </c>
      <c r="AY625" s="46">
        <f t="shared" si="47"/>
        <v>0</v>
      </c>
      <c r="AZ625" s="46" cm="1">
        <f t="array" ref="AZ625">IF($AY625&lt;=6,SUM($C625:$AV625),SUMPRODUCT(LARGE($C625:$AV625,{1,2,3,4,5,6})))</f>
        <v>0</v>
      </c>
      <c r="BA625" s="50" t="str">
        <f t="shared" si="45"/>
        <v/>
      </c>
      <c r="BB625" s="50" t="str">
        <f t="shared" si="46"/>
        <v xml:space="preserve"> </v>
      </c>
      <c r="BC625" s="46" t="str" cm="1">
        <f t="array" ref="BC625">IFERROR(SUMPRODUCT(LARGE($C625:$AV625,{1,2,3,4})), "")</f>
        <v/>
      </c>
      <c r="BD625" s="46" t="str" cm="1">
        <f t="array" ref="BD625">IFERROR(SUMPRODUCT(LARGE($C625:$AV625,{1,2,3,4,5,6,7})), "")</f>
        <v/>
      </c>
      <c r="BE625" s="46" t="str" cm="1">
        <f t="array" ref="BE625">IFERROR(SUMPRODUCT(LARGE($C625:$AV625,{1,2,3,4,5,6,7,8})), "")</f>
        <v/>
      </c>
    </row>
    <row r="626" spans="2:57" ht="15" customHeight="1" x14ac:dyDescent="0.2">
      <c r="B626" s="15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5"/>
      <c r="AL626" s="5"/>
      <c r="AM626" s="5"/>
      <c r="AN626" s="5"/>
      <c r="AO626" s="5"/>
      <c r="AP626" s="5"/>
      <c r="AQ626" s="5"/>
      <c r="AR626" s="10"/>
      <c r="AS626" s="5"/>
      <c r="AT626" s="5"/>
      <c r="AU626" s="5"/>
      <c r="AV626" s="24"/>
      <c r="AW626" s="46"/>
      <c r="AX626" s="47">
        <f t="shared" si="44"/>
        <v>0</v>
      </c>
      <c r="AY626" s="46">
        <f t="shared" si="47"/>
        <v>0</v>
      </c>
      <c r="AZ626" s="46" cm="1">
        <f t="array" ref="AZ626">IF($AY626&lt;=6,SUM($C626:$AV626),SUMPRODUCT(LARGE($C626:$AV626,{1,2,3,4,5,6})))</f>
        <v>0</v>
      </c>
      <c r="BA626" s="50" t="str">
        <f t="shared" si="45"/>
        <v/>
      </c>
      <c r="BB626" s="50" t="str">
        <f t="shared" si="46"/>
        <v xml:space="preserve"> </v>
      </c>
      <c r="BC626" s="46" t="str" cm="1">
        <f t="array" ref="BC626">IFERROR(SUMPRODUCT(LARGE($C626:$AV626,{1,2,3,4})), "")</f>
        <v/>
      </c>
      <c r="BD626" s="46" t="str" cm="1">
        <f t="array" ref="BD626">IFERROR(SUMPRODUCT(LARGE($C626:$AV626,{1,2,3,4,5,6,7})), "")</f>
        <v/>
      </c>
      <c r="BE626" s="46" t="str" cm="1">
        <f t="array" ref="BE626">IFERROR(SUMPRODUCT(LARGE($C626:$AV626,{1,2,3,4,5,6,7,8})), "")</f>
        <v/>
      </c>
    </row>
    <row r="627" spans="2:57" ht="15" customHeight="1" x14ac:dyDescent="0.2">
      <c r="B627" s="17"/>
      <c r="C627" s="10"/>
      <c r="D627" s="5"/>
      <c r="E627" s="5"/>
      <c r="F627" s="5"/>
      <c r="G627" s="5"/>
      <c r="H627" s="5"/>
      <c r="I627" s="5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5"/>
      <c r="AL627" s="5"/>
      <c r="AM627" s="5"/>
      <c r="AN627" s="5"/>
      <c r="AO627" s="5"/>
      <c r="AP627" s="5"/>
      <c r="AQ627" s="5"/>
      <c r="AR627" s="10"/>
      <c r="AS627" s="5"/>
      <c r="AT627" s="5"/>
      <c r="AU627" s="5"/>
      <c r="AV627" s="24"/>
      <c r="AW627" s="46"/>
      <c r="AX627" s="47">
        <f t="shared" si="44"/>
        <v>0</v>
      </c>
      <c r="AY627" s="46">
        <f t="shared" si="47"/>
        <v>0</v>
      </c>
      <c r="AZ627" s="46" cm="1">
        <f t="array" ref="AZ627">IF($AY627&lt;=6,SUM($C627:$AV627),SUMPRODUCT(LARGE($C627:$AV627,{1,2,3,4,5,6})))</f>
        <v>0</v>
      </c>
      <c r="BA627" s="50" t="str">
        <f t="shared" si="45"/>
        <v/>
      </c>
      <c r="BB627" s="50" t="str">
        <f t="shared" si="46"/>
        <v xml:space="preserve"> </v>
      </c>
      <c r="BC627" s="46" t="str" cm="1">
        <f t="array" ref="BC627">IFERROR(SUMPRODUCT(LARGE($C627:$AV627,{1,2,3,4})), "")</f>
        <v/>
      </c>
      <c r="BD627" s="46" t="str" cm="1">
        <f t="array" ref="BD627">IFERROR(SUMPRODUCT(LARGE($C627:$AV627,{1,2,3,4,5,6,7})), "")</f>
        <v/>
      </c>
      <c r="BE627" s="46" t="str" cm="1">
        <f t="array" ref="BE627">IFERROR(SUMPRODUCT(LARGE($C627:$AV627,{1,2,3,4,5,6,7,8})), "")</f>
        <v/>
      </c>
    </row>
    <row r="628" spans="2:57" ht="15" customHeight="1" x14ac:dyDescent="0.2">
      <c r="B628" s="15"/>
      <c r="C628" s="10"/>
      <c r="D628" s="5"/>
      <c r="E628" s="10"/>
      <c r="F628" s="10"/>
      <c r="G628" s="10"/>
      <c r="H628" s="10"/>
      <c r="I628" s="5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5"/>
      <c r="AL628" s="5"/>
      <c r="AM628" s="5"/>
      <c r="AN628" s="5"/>
      <c r="AO628" s="5"/>
      <c r="AP628" s="5"/>
      <c r="AQ628" s="5"/>
      <c r="AR628" s="10"/>
      <c r="AS628" s="5"/>
      <c r="AT628" s="5"/>
      <c r="AU628" s="5"/>
      <c r="AV628" s="24"/>
      <c r="AW628" s="46"/>
      <c r="AX628" s="47">
        <f t="shared" si="44"/>
        <v>0</v>
      </c>
      <c r="AY628" s="46">
        <f t="shared" si="47"/>
        <v>0</v>
      </c>
      <c r="AZ628" s="46" cm="1">
        <f t="array" ref="AZ628">IF($AY628&lt;=6,SUM($C628:$AV628),SUMPRODUCT(LARGE($C628:$AV628,{1,2,3,4,5,6})))</f>
        <v>0</v>
      </c>
      <c r="BA628" s="50" t="str">
        <f t="shared" si="45"/>
        <v/>
      </c>
      <c r="BB628" s="50" t="str">
        <f t="shared" si="46"/>
        <v xml:space="preserve"> </v>
      </c>
      <c r="BC628" s="46" t="str" cm="1">
        <f t="array" ref="BC628">IFERROR(SUMPRODUCT(LARGE($C628:$AV628,{1,2,3,4})), "")</f>
        <v/>
      </c>
      <c r="BD628" s="46" t="str" cm="1">
        <f t="array" ref="BD628">IFERROR(SUMPRODUCT(LARGE($C628:$AV628,{1,2,3,4,5,6,7})), "")</f>
        <v/>
      </c>
      <c r="BE628" s="46" t="str" cm="1">
        <f t="array" ref="BE628">IFERROR(SUMPRODUCT(LARGE($C628:$AV628,{1,2,3,4,5,6,7,8})), "")</f>
        <v/>
      </c>
    </row>
    <row r="629" spans="2:57" ht="15" customHeight="1" x14ac:dyDescent="0.2">
      <c r="B629" s="4"/>
      <c r="C629" s="5"/>
      <c r="D629" s="5"/>
      <c r="E629" s="5"/>
      <c r="F629" s="5"/>
      <c r="G629" s="5"/>
      <c r="H629" s="5"/>
      <c r="I629" s="5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5"/>
      <c r="AL629" s="5"/>
      <c r="AM629" s="5"/>
      <c r="AN629" s="5"/>
      <c r="AO629" s="5"/>
      <c r="AP629" s="5"/>
      <c r="AQ629" s="5"/>
      <c r="AR629" s="10"/>
      <c r="AS629" s="5"/>
      <c r="AT629" s="5"/>
      <c r="AU629" s="5"/>
      <c r="AV629" s="24"/>
      <c r="AW629" s="46"/>
      <c r="AX629" s="47">
        <f t="shared" si="44"/>
        <v>0</v>
      </c>
      <c r="AY629" s="46">
        <f t="shared" si="47"/>
        <v>0</v>
      </c>
      <c r="AZ629" s="46" cm="1">
        <f t="array" ref="AZ629">IF($AY629&lt;=6,SUM($C629:$AV629),SUMPRODUCT(LARGE($C629:$AV629,{1,2,3,4,5,6})))</f>
        <v>0</v>
      </c>
      <c r="BA629" s="50" t="str">
        <f t="shared" si="45"/>
        <v/>
      </c>
      <c r="BB629" s="50" t="str">
        <f t="shared" si="46"/>
        <v xml:space="preserve"> </v>
      </c>
      <c r="BC629" s="46" t="str" cm="1">
        <f t="array" ref="BC629">IFERROR(SUMPRODUCT(LARGE($C629:$AV629,{1,2,3,4})), "")</f>
        <v/>
      </c>
      <c r="BD629" s="46" t="str" cm="1">
        <f t="array" ref="BD629">IFERROR(SUMPRODUCT(LARGE($C629:$AV629,{1,2,3,4,5,6,7})), "")</f>
        <v/>
      </c>
      <c r="BE629" s="46" t="str" cm="1">
        <f t="array" ref="BE629">IFERROR(SUMPRODUCT(LARGE($C629:$AV629,{1,2,3,4,5,6,7,8})), "")</f>
        <v/>
      </c>
    </row>
    <row r="630" spans="2:57" ht="15" customHeight="1" x14ac:dyDescent="0.2">
      <c r="B630" s="15"/>
      <c r="C630" s="5"/>
      <c r="D630" s="5"/>
      <c r="E630" s="5"/>
      <c r="F630" s="5"/>
      <c r="G630" s="5"/>
      <c r="H630" s="5"/>
      <c r="I630" s="5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5"/>
      <c r="AL630" s="5"/>
      <c r="AM630" s="5"/>
      <c r="AN630" s="5"/>
      <c r="AO630" s="5"/>
      <c r="AP630" s="5"/>
      <c r="AQ630" s="5"/>
      <c r="AR630" s="10"/>
      <c r="AS630" s="5"/>
      <c r="AT630" s="5"/>
      <c r="AU630" s="5"/>
      <c r="AV630" s="24"/>
      <c r="AW630" s="46"/>
      <c r="AX630" s="47">
        <f t="shared" si="44"/>
        <v>0</v>
      </c>
      <c r="AY630" s="46">
        <f t="shared" si="47"/>
        <v>0</v>
      </c>
      <c r="AZ630" s="46" cm="1">
        <f t="array" ref="AZ630">IF($AY630&lt;=6,SUM($C630:$AV630),SUMPRODUCT(LARGE($C630:$AV630,{1,2,3,4,5,6})))</f>
        <v>0</v>
      </c>
      <c r="BA630" s="50" t="str">
        <f t="shared" si="45"/>
        <v/>
      </c>
      <c r="BB630" s="50" t="str">
        <f t="shared" si="46"/>
        <v xml:space="preserve"> </v>
      </c>
      <c r="BC630" s="46" t="str" cm="1">
        <f t="array" ref="BC630">IFERROR(SUMPRODUCT(LARGE($C630:$AV630,{1,2,3,4})), "")</f>
        <v/>
      </c>
      <c r="BD630" s="46" t="str" cm="1">
        <f t="array" ref="BD630">IFERROR(SUMPRODUCT(LARGE($C630:$AV630,{1,2,3,4,5,6,7})), "")</f>
        <v/>
      </c>
      <c r="BE630" s="46" t="str" cm="1">
        <f t="array" ref="BE630">IFERROR(SUMPRODUCT(LARGE($C630:$AV630,{1,2,3,4,5,6,7,8})), "")</f>
        <v/>
      </c>
    </row>
    <row r="631" spans="2:57" ht="15" customHeight="1" x14ac:dyDescent="0.2">
      <c r="B631" s="15"/>
      <c r="C631" s="5"/>
      <c r="D631" s="5"/>
      <c r="E631" s="5"/>
      <c r="F631" s="5"/>
      <c r="G631" s="5"/>
      <c r="H631" s="5"/>
      <c r="I631" s="5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5"/>
      <c r="AL631" s="5"/>
      <c r="AM631" s="5"/>
      <c r="AN631" s="5"/>
      <c r="AO631" s="5"/>
      <c r="AP631" s="5"/>
      <c r="AQ631" s="5"/>
      <c r="AR631" s="10"/>
      <c r="AS631" s="5"/>
      <c r="AT631" s="5"/>
      <c r="AU631" s="5"/>
      <c r="AV631" s="24"/>
      <c r="AW631" s="46"/>
      <c r="AX631" s="47">
        <f t="shared" si="44"/>
        <v>0</v>
      </c>
      <c r="AY631" s="46">
        <f t="shared" si="47"/>
        <v>0</v>
      </c>
      <c r="AZ631" s="46" cm="1">
        <f t="array" ref="AZ631">IF($AY631&lt;=6,SUM($C631:$AV631),SUMPRODUCT(LARGE($C631:$AV631,{1,2,3,4,5,6})))</f>
        <v>0</v>
      </c>
      <c r="BA631" s="50" t="str">
        <f t="shared" si="45"/>
        <v/>
      </c>
      <c r="BB631" s="50" t="str">
        <f t="shared" si="46"/>
        <v xml:space="preserve"> </v>
      </c>
      <c r="BC631" s="46" t="str" cm="1">
        <f t="array" ref="BC631">IFERROR(SUMPRODUCT(LARGE($C631:$AV631,{1,2,3,4})), "")</f>
        <v/>
      </c>
      <c r="BD631" s="46" t="str" cm="1">
        <f t="array" ref="BD631">IFERROR(SUMPRODUCT(LARGE($C631:$AV631,{1,2,3,4,5,6,7})), "")</f>
        <v/>
      </c>
      <c r="BE631" s="46" t="str" cm="1">
        <f t="array" ref="BE631">IFERROR(SUMPRODUCT(LARGE($C631:$AV631,{1,2,3,4,5,6,7,8})), "")</f>
        <v/>
      </c>
    </row>
    <row r="632" spans="2:57" ht="15" customHeight="1" x14ac:dyDescent="0.2">
      <c r="B632" s="15"/>
      <c r="C632" s="5"/>
      <c r="D632" s="5"/>
      <c r="E632" s="5"/>
      <c r="F632" s="5"/>
      <c r="G632" s="5"/>
      <c r="H632" s="5"/>
      <c r="I632" s="5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10"/>
      <c r="AV632" s="24"/>
      <c r="AW632" s="46"/>
      <c r="AX632" s="47">
        <f t="shared" si="44"/>
        <v>0</v>
      </c>
      <c r="AY632" s="46">
        <f t="shared" si="47"/>
        <v>0</v>
      </c>
      <c r="AZ632" s="46" cm="1">
        <f t="array" ref="AZ632">IF($AY632&lt;=6,SUM($C632:$AV632),SUMPRODUCT(LARGE($C632:$AV632,{1,2,3,4,5,6})))</f>
        <v>0</v>
      </c>
      <c r="BA632" s="50" t="str">
        <f t="shared" si="45"/>
        <v/>
      </c>
      <c r="BB632" s="50" t="str">
        <f t="shared" si="46"/>
        <v xml:space="preserve"> </v>
      </c>
      <c r="BC632" s="46" t="str" cm="1">
        <f t="array" ref="BC632">IFERROR(SUMPRODUCT(LARGE($C632:$AV632,{1,2,3,4})), "")</f>
        <v/>
      </c>
      <c r="BD632" s="46" t="str" cm="1">
        <f t="array" ref="BD632">IFERROR(SUMPRODUCT(LARGE($C632:$AV632,{1,2,3,4,5,6,7})), "")</f>
        <v/>
      </c>
      <c r="BE632" s="46" t="str" cm="1">
        <f t="array" ref="BE632">IFERROR(SUMPRODUCT(LARGE($C632:$AV632,{1,2,3,4,5,6,7,8})), "")</f>
        <v/>
      </c>
    </row>
    <row r="633" spans="2:57" ht="15" customHeight="1" x14ac:dyDescent="0.2">
      <c r="B633" s="15"/>
      <c r="C633" s="5"/>
      <c r="D633" s="5"/>
      <c r="E633" s="5"/>
      <c r="F633" s="5"/>
      <c r="G633" s="5"/>
      <c r="H633" s="5"/>
      <c r="I633" s="5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5"/>
      <c r="AL633" s="5"/>
      <c r="AM633" s="5"/>
      <c r="AN633" s="5"/>
      <c r="AO633" s="5"/>
      <c r="AP633" s="5"/>
      <c r="AQ633" s="5"/>
      <c r="AR633" s="10"/>
      <c r="AS633" s="5"/>
      <c r="AT633" s="5"/>
      <c r="AU633" s="5"/>
      <c r="AV633" s="24"/>
      <c r="AW633" s="46"/>
      <c r="AX633" s="47">
        <f t="shared" si="44"/>
        <v>0</v>
      </c>
      <c r="AY633" s="46">
        <f t="shared" si="47"/>
        <v>0</v>
      </c>
      <c r="AZ633" s="46" cm="1">
        <f t="array" ref="AZ633">IF($AY633&lt;=6,SUM($C633:$AV633),SUMPRODUCT(LARGE($C633:$AV633,{1,2,3,4,5,6})))</f>
        <v>0</v>
      </c>
      <c r="BA633" s="50" t="str">
        <f t="shared" si="45"/>
        <v/>
      </c>
      <c r="BB633" s="50" t="str">
        <f t="shared" si="46"/>
        <v xml:space="preserve"> </v>
      </c>
      <c r="BC633" s="46" t="str" cm="1">
        <f t="array" ref="BC633">IFERROR(SUMPRODUCT(LARGE($C633:$AV633,{1,2,3,4})), "")</f>
        <v/>
      </c>
      <c r="BD633" s="46" t="str" cm="1">
        <f t="array" ref="BD633">IFERROR(SUMPRODUCT(LARGE($C633:$AV633,{1,2,3,4,5,6,7})), "")</f>
        <v/>
      </c>
      <c r="BE633" s="46" t="str" cm="1">
        <f t="array" ref="BE633">IFERROR(SUMPRODUCT(LARGE($C633:$AV633,{1,2,3,4,5,6,7,8})), "")</f>
        <v/>
      </c>
    </row>
    <row r="634" spans="2:57" ht="15" customHeight="1" x14ac:dyDescent="0.2">
      <c r="B634" s="15"/>
      <c r="C634" s="5"/>
      <c r="D634" s="5"/>
      <c r="E634" s="5"/>
      <c r="F634" s="5"/>
      <c r="G634" s="5"/>
      <c r="H634" s="5"/>
      <c r="I634" s="5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5"/>
      <c r="AL634" s="5"/>
      <c r="AM634" s="5"/>
      <c r="AN634" s="5"/>
      <c r="AO634" s="5"/>
      <c r="AP634" s="5"/>
      <c r="AQ634" s="5"/>
      <c r="AR634" s="10"/>
      <c r="AS634" s="5"/>
      <c r="AT634" s="5"/>
      <c r="AU634" s="5"/>
      <c r="AV634" s="24"/>
      <c r="AW634" s="46"/>
      <c r="AX634" s="47">
        <f t="shared" si="44"/>
        <v>0</v>
      </c>
      <c r="AY634" s="46">
        <f t="shared" si="47"/>
        <v>0</v>
      </c>
      <c r="AZ634" s="46" cm="1">
        <f t="array" ref="AZ634">IF($AY634&lt;=6,SUM($C634:$AV634),SUMPRODUCT(LARGE($C634:$AV634,{1,2,3,4,5,6})))</f>
        <v>0</v>
      </c>
      <c r="BA634" s="50" t="str">
        <f t="shared" si="45"/>
        <v/>
      </c>
      <c r="BB634" s="50" t="str">
        <f t="shared" si="46"/>
        <v xml:space="preserve"> </v>
      </c>
      <c r="BC634" s="46" t="str" cm="1">
        <f t="array" ref="BC634">IFERROR(SUMPRODUCT(LARGE($C634:$AV634,{1,2,3,4})), "")</f>
        <v/>
      </c>
      <c r="BD634" s="46" t="str" cm="1">
        <f t="array" ref="BD634">IFERROR(SUMPRODUCT(LARGE($C634:$AV634,{1,2,3,4,5,6,7})), "")</f>
        <v/>
      </c>
      <c r="BE634" s="46" t="str" cm="1">
        <f t="array" ref="BE634">IFERROR(SUMPRODUCT(LARGE($C634:$AV634,{1,2,3,4,5,6,7,8})), "")</f>
        <v/>
      </c>
    </row>
    <row r="635" spans="2:57" ht="15" customHeight="1" x14ac:dyDescent="0.2">
      <c r="B635" s="15"/>
      <c r="C635" s="5"/>
      <c r="D635" s="5"/>
      <c r="E635" s="5"/>
      <c r="F635" s="5"/>
      <c r="G635" s="5"/>
      <c r="H635" s="5"/>
      <c r="I635" s="5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5"/>
      <c r="AL635" s="5"/>
      <c r="AM635" s="5"/>
      <c r="AN635" s="5"/>
      <c r="AO635" s="5"/>
      <c r="AP635" s="5"/>
      <c r="AQ635" s="5"/>
      <c r="AR635" s="10"/>
      <c r="AS635" s="5"/>
      <c r="AT635" s="5"/>
      <c r="AU635" s="5"/>
      <c r="AV635" s="24"/>
      <c r="AW635" s="46"/>
      <c r="AX635" s="47">
        <f t="shared" si="44"/>
        <v>0</v>
      </c>
      <c r="AY635" s="46">
        <f t="shared" si="47"/>
        <v>0</v>
      </c>
      <c r="AZ635" s="46" cm="1">
        <f t="array" ref="AZ635">IF($AY635&lt;=6,SUM($C635:$AV635),SUMPRODUCT(LARGE($C635:$AV635,{1,2,3,4,5,6})))</f>
        <v>0</v>
      </c>
      <c r="BA635" s="50" t="str">
        <f t="shared" si="45"/>
        <v/>
      </c>
      <c r="BB635" s="50" t="str">
        <f t="shared" si="46"/>
        <v xml:space="preserve"> </v>
      </c>
      <c r="BC635" s="46" t="str" cm="1">
        <f t="array" ref="BC635">IFERROR(SUMPRODUCT(LARGE($C635:$AV635,{1,2,3,4})), "")</f>
        <v/>
      </c>
      <c r="BD635" s="46" t="str" cm="1">
        <f t="array" ref="BD635">IFERROR(SUMPRODUCT(LARGE($C635:$AV635,{1,2,3,4,5,6,7})), "")</f>
        <v/>
      </c>
      <c r="BE635" s="46" t="str" cm="1">
        <f t="array" ref="BE635">IFERROR(SUMPRODUCT(LARGE($C635:$AV635,{1,2,3,4,5,6,7,8})), "")</f>
        <v/>
      </c>
    </row>
    <row r="636" spans="2:57" ht="15" customHeight="1" x14ac:dyDescent="0.2">
      <c r="B636" s="15"/>
      <c r="C636" s="5"/>
      <c r="D636" s="5"/>
      <c r="E636" s="5"/>
      <c r="F636" s="5"/>
      <c r="G636" s="5"/>
      <c r="H636" s="5"/>
      <c r="I636" s="5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5"/>
      <c r="AL636" s="5"/>
      <c r="AM636" s="5"/>
      <c r="AN636" s="5"/>
      <c r="AO636" s="5"/>
      <c r="AP636" s="5"/>
      <c r="AQ636" s="5"/>
      <c r="AR636" s="10"/>
      <c r="AS636" s="5"/>
      <c r="AT636" s="5"/>
      <c r="AU636" s="5"/>
      <c r="AV636" s="24"/>
      <c r="AW636" s="46"/>
      <c r="AX636" s="47">
        <f t="shared" si="44"/>
        <v>0</v>
      </c>
      <c r="AY636" s="46">
        <f t="shared" si="47"/>
        <v>0</v>
      </c>
      <c r="AZ636" s="46" cm="1">
        <f t="array" ref="AZ636">IF($AY636&lt;=6,SUM($C636:$AV636),SUMPRODUCT(LARGE($C636:$AV636,{1,2,3,4,5,6})))</f>
        <v>0</v>
      </c>
      <c r="BA636" s="50" t="str">
        <f t="shared" si="45"/>
        <v/>
      </c>
      <c r="BB636" s="50" t="str">
        <f t="shared" si="46"/>
        <v xml:space="preserve"> </v>
      </c>
      <c r="BC636" s="46" t="str" cm="1">
        <f t="array" ref="BC636">IFERROR(SUMPRODUCT(LARGE($C636:$AV636,{1,2,3,4})), "")</f>
        <v/>
      </c>
      <c r="BD636" s="46" t="str" cm="1">
        <f t="array" ref="BD636">IFERROR(SUMPRODUCT(LARGE($C636:$AV636,{1,2,3,4,5,6,7})), "")</f>
        <v/>
      </c>
      <c r="BE636" s="46" t="str" cm="1">
        <f t="array" ref="BE636">IFERROR(SUMPRODUCT(LARGE($C636:$AV636,{1,2,3,4,5,6,7,8})), "")</f>
        <v/>
      </c>
    </row>
    <row r="637" spans="2:57" ht="15" customHeight="1" x14ac:dyDescent="0.2">
      <c r="B637" s="15"/>
      <c r="C637" s="5"/>
      <c r="D637" s="5"/>
      <c r="E637" s="5"/>
      <c r="F637" s="5"/>
      <c r="G637" s="5"/>
      <c r="H637" s="5"/>
      <c r="I637" s="5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5"/>
      <c r="AL637" s="5"/>
      <c r="AM637" s="5"/>
      <c r="AN637" s="5"/>
      <c r="AO637" s="5"/>
      <c r="AP637" s="5"/>
      <c r="AQ637" s="5"/>
      <c r="AR637" s="10"/>
      <c r="AS637" s="5"/>
      <c r="AT637" s="5"/>
      <c r="AU637" s="5"/>
      <c r="AV637" s="24"/>
      <c r="AW637" s="46"/>
      <c r="AX637" s="47">
        <f t="shared" si="44"/>
        <v>0</v>
      </c>
      <c r="AY637" s="46">
        <f t="shared" si="47"/>
        <v>0</v>
      </c>
      <c r="AZ637" s="46" cm="1">
        <f t="array" ref="AZ637">IF($AY637&lt;=6,SUM($C637:$AV637),SUMPRODUCT(LARGE($C637:$AV637,{1,2,3,4,5,6})))</f>
        <v>0</v>
      </c>
      <c r="BA637" s="50" t="str">
        <f t="shared" si="45"/>
        <v/>
      </c>
      <c r="BB637" s="50" t="str">
        <f t="shared" si="46"/>
        <v xml:space="preserve"> </v>
      </c>
      <c r="BC637" s="46" t="str" cm="1">
        <f t="array" ref="BC637">IFERROR(SUMPRODUCT(LARGE($C637:$AV637,{1,2,3,4})), "")</f>
        <v/>
      </c>
      <c r="BD637" s="46" t="str" cm="1">
        <f t="array" ref="BD637">IFERROR(SUMPRODUCT(LARGE($C637:$AV637,{1,2,3,4,5,6,7})), "")</f>
        <v/>
      </c>
      <c r="BE637" s="46" t="str" cm="1">
        <f t="array" ref="BE637">IFERROR(SUMPRODUCT(LARGE($C637:$AV637,{1,2,3,4,5,6,7,8})), "")</f>
        <v/>
      </c>
    </row>
    <row r="638" spans="2:57" ht="15" customHeight="1" x14ac:dyDescent="0.2">
      <c r="B638" s="15"/>
      <c r="C638" s="5"/>
      <c r="D638" s="5"/>
      <c r="E638" s="5"/>
      <c r="F638" s="5"/>
      <c r="G638" s="5"/>
      <c r="H638" s="5"/>
      <c r="I638" s="5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5"/>
      <c r="AL638" s="5"/>
      <c r="AM638" s="5"/>
      <c r="AN638" s="5"/>
      <c r="AO638" s="5"/>
      <c r="AP638" s="5"/>
      <c r="AQ638" s="5"/>
      <c r="AR638" s="10"/>
      <c r="AS638" s="5"/>
      <c r="AT638" s="5"/>
      <c r="AU638" s="5"/>
      <c r="AV638" s="24"/>
      <c r="AW638" s="46"/>
      <c r="AX638" s="47">
        <f t="shared" si="44"/>
        <v>0</v>
      </c>
      <c r="AY638" s="46">
        <f t="shared" si="47"/>
        <v>0</v>
      </c>
      <c r="AZ638" s="46" cm="1">
        <f t="array" ref="AZ638">IF($AY638&lt;=6,SUM($C638:$AV638),SUMPRODUCT(LARGE($C638:$AV638,{1,2,3,4,5,6})))</f>
        <v>0</v>
      </c>
      <c r="BA638" s="50" t="str">
        <f t="shared" si="45"/>
        <v/>
      </c>
      <c r="BB638" s="50" t="str">
        <f t="shared" si="46"/>
        <v xml:space="preserve"> </v>
      </c>
      <c r="BC638" s="46" t="str" cm="1">
        <f t="array" ref="BC638">IFERROR(SUMPRODUCT(LARGE($C638:$AV638,{1,2,3,4})), "")</f>
        <v/>
      </c>
      <c r="BD638" s="46" t="str" cm="1">
        <f t="array" ref="BD638">IFERROR(SUMPRODUCT(LARGE($C638:$AV638,{1,2,3,4,5,6,7})), "")</f>
        <v/>
      </c>
      <c r="BE638" s="46" t="str" cm="1">
        <f t="array" ref="BE638">IFERROR(SUMPRODUCT(LARGE($C638:$AV638,{1,2,3,4,5,6,7,8})), "")</f>
        <v/>
      </c>
    </row>
    <row r="639" spans="2:57" ht="15" customHeight="1" x14ac:dyDescent="0.2">
      <c r="B639" s="4"/>
      <c r="C639" s="5"/>
      <c r="D639" s="5"/>
      <c r="E639" s="5"/>
      <c r="F639" s="5"/>
      <c r="G639" s="5"/>
      <c r="H639" s="5"/>
      <c r="I639" s="5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5"/>
      <c r="AL639" s="5"/>
      <c r="AM639" s="5"/>
      <c r="AN639" s="5"/>
      <c r="AO639" s="5"/>
      <c r="AP639" s="5"/>
      <c r="AQ639" s="5"/>
      <c r="AR639" s="10"/>
      <c r="AS639" s="5"/>
      <c r="AT639" s="5"/>
      <c r="AU639" s="5"/>
      <c r="AV639" s="24"/>
      <c r="AW639" s="46"/>
      <c r="AX639" s="47">
        <f t="shared" ref="AX639:AX702" si="48">SUM($C639:$AW639)</f>
        <v>0</v>
      </c>
      <c r="AY639" s="46">
        <f t="shared" si="47"/>
        <v>0</v>
      </c>
      <c r="AZ639" s="46" cm="1">
        <f t="array" ref="AZ639">IF($AY639&lt;=6,SUM($C639:$AV639),SUMPRODUCT(LARGE($C639:$AV639,{1,2,3,4,5,6})))</f>
        <v>0</v>
      </c>
      <c r="BA639" s="50" t="str">
        <f t="shared" si="45"/>
        <v/>
      </c>
      <c r="BB639" s="50" t="str">
        <f t="shared" si="46"/>
        <v xml:space="preserve"> </v>
      </c>
      <c r="BC639" s="46" t="str" cm="1">
        <f t="array" ref="BC639">IFERROR(SUMPRODUCT(LARGE($C639:$AV639,{1,2,3,4})), "")</f>
        <v/>
      </c>
      <c r="BD639" s="46" t="str" cm="1">
        <f t="array" ref="BD639">IFERROR(SUMPRODUCT(LARGE($C639:$AV639,{1,2,3,4,5,6,7})), "")</f>
        <v/>
      </c>
      <c r="BE639" s="46" t="str" cm="1">
        <f t="array" ref="BE639">IFERROR(SUMPRODUCT(LARGE($C639:$AV639,{1,2,3,4,5,6,7,8})), "")</f>
        <v/>
      </c>
    </row>
    <row r="640" spans="2:57" ht="15" customHeight="1" x14ac:dyDescent="0.2">
      <c r="B640" s="4"/>
      <c r="C640" s="10"/>
      <c r="D640" s="5"/>
      <c r="E640" s="10"/>
      <c r="F640" s="10"/>
      <c r="G640" s="10"/>
      <c r="H640" s="10"/>
      <c r="I640" s="5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5"/>
      <c r="AL640" s="5"/>
      <c r="AM640" s="5"/>
      <c r="AN640" s="5"/>
      <c r="AO640" s="5"/>
      <c r="AP640" s="5"/>
      <c r="AQ640" s="5"/>
      <c r="AR640" s="10"/>
      <c r="AS640" s="5"/>
      <c r="AT640" s="5"/>
      <c r="AU640" s="5"/>
      <c r="AV640" s="24"/>
      <c r="AW640" s="46"/>
      <c r="AX640" s="47">
        <f t="shared" si="48"/>
        <v>0</v>
      </c>
      <c r="AY640" s="46">
        <f t="shared" si="47"/>
        <v>0</v>
      </c>
      <c r="AZ640" s="46" cm="1">
        <f t="array" ref="AZ640">IF($AY640&lt;=6,SUM($C640:$AV640),SUMPRODUCT(LARGE($C640:$AV640,{1,2,3,4,5,6})))</f>
        <v>0</v>
      </c>
      <c r="BA640" s="50" t="str">
        <f t="shared" ref="BA640:BA703" si="49">IF(AND($AY640&gt;=6,AZ640=AZ641),"Manual Calc Needed","")</f>
        <v/>
      </c>
      <c r="BB640" s="50" t="str">
        <f t="shared" ref="BB640:BB703" si="50">IF(AND($AY640&gt;=6,$BA640="Tie"),"Manual Calc Needed"," ")</f>
        <v xml:space="preserve"> </v>
      </c>
      <c r="BC640" s="46" t="str" cm="1">
        <f t="array" ref="BC640">IFERROR(SUMPRODUCT(LARGE($C640:$AV640,{1,2,3,4})), "")</f>
        <v/>
      </c>
      <c r="BD640" s="46" t="str" cm="1">
        <f t="array" ref="BD640">IFERROR(SUMPRODUCT(LARGE($C640:$AV640,{1,2,3,4,5,6,7})), "")</f>
        <v/>
      </c>
      <c r="BE640" s="46" t="str" cm="1">
        <f t="array" ref="BE640">IFERROR(SUMPRODUCT(LARGE($C640:$AV640,{1,2,3,4,5,6,7,8})), "")</f>
        <v/>
      </c>
    </row>
    <row r="641" spans="2:57" ht="15" customHeight="1" x14ac:dyDescent="0.2">
      <c r="B641" s="4"/>
      <c r="C641" s="10"/>
      <c r="D641" s="5"/>
      <c r="E641" s="10"/>
      <c r="F641" s="10"/>
      <c r="G641" s="10"/>
      <c r="H641" s="10"/>
      <c r="I641" s="5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5"/>
      <c r="AL641" s="5"/>
      <c r="AM641" s="5"/>
      <c r="AN641" s="5"/>
      <c r="AO641" s="5"/>
      <c r="AP641" s="5"/>
      <c r="AQ641" s="5"/>
      <c r="AR641" s="10"/>
      <c r="AS641" s="5"/>
      <c r="AT641" s="5"/>
      <c r="AU641" s="5"/>
      <c r="AV641" s="24"/>
      <c r="AW641" s="46"/>
      <c r="AX641" s="47">
        <f t="shared" si="48"/>
        <v>0</v>
      </c>
      <c r="AY641" s="46">
        <f t="shared" si="47"/>
        <v>0</v>
      </c>
      <c r="AZ641" s="46" cm="1">
        <f t="array" ref="AZ641">IF($AY641&lt;=6,SUM($C641:$AV641),SUMPRODUCT(LARGE($C641:$AV641,{1,2,3,4,5,6})))</f>
        <v>0</v>
      </c>
      <c r="BA641" s="50" t="str">
        <f t="shared" si="49"/>
        <v/>
      </c>
      <c r="BB641" s="50" t="str">
        <f t="shared" si="50"/>
        <v xml:space="preserve"> </v>
      </c>
      <c r="BC641" s="46" t="str" cm="1">
        <f t="array" ref="BC641">IFERROR(SUMPRODUCT(LARGE($C641:$AV641,{1,2,3,4})), "")</f>
        <v/>
      </c>
      <c r="BD641" s="46" t="str" cm="1">
        <f t="array" ref="BD641">IFERROR(SUMPRODUCT(LARGE($C641:$AV641,{1,2,3,4,5,6,7})), "")</f>
        <v/>
      </c>
      <c r="BE641" s="46" t="str" cm="1">
        <f t="array" ref="BE641">IFERROR(SUMPRODUCT(LARGE($C641:$AV641,{1,2,3,4,5,6,7,8})), "")</f>
        <v/>
      </c>
    </row>
    <row r="642" spans="2:57" ht="15" customHeight="1" x14ac:dyDescent="0.2">
      <c r="B642" s="4"/>
      <c r="C642" s="10"/>
      <c r="D642" s="5"/>
      <c r="E642" s="10"/>
      <c r="F642" s="10"/>
      <c r="G642" s="10"/>
      <c r="H642" s="10"/>
      <c r="I642" s="5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5"/>
      <c r="AL642" s="5"/>
      <c r="AM642" s="5"/>
      <c r="AN642" s="5"/>
      <c r="AO642" s="5"/>
      <c r="AP642" s="5"/>
      <c r="AQ642" s="5"/>
      <c r="AR642" s="10"/>
      <c r="AS642" s="5"/>
      <c r="AT642" s="5"/>
      <c r="AU642" s="5"/>
      <c r="AV642" s="24"/>
      <c r="AW642" s="46"/>
      <c r="AX642" s="47">
        <f t="shared" si="48"/>
        <v>0</v>
      </c>
      <c r="AY642" s="46">
        <f t="shared" si="47"/>
        <v>0</v>
      </c>
      <c r="AZ642" s="46" cm="1">
        <f t="array" ref="AZ642">IF($AY642&lt;=6,SUM($C642:$AV642),SUMPRODUCT(LARGE($C642:$AV642,{1,2,3,4,5,6})))</f>
        <v>0</v>
      </c>
      <c r="BA642" s="50" t="str">
        <f t="shared" si="49"/>
        <v/>
      </c>
      <c r="BB642" s="50" t="str">
        <f t="shared" si="50"/>
        <v xml:space="preserve"> </v>
      </c>
      <c r="BC642" s="46" t="str" cm="1">
        <f t="array" ref="BC642">IFERROR(SUMPRODUCT(LARGE($C642:$AV642,{1,2,3,4})), "")</f>
        <v/>
      </c>
      <c r="BD642" s="46" t="str" cm="1">
        <f t="array" ref="BD642">IFERROR(SUMPRODUCT(LARGE($C642:$AV642,{1,2,3,4,5,6,7})), "")</f>
        <v/>
      </c>
      <c r="BE642" s="46" t="str" cm="1">
        <f t="array" ref="BE642">IFERROR(SUMPRODUCT(LARGE($C642:$AV642,{1,2,3,4,5,6,7,8})), "")</f>
        <v/>
      </c>
    </row>
    <row r="643" spans="2:57" ht="15" customHeight="1" x14ac:dyDescent="0.2">
      <c r="B643" s="4"/>
      <c r="C643" s="10"/>
      <c r="D643" s="5"/>
      <c r="E643" s="10"/>
      <c r="F643" s="10"/>
      <c r="G643" s="10"/>
      <c r="H643" s="10"/>
      <c r="I643" s="5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5"/>
      <c r="AL643" s="5"/>
      <c r="AM643" s="5"/>
      <c r="AN643" s="5"/>
      <c r="AO643" s="5"/>
      <c r="AP643" s="5"/>
      <c r="AQ643" s="5"/>
      <c r="AR643" s="10"/>
      <c r="AS643" s="5"/>
      <c r="AT643" s="5"/>
      <c r="AU643" s="5"/>
      <c r="AV643" s="24"/>
      <c r="AW643" s="46"/>
      <c r="AX643" s="47">
        <f t="shared" si="48"/>
        <v>0</v>
      </c>
      <c r="AY643" s="46">
        <f t="shared" si="47"/>
        <v>0</v>
      </c>
      <c r="AZ643" s="46" cm="1">
        <f t="array" ref="AZ643">IF($AY643&lt;=6,SUM($C643:$AV643),SUMPRODUCT(LARGE($C643:$AV643,{1,2,3,4,5,6})))</f>
        <v>0</v>
      </c>
      <c r="BA643" s="50" t="str">
        <f t="shared" si="49"/>
        <v/>
      </c>
      <c r="BB643" s="50" t="str">
        <f t="shared" si="50"/>
        <v xml:space="preserve"> </v>
      </c>
      <c r="BC643" s="46" t="str" cm="1">
        <f t="array" ref="BC643">IFERROR(SUMPRODUCT(LARGE($C643:$AV643,{1,2,3,4})), "")</f>
        <v/>
      </c>
      <c r="BD643" s="46" t="str" cm="1">
        <f t="array" ref="BD643">IFERROR(SUMPRODUCT(LARGE($C643:$AV643,{1,2,3,4,5,6,7})), "")</f>
        <v/>
      </c>
      <c r="BE643" s="46" t="str" cm="1">
        <f t="array" ref="BE643">IFERROR(SUMPRODUCT(LARGE($C643:$AV643,{1,2,3,4,5,6,7,8})), "")</f>
        <v/>
      </c>
    </row>
    <row r="644" spans="2:57" ht="15" customHeight="1" x14ac:dyDescent="0.2">
      <c r="B644" s="4"/>
      <c r="C644" s="10"/>
      <c r="D644" s="5"/>
      <c r="E644" s="10"/>
      <c r="F644" s="10"/>
      <c r="G644" s="10"/>
      <c r="H644" s="10"/>
      <c r="I644" s="5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5"/>
      <c r="AL644" s="5"/>
      <c r="AM644" s="5"/>
      <c r="AN644" s="5"/>
      <c r="AO644" s="5"/>
      <c r="AP644" s="5"/>
      <c r="AQ644" s="5"/>
      <c r="AR644" s="10"/>
      <c r="AS644" s="5"/>
      <c r="AT644" s="5"/>
      <c r="AU644" s="5"/>
      <c r="AV644" s="24"/>
      <c r="AW644" s="46"/>
      <c r="AX644" s="47">
        <f t="shared" si="48"/>
        <v>0</v>
      </c>
      <c r="AY644" s="46">
        <f t="shared" si="47"/>
        <v>0</v>
      </c>
      <c r="AZ644" s="46" cm="1">
        <f t="array" ref="AZ644">IF($AY644&lt;=6,SUM($C644:$AV644),SUMPRODUCT(LARGE($C644:$AV644,{1,2,3,4,5,6})))</f>
        <v>0</v>
      </c>
      <c r="BA644" s="50" t="str">
        <f t="shared" si="49"/>
        <v/>
      </c>
      <c r="BB644" s="50" t="str">
        <f t="shared" si="50"/>
        <v xml:space="preserve"> </v>
      </c>
      <c r="BC644" s="46" t="str" cm="1">
        <f t="array" ref="BC644">IFERROR(SUMPRODUCT(LARGE($C644:$AV644,{1,2,3,4})), "")</f>
        <v/>
      </c>
      <c r="BD644" s="46" t="str" cm="1">
        <f t="array" ref="BD644">IFERROR(SUMPRODUCT(LARGE($C644:$AV644,{1,2,3,4,5,6,7})), "")</f>
        <v/>
      </c>
      <c r="BE644" s="46" t="str" cm="1">
        <f t="array" ref="BE644">IFERROR(SUMPRODUCT(LARGE($C644:$AV644,{1,2,3,4,5,6,7,8})), "")</f>
        <v/>
      </c>
    </row>
    <row r="645" spans="2:57" ht="15" customHeight="1" x14ac:dyDescent="0.2">
      <c r="B645" s="4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5"/>
      <c r="AL645" s="5"/>
      <c r="AM645" s="5"/>
      <c r="AN645" s="5"/>
      <c r="AO645" s="5"/>
      <c r="AP645" s="5"/>
      <c r="AQ645" s="5"/>
      <c r="AR645" s="10"/>
      <c r="AS645" s="5"/>
      <c r="AT645" s="5"/>
      <c r="AU645" s="5"/>
      <c r="AV645" s="24"/>
      <c r="AW645" s="46"/>
      <c r="AX645" s="47">
        <f t="shared" si="48"/>
        <v>0</v>
      </c>
      <c r="AY645" s="46">
        <f t="shared" si="47"/>
        <v>0</v>
      </c>
      <c r="AZ645" s="46" cm="1">
        <f t="array" ref="AZ645">IF($AY645&lt;=6,SUM($C645:$AV645),SUMPRODUCT(LARGE($C645:$AV645,{1,2,3,4,5,6})))</f>
        <v>0</v>
      </c>
      <c r="BA645" s="50" t="str">
        <f t="shared" si="49"/>
        <v/>
      </c>
      <c r="BB645" s="50" t="str">
        <f t="shared" si="50"/>
        <v xml:space="preserve"> </v>
      </c>
      <c r="BC645" s="46" t="str" cm="1">
        <f t="array" ref="BC645">IFERROR(SUMPRODUCT(LARGE($C645:$AV645,{1,2,3,4})), "")</f>
        <v/>
      </c>
      <c r="BD645" s="46" t="str" cm="1">
        <f t="array" ref="BD645">IFERROR(SUMPRODUCT(LARGE($C645:$AV645,{1,2,3,4,5,6,7})), "")</f>
        <v/>
      </c>
      <c r="BE645" s="46" t="str" cm="1">
        <f t="array" ref="BE645">IFERROR(SUMPRODUCT(LARGE($C645:$AV645,{1,2,3,4,5,6,7,8})), "")</f>
        <v/>
      </c>
    </row>
    <row r="646" spans="2:57" ht="15" customHeight="1" x14ac:dyDescent="0.2">
      <c r="B646" s="17"/>
      <c r="C646" s="10"/>
      <c r="D646" s="5"/>
      <c r="E646" s="10"/>
      <c r="F646" s="10"/>
      <c r="G646" s="10"/>
      <c r="H646" s="10"/>
      <c r="I646" s="5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5"/>
      <c r="AL646" s="5"/>
      <c r="AM646" s="5"/>
      <c r="AN646" s="5"/>
      <c r="AO646" s="5"/>
      <c r="AP646" s="5"/>
      <c r="AQ646" s="5"/>
      <c r="AR646" s="10"/>
      <c r="AS646" s="5"/>
      <c r="AT646" s="5"/>
      <c r="AU646" s="5"/>
      <c r="AV646" s="24"/>
      <c r="AW646" s="46"/>
      <c r="AX646" s="47">
        <f t="shared" si="48"/>
        <v>0</v>
      </c>
      <c r="AY646" s="46">
        <f t="shared" si="47"/>
        <v>0</v>
      </c>
      <c r="AZ646" s="46" cm="1">
        <f t="array" ref="AZ646">IF($AY646&lt;=6,SUM($C646:$AV646),SUMPRODUCT(LARGE($C646:$AV646,{1,2,3,4,5,6})))</f>
        <v>0</v>
      </c>
      <c r="BA646" s="50" t="str">
        <f t="shared" si="49"/>
        <v/>
      </c>
      <c r="BB646" s="50" t="str">
        <f t="shared" si="50"/>
        <v xml:space="preserve"> </v>
      </c>
      <c r="BC646" s="46" t="str" cm="1">
        <f t="array" ref="BC646">IFERROR(SUMPRODUCT(LARGE($C646:$AV646,{1,2,3,4})), "")</f>
        <v/>
      </c>
      <c r="BD646" s="46" t="str" cm="1">
        <f t="array" ref="BD646">IFERROR(SUMPRODUCT(LARGE($C646:$AV646,{1,2,3,4,5,6,7})), "")</f>
        <v/>
      </c>
      <c r="BE646" s="46" t="str" cm="1">
        <f t="array" ref="BE646">IFERROR(SUMPRODUCT(LARGE($C646:$AV646,{1,2,3,4,5,6,7,8})), "")</f>
        <v/>
      </c>
    </row>
    <row r="647" spans="2:57" ht="15" customHeight="1" x14ac:dyDescent="0.2">
      <c r="B647" s="4"/>
      <c r="C647" s="10"/>
      <c r="D647" s="5"/>
      <c r="E647" s="10"/>
      <c r="F647" s="10"/>
      <c r="G647" s="10"/>
      <c r="H647" s="10"/>
      <c r="I647" s="5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5"/>
      <c r="AL647" s="5"/>
      <c r="AM647" s="5"/>
      <c r="AN647" s="5"/>
      <c r="AO647" s="5"/>
      <c r="AP647" s="5"/>
      <c r="AQ647" s="5"/>
      <c r="AR647" s="10"/>
      <c r="AS647" s="5"/>
      <c r="AT647" s="5"/>
      <c r="AU647" s="5"/>
      <c r="AV647" s="24"/>
      <c r="AW647" s="46"/>
      <c r="AX647" s="47">
        <f t="shared" si="48"/>
        <v>0</v>
      </c>
      <c r="AY647" s="46">
        <f t="shared" si="47"/>
        <v>0</v>
      </c>
      <c r="AZ647" s="46" cm="1">
        <f t="array" ref="AZ647">IF($AY647&lt;=6,SUM($C647:$AV647),SUMPRODUCT(LARGE($C647:$AV647,{1,2,3,4,5,6})))</f>
        <v>0</v>
      </c>
      <c r="BA647" s="50" t="str">
        <f t="shared" si="49"/>
        <v/>
      </c>
      <c r="BB647" s="50" t="str">
        <f t="shared" si="50"/>
        <v xml:space="preserve"> </v>
      </c>
      <c r="BC647" s="46" t="str" cm="1">
        <f t="array" ref="BC647">IFERROR(SUMPRODUCT(LARGE($C647:$AV647,{1,2,3,4})), "")</f>
        <v/>
      </c>
      <c r="BD647" s="46" t="str" cm="1">
        <f t="array" ref="BD647">IFERROR(SUMPRODUCT(LARGE($C647:$AV647,{1,2,3,4,5,6,7})), "")</f>
        <v/>
      </c>
      <c r="BE647" s="46" t="str" cm="1">
        <f t="array" ref="BE647">IFERROR(SUMPRODUCT(LARGE($C647:$AV647,{1,2,3,4,5,6,7,8})), "")</f>
        <v/>
      </c>
    </row>
    <row r="648" spans="2:57" ht="15" customHeight="1" x14ac:dyDescent="0.2">
      <c r="B648" s="4"/>
      <c r="C648" s="10"/>
      <c r="D648" s="5"/>
      <c r="E648" s="10"/>
      <c r="F648" s="10"/>
      <c r="G648" s="10"/>
      <c r="H648" s="10"/>
      <c r="I648" s="5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5"/>
      <c r="AL648" s="5"/>
      <c r="AM648" s="5"/>
      <c r="AN648" s="5"/>
      <c r="AO648" s="5"/>
      <c r="AP648" s="5"/>
      <c r="AQ648" s="5"/>
      <c r="AR648" s="10"/>
      <c r="AS648" s="5"/>
      <c r="AT648" s="5"/>
      <c r="AU648" s="5"/>
      <c r="AV648" s="24"/>
      <c r="AW648" s="46"/>
      <c r="AX648" s="47">
        <f t="shared" si="48"/>
        <v>0</v>
      </c>
      <c r="AY648" s="46">
        <f t="shared" si="47"/>
        <v>0</v>
      </c>
      <c r="AZ648" s="46" cm="1">
        <f t="array" ref="AZ648">IF($AY648&lt;=6,SUM($C648:$AV648),SUMPRODUCT(LARGE($C648:$AV648,{1,2,3,4,5,6})))</f>
        <v>0</v>
      </c>
      <c r="BA648" s="50" t="str">
        <f t="shared" si="49"/>
        <v/>
      </c>
      <c r="BB648" s="50" t="str">
        <f t="shared" si="50"/>
        <v xml:space="preserve"> </v>
      </c>
      <c r="BC648" s="46" t="str" cm="1">
        <f t="array" ref="BC648">IFERROR(SUMPRODUCT(LARGE($C648:$AV648,{1,2,3,4})), "")</f>
        <v/>
      </c>
      <c r="BD648" s="46" t="str" cm="1">
        <f t="array" ref="BD648">IFERROR(SUMPRODUCT(LARGE($C648:$AV648,{1,2,3,4,5,6,7})), "")</f>
        <v/>
      </c>
      <c r="BE648" s="46" t="str" cm="1">
        <f t="array" ref="BE648">IFERROR(SUMPRODUCT(LARGE($C648:$AV648,{1,2,3,4,5,6,7,8})), "")</f>
        <v/>
      </c>
    </row>
    <row r="649" spans="2:57" ht="15" customHeight="1" x14ac:dyDescent="0.2">
      <c r="B649" s="4"/>
      <c r="C649" s="5"/>
      <c r="D649" s="5"/>
      <c r="E649" s="5"/>
      <c r="F649" s="5"/>
      <c r="G649" s="5"/>
      <c r="H649" s="5"/>
      <c r="I649" s="5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5"/>
      <c r="AL649" s="5"/>
      <c r="AM649" s="5"/>
      <c r="AN649" s="5"/>
      <c r="AO649" s="5"/>
      <c r="AP649" s="5"/>
      <c r="AQ649" s="5"/>
      <c r="AR649" s="10"/>
      <c r="AS649" s="5"/>
      <c r="AT649" s="5"/>
      <c r="AU649" s="5"/>
      <c r="AV649" s="24"/>
      <c r="AW649" s="46"/>
      <c r="AX649" s="47">
        <f t="shared" si="48"/>
        <v>0</v>
      </c>
      <c r="AY649" s="46">
        <f t="shared" si="47"/>
        <v>0</v>
      </c>
      <c r="AZ649" s="46" cm="1">
        <f t="array" ref="AZ649">IF($AY649&lt;=6,SUM($C649:$AV649),SUMPRODUCT(LARGE($C649:$AV649,{1,2,3,4,5,6})))</f>
        <v>0</v>
      </c>
      <c r="BA649" s="50" t="str">
        <f t="shared" si="49"/>
        <v/>
      </c>
      <c r="BB649" s="50" t="str">
        <f t="shared" si="50"/>
        <v xml:space="preserve"> </v>
      </c>
      <c r="BC649" s="46" t="str" cm="1">
        <f t="array" ref="BC649">IFERROR(SUMPRODUCT(LARGE($C649:$AV649,{1,2,3,4})), "")</f>
        <v/>
      </c>
      <c r="BD649" s="46" t="str" cm="1">
        <f t="array" ref="BD649">IFERROR(SUMPRODUCT(LARGE($C649:$AV649,{1,2,3,4,5,6,7})), "")</f>
        <v/>
      </c>
      <c r="BE649" s="46" t="str" cm="1">
        <f t="array" ref="BE649">IFERROR(SUMPRODUCT(LARGE($C649:$AV649,{1,2,3,4,5,6,7,8})), "")</f>
        <v/>
      </c>
    </row>
    <row r="650" spans="2:57" ht="15" customHeight="1" x14ac:dyDescent="0.2">
      <c r="B650" s="15"/>
      <c r="C650" s="5"/>
      <c r="D650" s="5"/>
      <c r="E650" s="5"/>
      <c r="F650" s="5"/>
      <c r="G650" s="5"/>
      <c r="H650" s="5"/>
      <c r="I650" s="5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5"/>
      <c r="AL650" s="5"/>
      <c r="AM650" s="5"/>
      <c r="AN650" s="5"/>
      <c r="AO650" s="5"/>
      <c r="AP650" s="5"/>
      <c r="AQ650" s="5"/>
      <c r="AR650" s="10"/>
      <c r="AS650" s="5"/>
      <c r="AT650" s="5"/>
      <c r="AU650" s="5"/>
      <c r="AV650" s="24"/>
      <c r="AW650" s="46"/>
      <c r="AX650" s="47">
        <f t="shared" si="48"/>
        <v>0</v>
      </c>
      <c r="AY650" s="46">
        <f t="shared" si="47"/>
        <v>0</v>
      </c>
      <c r="AZ650" s="46" cm="1">
        <f t="array" ref="AZ650">IF($AY650&lt;=6,SUM($C650:$AV650),SUMPRODUCT(LARGE($C650:$AV650,{1,2,3,4,5,6})))</f>
        <v>0</v>
      </c>
      <c r="BA650" s="50" t="str">
        <f t="shared" si="49"/>
        <v/>
      </c>
      <c r="BB650" s="50" t="str">
        <f t="shared" si="50"/>
        <v xml:space="preserve"> </v>
      </c>
      <c r="BC650" s="46" t="str" cm="1">
        <f t="array" ref="BC650">IFERROR(SUMPRODUCT(LARGE($C650:$AV650,{1,2,3,4})), "")</f>
        <v/>
      </c>
      <c r="BD650" s="46" t="str" cm="1">
        <f t="array" ref="BD650">IFERROR(SUMPRODUCT(LARGE($C650:$AV650,{1,2,3,4,5,6,7})), "")</f>
        <v/>
      </c>
      <c r="BE650" s="46" t="str" cm="1">
        <f t="array" ref="BE650">IFERROR(SUMPRODUCT(LARGE($C650:$AV650,{1,2,3,4,5,6,7,8})), "")</f>
        <v/>
      </c>
    </row>
    <row r="651" spans="2:57" ht="15" customHeight="1" x14ac:dyDescent="0.2">
      <c r="B651" s="4"/>
      <c r="C651" s="10"/>
      <c r="D651" s="5"/>
      <c r="E651" s="10"/>
      <c r="F651" s="10"/>
      <c r="G651" s="10"/>
      <c r="H651" s="10"/>
      <c r="I651" s="5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5"/>
      <c r="AL651" s="5"/>
      <c r="AM651" s="5"/>
      <c r="AN651" s="5"/>
      <c r="AO651" s="5"/>
      <c r="AP651" s="5"/>
      <c r="AQ651" s="5"/>
      <c r="AR651" s="10"/>
      <c r="AS651" s="5"/>
      <c r="AT651" s="5"/>
      <c r="AU651" s="5"/>
      <c r="AV651" s="24"/>
      <c r="AW651" s="46"/>
      <c r="AX651" s="47">
        <f t="shared" si="48"/>
        <v>0</v>
      </c>
      <c r="AY651" s="46">
        <f t="shared" si="47"/>
        <v>0</v>
      </c>
      <c r="AZ651" s="46" cm="1">
        <f t="array" ref="AZ651">IF($AY651&lt;=6,SUM($C651:$AV651),SUMPRODUCT(LARGE($C651:$AV651,{1,2,3,4,5,6})))</f>
        <v>0</v>
      </c>
      <c r="BA651" s="50" t="str">
        <f t="shared" si="49"/>
        <v/>
      </c>
      <c r="BB651" s="50" t="str">
        <f t="shared" si="50"/>
        <v xml:space="preserve"> </v>
      </c>
      <c r="BC651" s="46" t="str" cm="1">
        <f t="array" ref="BC651">IFERROR(SUMPRODUCT(LARGE($C651:$AV651,{1,2,3,4})), "")</f>
        <v/>
      </c>
      <c r="BD651" s="46" t="str" cm="1">
        <f t="array" ref="BD651">IFERROR(SUMPRODUCT(LARGE($C651:$AV651,{1,2,3,4,5,6,7})), "")</f>
        <v/>
      </c>
      <c r="BE651" s="46" t="str" cm="1">
        <f t="array" ref="BE651">IFERROR(SUMPRODUCT(LARGE($C651:$AV651,{1,2,3,4,5,6,7,8})), "")</f>
        <v/>
      </c>
    </row>
    <row r="652" spans="2:57" ht="15" customHeight="1" x14ac:dyDescent="0.2">
      <c r="B652" s="4"/>
      <c r="C652" s="5"/>
      <c r="D652" s="5"/>
      <c r="E652" s="5"/>
      <c r="F652" s="5"/>
      <c r="G652" s="5"/>
      <c r="H652" s="5"/>
      <c r="I652" s="5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5"/>
      <c r="AL652" s="5"/>
      <c r="AM652" s="5"/>
      <c r="AN652" s="5"/>
      <c r="AO652" s="5"/>
      <c r="AP652" s="5"/>
      <c r="AQ652" s="5"/>
      <c r="AR652" s="10"/>
      <c r="AS652" s="5"/>
      <c r="AT652" s="5"/>
      <c r="AU652" s="5"/>
      <c r="AV652" s="24"/>
      <c r="AW652" s="46"/>
      <c r="AX652" s="47">
        <f t="shared" si="48"/>
        <v>0</v>
      </c>
      <c r="AY652" s="46">
        <f t="shared" si="47"/>
        <v>0</v>
      </c>
      <c r="AZ652" s="46" cm="1">
        <f t="array" ref="AZ652">IF($AY652&lt;=6,SUM($C652:$AV652),SUMPRODUCT(LARGE($C652:$AV652,{1,2,3,4,5,6})))</f>
        <v>0</v>
      </c>
      <c r="BA652" s="50" t="str">
        <f t="shared" si="49"/>
        <v/>
      </c>
      <c r="BB652" s="50" t="str">
        <f t="shared" si="50"/>
        <v xml:space="preserve"> </v>
      </c>
      <c r="BC652" s="46" t="str" cm="1">
        <f t="array" ref="BC652">IFERROR(SUMPRODUCT(LARGE($C652:$AV652,{1,2,3,4})), "")</f>
        <v/>
      </c>
      <c r="BD652" s="46" t="str" cm="1">
        <f t="array" ref="BD652">IFERROR(SUMPRODUCT(LARGE($C652:$AV652,{1,2,3,4,5,6,7})), "")</f>
        <v/>
      </c>
      <c r="BE652" s="46" t="str" cm="1">
        <f t="array" ref="BE652">IFERROR(SUMPRODUCT(LARGE($C652:$AV652,{1,2,3,4,5,6,7,8})), "")</f>
        <v/>
      </c>
    </row>
    <row r="653" spans="2:57" ht="15" customHeight="1" x14ac:dyDescent="0.2">
      <c r="B653" s="4"/>
      <c r="C653" s="5"/>
      <c r="D653" s="5"/>
      <c r="E653" s="5"/>
      <c r="F653" s="5"/>
      <c r="G653" s="5"/>
      <c r="H653" s="5"/>
      <c r="I653" s="5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5"/>
      <c r="AL653" s="5"/>
      <c r="AM653" s="5"/>
      <c r="AN653" s="5"/>
      <c r="AO653" s="5"/>
      <c r="AP653" s="5"/>
      <c r="AQ653" s="5"/>
      <c r="AR653" s="10"/>
      <c r="AS653" s="5"/>
      <c r="AT653" s="5"/>
      <c r="AU653" s="5"/>
      <c r="AV653" s="24"/>
      <c r="AW653" s="46"/>
      <c r="AX653" s="47">
        <f t="shared" si="48"/>
        <v>0</v>
      </c>
      <c r="AY653" s="46">
        <f t="shared" si="47"/>
        <v>0</v>
      </c>
      <c r="AZ653" s="46" cm="1">
        <f t="array" ref="AZ653">IF($AY653&lt;=6,SUM($C653:$AV653),SUMPRODUCT(LARGE($C653:$AV653,{1,2,3,4,5,6})))</f>
        <v>0</v>
      </c>
      <c r="BA653" s="50" t="str">
        <f t="shared" si="49"/>
        <v/>
      </c>
      <c r="BB653" s="50" t="str">
        <f t="shared" si="50"/>
        <v xml:space="preserve"> </v>
      </c>
      <c r="BC653" s="46" t="str" cm="1">
        <f t="array" ref="BC653">IFERROR(SUMPRODUCT(LARGE($C653:$AV653,{1,2,3,4})), "")</f>
        <v/>
      </c>
      <c r="BD653" s="46" t="str" cm="1">
        <f t="array" ref="BD653">IFERROR(SUMPRODUCT(LARGE($C653:$AV653,{1,2,3,4,5,6,7})), "")</f>
        <v/>
      </c>
      <c r="BE653" s="46" t="str" cm="1">
        <f t="array" ref="BE653">IFERROR(SUMPRODUCT(LARGE($C653:$AV653,{1,2,3,4,5,6,7,8})), "")</f>
        <v/>
      </c>
    </row>
    <row r="654" spans="2:57" ht="15" customHeight="1" x14ac:dyDescent="0.2">
      <c r="B654" s="15"/>
      <c r="C654" s="10"/>
      <c r="D654" s="5"/>
      <c r="E654" s="5"/>
      <c r="F654" s="5"/>
      <c r="G654" s="5"/>
      <c r="H654" s="5"/>
      <c r="I654" s="5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5"/>
      <c r="AL654" s="5"/>
      <c r="AM654" s="5"/>
      <c r="AN654" s="5"/>
      <c r="AO654" s="5"/>
      <c r="AP654" s="5"/>
      <c r="AQ654" s="5"/>
      <c r="AR654" s="10"/>
      <c r="AS654" s="5"/>
      <c r="AT654" s="5"/>
      <c r="AU654" s="5"/>
      <c r="AV654" s="24"/>
      <c r="AW654" s="46"/>
      <c r="AX654" s="47">
        <f t="shared" si="48"/>
        <v>0</v>
      </c>
      <c r="AY654" s="46">
        <f t="shared" si="47"/>
        <v>0</v>
      </c>
      <c r="AZ654" s="46" cm="1">
        <f t="array" ref="AZ654">IF($AY654&lt;=6,SUM($C654:$AV654),SUMPRODUCT(LARGE($C654:$AV654,{1,2,3,4,5,6})))</f>
        <v>0</v>
      </c>
      <c r="BA654" s="50" t="str">
        <f t="shared" si="49"/>
        <v/>
      </c>
      <c r="BB654" s="50" t="str">
        <f t="shared" si="50"/>
        <v xml:space="preserve"> </v>
      </c>
      <c r="BC654" s="46" t="str" cm="1">
        <f t="array" ref="BC654">IFERROR(SUMPRODUCT(LARGE($C654:$AV654,{1,2,3,4})), "")</f>
        <v/>
      </c>
      <c r="BD654" s="46" t="str" cm="1">
        <f t="array" ref="BD654">IFERROR(SUMPRODUCT(LARGE($C654:$AV654,{1,2,3,4,5,6,7})), "")</f>
        <v/>
      </c>
      <c r="BE654" s="46" t="str" cm="1">
        <f t="array" ref="BE654">IFERROR(SUMPRODUCT(LARGE($C654:$AV654,{1,2,3,4,5,6,7,8})), "")</f>
        <v/>
      </c>
    </row>
    <row r="655" spans="2:57" ht="15" customHeight="1" x14ac:dyDescent="0.2">
      <c r="B655" s="15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5"/>
      <c r="AL655" s="5"/>
      <c r="AM655" s="5"/>
      <c r="AN655" s="5"/>
      <c r="AO655" s="5"/>
      <c r="AP655" s="5"/>
      <c r="AQ655" s="5"/>
      <c r="AR655" s="10"/>
      <c r="AS655" s="5"/>
      <c r="AT655" s="5"/>
      <c r="AU655" s="5"/>
      <c r="AV655" s="24"/>
      <c r="AW655" s="46"/>
      <c r="AX655" s="47">
        <f t="shared" si="48"/>
        <v>0</v>
      </c>
      <c r="AY655" s="46">
        <f t="shared" si="47"/>
        <v>0</v>
      </c>
      <c r="AZ655" s="46" cm="1">
        <f t="array" ref="AZ655">IF($AY655&lt;=6,SUM($C655:$AV655),SUMPRODUCT(LARGE($C655:$AV655,{1,2,3,4,5,6})))</f>
        <v>0</v>
      </c>
      <c r="BA655" s="50" t="str">
        <f t="shared" si="49"/>
        <v/>
      </c>
      <c r="BB655" s="50" t="str">
        <f t="shared" si="50"/>
        <v xml:space="preserve"> </v>
      </c>
      <c r="BC655" s="46" t="str" cm="1">
        <f t="array" ref="BC655">IFERROR(SUMPRODUCT(LARGE($C655:$AV655,{1,2,3,4})), "")</f>
        <v/>
      </c>
      <c r="BD655" s="46" t="str" cm="1">
        <f t="array" ref="BD655">IFERROR(SUMPRODUCT(LARGE($C655:$AV655,{1,2,3,4,5,6,7})), "")</f>
        <v/>
      </c>
      <c r="BE655" s="46" t="str" cm="1">
        <f t="array" ref="BE655">IFERROR(SUMPRODUCT(LARGE($C655:$AV655,{1,2,3,4,5,6,7,8})), "")</f>
        <v/>
      </c>
    </row>
    <row r="656" spans="2:57" ht="15" customHeight="1" x14ac:dyDescent="0.2">
      <c r="B656" s="6"/>
      <c r="C656" s="5"/>
      <c r="D656" s="5"/>
      <c r="E656" s="5"/>
      <c r="F656" s="5"/>
      <c r="G656" s="5"/>
      <c r="H656" s="5"/>
      <c r="I656" s="5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5"/>
      <c r="AL656" s="5"/>
      <c r="AM656" s="5"/>
      <c r="AN656" s="5"/>
      <c r="AO656" s="5"/>
      <c r="AP656" s="5"/>
      <c r="AQ656" s="5"/>
      <c r="AR656" s="10"/>
      <c r="AS656" s="5"/>
      <c r="AT656" s="5"/>
      <c r="AU656" s="5"/>
      <c r="AV656" s="24"/>
      <c r="AW656" s="46"/>
      <c r="AX656" s="47">
        <f t="shared" si="48"/>
        <v>0</v>
      </c>
      <c r="AY656" s="46">
        <f t="shared" si="47"/>
        <v>0</v>
      </c>
      <c r="AZ656" s="46" cm="1">
        <f t="array" ref="AZ656">IF($AY656&lt;=6,SUM($C656:$AV656),SUMPRODUCT(LARGE($C656:$AV656,{1,2,3,4,5,6})))</f>
        <v>0</v>
      </c>
      <c r="BA656" s="50" t="str">
        <f t="shared" si="49"/>
        <v/>
      </c>
      <c r="BB656" s="50" t="str">
        <f t="shared" si="50"/>
        <v xml:space="preserve"> </v>
      </c>
      <c r="BC656" s="46" t="str" cm="1">
        <f t="array" ref="BC656">IFERROR(SUMPRODUCT(LARGE($C656:$AV656,{1,2,3,4})), "")</f>
        <v/>
      </c>
      <c r="BD656" s="46" t="str" cm="1">
        <f t="array" ref="BD656">IFERROR(SUMPRODUCT(LARGE($C656:$AV656,{1,2,3,4,5,6,7})), "")</f>
        <v/>
      </c>
      <c r="BE656" s="46" t="str" cm="1">
        <f t="array" ref="BE656">IFERROR(SUMPRODUCT(LARGE($C656:$AV656,{1,2,3,4,5,6,7,8})), "")</f>
        <v/>
      </c>
    </row>
    <row r="657" spans="2:57" ht="15" customHeight="1" x14ac:dyDescent="0.2">
      <c r="B657" s="15"/>
      <c r="C657" s="5"/>
      <c r="D657" s="5"/>
      <c r="E657" s="5"/>
      <c r="F657" s="5"/>
      <c r="G657" s="5"/>
      <c r="H657" s="5"/>
      <c r="I657" s="5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5"/>
      <c r="AL657" s="5"/>
      <c r="AM657" s="5"/>
      <c r="AN657" s="5"/>
      <c r="AO657" s="5"/>
      <c r="AP657" s="5"/>
      <c r="AQ657" s="5"/>
      <c r="AR657" s="10"/>
      <c r="AS657" s="5"/>
      <c r="AT657" s="5"/>
      <c r="AU657" s="5"/>
      <c r="AV657" s="24"/>
      <c r="AW657" s="46"/>
      <c r="AX657" s="47">
        <f t="shared" si="48"/>
        <v>0</v>
      </c>
      <c r="AY657" s="46">
        <f t="shared" si="47"/>
        <v>0</v>
      </c>
      <c r="AZ657" s="46" cm="1">
        <f t="array" ref="AZ657">IF($AY657&lt;=6,SUM($C657:$AV657),SUMPRODUCT(LARGE($C657:$AV657,{1,2,3,4,5,6})))</f>
        <v>0</v>
      </c>
      <c r="BA657" s="50" t="str">
        <f t="shared" si="49"/>
        <v/>
      </c>
      <c r="BB657" s="50" t="str">
        <f t="shared" si="50"/>
        <v xml:space="preserve"> </v>
      </c>
      <c r="BC657" s="46" t="str" cm="1">
        <f t="array" ref="BC657">IFERROR(SUMPRODUCT(LARGE($C657:$AV657,{1,2,3,4})), "")</f>
        <v/>
      </c>
      <c r="BD657" s="46" t="str" cm="1">
        <f t="array" ref="BD657">IFERROR(SUMPRODUCT(LARGE($C657:$AV657,{1,2,3,4,5,6,7})), "")</f>
        <v/>
      </c>
      <c r="BE657" s="46" t="str" cm="1">
        <f t="array" ref="BE657">IFERROR(SUMPRODUCT(LARGE($C657:$AV657,{1,2,3,4,5,6,7,8})), "")</f>
        <v/>
      </c>
    </row>
    <row r="658" spans="2:57" ht="15" customHeight="1" x14ac:dyDescent="0.2">
      <c r="B658" s="4"/>
      <c r="C658" s="10"/>
      <c r="D658" s="5"/>
      <c r="E658" s="5"/>
      <c r="F658" s="5"/>
      <c r="G658" s="5"/>
      <c r="H658" s="5"/>
      <c r="I658" s="5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10"/>
      <c r="AV658" s="24"/>
      <c r="AW658" s="46"/>
      <c r="AX658" s="47">
        <f t="shared" si="48"/>
        <v>0</v>
      </c>
      <c r="AY658" s="46">
        <f t="shared" si="47"/>
        <v>0</v>
      </c>
      <c r="AZ658" s="46" cm="1">
        <f t="array" ref="AZ658">IF($AY658&lt;=6,SUM($C658:$AV658),SUMPRODUCT(LARGE($C658:$AV658,{1,2,3,4,5,6})))</f>
        <v>0</v>
      </c>
      <c r="BA658" s="50" t="str">
        <f t="shared" si="49"/>
        <v/>
      </c>
      <c r="BB658" s="50" t="str">
        <f t="shared" si="50"/>
        <v xml:space="preserve"> </v>
      </c>
      <c r="BC658" s="46" t="str" cm="1">
        <f t="array" ref="BC658">IFERROR(SUMPRODUCT(LARGE($C658:$AV658,{1,2,3,4})), "")</f>
        <v/>
      </c>
      <c r="BD658" s="46" t="str" cm="1">
        <f t="array" ref="BD658">IFERROR(SUMPRODUCT(LARGE($C658:$AV658,{1,2,3,4,5,6,7})), "")</f>
        <v/>
      </c>
      <c r="BE658" s="46" t="str" cm="1">
        <f t="array" ref="BE658">IFERROR(SUMPRODUCT(LARGE($C658:$AV658,{1,2,3,4,5,6,7,8})), "")</f>
        <v/>
      </c>
    </row>
    <row r="659" spans="2:57" ht="15" customHeight="1" x14ac:dyDescent="0.2">
      <c r="B659" s="15"/>
      <c r="C659" s="5"/>
      <c r="D659" s="5"/>
      <c r="E659" s="5"/>
      <c r="F659" s="5"/>
      <c r="G659" s="5"/>
      <c r="H659" s="5"/>
      <c r="I659" s="5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5"/>
      <c r="AL659" s="5"/>
      <c r="AM659" s="5"/>
      <c r="AN659" s="5"/>
      <c r="AO659" s="5"/>
      <c r="AP659" s="5"/>
      <c r="AQ659" s="5"/>
      <c r="AR659" s="10"/>
      <c r="AS659" s="5"/>
      <c r="AT659" s="5"/>
      <c r="AU659" s="5"/>
      <c r="AV659" s="24"/>
      <c r="AW659" s="46"/>
      <c r="AX659" s="47">
        <f t="shared" si="48"/>
        <v>0</v>
      </c>
      <c r="AY659" s="46">
        <f t="shared" si="47"/>
        <v>0</v>
      </c>
      <c r="AZ659" s="46" cm="1">
        <f t="array" ref="AZ659">IF($AY659&lt;=6,SUM($C659:$AV659),SUMPRODUCT(LARGE($C659:$AV659,{1,2,3,4,5,6})))</f>
        <v>0</v>
      </c>
      <c r="BA659" s="50" t="str">
        <f t="shared" si="49"/>
        <v/>
      </c>
      <c r="BB659" s="50" t="str">
        <f t="shared" si="50"/>
        <v xml:space="preserve"> </v>
      </c>
      <c r="BC659" s="46" t="str" cm="1">
        <f t="array" ref="BC659">IFERROR(SUMPRODUCT(LARGE($C659:$AV659,{1,2,3,4})), "")</f>
        <v/>
      </c>
      <c r="BD659" s="46" t="str" cm="1">
        <f t="array" ref="BD659">IFERROR(SUMPRODUCT(LARGE($C659:$AV659,{1,2,3,4,5,6,7})), "")</f>
        <v/>
      </c>
      <c r="BE659" s="46" t="str" cm="1">
        <f t="array" ref="BE659">IFERROR(SUMPRODUCT(LARGE($C659:$AV659,{1,2,3,4,5,6,7,8})), "")</f>
        <v/>
      </c>
    </row>
    <row r="660" spans="2:57" ht="15" customHeight="1" x14ac:dyDescent="0.2">
      <c r="B660" s="15"/>
      <c r="C660" s="5"/>
      <c r="D660" s="5"/>
      <c r="E660" s="5"/>
      <c r="F660" s="5"/>
      <c r="G660" s="5"/>
      <c r="H660" s="5"/>
      <c r="I660" s="5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5"/>
      <c r="AL660" s="5"/>
      <c r="AM660" s="5"/>
      <c r="AN660" s="5"/>
      <c r="AO660" s="5"/>
      <c r="AP660" s="5"/>
      <c r="AQ660" s="5"/>
      <c r="AR660" s="10"/>
      <c r="AS660" s="5"/>
      <c r="AT660" s="5"/>
      <c r="AU660" s="5"/>
      <c r="AV660" s="24"/>
      <c r="AW660" s="46"/>
      <c r="AX660" s="47">
        <f t="shared" si="48"/>
        <v>0</v>
      </c>
      <c r="AY660" s="46">
        <f t="shared" si="47"/>
        <v>0</v>
      </c>
      <c r="AZ660" s="46" cm="1">
        <f t="array" ref="AZ660">IF($AY660&lt;=6,SUM($C660:$AV660),SUMPRODUCT(LARGE($C660:$AV660,{1,2,3,4,5,6})))</f>
        <v>0</v>
      </c>
      <c r="BA660" s="50" t="str">
        <f t="shared" si="49"/>
        <v/>
      </c>
      <c r="BB660" s="50" t="str">
        <f t="shared" si="50"/>
        <v xml:space="preserve"> </v>
      </c>
      <c r="BC660" s="46" t="str" cm="1">
        <f t="array" ref="BC660">IFERROR(SUMPRODUCT(LARGE($C660:$AV660,{1,2,3,4})), "")</f>
        <v/>
      </c>
      <c r="BD660" s="46" t="str" cm="1">
        <f t="array" ref="BD660">IFERROR(SUMPRODUCT(LARGE($C660:$AV660,{1,2,3,4,5,6,7})), "")</f>
        <v/>
      </c>
      <c r="BE660" s="46" t="str" cm="1">
        <f t="array" ref="BE660">IFERROR(SUMPRODUCT(LARGE($C660:$AV660,{1,2,3,4,5,6,7,8})), "")</f>
        <v/>
      </c>
    </row>
    <row r="661" spans="2:57" ht="15" customHeight="1" x14ac:dyDescent="0.2">
      <c r="B661" s="15"/>
      <c r="C661" s="5"/>
      <c r="D661" s="5"/>
      <c r="E661" s="5"/>
      <c r="F661" s="5"/>
      <c r="G661" s="5"/>
      <c r="H661" s="5"/>
      <c r="I661" s="5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5"/>
      <c r="AL661" s="5"/>
      <c r="AM661" s="5"/>
      <c r="AN661" s="5"/>
      <c r="AO661" s="5"/>
      <c r="AP661" s="5"/>
      <c r="AQ661" s="5"/>
      <c r="AR661" s="10"/>
      <c r="AS661" s="5"/>
      <c r="AT661" s="5"/>
      <c r="AU661" s="5"/>
      <c r="AV661" s="24"/>
      <c r="AW661" s="46"/>
      <c r="AX661" s="47">
        <f t="shared" si="48"/>
        <v>0</v>
      </c>
      <c r="AY661" s="46">
        <f t="shared" si="47"/>
        <v>0</v>
      </c>
      <c r="AZ661" s="46" cm="1">
        <f t="array" ref="AZ661">IF($AY661&lt;=6,SUM($C661:$AV661),SUMPRODUCT(LARGE($C661:$AV661,{1,2,3,4,5,6})))</f>
        <v>0</v>
      </c>
      <c r="BA661" s="50" t="str">
        <f t="shared" si="49"/>
        <v/>
      </c>
      <c r="BB661" s="50" t="str">
        <f t="shared" si="50"/>
        <v xml:space="preserve"> </v>
      </c>
      <c r="BC661" s="46" t="str" cm="1">
        <f t="array" ref="BC661">IFERROR(SUMPRODUCT(LARGE($C661:$AV661,{1,2,3,4})), "")</f>
        <v/>
      </c>
      <c r="BD661" s="46" t="str" cm="1">
        <f t="array" ref="BD661">IFERROR(SUMPRODUCT(LARGE($C661:$AV661,{1,2,3,4,5,6,7})), "")</f>
        <v/>
      </c>
      <c r="BE661" s="46" t="str" cm="1">
        <f t="array" ref="BE661">IFERROR(SUMPRODUCT(LARGE($C661:$AV661,{1,2,3,4,5,6,7,8})), "")</f>
        <v/>
      </c>
    </row>
    <row r="662" spans="2:57" ht="15" customHeight="1" x14ac:dyDescent="0.2">
      <c r="B662" s="15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5"/>
      <c r="AL662" s="5"/>
      <c r="AM662" s="5"/>
      <c r="AN662" s="5"/>
      <c r="AO662" s="5"/>
      <c r="AP662" s="5"/>
      <c r="AQ662" s="5"/>
      <c r="AR662" s="10"/>
      <c r="AS662" s="5"/>
      <c r="AT662" s="5"/>
      <c r="AU662" s="5"/>
      <c r="AV662" s="24"/>
      <c r="AW662" s="46"/>
      <c r="AX662" s="47">
        <f t="shared" si="48"/>
        <v>0</v>
      </c>
      <c r="AY662" s="46">
        <f t="shared" si="47"/>
        <v>0</v>
      </c>
      <c r="AZ662" s="46" cm="1">
        <f t="array" ref="AZ662">IF($AY662&lt;=6,SUM($C662:$AV662),SUMPRODUCT(LARGE($C662:$AV662,{1,2,3,4,5,6})))</f>
        <v>0</v>
      </c>
      <c r="BA662" s="50" t="str">
        <f t="shared" si="49"/>
        <v/>
      </c>
      <c r="BB662" s="50" t="str">
        <f t="shared" si="50"/>
        <v xml:space="preserve"> </v>
      </c>
      <c r="BC662" s="46" t="str" cm="1">
        <f t="array" ref="BC662">IFERROR(SUMPRODUCT(LARGE($C662:$AV662,{1,2,3,4})), "")</f>
        <v/>
      </c>
      <c r="BD662" s="46" t="str" cm="1">
        <f t="array" ref="BD662">IFERROR(SUMPRODUCT(LARGE($C662:$AV662,{1,2,3,4,5,6,7})), "")</f>
        <v/>
      </c>
      <c r="BE662" s="46" t="str" cm="1">
        <f t="array" ref="BE662">IFERROR(SUMPRODUCT(LARGE($C662:$AV662,{1,2,3,4,5,6,7,8})), "")</f>
        <v/>
      </c>
    </row>
    <row r="663" spans="2:57" ht="15" customHeight="1" x14ac:dyDescent="0.2">
      <c r="B663" s="4"/>
      <c r="C663" s="5"/>
      <c r="D663" s="5"/>
      <c r="E663" s="5"/>
      <c r="F663" s="5"/>
      <c r="G663" s="5"/>
      <c r="H663" s="5"/>
      <c r="I663" s="5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5"/>
      <c r="AL663" s="5"/>
      <c r="AM663" s="5"/>
      <c r="AN663" s="5"/>
      <c r="AO663" s="5"/>
      <c r="AP663" s="5"/>
      <c r="AQ663" s="5"/>
      <c r="AR663" s="10"/>
      <c r="AS663" s="5"/>
      <c r="AT663" s="5"/>
      <c r="AU663" s="5"/>
      <c r="AV663" s="24"/>
      <c r="AW663" s="46"/>
      <c r="AX663" s="47">
        <f t="shared" si="48"/>
        <v>0</v>
      </c>
      <c r="AY663" s="46">
        <f t="shared" si="47"/>
        <v>0</v>
      </c>
      <c r="AZ663" s="46" cm="1">
        <f t="array" ref="AZ663">IF($AY663&lt;=6,SUM($C663:$AV663),SUMPRODUCT(LARGE($C663:$AV663,{1,2,3,4,5,6})))</f>
        <v>0</v>
      </c>
      <c r="BA663" s="50" t="str">
        <f t="shared" si="49"/>
        <v/>
      </c>
      <c r="BB663" s="50" t="str">
        <f t="shared" si="50"/>
        <v xml:space="preserve"> </v>
      </c>
      <c r="BC663" s="46" t="str" cm="1">
        <f t="array" ref="BC663">IFERROR(SUMPRODUCT(LARGE($C663:$AV663,{1,2,3,4})), "")</f>
        <v/>
      </c>
      <c r="BD663" s="46" t="str" cm="1">
        <f t="array" ref="BD663">IFERROR(SUMPRODUCT(LARGE($C663:$AV663,{1,2,3,4,5,6,7})), "")</f>
        <v/>
      </c>
      <c r="BE663" s="46" t="str" cm="1">
        <f t="array" ref="BE663">IFERROR(SUMPRODUCT(LARGE($C663:$AV663,{1,2,3,4,5,6,7,8})), "")</f>
        <v/>
      </c>
    </row>
    <row r="664" spans="2:57" ht="15" customHeight="1" x14ac:dyDescent="0.2">
      <c r="B664" s="15"/>
      <c r="C664" s="10"/>
      <c r="D664" s="5"/>
      <c r="E664" s="5"/>
      <c r="F664" s="5"/>
      <c r="G664" s="5"/>
      <c r="H664" s="5"/>
      <c r="I664" s="5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5"/>
      <c r="AL664" s="5"/>
      <c r="AM664" s="5"/>
      <c r="AN664" s="5"/>
      <c r="AO664" s="5"/>
      <c r="AP664" s="5"/>
      <c r="AQ664" s="5"/>
      <c r="AR664" s="10"/>
      <c r="AS664" s="5"/>
      <c r="AT664" s="5"/>
      <c r="AU664" s="5"/>
      <c r="AV664" s="24"/>
      <c r="AW664" s="46"/>
      <c r="AX664" s="47">
        <f t="shared" si="48"/>
        <v>0</v>
      </c>
      <c r="AY664" s="46">
        <f t="shared" si="47"/>
        <v>0</v>
      </c>
      <c r="AZ664" s="46" cm="1">
        <f t="array" ref="AZ664">IF($AY664&lt;=6,SUM($C664:$AV664),SUMPRODUCT(LARGE($C664:$AV664,{1,2,3,4,5,6})))</f>
        <v>0</v>
      </c>
      <c r="BA664" s="50" t="str">
        <f t="shared" si="49"/>
        <v/>
      </c>
      <c r="BB664" s="50" t="str">
        <f t="shared" si="50"/>
        <v xml:space="preserve"> </v>
      </c>
      <c r="BC664" s="46" t="str" cm="1">
        <f t="array" ref="BC664">IFERROR(SUMPRODUCT(LARGE($C664:$AV664,{1,2,3,4})), "")</f>
        <v/>
      </c>
      <c r="BD664" s="46" t="str" cm="1">
        <f t="array" ref="BD664">IFERROR(SUMPRODUCT(LARGE($C664:$AV664,{1,2,3,4,5,6,7})), "")</f>
        <v/>
      </c>
      <c r="BE664" s="46" t="str" cm="1">
        <f t="array" ref="BE664">IFERROR(SUMPRODUCT(LARGE($C664:$AV664,{1,2,3,4,5,6,7,8})), "")</f>
        <v/>
      </c>
    </row>
    <row r="665" spans="2:57" ht="15" customHeight="1" x14ac:dyDescent="0.2">
      <c r="B665" s="15"/>
      <c r="C665" s="10"/>
      <c r="D665" s="5"/>
      <c r="E665" s="5"/>
      <c r="F665" s="5"/>
      <c r="G665" s="5"/>
      <c r="H665" s="5"/>
      <c r="I665" s="5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5"/>
      <c r="AL665" s="5"/>
      <c r="AM665" s="5"/>
      <c r="AN665" s="5"/>
      <c r="AO665" s="5"/>
      <c r="AP665" s="5"/>
      <c r="AQ665" s="5"/>
      <c r="AR665" s="10"/>
      <c r="AS665" s="5"/>
      <c r="AT665" s="5"/>
      <c r="AU665" s="5"/>
      <c r="AV665" s="24"/>
      <c r="AW665" s="46"/>
      <c r="AX665" s="47">
        <f t="shared" si="48"/>
        <v>0</v>
      </c>
      <c r="AY665" s="46">
        <f t="shared" si="47"/>
        <v>0</v>
      </c>
      <c r="AZ665" s="46" cm="1">
        <f t="array" ref="AZ665">IF($AY665&lt;=6,SUM($C665:$AV665),SUMPRODUCT(LARGE($C665:$AV665,{1,2,3,4,5,6})))</f>
        <v>0</v>
      </c>
      <c r="BA665" s="50" t="str">
        <f t="shared" si="49"/>
        <v/>
      </c>
      <c r="BB665" s="50" t="str">
        <f t="shared" si="50"/>
        <v xml:space="preserve"> </v>
      </c>
      <c r="BC665" s="46" t="str" cm="1">
        <f t="array" ref="BC665">IFERROR(SUMPRODUCT(LARGE($C665:$AV665,{1,2,3,4})), "")</f>
        <v/>
      </c>
      <c r="BD665" s="46" t="str" cm="1">
        <f t="array" ref="BD665">IFERROR(SUMPRODUCT(LARGE($C665:$AV665,{1,2,3,4,5,6,7})), "")</f>
        <v/>
      </c>
      <c r="BE665" s="46" t="str" cm="1">
        <f t="array" ref="BE665">IFERROR(SUMPRODUCT(LARGE($C665:$AV665,{1,2,3,4,5,6,7,8})), "")</f>
        <v/>
      </c>
    </row>
    <row r="666" spans="2:57" ht="15" customHeight="1" x14ac:dyDescent="0.2">
      <c r="B666" s="15"/>
      <c r="C666" s="10"/>
      <c r="D666" s="5"/>
      <c r="E666" s="5"/>
      <c r="F666" s="5"/>
      <c r="G666" s="5"/>
      <c r="H666" s="5"/>
      <c r="I666" s="5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5"/>
      <c r="AL666" s="5"/>
      <c r="AM666" s="5"/>
      <c r="AN666" s="5"/>
      <c r="AO666" s="5"/>
      <c r="AP666" s="5"/>
      <c r="AQ666" s="5"/>
      <c r="AR666" s="10"/>
      <c r="AS666" s="5"/>
      <c r="AT666" s="5"/>
      <c r="AU666" s="5"/>
      <c r="AV666" s="24"/>
      <c r="AW666" s="46"/>
      <c r="AX666" s="47">
        <f t="shared" si="48"/>
        <v>0</v>
      </c>
      <c r="AY666" s="46">
        <f t="shared" si="47"/>
        <v>0</v>
      </c>
      <c r="AZ666" s="46" cm="1">
        <f t="array" ref="AZ666">IF($AY666&lt;=6,SUM($C666:$AV666),SUMPRODUCT(LARGE($C666:$AV666,{1,2,3,4,5,6})))</f>
        <v>0</v>
      </c>
      <c r="BA666" s="50" t="str">
        <f t="shared" si="49"/>
        <v/>
      </c>
      <c r="BB666" s="50" t="str">
        <f t="shared" si="50"/>
        <v xml:space="preserve"> </v>
      </c>
      <c r="BC666" s="46" t="str" cm="1">
        <f t="array" ref="BC666">IFERROR(SUMPRODUCT(LARGE($C666:$AV666,{1,2,3,4})), "")</f>
        <v/>
      </c>
      <c r="BD666" s="46" t="str" cm="1">
        <f t="array" ref="BD666">IFERROR(SUMPRODUCT(LARGE($C666:$AV666,{1,2,3,4,5,6,7})), "")</f>
        <v/>
      </c>
      <c r="BE666" s="46" t="str" cm="1">
        <f t="array" ref="BE666">IFERROR(SUMPRODUCT(LARGE($C666:$AV666,{1,2,3,4,5,6,7,8})), "")</f>
        <v/>
      </c>
    </row>
    <row r="667" spans="2:57" ht="15" customHeight="1" x14ac:dyDescent="0.2">
      <c r="B667" s="15"/>
      <c r="C667" s="10"/>
      <c r="D667" s="5"/>
      <c r="E667" s="5"/>
      <c r="F667" s="5"/>
      <c r="G667" s="5"/>
      <c r="H667" s="5"/>
      <c r="I667" s="5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5"/>
      <c r="AL667" s="5"/>
      <c r="AM667" s="5"/>
      <c r="AN667" s="5"/>
      <c r="AO667" s="5"/>
      <c r="AP667" s="5"/>
      <c r="AQ667" s="5"/>
      <c r="AR667" s="10"/>
      <c r="AS667" s="5"/>
      <c r="AT667" s="5"/>
      <c r="AU667" s="5"/>
      <c r="AV667" s="24"/>
      <c r="AW667" s="46"/>
      <c r="AX667" s="47">
        <f t="shared" si="48"/>
        <v>0</v>
      </c>
      <c r="AY667" s="46">
        <f t="shared" si="47"/>
        <v>0</v>
      </c>
      <c r="AZ667" s="46" cm="1">
        <f t="array" ref="AZ667">IF($AY667&lt;=6,SUM($C667:$AV667),SUMPRODUCT(LARGE($C667:$AV667,{1,2,3,4,5,6})))</f>
        <v>0</v>
      </c>
      <c r="BA667" s="50" t="str">
        <f t="shared" si="49"/>
        <v/>
      </c>
      <c r="BB667" s="50" t="str">
        <f t="shared" si="50"/>
        <v xml:space="preserve"> </v>
      </c>
      <c r="BC667" s="46" t="str" cm="1">
        <f t="array" ref="BC667">IFERROR(SUMPRODUCT(LARGE($C667:$AV667,{1,2,3,4})), "")</f>
        <v/>
      </c>
      <c r="BD667" s="46" t="str" cm="1">
        <f t="array" ref="BD667">IFERROR(SUMPRODUCT(LARGE($C667:$AV667,{1,2,3,4,5,6,7})), "")</f>
        <v/>
      </c>
      <c r="BE667" s="46" t="str" cm="1">
        <f t="array" ref="BE667">IFERROR(SUMPRODUCT(LARGE($C667:$AV667,{1,2,3,4,5,6,7,8})), "")</f>
        <v/>
      </c>
    </row>
    <row r="668" spans="2:57" ht="15" customHeight="1" x14ac:dyDescent="0.2">
      <c r="B668" s="15"/>
      <c r="C668" s="10"/>
      <c r="D668" s="5"/>
      <c r="E668" s="5"/>
      <c r="F668" s="5"/>
      <c r="G668" s="5"/>
      <c r="H668" s="5"/>
      <c r="I668" s="5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5"/>
      <c r="AL668" s="5"/>
      <c r="AM668" s="5"/>
      <c r="AN668" s="5"/>
      <c r="AO668" s="5"/>
      <c r="AP668" s="5"/>
      <c r="AQ668" s="5"/>
      <c r="AR668" s="10"/>
      <c r="AS668" s="5"/>
      <c r="AT668" s="5"/>
      <c r="AU668" s="5"/>
      <c r="AV668" s="24"/>
      <c r="AW668" s="46"/>
      <c r="AX668" s="47">
        <f t="shared" si="48"/>
        <v>0</v>
      </c>
      <c r="AY668" s="46">
        <f t="shared" si="47"/>
        <v>0</v>
      </c>
      <c r="AZ668" s="46" cm="1">
        <f t="array" ref="AZ668">IF($AY668&lt;=6,SUM($C668:$AV668),SUMPRODUCT(LARGE($C668:$AV668,{1,2,3,4,5,6})))</f>
        <v>0</v>
      </c>
      <c r="BA668" s="50" t="str">
        <f t="shared" si="49"/>
        <v/>
      </c>
      <c r="BB668" s="50" t="str">
        <f t="shared" si="50"/>
        <v xml:space="preserve"> </v>
      </c>
      <c r="BC668" s="46" t="str" cm="1">
        <f t="array" ref="BC668">IFERROR(SUMPRODUCT(LARGE($C668:$AV668,{1,2,3,4})), "")</f>
        <v/>
      </c>
      <c r="BD668" s="46" t="str" cm="1">
        <f t="array" ref="BD668">IFERROR(SUMPRODUCT(LARGE($C668:$AV668,{1,2,3,4,5,6,7})), "")</f>
        <v/>
      </c>
      <c r="BE668" s="46" t="str" cm="1">
        <f t="array" ref="BE668">IFERROR(SUMPRODUCT(LARGE($C668:$AV668,{1,2,3,4,5,6,7,8})), "")</f>
        <v/>
      </c>
    </row>
    <row r="669" spans="2:57" ht="15" customHeight="1" x14ac:dyDescent="0.2">
      <c r="B669" s="15"/>
      <c r="C669" s="5"/>
      <c r="D669" s="5"/>
      <c r="E669" s="5"/>
      <c r="F669" s="5"/>
      <c r="G669" s="5"/>
      <c r="H669" s="5"/>
      <c r="I669" s="5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5"/>
      <c r="AL669" s="5"/>
      <c r="AM669" s="5"/>
      <c r="AN669" s="5"/>
      <c r="AO669" s="5"/>
      <c r="AP669" s="5"/>
      <c r="AQ669" s="5"/>
      <c r="AR669" s="10"/>
      <c r="AS669" s="5"/>
      <c r="AT669" s="5"/>
      <c r="AU669" s="5"/>
      <c r="AV669" s="24"/>
      <c r="AW669" s="46"/>
      <c r="AX669" s="47">
        <f t="shared" si="48"/>
        <v>0</v>
      </c>
      <c r="AY669" s="46">
        <f t="shared" si="47"/>
        <v>0</v>
      </c>
      <c r="AZ669" s="46" cm="1">
        <f t="array" ref="AZ669">IF($AY669&lt;=6,SUM($C669:$AV669),SUMPRODUCT(LARGE($C669:$AV669,{1,2,3,4,5,6})))</f>
        <v>0</v>
      </c>
      <c r="BA669" s="50" t="str">
        <f t="shared" si="49"/>
        <v/>
      </c>
      <c r="BB669" s="50" t="str">
        <f t="shared" si="50"/>
        <v xml:space="preserve"> </v>
      </c>
      <c r="BC669" s="46" t="str" cm="1">
        <f t="array" ref="BC669">IFERROR(SUMPRODUCT(LARGE($C669:$AV669,{1,2,3,4})), "")</f>
        <v/>
      </c>
      <c r="BD669" s="46" t="str" cm="1">
        <f t="array" ref="BD669">IFERROR(SUMPRODUCT(LARGE($C669:$AV669,{1,2,3,4,5,6,7})), "")</f>
        <v/>
      </c>
      <c r="BE669" s="46" t="str" cm="1">
        <f t="array" ref="BE669">IFERROR(SUMPRODUCT(LARGE($C669:$AV669,{1,2,3,4,5,6,7,8})), "")</f>
        <v/>
      </c>
    </row>
    <row r="670" spans="2:57" ht="15" customHeight="1" x14ac:dyDescent="0.2">
      <c r="B670" s="15"/>
      <c r="C670" s="5"/>
      <c r="D670" s="5"/>
      <c r="E670" s="10"/>
      <c r="F670" s="5"/>
      <c r="G670" s="5"/>
      <c r="H670" s="5"/>
      <c r="I670" s="5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5"/>
      <c r="AL670" s="5"/>
      <c r="AM670" s="5"/>
      <c r="AN670" s="5"/>
      <c r="AO670" s="5"/>
      <c r="AP670" s="5"/>
      <c r="AQ670" s="5"/>
      <c r="AR670" s="10"/>
      <c r="AS670" s="5"/>
      <c r="AT670" s="5"/>
      <c r="AU670" s="5"/>
      <c r="AV670" s="24"/>
      <c r="AW670" s="46"/>
      <c r="AX670" s="47">
        <f t="shared" si="48"/>
        <v>0</v>
      </c>
      <c r="AY670" s="46">
        <f t="shared" si="47"/>
        <v>0</v>
      </c>
      <c r="AZ670" s="46" cm="1">
        <f t="array" ref="AZ670">IF($AY670&lt;=6,SUM($C670:$AV670),SUMPRODUCT(LARGE($C670:$AV670,{1,2,3,4,5,6})))</f>
        <v>0</v>
      </c>
      <c r="BA670" s="50" t="str">
        <f t="shared" si="49"/>
        <v/>
      </c>
      <c r="BB670" s="50" t="str">
        <f t="shared" si="50"/>
        <v xml:space="preserve"> </v>
      </c>
      <c r="BC670" s="46" t="str" cm="1">
        <f t="array" ref="BC670">IFERROR(SUMPRODUCT(LARGE($C670:$AV670,{1,2,3,4})), "")</f>
        <v/>
      </c>
      <c r="BD670" s="46" t="str" cm="1">
        <f t="array" ref="BD670">IFERROR(SUMPRODUCT(LARGE($C670:$AV670,{1,2,3,4,5,6,7})), "")</f>
        <v/>
      </c>
      <c r="BE670" s="46" t="str" cm="1">
        <f t="array" ref="BE670">IFERROR(SUMPRODUCT(LARGE($C670:$AV670,{1,2,3,4,5,6,7,8})), "")</f>
        <v/>
      </c>
    </row>
    <row r="671" spans="2:57" ht="15" customHeight="1" x14ac:dyDescent="0.2">
      <c r="B671" s="15"/>
      <c r="C671" s="5"/>
      <c r="D671" s="5"/>
      <c r="E671" s="5"/>
      <c r="F671" s="5"/>
      <c r="G671" s="5"/>
      <c r="H671" s="5"/>
      <c r="I671" s="5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5"/>
      <c r="AL671" s="5"/>
      <c r="AM671" s="5"/>
      <c r="AN671" s="5"/>
      <c r="AO671" s="5"/>
      <c r="AP671" s="5"/>
      <c r="AQ671" s="5"/>
      <c r="AR671" s="10"/>
      <c r="AS671" s="5"/>
      <c r="AT671" s="5"/>
      <c r="AU671" s="5"/>
      <c r="AV671" s="24"/>
      <c r="AW671" s="46"/>
      <c r="AX671" s="47">
        <f t="shared" si="48"/>
        <v>0</v>
      </c>
      <c r="AY671" s="46">
        <f t="shared" si="47"/>
        <v>0</v>
      </c>
      <c r="AZ671" s="46" cm="1">
        <f t="array" ref="AZ671">IF($AY671&lt;=6,SUM($C671:$AV671),SUMPRODUCT(LARGE($C671:$AV671,{1,2,3,4,5,6})))</f>
        <v>0</v>
      </c>
      <c r="BA671" s="50" t="str">
        <f t="shared" si="49"/>
        <v/>
      </c>
      <c r="BB671" s="50" t="str">
        <f t="shared" si="50"/>
        <v xml:space="preserve"> </v>
      </c>
      <c r="BC671" s="46" t="str" cm="1">
        <f t="array" ref="BC671">IFERROR(SUMPRODUCT(LARGE($C671:$AV671,{1,2,3,4})), "")</f>
        <v/>
      </c>
      <c r="BD671" s="46" t="str" cm="1">
        <f t="array" ref="BD671">IFERROR(SUMPRODUCT(LARGE($C671:$AV671,{1,2,3,4,5,6,7})), "")</f>
        <v/>
      </c>
      <c r="BE671" s="46" t="str" cm="1">
        <f t="array" ref="BE671">IFERROR(SUMPRODUCT(LARGE($C671:$AV671,{1,2,3,4,5,6,7,8})), "")</f>
        <v/>
      </c>
    </row>
    <row r="672" spans="2:57" ht="15" customHeight="1" x14ac:dyDescent="0.2">
      <c r="B672" s="4"/>
      <c r="C672" s="5"/>
      <c r="D672" s="5"/>
      <c r="E672" s="5"/>
      <c r="F672" s="5"/>
      <c r="G672" s="5"/>
      <c r="H672" s="5"/>
      <c r="I672" s="5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5"/>
      <c r="AL672" s="5"/>
      <c r="AM672" s="5"/>
      <c r="AN672" s="5"/>
      <c r="AO672" s="5"/>
      <c r="AP672" s="5"/>
      <c r="AQ672" s="5"/>
      <c r="AR672" s="10"/>
      <c r="AS672" s="5"/>
      <c r="AT672" s="5"/>
      <c r="AU672" s="5"/>
      <c r="AV672" s="24"/>
      <c r="AW672" s="46"/>
      <c r="AX672" s="47">
        <f t="shared" si="48"/>
        <v>0</v>
      </c>
      <c r="AY672" s="46">
        <f t="shared" si="47"/>
        <v>0</v>
      </c>
      <c r="AZ672" s="46" cm="1">
        <f t="array" ref="AZ672">IF($AY672&lt;=6,SUM($C672:$AV672),SUMPRODUCT(LARGE($C672:$AV672,{1,2,3,4,5,6})))</f>
        <v>0</v>
      </c>
      <c r="BA672" s="50" t="str">
        <f t="shared" si="49"/>
        <v/>
      </c>
      <c r="BB672" s="50" t="str">
        <f t="shared" si="50"/>
        <v xml:space="preserve"> </v>
      </c>
      <c r="BC672" s="46" t="str" cm="1">
        <f t="array" ref="BC672">IFERROR(SUMPRODUCT(LARGE($C672:$AV672,{1,2,3,4})), "")</f>
        <v/>
      </c>
      <c r="BD672" s="46" t="str" cm="1">
        <f t="array" ref="BD672">IFERROR(SUMPRODUCT(LARGE($C672:$AV672,{1,2,3,4,5,6,7})), "")</f>
        <v/>
      </c>
      <c r="BE672" s="46" t="str" cm="1">
        <f t="array" ref="BE672">IFERROR(SUMPRODUCT(LARGE($C672:$AV672,{1,2,3,4,5,6,7,8})), "")</f>
        <v/>
      </c>
    </row>
    <row r="673" spans="2:57" ht="15" customHeight="1" x14ac:dyDescent="0.2">
      <c r="B673" s="15"/>
      <c r="C673" s="5"/>
      <c r="D673" s="5"/>
      <c r="E673" s="5"/>
      <c r="F673" s="5"/>
      <c r="G673" s="5"/>
      <c r="H673" s="5"/>
      <c r="I673" s="5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5"/>
      <c r="AL673" s="5"/>
      <c r="AM673" s="5"/>
      <c r="AN673" s="5"/>
      <c r="AO673" s="5"/>
      <c r="AP673" s="5"/>
      <c r="AQ673" s="5"/>
      <c r="AR673" s="10"/>
      <c r="AS673" s="5"/>
      <c r="AT673" s="5"/>
      <c r="AU673" s="5"/>
      <c r="AV673" s="24"/>
      <c r="AW673" s="46"/>
      <c r="AX673" s="47">
        <f t="shared" si="48"/>
        <v>0</v>
      </c>
      <c r="AY673" s="46">
        <f t="shared" si="47"/>
        <v>0</v>
      </c>
      <c r="AZ673" s="46" cm="1">
        <f t="array" ref="AZ673">IF($AY673&lt;=6,SUM($C673:$AV673),SUMPRODUCT(LARGE($C673:$AV673,{1,2,3,4,5,6})))</f>
        <v>0</v>
      </c>
      <c r="BA673" s="50" t="str">
        <f t="shared" si="49"/>
        <v/>
      </c>
      <c r="BB673" s="50" t="str">
        <f t="shared" si="50"/>
        <v xml:space="preserve"> </v>
      </c>
      <c r="BC673" s="46" t="str" cm="1">
        <f t="array" ref="BC673">IFERROR(SUMPRODUCT(LARGE($C673:$AV673,{1,2,3,4})), "")</f>
        <v/>
      </c>
      <c r="BD673" s="46" t="str" cm="1">
        <f t="array" ref="BD673">IFERROR(SUMPRODUCT(LARGE($C673:$AV673,{1,2,3,4,5,6,7})), "")</f>
        <v/>
      </c>
      <c r="BE673" s="46" t="str" cm="1">
        <f t="array" ref="BE673">IFERROR(SUMPRODUCT(LARGE($C673:$AV673,{1,2,3,4,5,6,7,8})), "")</f>
        <v/>
      </c>
    </row>
    <row r="674" spans="2:57" ht="15" customHeight="1" x14ac:dyDescent="0.2">
      <c r="B674" s="15"/>
      <c r="C674" s="5"/>
      <c r="D674" s="5"/>
      <c r="E674" s="5"/>
      <c r="F674" s="5"/>
      <c r="G674" s="5"/>
      <c r="H674" s="5"/>
      <c r="I674" s="5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5"/>
      <c r="AL674" s="5"/>
      <c r="AM674" s="5"/>
      <c r="AN674" s="5"/>
      <c r="AO674" s="5"/>
      <c r="AP674" s="5"/>
      <c r="AQ674" s="5"/>
      <c r="AR674" s="10"/>
      <c r="AS674" s="5"/>
      <c r="AT674" s="5"/>
      <c r="AU674" s="5"/>
      <c r="AV674" s="24"/>
      <c r="AW674" s="46"/>
      <c r="AX674" s="47">
        <f t="shared" si="48"/>
        <v>0</v>
      </c>
      <c r="AY674" s="46">
        <f t="shared" si="47"/>
        <v>0</v>
      </c>
      <c r="AZ674" s="46" cm="1">
        <f t="array" ref="AZ674">IF($AY674&lt;=6,SUM($C674:$AV674),SUMPRODUCT(LARGE($C674:$AV674,{1,2,3,4,5,6})))</f>
        <v>0</v>
      </c>
      <c r="BA674" s="50" t="str">
        <f t="shared" si="49"/>
        <v/>
      </c>
      <c r="BB674" s="50" t="str">
        <f t="shared" si="50"/>
        <v xml:space="preserve"> </v>
      </c>
      <c r="BC674" s="46" t="str" cm="1">
        <f t="array" ref="BC674">IFERROR(SUMPRODUCT(LARGE($C674:$AV674,{1,2,3,4})), "")</f>
        <v/>
      </c>
      <c r="BD674" s="46" t="str" cm="1">
        <f t="array" ref="BD674">IFERROR(SUMPRODUCT(LARGE($C674:$AV674,{1,2,3,4,5,6,7})), "")</f>
        <v/>
      </c>
      <c r="BE674" s="46" t="str" cm="1">
        <f t="array" ref="BE674">IFERROR(SUMPRODUCT(LARGE($C674:$AV674,{1,2,3,4,5,6,7,8})), "")</f>
        <v/>
      </c>
    </row>
    <row r="675" spans="2:57" ht="15" customHeight="1" x14ac:dyDescent="0.2">
      <c r="B675" s="15"/>
      <c r="C675" s="5"/>
      <c r="D675" s="5"/>
      <c r="E675" s="5"/>
      <c r="F675" s="5"/>
      <c r="G675" s="5"/>
      <c r="H675" s="5"/>
      <c r="I675" s="5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10"/>
      <c r="AV675" s="24"/>
      <c r="AW675" s="46"/>
      <c r="AX675" s="47">
        <f t="shared" si="48"/>
        <v>0</v>
      </c>
      <c r="AY675" s="46">
        <f t="shared" si="47"/>
        <v>0</v>
      </c>
      <c r="AZ675" s="46" cm="1">
        <f t="array" ref="AZ675">IF($AY675&lt;=6,SUM($C675:$AV675),SUMPRODUCT(LARGE($C675:$AV675,{1,2,3,4,5,6})))</f>
        <v>0</v>
      </c>
      <c r="BA675" s="50" t="str">
        <f t="shared" si="49"/>
        <v/>
      </c>
      <c r="BB675" s="50" t="str">
        <f t="shared" si="50"/>
        <v xml:space="preserve"> </v>
      </c>
      <c r="BC675" s="46" t="str" cm="1">
        <f t="array" ref="BC675">IFERROR(SUMPRODUCT(LARGE($C675:$AV675,{1,2,3,4})), "")</f>
        <v/>
      </c>
      <c r="BD675" s="46" t="str" cm="1">
        <f t="array" ref="BD675">IFERROR(SUMPRODUCT(LARGE($C675:$AV675,{1,2,3,4,5,6,7})), "")</f>
        <v/>
      </c>
      <c r="BE675" s="46" t="str" cm="1">
        <f t="array" ref="BE675">IFERROR(SUMPRODUCT(LARGE($C675:$AV675,{1,2,3,4,5,6,7,8})), "")</f>
        <v/>
      </c>
    </row>
    <row r="676" spans="2:57" ht="15" customHeight="1" x14ac:dyDescent="0.2">
      <c r="B676" s="15"/>
      <c r="C676" s="5"/>
      <c r="D676" s="5"/>
      <c r="E676" s="5"/>
      <c r="F676" s="5"/>
      <c r="G676" s="5"/>
      <c r="H676" s="5"/>
      <c r="I676" s="5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5"/>
      <c r="AL676" s="5"/>
      <c r="AM676" s="5"/>
      <c r="AN676" s="5"/>
      <c r="AO676" s="5"/>
      <c r="AP676" s="5"/>
      <c r="AQ676" s="5"/>
      <c r="AR676" s="10"/>
      <c r="AS676" s="5"/>
      <c r="AT676" s="5"/>
      <c r="AU676" s="5"/>
      <c r="AV676" s="24"/>
      <c r="AW676" s="46"/>
      <c r="AX676" s="47">
        <f t="shared" si="48"/>
        <v>0</v>
      </c>
      <c r="AY676" s="46">
        <f t="shared" si="47"/>
        <v>0</v>
      </c>
      <c r="AZ676" s="46" cm="1">
        <f t="array" ref="AZ676">IF($AY676&lt;=6,SUM($C676:$AV676),SUMPRODUCT(LARGE($C676:$AV676,{1,2,3,4,5,6})))</f>
        <v>0</v>
      </c>
      <c r="BA676" s="50" t="str">
        <f t="shared" si="49"/>
        <v/>
      </c>
      <c r="BB676" s="50" t="str">
        <f t="shared" si="50"/>
        <v xml:space="preserve"> </v>
      </c>
      <c r="BC676" s="46" t="str" cm="1">
        <f t="array" ref="BC676">IFERROR(SUMPRODUCT(LARGE($C676:$AV676,{1,2,3,4})), "")</f>
        <v/>
      </c>
      <c r="BD676" s="46" t="str" cm="1">
        <f t="array" ref="BD676">IFERROR(SUMPRODUCT(LARGE($C676:$AV676,{1,2,3,4,5,6,7})), "")</f>
        <v/>
      </c>
      <c r="BE676" s="46" t="str" cm="1">
        <f t="array" ref="BE676">IFERROR(SUMPRODUCT(LARGE($C676:$AV676,{1,2,3,4,5,6,7,8})), "")</f>
        <v/>
      </c>
    </row>
    <row r="677" spans="2:57" ht="15" customHeight="1" x14ac:dyDescent="0.2">
      <c r="B677" s="15"/>
      <c r="C677" s="5"/>
      <c r="D677" s="5"/>
      <c r="E677" s="5"/>
      <c r="F677" s="5"/>
      <c r="G677" s="5"/>
      <c r="H677" s="5"/>
      <c r="I677" s="5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5"/>
      <c r="AL677" s="5"/>
      <c r="AM677" s="5"/>
      <c r="AN677" s="5"/>
      <c r="AO677" s="5"/>
      <c r="AP677" s="5"/>
      <c r="AQ677" s="5"/>
      <c r="AR677" s="10"/>
      <c r="AS677" s="5"/>
      <c r="AT677" s="5"/>
      <c r="AU677" s="5"/>
      <c r="AV677" s="24"/>
      <c r="AW677" s="46"/>
      <c r="AX677" s="47">
        <f t="shared" si="48"/>
        <v>0</v>
      </c>
      <c r="AY677" s="46">
        <f t="shared" si="47"/>
        <v>0</v>
      </c>
      <c r="AZ677" s="46" cm="1">
        <f t="array" ref="AZ677">IF($AY677&lt;=6,SUM($C677:$AV677),SUMPRODUCT(LARGE($C677:$AV677,{1,2,3,4,5,6})))</f>
        <v>0</v>
      </c>
      <c r="BA677" s="50" t="str">
        <f t="shared" si="49"/>
        <v/>
      </c>
      <c r="BB677" s="50" t="str">
        <f t="shared" si="50"/>
        <v xml:space="preserve"> </v>
      </c>
      <c r="BC677" s="46" t="str" cm="1">
        <f t="array" ref="BC677">IFERROR(SUMPRODUCT(LARGE($C677:$AV677,{1,2,3,4})), "")</f>
        <v/>
      </c>
      <c r="BD677" s="46" t="str" cm="1">
        <f t="array" ref="BD677">IFERROR(SUMPRODUCT(LARGE($C677:$AV677,{1,2,3,4,5,6,7})), "")</f>
        <v/>
      </c>
      <c r="BE677" s="46" t="str" cm="1">
        <f t="array" ref="BE677">IFERROR(SUMPRODUCT(LARGE($C677:$AV677,{1,2,3,4,5,6,7,8})), "")</f>
        <v/>
      </c>
    </row>
    <row r="678" spans="2:57" ht="15" customHeight="1" x14ac:dyDescent="0.2">
      <c r="B678" s="15"/>
      <c r="C678" s="10"/>
      <c r="D678" s="5"/>
      <c r="E678" s="10"/>
      <c r="F678" s="10"/>
      <c r="G678" s="10"/>
      <c r="H678" s="10"/>
      <c r="I678" s="5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5"/>
      <c r="AL678" s="5"/>
      <c r="AM678" s="5"/>
      <c r="AN678" s="5"/>
      <c r="AO678" s="5"/>
      <c r="AP678" s="5"/>
      <c r="AQ678" s="5"/>
      <c r="AR678" s="10"/>
      <c r="AS678" s="5"/>
      <c r="AT678" s="5"/>
      <c r="AU678" s="5"/>
      <c r="AV678" s="24"/>
      <c r="AW678" s="46"/>
      <c r="AX678" s="47">
        <f t="shared" si="48"/>
        <v>0</v>
      </c>
      <c r="AY678" s="46">
        <f t="shared" si="47"/>
        <v>0</v>
      </c>
      <c r="AZ678" s="46" cm="1">
        <f t="array" ref="AZ678">IF($AY678&lt;=6,SUM($C678:$AV678),SUMPRODUCT(LARGE($C678:$AV678,{1,2,3,4,5,6})))</f>
        <v>0</v>
      </c>
      <c r="BA678" s="50" t="str">
        <f t="shared" si="49"/>
        <v/>
      </c>
      <c r="BB678" s="50" t="str">
        <f t="shared" si="50"/>
        <v xml:space="preserve"> </v>
      </c>
      <c r="BC678" s="46" t="str" cm="1">
        <f t="array" ref="BC678">IFERROR(SUMPRODUCT(LARGE($C678:$AV678,{1,2,3,4})), "")</f>
        <v/>
      </c>
      <c r="BD678" s="46" t="str" cm="1">
        <f t="array" ref="BD678">IFERROR(SUMPRODUCT(LARGE($C678:$AV678,{1,2,3,4,5,6,7})), "")</f>
        <v/>
      </c>
      <c r="BE678" s="46" t="str" cm="1">
        <f t="array" ref="BE678">IFERROR(SUMPRODUCT(LARGE($C678:$AV678,{1,2,3,4,5,6,7,8})), "")</f>
        <v/>
      </c>
    </row>
    <row r="679" spans="2:57" ht="15" customHeight="1" x14ac:dyDescent="0.2">
      <c r="B679" s="4"/>
      <c r="C679" s="5"/>
      <c r="D679" s="5"/>
      <c r="E679" s="5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5"/>
      <c r="AL679" s="5"/>
      <c r="AM679" s="5"/>
      <c r="AN679" s="5"/>
      <c r="AO679" s="5"/>
      <c r="AP679" s="5"/>
      <c r="AQ679" s="5"/>
      <c r="AR679" s="10"/>
      <c r="AS679" s="5"/>
      <c r="AT679" s="5"/>
      <c r="AU679" s="5"/>
      <c r="AV679" s="24"/>
      <c r="AW679" s="46"/>
      <c r="AX679" s="47">
        <f t="shared" si="48"/>
        <v>0</v>
      </c>
      <c r="AY679" s="46">
        <f t="shared" si="47"/>
        <v>0</v>
      </c>
      <c r="AZ679" s="46" cm="1">
        <f t="array" ref="AZ679">IF($AY679&lt;=6,SUM($C679:$AV679),SUMPRODUCT(LARGE($C679:$AV679,{1,2,3,4,5,6})))</f>
        <v>0</v>
      </c>
      <c r="BA679" s="50" t="str">
        <f t="shared" si="49"/>
        <v/>
      </c>
      <c r="BB679" s="50" t="str">
        <f t="shared" si="50"/>
        <v xml:space="preserve"> </v>
      </c>
      <c r="BC679" s="46" t="str" cm="1">
        <f t="array" ref="BC679">IFERROR(SUMPRODUCT(LARGE($C679:$AV679,{1,2,3,4})), "")</f>
        <v/>
      </c>
      <c r="BD679" s="46" t="str" cm="1">
        <f t="array" ref="BD679">IFERROR(SUMPRODUCT(LARGE($C679:$AV679,{1,2,3,4,5,6,7})), "")</f>
        <v/>
      </c>
      <c r="BE679" s="46" t="str" cm="1">
        <f t="array" ref="BE679">IFERROR(SUMPRODUCT(LARGE($C679:$AV679,{1,2,3,4,5,6,7,8})), "")</f>
        <v/>
      </c>
    </row>
    <row r="680" spans="2:57" ht="15" customHeight="1" x14ac:dyDescent="0.2">
      <c r="B680" s="15"/>
      <c r="C680" s="5"/>
      <c r="D680" s="5"/>
      <c r="E680" s="5"/>
      <c r="F680" s="5"/>
      <c r="G680" s="5"/>
      <c r="H680" s="5"/>
      <c r="I680" s="5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5"/>
      <c r="AL680" s="5"/>
      <c r="AM680" s="5"/>
      <c r="AN680" s="5"/>
      <c r="AO680" s="5"/>
      <c r="AP680" s="5"/>
      <c r="AQ680" s="5"/>
      <c r="AR680" s="10"/>
      <c r="AS680" s="5"/>
      <c r="AT680" s="5"/>
      <c r="AU680" s="5"/>
      <c r="AV680" s="24"/>
      <c r="AW680" s="46"/>
      <c r="AX680" s="47">
        <f t="shared" si="48"/>
        <v>0</v>
      </c>
      <c r="AY680" s="46">
        <f t="shared" si="47"/>
        <v>0</v>
      </c>
      <c r="AZ680" s="46" cm="1">
        <f t="array" ref="AZ680">IF($AY680&lt;=6,SUM($C680:$AV680),SUMPRODUCT(LARGE($C680:$AV680,{1,2,3,4,5,6})))</f>
        <v>0</v>
      </c>
      <c r="BA680" s="50" t="str">
        <f t="shared" si="49"/>
        <v/>
      </c>
      <c r="BB680" s="50" t="str">
        <f t="shared" si="50"/>
        <v xml:space="preserve"> </v>
      </c>
      <c r="BC680" s="46" t="str" cm="1">
        <f t="array" ref="BC680">IFERROR(SUMPRODUCT(LARGE($C680:$AV680,{1,2,3,4})), "")</f>
        <v/>
      </c>
      <c r="BD680" s="46" t="str" cm="1">
        <f t="array" ref="BD680">IFERROR(SUMPRODUCT(LARGE($C680:$AV680,{1,2,3,4,5,6,7})), "")</f>
        <v/>
      </c>
      <c r="BE680" s="46" t="str" cm="1">
        <f t="array" ref="BE680">IFERROR(SUMPRODUCT(LARGE($C680:$AV680,{1,2,3,4,5,6,7,8})), "")</f>
        <v/>
      </c>
    </row>
    <row r="681" spans="2:57" ht="15" customHeight="1" x14ac:dyDescent="0.2">
      <c r="B681" s="15"/>
      <c r="C681" s="5"/>
      <c r="D681" s="5"/>
      <c r="E681" s="5"/>
      <c r="F681" s="5"/>
      <c r="G681" s="5"/>
      <c r="H681" s="5"/>
      <c r="I681" s="5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5"/>
      <c r="AL681" s="5"/>
      <c r="AM681" s="5"/>
      <c r="AN681" s="5"/>
      <c r="AO681" s="5"/>
      <c r="AP681" s="5"/>
      <c r="AQ681" s="5"/>
      <c r="AR681" s="10"/>
      <c r="AS681" s="5"/>
      <c r="AT681" s="5"/>
      <c r="AU681" s="5"/>
      <c r="AV681" s="24"/>
      <c r="AW681" s="46"/>
      <c r="AX681" s="47">
        <f t="shared" si="48"/>
        <v>0</v>
      </c>
      <c r="AY681" s="46">
        <f t="shared" si="47"/>
        <v>0</v>
      </c>
      <c r="AZ681" s="46" cm="1">
        <f t="array" ref="AZ681">IF($AY681&lt;=6,SUM($C681:$AV681),SUMPRODUCT(LARGE($C681:$AV681,{1,2,3,4,5,6})))</f>
        <v>0</v>
      </c>
      <c r="BA681" s="50" t="str">
        <f t="shared" si="49"/>
        <v/>
      </c>
      <c r="BB681" s="50" t="str">
        <f t="shared" si="50"/>
        <v xml:space="preserve"> </v>
      </c>
      <c r="BC681" s="46" t="str" cm="1">
        <f t="array" ref="BC681">IFERROR(SUMPRODUCT(LARGE($C681:$AV681,{1,2,3,4})), "")</f>
        <v/>
      </c>
      <c r="BD681" s="46" t="str" cm="1">
        <f t="array" ref="BD681">IFERROR(SUMPRODUCT(LARGE($C681:$AV681,{1,2,3,4,5,6,7})), "")</f>
        <v/>
      </c>
      <c r="BE681" s="46" t="str" cm="1">
        <f t="array" ref="BE681">IFERROR(SUMPRODUCT(LARGE($C681:$AV681,{1,2,3,4,5,6,7,8})), "")</f>
        <v/>
      </c>
    </row>
    <row r="682" spans="2:57" ht="15" customHeight="1" x14ac:dyDescent="0.2">
      <c r="B682" s="15"/>
      <c r="C682" s="5"/>
      <c r="D682" s="5"/>
      <c r="E682" s="5"/>
      <c r="F682" s="5"/>
      <c r="G682" s="5"/>
      <c r="H682" s="5"/>
      <c r="I682" s="5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5"/>
      <c r="AL682" s="5"/>
      <c r="AM682" s="5"/>
      <c r="AN682" s="5"/>
      <c r="AO682" s="5"/>
      <c r="AP682" s="5"/>
      <c r="AQ682" s="5"/>
      <c r="AR682" s="10"/>
      <c r="AS682" s="5"/>
      <c r="AT682" s="5"/>
      <c r="AU682" s="5"/>
      <c r="AV682" s="24"/>
      <c r="AW682" s="46"/>
      <c r="AX682" s="47">
        <f t="shared" si="48"/>
        <v>0</v>
      </c>
      <c r="AY682" s="46">
        <f t="shared" ref="AY682:AY745" si="51">COUNTA(C682:AV682)</f>
        <v>0</v>
      </c>
      <c r="AZ682" s="46" cm="1">
        <f t="array" ref="AZ682">IF($AY682&lt;=6,SUM($C682:$AV682),SUMPRODUCT(LARGE($C682:$AV682,{1,2,3,4,5,6})))</f>
        <v>0</v>
      </c>
      <c r="BA682" s="50" t="str">
        <f t="shared" si="49"/>
        <v/>
      </c>
      <c r="BB682" s="50" t="str">
        <f t="shared" si="50"/>
        <v xml:space="preserve"> </v>
      </c>
      <c r="BC682" s="46" t="str" cm="1">
        <f t="array" ref="BC682">IFERROR(SUMPRODUCT(LARGE($C682:$AV682,{1,2,3,4})), "")</f>
        <v/>
      </c>
      <c r="BD682" s="46" t="str" cm="1">
        <f t="array" ref="BD682">IFERROR(SUMPRODUCT(LARGE($C682:$AV682,{1,2,3,4,5,6,7})), "")</f>
        <v/>
      </c>
      <c r="BE682" s="46" t="str" cm="1">
        <f t="array" ref="BE682">IFERROR(SUMPRODUCT(LARGE($C682:$AV682,{1,2,3,4,5,6,7,8})), "")</f>
        <v/>
      </c>
    </row>
    <row r="683" spans="2:57" ht="15" customHeight="1" x14ac:dyDescent="0.2">
      <c r="B683" s="4"/>
      <c r="C683" s="5"/>
      <c r="D683" s="5"/>
      <c r="E683" s="5"/>
      <c r="F683" s="5"/>
      <c r="G683" s="5"/>
      <c r="H683" s="5"/>
      <c r="I683" s="5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5"/>
      <c r="AL683" s="5"/>
      <c r="AM683" s="5"/>
      <c r="AN683" s="5"/>
      <c r="AO683" s="5"/>
      <c r="AP683" s="5"/>
      <c r="AQ683" s="5"/>
      <c r="AR683" s="10"/>
      <c r="AS683" s="5"/>
      <c r="AT683" s="5"/>
      <c r="AU683" s="5"/>
      <c r="AV683" s="24"/>
      <c r="AW683" s="46"/>
      <c r="AX683" s="47">
        <f t="shared" si="48"/>
        <v>0</v>
      </c>
      <c r="AY683" s="46">
        <f t="shared" si="51"/>
        <v>0</v>
      </c>
      <c r="AZ683" s="46" cm="1">
        <f t="array" ref="AZ683">IF($AY683&lt;=6,SUM($C683:$AV683),SUMPRODUCT(LARGE($C683:$AV683,{1,2,3,4,5,6})))</f>
        <v>0</v>
      </c>
      <c r="BA683" s="50" t="str">
        <f t="shared" si="49"/>
        <v/>
      </c>
      <c r="BB683" s="50" t="str">
        <f t="shared" si="50"/>
        <v xml:space="preserve"> </v>
      </c>
      <c r="BC683" s="46" t="str" cm="1">
        <f t="array" ref="BC683">IFERROR(SUMPRODUCT(LARGE($C683:$AV683,{1,2,3,4})), "")</f>
        <v/>
      </c>
      <c r="BD683" s="46" t="str" cm="1">
        <f t="array" ref="BD683">IFERROR(SUMPRODUCT(LARGE($C683:$AV683,{1,2,3,4,5,6,7})), "")</f>
        <v/>
      </c>
      <c r="BE683" s="46" t="str" cm="1">
        <f t="array" ref="BE683">IFERROR(SUMPRODUCT(LARGE($C683:$AV683,{1,2,3,4,5,6,7,8})), "")</f>
        <v/>
      </c>
    </row>
    <row r="684" spans="2:57" ht="15" customHeight="1" x14ac:dyDescent="0.2">
      <c r="B684" s="4"/>
      <c r="C684" s="5"/>
      <c r="D684" s="5"/>
      <c r="E684" s="5"/>
      <c r="F684" s="5"/>
      <c r="G684" s="5"/>
      <c r="H684" s="5"/>
      <c r="I684" s="5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5"/>
      <c r="AL684" s="5"/>
      <c r="AM684" s="5"/>
      <c r="AN684" s="5"/>
      <c r="AO684" s="5"/>
      <c r="AP684" s="5"/>
      <c r="AQ684" s="5"/>
      <c r="AR684" s="10"/>
      <c r="AS684" s="5"/>
      <c r="AT684" s="5"/>
      <c r="AU684" s="5"/>
      <c r="AV684" s="24"/>
      <c r="AW684" s="46"/>
      <c r="AX684" s="47">
        <f t="shared" si="48"/>
        <v>0</v>
      </c>
      <c r="AY684" s="46">
        <f t="shared" si="51"/>
        <v>0</v>
      </c>
      <c r="AZ684" s="46" cm="1">
        <f t="array" ref="AZ684">IF($AY684&lt;=6,SUM($C684:$AV684),SUMPRODUCT(LARGE($C684:$AV684,{1,2,3,4,5,6})))</f>
        <v>0</v>
      </c>
      <c r="BA684" s="50" t="str">
        <f t="shared" si="49"/>
        <v/>
      </c>
      <c r="BB684" s="50" t="str">
        <f t="shared" si="50"/>
        <v xml:space="preserve"> </v>
      </c>
      <c r="BC684" s="46" t="str" cm="1">
        <f t="array" ref="BC684">IFERROR(SUMPRODUCT(LARGE($C684:$AV684,{1,2,3,4})), "")</f>
        <v/>
      </c>
      <c r="BD684" s="46" t="str" cm="1">
        <f t="array" ref="BD684">IFERROR(SUMPRODUCT(LARGE($C684:$AV684,{1,2,3,4,5,6,7})), "")</f>
        <v/>
      </c>
      <c r="BE684" s="46" t="str" cm="1">
        <f t="array" ref="BE684">IFERROR(SUMPRODUCT(LARGE($C684:$AV684,{1,2,3,4,5,6,7,8})), "")</f>
        <v/>
      </c>
    </row>
    <row r="685" spans="2:57" ht="15" customHeight="1" x14ac:dyDescent="0.2">
      <c r="B685" s="15"/>
      <c r="C685" s="5"/>
      <c r="D685" s="5"/>
      <c r="E685" s="5"/>
      <c r="F685" s="5"/>
      <c r="G685" s="5"/>
      <c r="H685" s="5"/>
      <c r="I685" s="5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5"/>
      <c r="AL685" s="5"/>
      <c r="AM685" s="5"/>
      <c r="AN685" s="5"/>
      <c r="AO685" s="5"/>
      <c r="AP685" s="5"/>
      <c r="AQ685" s="5"/>
      <c r="AR685" s="10"/>
      <c r="AS685" s="5"/>
      <c r="AT685" s="5"/>
      <c r="AU685" s="5"/>
      <c r="AV685" s="24"/>
      <c r="AW685" s="46"/>
      <c r="AX685" s="47">
        <f t="shared" si="48"/>
        <v>0</v>
      </c>
      <c r="AY685" s="46">
        <f t="shared" si="51"/>
        <v>0</v>
      </c>
      <c r="AZ685" s="46" cm="1">
        <f t="array" ref="AZ685">IF($AY685&lt;=6,SUM($C685:$AV685),SUMPRODUCT(LARGE($C685:$AV685,{1,2,3,4,5,6})))</f>
        <v>0</v>
      </c>
      <c r="BA685" s="50" t="str">
        <f t="shared" si="49"/>
        <v/>
      </c>
      <c r="BB685" s="50" t="str">
        <f t="shared" si="50"/>
        <v xml:space="preserve"> </v>
      </c>
      <c r="BC685" s="46" t="str" cm="1">
        <f t="array" ref="BC685">IFERROR(SUMPRODUCT(LARGE($C685:$AV685,{1,2,3,4})), "")</f>
        <v/>
      </c>
      <c r="BD685" s="46" t="str" cm="1">
        <f t="array" ref="BD685">IFERROR(SUMPRODUCT(LARGE($C685:$AV685,{1,2,3,4,5,6,7})), "")</f>
        <v/>
      </c>
      <c r="BE685" s="46" t="str" cm="1">
        <f t="array" ref="BE685">IFERROR(SUMPRODUCT(LARGE($C685:$AV685,{1,2,3,4,5,6,7,8})), "")</f>
        <v/>
      </c>
    </row>
    <row r="686" spans="2:57" ht="15" customHeight="1" x14ac:dyDescent="0.2">
      <c r="B686" s="15"/>
      <c r="C686" s="5"/>
      <c r="D686" s="5"/>
      <c r="E686" s="5"/>
      <c r="F686" s="5"/>
      <c r="G686" s="5"/>
      <c r="H686" s="5"/>
      <c r="I686" s="5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5"/>
      <c r="AL686" s="5"/>
      <c r="AM686" s="5"/>
      <c r="AN686" s="5"/>
      <c r="AO686" s="5"/>
      <c r="AP686" s="5"/>
      <c r="AQ686" s="5"/>
      <c r="AR686" s="10"/>
      <c r="AS686" s="5"/>
      <c r="AT686" s="5"/>
      <c r="AU686" s="5"/>
      <c r="AV686" s="24"/>
      <c r="AW686" s="46"/>
      <c r="AX686" s="47">
        <f t="shared" si="48"/>
        <v>0</v>
      </c>
      <c r="AY686" s="46">
        <f t="shared" si="51"/>
        <v>0</v>
      </c>
      <c r="AZ686" s="46" cm="1">
        <f t="array" ref="AZ686">IF($AY686&lt;=6,SUM($C686:$AV686),SUMPRODUCT(LARGE($C686:$AV686,{1,2,3,4,5,6})))</f>
        <v>0</v>
      </c>
      <c r="BA686" s="50" t="str">
        <f t="shared" si="49"/>
        <v/>
      </c>
      <c r="BB686" s="50" t="str">
        <f t="shared" si="50"/>
        <v xml:space="preserve"> </v>
      </c>
      <c r="BC686" s="46" t="str" cm="1">
        <f t="array" ref="BC686">IFERROR(SUMPRODUCT(LARGE($C686:$AV686,{1,2,3,4})), "")</f>
        <v/>
      </c>
      <c r="BD686" s="46" t="str" cm="1">
        <f t="array" ref="BD686">IFERROR(SUMPRODUCT(LARGE($C686:$AV686,{1,2,3,4,5,6,7})), "")</f>
        <v/>
      </c>
      <c r="BE686" s="46" t="str" cm="1">
        <f t="array" ref="BE686">IFERROR(SUMPRODUCT(LARGE($C686:$AV686,{1,2,3,4,5,6,7,8})), "")</f>
        <v/>
      </c>
    </row>
    <row r="687" spans="2:57" ht="15" customHeight="1" x14ac:dyDescent="0.2">
      <c r="B687" s="4"/>
      <c r="C687" s="5"/>
      <c r="D687" s="5"/>
      <c r="E687" s="5"/>
      <c r="F687" s="5"/>
      <c r="G687" s="5"/>
      <c r="H687" s="5"/>
      <c r="I687" s="5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5"/>
      <c r="AL687" s="5"/>
      <c r="AM687" s="5"/>
      <c r="AN687" s="5"/>
      <c r="AO687" s="5"/>
      <c r="AP687" s="5"/>
      <c r="AQ687" s="5"/>
      <c r="AR687" s="10"/>
      <c r="AS687" s="5"/>
      <c r="AT687" s="5"/>
      <c r="AU687" s="5"/>
      <c r="AV687" s="24"/>
      <c r="AW687" s="46"/>
      <c r="AX687" s="47">
        <f t="shared" si="48"/>
        <v>0</v>
      </c>
      <c r="AY687" s="46">
        <f t="shared" si="51"/>
        <v>0</v>
      </c>
      <c r="AZ687" s="46" cm="1">
        <f t="array" ref="AZ687">IF($AY687&lt;=6,SUM($C687:$AV687),SUMPRODUCT(LARGE($C687:$AV687,{1,2,3,4,5,6})))</f>
        <v>0</v>
      </c>
      <c r="BA687" s="50" t="str">
        <f t="shared" si="49"/>
        <v/>
      </c>
      <c r="BB687" s="50" t="str">
        <f t="shared" si="50"/>
        <v xml:space="preserve"> </v>
      </c>
      <c r="BC687" s="46" t="str" cm="1">
        <f t="array" ref="BC687">IFERROR(SUMPRODUCT(LARGE($C687:$AV687,{1,2,3,4})), "")</f>
        <v/>
      </c>
      <c r="BD687" s="46" t="str" cm="1">
        <f t="array" ref="BD687">IFERROR(SUMPRODUCT(LARGE($C687:$AV687,{1,2,3,4,5,6,7})), "")</f>
        <v/>
      </c>
      <c r="BE687" s="46" t="str" cm="1">
        <f t="array" ref="BE687">IFERROR(SUMPRODUCT(LARGE($C687:$AV687,{1,2,3,4,5,6,7,8})), "")</f>
        <v/>
      </c>
    </row>
    <row r="688" spans="2:57" ht="15" customHeight="1" x14ac:dyDescent="0.2">
      <c r="B688" s="4"/>
      <c r="C688" s="5"/>
      <c r="D688" s="5"/>
      <c r="E688" s="5"/>
      <c r="F688" s="5"/>
      <c r="G688" s="5"/>
      <c r="H688" s="5"/>
      <c r="I688" s="5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5"/>
      <c r="AL688" s="5"/>
      <c r="AM688" s="5"/>
      <c r="AN688" s="5"/>
      <c r="AO688" s="5"/>
      <c r="AP688" s="5"/>
      <c r="AQ688" s="5"/>
      <c r="AR688" s="10"/>
      <c r="AS688" s="5"/>
      <c r="AT688" s="5"/>
      <c r="AU688" s="5"/>
      <c r="AV688" s="24"/>
      <c r="AW688" s="46"/>
      <c r="AX688" s="47">
        <f t="shared" si="48"/>
        <v>0</v>
      </c>
      <c r="AY688" s="46">
        <f t="shared" si="51"/>
        <v>0</v>
      </c>
      <c r="AZ688" s="46" cm="1">
        <f t="array" ref="AZ688">IF($AY688&lt;=6,SUM($C688:$AV688),SUMPRODUCT(LARGE($C688:$AV688,{1,2,3,4,5,6})))</f>
        <v>0</v>
      </c>
      <c r="BA688" s="50" t="str">
        <f t="shared" si="49"/>
        <v/>
      </c>
      <c r="BB688" s="50" t="str">
        <f t="shared" si="50"/>
        <v xml:space="preserve"> </v>
      </c>
      <c r="BC688" s="46" t="str" cm="1">
        <f t="array" ref="BC688">IFERROR(SUMPRODUCT(LARGE($C688:$AV688,{1,2,3,4})), "")</f>
        <v/>
      </c>
      <c r="BD688" s="46" t="str" cm="1">
        <f t="array" ref="BD688">IFERROR(SUMPRODUCT(LARGE($C688:$AV688,{1,2,3,4,5,6,7})), "")</f>
        <v/>
      </c>
      <c r="BE688" s="46" t="str" cm="1">
        <f t="array" ref="BE688">IFERROR(SUMPRODUCT(LARGE($C688:$AV688,{1,2,3,4,5,6,7,8})), "")</f>
        <v/>
      </c>
    </row>
    <row r="689" spans="2:57" ht="15" customHeight="1" x14ac:dyDescent="0.2">
      <c r="B689" s="15"/>
      <c r="C689" s="5"/>
      <c r="D689" s="5"/>
      <c r="E689" s="5"/>
      <c r="F689" s="5"/>
      <c r="G689" s="5"/>
      <c r="H689" s="5"/>
      <c r="I689" s="5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5"/>
      <c r="AL689" s="5"/>
      <c r="AM689" s="5"/>
      <c r="AN689" s="5"/>
      <c r="AO689" s="5"/>
      <c r="AP689" s="5"/>
      <c r="AQ689" s="5"/>
      <c r="AR689" s="10"/>
      <c r="AS689" s="5"/>
      <c r="AT689" s="5"/>
      <c r="AU689" s="5"/>
      <c r="AV689" s="24"/>
      <c r="AW689" s="46"/>
      <c r="AX689" s="47">
        <f t="shared" si="48"/>
        <v>0</v>
      </c>
      <c r="AY689" s="46">
        <f t="shared" si="51"/>
        <v>0</v>
      </c>
      <c r="AZ689" s="46" cm="1">
        <f t="array" ref="AZ689">IF($AY689&lt;=6,SUM($C689:$AV689),SUMPRODUCT(LARGE($C689:$AV689,{1,2,3,4,5,6})))</f>
        <v>0</v>
      </c>
      <c r="BA689" s="50" t="str">
        <f t="shared" si="49"/>
        <v/>
      </c>
      <c r="BB689" s="50" t="str">
        <f t="shared" si="50"/>
        <v xml:space="preserve"> </v>
      </c>
      <c r="BC689" s="46" t="str" cm="1">
        <f t="array" ref="BC689">IFERROR(SUMPRODUCT(LARGE($C689:$AV689,{1,2,3,4})), "")</f>
        <v/>
      </c>
      <c r="BD689" s="46" t="str" cm="1">
        <f t="array" ref="BD689">IFERROR(SUMPRODUCT(LARGE($C689:$AV689,{1,2,3,4,5,6,7})), "")</f>
        <v/>
      </c>
      <c r="BE689" s="46" t="str" cm="1">
        <f t="array" ref="BE689">IFERROR(SUMPRODUCT(LARGE($C689:$AV689,{1,2,3,4,5,6,7,8})), "")</f>
        <v/>
      </c>
    </row>
    <row r="690" spans="2:57" ht="15" customHeight="1" x14ac:dyDescent="0.2">
      <c r="B690" s="4"/>
      <c r="C690" s="5"/>
      <c r="D690" s="5"/>
      <c r="E690" s="5"/>
      <c r="F690" s="5"/>
      <c r="G690" s="5"/>
      <c r="H690" s="5"/>
      <c r="I690" s="5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10"/>
      <c r="AV690" s="24"/>
      <c r="AW690" s="46"/>
      <c r="AX690" s="47">
        <f t="shared" si="48"/>
        <v>0</v>
      </c>
      <c r="AY690" s="46">
        <f t="shared" si="51"/>
        <v>0</v>
      </c>
      <c r="AZ690" s="46" cm="1">
        <f t="array" ref="AZ690">IF($AY690&lt;=6,SUM($C690:$AV690),SUMPRODUCT(LARGE($C690:$AV690,{1,2,3,4,5,6})))</f>
        <v>0</v>
      </c>
      <c r="BA690" s="50" t="str">
        <f t="shared" si="49"/>
        <v/>
      </c>
      <c r="BB690" s="50" t="str">
        <f t="shared" si="50"/>
        <v xml:space="preserve"> </v>
      </c>
      <c r="BC690" s="46" t="str" cm="1">
        <f t="array" ref="BC690">IFERROR(SUMPRODUCT(LARGE($C690:$AV690,{1,2,3,4})), "")</f>
        <v/>
      </c>
      <c r="BD690" s="46" t="str" cm="1">
        <f t="array" ref="BD690">IFERROR(SUMPRODUCT(LARGE($C690:$AV690,{1,2,3,4,5,6,7})), "")</f>
        <v/>
      </c>
      <c r="BE690" s="46" t="str" cm="1">
        <f t="array" ref="BE690">IFERROR(SUMPRODUCT(LARGE($C690:$AV690,{1,2,3,4,5,6,7,8})), "")</f>
        <v/>
      </c>
    </row>
    <row r="691" spans="2:57" ht="15" customHeight="1" x14ac:dyDescent="0.2">
      <c r="B691" s="15"/>
      <c r="C691" s="5"/>
      <c r="D691" s="5"/>
      <c r="E691" s="5"/>
      <c r="F691" s="5"/>
      <c r="G691" s="5"/>
      <c r="H691" s="5"/>
      <c r="I691" s="5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10"/>
      <c r="AV691" s="24"/>
      <c r="AW691" s="46"/>
      <c r="AX691" s="47">
        <f t="shared" si="48"/>
        <v>0</v>
      </c>
      <c r="AY691" s="46">
        <f t="shared" si="51"/>
        <v>0</v>
      </c>
      <c r="AZ691" s="46" cm="1">
        <f t="array" ref="AZ691">IF($AY691&lt;=6,SUM($C691:$AV691),SUMPRODUCT(LARGE($C691:$AV691,{1,2,3,4,5,6})))</f>
        <v>0</v>
      </c>
      <c r="BA691" s="50" t="str">
        <f t="shared" si="49"/>
        <v/>
      </c>
      <c r="BB691" s="50" t="str">
        <f t="shared" si="50"/>
        <v xml:space="preserve"> </v>
      </c>
      <c r="BC691" s="46" t="str" cm="1">
        <f t="array" ref="BC691">IFERROR(SUMPRODUCT(LARGE($C691:$AV691,{1,2,3,4})), "")</f>
        <v/>
      </c>
      <c r="BD691" s="46" t="str" cm="1">
        <f t="array" ref="BD691">IFERROR(SUMPRODUCT(LARGE($C691:$AV691,{1,2,3,4,5,6,7})), "")</f>
        <v/>
      </c>
      <c r="BE691" s="46" t="str" cm="1">
        <f t="array" ref="BE691">IFERROR(SUMPRODUCT(LARGE($C691:$AV691,{1,2,3,4,5,6,7,8})), "")</f>
        <v/>
      </c>
    </row>
    <row r="692" spans="2:57" ht="15" customHeight="1" x14ac:dyDescent="0.2">
      <c r="B692" s="15"/>
      <c r="C692" s="5"/>
      <c r="D692" s="5"/>
      <c r="E692" s="5"/>
      <c r="F692" s="5"/>
      <c r="G692" s="5"/>
      <c r="H692" s="5"/>
      <c r="I692" s="5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5"/>
      <c r="AL692" s="5"/>
      <c r="AM692" s="5"/>
      <c r="AN692" s="5"/>
      <c r="AO692" s="5"/>
      <c r="AP692" s="5"/>
      <c r="AQ692" s="5"/>
      <c r="AR692" s="10"/>
      <c r="AS692" s="5"/>
      <c r="AT692" s="5"/>
      <c r="AU692" s="5"/>
      <c r="AV692" s="24"/>
      <c r="AW692" s="46"/>
      <c r="AX692" s="47">
        <f t="shared" si="48"/>
        <v>0</v>
      </c>
      <c r="AY692" s="46">
        <f t="shared" si="51"/>
        <v>0</v>
      </c>
      <c r="AZ692" s="46" cm="1">
        <f t="array" ref="AZ692">IF($AY692&lt;=6,SUM($C692:$AV692),SUMPRODUCT(LARGE($C692:$AV692,{1,2,3,4,5,6})))</f>
        <v>0</v>
      </c>
      <c r="BA692" s="50" t="str">
        <f t="shared" si="49"/>
        <v/>
      </c>
      <c r="BB692" s="50" t="str">
        <f t="shared" si="50"/>
        <v xml:space="preserve"> </v>
      </c>
      <c r="BC692" s="46" t="str" cm="1">
        <f t="array" ref="BC692">IFERROR(SUMPRODUCT(LARGE($C692:$AV692,{1,2,3,4})), "")</f>
        <v/>
      </c>
      <c r="BD692" s="46" t="str" cm="1">
        <f t="array" ref="BD692">IFERROR(SUMPRODUCT(LARGE($C692:$AV692,{1,2,3,4,5,6,7})), "")</f>
        <v/>
      </c>
      <c r="BE692" s="46" t="str" cm="1">
        <f t="array" ref="BE692">IFERROR(SUMPRODUCT(LARGE($C692:$AV692,{1,2,3,4,5,6,7,8})), "")</f>
        <v/>
      </c>
    </row>
    <row r="693" spans="2:57" ht="15" customHeight="1" x14ac:dyDescent="0.2">
      <c r="B693" s="15"/>
      <c r="C693" s="5"/>
      <c r="D693" s="5"/>
      <c r="E693" s="5"/>
      <c r="F693" s="5"/>
      <c r="G693" s="5"/>
      <c r="H693" s="5"/>
      <c r="I693" s="5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5"/>
      <c r="AL693" s="5"/>
      <c r="AM693" s="5"/>
      <c r="AN693" s="5"/>
      <c r="AO693" s="5"/>
      <c r="AP693" s="5"/>
      <c r="AQ693" s="5"/>
      <c r="AR693" s="10"/>
      <c r="AS693" s="5"/>
      <c r="AT693" s="5"/>
      <c r="AU693" s="5"/>
      <c r="AV693" s="24"/>
      <c r="AW693" s="46"/>
      <c r="AX693" s="47">
        <f t="shared" si="48"/>
        <v>0</v>
      </c>
      <c r="AY693" s="46">
        <f t="shared" si="51"/>
        <v>0</v>
      </c>
      <c r="AZ693" s="46" cm="1">
        <f t="array" ref="AZ693">IF($AY693&lt;=6,SUM($C693:$AV693),SUMPRODUCT(LARGE($C693:$AV693,{1,2,3,4,5,6})))</f>
        <v>0</v>
      </c>
      <c r="BA693" s="50" t="str">
        <f t="shared" si="49"/>
        <v/>
      </c>
      <c r="BB693" s="50" t="str">
        <f t="shared" si="50"/>
        <v xml:space="preserve"> </v>
      </c>
      <c r="BC693" s="46" t="str" cm="1">
        <f t="array" ref="BC693">IFERROR(SUMPRODUCT(LARGE($C693:$AV693,{1,2,3,4})), "")</f>
        <v/>
      </c>
      <c r="BD693" s="46" t="str" cm="1">
        <f t="array" ref="BD693">IFERROR(SUMPRODUCT(LARGE($C693:$AV693,{1,2,3,4,5,6,7})), "")</f>
        <v/>
      </c>
      <c r="BE693" s="46" t="str" cm="1">
        <f t="array" ref="BE693">IFERROR(SUMPRODUCT(LARGE($C693:$AV693,{1,2,3,4,5,6,7,8})), "")</f>
        <v/>
      </c>
    </row>
    <row r="694" spans="2:57" ht="15" customHeight="1" x14ac:dyDescent="0.2">
      <c r="B694" s="15"/>
      <c r="C694" s="5"/>
      <c r="D694" s="5"/>
      <c r="E694" s="5"/>
      <c r="F694" s="5"/>
      <c r="G694" s="5"/>
      <c r="H694" s="5"/>
      <c r="I694" s="5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5"/>
      <c r="AL694" s="5"/>
      <c r="AM694" s="5"/>
      <c r="AN694" s="5"/>
      <c r="AO694" s="5"/>
      <c r="AP694" s="5"/>
      <c r="AQ694" s="5"/>
      <c r="AR694" s="10"/>
      <c r="AS694" s="5"/>
      <c r="AT694" s="5"/>
      <c r="AU694" s="5"/>
      <c r="AV694" s="24"/>
      <c r="AW694" s="46"/>
      <c r="AX694" s="47">
        <f t="shared" si="48"/>
        <v>0</v>
      </c>
      <c r="AY694" s="46">
        <f t="shared" si="51"/>
        <v>0</v>
      </c>
      <c r="AZ694" s="46" cm="1">
        <f t="array" ref="AZ694">IF($AY694&lt;=6,SUM($C694:$AV694),SUMPRODUCT(LARGE($C694:$AV694,{1,2,3,4,5,6})))</f>
        <v>0</v>
      </c>
      <c r="BA694" s="50" t="str">
        <f t="shared" si="49"/>
        <v/>
      </c>
      <c r="BB694" s="50" t="str">
        <f t="shared" si="50"/>
        <v xml:space="preserve"> </v>
      </c>
      <c r="BC694" s="46" t="str" cm="1">
        <f t="array" ref="BC694">IFERROR(SUMPRODUCT(LARGE($C694:$AV694,{1,2,3,4})), "")</f>
        <v/>
      </c>
      <c r="BD694" s="46" t="str" cm="1">
        <f t="array" ref="BD694">IFERROR(SUMPRODUCT(LARGE($C694:$AV694,{1,2,3,4,5,6,7})), "")</f>
        <v/>
      </c>
      <c r="BE694" s="46" t="str" cm="1">
        <f t="array" ref="BE694">IFERROR(SUMPRODUCT(LARGE($C694:$AV694,{1,2,3,4,5,6,7,8})), "")</f>
        <v/>
      </c>
    </row>
    <row r="695" spans="2:57" ht="15" customHeight="1" x14ac:dyDescent="0.2">
      <c r="B695" s="15"/>
      <c r="C695" s="5"/>
      <c r="D695" s="5"/>
      <c r="E695" s="5"/>
      <c r="F695" s="5"/>
      <c r="G695" s="5"/>
      <c r="H695" s="5"/>
      <c r="I695" s="5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5"/>
      <c r="AL695" s="5"/>
      <c r="AM695" s="5"/>
      <c r="AN695" s="5"/>
      <c r="AO695" s="5"/>
      <c r="AP695" s="5"/>
      <c r="AQ695" s="5"/>
      <c r="AR695" s="10"/>
      <c r="AS695" s="5"/>
      <c r="AT695" s="5"/>
      <c r="AU695" s="5"/>
      <c r="AV695" s="24"/>
      <c r="AW695" s="46"/>
      <c r="AX695" s="47">
        <f t="shared" si="48"/>
        <v>0</v>
      </c>
      <c r="AY695" s="46">
        <f t="shared" si="51"/>
        <v>0</v>
      </c>
      <c r="AZ695" s="46" cm="1">
        <f t="array" ref="AZ695">IF($AY695&lt;=6,SUM($C695:$AV695),SUMPRODUCT(LARGE($C695:$AV695,{1,2,3,4,5,6})))</f>
        <v>0</v>
      </c>
      <c r="BA695" s="50" t="str">
        <f t="shared" si="49"/>
        <v/>
      </c>
      <c r="BB695" s="50" t="str">
        <f t="shared" si="50"/>
        <v xml:space="preserve"> </v>
      </c>
      <c r="BC695" s="46" t="str" cm="1">
        <f t="array" ref="BC695">IFERROR(SUMPRODUCT(LARGE($C695:$AV695,{1,2,3,4})), "")</f>
        <v/>
      </c>
      <c r="BD695" s="46" t="str" cm="1">
        <f t="array" ref="BD695">IFERROR(SUMPRODUCT(LARGE($C695:$AV695,{1,2,3,4,5,6,7})), "")</f>
        <v/>
      </c>
      <c r="BE695" s="46" t="str" cm="1">
        <f t="array" ref="BE695">IFERROR(SUMPRODUCT(LARGE($C695:$AV695,{1,2,3,4,5,6,7,8})), "")</f>
        <v/>
      </c>
    </row>
    <row r="696" spans="2:57" ht="15" customHeight="1" x14ac:dyDescent="0.2">
      <c r="B696" s="15"/>
      <c r="C696" s="5"/>
      <c r="D696" s="5"/>
      <c r="E696" s="5"/>
      <c r="F696" s="5"/>
      <c r="G696" s="5"/>
      <c r="H696" s="5"/>
      <c r="I696" s="5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5"/>
      <c r="AL696" s="5"/>
      <c r="AM696" s="5"/>
      <c r="AN696" s="5"/>
      <c r="AO696" s="5"/>
      <c r="AP696" s="5"/>
      <c r="AQ696" s="5"/>
      <c r="AR696" s="10"/>
      <c r="AS696" s="5"/>
      <c r="AT696" s="5"/>
      <c r="AU696" s="5"/>
      <c r="AV696" s="24"/>
      <c r="AW696" s="46"/>
      <c r="AX696" s="47">
        <f t="shared" si="48"/>
        <v>0</v>
      </c>
      <c r="AY696" s="46">
        <f t="shared" si="51"/>
        <v>0</v>
      </c>
      <c r="AZ696" s="46" cm="1">
        <f t="array" ref="AZ696">IF($AY696&lt;=6,SUM($C696:$AV696),SUMPRODUCT(LARGE($C696:$AV696,{1,2,3,4,5,6})))</f>
        <v>0</v>
      </c>
      <c r="BA696" s="50" t="str">
        <f t="shared" si="49"/>
        <v/>
      </c>
      <c r="BB696" s="50" t="str">
        <f t="shared" si="50"/>
        <v xml:space="preserve"> </v>
      </c>
      <c r="BC696" s="46" t="str" cm="1">
        <f t="array" ref="BC696">IFERROR(SUMPRODUCT(LARGE($C696:$AV696,{1,2,3,4})), "")</f>
        <v/>
      </c>
      <c r="BD696" s="46" t="str" cm="1">
        <f t="array" ref="BD696">IFERROR(SUMPRODUCT(LARGE($C696:$AV696,{1,2,3,4,5,6,7})), "")</f>
        <v/>
      </c>
      <c r="BE696" s="46" t="str" cm="1">
        <f t="array" ref="BE696">IFERROR(SUMPRODUCT(LARGE($C696:$AV696,{1,2,3,4,5,6,7,8})), "")</f>
        <v/>
      </c>
    </row>
    <row r="697" spans="2:57" ht="15" customHeight="1" x14ac:dyDescent="0.2">
      <c r="B697" s="15"/>
      <c r="C697" s="5"/>
      <c r="D697" s="5"/>
      <c r="E697" s="5"/>
      <c r="F697" s="5"/>
      <c r="G697" s="5"/>
      <c r="H697" s="5"/>
      <c r="I697" s="5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5"/>
      <c r="AL697" s="5"/>
      <c r="AM697" s="5"/>
      <c r="AN697" s="5"/>
      <c r="AO697" s="5"/>
      <c r="AP697" s="5"/>
      <c r="AQ697" s="5"/>
      <c r="AR697" s="10"/>
      <c r="AS697" s="5"/>
      <c r="AT697" s="5"/>
      <c r="AU697" s="5"/>
      <c r="AV697" s="24"/>
      <c r="AW697" s="46"/>
      <c r="AX697" s="47">
        <f t="shared" si="48"/>
        <v>0</v>
      </c>
      <c r="AY697" s="46">
        <f t="shared" si="51"/>
        <v>0</v>
      </c>
      <c r="AZ697" s="46" cm="1">
        <f t="array" ref="AZ697">IF($AY697&lt;=6,SUM($C697:$AV697),SUMPRODUCT(LARGE($C697:$AV697,{1,2,3,4,5,6})))</f>
        <v>0</v>
      </c>
      <c r="BA697" s="50" t="str">
        <f t="shared" si="49"/>
        <v/>
      </c>
      <c r="BB697" s="50" t="str">
        <f t="shared" si="50"/>
        <v xml:space="preserve"> </v>
      </c>
      <c r="BC697" s="46" t="str" cm="1">
        <f t="array" ref="BC697">IFERROR(SUMPRODUCT(LARGE($C697:$AV697,{1,2,3,4})), "")</f>
        <v/>
      </c>
      <c r="BD697" s="46" t="str" cm="1">
        <f t="array" ref="BD697">IFERROR(SUMPRODUCT(LARGE($C697:$AV697,{1,2,3,4,5,6,7})), "")</f>
        <v/>
      </c>
      <c r="BE697" s="46" t="str" cm="1">
        <f t="array" ref="BE697">IFERROR(SUMPRODUCT(LARGE($C697:$AV697,{1,2,3,4,5,6,7,8})), "")</f>
        <v/>
      </c>
    </row>
    <row r="698" spans="2:57" ht="15" customHeight="1" x14ac:dyDescent="0.2">
      <c r="B698" s="4"/>
      <c r="C698" s="10"/>
      <c r="D698" s="5"/>
      <c r="E698" s="10"/>
      <c r="F698" s="10"/>
      <c r="G698" s="10"/>
      <c r="H698" s="10"/>
      <c r="I698" s="5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5"/>
      <c r="AL698" s="5"/>
      <c r="AM698" s="5"/>
      <c r="AN698" s="5"/>
      <c r="AO698" s="5"/>
      <c r="AP698" s="5"/>
      <c r="AQ698" s="5"/>
      <c r="AR698" s="10"/>
      <c r="AS698" s="5"/>
      <c r="AT698" s="5"/>
      <c r="AU698" s="5"/>
      <c r="AV698" s="24"/>
      <c r="AW698" s="46"/>
      <c r="AX698" s="47">
        <f t="shared" si="48"/>
        <v>0</v>
      </c>
      <c r="AY698" s="46">
        <f t="shared" si="51"/>
        <v>0</v>
      </c>
      <c r="AZ698" s="46" cm="1">
        <f t="array" ref="AZ698">IF($AY698&lt;=6,SUM($C698:$AV698),SUMPRODUCT(LARGE($C698:$AV698,{1,2,3,4,5,6})))</f>
        <v>0</v>
      </c>
      <c r="BA698" s="50" t="str">
        <f t="shared" si="49"/>
        <v/>
      </c>
      <c r="BB698" s="50" t="str">
        <f t="shared" si="50"/>
        <v xml:space="preserve"> </v>
      </c>
      <c r="BC698" s="46" t="str" cm="1">
        <f t="array" ref="BC698">IFERROR(SUMPRODUCT(LARGE($C698:$AV698,{1,2,3,4})), "")</f>
        <v/>
      </c>
      <c r="BD698" s="46" t="str" cm="1">
        <f t="array" ref="BD698">IFERROR(SUMPRODUCT(LARGE($C698:$AV698,{1,2,3,4,5,6,7})), "")</f>
        <v/>
      </c>
      <c r="BE698" s="46" t="str" cm="1">
        <f t="array" ref="BE698">IFERROR(SUMPRODUCT(LARGE($C698:$AV698,{1,2,3,4,5,6,7,8})), "")</f>
        <v/>
      </c>
    </row>
    <row r="699" spans="2:57" ht="15" customHeight="1" x14ac:dyDescent="0.2">
      <c r="B699" s="4"/>
      <c r="C699" s="10"/>
      <c r="D699" s="5"/>
      <c r="E699" s="10"/>
      <c r="F699" s="10"/>
      <c r="G699" s="10"/>
      <c r="H699" s="10"/>
      <c r="I699" s="5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5"/>
      <c r="AL699" s="5"/>
      <c r="AM699" s="5"/>
      <c r="AN699" s="5"/>
      <c r="AO699" s="5"/>
      <c r="AP699" s="5"/>
      <c r="AQ699" s="5"/>
      <c r="AR699" s="10"/>
      <c r="AS699" s="5"/>
      <c r="AT699" s="5"/>
      <c r="AU699" s="5"/>
      <c r="AV699" s="24"/>
      <c r="AW699" s="46"/>
      <c r="AX699" s="47">
        <f t="shared" si="48"/>
        <v>0</v>
      </c>
      <c r="AY699" s="46">
        <f t="shared" si="51"/>
        <v>0</v>
      </c>
      <c r="AZ699" s="46" cm="1">
        <f t="array" ref="AZ699">IF($AY699&lt;=6,SUM($C699:$AV699),SUMPRODUCT(LARGE($C699:$AV699,{1,2,3,4,5,6})))</f>
        <v>0</v>
      </c>
      <c r="BA699" s="50" t="str">
        <f t="shared" si="49"/>
        <v/>
      </c>
      <c r="BB699" s="50" t="str">
        <f t="shared" si="50"/>
        <v xml:space="preserve"> </v>
      </c>
      <c r="BC699" s="46" t="str" cm="1">
        <f t="array" ref="BC699">IFERROR(SUMPRODUCT(LARGE($C699:$AV699,{1,2,3,4})), "")</f>
        <v/>
      </c>
      <c r="BD699" s="46" t="str" cm="1">
        <f t="array" ref="BD699">IFERROR(SUMPRODUCT(LARGE($C699:$AV699,{1,2,3,4,5,6,7})), "")</f>
        <v/>
      </c>
      <c r="BE699" s="46" t="str" cm="1">
        <f t="array" ref="BE699">IFERROR(SUMPRODUCT(LARGE($C699:$AV699,{1,2,3,4,5,6,7,8})), "")</f>
        <v/>
      </c>
    </row>
    <row r="700" spans="2:57" ht="15" customHeight="1" x14ac:dyDescent="0.2">
      <c r="B700" s="4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5"/>
      <c r="AL700" s="5"/>
      <c r="AM700" s="5"/>
      <c r="AN700" s="5"/>
      <c r="AO700" s="5"/>
      <c r="AP700" s="5"/>
      <c r="AQ700" s="5"/>
      <c r="AR700" s="10"/>
      <c r="AS700" s="5"/>
      <c r="AT700" s="5"/>
      <c r="AU700" s="5"/>
      <c r="AV700" s="24"/>
      <c r="AW700" s="46"/>
      <c r="AX700" s="47">
        <f t="shared" si="48"/>
        <v>0</v>
      </c>
      <c r="AY700" s="46">
        <f t="shared" si="51"/>
        <v>0</v>
      </c>
      <c r="AZ700" s="46" cm="1">
        <f t="array" ref="AZ700">IF($AY700&lt;=6,SUM($C700:$AV700),SUMPRODUCT(LARGE($C700:$AV700,{1,2,3,4,5,6})))</f>
        <v>0</v>
      </c>
      <c r="BA700" s="50" t="str">
        <f t="shared" si="49"/>
        <v/>
      </c>
      <c r="BB700" s="50" t="str">
        <f t="shared" si="50"/>
        <v xml:space="preserve"> </v>
      </c>
      <c r="BC700" s="46" t="str" cm="1">
        <f t="array" ref="BC700">IFERROR(SUMPRODUCT(LARGE($C700:$AV700,{1,2,3,4})), "")</f>
        <v/>
      </c>
      <c r="BD700" s="46" t="str" cm="1">
        <f t="array" ref="BD700">IFERROR(SUMPRODUCT(LARGE($C700:$AV700,{1,2,3,4,5,6,7})), "")</f>
        <v/>
      </c>
      <c r="BE700" s="46" t="str" cm="1">
        <f t="array" ref="BE700">IFERROR(SUMPRODUCT(LARGE($C700:$AV700,{1,2,3,4,5,6,7,8})), "")</f>
        <v/>
      </c>
    </row>
    <row r="701" spans="2:57" ht="15" customHeight="1" x14ac:dyDescent="0.2">
      <c r="B701" s="17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  <c r="AA701" s="10"/>
      <c r="AB701" s="10"/>
      <c r="AC701" s="10"/>
      <c r="AD701" s="10"/>
      <c r="AE701" s="10"/>
      <c r="AF701" s="10"/>
      <c r="AG701" s="10"/>
      <c r="AH701" s="10"/>
      <c r="AI701" s="10"/>
      <c r="AJ701" s="10"/>
      <c r="AK701" s="5"/>
      <c r="AL701" s="5"/>
      <c r="AM701" s="5"/>
      <c r="AN701" s="5"/>
      <c r="AO701" s="5"/>
      <c r="AP701" s="5"/>
      <c r="AQ701" s="5"/>
      <c r="AR701" s="10"/>
      <c r="AS701" s="5"/>
      <c r="AT701" s="5"/>
      <c r="AU701" s="5"/>
      <c r="AV701" s="24"/>
      <c r="AW701" s="46"/>
      <c r="AX701" s="47">
        <f t="shared" si="48"/>
        <v>0</v>
      </c>
      <c r="AY701" s="46">
        <f t="shared" si="51"/>
        <v>0</v>
      </c>
      <c r="AZ701" s="46" cm="1">
        <f t="array" ref="AZ701">IF($AY701&lt;=6,SUM($C701:$AV701),SUMPRODUCT(LARGE($C701:$AV701,{1,2,3,4,5,6})))</f>
        <v>0</v>
      </c>
      <c r="BA701" s="50" t="str">
        <f t="shared" si="49"/>
        <v/>
      </c>
      <c r="BB701" s="50" t="str">
        <f t="shared" si="50"/>
        <v xml:space="preserve"> </v>
      </c>
      <c r="BC701" s="46" t="str" cm="1">
        <f t="array" ref="BC701">IFERROR(SUMPRODUCT(LARGE($C701:$AV701,{1,2,3,4})), "")</f>
        <v/>
      </c>
      <c r="BD701" s="46" t="str" cm="1">
        <f t="array" ref="BD701">IFERROR(SUMPRODUCT(LARGE($C701:$AV701,{1,2,3,4,5,6,7})), "")</f>
        <v/>
      </c>
      <c r="BE701" s="46" t="str" cm="1">
        <f t="array" ref="BE701">IFERROR(SUMPRODUCT(LARGE($C701:$AV701,{1,2,3,4,5,6,7,8})), "")</f>
        <v/>
      </c>
    </row>
    <row r="702" spans="2:57" ht="15" customHeight="1" x14ac:dyDescent="0.2">
      <c r="B702" s="17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  <c r="AC702" s="10"/>
      <c r="AD702" s="10"/>
      <c r="AE702" s="10"/>
      <c r="AF702" s="10"/>
      <c r="AG702" s="10"/>
      <c r="AH702" s="10"/>
      <c r="AI702" s="10"/>
      <c r="AJ702" s="10"/>
      <c r="AK702" s="5"/>
      <c r="AL702" s="5"/>
      <c r="AM702" s="5"/>
      <c r="AN702" s="5"/>
      <c r="AO702" s="5"/>
      <c r="AP702" s="5"/>
      <c r="AQ702" s="5"/>
      <c r="AR702" s="10"/>
      <c r="AS702" s="5"/>
      <c r="AT702" s="5"/>
      <c r="AU702" s="5"/>
      <c r="AV702" s="24"/>
      <c r="AW702" s="46"/>
      <c r="AX702" s="47">
        <f t="shared" si="48"/>
        <v>0</v>
      </c>
      <c r="AY702" s="46">
        <f t="shared" si="51"/>
        <v>0</v>
      </c>
      <c r="AZ702" s="46" cm="1">
        <f t="array" ref="AZ702">IF($AY702&lt;=6,SUM($C702:$AV702),SUMPRODUCT(LARGE($C702:$AV702,{1,2,3,4,5,6})))</f>
        <v>0</v>
      </c>
      <c r="BA702" s="50" t="str">
        <f t="shared" si="49"/>
        <v/>
      </c>
      <c r="BB702" s="50" t="str">
        <f t="shared" si="50"/>
        <v xml:space="preserve"> </v>
      </c>
      <c r="BC702" s="46" t="str" cm="1">
        <f t="array" ref="BC702">IFERROR(SUMPRODUCT(LARGE($C702:$AV702,{1,2,3,4})), "")</f>
        <v/>
      </c>
      <c r="BD702" s="46" t="str" cm="1">
        <f t="array" ref="BD702">IFERROR(SUMPRODUCT(LARGE($C702:$AV702,{1,2,3,4,5,6,7})), "")</f>
        <v/>
      </c>
      <c r="BE702" s="46" t="str" cm="1">
        <f t="array" ref="BE702">IFERROR(SUMPRODUCT(LARGE($C702:$AV702,{1,2,3,4,5,6,7,8})), "")</f>
        <v/>
      </c>
    </row>
    <row r="703" spans="2:57" ht="15" customHeight="1" x14ac:dyDescent="0.2">
      <c r="B703" s="17"/>
      <c r="C703" s="5"/>
      <c r="D703" s="5"/>
      <c r="E703" s="5"/>
      <c r="F703" s="5"/>
      <c r="G703" s="5"/>
      <c r="H703" s="5"/>
      <c r="I703" s="5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  <c r="AC703" s="10"/>
      <c r="AD703" s="10"/>
      <c r="AE703" s="10"/>
      <c r="AF703" s="10"/>
      <c r="AG703" s="10"/>
      <c r="AH703" s="10"/>
      <c r="AI703" s="10"/>
      <c r="AJ703" s="10"/>
      <c r="AK703" s="5"/>
      <c r="AL703" s="5"/>
      <c r="AM703" s="5"/>
      <c r="AN703" s="5"/>
      <c r="AO703" s="5"/>
      <c r="AP703" s="5"/>
      <c r="AQ703" s="5"/>
      <c r="AR703" s="10"/>
      <c r="AS703" s="5"/>
      <c r="AT703" s="5"/>
      <c r="AU703" s="5"/>
      <c r="AV703" s="24"/>
      <c r="AW703" s="46"/>
      <c r="AX703" s="47">
        <f t="shared" ref="AX703:AX766" si="52">SUM($C703:$AW703)</f>
        <v>0</v>
      </c>
      <c r="AY703" s="46">
        <f t="shared" si="51"/>
        <v>0</v>
      </c>
      <c r="AZ703" s="46" cm="1">
        <f t="array" ref="AZ703">IF($AY703&lt;=6,SUM($C703:$AV703),SUMPRODUCT(LARGE($C703:$AV703,{1,2,3,4,5,6})))</f>
        <v>0</v>
      </c>
      <c r="BA703" s="50" t="str">
        <f t="shared" si="49"/>
        <v/>
      </c>
      <c r="BB703" s="50" t="str">
        <f t="shared" si="50"/>
        <v xml:space="preserve"> </v>
      </c>
      <c r="BC703" s="46" t="str" cm="1">
        <f t="array" ref="BC703">IFERROR(SUMPRODUCT(LARGE($C703:$AV703,{1,2,3,4})), "")</f>
        <v/>
      </c>
      <c r="BD703" s="46" t="str" cm="1">
        <f t="array" ref="BD703">IFERROR(SUMPRODUCT(LARGE($C703:$AV703,{1,2,3,4,5,6,7})), "")</f>
        <v/>
      </c>
      <c r="BE703" s="46" t="str" cm="1">
        <f t="array" ref="BE703">IFERROR(SUMPRODUCT(LARGE($C703:$AV703,{1,2,3,4,5,6,7,8})), "")</f>
        <v/>
      </c>
    </row>
    <row r="704" spans="2:57" ht="15" customHeight="1" x14ac:dyDescent="0.2">
      <c r="B704" s="4"/>
      <c r="C704" s="5"/>
      <c r="D704" s="5"/>
      <c r="E704" s="5"/>
      <c r="F704" s="5"/>
      <c r="G704" s="5"/>
      <c r="H704" s="5"/>
      <c r="I704" s="5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  <c r="AC704" s="10"/>
      <c r="AD704" s="10"/>
      <c r="AE704" s="10"/>
      <c r="AF704" s="10"/>
      <c r="AG704" s="10"/>
      <c r="AH704" s="10"/>
      <c r="AI704" s="10"/>
      <c r="AJ704" s="10"/>
      <c r="AK704" s="5"/>
      <c r="AL704" s="5"/>
      <c r="AM704" s="5"/>
      <c r="AN704" s="5"/>
      <c r="AO704" s="5"/>
      <c r="AP704" s="5"/>
      <c r="AQ704" s="5"/>
      <c r="AR704" s="10"/>
      <c r="AS704" s="5"/>
      <c r="AT704" s="5"/>
      <c r="AU704" s="5"/>
      <c r="AV704" s="24"/>
      <c r="AW704" s="46"/>
      <c r="AX704" s="47">
        <f t="shared" si="52"/>
        <v>0</v>
      </c>
      <c r="AY704" s="46">
        <f t="shared" si="51"/>
        <v>0</v>
      </c>
      <c r="AZ704" s="46" cm="1">
        <f t="array" ref="AZ704">IF($AY704&lt;=6,SUM($C704:$AV704),SUMPRODUCT(LARGE($C704:$AV704,{1,2,3,4,5,6})))</f>
        <v>0</v>
      </c>
      <c r="BA704" s="50" t="str">
        <f t="shared" ref="BA704:BA766" si="53">IF(AND($AY704&gt;=6,AZ704=AZ705),"Manual Calc Needed","")</f>
        <v/>
      </c>
      <c r="BB704" s="50" t="str">
        <f t="shared" ref="BB704:BB766" si="54">IF(AND($AY704&gt;=6,$BA704="Tie"),"Manual Calc Needed"," ")</f>
        <v xml:space="preserve"> </v>
      </c>
      <c r="BC704" s="46" t="str" cm="1">
        <f t="array" ref="BC704">IFERROR(SUMPRODUCT(LARGE($C704:$AV704,{1,2,3,4})), "")</f>
        <v/>
      </c>
      <c r="BD704" s="46" t="str" cm="1">
        <f t="array" ref="BD704">IFERROR(SUMPRODUCT(LARGE($C704:$AV704,{1,2,3,4,5,6,7})), "")</f>
        <v/>
      </c>
      <c r="BE704" s="46" t="str" cm="1">
        <f t="array" ref="BE704">IFERROR(SUMPRODUCT(LARGE($C704:$AV704,{1,2,3,4,5,6,7,8})), "")</f>
        <v/>
      </c>
    </row>
    <row r="705" spans="2:57" ht="15" customHeight="1" x14ac:dyDescent="0.2">
      <c r="B705" s="15"/>
      <c r="C705" s="5"/>
      <c r="D705" s="5"/>
      <c r="E705" s="5"/>
      <c r="F705" s="5"/>
      <c r="G705" s="5"/>
      <c r="H705" s="5"/>
      <c r="I705" s="5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  <c r="AC705" s="10"/>
      <c r="AD705" s="10"/>
      <c r="AE705" s="10"/>
      <c r="AF705" s="10"/>
      <c r="AG705" s="10"/>
      <c r="AH705" s="10"/>
      <c r="AI705" s="10"/>
      <c r="AJ705" s="10"/>
      <c r="AK705" s="5"/>
      <c r="AL705" s="5"/>
      <c r="AM705" s="5"/>
      <c r="AN705" s="5"/>
      <c r="AO705" s="5"/>
      <c r="AP705" s="5"/>
      <c r="AQ705" s="5"/>
      <c r="AR705" s="10"/>
      <c r="AS705" s="5"/>
      <c r="AT705" s="5"/>
      <c r="AU705" s="5"/>
      <c r="AV705" s="24"/>
      <c r="AW705" s="46"/>
      <c r="AX705" s="47">
        <f t="shared" si="52"/>
        <v>0</v>
      </c>
      <c r="AY705" s="46">
        <f t="shared" si="51"/>
        <v>0</v>
      </c>
      <c r="AZ705" s="46" cm="1">
        <f t="array" ref="AZ705">IF($AY705&lt;=6,SUM($C705:$AV705),SUMPRODUCT(LARGE($C705:$AV705,{1,2,3,4,5,6})))</f>
        <v>0</v>
      </c>
      <c r="BA705" s="50" t="str">
        <f t="shared" si="53"/>
        <v/>
      </c>
      <c r="BB705" s="50" t="str">
        <f t="shared" si="54"/>
        <v xml:space="preserve"> </v>
      </c>
      <c r="BC705" s="46" t="str" cm="1">
        <f t="array" ref="BC705">IFERROR(SUMPRODUCT(LARGE($C705:$AV705,{1,2,3,4})), "")</f>
        <v/>
      </c>
      <c r="BD705" s="46" t="str" cm="1">
        <f t="array" ref="BD705">IFERROR(SUMPRODUCT(LARGE($C705:$AV705,{1,2,3,4,5,6,7})), "")</f>
        <v/>
      </c>
      <c r="BE705" s="46" t="str" cm="1">
        <f t="array" ref="BE705">IFERROR(SUMPRODUCT(LARGE($C705:$AV705,{1,2,3,4,5,6,7,8})), "")</f>
        <v/>
      </c>
    </row>
    <row r="706" spans="2:57" ht="15" customHeight="1" x14ac:dyDescent="0.2">
      <c r="B706" s="15"/>
      <c r="C706" s="5"/>
      <c r="D706" s="5"/>
      <c r="E706" s="5"/>
      <c r="F706" s="5"/>
      <c r="G706" s="5"/>
      <c r="H706" s="5"/>
      <c r="I706" s="5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  <c r="AC706" s="10"/>
      <c r="AD706" s="10"/>
      <c r="AE706" s="10"/>
      <c r="AF706" s="10"/>
      <c r="AG706" s="10"/>
      <c r="AH706" s="10"/>
      <c r="AI706" s="10"/>
      <c r="AJ706" s="10"/>
      <c r="AK706" s="5"/>
      <c r="AL706" s="5"/>
      <c r="AM706" s="5"/>
      <c r="AN706" s="5"/>
      <c r="AO706" s="5"/>
      <c r="AP706" s="5"/>
      <c r="AQ706" s="5"/>
      <c r="AR706" s="10"/>
      <c r="AS706" s="5"/>
      <c r="AT706" s="5"/>
      <c r="AU706" s="5"/>
      <c r="AV706" s="24"/>
      <c r="AW706" s="46"/>
      <c r="AX706" s="47">
        <f t="shared" si="52"/>
        <v>0</v>
      </c>
      <c r="AY706" s="46">
        <f t="shared" si="51"/>
        <v>0</v>
      </c>
      <c r="AZ706" s="46" cm="1">
        <f t="array" ref="AZ706">IF($AY706&lt;=6,SUM($C706:$AV706),SUMPRODUCT(LARGE($C706:$AV706,{1,2,3,4,5,6})))</f>
        <v>0</v>
      </c>
      <c r="BA706" s="50" t="str">
        <f t="shared" si="53"/>
        <v/>
      </c>
      <c r="BB706" s="50" t="str">
        <f t="shared" si="54"/>
        <v xml:space="preserve"> </v>
      </c>
      <c r="BC706" s="46" t="str" cm="1">
        <f t="array" ref="BC706">IFERROR(SUMPRODUCT(LARGE($C706:$AV706,{1,2,3,4})), "")</f>
        <v/>
      </c>
      <c r="BD706" s="46" t="str" cm="1">
        <f t="array" ref="BD706">IFERROR(SUMPRODUCT(LARGE($C706:$AV706,{1,2,3,4,5,6,7})), "")</f>
        <v/>
      </c>
      <c r="BE706" s="46" t="str" cm="1">
        <f t="array" ref="BE706">IFERROR(SUMPRODUCT(LARGE($C706:$AV706,{1,2,3,4,5,6,7,8})), "")</f>
        <v/>
      </c>
    </row>
    <row r="707" spans="2:57" ht="15" customHeight="1" x14ac:dyDescent="0.2">
      <c r="B707" s="15"/>
      <c r="C707" s="5"/>
      <c r="D707" s="5"/>
      <c r="E707" s="5"/>
      <c r="F707" s="5"/>
      <c r="G707" s="5"/>
      <c r="H707" s="5"/>
      <c r="I707" s="5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  <c r="AC707" s="10"/>
      <c r="AD707" s="10"/>
      <c r="AE707" s="10"/>
      <c r="AF707" s="10"/>
      <c r="AG707" s="10"/>
      <c r="AH707" s="10"/>
      <c r="AI707" s="10"/>
      <c r="AJ707" s="10"/>
      <c r="AK707" s="5"/>
      <c r="AL707" s="5"/>
      <c r="AM707" s="5"/>
      <c r="AN707" s="5"/>
      <c r="AO707" s="5"/>
      <c r="AP707" s="5"/>
      <c r="AQ707" s="5"/>
      <c r="AR707" s="10"/>
      <c r="AS707" s="5"/>
      <c r="AT707" s="5"/>
      <c r="AU707" s="5"/>
      <c r="AV707" s="24"/>
      <c r="AW707" s="46"/>
      <c r="AX707" s="47">
        <f t="shared" si="52"/>
        <v>0</v>
      </c>
      <c r="AY707" s="46">
        <f t="shared" si="51"/>
        <v>0</v>
      </c>
      <c r="AZ707" s="46" cm="1">
        <f t="array" ref="AZ707">IF($AY707&lt;=6,SUM($C707:$AV707),SUMPRODUCT(LARGE($C707:$AV707,{1,2,3,4,5,6})))</f>
        <v>0</v>
      </c>
      <c r="BA707" s="50" t="str">
        <f t="shared" si="53"/>
        <v/>
      </c>
      <c r="BB707" s="50" t="str">
        <f t="shared" si="54"/>
        <v xml:space="preserve"> </v>
      </c>
      <c r="BC707" s="46" t="str" cm="1">
        <f t="array" ref="BC707">IFERROR(SUMPRODUCT(LARGE($C707:$AV707,{1,2,3,4})), "")</f>
        <v/>
      </c>
      <c r="BD707" s="46" t="str" cm="1">
        <f t="array" ref="BD707">IFERROR(SUMPRODUCT(LARGE($C707:$AV707,{1,2,3,4,5,6,7})), "")</f>
        <v/>
      </c>
      <c r="BE707" s="46" t="str" cm="1">
        <f t="array" ref="BE707">IFERROR(SUMPRODUCT(LARGE($C707:$AV707,{1,2,3,4,5,6,7,8})), "")</f>
        <v/>
      </c>
    </row>
    <row r="708" spans="2:57" ht="15" customHeight="1" x14ac:dyDescent="0.2">
      <c r="B708" s="15"/>
      <c r="C708" s="10"/>
      <c r="D708" s="5"/>
      <c r="E708" s="10"/>
      <c r="F708" s="10"/>
      <c r="G708" s="10"/>
      <c r="H708" s="10"/>
      <c r="I708" s="5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  <c r="AC708" s="10"/>
      <c r="AD708" s="10"/>
      <c r="AE708" s="10"/>
      <c r="AF708" s="10"/>
      <c r="AG708" s="10"/>
      <c r="AH708" s="10"/>
      <c r="AI708" s="10"/>
      <c r="AJ708" s="10"/>
      <c r="AK708" s="5"/>
      <c r="AL708" s="5"/>
      <c r="AM708" s="5"/>
      <c r="AN708" s="5"/>
      <c r="AO708" s="5"/>
      <c r="AP708" s="5"/>
      <c r="AQ708" s="5"/>
      <c r="AR708" s="10"/>
      <c r="AS708" s="5"/>
      <c r="AT708" s="5"/>
      <c r="AU708" s="5"/>
      <c r="AV708" s="24"/>
      <c r="AW708" s="46"/>
      <c r="AX708" s="47">
        <f t="shared" si="52"/>
        <v>0</v>
      </c>
      <c r="AY708" s="46">
        <f t="shared" si="51"/>
        <v>0</v>
      </c>
      <c r="AZ708" s="46" cm="1">
        <f t="array" ref="AZ708">IF($AY708&lt;=6,SUM($C708:$AV708),SUMPRODUCT(LARGE($C708:$AV708,{1,2,3,4,5,6})))</f>
        <v>0</v>
      </c>
      <c r="BA708" s="50" t="str">
        <f t="shared" si="53"/>
        <v/>
      </c>
      <c r="BB708" s="50" t="str">
        <f t="shared" si="54"/>
        <v xml:space="preserve"> </v>
      </c>
      <c r="BC708" s="46" t="str" cm="1">
        <f t="array" ref="BC708">IFERROR(SUMPRODUCT(LARGE($C708:$AV708,{1,2,3,4})), "")</f>
        <v/>
      </c>
      <c r="BD708" s="46" t="str" cm="1">
        <f t="array" ref="BD708">IFERROR(SUMPRODUCT(LARGE($C708:$AV708,{1,2,3,4,5,6,7})), "")</f>
        <v/>
      </c>
      <c r="BE708" s="46" t="str" cm="1">
        <f t="array" ref="BE708">IFERROR(SUMPRODUCT(LARGE($C708:$AV708,{1,2,3,4,5,6,7,8})), "")</f>
        <v/>
      </c>
    </row>
    <row r="709" spans="2:57" ht="15" customHeight="1" x14ac:dyDescent="0.2">
      <c r="B709" s="4"/>
      <c r="C709" s="5"/>
      <c r="D709" s="5"/>
      <c r="E709" s="5"/>
      <c r="F709" s="5"/>
      <c r="G709" s="5"/>
      <c r="H709" s="5"/>
      <c r="I709" s="5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  <c r="AA709" s="10"/>
      <c r="AB709" s="10"/>
      <c r="AC709" s="10"/>
      <c r="AD709" s="10"/>
      <c r="AE709" s="10"/>
      <c r="AF709" s="10"/>
      <c r="AG709" s="10"/>
      <c r="AH709" s="10"/>
      <c r="AI709" s="10"/>
      <c r="AJ709" s="10"/>
      <c r="AK709" s="5"/>
      <c r="AL709" s="5"/>
      <c r="AM709" s="5"/>
      <c r="AN709" s="5"/>
      <c r="AO709" s="5"/>
      <c r="AP709" s="5"/>
      <c r="AQ709" s="5"/>
      <c r="AR709" s="10"/>
      <c r="AS709" s="5"/>
      <c r="AT709" s="5"/>
      <c r="AU709" s="5"/>
      <c r="AV709" s="24"/>
      <c r="AW709" s="46"/>
      <c r="AX709" s="47">
        <f t="shared" si="52"/>
        <v>0</v>
      </c>
      <c r="AY709" s="46">
        <f t="shared" si="51"/>
        <v>0</v>
      </c>
      <c r="AZ709" s="46" cm="1">
        <f t="array" ref="AZ709">IF($AY709&lt;=6,SUM($C709:$AV709),SUMPRODUCT(LARGE($C709:$AV709,{1,2,3,4,5,6})))</f>
        <v>0</v>
      </c>
      <c r="BA709" s="50" t="str">
        <f t="shared" si="53"/>
        <v/>
      </c>
      <c r="BB709" s="50" t="str">
        <f t="shared" si="54"/>
        <v xml:space="preserve"> </v>
      </c>
      <c r="BC709" s="46" t="str" cm="1">
        <f t="array" ref="BC709">IFERROR(SUMPRODUCT(LARGE($C709:$AV709,{1,2,3,4})), "")</f>
        <v/>
      </c>
      <c r="BD709" s="46" t="str" cm="1">
        <f t="array" ref="BD709">IFERROR(SUMPRODUCT(LARGE($C709:$AV709,{1,2,3,4,5,6,7})), "")</f>
        <v/>
      </c>
      <c r="BE709" s="46" t="str" cm="1">
        <f t="array" ref="BE709">IFERROR(SUMPRODUCT(LARGE($C709:$AV709,{1,2,3,4,5,6,7,8})), "")</f>
        <v/>
      </c>
    </row>
    <row r="710" spans="2:57" ht="15" customHeight="1" x14ac:dyDescent="0.2">
      <c r="B710" s="4"/>
      <c r="C710" s="5"/>
      <c r="D710" s="5"/>
      <c r="E710" s="5"/>
      <c r="F710" s="5"/>
      <c r="G710" s="5"/>
      <c r="H710" s="5"/>
      <c r="I710" s="5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  <c r="AC710" s="10"/>
      <c r="AD710" s="10"/>
      <c r="AE710" s="10"/>
      <c r="AF710" s="10"/>
      <c r="AG710" s="10"/>
      <c r="AH710" s="10"/>
      <c r="AI710" s="10"/>
      <c r="AJ710" s="10"/>
      <c r="AK710" s="5"/>
      <c r="AL710" s="5"/>
      <c r="AM710" s="5"/>
      <c r="AN710" s="5"/>
      <c r="AO710" s="5"/>
      <c r="AP710" s="5"/>
      <c r="AQ710" s="5"/>
      <c r="AR710" s="10"/>
      <c r="AS710" s="5"/>
      <c r="AT710" s="5"/>
      <c r="AU710" s="5"/>
      <c r="AV710" s="24"/>
      <c r="AW710" s="46"/>
      <c r="AX710" s="47">
        <f t="shared" si="52"/>
        <v>0</v>
      </c>
      <c r="AY710" s="46">
        <f t="shared" si="51"/>
        <v>0</v>
      </c>
      <c r="AZ710" s="46" cm="1">
        <f t="array" ref="AZ710">IF($AY710&lt;=6,SUM($C710:$AV710),SUMPRODUCT(LARGE($C710:$AV710,{1,2,3,4,5,6})))</f>
        <v>0</v>
      </c>
      <c r="BA710" s="50" t="str">
        <f t="shared" si="53"/>
        <v/>
      </c>
      <c r="BB710" s="50" t="str">
        <f t="shared" si="54"/>
        <v xml:space="preserve"> </v>
      </c>
      <c r="BC710" s="46" t="str" cm="1">
        <f t="array" ref="BC710">IFERROR(SUMPRODUCT(LARGE($C710:$AV710,{1,2,3,4})), "")</f>
        <v/>
      </c>
      <c r="BD710" s="46" t="str" cm="1">
        <f t="array" ref="BD710">IFERROR(SUMPRODUCT(LARGE($C710:$AV710,{1,2,3,4,5,6,7})), "")</f>
        <v/>
      </c>
      <c r="BE710" s="46" t="str" cm="1">
        <f t="array" ref="BE710">IFERROR(SUMPRODUCT(LARGE($C710:$AV710,{1,2,3,4,5,6,7,8})), "")</f>
        <v/>
      </c>
    </row>
    <row r="711" spans="2:57" ht="15" customHeight="1" x14ac:dyDescent="0.2">
      <c r="B711" s="15"/>
      <c r="C711" s="10"/>
      <c r="D711" s="5"/>
      <c r="E711" s="10"/>
      <c r="F711" s="10"/>
      <c r="G711" s="10"/>
      <c r="H711" s="10"/>
      <c r="I711" s="5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  <c r="AC711" s="10"/>
      <c r="AD711" s="10"/>
      <c r="AE711" s="10"/>
      <c r="AF711" s="10"/>
      <c r="AG711" s="10"/>
      <c r="AH711" s="10"/>
      <c r="AI711" s="10"/>
      <c r="AJ711" s="10"/>
      <c r="AK711" s="5"/>
      <c r="AL711" s="5"/>
      <c r="AM711" s="5"/>
      <c r="AN711" s="5"/>
      <c r="AO711" s="5"/>
      <c r="AP711" s="5"/>
      <c r="AQ711" s="5"/>
      <c r="AR711" s="10"/>
      <c r="AS711" s="5"/>
      <c r="AT711" s="5"/>
      <c r="AU711" s="5"/>
      <c r="AV711" s="24"/>
      <c r="AW711" s="46"/>
      <c r="AX711" s="47">
        <f t="shared" si="52"/>
        <v>0</v>
      </c>
      <c r="AY711" s="46">
        <f t="shared" si="51"/>
        <v>0</v>
      </c>
      <c r="AZ711" s="46" cm="1">
        <f t="array" ref="AZ711">IF($AY711&lt;=6,SUM($C711:$AV711),SUMPRODUCT(LARGE($C711:$AV711,{1,2,3,4,5,6})))</f>
        <v>0</v>
      </c>
      <c r="BA711" s="50" t="str">
        <f t="shared" si="53"/>
        <v/>
      </c>
      <c r="BB711" s="50" t="str">
        <f t="shared" si="54"/>
        <v xml:space="preserve"> </v>
      </c>
      <c r="BC711" s="46" t="str" cm="1">
        <f t="array" ref="BC711">IFERROR(SUMPRODUCT(LARGE($C711:$AV711,{1,2,3,4})), "")</f>
        <v/>
      </c>
      <c r="BD711" s="46" t="str" cm="1">
        <f t="array" ref="BD711">IFERROR(SUMPRODUCT(LARGE($C711:$AV711,{1,2,3,4,5,6,7})), "")</f>
        <v/>
      </c>
      <c r="BE711" s="46" t="str" cm="1">
        <f t="array" ref="BE711">IFERROR(SUMPRODUCT(LARGE($C711:$AV711,{1,2,3,4,5,6,7,8})), "")</f>
        <v/>
      </c>
    </row>
    <row r="712" spans="2:57" ht="15" customHeight="1" x14ac:dyDescent="0.2">
      <c r="B712" s="4"/>
      <c r="C712" s="10"/>
      <c r="D712" s="5"/>
      <c r="E712" s="10"/>
      <c r="F712" s="10"/>
      <c r="G712" s="10"/>
      <c r="H712" s="10"/>
      <c r="I712" s="5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  <c r="AC712" s="10"/>
      <c r="AD712" s="10"/>
      <c r="AE712" s="10"/>
      <c r="AF712" s="10"/>
      <c r="AG712" s="10"/>
      <c r="AH712" s="10"/>
      <c r="AI712" s="10"/>
      <c r="AJ712" s="10"/>
      <c r="AK712" s="5"/>
      <c r="AL712" s="5"/>
      <c r="AM712" s="5"/>
      <c r="AN712" s="5"/>
      <c r="AO712" s="5"/>
      <c r="AP712" s="5"/>
      <c r="AQ712" s="5"/>
      <c r="AR712" s="10"/>
      <c r="AS712" s="5"/>
      <c r="AT712" s="5"/>
      <c r="AU712" s="5"/>
      <c r="AV712" s="24"/>
      <c r="AW712" s="46"/>
      <c r="AX712" s="47">
        <f t="shared" si="52"/>
        <v>0</v>
      </c>
      <c r="AY712" s="46">
        <f t="shared" si="51"/>
        <v>0</v>
      </c>
      <c r="AZ712" s="46" cm="1">
        <f t="array" ref="AZ712">IF($AY712&lt;=6,SUM($C712:$AV712),SUMPRODUCT(LARGE($C712:$AV712,{1,2,3,4,5,6})))</f>
        <v>0</v>
      </c>
      <c r="BA712" s="50" t="str">
        <f t="shared" si="53"/>
        <v/>
      </c>
      <c r="BB712" s="50" t="str">
        <f t="shared" si="54"/>
        <v xml:space="preserve"> </v>
      </c>
      <c r="BC712" s="46" t="str" cm="1">
        <f t="array" ref="BC712">IFERROR(SUMPRODUCT(LARGE($C712:$AV712,{1,2,3,4})), "")</f>
        <v/>
      </c>
      <c r="BD712" s="46" t="str" cm="1">
        <f t="array" ref="BD712">IFERROR(SUMPRODUCT(LARGE($C712:$AV712,{1,2,3,4,5,6,7})), "")</f>
        <v/>
      </c>
      <c r="BE712" s="46" t="str" cm="1">
        <f t="array" ref="BE712">IFERROR(SUMPRODUCT(LARGE($C712:$AV712,{1,2,3,4,5,6,7,8})), "")</f>
        <v/>
      </c>
    </row>
    <row r="713" spans="2:57" ht="15" customHeight="1" x14ac:dyDescent="0.2">
      <c r="B713" s="4"/>
      <c r="C713" s="10"/>
      <c r="D713" s="5"/>
      <c r="E713" s="10"/>
      <c r="F713" s="10"/>
      <c r="G713" s="10"/>
      <c r="H713" s="10"/>
      <c r="I713" s="5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  <c r="AC713" s="10"/>
      <c r="AD713" s="10"/>
      <c r="AE713" s="10"/>
      <c r="AF713" s="10"/>
      <c r="AG713" s="10"/>
      <c r="AH713" s="10"/>
      <c r="AI713" s="10"/>
      <c r="AJ713" s="10"/>
      <c r="AK713" s="5"/>
      <c r="AL713" s="5"/>
      <c r="AM713" s="5"/>
      <c r="AN713" s="5"/>
      <c r="AO713" s="5"/>
      <c r="AP713" s="5"/>
      <c r="AQ713" s="5"/>
      <c r="AR713" s="10"/>
      <c r="AS713" s="5"/>
      <c r="AT713" s="5"/>
      <c r="AU713" s="5"/>
      <c r="AV713" s="24"/>
      <c r="AW713" s="46"/>
      <c r="AX713" s="47">
        <f t="shared" si="52"/>
        <v>0</v>
      </c>
      <c r="AY713" s="46">
        <f t="shared" si="51"/>
        <v>0</v>
      </c>
      <c r="AZ713" s="46" cm="1">
        <f t="array" ref="AZ713">IF($AY713&lt;=6,SUM($C713:$AV713),SUMPRODUCT(LARGE($C713:$AV713,{1,2,3,4,5,6})))</f>
        <v>0</v>
      </c>
      <c r="BA713" s="50" t="str">
        <f t="shared" si="53"/>
        <v/>
      </c>
      <c r="BB713" s="50" t="str">
        <f t="shared" si="54"/>
        <v xml:space="preserve"> </v>
      </c>
      <c r="BC713" s="46" t="str" cm="1">
        <f t="array" ref="BC713">IFERROR(SUMPRODUCT(LARGE($C713:$AV713,{1,2,3,4})), "")</f>
        <v/>
      </c>
      <c r="BD713" s="46" t="str" cm="1">
        <f t="array" ref="BD713">IFERROR(SUMPRODUCT(LARGE($C713:$AV713,{1,2,3,4,5,6,7})), "")</f>
        <v/>
      </c>
      <c r="BE713" s="46" t="str" cm="1">
        <f t="array" ref="BE713">IFERROR(SUMPRODUCT(LARGE($C713:$AV713,{1,2,3,4,5,6,7,8})), "")</f>
        <v/>
      </c>
    </row>
    <row r="714" spans="2:57" ht="15" customHeight="1" x14ac:dyDescent="0.2">
      <c r="B714" s="4"/>
      <c r="C714" s="10"/>
      <c r="D714" s="5"/>
      <c r="E714" s="5"/>
      <c r="F714" s="5"/>
      <c r="G714" s="5"/>
      <c r="H714" s="5"/>
      <c r="I714" s="5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  <c r="AC714" s="10"/>
      <c r="AD714" s="10"/>
      <c r="AE714" s="10"/>
      <c r="AF714" s="10"/>
      <c r="AG714" s="10"/>
      <c r="AH714" s="10"/>
      <c r="AI714" s="10"/>
      <c r="AJ714" s="10"/>
      <c r="AK714" s="5"/>
      <c r="AL714" s="5"/>
      <c r="AM714" s="5"/>
      <c r="AN714" s="5"/>
      <c r="AO714" s="5"/>
      <c r="AP714" s="5"/>
      <c r="AQ714" s="5"/>
      <c r="AR714" s="10"/>
      <c r="AS714" s="5"/>
      <c r="AT714" s="5"/>
      <c r="AU714" s="5"/>
      <c r="AV714" s="24"/>
      <c r="AW714" s="46"/>
      <c r="AX714" s="47">
        <f t="shared" si="52"/>
        <v>0</v>
      </c>
      <c r="AY714" s="46">
        <f t="shared" si="51"/>
        <v>0</v>
      </c>
      <c r="AZ714" s="46" cm="1">
        <f t="array" ref="AZ714">IF($AY714&lt;=6,SUM($C714:$AV714),SUMPRODUCT(LARGE($C714:$AV714,{1,2,3,4,5,6})))</f>
        <v>0</v>
      </c>
      <c r="BA714" s="50" t="str">
        <f t="shared" si="53"/>
        <v/>
      </c>
      <c r="BB714" s="50" t="str">
        <f t="shared" si="54"/>
        <v xml:space="preserve"> </v>
      </c>
      <c r="BC714" s="46" t="str" cm="1">
        <f t="array" ref="BC714">IFERROR(SUMPRODUCT(LARGE($C714:$AV714,{1,2,3,4})), "")</f>
        <v/>
      </c>
      <c r="BD714" s="46" t="str" cm="1">
        <f t="array" ref="BD714">IFERROR(SUMPRODUCT(LARGE($C714:$AV714,{1,2,3,4,5,6,7})), "")</f>
        <v/>
      </c>
      <c r="BE714" s="46" t="str" cm="1">
        <f t="array" ref="BE714">IFERROR(SUMPRODUCT(LARGE($C714:$AV714,{1,2,3,4,5,6,7,8})), "")</f>
        <v/>
      </c>
    </row>
    <row r="715" spans="2:57" ht="15" customHeight="1" x14ac:dyDescent="0.2">
      <c r="B715" s="15"/>
      <c r="C715" s="10"/>
      <c r="D715" s="5"/>
      <c r="E715" s="5"/>
      <c r="F715" s="5"/>
      <c r="G715" s="5"/>
      <c r="H715" s="5"/>
      <c r="I715" s="5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  <c r="AA715" s="10"/>
      <c r="AB715" s="10"/>
      <c r="AC715" s="10"/>
      <c r="AD715" s="10"/>
      <c r="AE715" s="10"/>
      <c r="AF715" s="10"/>
      <c r="AG715" s="10"/>
      <c r="AH715" s="10"/>
      <c r="AI715" s="10"/>
      <c r="AJ715" s="10"/>
      <c r="AK715" s="5"/>
      <c r="AL715" s="5"/>
      <c r="AM715" s="5"/>
      <c r="AN715" s="5"/>
      <c r="AO715" s="5"/>
      <c r="AP715" s="5"/>
      <c r="AQ715" s="5"/>
      <c r="AR715" s="10"/>
      <c r="AS715" s="5"/>
      <c r="AT715" s="5"/>
      <c r="AU715" s="5"/>
      <c r="AV715" s="24"/>
      <c r="AW715" s="46"/>
      <c r="AX715" s="47">
        <f t="shared" si="52"/>
        <v>0</v>
      </c>
      <c r="AY715" s="46">
        <f t="shared" si="51"/>
        <v>0</v>
      </c>
      <c r="AZ715" s="46" cm="1">
        <f t="array" ref="AZ715">IF($AY715&lt;=6,SUM($C715:$AV715),SUMPRODUCT(LARGE($C715:$AV715,{1,2,3,4,5,6})))</f>
        <v>0</v>
      </c>
      <c r="BA715" s="50" t="str">
        <f t="shared" si="53"/>
        <v/>
      </c>
      <c r="BB715" s="50" t="str">
        <f t="shared" si="54"/>
        <v xml:space="preserve"> </v>
      </c>
      <c r="BC715" s="46" t="str" cm="1">
        <f t="array" ref="BC715">IFERROR(SUMPRODUCT(LARGE($C715:$AV715,{1,2,3,4})), "")</f>
        <v/>
      </c>
      <c r="BD715" s="46" t="str" cm="1">
        <f t="array" ref="BD715">IFERROR(SUMPRODUCT(LARGE($C715:$AV715,{1,2,3,4,5,6,7})), "")</f>
        <v/>
      </c>
      <c r="BE715" s="46" t="str" cm="1">
        <f t="array" ref="BE715">IFERROR(SUMPRODUCT(LARGE($C715:$AV715,{1,2,3,4,5,6,7,8})), "")</f>
        <v/>
      </c>
    </row>
    <row r="716" spans="2:57" ht="15" customHeight="1" x14ac:dyDescent="0.2">
      <c r="B716" s="15"/>
      <c r="C716" s="5"/>
      <c r="D716" s="5"/>
      <c r="E716" s="5"/>
      <c r="F716" s="5"/>
      <c r="G716" s="5"/>
      <c r="H716" s="5"/>
      <c r="I716" s="5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  <c r="AC716" s="10"/>
      <c r="AD716" s="10"/>
      <c r="AE716" s="10"/>
      <c r="AF716" s="10"/>
      <c r="AG716" s="10"/>
      <c r="AH716" s="10"/>
      <c r="AI716" s="10"/>
      <c r="AJ716" s="10"/>
      <c r="AK716" s="5"/>
      <c r="AL716" s="5"/>
      <c r="AM716" s="5"/>
      <c r="AN716" s="5"/>
      <c r="AO716" s="5"/>
      <c r="AP716" s="5"/>
      <c r="AQ716" s="5"/>
      <c r="AR716" s="10"/>
      <c r="AS716" s="5"/>
      <c r="AT716" s="5"/>
      <c r="AU716" s="5"/>
      <c r="AV716" s="24"/>
      <c r="AW716" s="46"/>
      <c r="AX716" s="47">
        <f t="shared" si="52"/>
        <v>0</v>
      </c>
      <c r="AY716" s="46">
        <f t="shared" si="51"/>
        <v>0</v>
      </c>
      <c r="AZ716" s="46" cm="1">
        <f t="array" ref="AZ716">IF($AY716&lt;=6,SUM($C716:$AV716),SUMPRODUCT(LARGE($C716:$AV716,{1,2,3,4,5,6})))</f>
        <v>0</v>
      </c>
      <c r="BA716" s="50" t="str">
        <f t="shared" si="53"/>
        <v/>
      </c>
      <c r="BB716" s="50" t="str">
        <f t="shared" si="54"/>
        <v xml:space="preserve"> </v>
      </c>
      <c r="BC716" s="46" t="str" cm="1">
        <f t="array" ref="BC716">IFERROR(SUMPRODUCT(LARGE($C716:$AV716,{1,2,3,4})), "")</f>
        <v/>
      </c>
      <c r="BD716" s="46" t="str" cm="1">
        <f t="array" ref="BD716">IFERROR(SUMPRODUCT(LARGE($C716:$AV716,{1,2,3,4,5,6,7})), "")</f>
        <v/>
      </c>
      <c r="BE716" s="46" t="str" cm="1">
        <f t="array" ref="BE716">IFERROR(SUMPRODUCT(LARGE($C716:$AV716,{1,2,3,4,5,6,7,8})), "")</f>
        <v/>
      </c>
    </row>
    <row r="717" spans="2:57" ht="15" customHeight="1" x14ac:dyDescent="0.2">
      <c r="B717" s="4"/>
      <c r="C717" s="5"/>
      <c r="D717" s="5"/>
      <c r="E717" s="5"/>
      <c r="F717" s="5"/>
      <c r="G717" s="5"/>
      <c r="H717" s="5"/>
      <c r="I717" s="5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  <c r="AC717" s="10"/>
      <c r="AD717" s="10"/>
      <c r="AE717" s="10"/>
      <c r="AF717" s="10"/>
      <c r="AG717" s="10"/>
      <c r="AH717" s="10"/>
      <c r="AI717" s="10"/>
      <c r="AJ717" s="10"/>
      <c r="AK717" s="5"/>
      <c r="AL717" s="5"/>
      <c r="AM717" s="5"/>
      <c r="AN717" s="5"/>
      <c r="AO717" s="5"/>
      <c r="AP717" s="5"/>
      <c r="AQ717" s="5"/>
      <c r="AR717" s="10"/>
      <c r="AS717" s="5"/>
      <c r="AT717" s="5"/>
      <c r="AU717" s="5"/>
      <c r="AV717" s="24"/>
      <c r="AW717" s="46"/>
      <c r="AX717" s="47">
        <f t="shared" si="52"/>
        <v>0</v>
      </c>
      <c r="AY717" s="46">
        <f t="shared" si="51"/>
        <v>0</v>
      </c>
      <c r="AZ717" s="46" cm="1">
        <f t="array" ref="AZ717">IF($AY717&lt;=6,SUM($C717:$AV717),SUMPRODUCT(LARGE($C717:$AV717,{1,2,3,4,5,6})))</f>
        <v>0</v>
      </c>
      <c r="BA717" s="50" t="str">
        <f t="shared" si="53"/>
        <v/>
      </c>
      <c r="BB717" s="50" t="str">
        <f t="shared" si="54"/>
        <v xml:space="preserve"> </v>
      </c>
      <c r="BC717" s="46" t="str" cm="1">
        <f t="array" ref="BC717">IFERROR(SUMPRODUCT(LARGE($C717:$AV717,{1,2,3,4})), "")</f>
        <v/>
      </c>
      <c r="BD717" s="46" t="str" cm="1">
        <f t="array" ref="BD717">IFERROR(SUMPRODUCT(LARGE($C717:$AV717,{1,2,3,4,5,6,7})), "")</f>
        <v/>
      </c>
      <c r="BE717" s="46" t="str" cm="1">
        <f t="array" ref="BE717">IFERROR(SUMPRODUCT(LARGE($C717:$AV717,{1,2,3,4,5,6,7,8})), "")</f>
        <v/>
      </c>
    </row>
    <row r="718" spans="2:57" ht="15" customHeight="1" x14ac:dyDescent="0.2">
      <c r="B718" s="15"/>
      <c r="C718" s="5"/>
      <c r="D718" s="5"/>
      <c r="E718" s="5"/>
      <c r="F718" s="5"/>
      <c r="G718" s="5"/>
      <c r="H718" s="5"/>
      <c r="I718" s="5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/>
      <c r="AB718" s="10"/>
      <c r="AC718" s="10"/>
      <c r="AD718" s="10"/>
      <c r="AE718" s="10"/>
      <c r="AF718" s="10"/>
      <c r="AG718" s="10"/>
      <c r="AH718" s="10"/>
      <c r="AI718" s="10"/>
      <c r="AJ718" s="10"/>
      <c r="AK718" s="5"/>
      <c r="AL718" s="5"/>
      <c r="AM718" s="5"/>
      <c r="AN718" s="5"/>
      <c r="AO718" s="5"/>
      <c r="AP718" s="5"/>
      <c r="AQ718" s="5"/>
      <c r="AR718" s="10"/>
      <c r="AS718" s="5"/>
      <c r="AT718" s="5"/>
      <c r="AU718" s="5"/>
      <c r="AV718" s="24"/>
      <c r="AW718" s="46"/>
      <c r="AX718" s="47">
        <f t="shared" si="52"/>
        <v>0</v>
      </c>
      <c r="AY718" s="46">
        <f t="shared" si="51"/>
        <v>0</v>
      </c>
      <c r="AZ718" s="46" cm="1">
        <f t="array" ref="AZ718">IF($AY718&lt;=6,SUM($C718:$AV718),SUMPRODUCT(LARGE($C718:$AV718,{1,2,3,4,5,6})))</f>
        <v>0</v>
      </c>
      <c r="BA718" s="50" t="str">
        <f t="shared" si="53"/>
        <v/>
      </c>
      <c r="BB718" s="50" t="str">
        <f t="shared" si="54"/>
        <v xml:space="preserve"> </v>
      </c>
      <c r="BC718" s="46" t="str" cm="1">
        <f t="array" ref="BC718">IFERROR(SUMPRODUCT(LARGE($C718:$AV718,{1,2,3,4})), "")</f>
        <v/>
      </c>
      <c r="BD718" s="46" t="str" cm="1">
        <f t="array" ref="BD718">IFERROR(SUMPRODUCT(LARGE($C718:$AV718,{1,2,3,4,5,6,7})), "")</f>
        <v/>
      </c>
      <c r="BE718" s="46" t="str" cm="1">
        <f t="array" ref="BE718">IFERROR(SUMPRODUCT(LARGE($C718:$AV718,{1,2,3,4,5,6,7,8})), "")</f>
        <v/>
      </c>
    </row>
    <row r="719" spans="2:57" ht="15" customHeight="1" x14ac:dyDescent="0.2">
      <c r="B719" s="15"/>
      <c r="C719" s="5"/>
      <c r="D719" s="5"/>
      <c r="E719" s="5"/>
      <c r="F719" s="5"/>
      <c r="G719" s="5"/>
      <c r="H719" s="5"/>
      <c r="I719" s="5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  <c r="AA719" s="10"/>
      <c r="AB719" s="10"/>
      <c r="AC719" s="10"/>
      <c r="AD719" s="10"/>
      <c r="AE719" s="10"/>
      <c r="AF719" s="10"/>
      <c r="AG719" s="10"/>
      <c r="AH719" s="10"/>
      <c r="AI719" s="10"/>
      <c r="AJ719" s="10"/>
      <c r="AK719" s="5"/>
      <c r="AL719" s="5"/>
      <c r="AM719" s="5"/>
      <c r="AN719" s="5"/>
      <c r="AO719" s="5"/>
      <c r="AP719" s="5"/>
      <c r="AQ719" s="5"/>
      <c r="AR719" s="10"/>
      <c r="AS719" s="5"/>
      <c r="AT719" s="5"/>
      <c r="AU719" s="5"/>
      <c r="AV719" s="24"/>
      <c r="AW719" s="46"/>
      <c r="AX719" s="47">
        <f t="shared" si="52"/>
        <v>0</v>
      </c>
      <c r="AY719" s="46">
        <f t="shared" si="51"/>
        <v>0</v>
      </c>
      <c r="AZ719" s="46" cm="1">
        <f t="array" ref="AZ719">IF($AY719&lt;=6,SUM($C719:$AV719),SUMPRODUCT(LARGE($C719:$AV719,{1,2,3,4,5,6})))</f>
        <v>0</v>
      </c>
      <c r="BA719" s="50" t="str">
        <f t="shared" si="53"/>
        <v/>
      </c>
      <c r="BB719" s="50" t="str">
        <f t="shared" si="54"/>
        <v xml:space="preserve"> </v>
      </c>
      <c r="BC719" s="46" t="str" cm="1">
        <f t="array" ref="BC719">IFERROR(SUMPRODUCT(LARGE($C719:$AV719,{1,2,3,4})), "")</f>
        <v/>
      </c>
      <c r="BD719" s="46" t="str" cm="1">
        <f t="array" ref="BD719">IFERROR(SUMPRODUCT(LARGE($C719:$AV719,{1,2,3,4,5,6,7})), "")</f>
        <v/>
      </c>
      <c r="BE719" s="46" t="str" cm="1">
        <f t="array" ref="BE719">IFERROR(SUMPRODUCT(LARGE($C719:$AV719,{1,2,3,4,5,6,7,8})), "")</f>
        <v/>
      </c>
    </row>
    <row r="720" spans="2:57" ht="15" customHeight="1" x14ac:dyDescent="0.2">
      <c r="B720" s="15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/>
      <c r="AB720" s="10"/>
      <c r="AC720" s="10"/>
      <c r="AD720" s="10"/>
      <c r="AE720" s="10"/>
      <c r="AF720" s="10"/>
      <c r="AG720" s="10"/>
      <c r="AH720" s="10"/>
      <c r="AI720" s="10"/>
      <c r="AJ720" s="10"/>
      <c r="AK720" s="5"/>
      <c r="AL720" s="5"/>
      <c r="AM720" s="5"/>
      <c r="AN720" s="5"/>
      <c r="AO720" s="5"/>
      <c r="AP720" s="5"/>
      <c r="AQ720" s="5"/>
      <c r="AR720" s="10"/>
      <c r="AS720" s="5"/>
      <c r="AT720" s="5"/>
      <c r="AU720" s="5"/>
      <c r="AV720" s="24"/>
      <c r="AW720" s="46"/>
      <c r="AX720" s="47">
        <f t="shared" si="52"/>
        <v>0</v>
      </c>
      <c r="AY720" s="46">
        <f t="shared" si="51"/>
        <v>0</v>
      </c>
      <c r="AZ720" s="46" cm="1">
        <f t="array" ref="AZ720">IF($AY720&lt;=6,SUM($C720:$AV720),SUMPRODUCT(LARGE($C720:$AV720,{1,2,3,4,5,6})))</f>
        <v>0</v>
      </c>
      <c r="BA720" s="50" t="str">
        <f t="shared" si="53"/>
        <v/>
      </c>
      <c r="BB720" s="50" t="str">
        <f t="shared" si="54"/>
        <v xml:space="preserve"> </v>
      </c>
      <c r="BC720" s="46" t="str" cm="1">
        <f t="array" ref="BC720">IFERROR(SUMPRODUCT(LARGE($C720:$AV720,{1,2,3,4})), "")</f>
        <v/>
      </c>
      <c r="BD720" s="46" t="str" cm="1">
        <f t="array" ref="BD720">IFERROR(SUMPRODUCT(LARGE($C720:$AV720,{1,2,3,4,5,6,7})), "")</f>
        <v/>
      </c>
      <c r="BE720" s="46" t="str" cm="1">
        <f t="array" ref="BE720">IFERROR(SUMPRODUCT(LARGE($C720:$AV720,{1,2,3,4,5,6,7,8})), "")</f>
        <v/>
      </c>
    </row>
    <row r="721" spans="2:57" ht="15" customHeight="1" x14ac:dyDescent="0.2">
      <c r="B721" s="4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/>
      <c r="AB721" s="10"/>
      <c r="AC721" s="10"/>
      <c r="AD721" s="10"/>
      <c r="AE721" s="10"/>
      <c r="AF721" s="10"/>
      <c r="AG721" s="10"/>
      <c r="AH721" s="10"/>
      <c r="AI721" s="10"/>
      <c r="AJ721" s="10"/>
      <c r="AK721" s="5"/>
      <c r="AL721" s="5"/>
      <c r="AM721" s="5"/>
      <c r="AN721" s="5"/>
      <c r="AO721" s="5"/>
      <c r="AP721" s="5"/>
      <c r="AQ721" s="5"/>
      <c r="AR721" s="10"/>
      <c r="AS721" s="5"/>
      <c r="AT721" s="5"/>
      <c r="AU721" s="5"/>
      <c r="AV721" s="24"/>
      <c r="AW721" s="46"/>
      <c r="AX721" s="47">
        <f t="shared" si="52"/>
        <v>0</v>
      </c>
      <c r="AY721" s="46">
        <f t="shared" si="51"/>
        <v>0</v>
      </c>
      <c r="AZ721" s="46" cm="1">
        <f t="array" ref="AZ721">IF($AY721&lt;=6,SUM($C721:$AV721),SUMPRODUCT(LARGE($C721:$AV721,{1,2,3,4,5,6})))</f>
        <v>0</v>
      </c>
      <c r="BA721" s="50" t="str">
        <f t="shared" si="53"/>
        <v/>
      </c>
      <c r="BB721" s="50" t="str">
        <f t="shared" si="54"/>
        <v xml:space="preserve"> </v>
      </c>
      <c r="BC721" s="46" t="str" cm="1">
        <f t="array" ref="BC721">IFERROR(SUMPRODUCT(LARGE($C721:$AV721,{1,2,3,4})), "")</f>
        <v/>
      </c>
      <c r="BD721" s="46" t="str" cm="1">
        <f t="array" ref="BD721">IFERROR(SUMPRODUCT(LARGE($C721:$AV721,{1,2,3,4,5,6,7})), "")</f>
        <v/>
      </c>
      <c r="BE721" s="46" t="str" cm="1">
        <f t="array" ref="BE721">IFERROR(SUMPRODUCT(LARGE($C721:$AV721,{1,2,3,4,5,6,7,8})), "")</f>
        <v/>
      </c>
    </row>
    <row r="722" spans="2:57" ht="15" customHeight="1" x14ac:dyDescent="0.2">
      <c r="B722" s="4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  <c r="AC722" s="10"/>
      <c r="AD722" s="10"/>
      <c r="AE722" s="10"/>
      <c r="AF722" s="10"/>
      <c r="AG722" s="10"/>
      <c r="AH722" s="10"/>
      <c r="AI722" s="10"/>
      <c r="AJ722" s="10"/>
      <c r="AK722" s="5"/>
      <c r="AL722" s="5"/>
      <c r="AM722" s="5"/>
      <c r="AN722" s="5"/>
      <c r="AO722" s="5"/>
      <c r="AP722" s="5"/>
      <c r="AQ722" s="5"/>
      <c r="AR722" s="10"/>
      <c r="AS722" s="5"/>
      <c r="AT722" s="5"/>
      <c r="AU722" s="5"/>
      <c r="AV722" s="24"/>
      <c r="AW722" s="46"/>
      <c r="AX722" s="47">
        <f t="shared" si="52"/>
        <v>0</v>
      </c>
      <c r="AY722" s="46">
        <f t="shared" si="51"/>
        <v>0</v>
      </c>
      <c r="AZ722" s="46" cm="1">
        <f t="array" ref="AZ722">IF($AY722&lt;=6,SUM($C722:$AV722),SUMPRODUCT(LARGE($C722:$AV722,{1,2,3,4,5,6})))</f>
        <v>0</v>
      </c>
      <c r="BA722" s="50" t="str">
        <f t="shared" si="53"/>
        <v/>
      </c>
      <c r="BB722" s="50" t="str">
        <f t="shared" si="54"/>
        <v xml:space="preserve"> </v>
      </c>
      <c r="BC722" s="46" t="str" cm="1">
        <f t="array" ref="BC722">IFERROR(SUMPRODUCT(LARGE($C722:$AV722,{1,2,3,4})), "")</f>
        <v/>
      </c>
      <c r="BD722" s="46" t="str" cm="1">
        <f t="array" ref="BD722">IFERROR(SUMPRODUCT(LARGE($C722:$AV722,{1,2,3,4,5,6,7})), "")</f>
        <v/>
      </c>
      <c r="BE722" s="46" t="str" cm="1">
        <f t="array" ref="BE722">IFERROR(SUMPRODUCT(LARGE($C722:$AV722,{1,2,3,4,5,6,7,8})), "")</f>
        <v/>
      </c>
    </row>
    <row r="723" spans="2:57" ht="15" customHeight="1" x14ac:dyDescent="0.2">
      <c r="B723" s="4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/>
      <c r="AB723" s="10"/>
      <c r="AC723" s="10"/>
      <c r="AD723" s="10"/>
      <c r="AE723" s="10"/>
      <c r="AF723" s="10"/>
      <c r="AG723" s="10"/>
      <c r="AH723" s="10"/>
      <c r="AI723" s="10"/>
      <c r="AJ723" s="10"/>
      <c r="AK723" s="5"/>
      <c r="AL723" s="5"/>
      <c r="AM723" s="5"/>
      <c r="AN723" s="5"/>
      <c r="AO723" s="5"/>
      <c r="AP723" s="5"/>
      <c r="AQ723" s="5"/>
      <c r="AR723" s="10"/>
      <c r="AS723" s="5"/>
      <c r="AT723" s="5"/>
      <c r="AU723" s="5"/>
      <c r="AV723" s="24"/>
      <c r="AW723" s="46"/>
      <c r="AX723" s="47">
        <f t="shared" si="52"/>
        <v>0</v>
      </c>
      <c r="AY723" s="46">
        <f t="shared" si="51"/>
        <v>0</v>
      </c>
      <c r="AZ723" s="46" cm="1">
        <f t="array" ref="AZ723">IF($AY723&lt;=6,SUM($C723:$AV723),SUMPRODUCT(LARGE($C723:$AV723,{1,2,3,4,5,6})))</f>
        <v>0</v>
      </c>
      <c r="BA723" s="50" t="str">
        <f t="shared" si="53"/>
        <v/>
      </c>
      <c r="BB723" s="50" t="str">
        <f t="shared" si="54"/>
        <v xml:space="preserve"> </v>
      </c>
      <c r="BC723" s="46" t="str" cm="1">
        <f t="array" ref="BC723">IFERROR(SUMPRODUCT(LARGE($C723:$AV723,{1,2,3,4})), "")</f>
        <v/>
      </c>
      <c r="BD723" s="46" t="str" cm="1">
        <f t="array" ref="BD723">IFERROR(SUMPRODUCT(LARGE($C723:$AV723,{1,2,3,4,5,6,7})), "")</f>
        <v/>
      </c>
      <c r="BE723" s="46" t="str" cm="1">
        <f t="array" ref="BE723">IFERROR(SUMPRODUCT(LARGE($C723:$AV723,{1,2,3,4,5,6,7,8})), "")</f>
        <v/>
      </c>
    </row>
    <row r="724" spans="2:57" ht="15" customHeight="1" x14ac:dyDescent="0.2">
      <c r="B724" s="4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  <c r="AA724" s="10"/>
      <c r="AB724" s="10"/>
      <c r="AC724" s="10"/>
      <c r="AD724" s="10"/>
      <c r="AE724" s="10"/>
      <c r="AF724" s="10"/>
      <c r="AG724" s="10"/>
      <c r="AH724" s="10"/>
      <c r="AI724" s="10"/>
      <c r="AJ724" s="10"/>
      <c r="AK724" s="5"/>
      <c r="AL724" s="5"/>
      <c r="AM724" s="5"/>
      <c r="AN724" s="5"/>
      <c r="AO724" s="5"/>
      <c r="AP724" s="5"/>
      <c r="AQ724" s="5"/>
      <c r="AR724" s="10"/>
      <c r="AS724" s="5"/>
      <c r="AT724" s="5"/>
      <c r="AU724" s="5"/>
      <c r="AV724" s="24"/>
      <c r="AW724" s="46"/>
      <c r="AX724" s="47">
        <f t="shared" si="52"/>
        <v>0</v>
      </c>
      <c r="AY724" s="46">
        <f t="shared" si="51"/>
        <v>0</v>
      </c>
      <c r="AZ724" s="46" cm="1">
        <f t="array" ref="AZ724">IF($AY724&lt;=6,SUM($C724:$AV724),SUMPRODUCT(LARGE($C724:$AV724,{1,2,3,4,5,6})))</f>
        <v>0</v>
      </c>
      <c r="BA724" s="50" t="str">
        <f t="shared" si="53"/>
        <v/>
      </c>
      <c r="BB724" s="50" t="str">
        <f t="shared" si="54"/>
        <v xml:space="preserve"> </v>
      </c>
      <c r="BC724" s="46" t="str" cm="1">
        <f t="array" ref="BC724">IFERROR(SUMPRODUCT(LARGE($C724:$AV724,{1,2,3,4})), "")</f>
        <v/>
      </c>
      <c r="BD724" s="46" t="str" cm="1">
        <f t="array" ref="BD724">IFERROR(SUMPRODUCT(LARGE($C724:$AV724,{1,2,3,4,5,6,7})), "")</f>
        <v/>
      </c>
      <c r="BE724" s="46" t="str" cm="1">
        <f t="array" ref="BE724">IFERROR(SUMPRODUCT(LARGE($C724:$AV724,{1,2,3,4,5,6,7,8})), "")</f>
        <v/>
      </c>
    </row>
    <row r="725" spans="2:57" ht="15" customHeight="1" x14ac:dyDescent="0.2">
      <c r="B725" s="4"/>
      <c r="C725" s="10"/>
      <c r="D725" s="5"/>
      <c r="E725" s="5"/>
      <c r="F725" s="5"/>
      <c r="G725" s="5"/>
      <c r="H725" s="5"/>
      <c r="I725" s="5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  <c r="AA725" s="10"/>
      <c r="AB725" s="10"/>
      <c r="AC725" s="10"/>
      <c r="AD725" s="10"/>
      <c r="AE725" s="10"/>
      <c r="AF725" s="10"/>
      <c r="AG725" s="10"/>
      <c r="AH725" s="10"/>
      <c r="AI725" s="10"/>
      <c r="AJ725" s="10"/>
      <c r="AK725" s="5"/>
      <c r="AL725" s="5"/>
      <c r="AM725" s="5"/>
      <c r="AN725" s="5"/>
      <c r="AO725" s="5"/>
      <c r="AP725" s="5"/>
      <c r="AQ725" s="5"/>
      <c r="AR725" s="10"/>
      <c r="AS725" s="5"/>
      <c r="AT725" s="5"/>
      <c r="AU725" s="5"/>
      <c r="AV725" s="24"/>
      <c r="AW725" s="46"/>
      <c r="AX725" s="47">
        <f t="shared" si="52"/>
        <v>0</v>
      </c>
      <c r="AY725" s="46">
        <f t="shared" si="51"/>
        <v>0</v>
      </c>
      <c r="AZ725" s="46" cm="1">
        <f t="array" ref="AZ725">IF($AY725&lt;=6,SUM($C725:$AV725),SUMPRODUCT(LARGE($C725:$AV725,{1,2,3,4,5,6})))</f>
        <v>0</v>
      </c>
      <c r="BA725" s="50" t="str">
        <f t="shared" si="53"/>
        <v/>
      </c>
      <c r="BB725" s="50" t="str">
        <f t="shared" si="54"/>
        <v xml:space="preserve"> </v>
      </c>
      <c r="BC725" s="46" t="str" cm="1">
        <f t="array" ref="BC725">IFERROR(SUMPRODUCT(LARGE($C725:$AV725,{1,2,3,4})), "")</f>
        <v/>
      </c>
      <c r="BD725" s="46" t="str" cm="1">
        <f t="array" ref="BD725">IFERROR(SUMPRODUCT(LARGE($C725:$AV725,{1,2,3,4,5,6,7})), "")</f>
        <v/>
      </c>
      <c r="BE725" s="46" t="str" cm="1">
        <f t="array" ref="BE725">IFERROR(SUMPRODUCT(LARGE($C725:$AV725,{1,2,3,4,5,6,7,8})), "")</f>
        <v/>
      </c>
    </row>
    <row r="726" spans="2:57" ht="15" customHeight="1" x14ac:dyDescent="0.2">
      <c r="B726" s="15"/>
      <c r="C726" s="10"/>
      <c r="D726" s="5"/>
      <c r="E726" s="5"/>
      <c r="F726" s="5"/>
      <c r="G726" s="5"/>
      <c r="H726" s="5"/>
      <c r="I726" s="5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/>
      <c r="AB726" s="10"/>
      <c r="AC726" s="10"/>
      <c r="AD726" s="10"/>
      <c r="AE726" s="10"/>
      <c r="AF726" s="10"/>
      <c r="AG726" s="10"/>
      <c r="AH726" s="10"/>
      <c r="AI726" s="10"/>
      <c r="AJ726" s="10"/>
      <c r="AK726" s="5"/>
      <c r="AL726" s="5"/>
      <c r="AM726" s="5"/>
      <c r="AN726" s="5"/>
      <c r="AO726" s="5"/>
      <c r="AP726" s="5"/>
      <c r="AQ726" s="5"/>
      <c r="AR726" s="10"/>
      <c r="AS726" s="5"/>
      <c r="AT726" s="5"/>
      <c r="AU726" s="5"/>
      <c r="AV726" s="24"/>
      <c r="AW726" s="46"/>
      <c r="AX726" s="47">
        <f t="shared" si="52"/>
        <v>0</v>
      </c>
      <c r="AY726" s="46">
        <f t="shared" si="51"/>
        <v>0</v>
      </c>
      <c r="AZ726" s="46" cm="1">
        <f t="array" ref="AZ726">IF($AY726&lt;=6,SUM($C726:$AV726),SUMPRODUCT(LARGE($C726:$AV726,{1,2,3,4,5,6})))</f>
        <v>0</v>
      </c>
      <c r="BA726" s="50" t="str">
        <f t="shared" si="53"/>
        <v/>
      </c>
      <c r="BB726" s="50" t="str">
        <f t="shared" si="54"/>
        <v xml:space="preserve"> </v>
      </c>
      <c r="BC726" s="46" t="str" cm="1">
        <f t="array" ref="BC726">IFERROR(SUMPRODUCT(LARGE($C726:$AV726,{1,2,3,4})), "")</f>
        <v/>
      </c>
      <c r="BD726" s="46" t="str" cm="1">
        <f t="array" ref="BD726">IFERROR(SUMPRODUCT(LARGE($C726:$AV726,{1,2,3,4,5,6,7})), "")</f>
        <v/>
      </c>
      <c r="BE726" s="46" t="str" cm="1">
        <f t="array" ref="BE726">IFERROR(SUMPRODUCT(LARGE($C726:$AV726,{1,2,3,4,5,6,7,8})), "")</f>
        <v/>
      </c>
    </row>
    <row r="727" spans="2:57" ht="15" customHeight="1" x14ac:dyDescent="0.2">
      <c r="B727" s="15"/>
      <c r="C727" s="10"/>
      <c r="D727" s="5"/>
      <c r="E727" s="5"/>
      <c r="F727" s="5"/>
      <c r="G727" s="5"/>
      <c r="H727" s="5"/>
      <c r="I727" s="5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/>
      <c r="AB727" s="10"/>
      <c r="AC727" s="10"/>
      <c r="AD727" s="10"/>
      <c r="AE727" s="10"/>
      <c r="AF727" s="10"/>
      <c r="AG727" s="10"/>
      <c r="AH727" s="10"/>
      <c r="AI727" s="10"/>
      <c r="AJ727" s="10"/>
      <c r="AK727" s="5"/>
      <c r="AL727" s="5"/>
      <c r="AM727" s="5"/>
      <c r="AN727" s="5"/>
      <c r="AO727" s="5"/>
      <c r="AP727" s="5"/>
      <c r="AQ727" s="5"/>
      <c r="AR727" s="10"/>
      <c r="AS727" s="5"/>
      <c r="AT727" s="5"/>
      <c r="AU727" s="5"/>
      <c r="AV727" s="24"/>
      <c r="AW727" s="46"/>
      <c r="AX727" s="47">
        <f t="shared" si="52"/>
        <v>0</v>
      </c>
      <c r="AY727" s="46">
        <f t="shared" si="51"/>
        <v>0</v>
      </c>
      <c r="AZ727" s="46" cm="1">
        <f t="array" ref="AZ727">IF($AY727&lt;=6,SUM($C727:$AV727),SUMPRODUCT(LARGE($C727:$AV727,{1,2,3,4,5,6})))</f>
        <v>0</v>
      </c>
      <c r="BA727" s="50" t="str">
        <f t="shared" si="53"/>
        <v/>
      </c>
      <c r="BB727" s="50" t="str">
        <f t="shared" si="54"/>
        <v xml:space="preserve"> </v>
      </c>
      <c r="BC727" s="46" t="str" cm="1">
        <f t="array" ref="BC727">IFERROR(SUMPRODUCT(LARGE($C727:$AV727,{1,2,3,4})), "")</f>
        <v/>
      </c>
      <c r="BD727" s="46" t="str" cm="1">
        <f t="array" ref="BD727">IFERROR(SUMPRODUCT(LARGE($C727:$AV727,{1,2,3,4,5,6,7})), "")</f>
        <v/>
      </c>
      <c r="BE727" s="46" t="str" cm="1">
        <f t="array" ref="BE727">IFERROR(SUMPRODUCT(LARGE($C727:$AV727,{1,2,3,4,5,6,7,8})), "")</f>
        <v/>
      </c>
    </row>
    <row r="728" spans="2:57" ht="15" customHeight="1" x14ac:dyDescent="0.2">
      <c r="B728" s="15"/>
      <c r="C728" s="10"/>
      <c r="D728" s="5"/>
      <c r="E728" s="5"/>
      <c r="F728" s="5"/>
      <c r="G728" s="5"/>
      <c r="H728" s="5"/>
      <c r="I728" s="5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  <c r="AA728" s="10"/>
      <c r="AB728" s="10"/>
      <c r="AC728" s="10"/>
      <c r="AD728" s="10"/>
      <c r="AE728" s="10"/>
      <c r="AF728" s="10"/>
      <c r="AG728" s="10"/>
      <c r="AH728" s="10"/>
      <c r="AI728" s="10"/>
      <c r="AJ728" s="10"/>
      <c r="AK728" s="5"/>
      <c r="AL728" s="5"/>
      <c r="AM728" s="5"/>
      <c r="AN728" s="5"/>
      <c r="AO728" s="5"/>
      <c r="AP728" s="5"/>
      <c r="AQ728" s="5"/>
      <c r="AR728" s="10"/>
      <c r="AS728" s="5"/>
      <c r="AT728" s="5"/>
      <c r="AU728" s="5"/>
      <c r="AV728" s="24"/>
      <c r="AW728" s="46"/>
      <c r="AX728" s="47">
        <f t="shared" si="52"/>
        <v>0</v>
      </c>
      <c r="AY728" s="46">
        <f t="shared" si="51"/>
        <v>0</v>
      </c>
      <c r="AZ728" s="46" cm="1">
        <f t="array" ref="AZ728">IF($AY728&lt;=6,SUM($C728:$AV728),SUMPRODUCT(LARGE($C728:$AV728,{1,2,3,4,5,6})))</f>
        <v>0</v>
      </c>
      <c r="BA728" s="50" t="str">
        <f t="shared" si="53"/>
        <v/>
      </c>
      <c r="BB728" s="50" t="str">
        <f t="shared" si="54"/>
        <v xml:space="preserve"> </v>
      </c>
      <c r="BC728" s="46" t="str" cm="1">
        <f t="array" ref="BC728">IFERROR(SUMPRODUCT(LARGE($C728:$AV728,{1,2,3,4})), "")</f>
        <v/>
      </c>
      <c r="BD728" s="46" t="str" cm="1">
        <f t="array" ref="BD728">IFERROR(SUMPRODUCT(LARGE($C728:$AV728,{1,2,3,4,5,6,7})), "")</f>
        <v/>
      </c>
      <c r="BE728" s="46" t="str" cm="1">
        <f t="array" ref="BE728">IFERROR(SUMPRODUCT(LARGE($C728:$AV728,{1,2,3,4,5,6,7,8})), "")</f>
        <v/>
      </c>
    </row>
    <row r="729" spans="2:57" ht="15" customHeight="1" x14ac:dyDescent="0.2">
      <c r="B729" s="15"/>
      <c r="C729" s="10"/>
      <c r="D729" s="5"/>
      <c r="E729" s="5"/>
      <c r="F729" s="5"/>
      <c r="G729" s="5"/>
      <c r="H729" s="5"/>
      <c r="I729" s="5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/>
      <c r="AB729" s="10"/>
      <c r="AC729" s="10"/>
      <c r="AD729" s="10"/>
      <c r="AE729" s="10"/>
      <c r="AF729" s="10"/>
      <c r="AG729" s="10"/>
      <c r="AH729" s="10"/>
      <c r="AI729" s="10"/>
      <c r="AJ729" s="10"/>
      <c r="AK729" s="5"/>
      <c r="AL729" s="5"/>
      <c r="AM729" s="5"/>
      <c r="AN729" s="5"/>
      <c r="AO729" s="5"/>
      <c r="AP729" s="5"/>
      <c r="AQ729" s="5"/>
      <c r="AR729" s="10"/>
      <c r="AS729" s="5"/>
      <c r="AT729" s="5"/>
      <c r="AU729" s="5"/>
      <c r="AV729" s="24"/>
      <c r="AW729" s="46"/>
      <c r="AX729" s="47">
        <f t="shared" si="52"/>
        <v>0</v>
      </c>
      <c r="AY729" s="46">
        <f t="shared" si="51"/>
        <v>0</v>
      </c>
      <c r="AZ729" s="46" cm="1">
        <f t="array" ref="AZ729">IF($AY729&lt;=6,SUM($C729:$AV729),SUMPRODUCT(LARGE($C729:$AV729,{1,2,3,4,5,6})))</f>
        <v>0</v>
      </c>
      <c r="BA729" s="50" t="str">
        <f t="shared" si="53"/>
        <v/>
      </c>
      <c r="BB729" s="50" t="str">
        <f t="shared" si="54"/>
        <v xml:space="preserve"> </v>
      </c>
      <c r="BC729" s="46" t="str" cm="1">
        <f t="array" ref="BC729">IFERROR(SUMPRODUCT(LARGE($C729:$AV729,{1,2,3,4})), "")</f>
        <v/>
      </c>
      <c r="BD729" s="46" t="str" cm="1">
        <f t="array" ref="BD729">IFERROR(SUMPRODUCT(LARGE($C729:$AV729,{1,2,3,4,5,6,7})), "")</f>
        <v/>
      </c>
      <c r="BE729" s="46" t="str" cm="1">
        <f t="array" ref="BE729">IFERROR(SUMPRODUCT(LARGE($C729:$AV729,{1,2,3,4,5,6,7,8})), "")</f>
        <v/>
      </c>
    </row>
    <row r="730" spans="2:57" ht="15" customHeight="1" x14ac:dyDescent="0.2">
      <c r="B730" s="15"/>
      <c r="C730" s="5"/>
      <c r="D730" s="5"/>
      <c r="E730" s="10"/>
      <c r="F730" s="5"/>
      <c r="G730" s="5"/>
      <c r="H730" s="5"/>
      <c r="I730" s="5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/>
      <c r="AB730" s="10"/>
      <c r="AC730" s="10"/>
      <c r="AD730" s="10"/>
      <c r="AE730" s="10"/>
      <c r="AF730" s="10"/>
      <c r="AG730" s="10"/>
      <c r="AH730" s="10"/>
      <c r="AI730" s="10"/>
      <c r="AJ730" s="10"/>
      <c r="AK730" s="5"/>
      <c r="AL730" s="5"/>
      <c r="AM730" s="5"/>
      <c r="AN730" s="5"/>
      <c r="AO730" s="5"/>
      <c r="AP730" s="5"/>
      <c r="AQ730" s="5"/>
      <c r="AR730" s="10"/>
      <c r="AS730" s="5"/>
      <c r="AT730" s="5"/>
      <c r="AU730" s="5"/>
      <c r="AV730" s="24"/>
      <c r="AW730" s="46"/>
      <c r="AX730" s="47">
        <f t="shared" si="52"/>
        <v>0</v>
      </c>
      <c r="AY730" s="46">
        <f t="shared" si="51"/>
        <v>0</v>
      </c>
      <c r="AZ730" s="46" cm="1">
        <f t="array" ref="AZ730">IF($AY730&lt;=6,SUM($C730:$AV730),SUMPRODUCT(LARGE($C730:$AV730,{1,2,3,4,5,6})))</f>
        <v>0</v>
      </c>
      <c r="BA730" s="50" t="str">
        <f t="shared" si="53"/>
        <v/>
      </c>
      <c r="BB730" s="50" t="str">
        <f t="shared" si="54"/>
        <v xml:space="preserve"> </v>
      </c>
      <c r="BC730" s="46" t="str" cm="1">
        <f t="array" ref="BC730">IFERROR(SUMPRODUCT(LARGE($C730:$AV730,{1,2,3,4})), "")</f>
        <v/>
      </c>
      <c r="BD730" s="46" t="str" cm="1">
        <f t="array" ref="BD730">IFERROR(SUMPRODUCT(LARGE($C730:$AV730,{1,2,3,4,5,6,7})), "")</f>
        <v/>
      </c>
      <c r="BE730" s="46" t="str" cm="1">
        <f t="array" ref="BE730">IFERROR(SUMPRODUCT(LARGE($C730:$AV730,{1,2,3,4,5,6,7,8})), "")</f>
        <v/>
      </c>
    </row>
    <row r="731" spans="2:57" ht="15" customHeight="1" x14ac:dyDescent="0.2">
      <c r="B731" s="15"/>
      <c r="C731" s="5"/>
      <c r="D731" s="5"/>
      <c r="E731" s="10"/>
      <c r="F731" s="5"/>
      <c r="G731" s="5"/>
      <c r="H731" s="5"/>
      <c r="I731" s="5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  <c r="AC731" s="10"/>
      <c r="AD731" s="10"/>
      <c r="AE731" s="10"/>
      <c r="AF731" s="10"/>
      <c r="AG731" s="10"/>
      <c r="AH731" s="10"/>
      <c r="AI731" s="10"/>
      <c r="AJ731" s="10"/>
      <c r="AK731" s="5"/>
      <c r="AL731" s="5"/>
      <c r="AM731" s="5"/>
      <c r="AN731" s="5"/>
      <c r="AO731" s="5"/>
      <c r="AP731" s="5"/>
      <c r="AQ731" s="5"/>
      <c r="AR731" s="10"/>
      <c r="AS731" s="5"/>
      <c r="AT731" s="5"/>
      <c r="AU731" s="5"/>
      <c r="AV731" s="24"/>
      <c r="AW731" s="46"/>
      <c r="AX731" s="47">
        <f t="shared" si="52"/>
        <v>0</v>
      </c>
      <c r="AY731" s="46">
        <f t="shared" si="51"/>
        <v>0</v>
      </c>
      <c r="AZ731" s="46" cm="1">
        <f t="array" ref="AZ731">IF($AY731&lt;=6,SUM($C731:$AV731),SUMPRODUCT(LARGE($C731:$AV731,{1,2,3,4,5,6})))</f>
        <v>0</v>
      </c>
      <c r="BA731" s="50" t="str">
        <f t="shared" si="53"/>
        <v/>
      </c>
      <c r="BB731" s="50" t="str">
        <f t="shared" si="54"/>
        <v xml:space="preserve"> </v>
      </c>
      <c r="BC731" s="46" t="str" cm="1">
        <f t="array" ref="BC731">IFERROR(SUMPRODUCT(LARGE($C731:$AV731,{1,2,3,4})), "")</f>
        <v/>
      </c>
      <c r="BD731" s="46" t="str" cm="1">
        <f t="array" ref="BD731">IFERROR(SUMPRODUCT(LARGE($C731:$AV731,{1,2,3,4,5,6,7})), "")</f>
        <v/>
      </c>
      <c r="BE731" s="46" t="str" cm="1">
        <f t="array" ref="BE731">IFERROR(SUMPRODUCT(LARGE($C731:$AV731,{1,2,3,4,5,6,7,8})), "")</f>
        <v/>
      </c>
    </row>
    <row r="732" spans="2:57" ht="15" customHeight="1" x14ac:dyDescent="0.2">
      <c r="B732" s="15"/>
      <c r="C732" s="10"/>
      <c r="D732" s="5"/>
      <c r="E732" s="10"/>
      <c r="F732" s="10"/>
      <c r="G732" s="10"/>
      <c r="H732" s="10"/>
      <c r="I732" s="5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  <c r="AC732" s="10"/>
      <c r="AD732" s="10"/>
      <c r="AE732" s="10"/>
      <c r="AF732" s="10"/>
      <c r="AG732" s="10"/>
      <c r="AH732" s="10"/>
      <c r="AI732" s="10"/>
      <c r="AJ732" s="10"/>
      <c r="AK732" s="5"/>
      <c r="AL732" s="5"/>
      <c r="AM732" s="5"/>
      <c r="AN732" s="5"/>
      <c r="AO732" s="5"/>
      <c r="AP732" s="5"/>
      <c r="AQ732" s="5"/>
      <c r="AR732" s="10"/>
      <c r="AS732" s="5"/>
      <c r="AT732" s="5"/>
      <c r="AU732" s="5"/>
      <c r="AV732" s="24"/>
      <c r="AW732" s="46"/>
      <c r="AX732" s="47">
        <f t="shared" si="52"/>
        <v>0</v>
      </c>
      <c r="AY732" s="46">
        <f t="shared" si="51"/>
        <v>0</v>
      </c>
      <c r="AZ732" s="46" cm="1">
        <f t="array" ref="AZ732">IF($AY732&lt;=6,SUM($C732:$AV732),SUMPRODUCT(LARGE($C732:$AV732,{1,2,3,4,5,6})))</f>
        <v>0</v>
      </c>
      <c r="BA732" s="50" t="str">
        <f t="shared" si="53"/>
        <v/>
      </c>
      <c r="BB732" s="50" t="str">
        <f t="shared" si="54"/>
        <v xml:space="preserve"> </v>
      </c>
      <c r="BC732" s="46" t="str" cm="1">
        <f t="array" ref="BC732">IFERROR(SUMPRODUCT(LARGE($C732:$AV732,{1,2,3,4})), "")</f>
        <v/>
      </c>
      <c r="BD732" s="46" t="str" cm="1">
        <f t="array" ref="BD732">IFERROR(SUMPRODUCT(LARGE($C732:$AV732,{1,2,3,4,5,6,7})), "")</f>
        <v/>
      </c>
      <c r="BE732" s="46" t="str" cm="1">
        <f t="array" ref="BE732">IFERROR(SUMPRODUCT(LARGE($C732:$AV732,{1,2,3,4,5,6,7,8})), "")</f>
        <v/>
      </c>
    </row>
    <row r="733" spans="2:57" ht="15" customHeight="1" x14ac:dyDescent="0.2">
      <c r="B733" s="4"/>
      <c r="C733" s="5"/>
      <c r="D733" s="5"/>
      <c r="E733" s="5"/>
      <c r="F733" s="5"/>
      <c r="G733" s="5"/>
      <c r="H733" s="5"/>
      <c r="I733" s="5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  <c r="AC733" s="10"/>
      <c r="AD733" s="10"/>
      <c r="AE733" s="10"/>
      <c r="AF733" s="10"/>
      <c r="AG733" s="10"/>
      <c r="AH733" s="10"/>
      <c r="AI733" s="10"/>
      <c r="AJ733" s="10"/>
      <c r="AK733" s="5"/>
      <c r="AL733" s="5"/>
      <c r="AM733" s="5"/>
      <c r="AN733" s="5"/>
      <c r="AO733" s="5"/>
      <c r="AP733" s="5"/>
      <c r="AQ733" s="5"/>
      <c r="AR733" s="10"/>
      <c r="AS733" s="5"/>
      <c r="AT733" s="5"/>
      <c r="AU733" s="5"/>
      <c r="AV733" s="24"/>
      <c r="AW733" s="46"/>
      <c r="AX733" s="47">
        <f t="shared" si="52"/>
        <v>0</v>
      </c>
      <c r="AY733" s="46">
        <f t="shared" si="51"/>
        <v>0</v>
      </c>
      <c r="AZ733" s="46" cm="1">
        <f t="array" ref="AZ733">IF($AY733&lt;=6,SUM($C733:$AV733),SUMPRODUCT(LARGE($C733:$AV733,{1,2,3,4,5,6})))</f>
        <v>0</v>
      </c>
      <c r="BA733" s="50" t="str">
        <f t="shared" si="53"/>
        <v/>
      </c>
      <c r="BB733" s="50" t="str">
        <f t="shared" si="54"/>
        <v xml:space="preserve"> </v>
      </c>
      <c r="BC733" s="46" t="str" cm="1">
        <f t="array" ref="BC733">IFERROR(SUMPRODUCT(LARGE($C733:$AV733,{1,2,3,4})), "")</f>
        <v/>
      </c>
      <c r="BD733" s="46" t="str" cm="1">
        <f t="array" ref="BD733">IFERROR(SUMPRODUCT(LARGE($C733:$AV733,{1,2,3,4,5,6,7})), "")</f>
        <v/>
      </c>
      <c r="BE733" s="46" t="str" cm="1">
        <f t="array" ref="BE733">IFERROR(SUMPRODUCT(LARGE($C733:$AV733,{1,2,3,4,5,6,7,8})), "")</f>
        <v/>
      </c>
    </row>
    <row r="734" spans="2:57" ht="15" customHeight="1" x14ac:dyDescent="0.2">
      <c r="B734" s="4"/>
      <c r="C734" s="5"/>
      <c r="D734" s="5"/>
      <c r="E734" s="5"/>
      <c r="F734" s="5"/>
      <c r="G734" s="5"/>
      <c r="H734" s="5"/>
      <c r="I734" s="5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  <c r="AC734" s="10"/>
      <c r="AD734" s="10"/>
      <c r="AE734" s="10"/>
      <c r="AF734" s="10"/>
      <c r="AG734" s="10"/>
      <c r="AH734" s="10"/>
      <c r="AI734" s="10"/>
      <c r="AJ734" s="10"/>
      <c r="AK734" s="5"/>
      <c r="AL734" s="5"/>
      <c r="AM734" s="5"/>
      <c r="AN734" s="5"/>
      <c r="AO734" s="5"/>
      <c r="AP734" s="5"/>
      <c r="AQ734" s="5"/>
      <c r="AR734" s="10"/>
      <c r="AS734" s="5"/>
      <c r="AT734" s="5"/>
      <c r="AU734" s="5"/>
      <c r="AV734" s="24"/>
      <c r="AW734" s="46"/>
      <c r="AX734" s="47">
        <f t="shared" si="52"/>
        <v>0</v>
      </c>
      <c r="AY734" s="46">
        <f t="shared" si="51"/>
        <v>0</v>
      </c>
      <c r="AZ734" s="46" cm="1">
        <f t="array" ref="AZ734">IF($AY734&lt;=6,SUM($C734:$AV734),SUMPRODUCT(LARGE($C734:$AV734,{1,2,3,4,5,6})))</f>
        <v>0</v>
      </c>
      <c r="BA734" s="50" t="str">
        <f t="shared" si="53"/>
        <v/>
      </c>
      <c r="BB734" s="50" t="str">
        <f t="shared" si="54"/>
        <v xml:space="preserve"> </v>
      </c>
      <c r="BC734" s="46" t="str" cm="1">
        <f t="array" ref="BC734">IFERROR(SUMPRODUCT(LARGE($C734:$AV734,{1,2,3,4})), "")</f>
        <v/>
      </c>
      <c r="BD734" s="46" t="str" cm="1">
        <f t="array" ref="BD734">IFERROR(SUMPRODUCT(LARGE($C734:$AV734,{1,2,3,4,5,6,7})), "")</f>
        <v/>
      </c>
      <c r="BE734" s="46" t="str" cm="1">
        <f t="array" ref="BE734">IFERROR(SUMPRODUCT(LARGE($C734:$AV734,{1,2,3,4,5,6,7,8})), "")</f>
        <v/>
      </c>
    </row>
    <row r="735" spans="2:57" ht="15" customHeight="1" x14ac:dyDescent="0.2">
      <c r="B735" s="4"/>
      <c r="C735" s="5"/>
      <c r="D735" s="5"/>
      <c r="E735" s="5"/>
      <c r="F735" s="5"/>
      <c r="G735" s="5"/>
      <c r="H735" s="5"/>
      <c r="I735" s="5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  <c r="AA735" s="10"/>
      <c r="AB735" s="10"/>
      <c r="AC735" s="10"/>
      <c r="AD735" s="10"/>
      <c r="AE735" s="10"/>
      <c r="AF735" s="10"/>
      <c r="AG735" s="10"/>
      <c r="AH735" s="10"/>
      <c r="AI735" s="10"/>
      <c r="AJ735" s="10"/>
      <c r="AK735" s="5"/>
      <c r="AL735" s="5"/>
      <c r="AM735" s="5"/>
      <c r="AN735" s="5"/>
      <c r="AO735" s="5"/>
      <c r="AP735" s="5"/>
      <c r="AQ735" s="5"/>
      <c r="AR735" s="10"/>
      <c r="AS735" s="5"/>
      <c r="AT735" s="5"/>
      <c r="AU735" s="5"/>
      <c r="AV735" s="24"/>
      <c r="AW735" s="46"/>
      <c r="AX735" s="47">
        <f t="shared" si="52"/>
        <v>0</v>
      </c>
      <c r="AY735" s="46">
        <f t="shared" si="51"/>
        <v>0</v>
      </c>
      <c r="AZ735" s="46" cm="1">
        <f t="array" ref="AZ735">IF($AY735&lt;=6,SUM($C735:$AV735),SUMPRODUCT(LARGE($C735:$AV735,{1,2,3,4,5,6})))</f>
        <v>0</v>
      </c>
      <c r="BA735" s="50" t="str">
        <f t="shared" si="53"/>
        <v/>
      </c>
      <c r="BB735" s="50" t="str">
        <f t="shared" si="54"/>
        <v xml:space="preserve"> </v>
      </c>
      <c r="BC735" s="46" t="str" cm="1">
        <f t="array" ref="BC735">IFERROR(SUMPRODUCT(LARGE($C735:$AV735,{1,2,3,4})), "")</f>
        <v/>
      </c>
      <c r="BD735" s="46" t="str" cm="1">
        <f t="array" ref="BD735">IFERROR(SUMPRODUCT(LARGE($C735:$AV735,{1,2,3,4,5,6,7})), "")</f>
        <v/>
      </c>
      <c r="BE735" s="46" t="str" cm="1">
        <f t="array" ref="BE735">IFERROR(SUMPRODUCT(LARGE($C735:$AV735,{1,2,3,4,5,6,7,8})), "")</f>
        <v/>
      </c>
    </row>
    <row r="736" spans="2:57" ht="15" customHeight="1" x14ac:dyDescent="0.2">
      <c r="B736" s="15"/>
      <c r="C736" s="5"/>
      <c r="D736" s="5"/>
      <c r="E736" s="5"/>
      <c r="F736" s="5"/>
      <c r="G736" s="5"/>
      <c r="H736" s="5"/>
      <c r="I736" s="5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/>
      <c r="AB736" s="10"/>
      <c r="AC736" s="10"/>
      <c r="AD736" s="10"/>
      <c r="AE736" s="10"/>
      <c r="AF736" s="10"/>
      <c r="AG736" s="10"/>
      <c r="AH736" s="10"/>
      <c r="AI736" s="10"/>
      <c r="AJ736" s="10"/>
      <c r="AK736" s="5"/>
      <c r="AL736" s="5"/>
      <c r="AM736" s="5"/>
      <c r="AN736" s="5"/>
      <c r="AO736" s="5"/>
      <c r="AP736" s="5"/>
      <c r="AQ736" s="5"/>
      <c r="AR736" s="10"/>
      <c r="AS736" s="5"/>
      <c r="AT736" s="5"/>
      <c r="AU736" s="5"/>
      <c r="AV736" s="24"/>
      <c r="AW736" s="46"/>
      <c r="AX736" s="47">
        <f t="shared" si="52"/>
        <v>0</v>
      </c>
      <c r="AY736" s="46">
        <f t="shared" si="51"/>
        <v>0</v>
      </c>
      <c r="AZ736" s="46" cm="1">
        <f t="array" ref="AZ736">IF($AY736&lt;=6,SUM($C736:$AV736),SUMPRODUCT(LARGE($C736:$AV736,{1,2,3,4,5,6})))</f>
        <v>0</v>
      </c>
      <c r="BA736" s="50" t="str">
        <f t="shared" si="53"/>
        <v/>
      </c>
      <c r="BB736" s="50" t="str">
        <f t="shared" si="54"/>
        <v xml:space="preserve"> </v>
      </c>
      <c r="BC736" s="46" t="str" cm="1">
        <f t="array" ref="BC736">IFERROR(SUMPRODUCT(LARGE($C736:$AV736,{1,2,3,4})), "")</f>
        <v/>
      </c>
      <c r="BD736" s="46" t="str" cm="1">
        <f t="array" ref="BD736">IFERROR(SUMPRODUCT(LARGE($C736:$AV736,{1,2,3,4,5,6,7})), "")</f>
        <v/>
      </c>
      <c r="BE736" s="46" t="str" cm="1">
        <f t="array" ref="BE736">IFERROR(SUMPRODUCT(LARGE($C736:$AV736,{1,2,3,4,5,6,7,8})), "")</f>
        <v/>
      </c>
    </row>
    <row r="737" spans="2:57" ht="15" customHeight="1" x14ac:dyDescent="0.2">
      <c r="B737" s="15"/>
      <c r="C737" s="5"/>
      <c r="D737" s="5"/>
      <c r="E737" s="5"/>
      <c r="F737" s="5"/>
      <c r="G737" s="5"/>
      <c r="H737" s="5"/>
      <c r="I737" s="5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  <c r="AC737" s="10"/>
      <c r="AD737" s="10"/>
      <c r="AE737" s="10"/>
      <c r="AF737" s="10"/>
      <c r="AG737" s="10"/>
      <c r="AH737" s="10"/>
      <c r="AI737" s="10"/>
      <c r="AJ737" s="10"/>
      <c r="AK737" s="5"/>
      <c r="AL737" s="5"/>
      <c r="AM737" s="5"/>
      <c r="AN737" s="5"/>
      <c r="AO737" s="5"/>
      <c r="AP737" s="5"/>
      <c r="AQ737" s="5"/>
      <c r="AR737" s="10"/>
      <c r="AS737" s="5"/>
      <c r="AT737" s="5"/>
      <c r="AU737" s="5"/>
      <c r="AV737" s="24"/>
      <c r="AW737" s="46"/>
      <c r="AX737" s="47">
        <f t="shared" si="52"/>
        <v>0</v>
      </c>
      <c r="AY737" s="46">
        <f t="shared" si="51"/>
        <v>0</v>
      </c>
      <c r="AZ737" s="46" cm="1">
        <f t="array" ref="AZ737">IF($AY737&lt;=6,SUM($C737:$AV737),SUMPRODUCT(LARGE($C737:$AV737,{1,2,3,4,5,6})))</f>
        <v>0</v>
      </c>
      <c r="BA737" s="50" t="str">
        <f t="shared" si="53"/>
        <v/>
      </c>
      <c r="BB737" s="50" t="str">
        <f t="shared" si="54"/>
        <v xml:space="preserve"> </v>
      </c>
      <c r="BC737" s="46" t="str" cm="1">
        <f t="array" ref="BC737">IFERROR(SUMPRODUCT(LARGE($C737:$AV737,{1,2,3,4})), "")</f>
        <v/>
      </c>
      <c r="BD737" s="46" t="str" cm="1">
        <f t="array" ref="BD737">IFERROR(SUMPRODUCT(LARGE($C737:$AV737,{1,2,3,4,5,6,7})), "")</f>
        <v/>
      </c>
      <c r="BE737" s="46" t="str" cm="1">
        <f t="array" ref="BE737">IFERROR(SUMPRODUCT(LARGE($C737:$AV737,{1,2,3,4,5,6,7,8})), "")</f>
        <v/>
      </c>
    </row>
    <row r="738" spans="2:57" ht="15" customHeight="1" x14ac:dyDescent="0.2">
      <c r="B738" s="15"/>
      <c r="C738" s="5"/>
      <c r="D738" s="5"/>
      <c r="E738" s="5"/>
      <c r="F738" s="5"/>
      <c r="G738" s="5"/>
      <c r="H738" s="5"/>
      <c r="I738" s="5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/>
      <c r="AB738" s="10"/>
      <c r="AC738" s="10"/>
      <c r="AD738" s="10"/>
      <c r="AE738" s="10"/>
      <c r="AF738" s="10"/>
      <c r="AG738" s="10"/>
      <c r="AH738" s="10"/>
      <c r="AI738" s="10"/>
      <c r="AJ738" s="10"/>
      <c r="AK738" s="5"/>
      <c r="AL738" s="5"/>
      <c r="AM738" s="5"/>
      <c r="AN738" s="5"/>
      <c r="AO738" s="5"/>
      <c r="AP738" s="5"/>
      <c r="AQ738" s="5"/>
      <c r="AR738" s="10"/>
      <c r="AS738" s="5"/>
      <c r="AT738" s="5"/>
      <c r="AU738" s="5"/>
      <c r="AV738" s="24"/>
      <c r="AW738" s="46"/>
      <c r="AX738" s="47">
        <f t="shared" si="52"/>
        <v>0</v>
      </c>
      <c r="AY738" s="46">
        <f t="shared" si="51"/>
        <v>0</v>
      </c>
      <c r="AZ738" s="46" cm="1">
        <f t="array" ref="AZ738">IF($AY738&lt;=6,SUM($C738:$AV738),SUMPRODUCT(LARGE($C738:$AV738,{1,2,3,4,5,6})))</f>
        <v>0</v>
      </c>
      <c r="BA738" s="50" t="str">
        <f t="shared" si="53"/>
        <v/>
      </c>
      <c r="BB738" s="50" t="str">
        <f t="shared" si="54"/>
        <v xml:space="preserve"> </v>
      </c>
      <c r="BC738" s="46" t="str" cm="1">
        <f t="array" ref="BC738">IFERROR(SUMPRODUCT(LARGE($C738:$AV738,{1,2,3,4})), "")</f>
        <v/>
      </c>
      <c r="BD738" s="46" t="str" cm="1">
        <f t="array" ref="BD738">IFERROR(SUMPRODUCT(LARGE($C738:$AV738,{1,2,3,4,5,6,7})), "")</f>
        <v/>
      </c>
      <c r="BE738" s="46" t="str" cm="1">
        <f t="array" ref="BE738">IFERROR(SUMPRODUCT(LARGE($C738:$AV738,{1,2,3,4,5,6,7,8})), "")</f>
        <v/>
      </c>
    </row>
    <row r="739" spans="2:57" ht="15" customHeight="1" x14ac:dyDescent="0.2">
      <c r="B739" s="15"/>
      <c r="C739" s="5"/>
      <c r="D739" s="5"/>
      <c r="E739" s="5"/>
      <c r="F739" s="5"/>
      <c r="G739" s="5"/>
      <c r="H739" s="5"/>
      <c r="I739" s="5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  <c r="AA739" s="10"/>
      <c r="AB739" s="10"/>
      <c r="AC739" s="10"/>
      <c r="AD739" s="10"/>
      <c r="AE739" s="10"/>
      <c r="AF739" s="10"/>
      <c r="AG739" s="10"/>
      <c r="AH739" s="10"/>
      <c r="AI739" s="10"/>
      <c r="AJ739" s="10"/>
      <c r="AK739" s="5"/>
      <c r="AL739" s="5"/>
      <c r="AM739" s="5"/>
      <c r="AN739" s="5"/>
      <c r="AO739" s="5"/>
      <c r="AP739" s="5"/>
      <c r="AQ739" s="5"/>
      <c r="AR739" s="10"/>
      <c r="AS739" s="5"/>
      <c r="AT739" s="5"/>
      <c r="AU739" s="5"/>
      <c r="AV739" s="24"/>
      <c r="AW739" s="46"/>
      <c r="AX739" s="47">
        <f t="shared" si="52"/>
        <v>0</v>
      </c>
      <c r="AY739" s="46">
        <f t="shared" si="51"/>
        <v>0</v>
      </c>
      <c r="AZ739" s="46" cm="1">
        <f t="array" ref="AZ739">IF($AY739&lt;=6,SUM($C739:$AV739),SUMPRODUCT(LARGE($C739:$AV739,{1,2,3,4,5,6})))</f>
        <v>0</v>
      </c>
      <c r="BA739" s="50" t="str">
        <f t="shared" si="53"/>
        <v/>
      </c>
      <c r="BB739" s="50" t="str">
        <f t="shared" si="54"/>
        <v xml:space="preserve"> </v>
      </c>
      <c r="BC739" s="46" t="str" cm="1">
        <f t="array" ref="BC739">IFERROR(SUMPRODUCT(LARGE($C739:$AV739,{1,2,3,4})), "")</f>
        <v/>
      </c>
      <c r="BD739" s="46" t="str" cm="1">
        <f t="array" ref="BD739">IFERROR(SUMPRODUCT(LARGE($C739:$AV739,{1,2,3,4,5,6,7})), "")</f>
        <v/>
      </c>
      <c r="BE739" s="46" t="str" cm="1">
        <f t="array" ref="BE739">IFERROR(SUMPRODUCT(LARGE($C739:$AV739,{1,2,3,4,5,6,7,8})), "")</f>
        <v/>
      </c>
    </row>
    <row r="740" spans="2:57" ht="15" customHeight="1" x14ac:dyDescent="0.2">
      <c r="B740" s="15"/>
      <c r="C740" s="5"/>
      <c r="D740" s="5"/>
      <c r="E740" s="5"/>
      <c r="F740" s="5"/>
      <c r="G740" s="5"/>
      <c r="H740" s="5"/>
      <c r="I740" s="5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/>
      <c r="AB740" s="10"/>
      <c r="AC740" s="10"/>
      <c r="AD740" s="10"/>
      <c r="AE740" s="10"/>
      <c r="AF740" s="10"/>
      <c r="AG740" s="10"/>
      <c r="AH740" s="10"/>
      <c r="AI740" s="10"/>
      <c r="AJ740" s="10"/>
      <c r="AK740" s="5"/>
      <c r="AL740" s="5"/>
      <c r="AM740" s="5"/>
      <c r="AN740" s="5"/>
      <c r="AO740" s="5"/>
      <c r="AP740" s="5"/>
      <c r="AQ740" s="5"/>
      <c r="AR740" s="10"/>
      <c r="AS740" s="5"/>
      <c r="AT740" s="5"/>
      <c r="AU740" s="5"/>
      <c r="AV740" s="24"/>
      <c r="AW740" s="46"/>
      <c r="AX740" s="47">
        <f t="shared" si="52"/>
        <v>0</v>
      </c>
      <c r="AY740" s="46">
        <f t="shared" si="51"/>
        <v>0</v>
      </c>
      <c r="AZ740" s="46" cm="1">
        <f t="array" ref="AZ740">IF($AY740&lt;=6,SUM($C740:$AV740),SUMPRODUCT(LARGE($C740:$AV740,{1,2,3,4,5,6})))</f>
        <v>0</v>
      </c>
      <c r="BA740" s="50" t="str">
        <f t="shared" si="53"/>
        <v/>
      </c>
      <c r="BB740" s="50" t="str">
        <f t="shared" si="54"/>
        <v xml:space="preserve"> </v>
      </c>
      <c r="BC740" s="46" t="str" cm="1">
        <f t="array" ref="BC740">IFERROR(SUMPRODUCT(LARGE($C740:$AV740,{1,2,3,4})), "")</f>
        <v/>
      </c>
      <c r="BD740" s="46" t="str" cm="1">
        <f t="array" ref="BD740">IFERROR(SUMPRODUCT(LARGE($C740:$AV740,{1,2,3,4,5,6,7})), "")</f>
        <v/>
      </c>
      <c r="BE740" s="46" t="str" cm="1">
        <f t="array" ref="BE740">IFERROR(SUMPRODUCT(LARGE($C740:$AV740,{1,2,3,4,5,6,7,8})), "")</f>
        <v/>
      </c>
    </row>
    <row r="741" spans="2:57" ht="15" customHeight="1" x14ac:dyDescent="0.2">
      <c r="B741" s="15"/>
      <c r="C741" s="10"/>
      <c r="D741" s="5"/>
      <c r="E741" s="10"/>
      <c r="F741" s="10"/>
      <c r="G741" s="10"/>
      <c r="H741" s="10"/>
      <c r="I741" s="5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  <c r="AA741" s="10"/>
      <c r="AB741" s="10"/>
      <c r="AC741" s="10"/>
      <c r="AD741" s="10"/>
      <c r="AE741" s="10"/>
      <c r="AF741" s="10"/>
      <c r="AG741" s="10"/>
      <c r="AH741" s="10"/>
      <c r="AI741" s="10"/>
      <c r="AJ741" s="10"/>
      <c r="AK741" s="5"/>
      <c r="AL741" s="5"/>
      <c r="AM741" s="5"/>
      <c r="AN741" s="5"/>
      <c r="AO741" s="5"/>
      <c r="AP741" s="5"/>
      <c r="AQ741" s="5"/>
      <c r="AR741" s="10"/>
      <c r="AS741" s="5"/>
      <c r="AT741" s="5"/>
      <c r="AU741" s="5"/>
      <c r="AV741" s="24"/>
      <c r="AW741" s="46"/>
      <c r="AX741" s="47">
        <f t="shared" si="52"/>
        <v>0</v>
      </c>
      <c r="AY741" s="46">
        <f t="shared" si="51"/>
        <v>0</v>
      </c>
      <c r="AZ741" s="46" cm="1">
        <f t="array" ref="AZ741">IF($AY741&lt;=6,SUM($C741:$AV741),SUMPRODUCT(LARGE($C741:$AV741,{1,2,3,4,5,6})))</f>
        <v>0</v>
      </c>
      <c r="BA741" s="50" t="str">
        <f t="shared" si="53"/>
        <v/>
      </c>
      <c r="BB741" s="50" t="str">
        <f t="shared" si="54"/>
        <v xml:space="preserve"> </v>
      </c>
      <c r="BC741" s="46" t="str" cm="1">
        <f t="array" ref="BC741">IFERROR(SUMPRODUCT(LARGE($C741:$AV741,{1,2,3,4})), "")</f>
        <v/>
      </c>
      <c r="BD741" s="46" t="str" cm="1">
        <f t="array" ref="BD741">IFERROR(SUMPRODUCT(LARGE($C741:$AV741,{1,2,3,4,5,6,7})), "")</f>
        <v/>
      </c>
      <c r="BE741" s="46" t="str" cm="1">
        <f t="array" ref="BE741">IFERROR(SUMPRODUCT(LARGE($C741:$AV741,{1,2,3,4,5,6,7,8})), "")</f>
        <v/>
      </c>
    </row>
    <row r="742" spans="2:57" ht="15" customHeight="1" x14ac:dyDescent="0.2">
      <c r="B742" s="4"/>
      <c r="C742" s="10"/>
      <c r="D742" s="5"/>
      <c r="E742" s="10"/>
      <c r="F742" s="10"/>
      <c r="G742" s="10"/>
      <c r="H742" s="10"/>
      <c r="I742" s="5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/>
      <c r="AB742" s="10"/>
      <c r="AC742" s="10"/>
      <c r="AD742" s="10"/>
      <c r="AE742" s="10"/>
      <c r="AF742" s="10"/>
      <c r="AG742" s="10"/>
      <c r="AH742" s="10"/>
      <c r="AI742" s="10"/>
      <c r="AJ742" s="10"/>
      <c r="AK742" s="5"/>
      <c r="AL742" s="5"/>
      <c r="AM742" s="5"/>
      <c r="AN742" s="5"/>
      <c r="AO742" s="5"/>
      <c r="AP742" s="5"/>
      <c r="AQ742" s="5"/>
      <c r="AR742" s="10"/>
      <c r="AS742" s="5"/>
      <c r="AT742" s="5"/>
      <c r="AU742" s="5"/>
      <c r="AV742" s="24"/>
      <c r="AW742" s="46"/>
      <c r="AX742" s="47">
        <f t="shared" si="52"/>
        <v>0</v>
      </c>
      <c r="AY742" s="46">
        <f t="shared" si="51"/>
        <v>0</v>
      </c>
      <c r="AZ742" s="46" cm="1">
        <f t="array" ref="AZ742">IF($AY742&lt;=6,SUM($C742:$AV742),SUMPRODUCT(LARGE($C742:$AV742,{1,2,3,4,5,6})))</f>
        <v>0</v>
      </c>
      <c r="BA742" s="50" t="str">
        <f t="shared" si="53"/>
        <v/>
      </c>
      <c r="BB742" s="50" t="str">
        <f t="shared" si="54"/>
        <v xml:space="preserve"> </v>
      </c>
      <c r="BC742" s="46" t="str" cm="1">
        <f t="array" ref="BC742">IFERROR(SUMPRODUCT(LARGE($C742:$AV742,{1,2,3,4})), "")</f>
        <v/>
      </c>
      <c r="BD742" s="46" t="str" cm="1">
        <f t="array" ref="BD742">IFERROR(SUMPRODUCT(LARGE($C742:$AV742,{1,2,3,4,5,6,7})), "")</f>
        <v/>
      </c>
      <c r="BE742" s="46" t="str" cm="1">
        <f t="array" ref="BE742">IFERROR(SUMPRODUCT(LARGE($C742:$AV742,{1,2,3,4,5,6,7,8})), "")</f>
        <v/>
      </c>
    </row>
    <row r="743" spans="2:57" ht="15" customHeight="1" x14ac:dyDescent="0.2">
      <c r="B743" s="4"/>
      <c r="C743" s="10"/>
      <c r="D743" s="5"/>
      <c r="E743" s="10"/>
      <c r="F743" s="10"/>
      <c r="G743" s="10"/>
      <c r="H743" s="10"/>
      <c r="I743" s="5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  <c r="AC743" s="10"/>
      <c r="AD743" s="10"/>
      <c r="AE743" s="10"/>
      <c r="AF743" s="10"/>
      <c r="AG743" s="10"/>
      <c r="AH743" s="10"/>
      <c r="AI743" s="10"/>
      <c r="AJ743" s="10"/>
      <c r="AK743" s="5"/>
      <c r="AL743" s="5"/>
      <c r="AM743" s="5"/>
      <c r="AN743" s="5"/>
      <c r="AO743" s="5"/>
      <c r="AP743" s="5"/>
      <c r="AQ743" s="5"/>
      <c r="AR743" s="10"/>
      <c r="AS743" s="5"/>
      <c r="AT743" s="5"/>
      <c r="AU743" s="5"/>
      <c r="AV743" s="24"/>
      <c r="AW743" s="46"/>
      <c r="AX743" s="47">
        <f t="shared" si="52"/>
        <v>0</v>
      </c>
      <c r="AY743" s="46">
        <f t="shared" si="51"/>
        <v>0</v>
      </c>
      <c r="AZ743" s="46" cm="1">
        <f t="array" ref="AZ743">IF($AY743&lt;=6,SUM($C743:$AV743),SUMPRODUCT(LARGE($C743:$AV743,{1,2,3,4,5,6})))</f>
        <v>0</v>
      </c>
      <c r="BA743" s="50" t="str">
        <f t="shared" si="53"/>
        <v/>
      </c>
      <c r="BB743" s="50" t="str">
        <f t="shared" si="54"/>
        <v xml:space="preserve"> </v>
      </c>
      <c r="BC743" s="46" t="str" cm="1">
        <f t="array" ref="BC743">IFERROR(SUMPRODUCT(LARGE($C743:$AV743,{1,2,3,4})), "")</f>
        <v/>
      </c>
      <c r="BD743" s="46" t="str" cm="1">
        <f t="array" ref="BD743">IFERROR(SUMPRODUCT(LARGE($C743:$AV743,{1,2,3,4,5,6,7})), "")</f>
        <v/>
      </c>
      <c r="BE743" s="46" t="str" cm="1">
        <f t="array" ref="BE743">IFERROR(SUMPRODUCT(LARGE($C743:$AV743,{1,2,3,4,5,6,7,8})), "")</f>
        <v/>
      </c>
    </row>
    <row r="744" spans="2:57" ht="15" customHeight="1" x14ac:dyDescent="0.2">
      <c r="B744" s="4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  <c r="AA744" s="10"/>
      <c r="AB744" s="10"/>
      <c r="AC744" s="10"/>
      <c r="AD744" s="10"/>
      <c r="AE744" s="10"/>
      <c r="AF744" s="10"/>
      <c r="AG744" s="10"/>
      <c r="AH744" s="10"/>
      <c r="AI744" s="10"/>
      <c r="AJ744" s="10"/>
      <c r="AK744" s="5"/>
      <c r="AL744" s="5"/>
      <c r="AM744" s="5"/>
      <c r="AN744" s="5"/>
      <c r="AO744" s="5"/>
      <c r="AP744" s="5"/>
      <c r="AQ744" s="5"/>
      <c r="AR744" s="10"/>
      <c r="AS744" s="5"/>
      <c r="AT744" s="5"/>
      <c r="AU744" s="5"/>
      <c r="AV744" s="24"/>
      <c r="AW744" s="46"/>
      <c r="AX744" s="47">
        <f t="shared" si="52"/>
        <v>0</v>
      </c>
      <c r="AY744" s="46">
        <f t="shared" si="51"/>
        <v>0</v>
      </c>
      <c r="AZ744" s="46" cm="1">
        <f t="array" ref="AZ744">IF($AY744&lt;=6,SUM($C744:$AV744),SUMPRODUCT(LARGE($C744:$AV744,{1,2,3,4,5,6})))</f>
        <v>0</v>
      </c>
      <c r="BA744" s="50" t="str">
        <f t="shared" si="53"/>
        <v/>
      </c>
      <c r="BB744" s="50" t="str">
        <f t="shared" si="54"/>
        <v xml:space="preserve"> </v>
      </c>
      <c r="BC744" s="46" t="str" cm="1">
        <f t="array" ref="BC744">IFERROR(SUMPRODUCT(LARGE($C744:$AV744,{1,2,3,4})), "")</f>
        <v/>
      </c>
      <c r="BD744" s="46" t="str" cm="1">
        <f t="array" ref="BD744">IFERROR(SUMPRODUCT(LARGE($C744:$AV744,{1,2,3,4,5,6,7})), "")</f>
        <v/>
      </c>
      <c r="BE744" s="46" t="str" cm="1">
        <f t="array" ref="BE744">IFERROR(SUMPRODUCT(LARGE($C744:$AV744,{1,2,3,4,5,6,7,8})), "")</f>
        <v/>
      </c>
    </row>
    <row r="745" spans="2:57" ht="15" customHeight="1" x14ac:dyDescent="0.2">
      <c r="B745" s="17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/>
      <c r="AB745" s="10"/>
      <c r="AC745" s="10"/>
      <c r="AD745" s="10"/>
      <c r="AE745" s="10"/>
      <c r="AF745" s="10"/>
      <c r="AG745" s="10"/>
      <c r="AH745" s="10"/>
      <c r="AI745" s="10"/>
      <c r="AJ745" s="10"/>
      <c r="AK745" s="5"/>
      <c r="AL745" s="5"/>
      <c r="AM745" s="5"/>
      <c r="AN745" s="5"/>
      <c r="AO745" s="5"/>
      <c r="AP745" s="5"/>
      <c r="AQ745" s="5"/>
      <c r="AR745" s="10"/>
      <c r="AS745" s="5"/>
      <c r="AT745" s="5"/>
      <c r="AU745" s="5"/>
      <c r="AV745" s="24"/>
      <c r="AW745" s="46"/>
      <c r="AX745" s="47">
        <f t="shared" si="52"/>
        <v>0</v>
      </c>
      <c r="AY745" s="46">
        <f t="shared" si="51"/>
        <v>0</v>
      </c>
      <c r="AZ745" s="46" cm="1">
        <f t="array" ref="AZ745">IF($AY745&lt;=6,SUM($C745:$AV745),SUMPRODUCT(LARGE($C745:$AV745,{1,2,3,4,5,6})))</f>
        <v>0</v>
      </c>
      <c r="BA745" s="50" t="str">
        <f t="shared" si="53"/>
        <v/>
      </c>
      <c r="BB745" s="50" t="str">
        <f t="shared" si="54"/>
        <v xml:space="preserve"> </v>
      </c>
      <c r="BC745" s="46" t="str" cm="1">
        <f t="array" ref="BC745">IFERROR(SUMPRODUCT(LARGE($C745:$AV745,{1,2,3,4})), "")</f>
        <v/>
      </c>
      <c r="BD745" s="46" t="str" cm="1">
        <f t="array" ref="BD745">IFERROR(SUMPRODUCT(LARGE($C745:$AV745,{1,2,3,4,5,6,7})), "")</f>
        <v/>
      </c>
      <c r="BE745" s="46" t="str" cm="1">
        <f t="array" ref="BE745">IFERROR(SUMPRODUCT(LARGE($C745:$AV745,{1,2,3,4,5,6,7,8})), "")</f>
        <v/>
      </c>
    </row>
    <row r="746" spans="2:57" ht="15" customHeight="1" x14ac:dyDescent="0.2">
      <c r="B746" s="17"/>
      <c r="C746" s="5"/>
      <c r="D746" s="5"/>
      <c r="E746" s="5"/>
      <c r="F746" s="5"/>
      <c r="G746" s="5"/>
      <c r="H746" s="5"/>
      <c r="I746" s="5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/>
      <c r="AB746" s="10"/>
      <c r="AC746" s="10"/>
      <c r="AD746" s="10"/>
      <c r="AE746" s="10"/>
      <c r="AF746" s="10"/>
      <c r="AG746" s="10"/>
      <c r="AH746" s="10"/>
      <c r="AI746" s="10"/>
      <c r="AJ746" s="10"/>
      <c r="AK746" s="5"/>
      <c r="AL746" s="5"/>
      <c r="AM746" s="5"/>
      <c r="AN746" s="5"/>
      <c r="AO746" s="5"/>
      <c r="AP746" s="5"/>
      <c r="AQ746" s="5"/>
      <c r="AR746" s="10"/>
      <c r="AS746" s="5"/>
      <c r="AT746" s="5"/>
      <c r="AU746" s="5"/>
      <c r="AV746" s="24"/>
      <c r="AW746" s="46"/>
      <c r="AX746" s="47">
        <f t="shared" si="52"/>
        <v>0</v>
      </c>
      <c r="AY746" s="46">
        <f t="shared" ref="AY746:AY766" si="55">COUNTA(C746:AV746)</f>
        <v>0</v>
      </c>
      <c r="AZ746" s="46" cm="1">
        <f t="array" ref="AZ746">IF($AY746&lt;=6,SUM($C746:$AV746),SUMPRODUCT(LARGE($C746:$AV746,{1,2,3,4,5,6})))</f>
        <v>0</v>
      </c>
      <c r="BA746" s="50" t="str">
        <f t="shared" si="53"/>
        <v/>
      </c>
      <c r="BB746" s="50" t="str">
        <f t="shared" si="54"/>
        <v xml:space="preserve"> </v>
      </c>
      <c r="BC746" s="46" t="str" cm="1">
        <f t="array" ref="BC746">IFERROR(SUMPRODUCT(LARGE($C746:$AV746,{1,2,3,4})), "")</f>
        <v/>
      </c>
      <c r="BD746" s="46" t="str" cm="1">
        <f t="array" ref="BD746">IFERROR(SUMPRODUCT(LARGE($C746:$AV746,{1,2,3,4,5,6,7})), "")</f>
        <v/>
      </c>
      <c r="BE746" s="46" t="str" cm="1">
        <f t="array" ref="BE746">IFERROR(SUMPRODUCT(LARGE($C746:$AV746,{1,2,3,4,5,6,7,8})), "")</f>
        <v/>
      </c>
    </row>
    <row r="747" spans="2:57" ht="15" customHeight="1" x14ac:dyDescent="0.2">
      <c r="B747" s="4"/>
      <c r="C747" s="5"/>
      <c r="D747" s="5"/>
      <c r="E747" s="5"/>
      <c r="F747" s="5"/>
      <c r="G747" s="5"/>
      <c r="H747" s="5"/>
      <c r="I747" s="5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  <c r="AA747" s="10"/>
      <c r="AB747" s="10"/>
      <c r="AC747" s="10"/>
      <c r="AD747" s="10"/>
      <c r="AE747" s="10"/>
      <c r="AF747" s="10"/>
      <c r="AG747" s="10"/>
      <c r="AH747" s="10"/>
      <c r="AI747" s="10"/>
      <c r="AJ747" s="10"/>
      <c r="AK747" s="5"/>
      <c r="AL747" s="5"/>
      <c r="AM747" s="5"/>
      <c r="AN747" s="5"/>
      <c r="AO747" s="5"/>
      <c r="AP747" s="5"/>
      <c r="AQ747" s="5"/>
      <c r="AR747" s="10"/>
      <c r="AS747" s="5"/>
      <c r="AT747" s="5"/>
      <c r="AU747" s="5"/>
      <c r="AV747" s="24"/>
      <c r="AW747" s="46"/>
      <c r="AX747" s="47">
        <f t="shared" si="52"/>
        <v>0</v>
      </c>
      <c r="AY747" s="46">
        <f t="shared" si="55"/>
        <v>0</v>
      </c>
      <c r="AZ747" s="46" cm="1">
        <f t="array" ref="AZ747">IF($AY747&lt;=6,SUM($C747:$AV747),SUMPRODUCT(LARGE($C747:$AV747,{1,2,3,4,5,6})))</f>
        <v>0</v>
      </c>
      <c r="BA747" s="50" t="str">
        <f t="shared" si="53"/>
        <v/>
      </c>
      <c r="BB747" s="50" t="str">
        <f t="shared" si="54"/>
        <v xml:space="preserve"> </v>
      </c>
      <c r="BC747" s="46" t="str" cm="1">
        <f t="array" ref="BC747">IFERROR(SUMPRODUCT(LARGE($C747:$AV747,{1,2,3,4})), "")</f>
        <v/>
      </c>
      <c r="BD747" s="46" t="str" cm="1">
        <f t="array" ref="BD747">IFERROR(SUMPRODUCT(LARGE($C747:$AV747,{1,2,3,4,5,6,7})), "")</f>
        <v/>
      </c>
      <c r="BE747" s="46" t="str" cm="1">
        <f t="array" ref="BE747">IFERROR(SUMPRODUCT(LARGE($C747:$AV747,{1,2,3,4,5,6,7,8})), "")</f>
        <v/>
      </c>
    </row>
    <row r="748" spans="2:57" ht="15" customHeight="1" x14ac:dyDescent="0.2">
      <c r="B748" s="15"/>
      <c r="C748" s="5"/>
      <c r="D748" s="5"/>
      <c r="E748" s="5"/>
      <c r="F748" s="5"/>
      <c r="G748" s="5"/>
      <c r="H748" s="5"/>
      <c r="I748" s="5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  <c r="AA748" s="10"/>
      <c r="AB748" s="10"/>
      <c r="AC748" s="10"/>
      <c r="AD748" s="10"/>
      <c r="AE748" s="10"/>
      <c r="AF748" s="10"/>
      <c r="AG748" s="10"/>
      <c r="AH748" s="10"/>
      <c r="AI748" s="10"/>
      <c r="AJ748" s="10"/>
      <c r="AK748" s="5"/>
      <c r="AL748" s="5"/>
      <c r="AM748" s="5"/>
      <c r="AN748" s="5"/>
      <c r="AO748" s="5"/>
      <c r="AP748" s="5"/>
      <c r="AQ748" s="5"/>
      <c r="AR748" s="10"/>
      <c r="AS748" s="5"/>
      <c r="AT748" s="5"/>
      <c r="AU748" s="5"/>
      <c r="AV748" s="24"/>
      <c r="AW748" s="46"/>
      <c r="AX748" s="47">
        <f t="shared" si="52"/>
        <v>0</v>
      </c>
      <c r="AY748" s="46">
        <f t="shared" si="55"/>
        <v>0</v>
      </c>
      <c r="AZ748" s="46" cm="1">
        <f t="array" ref="AZ748">IF($AY748&lt;=6,SUM($C748:$AV748),SUMPRODUCT(LARGE($C748:$AV748,{1,2,3,4,5,6})))</f>
        <v>0</v>
      </c>
      <c r="BA748" s="50" t="str">
        <f t="shared" si="53"/>
        <v/>
      </c>
      <c r="BB748" s="50" t="str">
        <f t="shared" si="54"/>
        <v xml:space="preserve"> </v>
      </c>
      <c r="BC748" s="46" t="str" cm="1">
        <f t="array" ref="BC748">IFERROR(SUMPRODUCT(LARGE($C748:$AV748,{1,2,3,4})), "")</f>
        <v/>
      </c>
      <c r="BD748" s="46" t="str" cm="1">
        <f t="array" ref="BD748">IFERROR(SUMPRODUCT(LARGE($C748:$AV748,{1,2,3,4,5,6,7})), "")</f>
        <v/>
      </c>
      <c r="BE748" s="46" t="str" cm="1">
        <f t="array" ref="BE748">IFERROR(SUMPRODUCT(LARGE($C748:$AV748,{1,2,3,4,5,6,7,8})), "")</f>
        <v/>
      </c>
    </row>
    <row r="749" spans="2:57" ht="15" customHeight="1" x14ac:dyDescent="0.2">
      <c r="B749" s="4"/>
      <c r="C749" s="5"/>
      <c r="D749" s="5"/>
      <c r="E749" s="5"/>
      <c r="F749" s="5"/>
      <c r="G749" s="5"/>
      <c r="H749" s="5"/>
      <c r="I749" s="5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/>
      <c r="AB749" s="10"/>
      <c r="AC749" s="10"/>
      <c r="AD749" s="10"/>
      <c r="AE749" s="10"/>
      <c r="AF749" s="10"/>
      <c r="AG749" s="10"/>
      <c r="AH749" s="10"/>
      <c r="AI749" s="10"/>
      <c r="AJ749" s="10"/>
      <c r="AK749" s="5"/>
      <c r="AL749" s="5"/>
      <c r="AM749" s="5"/>
      <c r="AN749" s="5"/>
      <c r="AO749" s="5"/>
      <c r="AP749" s="5"/>
      <c r="AQ749" s="5"/>
      <c r="AR749" s="10"/>
      <c r="AS749" s="5"/>
      <c r="AT749" s="5"/>
      <c r="AU749" s="5"/>
      <c r="AV749" s="24"/>
      <c r="AW749" s="46"/>
      <c r="AX749" s="47">
        <f t="shared" si="52"/>
        <v>0</v>
      </c>
      <c r="AY749" s="46">
        <f t="shared" si="55"/>
        <v>0</v>
      </c>
      <c r="AZ749" s="46" cm="1">
        <f t="array" ref="AZ749">IF($AY749&lt;=6,SUM($C749:$AV749),SUMPRODUCT(LARGE($C749:$AV749,{1,2,3,4,5,6})))</f>
        <v>0</v>
      </c>
      <c r="BA749" s="50" t="str">
        <f t="shared" si="53"/>
        <v/>
      </c>
      <c r="BB749" s="50" t="str">
        <f t="shared" si="54"/>
        <v xml:space="preserve"> </v>
      </c>
      <c r="BC749" s="46" t="str" cm="1">
        <f t="array" ref="BC749">IFERROR(SUMPRODUCT(LARGE($C749:$AV749,{1,2,3,4})), "")</f>
        <v/>
      </c>
      <c r="BD749" s="46" t="str" cm="1">
        <f t="array" ref="BD749">IFERROR(SUMPRODUCT(LARGE($C749:$AV749,{1,2,3,4,5,6,7})), "")</f>
        <v/>
      </c>
      <c r="BE749" s="46" t="str" cm="1">
        <f t="array" ref="BE749">IFERROR(SUMPRODUCT(LARGE($C749:$AV749,{1,2,3,4,5,6,7,8})), "")</f>
        <v/>
      </c>
    </row>
    <row r="750" spans="2:57" ht="15" customHeight="1" x14ac:dyDescent="0.2">
      <c r="B750" s="15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/>
      <c r="AB750" s="10"/>
      <c r="AC750" s="10"/>
      <c r="AD750" s="10"/>
      <c r="AE750" s="10"/>
      <c r="AF750" s="10"/>
      <c r="AG750" s="10"/>
      <c r="AH750" s="10"/>
      <c r="AI750" s="10"/>
      <c r="AJ750" s="10"/>
      <c r="AK750" s="5"/>
      <c r="AL750" s="5"/>
      <c r="AM750" s="5"/>
      <c r="AN750" s="5"/>
      <c r="AO750" s="5"/>
      <c r="AP750" s="5"/>
      <c r="AQ750" s="5"/>
      <c r="AR750" s="10"/>
      <c r="AS750" s="5"/>
      <c r="AT750" s="5"/>
      <c r="AU750" s="5"/>
      <c r="AV750" s="24"/>
      <c r="AW750" s="46"/>
      <c r="AX750" s="47">
        <f t="shared" si="52"/>
        <v>0</v>
      </c>
      <c r="AY750" s="46">
        <f t="shared" si="55"/>
        <v>0</v>
      </c>
      <c r="AZ750" s="46" cm="1">
        <f t="array" ref="AZ750">IF($AY750&lt;=6,SUM($C750:$AV750),SUMPRODUCT(LARGE($C750:$AV750,{1,2,3,4,5,6})))</f>
        <v>0</v>
      </c>
      <c r="BA750" s="50" t="str">
        <f t="shared" si="53"/>
        <v/>
      </c>
      <c r="BB750" s="50" t="str">
        <f t="shared" si="54"/>
        <v xml:space="preserve"> </v>
      </c>
      <c r="BC750" s="46" t="str" cm="1">
        <f t="array" ref="BC750">IFERROR(SUMPRODUCT(LARGE($C750:$AV750,{1,2,3,4})), "")</f>
        <v/>
      </c>
      <c r="BD750" s="46" t="str" cm="1">
        <f t="array" ref="BD750">IFERROR(SUMPRODUCT(LARGE($C750:$AV750,{1,2,3,4,5,6,7})), "")</f>
        <v/>
      </c>
      <c r="BE750" s="46" t="str" cm="1">
        <f t="array" ref="BE750">IFERROR(SUMPRODUCT(LARGE($C750:$AV750,{1,2,3,4,5,6,7,8})), "")</f>
        <v/>
      </c>
    </row>
    <row r="751" spans="2:57" ht="15" customHeight="1" x14ac:dyDescent="0.2">
      <c r="B751" s="4"/>
      <c r="C751" s="10"/>
      <c r="D751" s="5"/>
      <c r="E751" s="5"/>
      <c r="F751" s="5"/>
      <c r="G751" s="5"/>
      <c r="H751" s="5"/>
      <c r="I751" s="5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/>
      <c r="AB751" s="10"/>
      <c r="AC751" s="10"/>
      <c r="AD751" s="10"/>
      <c r="AE751" s="10"/>
      <c r="AF751" s="10"/>
      <c r="AG751" s="10"/>
      <c r="AH751" s="10"/>
      <c r="AI751" s="10"/>
      <c r="AJ751" s="10"/>
      <c r="AK751" s="5"/>
      <c r="AL751" s="5"/>
      <c r="AM751" s="5"/>
      <c r="AN751" s="5"/>
      <c r="AO751" s="5"/>
      <c r="AP751" s="5"/>
      <c r="AQ751" s="5"/>
      <c r="AR751" s="10"/>
      <c r="AS751" s="5"/>
      <c r="AT751" s="5"/>
      <c r="AU751" s="5"/>
      <c r="AV751" s="24"/>
      <c r="AW751" s="46"/>
      <c r="AX751" s="47">
        <f t="shared" si="52"/>
        <v>0</v>
      </c>
      <c r="AY751" s="46">
        <f t="shared" si="55"/>
        <v>0</v>
      </c>
      <c r="AZ751" s="46" cm="1">
        <f t="array" ref="AZ751">IF($AY751&lt;=6,SUM($C751:$AV751),SUMPRODUCT(LARGE($C751:$AV751,{1,2,3,4,5,6})))</f>
        <v>0</v>
      </c>
      <c r="BA751" s="50" t="str">
        <f t="shared" si="53"/>
        <v/>
      </c>
      <c r="BB751" s="50" t="str">
        <f t="shared" si="54"/>
        <v xml:space="preserve"> </v>
      </c>
      <c r="BC751" s="46" t="str" cm="1">
        <f t="array" ref="BC751">IFERROR(SUMPRODUCT(LARGE($C751:$AV751,{1,2,3,4})), "")</f>
        <v/>
      </c>
      <c r="BD751" s="46" t="str" cm="1">
        <f t="array" ref="BD751">IFERROR(SUMPRODUCT(LARGE($C751:$AV751,{1,2,3,4,5,6,7})), "")</f>
        <v/>
      </c>
      <c r="BE751" s="46" t="str" cm="1">
        <f t="array" ref="BE751">IFERROR(SUMPRODUCT(LARGE($C751:$AV751,{1,2,3,4,5,6,7,8})), "")</f>
        <v/>
      </c>
    </row>
    <row r="752" spans="2:57" ht="15" customHeight="1" x14ac:dyDescent="0.2">
      <c r="B752" s="15"/>
      <c r="C752" s="5"/>
      <c r="D752" s="5"/>
      <c r="E752" s="10"/>
      <c r="F752" s="5"/>
      <c r="G752" s="5"/>
      <c r="H752" s="5"/>
      <c r="I752" s="5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  <c r="AA752" s="10"/>
      <c r="AB752" s="10"/>
      <c r="AC752" s="10"/>
      <c r="AD752" s="10"/>
      <c r="AE752" s="10"/>
      <c r="AF752" s="10"/>
      <c r="AG752" s="10"/>
      <c r="AH752" s="10"/>
      <c r="AI752" s="10"/>
      <c r="AJ752" s="10"/>
      <c r="AK752" s="5"/>
      <c r="AL752" s="5"/>
      <c r="AM752" s="5"/>
      <c r="AN752" s="5"/>
      <c r="AO752" s="5"/>
      <c r="AP752" s="5"/>
      <c r="AQ752" s="5"/>
      <c r="AR752" s="10"/>
      <c r="AS752" s="5"/>
      <c r="AT752" s="5"/>
      <c r="AU752" s="5"/>
      <c r="AV752" s="24"/>
      <c r="AW752" s="46"/>
      <c r="AX752" s="47">
        <f t="shared" si="52"/>
        <v>0</v>
      </c>
      <c r="AY752" s="46">
        <f t="shared" si="55"/>
        <v>0</v>
      </c>
      <c r="AZ752" s="46" cm="1">
        <f t="array" ref="AZ752">IF($AY752&lt;=6,SUM($C752:$AV752),SUMPRODUCT(LARGE($C752:$AV752,{1,2,3,4,5,6})))</f>
        <v>0</v>
      </c>
      <c r="BA752" s="50" t="str">
        <f t="shared" si="53"/>
        <v/>
      </c>
      <c r="BB752" s="50" t="str">
        <f t="shared" si="54"/>
        <v xml:space="preserve"> </v>
      </c>
      <c r="BC752" s="46" t="str" cm="1">
        <f t="array" ref="BC752">IFERROR(SUMPRODUCT(LARGE($C752:$AV752,{1,2,3,4})), "")</f>
        <v/>
      </c>
      <c r="BD752" s="46" t="str" cm="1">
        <f t="array" ref="BD752">IFERROR(SUMPRODUCT(LARGE($C752:$AV752,{1,2,3,4,5,6,7})), "")</f>
        <v/>
      </c>
      <c r="BE752" s="46" t="str" cm="1">
        <f t="array" ref="BE752">IFERROR(SUMPRODUCT(LARGE($C752:$AV752,{1,2,3,4,5,6,7,8})), "")</f>
        <v/>
      </c>
    </row>
    <row r="753" spans="2:57" ht="15" customHeight="1" x14ac:dyDescent="0.2">
      <c r="B753" s="15"/>
      <c r="C753" s="10"/>
      <c r="D753" s="5"/>
      <c r="E753" s="10"/>
      <c r="F753" s="10"/>
      <c r="G753" s="10"/>
      <c r="H753" s="10"/>
      <c r="I753" s="5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/>
      <c r="AB753" s="10"/>
      <c r="AC753" s="10"/>
      <c r="AD753" s="10"/>
      <c r="AE753" s="10"/>
      <c r="AF753" s="10"/>
      <c r="AG753" s="10"/>
      <c r="AH753" s="10"/>
      <c r="AI753" s="10"/>
      <c r="AJ753" s="10"/>
      <c r="AK753" s="5"/>
      <c r="AL753" s="5"/>
      <c r="AM753" s="5"/>
      <c r="AN753" s="5"/>
      <c r="AO753" s="5"/>
      <c r="AP753" s="5"/>
      <c r="AQ753" s="5"/>
      <c r="AR753" s="10"/>
      <c r="AS753" s="5"/>
      <c r="AT753" s="5"/>
      <c r="AU753" s="5"/>
      <c r="AV753" s="24"/>
      <c r="AW753" s="46"/>
      <c r="AX753" s="47">
        <f t="shared" si="52"/>
        <v>0</v>
      </c>
      <c r="AY753" s="46">
        <f t="shared" si="55"/>
        <v>0</v>
      </c>
      <c r="AZ753" s="46" cm="1">
        <f t="array" ref="AZ753">IF($AY753&lt;=6,SUM($C753:$AV753),SUMPRODUCT(LARGE($C753:$AV753,{1,2,3,4,5,6})))</f>
        <v>0</v>
      </c>
      <c r="BA753" s="50" t="str">
        <f t="shared" si="53"/>
        <v/>
      </c>
      <c r="BB753" s="50" t="str">
        <f t="shared" si="54"/>
        <v xml:space="preserve"> </v>
      </c>
      <c r="BC753" s="46" t="str" cm="1">
        <f t="array" ref="BC753">IFERROR(SUMPRODUCT(LARGE($C753:$AV753,{1,2,3,4})), "")</f>
        <v/>
      </c>
      <c r="BD753" s="46" t="str" cm="1">
        <f t="array" ref="BD753">IFERROR(SUMPRODUCT(LARGE($C753:$AV753,{1,2,3,4,5,6,7})), "")</f>
        <v/>
      </c>
      <c r="BE753" s="46" t="str" cm="1">
        <f t="array" ref="BE753">IFERROR(SUMPRODUCT(LARGE($C753:$AV753,{1,2,3,4,5,6,7,8})), "")</f>
        <v/>
      </c>
    </row>
    <row r="754" spans="2:57" ht="15" customHeight="1" x14ac:dyDescent="0.2">
      <c r="B754" s="4"/>
      <c r="C754" s="5"/>
      <c r="D754" s="5"/>
      <c r="E754" s="5"/>
      <c r="F754" s="5"/>
      <c r="G754" s="5"/>
      <c r="H754" s="5"/>
      <c r="I754" s="5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/>
      <c r="AB754" s="10"/>
      <c r="AC754" s="10"/>
      <c r="AD754" s="10"/>
      <c r="AE754" s="10"/>
      <c r="AF754" s="10"/>
      <c r="AG754" s="10"/>
      <c r="AH754" s="10"/>
      <c r="AI754" s="10"/>
      <c r="AJ754" s="10"/>
      <c r="AK754" s="5"/>
      <c r="AL754" s="5"/>
      <c r="AM754" s="5"/>
      <c r="AN754" s="5"/>
      <c r="AO754" s="5"/>
      <c r="AP754" s="5"/>
      <c r="AQ754" s="5"/>
      <c r="AR754" s="10"/>
      <c r="AS754" s="5"/>
      <c r="AT754" s="5"/>
      <c r="AU754" s="5"/>
      <c r="AV754" s="24"/>
      <c r="AW754" s="46"/>
      <c r="AX754" s="47">
        <f t="shared" si="52"/>
        <v>0</v>
      </c>
      <c r="AY754" s="46">
        <f t="shared" si="55"/>
        <v>0</v>
      </c>
      <c r="AZ754" s="46" cm="1">
        <f t="array" ref="AZ754">IF($AY754&lt;=6,SUM($C754:$AV754),SUMPRODUCT(LARGE($C754:$AV754,{1,2,3,4,5,6})))</f>
        <v>0</v>
      </c>
      <c r="BA754" s="50" t="str">
        <f t="shared" si="53"/>
        <v/>
      </c>
      <c r="BB754" s="50" t="str">
        <f t="shared" si="54"/>
        <v xml:space="preserve"> </v>
      </c>
      <c r="BC754" s="46" t="str" cm="1">
        <f t="array" ref="BC754">IFERROR(SUMPRODUCT(LARGE($C754:$AV754,{1,2,3,4})), "")</f>
        <v/>
      </c>
      <c r="BD754" s="46" t="str" cm="1">
        <f t="array" ref="BD754">IFERROR(SUMPRODUCT(LARGE($C754:$AV754,{1,2,3,4,5,6,7})), "")</f>
        <v/>
      </c>
      <c r="BE754" s="46" t="str" cm="1">
        <f t="array" ref="BE754">IFERROR(SUMPRODUCT(LARGE($C754:$AV754,{1,2,3,4,5,6,7,8})), "")</f>
        <v/>
      </c>
    </row>
    <row r="755" spans="2:57" ht="15" customHeight="1" x14ac:dyDescent="0.2">
      <c r="B755" s="15"/>
      <c r="C755" s="5"/>
      <c r="D755" s="5"/>
      <c r="E755" s="5"/>
      <c r="F755" s="5"/>
      <c r="G755" s="5"/>
      <c r="H755" s="5"/>
      <c r="I755" s="5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/>
      <c r="AB755" s="10"/>
      <c r="AC755" s="10"/>
      <c r="AD755" s="10"/>
      <c r="AE755" s="10"/>
      <c r="AF755" s="10"/>
      <c r="AG755" s="10"/>
      <c r="AH755" s="10"/>
      <c r="AI755" s="10"/>
      <c r="AJ755" s="10"/>
      <c r="AK755" s="5"/>
      <c r="AL755" s="5"/>
      <c r="AM755" s="5"/>
      <c r="AN755" s="5"/>
      <c r="AO755" s="5"/>
      <c r="AP755" s="5"/>
      <c r="AQ755" s="5"/>
      <c r="AR755" s="10"/>
      <c r="AS755" s="5"/>
      <c r="AT755" s="5"/>
      <c r="AU755" s="5"/>
      <c r="AV755" s="24"/>
      <c r="AW755" s="46"/>
      <c r="AX755" s="47">
        <f t="shared" si="52"/>
        <v>0</v>
      </c>
      <c r="AY755" s="46">
        <f t="shared" si="55"/>
        <v>0</v>
      </c>
      <c r="AZ755" s="46" cm="1">
        <f t="array" ref="AZ755">IF($AY755&lt;=6,SUM($C755:$AV755),SUMPRODUCT(LARGE($C755:$AV755,{1,2,3,4,5,6})))</f>
        <v>0</v>
      </c>
      <c r="BA755" s="50" t="str">
        <f t="shared" si="53"/>
        <v/>
      </c>
      <c r="BB755" s="50" t="str">
        <f t="shared" si="54"/>
        <v xml:space="preserve"> </v>
      </c>
      <c r="BC755" s="46" t="str" cm="1">
        <f t="array" ref="BC755">IFERROR(SUMPRODUCT(LARGE($C755:$AV755,{1,2,3,4})), "")</f>
        <v/>
      </c>
      <c r="BD755" s="46" t="str" cm="1">
        <f t="array" ref="BD755">IFERROR(SUMPRODUCT(LARGE($C755:$AV755,{1,2,3,4,5,6,7})), "")</f>
        <v/>
      </c>
      <c r="BE755" s="46" t="str" cm="1">
        <f t="array" ref="BE755">IFERROR(SUMPRODUCT(LARGE($C755:$AV755,{1,2,3,4,5,6,7,8})), "")</f>
        <v/>
      </c>
    </row>
    <row r="756" spans="2:57" ht="15" customHeight="1" x14ac:dyDescent="0.2">
      <c r="B756" s="15"/>
      <c r="C756" s="5"/>
      <c r="D756" s="5"/>
      <c r="E756" s="5"/>
      <c r="F756" s="5"/>
      <c r="G756" s="5"/>
      <c r="H756" s="5"/>
      <c r="I756" s="5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  <c r="AA756" s="10"/>
      <c r="AB756" s="10"/>
      <c r="AC756" s="10"/>
      <c r="AD756" s="10"/>
      <c r="AE756" s="10"/>
      <c r="AF756" s="10"/>
      <c r="AG756" s="10"/>
      <c r="AH756" s="10"/>
      <c r="AI756" s="10"/>
      <c r="AJ756" s="10"/>
      <c r="AK756" s="5"/>
      <c r="AL756" s="5"/>
      <c r="AM756" s="5"/>
      <c r="AN756" s="5"/>
      <c r="AO756" s="5"/>
      <c r="AP756" s="5"/>
      <c r="AQ756" s="5"/>
      <c r="AR756" s="10"/>
      <c r="AS756" s="5"/>
      <c r="AT756" s="5"/>
      <c r="AU756" s="5"/>
      <c r="AV756" s="24"/>
      <c r="AW756" s="46"/>
      <c r="AX756" s="47">
        <f t="shared" si="52"/>
        <v>0</v>
      </c>
      <c r="AY756" s="46">
        <f t="shared" si="55"/>
        <v>0</v>
      </c>
      <c r="AZ756" s="46" cm="1">
        <f t="array" ref="AZ756">IF($AY756&lt;=6,SUM($C756:$AV756),SUMPRODUCT(LARGE($C756:$AV756,{1,2,3,4,5,6})))</f>
        <v>0</v>
      </c>
      <c r="BA756" s="50" t="str">
        <f t="shared" si="53"/>
        <v/>
      </c>
      <c r="BB756" s="50" t="str">
        <f t="shared" si="54"/>
        <v xml:space="preserve"> </v>
      </c>
      <c r="BC756" s="46" t="str" cm="1">
        <f t="array" ref="BC756">IFERROR(SUMPRODUCT(LARGE($C756:$AV756,{1,2,3,4})), "")</f>
        <v/>
      </c>
      <c r="BD756" s="46" t="str" cm="1">
        <f t="array" ref="BD756">IFERROR(SUMPRODUCT(LARGE($C756:$AV756,{1,2,3,4,5,6,7})), "")</f>
        <v/>
      </c>
      <c r="BE756" s="46" t="str" cm="1">
        <f t="array" ref="BE756">IFERROR(SUMPRODUCT(LARGE($C756:$AV756,{1,2,3,4,5,6,7,8})), "")</f>
        <v/>
      </c>
    </row>
    <row r="757" spans="2:57" ht="15" customHeight="1" x14ac:dyDescent="0.2">
      <c r="B757" s="15"/>
      <c r="C757" s="5"/>
      <c r="D757" s="5"/>
      <c r="E757" s="5"/>
      <c r="F757" s="5"/>
      <c r="G757" s="5"/>
      <c r="H757" s="5"/>
      <c r="I757" s="5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  <c r="AA757" s="10"/>
      <c r="AB757" s="10"/>
      <c r="AC757" s="10"/>
      <c r="AD757" s="10"/>
      <c r="AE757" s="10"/>
      <c r="AF757" s="10"/>
      <c r="AG757" s="10"/>
      <c r="AH757" s="10"/>
      <c r="AI757" s="10"/>
      <c r="AJ757" s="10"/>
      <c r="AK757" s="5"/>
      <c r="AL757" s="5"/>
      <c r="AM757" s="5"/>
      <c r="AN757" s="5"/>
      <c r="AO757" s="5"/>
      <c r="AP757" s="5"/>
      <c r="AQ757" s="5"/>
      <c r="AR757" s="10"/>
      <c r="AS757" s="5"/>
      <c r="AT757" s="5"/>
      <c r="AU757" s="5"/>
      <c r="AV757" s="24"/>
      <c r="AW757" s="46"/>
      <c r="AX757" s="47">
        <f t="shared" si="52"/>
        <v>0</v>
      </c>
      <c r="AY757" s="46">
        <f t="shared" si="55"/>
        <v>0</v>
      </c>
      <c r="AZ757" s="46" cm="1">
        <f t="array" ref="AZ757">IF($AY757&lt;=6,SUM($C757:$AV757),SUMPRODUCT(LARGE($C757:$AV757,{1,2,3,4,5,6})))</f>
        <v>0</v>
      </c>
      <c r="BA757" s="50" t="str">
        <f t="shared" si="53"/>
        <v/>
      </c>
      <c r="BB757" s="50" t="str">
        <f t="shared" si="54"/>
        <v xml:space="preserve"> </v>
      </c>
      <c r="BC757" s="46" t="str" cm="1">
        <f t="array" ref="BC757">IFERROR(SUMPRODUCT(LARGE($C757:$AV757,{1,2,3,4})), "")</f>
        <v/>
      </c>
      <c r="BD757" s="46" t="str" cm="1">
        <f t="array" ref="BD757">IFERROR(SUMPRODUCT(LARGE($C757:$AV757,{1,2,3,4,5,6,7})), "")</f>
        <v/>
      </c>
      <c r="BE757" s="46" t="str" cm="1">
        <f t="array" ref="BE757">IFERROR(SUMPRODUCT(LARGE($C757:$AV757,{1,2,3,4,5,6,7,8})), "")</f>
        <v/>
      </c>
    </row>
    <row r="758" spans="2:57" ht="15" customHeight="1" x14ac:dyDescent="0.2">
      <c r="B758" s="15"/>
      <c r="C758" s="5"/>
      <c r="D758" s="5"/>
      <c r="E758" s="5"/>
      <c r="F758" s="5"/>
      <c r="G758" s="5"/>
      <c r="H758" s="5"/>
      <c r="I758" s="5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/>
      <c r="AB758" s="10"/>
      <c r="AC758" s="10"/>
      <c r="AD758" s="10"/>
      <c r="AE758" s="10"/>
      <c r="AF758" s="10"/>
      <c r="AG758" s="10"/>
      <c r="AH758" s="10"/>
      <c r="AI758" s="10"/>
      <c r="AJ758" s="10"/>
      <c r="AK758" s="5"/>
      <c r="AL758" s="5"/>
      <c r="AM758" s="5"/>
      <c r="AN758" s="5"/>
      <c r="AO758" s="5"/>
      <c r="AP758" s="5"/>
      <c r="AQ758" s="5"/>
      <c r="AR758" s="10"/>
      <c r="AS758" s="5"/>
      <c r="AT758" s="5"/>
      <c r="AU758" s="5"/>
      <c r="AV758" s="24"/>
      <c r="AW758" s="46"/>
      <c r="AX758" s="47">
        <f t="shared" si="52"/>
        <v>0</v>
      </c>
      <c r="AY758" s="46">
        <f t="shared" si="55"/>
        <v>0</v>
      </c>
      <c r="AZ758" s="46" cm="1">
        <f t="array" ref="AZ758">IF($AY758&lt;=6,SUM($C758:$AV758),SUMPRODUCT(LARGE($C758:$AV758,{1,2,3,4,5,6})))</f>
        <v>0</v>
      </c>
      <c r="BA758" s="50" t="str">
        <f t="shared" si="53"/>
        <v/>
      </c>
      <c r="BB758" s="50" t="str">
        <f t="shared" si="54"/>
        <v xml:space="preserve"> </v>
      </c>
      <c r="BC758" s="46" t="str" cm="1">
        <f t="array" ref="BC758">IFERROR(SUMPRODUCT(LARGE($C758:$AV758,{1,2,3,4})), "")</f>
        <v/>
      </c>
      <c r="BD758" s="46" t="str" cm="1">
        <f t="array" ref="BD758">IFERROR(SUMPRODUCT(LARGE($C758:$AV758,{1,2,3,4,5,6,7})), "")</f>
        <v/>
      </c>
      <c r="BE758" s="46" t="str" cm="1">
        <f t="array" ref="BE758">IFERROR(SUMPRODUCT(LARGE($C758:$AV758,{1,2,3,4,5,6,7,8})), "")</f>
        <v/>
      </c>
    </row>
    <row r="759" spans="2:57" ht="15" customHeight="1" x14ac:dyDescent="0.2">
      <c r="B759" s="15"/>
      <c r="C759" s="5"/>
      <c r="D759" s="5"/>
      <c r="E759" s="5"/>
      <c r="F759" s="5"/>
      <c r="G759" s="5"/>
      <c r="H759" s="5"/>
      <c r="I759" s="5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5"/>
      <c r="AL759" s="5"/>
      <c r="AM759" s="5"/>
      <c r="AN759" s="5"/>
      <c r="AO759" s="5"/>
      <c r="AP759" s="5"/>
      <c r="AQ759" s="5"/>
      <c r="AR759" s="10"/>
      <c r="AS759" s="5"/>
      <c r="AT759" s="5"/>
      <c r="AU759" s="5"/>
      <c r="AV759" s="24"/>
      <c r="AW759" s="46"/>
      <c r="AX759" s="47">
        <f t="shared" si="52"/>
        <v>0</v>
      </c>
      <c r="AY759" s="46">
        <f t="shared" si="55"/>
        <v>0</v>
      </c>
      <c r="AZ759" s="46" cm="1">
        <f t="array" ref="AZ759">IF($AY759&lt;=6,SUM($C759:$AV759),SUMPRODUCT(LARGE($C759:$AV759,{1,2,3,4,5,6})))</f>
        <v>0</v>
      </c>
      <c r="BA759" s="50" t="str">
        <f t="shared" si="53"/>
        <v/>
      </c>
      <c r="BB759" s="50" t="str">
        <f t="shared" si="54"/>
        <v xml:space="preserve"> </v>
      </c>
      <c r="BC759" s="46" t="str" cm="1">
        <f t="array" ref="BC759">IFERROR(SUMPRODUCT(LARGE($C759:$AV759,{1,2,3,4})), "")</f>
        <v/>
      </c>
      <c r="BD759" s="46" t="str" cm="1">
        <f t="array" ref="BD759">IFERROR(SUMPRODUCT(LARGE($C759:$AV759,{1,2,3,4,5,6,7})), "")</f>
        <v/>
      </c>
      <c r="BE759" s="46" t="str" cm="1">
        <f t="array" ref="BE759">IFERROR(SUMPRODUCT(LARGE($C759:$AV759,{1,2,3,4,5,6,7,8})), "")</f>
        <v/>
      </c>
    </row>
    <row r="760" spans="2:57" ht="15" customHeight="1" x14ac:dyDescent="0.2">
      <c r="B760" s="15"/>
      <c r="C760" s="5"/>
      <c r="D760" s="5"/>
      <c r="E760" s="5"/>
      <c r="F760" s="5"/>
      <c r="G760" s="5"/>
      <c r="H760" s="5"/>
      <c r="I760" s="5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5"/>
      <c r="AL760" s="5"/>
      <c r="AM760" s="5"/>
      <c r="AN760" s="5"/>
      <c r="AO760" s="5"/>
      <c r="AP760" s="5"/>
      <c r="AQ760" s="5"/>
      <c r="AR760" s="10"/>
      <c r="AS760" s="5"/>
      <c r="AT760" s="5"/>
      <c r="AU760" s="5"/>
      <c r="AV760" s="24"/>
      <c r="AW760" s="46"/>
      <c r="AX760" s="47">
        <f t="shared" si="52"/>
        <v>0</v>
      </c>
      <c r="AY760" s="46">
        <f t="shared" si="55"/>
        <v>0</v>
      </c>
      <c r="AZ760" s="46" cm="1">
        <f t="array" ref="AZ760">IF($AY760&lt;=6,SUM($C760:$AV760),SUMPRODUCT(LARGE($C760:$AV760,{1,2,3,4,5,6})))</f>
        <v>0</v>
      </c>
      <c r="BA760" s="50" t="str">
        <f t="shared" si="53"/>
        <v/>
      </c>
      <c r="BB760" s="50" t="str">
        <f t="shared" si="54"/>
        <v xml:space="preserve"> </v>
      </c>
      <c r="BC760" s="46" t="str" cm="1">
        <f t="array" ref="BC760">IFERROR(SUMPRODUCT(LARGE($C760:$AV760,{1,2,3,4})), "")</f>
        <v/>
      </c>
      <c r="BD760" s="46" t="str" cm="1">
        <f t="array" ref="BD760">IFERROR(SUMPRODUCT(LARGE($C760:$AV760,{1,2,3,4,5,6,7})), "")</f>
        <v/>
      </c>
      <c r="BE760" s="46" t="str" cm="1">
        <f t="array" ref="BE760">IFERROR(SUMPRODUCT(LARGE($C760:$AV760,{1,2,3,4,5,6,7,8})), "")</f>
        <v/>
      </c>
    </row>
    <row r="761" spans="2:57" ht="15" customHeight="1" x14ac:dyDescent="0.2">
      <c r="B761" s="15"/>
      <c r="C761" s="5"/>
      <c r="D761" s="5"/>
      <c r="E761" s="5"/>
      <c r="F761" s="5"/>
      <c r="G761" s="5"/>
      <c r="H761" s="5"/>
      <c r="I761" s="5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5"/>
      <c r="AL761" s="5"/>
      <c r="AM761" s="5"/>
      <c r="AN761" s="5"/>
      <c r="AO761" s="5"/>
      <c r="AP761" s="5"/>
      <c r="AQ761" s="5"/>
      <c r="AR761" s="10"/>
      <c r="AS761" s="5"/>
      <c r="AT761" s="5"/>
      <c r="AU761" s="5"/>
      <c r="AV761" s="24"/>
      <c r="AW761" s="46"/>
      <c r="AX761" s="47">
        <f t="shared" si="52"/>
        <v>0</v>
      </c>
      <c r="AY761" s="46">
        <f t="shared" si="55"/>
        <v>0</v>
      </c>
      <c r="AZ761" s="46" cm="1">
        <f t="array" ref="AZ761">IF($AY761&lt;=6,SUM($C761:$AV761),SUMPRODUCT(LARGE($C761:$AV761,{1,2,3,4,5,6})))</f>
        <v>0</v>
      </c>
      <c r="BA761" s="50" t="str">
        <f t="shared" si="53"/>
        <v/>
      </c>
      <c r="BB761" s="50" t="str">
        <f t="shared" si="54"/>
        <v xml:space="preserve"> </v>
      </c>
      <c r="BC761" s="46" t="str" cm="1">
        <f t="array" ref="BC761">IFERROR(SUMPRODUCT(LARGE($C761:$AV761,{1,2,3,4})), "")</f>
        <v/>
      </c>
      <c r="BD761" s="46" t="str" cm="1">
        <f t="array" ref="BD761">IFERROR(SUMPRODUCT(LARGE($C761:$AV761,{1,2,3,4,5,6,7})), "")</f>
        <v/>
      </c>
      <c r="BE761" s="46" t="str" cm="1">
        <f t="array" ref="BE761">IFERROR(SUMPRODUCT(LARGE($C761:$AV761,{1,2,3,4,5,6,7,8})), "")</f>
        <v/>
      </c>
    </row>
    <row r="762" spans="2:57" ht="15" customHeight="1" x14ac:dyDescent="0.2">
      <c r="B762" s="15"/>
      <c r="C762" s="5"/>
      <c r="D762" s="5"/>
      <c r="E762" s="5"/>
      <c r="F762" s="5"/>
      <c r="G762" s="5"/>
      <c r="H762" s="5"/>
      <c r="I762" s="5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5"/>
      <c r="AL762" s="5"/>
      <c r="AM762" s="5"/>
      <c r="AN762" s="5"/>
      <c r="AO762" s="5"/>
      <c r="AP762" s="5"/>
      <c r="AQ762" s="5"/>
      <c r="AR762" s="10"/>
      <c r="AS762" s="5"/>
      <c r="AT762" s="5"/>
      <c r="AU762" s="5"/>
      <c r="AV762" s="24"/>
      <c r="AW762" s="46"/>
      <c r="AX762" s="47">
        <f t="shared" si="52"/>
        <v>0</v>
      </c>
      <c r="AY762" s="46">
        <f t="shared" si="55"/>
        <v>0</v>
      </c>
      <c r="AZ762" s="46" cm="1">
        <f t="array" ref="AZ762">IF($AY762&lt;=6,SUM($C762:$AV762),SUMPRODUCT(LARGE($C762:$AV762,{1,2,3,4,5,6})))</f>
        <v>0</v>
      </c>
      <c r="BA762" s="50" t="str">
        <f t="shared" si="53"/>
        <v/>
      </c>
      <c r="BB762" s="50" t="str">
        <f t="shared" si="54"/>
        <v xml:space="preserve"> </v>
      </c>
      <c r="BC762" s="46" t="str" cm="1">
        <f t="array" ref="BC762">IFERROR(SUMPRODUCT(LARGE($C762:$AV762,{1,2,3,4})), "")</f>
        <v/>
      </c>
      <c r="BD762" s="46" t="str" cm="1">
        <f t="array" ref="BD762">IFERROR(SUMPRODUCT(LARGE($C762:$AV762,{1,2,3,4,5,6,7})), "")</f>
        <v/>
      </c>
      <c r="BE762" s="46" t="str" cm="1">
        <f t="array" ref="BE762">IFERROR(SUMPRODUCT(LARGE($C762:$AV762,{1,2,3,4,5,6,7,8})), "")</f>
        <v/>
      </c>
    </row>
    <row r="763" spans="2:57" ht="15" customHeight="1" x14ac:dyDescent="0.2">
      <c r="B763" s="15"/>
      <c r="C763" s="5"/>
      <c r="D763" s="5"/>
      <c r="E763" s="5"/>
      <c r="F763" s="5"/>
      <c r="G763" s="5"/>
      <c r="H763" s="5"/>
      <c r="I763" s="5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5"/>
      <c r="AL763" s="5"/>
      <c r="AM763" s="5"/>
      <c r="AN763" s="5"/>
      <c r="AO763" s="5"/>
      <c r="AP763" s="5"/>
      <c r="AQ763" s="5"/>
      <c r="AR763" s="10"/>
      <c r="AS763" s="5"/>
      <c r="AT763" s="5"/>
      <c r="AU763" s="5"/>
      <c r="AV763" s="24"/>
      <c r="AW763" s="46"/>
      <c r="AX763" s="47">
        <f t="shared" si="52"/>
        <v>0</v>
      </c>
      <c r="AY763" s="46">
        <f t="shared" si="55"/>
        <v>0</v>
      </c>
      <c r="AZ763" s="46" cm="1">
        <f t="array" ref="AZ763">IF($AY763&lt;=6,SUM($C763:$AV763),SUMPRODUCT(LARGE($C763:$AV763,{1,2,3,4,5,6})))</f>
        <v>0</v>
      </c>
      <c r="BA763" s="50" t="str">
        <f t="shared" si="53"/>
        <v/>
      </c>
      <c r="BB763" s="50" t="str">
        <f t="shared" si="54"/>
        <v xml:space="preserve"> </v>
      </c>
      <c r="BC763" s="46" t="str" cm="1">
        <f t="array" ref="BC763">IFERROR(SUMPRODUCT(LARGE($C763:$AV763,{1,2,3,4})), "")</f>
        <v/>
      </c>
      <c r="BD763" s="46" t="str" cm="1">
        <f t="array" ref="BD763">IFERROR(SUMPRODUCT(LARGE($C763:$AV763,{1,2,3,4,5,6,7})), "")</f>
        <v/>
      </c>
      <c r="BE763" s="46" t="str" cm="1">
        <f t="array" ref="BE763">IFERROR(SUMPRODUCT(LARGE($C763:$AV763,{1,2,3,4,5,6,7,8})), "")</f>
        <v/>
      </c>
    </row>
    <row r="764" spans="2:57" ht="15" customHeight="1" x14ac:dyDescent="0.2">
      <c r="B764" s="15"/>
      <c r="C764" s="5"/>
      <c r="D764" s="5"/>
      <c r="E764" s="5"/>
      <c r="F764" s="5"/>
      <c r="G764" s="5"/>
      <c r="H764" s="5"/>
      <c r="I764" s="5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5"/>
      <c r="AL764" s="5"/>
      <c r="AM764" s="5"/>
      <c r="AN764" s="5"/>
      <c r="AO764" s="5"/>
      <c r="AP764" s="5"/>
      <c r="AQ764" s="5"/>
      <c r="AR764" s="10"/>
      <c r="AS764" s="5"/>
      <c r="AT764" s="5"/>
      <c r="AU764" s="5"/>
      <c r="AV764" s="24"/>
      <c r="AW764" s="46"/>
      <c r="AX764" s="47">
        <f t="shared" si="52"/>
        <v>0</v>
      </c>
      <c r="AY764" s="46">
        <f t="shared" si="55"/>
        <v>0</v>
      </c>
      <c r="AZ764" s="46" cm="1">
        <f t="array" ref="AZ764">IF($AY764&lt;=6,SUM($C764:$AV764),SUMPRODUCT(LARGE($C764:$AV764,{1,2,3,4,5,6})))</f>
        <v>0</v>
      </c>
      <c r="BA764" s="50" t="str">
        <f t="shared" si="53"/>
        <v/>
      </c>
      <c r="BB764" s="50" t="str">
        <f t="shared" si="54"/>
        <v xml:space="preserve"> </v>
      </c>
      <c r="BC764" s="46" t="str" cm="1">
        <f t="array" ref="BC764">IFERROR(SUMPRODUCT(LARGE($C764:$AV764,{1,2,3,4})), "")</f>
        <v/>
      </c>
      <c r="BD764" s="46" t="str" cm="1">
        <f t="array" ref="BD764">IFERROR(SUMPRODUCT(LARGE($C764:$AV764,{1,2,3,4,5,6,7})), "")</f>
        <v/>
      </c>
      <c r="BE764" s="46" t="str" cm="1">
        <f t="array" ref="BE764">IFERROR(SUMPRODUCT(LARGE($C764:$AV764,{1,2,3,4,5,6,7,8})), "")</f>
        <v/>
      </c>
    </row>
    <row r="765" spans="2:57" ht="15" customHeight="1" x14ac:dyDescent="0.2">
      <c r="B765" s="15"/>
      <c r="C765" s="5"/>
      <c r="D765" s="5"/>
      <c r="E765" s="5"/>
      <c r="F765" s="5"/>
      <c r="G765" s="5"/>
      <c r="H765" s="5"/>
      <c r="I765" s="5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5"/>
      <c r="AL765" s="5"/>
      <c r="AM765" s="5"/>
      <c r="AN765" s="5"/>
      <c r="AO765" s="5"/>
      <c r="AP765" s="5"/>
      <c r="AQ765" s="5"/>
      <c r="AR765" s="10"/>
      <c r="AS765" s="5"/>
      <c r="AT765" s="5"/>
      <c r="AU765" s="5"/>
      <c r="AV765" s="24"/>
      <c r="AW765" s="46"/>
      <c r="AX765" s="47">
        <f t="shared" si="52"/>
        <v>0</v>
      </c>
      <c r="AY765" s="46">
        <f t="shared" si="55"/>
        <v>0</v>
      </c>
      <c r="AZ765" s="46" cm="1">
        <f t="array" ref="AZ765">IF($AY765&lt;=6,SUM($C765:$AV765),SUMPRODUCT(LARGE($C765:$AV765,{1,2,3,4,5,6})))</f>
        <v>0</v>
      </c>
      <c r="BA765" s="50" t="str">
        <f t="shared" si="53"/>
        <v/>
      </c>
      <c r="BB765" s="50" t="str">
        <f t="shared" si="54"/>
        <v xml:space="preserve"> </v>
      </c>
      <c r="BC765" s="46" t="str" cm="1">
        <f t="array" ref="BC765">IFERROR(SUMPRODUCT(LARGE($C765:$AV765,{1,2,3,4})), "")</f>
        <v/>
      </c>
      <c r="BD765" s="46" t="str" cm="1">
        <f t="array" ref="BD765">IFERROR(SUMPRODUCT(LARGE($C765:$AV765,{1,2,3,4,5,6,7})), "")</f>
        <v/>
      </c>
      <c r="BE765" s="46" t="str" cm="1">
        <f t="array" ref="BE765">IFERROR(SUMPRODUCT(LARGE($C765:$AV765,{1,2,3,4,5,6,7,8})), "")</f>
        <v/>
      </c>
    </row>
    <row r="766" spans="2:57" ht="15" customHeight="1" x14ac:dyDescent="0.2">
      <c r="B766" s="15"/>
      <c r="C766" s="5"/>
      <c r="D766" s="5"/>
      <c r="E766" s="5"/>
      <c r="F766" s="5"/>
      <c r="G766" s="5"/>
      <c r="H766" s="5"/>
      <c r="I766" s="5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5"/>
      <c r="AL766" s="5"/>
      <c r="AM766" s="5"/>
      <c r="AN766" s="5"/>
      <c r="AO766" s="5"/>
      <c r="AP766" s="5"/>
      <c r="AQ766" s="5"/>
      <c r="AR766" s="10"/>
      <c r="AS766" s="5"/>
      <c r="AT766" s="5"/>
      <c r="AU766" s="5"/>
      <c r="AV766" s="24"/>
      <c r="AW766" s="46"/>
      <c r="AX766" s="47">
        <f t="shared" si="52"/>
        <v>0</v>
      </c>
      <c r="AY766" s="46">
        <f t="shared" si="55"/>
        <v>0</v>
      </c>
      <c r="AZ766" s="46" cm="1">
        <f t="array" ref="AZ766">IF($AY766&lt;=6,SUM($C766:$AV766),SUMPRODUCT(LARGE($C766:$AV766,{1,2,3,4,5,6})))</f>
        <v>0</v>
      </c>
      <c r="BA766" s="50" t="str">
        <f t="shared" si="53"/>
        <v/>
      </c>
      <c r="BB766" s="50" t="str">
        <f t="shared" si="54"/>
        <v xml:space="preserve"> </v>
      </c>
      <c r="BC766" s="46" t="str" cm="1">
        <f t="array" ref="BC766">IFERROR(SUMPRODUCT(LARGE($C766:$AV766,{1,2,3,4})), "")</f>
        <v/>
      </c>
      <c r="BD766" s="46" t="str" cm="1">
        <f t="array" ref="BD766">IFERROR(SUMPRODUCT(LARGE($C766:$AV766,{1,2,3,4,5,6,7})), "")</f>
        <v/>
      </c>
      <c r="BE766" s="46" t="str" cm="1">
        <f t="array" ref="BE766">IFERROR(SUMPRODUCT(LARGE($C766:$AV766,{1,2,3,4,5,6,7,8})), "")</f>
        <v/>
      </c>
    </row>
    <row r="767" spans="2:57" ht="15" customHeight="1" x14ac:dyDescent="0.2">
      <c r="B767" s="15"/>
    </row>
  </sheetData>
  <autoFilter ref="A2:K151"/>
  <sortState ref="B3:BD228">
    <sortCondition ref="B3:B228"/>
  </sortState>
  <phoneticPr fontId="1" type="noConversion"/>
  <conditionalFormatting sqref="AY3:AY766">
    <cfRule type="cellIs" dxfId="9" priority="1" operator="greaterThanOrEqual">
      <formula>7</formula>
    </cfRule>
  </conditionalFormatting>
  <pageMargins left="0.45" right="0.45" top="0.5" bottom="0.5" header="0.3" footer="0.3"/>
  <pageSetup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D301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E1" sqref="E1:E1048576"/>
    </sheetView>
  </sheetViews>
  <sheetFormatPr defaultColWidth="11.42578125" defaultRowHeight="15" customHeight="1" x14ac:dyDescent="0.2"/>
  <cols>
    <col min="1" max="1" width="7" style="3" hidden="1" customWidth="1"/>
    <col min="2" max="2" width="16.5703125" style="3" bestFit="1" customWidth="1"/>
    <col min="3" max="7" width="5.28515625" style="12" customWidth="1"/>
    <col min="8" max="8" width="5.28515625" style="66" customWidth="1"/>
    <col min="9" max="27" width="5.28515625" style="12" customWidth="1"/>
    <col min="28" max="47" width="5.28515625" style="12" hidden="1" customWidth="1"/>
    <col min="48" max="48" width="5.28515625" style="21" hidden="1" customWidth="1"/>
    <col min="49" max="49" width="5.28515625" style="12" customWidth="1"/>
    <col min="50" max="50" width="5.7109375" style="12" customWidth="1"/>
    <col min="51" max="52" width="5.7109375" style="3" customWidth="1"/>
    <col min="53" max="56" width="10.7109375" style="3" customWidth="1"/>
    <col min="57" max="75" width="3" style="3" customWidth="1"/>
    <col min="76" max="16384" width="11.42578125" style="3"/>
  </cols>
  <sheetData>
    <row r="1" spans="1:56" ht="15" customHeight="1" x14ac:dyDescent="0.2">
      <c r="B1" s="4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1030</v>
      </c>
      <c r="I1" s="33" t="s">
        <v>1031</v>
      </c>
      <c r="J1" s="33" t="s">
        <v>6</v>
      </c>
      <c r="K1" s="33" t="s">
        <v>7</v>
      </c>
      <c r="L1" s="33" t="s">
        <v>49</v>
      </c>
      <c r="M1" s="33" t="s">
        <v>131</v>
      </c>
      <c r="N1" s="33" t="s">
        <v>40</v>
      </c>
      <c r="O1" s="33" t="s">
        <v>30</v>
      </c>
      <c r="P1" s="33" t="s">
        <v>181</v>
      </c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3"/>
      <c r="AW1" s="59"/>
      <c r="AX1" s="48"/>
      <c r="AY1" s="61"/>
      <c r="AZ1" s="61"/>
      <c r="BA1" s="48" t="s">
        <v>8</v>
      </c>
      <c r="BB1" s="48" t="s">
        <v>9</v>
      </c>
      <c r="BC1" s="48" t="s">
        <v>571</v>
      </c>
      <c r="BD1" s="48" t="s">
        <v>572</v>
      </c>
    </row>
    <row r="2" spans="1:56" s="19" customFormat="1" ht="138.75" x14ac:dyDescent="0.25">
      <c r="B2" s="4" t="s">
        <v>867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1028</v>
      </c>
      <c r="I2" s="28" t="s">
        <v>18</v>
      </c>
      <c r="J2" s="28" t="s">
        <v>19</v>
      </c>
      <c r="K2" s="28" t="s">
        <v>20</v>
      </c>
      <c r="L2" s="28" t="s">
        <v>321</v>
      </c>
      <c r="M2" s="28" t="s">
        <v>322</v>
      </c>
      <c r="N2" s="28" t="s">
        <v>323</v>
      </c>
      <c r="O2" s="28" t="s">
        <v>1034</v>
      </c>
      <c r="P2" s="28" t="s">
        <v>1035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35"/>
      <c r="AW2" s="55" t="s">
        <v>21</v>
      </c>
      <c r="AX2" s="49" t="s">
        <v>22</v>
      </c>
      <c r="AY2" s="49" t="s">
        <v>23</v>
      </c>
      <c r="AZ2" s="49" t="s">
        <v>24</v>
      </c>
      <c r="BA2" s="49" t="s">
        <v>25</v>
      </c>
      <c r="BB2" s="49" t="s">
        <v>26</v>
      </c>
      <c r="BC2" s="49" t="s">
        <v>27</v>
      </c>
      <c r="BD2" s="49" t="s">
        <v>28</v>
      </c>
    </row>
    <row r="3" spans="1:56" ht="15" customHeight="1" x14ac:dyDescent="0.2">
      <c r="A3" s="3" t="s">
        <v>110</v>
      </c>
      <c r="B3" s="4" t="s">
        <v>707</v>
      </c>
      <c r="C3" s="10"/>
      <c r="D3" s="10"/>
      <c r="E3" s="10"/>
      <c r="F3" s="10"/>
      <c r="G3" s="10"/>
      <c r="H3" s="10"/>
      <c r="I3" s="10"/>
      <c r="J3" s="10"/>
      <c r="K3" s="10"/>
      <c r="L3" s="10">
        <v>2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24"/>
      <c r="AW3" s="57"/>
      <c r="AX3" s="47">
        <f t="shared" ref="AX3:AX34" si="0">SUM($C3:$AW3)</f>
        <v>2</v>
      </c>
      <c r="AY3" s="46">
        <f t="shared" ref="AY3:AY34" si="1">COUNTA(C3:AV3)</f>
        <v>1</v>
      </c>
      <c r="AZ3" s="46" cm="1">
        <f t="array" ref="AZ3">IF($AY3&lt;=6,SUM($C3:$AV3),SUMPRODUCT(LARGE($C3:$AV3,{1,2,3,4,5,6})))</f>
        <v>2</v>
      </c>
      <c r="BA3" s="50" t="str">
        <f t="shared" ref="BA3:BA34" si="2">IF(AND($AY3&gt;=6,AZ3=AZ4),"Manual Calc Needed","")</f>
        <v/>
      </c>
      <c r="BB3" s="50" t="str">
        <f t="shared" ref="BB3:BB34" si="3">IF($BA3="Tie",$AZ3,"")</f>
        <v/>
      </c>
      <c r="BC3" s="46" t="str" cm="1">
        <f t="array" ref="BC3">IFERROR(SUMPRODUCT(LARGE($C3:$AV3,{1,2,3,4})), "")</f>
        <v/>
      </c>
      <c r="BD3" s="46" t="str" cm="1">
        <f t="array" ref="BD3">IFERROR(SUMPRODUCT(LARGE($C3:$AV3,{1,2,3,4,5,6,7})), "")</f>
        <v/>
      </c>
    </row>
    <row r="4" spans="1:56" ht="15" customHeight="1" x14ac:dyDescent="0.2">
      <c r="A4" s="3" t="s">
        <v>56</v>
      </c>
      <c r="B4" s="4" t="s">
        <v>709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>
        <v>4</v>
      </c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24"/>
      <c r="AW4" s="57"/>
      <c r="AX4" s="47">
        <f t="shared" si="0"/>
        <v>4</v>
      </c>
      <c r="AY4" s="46">
        <f t="shared" si="1"/>
        <v>1</v>
      </c>
      <c r="AZ4" s="46" cm="1">
        <f t="array" ref="AZ4">IF($AY4&lt;=6,SUM($C4:$AV4),SUMPRODUCT(LARGE($C4:$AV4,{1,2,3,4,5,6})))</f>
        <v>4</v>
      </c>
      <c r="BA4" s="50" t="str">
        <f t="shared" si="2"/>
        <v/>
      </c>
      <c r="BB4" s="50" t="str">
        <f t="shared" si="3"/>
        <v/>
      </c>
      <c r="BC4" s="46" t="str" cm="1">
        <f t="array" ref="BC4">IFERROR(SUMPRODUCT(LARGE($C4:$AV4,{1,2,3,4})), "")</f>
        <v/>
      </c>
      <c r="BD4" s="46" t="str" cm="1">
        <f t="array" ref="BD4">IFERROR(SUMPRODUCT(LARGE($C4:$AV4,{1,2,3,4,5,6,7})), "")</f>
        <v/>
      </c>
    </row>
    <row r="5" spans="1:56" ht="15" customHeight="1" x14ac:dyDescent="0.2">
      <c r="A5" s="3" t="s">
        <v>65</v>
      </c>
      <c r="B5" s="4" t="s">
        <v>711</v>
      </c>
      <c r="C5" s="10"/>
      <c r="D5" s="10"/>
      <c r="E5" s="10"/>
      <c r="F5" s="10"/>
      <c r="G5" s="10"/>
      <c r="H5" s="10"/>
      <c r="I5" s="10"/>
      <c r="J5" s="10">
        <v>5</v>
      </c>
      <c r="K5" s="10"/>
      <c r="L5" s="10"/>
      <c r="M5" s="10"/>
      <c r="N5" s="10"/>
      <c r="O5" s="10">
        <v>3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24"/>
      <c r="AW5" s="56"/>
      <c r="AX5" s="47">
        <f t="shared" si="0"/>
        <v>8</v>
      </c>
      <c r="AY5" s="46">
        <f t="shared" si="1"/>
        <v>2</v>
      </c>
      <c r="AZ5" s="46" cm="1">
        <f t="array" ref="AZ5">IF($AY5&lt;=6,SUM($C5:$AV5),SUMPRODUCT(LARGE($C5:$AV5,{1,2,3,4,5,6})))</f>
        <v>8</v>
      </c>
      <c r="BA5" s="50" t="str">
        <f t="shared" si="2"/>
        <v/>
      </c>
      <c r="BB5" s="50" t="str">
        <f t="shared" si="3"/>
        <v/>
      </c>
      <c r="BC5" s="46" t="str" cm="1">
        <f t="array" ref="BC5">IFERROR(SUMPRODUCT(LARGE($C5:$AV5,{1,2,3,4})), "")</f>
        <v/>
      </c>
      <c r="BD5" s="46" t="str" cm="1">
        <f t="array" ref="BD5">IFERROR(SUMPRODUCT(LARGE($C5:$AV5,{1,2,3,4,5,6,7})), "")</f>
        <v/>
      </c>
    </row>
    <row r="6" spans="1:56" ht="15" customHeight="1" x14ac:dyDescent="0.2">
      <c r="A6" s="3" t="s">
        <v>75</v>
      </c>
      <c r="B6" s="4" t="s">
        <v>714</v>
      </c>
      <c r="C6" s="10">
        <v>5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24"/>
      <c r="AW6" s="57"/>
      <c r="AX6" s="47">
        <f t="shared" si="0"/>
        <v>5</v>
      </c>
      <c r="AY6" s="46">
        <f t="shared" si="1"/>
        <v>1</v>
      </c>
      <c r="AZ6" s="46" cm="1">
        <f t="array" ref="AZ6">IF($AY6&lt;=6,SUM($C6:$AV6),SUMPRODUCT(LARGE($C6:$AV6,{1,2,3,4,5,6})))</f>
        <v>5</v>
      </c>
      <c r="BA6" s="50" t="str">
        <f t="shared" si="2"/>
        <v/>
      </c>
      <c r="BB6" s="50" t="str">
        <f t="shared" si="3"/>
        <v/>
      </c>
      <c r="BC6" s="46" t="str" cm="1">
        <f t="array" ref="BC6">IFERROR(SUMPRODUCT(LARGE($C6:$AV6,{1,2,3,4})), "")</f>
        <v/>
      </c>
      <c r="BD6" s="46" t="str" cm="1">
        <f t="array" ref="BD6">IFERROR(SUMPRODUCT(LARGE($C6:$AV6,{1,2,3,4,5,6,7})), "")</f>
        <v/>
      </c>
    </row>
    <row r="7" spans="1:56" ht="15" customHeight="1" x14ac:dyDescent="0.2">
      <c r="A7" s="3" t="s">
        <v>86</v>
      </c>
      <c r="B7" s="4" t="s">
        <v>717</v>
      </c>
      <c r="C7" s="10"/>
      <c r="D7" s="10"/>
      <c r="E7" s="10"/>
      <c r="F7" s="10"/>
      <c r="G7" s="10"/>
      <c r="H7" s="10"/>
      <c r="I7" s="10"/>
      <c r="J7" s="10">
        <v>3</v>
      </c>
      <c r="K7" s="10"/>
      <c r="L7" s="10"/>
      <c r="M7" s="10"/>
      <c r="N7" s="10"/>
      <c r="O7" s="10">
        <v>4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24"/>
      <c r="AW7" s="57"/>
      <c r="AX7" s="47">
        <f t="shared" si="0"/>
        <v>7</v>
      </c>
      <c r="AY7" s="46">
        <f t="shared" si="1"/>
        <v>2</v>
      </c>
      <c r="AZ7" s="46" cm="1">
        <f t="array" ref="AZ7">IF($AY7&lt;=6,SUM($C7:$AV7),SUMPRODUCT(LARGE($C7:$AV7,{1,2,3,4,5,6})))</f>
        <v>7</v>
      </c>
      <c r="BA7" s="50" t="str">
        <f t="shared" si="2"/>
        <v/>
      </c>
      <c r="BB7" s="50" t="str">
        <f t="shared" si="3"/>
        <v/>
      </c>
      <c r="BC7" s="46" t="str" cm="1">
        <f t="array" ref="BC7">IFERROR(SUMPRODUCT(LARGE($C7:$AV7,{1,2,3,4})), "")</f>
        <v/>
      </c>
      <c r="BD7" s="46" t="str" cm="1">
        <f t="array" ref="BD7">IFERROR(SUMPRODUCT(LARGE($C7:$AV7,{1,2,3,4,5,6,7})), "")</f>
        <v/>
      </c>
    </row>
    <row r="8" spans="1:56" ht="15" customHeight="1" x14ac:dyDescent="0.2">
      <c r="B8" s="4" t="s">
        <v>725</v>
      </c>
      <c r="C8" s="10"/>
      <c r="D8" s="10"/>
      <c r="E8" s="10"/>
      <c r="F8" s="10"/>
      <c r="G8" s="10">
        <v>5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24"/>
      <c r="AW8" s="57"/>
      <c r="AX8" s="47">
        <f t="shared" si="0"/>
        <v>5</v>
      </c>
      <c r="AY8" s="46">
        <f t="shared" si="1"/>
        <v>1</v>
      </c>
      <c r="AZ8" s="46" cm="1">
        <f t="array" ref="AZ8">IF($AY8&lt;=6,SUM($C8:$AV8),SUMPRODUCT(LARGE($C8:$AV8,{1,2,3,4,5,6})))</f>
        <v>5</v>
      </c>
      <c r="BA8" s="50" t="str">
        <f t="shared" si="2"/>
        <v/>
      </c>
      <c r="BB8" s="50" t="str">
        <f t="shared" si="3"/>
        <v/>
      </c>
      <c r="BC8" s="46" t="str" cm="1">
        <f t="array" ref="BC8">IFERROR(SUMPRODUCT(LARGE($C8:$AV8,{1,2,3,4})), "")</f>
        <v/>
      </c>
      <c r="BD8" s="46" t="str" cm="1">
        <f t="array" ref="BD8">IFERROR(SUMPRODUCT(LARGE($C8:$AV8,{1,2,3,4,5,6,7})), "")</f>
        <v/>
      </c>
    </row>
    <row r="9" spans="1:56" ht="15" customHeight="1" x14ac:dyDescent="0.2">
      <c r="B9" s="4" t="s">
        <v>868</v>
      </c>
      <c r="C9" s="10"/>
      <c r="D9" s="10"/>
      <c r="E9" s="10"/>
      <c r="F9" s="10"/>
      <c r="G9" s="10">
        <v>1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24"/>
      <c r="AW9" s="57"/>
      <c r="AX9" s="47">
        <f t="shared" si="0"/>
        <v>1</v>
      </c>
      <c r="AY9" s="46">
        <f t="shared" si="1"/>
        <v>1</v>
      </c>
      <c r="AZ9" s="46" cm="1">
        <f t="array" ref="AZ9">IF($AY9&lt;=6,SUM($C9:$AV9),SUMPRODUCT(LARGE($C9:$AV9,{1,2,3,4,5,6})))</f>
        <v>1</v>
      </c>
      <c r="BA9" s="50" t="str">
        <f t="shared" si="2"/>
        <v/>
      </c>
      <c r="BB9" s="50" t="str">
        <f t="shared" si="3"/>
        <v/>
      </c>
      <c r="BC9" s="46" t="str" cm="1">
        <f t="array" ref="BC9">IFERROR(SUMPRODUCT(LARGE($C9:$AV9,{1,2,3,4})), "")</f>
        <v/>
      </c>
      <c r="BD9" s="46" t="str" cm="1">
        <f t="array" ref="BD9">IFERROR(SUMPRODUCT(LARGE($C9:$AV9,{1,2,3,4,5,6,7})), "")</f>
        <v/>
      </c>
    </row>
    <row r="10" spans="1:56" ht="15" customHeight="1" x14ac:dyDescent="0.2">
      <c r="B10" s="4" t="s">
        <v>730</v>
      </c>
      <c r="C10" s="10"/>
      <c r="D10" s="10"/>
      <c r="E10" s="10"/>
      <c r="F10" s="10"/>
      <c r="G10" s="10">
        <v>3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24"/>
      <c r="AW10" s="57"/>
      <c r="AX10" s="47">
        <f t="shared" si="0"/>
        <v>3</v>
      </c>
      <c r="AY10" s="46">
        <f t="shared" si="1"/>
        <v>1</v>
      </c>
      <c r="AZ10" s="46" cm="1">
        <f t="array" ref="AZ10">IF($AY10&lt;=6,SUM($C10:$AV10),SUMPRODUCT(LARGE($C10:$AV10,{1,2,3,4,5,6})))</f>
        <v>3</v>
      </c>
      <c r="BA10" s="50" t="str">
        <f t="shared" si="2"/>
        <v/>
      </c>
      <c r="BB10" s="50" t="str">
        <f t="shared" si="3"/>
        <v/>
      </c>
      <c r="BC10" s="46" t="str" cm="1">
        <f t="array" ref="BC10">IFERROR(SUMPRODUCT(LARGE($C10:$AV10,{1,2,3,4})), "")</f>
        <v/>
      </c>
      <c r="BD10" s="46" t="str" cm="1">
        <f t="array" ref="BD10">IFERROR(SUMPRODUCT(LARGE($C10:$AV10,{1,2,3,4,5,6,7})), "")</f>
        <v/>
      </c>
    </row>
    <row r="11" spans="1:56" ht="15" customHeight="1" x14ac:dyDescent="0.2">
      <c r="B11" s="4" t="s">
        <v>732</v>
      </c>
      <c r="C11" s="10"/>
      <c r="D11" s="10">
        <v>5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24"/>
      <c r="AW11" s="57"/>
      <c r="AX11" s="47">
        <f t="shared" si="0"/>
        <v>5</v>
      </c>
      <c r="AY11" s="46">
        <f t="shared" si="1"/>
        <v>1</v>
      </c>
      <c r="AZ11" s="46" cm="1">
        <f t="array" ref="AZ11">IF($AY11&lt;=6,SUM($C11:$AV11),SUMPRODUCT(LARGE($C11:$AV11,{1,2,3,4,5,6})))</f>
        <v>5</v>
      </c>
      <c r="BA11" s="50" t="str">
        <f t="shared" si="2"/>
        <v/>
      </c>
      <c r="BB11" s="50" t="str">
        <f t="shared" si="3"/>
        <v/>
      </c>
      <c r="BC11" s="46" t="str" cm="1">
        <f t="array" ref="BC11">IFERROR(SUMPRODUCT(LARGE($C11:$AV11,{1,2,3,4})), "")</f>
        <v/>
      </c>
      <c r="BD11" s="46" t="str" cm="1">
        <f t="array" ref="BD11">IFERROR(SUMPRODUCT(LARGE($C11:$AV11,{1,2,3,4,5,6,7})), "")</f>
        <v/>
      </c>
    </row>
    <row r="12" spans="1:56" ht="15" customHeight="1" x14ac:dyDescent="0.2">
      <c r="B12" s="4" t="s">
        <v>869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>
        <v>1</v>
      </c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24"/>
      <c r="AW12" s="57"/>
      <c r="AX12" s="47">
        <f t="shared" si="0"/>
        <v>1</v>
      </c>
      <c r="AY12" s="46">
        <f t="shared" si="1"/>
        <v>1</v>
      </c>
      <c r="AZ12" s="46" cm="1">
        <f t="array" ref="AZ12">IF($AY12&lt;=6,SUM($C12:$AV12),SUMPRODUCT(LARGE($C12:$AV12,{1,2,3,4,5,6})))</f>
        <v>1</v>
      </c>
      <c r="BA12" s="50" t="str">
        <f t="shared" si="2"/>
        <v/>
      </c>
      <c r="BB12" s="50" t="str">
        <f t="shared" si="3"/>
        <v/>
      </c>
      <c r="BC12" s="46" t="str" cm="1">
        <f t="array" ref="BC12">IFERROR(SUMPRODUCT(LARGE($C12:$AV12,{1,2,3,4})), "")</f>
        <v/>
      </c>
      <c r="BD12" s="46" t="str" cm="1">
        <f t="array" ref="BD12">IFERROR(SUMPRODUCT(LARGE($C12:$AV12,{1,2,3,4,5,6,7})), "")</f>
        <v/>
      </c>
    </row>
    <row r="13" spans="1:56" ht="15" customHeight="1" x14ac:dyDescent="0.2">
      <c r="B13" s="4" t="s">
        <v>739</v>
      </c>
      <c r="C13" s="10"/>
      <c r="D13" s="10"/>
      <c r="E13" s="10"/>
      <c r="F13" s="10"/>
      <c r="G13" s="10"/>
      <c r="H13" s="10"/>
      <c r="I13" s="10"/>
      <c r="J13" s="10">
        <v>1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24"/>
      <c r="AW13" s="57"/>
      <c r="AX13" s="47">
        <f t="shared" si="0"/>
        <v>1</v>
      </c>
      <c r="AY13" s="46">
        <f t="shared" si="1"/>
        <v>1</v>
      </c>
      <c r="AZ13" s="46" cm="1">
        <f t="array" ref="AZ13">IF($AY13&lt;=6,SUM($C13:$AV13),SUMPRODUCT(LARGE($C13:$AV13,{1,2,3,4,5,6})))</f>
        <v>1</v>
      </c>
      <c r="BA13" s="50" t="str">
        <f t="shared" si="2"/>
        <v/>
      </c>
      <c r="BB13" s="50" t="str">
        <f t="shared" si="3"/>
        <v/>
      </c>
      <c r="BC13" s="46" t="str" cm="1">
        <f t="array" ref="BC13">IFERROR(SUMPRODUCT(LARGE($C13:$AV13,{1,2,3,4})), "")</f>
        <v/>
      </c>
      <c r="BD13" s="46" t="str" cm="1">
        <f t="array" ref="BD13">IFERROR(SUMPRODUCT(LARGE($C13:$AV13,{1,2,3,4,5,6,7})), "")</f>
        <v/>
      </c>
    </row>
    <row r="14" spans="1:56" ht="15" customHeight="1" x14ac:dyDescent="0.2">
      <c r="B14" s="4" t="s">
        <v>740</v>
      </c>
      <c r="C14" s="10"/>
      <c r="D14" s="10"/>
      <c r="E14" s="10">
        <v>5</v>
      </c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24"/>
      <c r="AW14" s="57"/>
      <c r="AX14" s="47">
        <f t="shared" si="0"/>
        <v>5</v>
      </c>
      <c r="AY14" s="46">
        <f t="shared" si="1"/>
        <v>1</v>
      </c>
      <c r="AZ14" s="46" cm="1">
        <f t="array" ref="AZ14">IF($AY14&lt;=6,SUM($C14:$AV14),SUMPRODUCT(LARGE($C14:$AV14,{1,2,3,4,5,6})))</f>
        <v>5</v>
      </c>
      <c r="BA14" s="50" t="str">
        <f t="shared" si="2"/>
        <v/>
      </c>
      <c r="BB14" s="50" t="str">
        <f t="shared" si="3"/>
        <v/>
      </c>
      <c r="BC14" s="46" t="str" cm="1">
        <f t="array" ref="BC14">IFERROR(SUMPRODUCT(LARGE($C14:$AV14,{1,2,3,4})), "")</f>
        <v/>
      </c>
      <c r="BD14" s="46" t="str" cm="1">
        <f t="array" ref="BD14">IFERROR(SUMPRODUCT(LARGE($C14:$AV14,{1,2,3,4,5,6,7})), "")</f>
        <v/>
      </c>
    </row>
    <row r="15" spans="1:56" ht="15" customHeight="1" x14ac:dyDescent="0.2">
      <c r="B15" s="4" t="s">
        <v>741</v>
      </c>
      <c r="C15" s="10"/>
      <c r="D15" s="10"/>
      <c r="E15" s="10">
        <v>1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24"/>
      <c r="AW15" s="56"/>
      <c r="AX15" s="47">
        <f t="shared" si="0"/>
        <v>1</v>
      </c>
      <c r="AY15" s="46">
        <f t="shared" si="1"/>
        <v>1</v>
      </c>
      <c r="AZ15" s="46" cm="1">
        <f t="array" ref="AZ15">IF($AY15&lt;=6,SUM($C15:$AV15),SUMPRODUCT(LARGE($C15:$AV15,{1,2,3,4,5,6})))</f>
        <v>1</v>
      </c>
      <c r="BA15" s="50" t="str">
        <f t="shared" si="2"/>
        <v/>
      </c>
      <c r="BB15" s="50" t="str">
        <f t="shared" si="3"/>
        <v/>
      </c>
      <c r="BC15" s="46" t="str" cm="1">
        <f t="array" ref="BC15">IFERROR(SUMPRODUCT(LARGE($C15:$AV15,{1,2,3,4})), "")</f>
        <v/>
      </c>
      <c r="BD15" s="46" t="str" cm="1">
        <f t="array" ref="BD15">IFERROR(SUMPRODUCT(LARGE($C15:$AV15,{1,2,3,4,5,6,7})), "")</f>
        <v/>
      </c>
    </row>
    <row r="16" spans="1:56" ht="15" customHeight="1" x14ac:dyDescent="0.2">
      <c r="B16" s="4" t="s">
        <v>744</v>
      </c>
      <c r="C16" s="10"/>
      <c r="D16" s="10"/>
      <c r="E16" s="10">
        <v>4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24"/>
      <c r="AW16" s="57"/>
      <c r="AX16" s="47">
        <f t="shared" si="0"/>
        <v>4</v>
      </c>
      <c r="AY16" s="46">
        <f t="shared" si="1"/>
        <v>1</v>
      </c>
      <c r="AZ16" s="46" cm="1">
        <f t="array" ref="AZ16">IF($AY16&lt;=6,SUM($C16:$AV16),SUMPRODUCT(LARGE($C16:$AV16,{1,2,3,4,5,6})))</f>
        <v>4</v>
      </c>
      <c r="BA16" s="50" t="str">
        <f t="shared" si="2"/>
        <v/>
      </c>
      <c r="BB16" s="50" t="str">
        <f t="shared" si="3"/>
        <v/>
      </c>
      <c r="BC16" s="46" t="str" cm="1">
        <f t="array" ref="BC16">IFERROR(SUMPRODUCT(LARGE($C16:$AV16,{1,2,3,4})), "")</f>
        <v/>
      </c>
      <c r="BD16" s="46" t="str" cm="1">
        <f t="array" ref="BD16">IFERROR(SUMPRODUCT(LARGE($C16:$AV16,{1,2,3,4,5,6,7})), "")</f>
        <v/>
      </c>
    </row>
    <row r="17" spans="2:56" ht="15" customHeight="1" x14ac:dyDescent="0.2">
      <c r="B17" s="4" t="s">
        <v>746</v>
      </c>
      <c r="C17" s="10"/>
      <c r="D17" s="10"/>
      <c r="E17" s="10"/>
      <c r="F17" s="10"/>
      <c r="G17" s="10"/>
      <c r="H17" s="10"/>
      <c r="I17" s="10">
        <v>5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24"/>
      <c r="AW17" s="57"/>
      <c r="AX17" s="47">
        <f t="shared" si="0"/>
        <v>5</v>
      </c>
      <c r="AY17" s="46">
        <f t="shared" si="1"/>
        <v>1</v>
      </c>
      <c r="AZ17" s="46" cm="1">
        <f t="array" ref="AZ17">IF($AY17&lt;=6,SUM($C17:$AV17),SUMPRODUCT(LARGE($C17:$AV17,{1,2,3,4,5,6})))</f>
        <v>5</v>
      </c>
      <c r="BA17" s="50" t="str">
        <f t="shared" si="2"/>
        <v/>
      </c>
      <c r="BB17" s="50" t="str">
        <f t="shared" si="3"/>
        <v/>
      </c>
      <c r="BC17" s="46" t="str" cm="1">
        <f t="array" ref="BC17">IFERROR(SUMPRODUCT(LARGE($C17:$AV17,{1,2,3,4})), "")</f>
        <v/>
      </c>
      <c r="BD17" s="46" t="str" cm="1">
        <f t="array" ref="BD17">IFERROR(SUMPRODUCT(LARGE($C17:$AV17,{1,2,3,4,5,6,7})), "")</f>
        <v/>
      </c>
    </row>
    <row r="18" spans="2:56" ht="15" customHeight="1" x14ac:dyDescent="0.2">
      <c r="B18" s="4" t="s">
        <v>597</v>
      </c>
      <c r="C18" s="10"/>
      <c r="D18" s="10">
        <v>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24"/>
      <c r="AW18" s="57"/>
      <c r="AX18" s="47">
        <f t="shared" si="0"/>
        <v>1</v>
      </c>
      <c r="AY18" s="46">
        <f t="shared" si="1"/>
        <v>1</v>
      </c>
      <c r="AZ18" s="46" cm="1">
        <f t="array" ref="AZ18">IF($AY18&lt;=6,SUM($C18:$AV18),SUMPRODUCT(LARGE($C18:$AV18,{1,2,3,4,5,6})))</f>
        <v>1</v>
      </c>
      <c r="BA18" s="50" t="str">
        <f t="shared" si="2"/>
        <v/>
      </c>
      <c r="BB18" s="50" t="str">
        <f t="shared" si="3"/>
        <v/>
      </c>
      <c r="BC18" s="46" t="str" cm="1">
        <f t="array" ref="BC18">IFERROR(SUMPRODUCT(LARGE($C18:$AV18,{1,2,3,4})), "")</f>
        <v/>
      </c>
      <c r="BD18" s="46" t="str" cm="1">
        <f t="array" ref="BD18">IFERROR(SUMPRODUCT(LARGE($C18:$AV18,{1,2,3,4,5,6,7})), "")</f>
        <v/>
      </c>
    </row>
    <row r="19" spans="2:56" ht="15" customHeight="1" x14ac:dyDescent="0.2">
      <c r="B19" s="4" t="s">
        <v>754</v>
      </c>
      <c r="C19" s="10"/>
      <c r="D19" s="10"/>
      <c r="E19" s="10"/>
      <c r="F19" s="10"/>
      <c r="G19" s="10"/>
      <c r="H19" s="10"/>
      <c r="I19" s="10"/>
      <c r="J19" s="10"/>
      <c r="K19" s="10">
        <v>4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24"/>
      <c r="AW19" s="57"/>
      <c r="AX19" s="47">
        <f t="shared" si="0"/>
        <v>4</v>
      </c>
      <c r="AY19" s="46">
        <f t="shared" si="1"/>
        <v>1</v>
      </c>
      <c r="AZ19" s="46" cm="1">
        <f t="array" ref="AZ19">IF($AY19&lt;=6,SUM($C19:$AV19),SUMPRODUCT(LARGE($C19:$AV19,{1,2,3,4,5,6})))</f>
        <v>4</v>
      </c>
      <c r="BA19" s="50" t="str">
        <f t="shared" si="2"/>
        <v/>
      </c>
      <c r="BB19" s="50" t="str">
        <f t="shared" si="3"/>
        <v/>
      </c>
      <c r="BC19" s="46" t="str" cm="1">
        <f t="array" ref="BC19">IFERROR(SUMPRODUCT(LARGE($C19:$AV19,{1,2,3,4})), "")</f>
        <v/>
      </c>
      <c r="BD19" s="46" t="str" cm="1">
        <f t="array" ref="BD19">IFERROR(SUMPRODUCT(LARGE($C19:$AV19,{1,2,3,4,5,6,7})), "")</f>
        <v/>
      </c>
    </row>
    <row r="20" spans="2:56" ht="15" customHeight="1" x14ac:dyDescent="0.2">
      <c r="B20" s="4" t="s">
        <v>762</v>
      </c>
      <c r="C20" s="10"/>
      <c r="D20" s="10"/>
      <c r="E20" s="10"/>
      <c r="F20" s="10"/>
      <c r="G20" s="10"/>
      <c r="H20" s="10"/>
      <c r="I20" s="10"/>
      <c r="J20" s="10"/>
      <c r="K20" s="10">
        <v>3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24"/>
      <c r="AW20" s="56"/>
      <c r="AX20" s="47">
        <f t="shared" si="0"/>
        <v>3</v>
      </c>
      <c r="AY20" s="46">
        <f t="shared" si="1"/>
        <v>1</v>
      </c>
      <c r="AZ20" s="46" cm="1">
        <f t="array" ref="AZ20">IF($AY20&lt;=6,SUM($C20:$AV20),SUMPRODUCT(LARGE($C20:$AV20,{1,2,3,4,5,6})))</f>
        <v>3</v>
      </c>
      <c r="BA20" s="50" t="str">
        <f t="shared" si="2"/>
        <v/>
      </c>
      <c r="BB20" s="50" t="str">
        <f t="shared" si="3"/>
        <v/>
      </c>
      <c r="BC20" s="46" t="str" cm="1">
        <f t="array" ref="BC20">IFERROR(SUMPRODUCT(LARGE($C20:$AV20,{1,2,3,4})), "")</f>
        <v/>
      </c>
      <c r="BD20" s="46" t="str" cm="1">
        <f t="array" ref="BD20">IFERROR(SUMPRODUCT(LARGE($C20:$AV20,{1,2,3,4,5,6,7})), "")</f>
        <v/>
      </c>
    </row>
    <row r="21" spans="2:56" ht="15" customHeight="1" x14ac:dyDescent="0.2">
      <c r="B21" s="4" t="s">
        <v>763</v>
      </c>
      <c r="C21" s="10"/>
      <c r="D21" s="10"/>
      <c r="E21" s="10"/>
      <c r="F21" s="10"/>
      <c r="G21" s="10"/>
      <c r="H21" s="10">
        <v>2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24"/>
      <c r="AW21" s="57"/>
      <c r="AX21" s="47">
        <f t="shared" si="0"/>
        <v>2</v>
      </c>
      <c r="AY21" s="46">
        <f t="shared" si="1"/>
        <v>1</v>
      </c>
      <c r="AZ21" s="46" cm="1">
        <f t="array" ref="AZ21">IF($AY21&lt;=6,SUM($C21:$AV21),SUMPRODUCT(LARGE($C21:$AV21,{1,2,3,4,5,6})))</f>
        <v>2</v>
      </c>
      <c r="BA21" s="50" t="str">
        <f t="shared" si="2"/>
        <v/>
      </c>
      <c r="BB21" s="50" t="str">
        <f t="shared" si="3"/>
        <v/>
      </c>
      <c r="BC21" s="46" t="str" cm="1">
        <f t="array" ref="BC21">IFERROR(SUMPRODUCT(LARGE($C21:$AV21,{1,2,3,4})), "")</f>
        <v/>
      </c>
      <c r="BD21" s="46" t="str" cm="1">
        <f t="array" ref="BD21">IFERROR(SUMPRODUCT(LARGE($C21:$AV21,{1,2,3,4,5,6,7})), "")</f>
        <v/>
      </c>
    </row>
    <row r="22" spans="2:56" ht="15" customHeight="1" x14ac:dyDescent="0.2">
      <c r="B22" s="4" t="s">
        <v>1083</v>
      </c>
      <c r="C22" s="10"/>
      <c r="D22" s="10"/>
      <c r="E22" s="10"/>
      <c r="F22" s="10"/>
      <c r="G22" s="10"/>
      <c r="H22" s="10">
        <v>3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24"/>
      <c r="AW22" s="57"/>
      <c r="AX22" s="47">
        <f t="shared" si="0"/>
        <v>3</v>
      </c>
      <c r="AY22" s="46">
        <f t="shared" si="1"/>
        <v>1</v>
      </c>
      <c r="AZ22" s="46" cm="1">
        <f t="array" ref="AZ22">IF($AY22&lt;=6,SUM($C22:$AV22),SUMPRODUCT(LARGE($C22:$AV22,{1,2,3,4,5,6})))</f>
        <v>3</v>
      </c>
      <c r="BA22" s="50" t="str">
        <f t="shared" si="2"/>
        <v/>
      </c>
      <c r="BB22" s="50" t="str">
        <f t="shared" si="3"/>
        <v/>
      </c>
      <c r="BC22" s="46" t="str" cm="1">
        <f t="array" ref="BC22">IFERROR(SUMPRODUCT(LARGE($C22:$AV22,{1,2,3,4})), "")</f>
        <v/>
      </c>
      <c r="BD22" s="46" t="str" cm="1">
        <f t="array" ref="BD22">IFERROR(SUMPRODUCT(LARGE($C22:$AV22,{1,2,3,4,5,6,7})), "")</f>
        <v/>
      </c>
    </row>
    <row r="23" spans="2:56" ht="15" customHeight="1" x14ac:dyDescent="0.2">
      <c r="B23" s="4" t="s">
        <v>767</v>
      </c>
      <c r="C23" s="10"/>
      <c r="D23" s="10"/>
      <c r="E23" s="10"/>
      <c r="F23" s="10"/>
      <c r="G23" s="10"/>
      <c r="H23" s="10"/>
      <c r="I23" s="10"/>
      <c r="J23" s="10"/>
      <c r="K23" s="10">
        <v>5</v>
      </c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24"/>
      <c r="AW23" s="56"/>
      <c r="AX23" s="47">
        <f t="shared" si="0"/>
        <v>5</v>
      </c>
      <c r="AY23" s="46">
        <f t="shared" si="1"/>
        <v>1</v>
      </c>
      <c r="AZ23" s="46" cm="1">
        <f t="array" ref="AZ23">IF($AY23&lt;=6,SUM($C23:$AV23),SUMPRODUCT(LARGE($C23:$AV23,{1,2,3,4,5,6})))</f>
        <v>5</v>
      </c>
      <c r="BA23" s="50" t="str">
        <f t="shared" si="2"/>
        <v/>
      </c>
      <c r="BB23" s="50" t="str">
        <f t="shared" si="3"/>
        <v/>
      </c>
      <c r="BC23" s="46" t="str" cm="1">
        <f t="array" ref="BC23">IFERROR(SUMPRODUCT(LARGE($C23:$AV23,{1,2,3,4})), "")</f>
        <v/>
      </c>
      <c r="BD23" s="46" t="str" cm="1">
        <f t="array" ref="BD23">IFERROR(SUMPRODUCT(LARGE($C23:$AV23,{1,2,3,4,5,6,7})), "")</f>
        <v/>
      </c>
    </row>
    <row r="24" spans="2:56" ht="15" customHeight="1" x14ac:dyDescent="0.2">
      <c r="B24" s="4" t="s">
        <v>1096</v>
      </c>
      <c r="C24" s="10"/>
      <c r="D24" s="10"/>
      <c r="E24" s="10"/>
      <c r="F24" s="10"/>
      <c r="G24" s="10"/>
      <c r="H24" s="10"/>
      <c r="I24" s="10">
        <v>3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24"/>
      <c r="AW24" s="57"/>
      <c r="AX24" s="47">
        <f t="shared" si="0"/>
        <v>3</v>
      </c>
      <c r="AY24" s="46">
        <f t="shared" si="1"/>
        <v>1</v>
      </c>
      <c r="AZ24" s="46" cm="1">
        <f t="array" ref="AZ24">IF($AY24&lt;=6,SUM($C24:$AV24),SUMPRODUCT(LARGE($C24:$AV24,{1,2,3,4,5,6})))</f>
        <v>3</v>
      </c>
      <c r="BA24" s="50" t="str">
        <f t="shared" si="2"/>
        <v/>
      </c>
      <c r="BB24" s="50" t="str">
        <f t="shared" si="3"/>
        <v/>
      </c>
      <c r="BC24" s="46" t="str" cm="1">
        <f t="array" ref="BC24">IFERROR(SUMPRODUCT(LARGE($C24:$AV24,{1,2,3,4})), "")</f>
        <v/>
      </c>
      <c r="BD24" s="46" t="str" cm="1">
        <f t="array" ref="BD24">IFERROR(SUMPRODUCT(LARGE($C24:$AV24,{1,2,3,4,5,6,7})), "")</f>
        <v/>
      </c>
    </row>
    <row r="25" spans="2:56" ht="15" customHeight="1" x14ac:dyDescent="0.2">
      <c r="B25" s="4" t="s">
        <v>1095</v>
      </c>
      <c r="C25" s="10"/>
      <c r="D25" s="10"/>
      <c r="E25" s="10"/>
      <c r="F25" s="10"/>
      <c r="G25" s="10"/>
      <c r="H25" s="10"/>
      <c r="I25" s="10">
        <v>4</v>
      </c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24"/>
      <c r="AW25" s="57"/>
      <c r="AX25" s="47">
        <f t="shared" si="0"/>
        <v>4</v>
      </c>
      <c r="AY25" s="46">
        <f t="shared" si="1"/>
        <v>1</v>
      </c>
      <c r="AZ25" s="46" cm="1">
        <f t="array" ref="AZ25">IF($AY25&lt;=6,SUM($C25:$AV25),SUMPRODUCT(LARGE($C25:$AV25,{1,2,3,4,5,6})))</f>
        <v>4</v>
      </c>
      <c r="BA25" s="50" t="str">
        <f t="shared" si="2"/>
        <v/>
      </c>
      <c r="BB25" s="50" t="str">
        <f t="shared" si="3"/>
        <v/>
      </c>
      <c r="BC25" s="46" t="str" cm="1">
        <f t="array" ref="BC25">IFERROR(SUMPRODUCT(LARGE($C25:$AV25,{1,2,3,4})), "")</f>
        <v/>
      </c>
      <c r="BD25" s="46" t="str" cm="1">
        <f t="array" ref="BD25">IFERROR(SUMPRODUCT(LARGE($C25:$AV25,{1,2,3,4,5,6,7})), "")</f>
        <v/>
      </c>
    </row>
    <row r="26" spans="2:56" ht="15" customHeight="1" x14ac:dyDescent="0.2">
      <c r="B26" s="4" t="s">
        <v>870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>
        <v>2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24"/>
      <c r="AW26" s="57"/>
      <c r="AX26" s="47">
        <f t="shared" si="0"/>
        <v>2</v>
      </c>
      <c r="AY26" s="46">
        <f t="shared" si="1"/>
        <v>1</v>
      </c>
      <c r="AZ26" s="46" cm="1">
        <f t="array" ref="AZ26">IF($AY26&lt;=6,SUM($C26:$AV26),SUMPRODUCT(LARGE($C26:$AV26,{1,2,3,4,5,6})))</f>
        <v>2</v>
      </c>
      <c r="BA26" s="50" t="str">
        <f t="shared" si="2"/>
        <v/>
      </c>
      <c r="BB26" s="50" t="str">
        <f t="shared" si="3"/>
        <v/>
      </c>
      <c r="BC26" s="46" t="str" cm="1">
        <f t="array" ref="BC26">IFERROR(SUMPRODUCT(LARGE($C26:$AV26,{1,2,3,4})), "")</f>
        <v/>
      </c>
      <c r="BD26" s="46" t="str" cm="1">
        <f t="array" ref="BD26">IFERROR(SUMPRODUCT(LARGE($C26:$AV26,{1,2,3,4,5,6,7})), "")</f>
        <v/>
      </c>
    </row>
    <row r="27" spans="2:56" ht="15" customHeight="1" x14ac:dyDescent="0.2">
      <c r="B27" s="4" t="s">
        <v>1141</v>
      </c>
      <c r="C27" s="10"/>
      <c r="D27" s="10">
        <v>3</v>
      </c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24"/>
      <c r="AW27" s="57"/>
      <c r="AX27" s="47">
        <f t="shared" si="0"/>
        <v>3</v>
      </c>
      <c r="AY27" s="46">
        <f t="shared" si="1"/>
        <v>1</v>
      </c>
      <c r="AZ27" s="46" cm="1">
        <f t="array" ref="AZ27">IF($AY27&lt;=6,SUM($C27:$AV27),SUMPRODUCT(LARGE($C27:$AV27,{1,2,3,4,5,6})))</f>
        <v>3</v>
      </c>
      <c r="BA27" s="50" t="str">
        <f t="shared" si="2"/>
        <v/>
      </c>
      <c r="BB27" s="50" t="str">
        <f t="shared" si="3"/>
        <v/>
      </c>
      <c r="BC27" s="46" t="str" cm="1">
        <f t="array" ref="BC27">IFERROR(SUMPRODUCT(LARGE($C27:$AV27,{1,2,3,4})), "")</f>
        <v/>
      </c>
      <c r="BD27" s="46" t="str" cm="1">
        <f t="array" ref="BD27">IFERROR(SUMPRODUCT(LARGE($C27:$AV27,{1,2,3,4,5,6,7})), "")</f>
        <v/>
      </c>
    </row>
    <row r="28" spans="2:56" ht="15" customHeight="1" x14ac:dyDescent="0.2">
      <c r="B28" s="4" t="s">
        <v>777</v>
      </c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>
        <v>5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24"/>
      <c r="AW28" s="57"/>
      <c r="AX28" s="47">
        <f t="shared" si="0"/>
        <v>5</v>
      </c>
      <c r="AY28" s="46">
        <f t="shared" si="1"/>
        <v>1</v>
      </c>
      <c r="AZ28" s="46" cm="1">
        <f t="array" ref="AZ28">IF($AY28&lt;=6,SUM($C28:$AV28),SUMPRODUCT(LARGE($C28:$AV28,{1,2,3,4,5,6})))</f>
        <v>5</v>
      </c>
      <c r="BA28" s="50" t="str">
        <f t="shared" si="2"/>
        <v/>
      </c>
      <c r="BB28" s="50" t="str">
        <f t="shared" si="3"/>
        <v/>
      </c>
      <c r="BC28" s="46" t="str" cm="1">
        <f t="array" ref="BC28">IFERROR(SUMPRODUCT(LARGE($C28:$AV28,{1,2,3,4})), "")</f>
        <v/>
      </c>
      <c r="BD28" s="46" t="str" cm="1">
        <f t="array" ref="BD28">IFERROR(SUMPRODUCT(LARGE($C28:$AV28,{1,2,3,4,5,6,7})), "")</f>
        <v/>
      </c>
    </row>
    <row r="29" spans="2:56" ht="15" customHeight="1" x14ac:dyDescent="0.2">
      <c r="B29" s="4" t="s">
        <v>781</v>
      </c>
      <c r="C29" s="10"/>
      <c r="D29" s="10"/>
      <c r="E29" s="10">
        <v>2</v>
      </c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24"/>
      <c r="AW29" s="56"/>
      <c r="AX29" s="47">
        <f t="shared" si="0"/>
        <v>2</v>
      </c>
      <c r="AY29" s="46">
        <f t="shared" si="1"/>
        <v>1</v>
      </c>
      <c r="AZ29" s="46" cm="1">
        <f t="array" ref="AZ29">IF($AY29&lt;=6,SUM($C29:$AV29),SUMPRODUCT(LARGE($C29:$AV29,{1,2,3,4,5,6})))</f>
        <v>2</v>
      </c>
      <c r="BA29" s="50" t="str">
        <f t="shared" si="2"/>
        <v/>
      </c>
      <c r="BB29" s="50" t="str">
        <f t="shared" si="3"/>
        <v/>
      </c>
      <c r="BC29" s="46" t="str" cm="1">
        <f t="array" ref="BC29">IFERROR(SUMPRODUCT(LARGE($C29:$AV29,{1,2,3,4})), "")</f>
        <v/>
      </c>
      <c r="BD29" s="46" t="str" cm="1">
        <f t="array" ref="BD29">IFERROR(SUMPRODUCT(LARGE($C29:$AV29,{1,2,3,4,5,6,7})), "")</f>
        <v/>
      </c>
    </row>
    <row r="30" spans="2:56" ht="15" customHeight="1" x14ac:dyDescent="0.2">
      <c r="B30" s="4" t="s">
        <v>784</v>
      </c>
      <c r="C30" s="10"/>
      <c r="D30" s="10"/>
      <c r="E30" s="10">
        <v>3</v>
      </c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24"/>
      <c r="AW30" s="57"/>
      <c r="AX30" s="47">
        <f t="shared" si="0"/>
        <v>3</v>
      </c>
      <c r="AY30" s="46">
        <f t="shared" si="1"/>
        <v>1</v>
      </c>
      <c r="AZ30" s="46" cm="1">
        <f t="array" ref="AZ30">IF($AY30&lt;=6,SUM($C30:$AV30),SUMPRODUCT(LARGE($C30:$AV30,{1,2,3,4,5,6})))</f>
        <v>3</v>
      </c>
      <c r="BA30" s="50" t="str">
        <f t="shared" si="2"/>
        <v/>
      </c>
      <c r="BB30" s="50" t="str">
        <f t="shared" si="3"/>
        <v/>
      </c>
      <c r="BC30" s="46" t="str" cm="1">
        <f t="array" ref="BC30">IFERROR(SUMPRODUCT(LARGE($C30:$AV30,{1,2,3,4})), "")</f>
        <v/>
      </c>
      <c r="BD30" s="46" t="str" cm="1">
        <f t="array" ref="BD30">IFERROR(SUMPRODUCT(LARGE($C30:$AV30,{1,2,3,4,5,6,7})), "")</f>
        <v/>
      </c>
    </row>
    <row r="31" spans="2:56" ht="15" customHeight="1" x14ac:dyDescent="0.2">
      <c r="B31" s="4" t="s">
        <v>32</v>
      </c>
      <c r="C31" s="10"/>
      <c r="D31" s="10"/>
      <c r="E31" s="10"/>
      <c r="F31" s="10">
        <v>5</v>
      </c>
      <c r="G31" s="10"/>
      <c r="H31" s="10"/>
      <c r="I31" s="10"/>
      <c r="J31" s="10"/>
      <c r="K31" s="10"/>
      <c r="L31" s="10"/>
      <c r="M31" s="10"/>
      <c r="N31" s="10"/>
      <c r="O31" s="10">
        <v>1</v>
      </c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24"/>
      <c r="AW31" s="56"/>
      <c r="AX31" s="47">
        <f t="shared" si="0"/>
        <v>6</v>
      </c>
      <c r="AY31" s="46">
        <f t="shared" si="1"/>
        <v>2</v>
      </c>
      <c r="AZ31" s="46" cm="1">
        <f t="array" ref="AZ31">IF($AY31&lt;=6,SUM($C31:$AV31),SUMPRODUCT(LARGE($C31:$AV31,{1,2,3,4,5,6})))</f>
        <v>6</v>
      </c>
      <c r="BA31" s="50" t="str">
        <f t="shared" si="2"/>
        <v/>
      </c>
      <c r="BB31" s="50" t="str">
        <f t="shared" si="3"/>
        <v/>
      </c>
      <c r="BC31" s="46" t="str" cm="1">
        <f t="array" ref="BC31">IFERROR(SUMPRODUCT(LARGE($C31:$AV31,{1,2,3,4})), "")</f>
        <v/>
      </c>
      <c r="BD31" s="46" t="str" cm="1">
        <f t="array" ref="BD31">IFERROR(SUMPRODUCT(LARGE($C31:$AV31,{1,2,3,4,5,6,7})), "")</f>
        <v/>
      </c>
    </row>
    <row r="32" spans="2:56" ht="15" customHeight="1" x14ac:dyDescent="0.2">
      <c r="B32" s="4" t="s">
        <v>790</v>
      </c>
      <c r="C32" s="10"/>
      <c r="D32" s="10"/>
      <c r="E32" s="10"/>
      <c r="F32" s="10"/>
      <c r="G32" s="10"/>
      <c r="H32" s="10"/>
      <c r="I32" s="10"/>
      <c r="J32" s="10">
        <v>4</v>
      </c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24"/>
      <c r="AW32" s="56"/>
      <c r="AX32" s="47">
        <f t="shared" si="0"/>
        <v>4</v>
      </c>
      <c r="AY32" s="46">
        <f t="shared" si="1"/>
        <v>1</v>
      </c>
      <c r="AZ32" s="46" cm="1">
        <f t="array" ref="AZ32">IF($AY32&lt;=6,SUM($C32:$AV32),SUMPRODUCT(LARGE($C32:$AV32,{1,2,3,4,5,6})))</f>
        <v>4</v>
      </c>
      <c r="BA32" s="50" t="str">
        <f t="shared" si="2"/>
        <v/>
      </c>
      <c r="BB32" s="50" t="str">
        <f t="shared" si="3"/>
        <v/>
      </c>
      <c r="BC32" s="46" t="str" cm="1">
        <f t="array" ref="BC32">IFERROR(SUMPRODUCT(LARGE($C32:$AV32,{1,2,3,4})), "")</f>
        <v/>
      </c>
      <c r="BD32" s="46" t="str" cm="1">
        <f t="array" ref="BD32">IFERROR(SUMPRODUCT(LARGE($C32:$AV32,{1,2,3,4,5,6,7})), "")</f>
        <v/>
      </c>
    </row>
    <row r="33" spans="2:56" ht="15" customHeight="1" x14ac:dyDescent="0.2">
      <c r="B33" s="4" t="s">
        <v>791</v>
      </c>
      <c r="C33" s="10"/>
      <c r="D33" s="10"/>
      <c r="E33" s="10"/>
      <c r="F33" s="10">
        <v>2</v>
      </c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24"/>
      <c r="AW33" s="56"/>
      <c r="AX33" s="47">
        <f t="shared" si="0"/>
        <v>2</v>
      </c>
      <c r="AY33" s="46">
        <f t="shared" si="1"/>
        <v>1</v>
      </c>
      <c r="AZ33" s="46" cm="1">
        <f t="array" ref="AZ33">IF($AY33&lt;=6,SUM($C33:$AV33),SUMPRODUCT(LARGE($C33:$AV33,{1,2,3,4,5,6})))</f>
        <v>2</v>
      </c>
      <c r="BA33" s="50" t="str">
        <f t="shared" si="2"/>
        <v/>
      </c>
      <c r="BB33" s="50" t="str">
        <f t="shared" si="3"/>
        <v/>
      </c>
      <c r="BC33" s="46" t="str" cm="1">
        <f t="array" ref="BC33">IFERROR(SUMPRODUCT(LARGE($C33:$AV33,{1,2,3,4})), "")</f>
        <v/>
      </c>
      <c r="BD33" s="46" t="str" cm="1">
        <f t="array" ref="BD33">IFERROR(SUMPRODUCT(LARGE($C33:$AV33,{1,2,3,4,5,6,7})), "")</f>
        <v/>
      </c>
    </row>
    <row r="34" spans="2:56" ht="15" customHeight="1" x14ac:dyDescent="0.2">
      <c r="B34" s="4" t="s">
        <v>793</v>
      </c>
      <c r="C34" s="10">
        <v>4</v>
      </c>
      <c r="D34" s="10"/>
      <c r="E34" s="10"/>
      <c r="F34" s="10">
        <v>4</v>
      </c>
      <c r="G34" s="10"/>
      <c r="H34" s="10">
        <v>5</v>
      </c>
      <c r="I34" s="10"/>
      <c r="J34" s="10"/>
      <c r="K34" s="10"/>
      <c r="L34" s="10">
        <v>4</v>
      </c>
      <c r="M34" s="10"/>
      <c r="N34" s="10">
        <v>5</v>
      </c>
      <c r="O34" s="10">
        <v>5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24"/>
      <c r="AW34" s="58"/>
      <c r="AX34" s="47">
        <f t="shared" si="0"/>
        <v>27</v>
      </c>
      <c r="AY34" s="46">
        <f t="shared" si="1"/>
        <v>6</v>
      </c>
      <c r="AZ34" s="46" cm="1">
        <f t="array" ref="AZ34">IF($AY34&lt;=6,SUM($C34:$AV34),SUMPRODUCT(LARGE($C34:$AV34,{1,2,3,4,5,6})))</f>
        <v>27</v>
      </c>
      <c r="BA34" s="50" t="str">
        <f t="shared" si="2"/>
        <v/>
      </c>
      <c r="BB34" s="50" t="str">
        <f t="shared" si="3"/>
        <v/>
      </c>
      <c r="BC34" s="46" cm="1">
        <f t="array" ref="BC34">IFERROR(SUMPRODUCT(LARGE($C34:$AV34,{1,2,3,4})), "")</f>
        <v>19</v>
      </c>
      <c r="BD34" s="46" t="str" cm="1">
        <f t="array" ref="BD34">IFERROR(SUMPRODUCT(LARGE($C34:$AV34,{1,2,3,4,5,6,7})), "")</f>
        <v/>
      </c>
    </row>
    <row r="35" spans="2:56" ht="15" customHeight="1" x14ac:dyDescent="0.2">
      <c r="B35" s="4" t="s">
        <v>871</v>
      </c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>
        <v>1</v>
      </c>
      <c r="O35" s="10">
        <v>2</v>
      </c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24"/>
      <c r="AW35" s="57"/>
      <c r="AX35" s="47">
        <f t="shared" ref="AX35:AX60" si="4">SUM($C35:$AW35)</f>
        <v>3</v>
      </c>
      <c r="AY35" s="46">
        <f t="shared" ref="AY35:AY60" si="5">COUNTA(C35:AV35)</f>
        <v>2</v>
      </c>
      <c r="AZ35" s="46" cm="1">
        <f t="array" ref="AZ35">IF($AY35&lt;=6,SUM($C35:$AV35),SUMPRODUCT(LARGE($C35:$AV35,{1,2,3,4,5,6})))</f>
        <v>3</v>
      </c>
      <c r="BA35" s="50" t="str">
        <f t="shared" ref="BA35:BA60" si="6">IF(AND($AY35&gt;=6,AZ35=AZ36),"Manual Calc Needed","")</f>
        <v/>
      </c>
      <c r="BB35" s="50" t="str">
        <f t="shared" ref="BB35:BB60" si="7">IF($BA35="Tie",$AZ35,"")</f>
        <v/>
      </c>
      <c r="BC35" s="46" t="str" cm="1">
        <f t="array" ref="BC35">IFERROR(SUMPRODUCT(LARGE($C35:$AV35,{1,2,3,4})), "")</f>
        <v/>
      </c>
      <c r="BD35" s="46" t="str" cm="1">
        <f t="array" ref="BD35">IFERROR(SUMPRODUCT(LARGE($C35:$AV35,{1,2,3,4,5,6,7})), "")</f>
        <v/>
      </c>
    </row>
    <row r="36" spans="2:56" ht="15" customHeight="1" x14ac:dyDescent="0.2">
      <c r="B36" s="4" t="s">
        <v>1097</v>
      </c>
      <c r="C36" s="10"/>
      <c r="D36" s="10"/>
      <c r="E36" s="10"/>
      <c r="F36" s="10"/>
      <c r="G36" s="10"/>
      <c r="H36" s="10"/>
      <c r="I36" s="10">
        <v>2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24"/>
      <c r="AW36" s="57"/>
      <c r="AX36" s="47">
        <f t="shared" si="4"/>
        <v>2</v>
      </c>
      <c r="AY36" s="46">
        <f t="shared" si="5"/>
        <v>1</v>
      </c>
      <c r="AZ36" s="46" cm="1">
        <f t="array" ref="AZ36">IF($AY36&lt;=6,SUM($C36:$AV36),SUMPRODUCT(LARGE($C36:$AV36,{1,2,3,4,5,6})))</f>
        <v>2</v>
      </c>
      <c r="BA36" s="50" t="str">
        <f t="shared" si="6"/>
        <v/>
      </c>
      <c r="BB36" s="50" t="str">
        <f t="shared" si="7"/>
        <v/>
      </c>
      <c r="BC36" s="46" t="str" cm="1">
        <f t="array" ref="BC36">IFERROR(SUMPRODUCT(LARGE($C36:$AV36,{1,2,3,4})), "")</f>
        <v/>
      </c>
      <c r="BD36" s="46" t="str" cm="1">
        <f t="array" ref="BD36">IFERROR(SUMPRODUCT(LARGE($C36:$AV36,{1,2,3,4,5,6,7})), "")</f>
        <v/>
      </c>
    </row>
    <row r="37" spans="2:56" ht="15" customHeight="1" x14ac:dyDescent="0.2">
      <c r="B37" s="4" t="s">
        <v>799</v>
      </c>
      <c r="C37" s="10"/>
      <c r="D37" s="10">
        <v>2</v>
      </c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24"/>
      <c r="AW37" s="57"/>
      <c r="AX37" s="47">
        <f t="shared" si="4"/>
        <v>2</v>
      </c>
      <c r="AY37" s="46">
        <f t="shared" si="5"/>
        <v>1</v>
      </c>
      <c r="AZ37" s="46" cm="1">
        <f t="array" ref="AZ37">IF($AY37&lt;=6,SUM($C37:$AV37),SUMPRODUCT(LARGE($C37:$AV37,{1,2,3,4,5,6})))</f>
        <v>2</v>
      </c>
      <c r="BA37" s="50" t="str">
        <f t="shared" si="6"/>
        <v/>
      </c>
      <c r="BB37" s="50" t="str">
        <f t="shared" si="7"/>
        <v/>
      </c>
      <c r="BC37" s="46" t="str" cm="1">
        <f t="array" ref="BC37">IFERROR(SUMPRODUCT(LARGE($C37:$AV37,{1,2,3,4})), "")</f>
        <v/>
      </c>
      <c r="BD37" s="46" t="str" cm="1">
        <f t="array" ref="BD37">IFERROR(SUMPRODUCT(LARGE($C37:$AV37,{1,2,3,4,5,6,7})), "")</f>
        <v/>
      </c>
    </row>
    <row r="38" spans="2:56" ht="15" customHeight="1" x14ac:dyDescent="0.2">
      <c r="B38" s="4" t="s">
        <v>805</v>
      </c>
      <c r="C38" s="10">
        <v>1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24"/>
      <c r="AW38" s="56"/>
      <c r="AX38" s="47">
        <f t="shared" si="4"/>
        <v>1</v>
      </c>
      <c r="AY38" s="46">
        <f t="shared" si="5"/>
        <v>1</v>
      </c>
      <c r="AZ38" s="46" cm="1">
        <f t="array" ref="AZ38">IF($AY38&lt;=6,SUM($C38:$AV38),SUMPRODUCT(LARGE($C38:$AV38,{1,2,3,4,5,6})))</f>
        <v>1</v>
      </c>
      <c r="BA38" s="50" t="str">
        <f t="shared" si="6"/>
        <v/>
      </c>
      <c r="BB38" s="50" t="str">
        <f t="shared" si="7"/>
        <v/>
      </c>
      <c r="BC38" s="46" t="str" cm="1">
        <f t="array" ref="BC38">IFERROR(SUMPRODUCT(LARGE($C38:$AV38,{1,2,3,4})), "")</f>
        <v/>
      </c>
      <c r="BD38" s="46" t="str" cm="1">
        <f t="array" ref="BD38">IFERROR(SUMPRODUCT(LARGE($C38:$AV38,{1,2,3,4,5,6,7})), "")</f>
        <v/>
      </c>
    </row>
    <row r="39" spans="2:56" ht="15" customHeight="1" x14ac:dyDescent="0.2">
      <c r="B39" s="4" t="s">
        <v>809</v>
      </c>
      <c r="C39" s="10"/>
      <c r="D39" s="10"/>
      <c r="E39" s="10"/>
      <c r="F39" s="10"/>
      <c r="G39" s="10"/>
      <c r="H39" s="10"/>
      <c r="I39" s="10"/>
      <c r="J39" s="10"/>
      <c r="K39" s="10"/>
      <c r="L39" s="10">
        <v>3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24"/>
      <c r="AW39" s="57"/>
      <c r="AX39" s="47">
        <f t="shared" si="4"/>
        <v>3</v>
      </c>
      <c r="AY39" s="46">
        <f t="shared" si="5"/>
        <v>1</v>
      </c>
      <c r="AZ39" s="46" cm="1">
        <f t="array" ref="AZ39">IF($AY39&lt;=6,SUM($C39:$AV39),SUMPRODUCT(LARGE($C39:$AV39,{1,2,3,4,5,6})))</f>
        <v>3</v>
      </c>
      <c r="BA39" s="50" t="str">
        <f t="shared" si="6"/>
        <v/>
      </c>
      <c r="BB39" s="50" t="str">
        <f t="shared" si="7"/>
        <v/>
      </c>
      <c r="BC39" s="46" t="str" cm="1">
        <f t="array" ref="BC39">IFERROR(SUMPRODUCT(LARGE($C39:$AV39,{1,2,3,4})), "")</f>
        <v/>
      </c>
      <c r="BD39" s="46" t="str" cm="1">
        <f t="array" ref="BD39">IFERROR(SUMPRODUCT(LARGE($C39:$AV39,{1,2,3,4,5,6,7})), "")</f>
        <v/>
      </c>
    </row>
    <row r="40" spans="2:56" ht="15" customHeight="1" x14ac:dyDescent="0.2">
      <c r="B40" s="4" t="s">
        <v>872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>
        <v>4</v>
      </c>
      <c r="N40" s="10"/>
      <c r="O40" s="10"/>
      <c r="P40" s="10">
        <v>3</v>
      </c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24"/>
      <c r="AW40" s="57"/>
      <c r="AX40" s="47">
        <f t="shared" si="4"/>
        <v>7</v>
      </c>
      <c r="AY40" s="46">
        <f t="shared" si="5"/>
        <v>2</v>
      </c>
      <c r="AZ40" s="46" cm="1">
        <f t="array" ref="AZ40">IF($AY40&lt;=6,SUM($C40:$AV40),SUMPRODUCT(LARGE($C40:$AV40,{1,2,3,4,5,6})))</f>
        <v>7</v>
      </c>
      <c r="BA40" s="50" t="str">
        <f t="shared" si="6"/>
        <v/>
      </c>
      <c r="BB40" s="50" t="str">
        <f t="shared" si="7"/>
        <v/>
      </c>
      <c r="BC40" s="46" t="str" cm="1">
        <f t="array" ref="BC40">IFERROR(SUMPRODUCT(LARGE($C40:$AV40,{1,2,3,4})), "")</f>
        <v/>
      </c>
      <c r="BD40" s="46" t="str" cm="1">
        <f t="array" ref="BD40">IFERROR(SUMPRODUCT(LARGE($C40:$AV40,{1,2,3,4,5,6,7})), "")</f>
        <v/>
      </c>
    </row>
    <row r="41" spans="2:56" ht="15" customHeight="1" x14ac:dyDescent="0.2">
      <c r="B41" s="4" t="s">
        <v>815</v>
      </c>
      <c r="C41" s="10"/>
      <c r="D41" s="10"/>
      <c r="E41" s="10"/>
      <c r="F41" s="10"/>
      <c r="G41" s="10"/>
      <c r="H41" s="10"/>
      <c r="I41" s="10"/>
      <c r="J41" s="10"/>
      <c r="K41" s="10">
        <v>1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24"/>
      <c r="AW41" s="57"/>
      <c r="AX41" s="47">
        <f t="shared" si="4"/>
        <v>1</v>
      </c>
      <c r="AY41" s="46">
        <f t="shared" si="5"/>
        <v>1</v>
      </c>
      <c r="AZ41" s="46" cm="1">
        <f t="array" ref="AZ41">IF($AY41&lt;=6,SUM($C41:$AV41),SUMPRODUCT(LARGE($C41:$AV41,{1,2,3,4,5,6})))</f>
        <v>1</v>
      </c>
      <c r="BA41" s="50" t="str">
        <f t="shared" si="6"/>
        <v/>
      </c>
      <c r="BB41" s="50" t="str">
        <f t="shared" si="7"/>
        <v/>
      </c>
      <c r="BC41" s="46" t="str" cm="1">
        <f t="array" ref="BC41">IFERROR(SUMPRODUCT(LARGE($C41:$AV41,{1,2,3,4})), "")</f>
        <v/>
      </c>
      <c r="BD41" s="46" t="str" cm="1">
        <f t="array" ref="BD41">IFERROR(SUMPRODUCT(LARGE($C41:$AV41,{1,2,3,4,5,6,7})), "")</f>
        <v/>
      </c>
    </row>
    <row r="42" spans="2:56" ht="15" customHeight="1" x14ac:dyDescent="0.2">
      <c r="B42" s="4" t="s">
        <v>822</v>
      </c>
      <c r="C42" s="10">
        <v>2</v>
      </c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24"/>
      <c r="AW42" s="57"/>
      <c r="AX42" s="47">
        <f t="shared" si="4"/>
        <v>2</v>
      </c>
      <c r="AY42" s="46">
        <f t="shared" si="5"/>
        <v>1</v>
      </c>
      <c r="AZ42" s="46" cm="1">
        <f t="array" ref="AZ42">IF($AY42&lt;=6,SUM($C42:$AV42),SUMPRODUCT(LARGE($C42:$AV42,{1,2,3,4,5,6})))</f>
        <v>2</v>
      </c>
      <c r="BA42" s="50" t="str">
        <f t="shared" si="6"/>
        <v/>
      </c>
      <c r="BB42" s="50" t="str">
        <f t="shared" si="7"/>
        <v/>
      </c>
      <c r="BC42" s="46" t="str" cm="1">
        <f t="array" ref="BC42">IFERROR(SUMPRODUCT(LARGE($C42:$AV42,{1,2,3,4})), "")</f>
        <v/>
      </c>
      <c r="BD42" s="46" t="str" cm="1">
        <f t="array" ref="BD42">IFERROR(SUMPRODUCT(LARGE($C42:$AV42,{1,2,3,4,5,6,7})), "")</f>
        <v/>
      </c>
    </row>
    <row r="43" spans="2:56" ht="15" customHeight="1" x14ac:dyDescent="0.2">
      <c r="B43" s="4" t="s">
        <v>823</v>
      </c>
      <c r="C43" s="10"/>
      <c r="D43" s="10"/>
      <c r="E43" s="10"/>
      <c r="F43" s="10">
        <v>3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24"/>
      <c r="AW43" s="57"/>
      <c r="AX43" s="47">
        <f t="shared" si="4"/>
        <v>3</v>
      </c>
      <c r="AY43" s="46">
        <f t="shared" si="5"/>
        <v>1</v>
      </c>
      <c r="AZ43" s="46" cm="1">
        <f t="array" ref="AZ43">IF($AY43&lt;=6,SUM($C43:$AV43),SUMPRODUCT(LARGE($C43:$AV43,{1,2,3,4,5,6})))</f>
        <v>3</v>
      </c>
      <c r="BA43" s="50" t="str">
        <f t="shared" si="6"/>
        <v/>
      </c>
      <c r="BB43" s="50" t="str">
        <f t="shared" si="7"/>
        <v/>
      </c>
      <c r="BC43" s="46" t="str" cm="1">
        <f t="array" ref="BC43">IFERROR(SUMPRODUCT(LARGE($C43:$AV43,{1,2,3,4})), "")</f>
        <v/>
      </c>
      <c r="BD43" s="46" t="str" cm="1">
        <f t="array" ref="BD43">IFERROR(SUMPRODUCT(LARGE($C43:$AV43,{1,2,3,4,5,6,7})), "")</f>
        <v/>
      </c>
    </row>
    <row r="44" spans="2:56" ht="15" customHeight="1" x14ac:dyDescent="0.2">
      <c r="B44" s="4" t="s">
        <v>824</v>
      </c>
      <c r="C44" s="10"/>
      <c r="D44" s="10"/>
      <c r="E44" s="10"/>
      <c r="F44" s="10">
        <v>1</v>
      </c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24"/>
      <c r="AW44" s="57"/>
      <c r="AX44" s="47">
        <f t="shared" si="4"/>
        <v>1</v>
      </c>
      <c r="AY44" s="46">
        <f t="shared" si="5"/>
        <v>1</v>
      </c>
      <c r="AZ44" s="46" cm="1">
        <f t="array" ref="AZ44">IF($AY44&lt;=6,SUM($C44:$AV44),SUMPRODUCT(LARGE($C44:$AV44,{1,2,3,4,5,6})))</f>
        <v>1</v>
      </c>
      <c r="BA44" s="50" t="str">
        <f t="shared" si="6"/>
        <v/>
      </c>
      <c r="BB44" s="50" t="str">
        <f t="shared" si="7"/>
        <v/>
      </c>
      <c r="BC44" s="46" t="str" cm="1">
        <f t="array" ref="BC44">IFERROR(SUMPRODUCT(LARGE($C44:$AV44,{1,2,3,4})), "")</f>
        <v/>
      </c>
      <c r="BD44" s="46" t="str" cm="1">
        <f t="array" ref="BD44">IFERROR(SUMPRODUCT(LARGE($C44:$AV44,{1,2,3,4,5,6,7})), "")</f>
        <v/>
      </c>
    </row>
    <row r="45" spans="2:56" ht="15" customHeight="1" x14ac:dyDescent="0.2">
      <c r="B45" s="4" t="s">
        <v>825</v>
      </c>
      <c r="C45" s="10"/>
      <c r="D45" s="10"/>
      <c r="E45" s="10"/>
      <c r="F45" s="10"/>
      <c r="G45" s="10"/>
      <c r="H45" s="10"/>
      <c r="I45" s="10"/>
      <c r="J45" s="10"/>
      <c r="K45" s="10"/>
      <c r="L45" s="10">
        <v>1</v>
      </c>
      <c r="M45" s="10"/>
      <c r="N45" s="10">
        <v>3</v>
      </c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24"/>
      <c r="AW45" s="57"/>
      <c r="AX45" s="47">
        <f t="shared" si="4"/>
        <v>4</v>
      </c>
      <c r="AY45" s="46">
        <f t="shared" si="5"/>
        <v>2</v>
      </c>
      <c r="AZ45" s="46" cm="1">
        <f t="array" ref="AZ45">IF($AY45&lt;=6,SUM($C45:$AV45),SUMPRODUCT(LARGE($C45:$AV45,{1,2,3,4,5,6})))</f>
        <v>4</v>
      </c>
      <c r="BA45" s="50" t="str">
        <f t="shared" si="6"/>
        <v/>
      </c>
      <c r="BB45" s="50" t="str">
        <f t="shared" si="7"/>
        <v/>
      </c>
      <c r="BC45" s="46" t="str" cm="1">
        <f t="array" ref="BC45">IFERROR(SUMPRODUCT(LARGE($C45:$AV45,{1,2,3,4})), "")</f>
        <v/>
      </c>
      <c r="BD45" s="46" t="str" cm="1">
        <f t="array" ref="BD45">IFERROR(SUMPRODUCT(LARGE($C45:$AV45,{1,2,3,4,5,6,7})), "")</f>
        <v/>
      </c>
    </row>
    <row r="46" spans="2:56" ht="15" customHeight="1" x14ac:dyDescent="0.2">
      <c r="B46" s="4" t="s">
        <v>1084</v>
      </c>
      <c r="C46" s="10"/>
      <c r="D46" s="10"/>
      <c r="E46" s="10"/>
      <c r="F46" s="10"/>
      <c r="G46" s="10"/>
      <c r="H46" s="10">
        <v>1</v>
      </c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24"/>
      <c r="AW46" s="57"/>
      <c r="AX46" s="47">
        <f t="shared" si="4"/>
        <v>1</v>
      </c>
      <c r="AY46" s="46">
        <f t="shared" si="5"/>
        <v>1</v>
      </c>
      <c r="AZ46" s="46" cm="1">
        <f t="array" ref="AZ46">IF($AY46&lt;=6,SUM($C46:$AV46),SUMPRODUCT(LARGE($C46:$AV46,{1,2,3,4,5,6})))</f>
        <v>1</v>
      </c>
      <c r="BA46" s="50" t="str">
        <f t="shared" si="6"/>
        <v/>
      </c>
      <c r="BB46" s="50" t="str">
        <f t="shared" si="7"/>
        <v/>
      </c>
      <c r="BC46" s="46" t="str" cm="1">
        <f t="array" ref="BC46">IFERROR(SUMPRODUCT(LARGE($C46:$AV46,{1,2,3,4})), "")</f>
        <v/>
      </c>
      <c r="BD46" s="46" t="str" cm="1">
        <f t="array" ref="BD46">IFERROR(SUMPRODUCT(LARGE($C46:$AV46,{1,2,3,4,5,6,7})), "")</f>
        <v/>
      </c>
    </row>
    <row r="47" spans="2:56" ht="15" customHeight="1" x14ac:dyDescent="0.2">
      <c r="B47" s="4" t="s">
        <v>667</v>
      </c>
      <c r="C47" s="10"/>
      <c r="D47" s="10"/>
      <c r="E47" s="10"/>
      <c r="F47" s="10"/>
      <c r="G47" s="10"/>
      <c r="H47" s="10">
        <v>4</v>
      </c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24"/>
      <c r="AW47" s="57"/>
      <c r="AX47" s="47">
        <f t="shared" si="4"/>
        <v>4</v>
      </c>
      <c r="AY47" s="46">
        <f t="shared" si="5"/>
        <v>1</v>
      </c>
      <c r="AZ47" s="46" cm="1">
        <f t="array" ref="AZ47">IF($AY47&lt;=6,SUM($C47:$AV47),SUMPRODUCT(LARGE($C47:$AV47,{1,2,3,4,5,6})))</f>
        <v>4</v>
      </c>
      <c r="BA47" s="50" t="str">
        <f t="shared" si="6"/>
        <v/>
      </c>
      <c r="BB47" s="50" t="str">
        <f t="shared" si="7"/>
        <v/>
      </c>
      <c r="BC47" s="46" t="str" cm="1">
        <f t="array" ref="BC47">IFERROR(SUMPRODUCT(LARGE($C47:$AV47,{1,2,3,4})), "")</f>
        <v/>
      </c>
      <c r="BD47" s="46" t="str" cm="1">
        <f t="array" ref="BD47">IFERROR(SUMPRODUCT(LARGE($C47:$AV47,{1,2,3,4,5,6,7})), "")</f>
        <v/>
      </c>
    </row>
    <row r="48" spans="2:56" ht="15" customHeight="1" x14ac:dyDescent="0.2">
      <c r="B48" s="4" t="s">
        <v>829</v>
      </c>
      <c r="C48" s="10"/>
      <c r="D48" s="10"/>
      <c r="E48" s="10"/>
      <c r="F48" s="10"/>
      <c r="G48" s="10"/>
      <c r="H48" s="10"/>
      <c r="I48" s="10"/>
      <c r="J48" s="10"/>
      <c r="K48" s="10">
        <v>2</v>
      </c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24"/>
      <c r="AW48" s="56"/>
      <c r="AX48" s="47">
        <f t="shared" si="4"/>
        <v>2</v>
      </c>
      <c r="AY48" s="46">
        <f t="shared" si="5"/>
        <v>1</v>
      </c>
      <c r="AZ48" s="46" cm="1">
        <f t="array" ref="AZ48">IF($AY48&lt;=6,SUM($C48:$AV48),SUMPRODUCT(LARGE($C48:$AV48,{1,2,3,4,5,6})))</f>
        <v>2</v>
      </c>
      <c r="BA48" s="50" t="str">
        <f t="shared" si="6"/>
        <v/>
      </c>
      <c r="BB48" s="50" t="str">
        <f t="shared" si="7"/>
        <v/>
      </c>
      <c r="BC48" s="46" t="str" cm="1">
        <f t="array" ref="BC48">IFERROR(SUMPRODUCT(LARGE($C48:$AV48,{1,2,3,4})), "")</f>
        <v/>
      </c>
      <c r="BD48" s="46" t="str" cm="1">
        <f t="array" ref="BD48">IFERROR(SUMPRODUCT(LARGE($C48:$AV48,{1,2,3,4,5,6,7})), "")</f>
        <v/>
      </c>
    </row>
    <row r="49" spans="2:56" ht="15" customHeight="1" x14ac:dyDescent="0.2">
      <c r="B49" s="4" t="s">
        <v>678</v>
      </c>
      <c r="C49" s="10"/>
      <c r="D49" s="10"/>
      <c r="E49" s="10"/>
      <c r="F49" s="10"/>
      <c r="G49" s="10"/>
      <c r="H49" s="10">
        <v>1</v>
      </c>
      <c r="I49" s="10">
        <v>1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24"/>
      <c r="AW49" s="57"/>
      <c r="AX49" s="47">
        <f t="shared" si="4"/>
        <v>2</v>
      </c>
      <c r="AY49" s="46">
        <f t="shared" si="5"/>
        <v>2</v>
      </c>
      <c r="AZ49" s="46" cm="1">
        <f t="array" ref="AZ49">IF($AY49&lt;=6,SUM($C49:$AV49),SUMPRODUCT(LARGE($C49:$AV49,{1,2,3,4,5,6})))</f>
        <v>2</v>
      </c>
      <c r="BA49" s="50" t="str">
        <f t="shared" si="6"/>
        <v/>
      </c>
      <c r="BB49" s="50" t="str">
        <f t="shared" si="7"/>
        <v/>
      </c>
      <c r="BC49" s="46" t="str" cm="1">
        <f t="array" ref="BC49">IFERROR(SUMPRODUCT(LARGE($C49:$AV49,{1,2,3,4})), "")</f>
        <v/>
      </c>
      <c r="BD49" s="46" t="str" cm="1">
        <f t="array" ref="BD49">IFERROR(SUMPRODUCT(LARGE($C49:$AV49,{1,2,3,4,5,6,7})), "")</f>
        <v/>
      </c>
    </row>
    <row r="50" spans="2:56" ht="15" customHeight="1" x14ac:dyDescent="0.2">
      <c r="B50" s="4" t="s">
        <v>1143</v>
      </c>
      <c r="C50" s="10"/>
      <c r="D50" s="10">
        <v>4</v>
      </c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24"/>
      <c r="AW50" s="57"/>
      <c r="AX50" s="47">
        <f t="shared" si="4"/>
        <v>4</v>
      </c>
      <c r="AY50" s="46">
        <f t="shared" si="5"/>
        <v>1</v>
      </c>
      <c r="AZ50" s="46" cm="1">
        <f t="array" ref="AZ50">IF($AY50&lt;=6,SUM($C50:$AV50),SUMPRODUCT(LARGE($C50:$AV50,{1,2,3,4,5,6})))</f>
        <v>4</v>
      </c>
      <c r="BA50" s="50" t="str">
        <f t="shared" si="6"/>
        <v/>
      </c>
      <c r="BB50" s="50" t="str">
        <f t="shared" si="7"/>
        <v/>
      </c>
      <c r="BC50" s="46" t="str" cm="1">
        <f t="array" ref="BC50">IFERROR(SUMPRODUCT(LARGE($C50:$AV50,{1,2,3,4})), "")</f>
        <v/>
      </c>
      <c r="BD50" s="46" t="str" cm="1">
        <f t="array" ref="BD50">IFERROR(SUMPRODUCT(LARGE($C50:$AV50,{1,2,3,4,5,6,7})), "")</f>
        <v/>
      </c>
    </row>
    <row r="51" spans="2:56" ht="15" customHeight="1" x14ac:dyDescent="0.2">
      <c r="B51" s="4" t="s">
        <v>841</v>
      </c>
      <c r="C51" s="10">
        <v>3</v>
      </c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24"/>
      <c r="AW51" s="57"/>
      <c r="AX51" s="47">
        <f t="shared" si="4"/>
        <v>3</v>
      </c>
      <c r="AY51" s="46">
        <f t="shared" si="5"/>
        <v>1</v>
      </c>
      <c r="AZ51" s="46" cm="1">
        <f t="array" ref="AZ51">IF($AY51&lt;=6,SUM($C51:$AV51),SUMPRODUCT(LARGE($C51:$AV51,{1,2,3,4,5,6})))</f>
        <v>3</v>
      </c>
      <c r="BA51" s="50" t="str">
        <f t="shared" si="6"/>
        <v/>
      </c>
      <c r="BB51" s="50" t="str">
        <f t="shared" si="7"/>
        <v/>
      </c>
      <c r="BC51" s="46" t="str" cm="1">
        <f t="array" ref="BC51">IFERROR(SUMPRODUCT(LARGE($C51:$AV51,{1,2,3,4})), "")</f>
        <v/>
      </c>
      <c r="BD51" s="46" t="str" cm="1">
        <f t="array" ref="BD51">IFERROR(SUMPRODUCT(LARGE($C51:$AV51,{1,2,3,4,5,6,7})), "")</f>
        <v/>
      </c>
    </row>
    <row r="52" spans="2:56" ht="15" customHeight="1" x14ac:dyDescent="0.2">
      <c r="B52" s="4" t="s">
        <v>846</v>
      </c>
      <c r="C52" s="10"/>
      <c r="D52" s="10"/>
      <c r="E52" s="10"/>
      <c r="F52" s="10"/>
      <c r="G52" s="10"/>
      <c r="H52" s="10"/>
      <c r="I52" s="10"/>
      <c r="J52" s="10"/>
      <c r="K52" s="10"/>
      <c r="L52" s="10">
        <v>5</v>
      </c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24"/>
      <c r="AW52" s="57"/>
      <c r="AX52" s="47">
        <f t="shared" si="4"/>
        <v>5</v>
      </c>
      <c r="AY52" s="46">
        <f t="shared" si="5"/>
        <v>1</v>
      </c>
      <c r="AZ52" s="46" cm="1">
        <f t="array" ref="AZ52">IF($AY52&lt;=6,SUM($C52:$AV52),SUMPRODUCT(LARGE($C52:$AV52,{1,2,3,4,5,6})))</f>
        <v>5</v>
      </c>
      <c r="BA52" s="50" t="str">
        <f t="shared" si="6"/>
        <v/>
      </c>
      <c r="BB52" s="50" t="str">
        <f t="shared" si="7"/>
        <v/>
      </c>
      <c r="BC52" s="46" t="str" cm="1">
        <f t="array" ref="BC52">IFERROR(SUMPRODUCT(LARGE($C52:$AV52,{1,2,3,4})), "")</f>
        <v/>
      </c>
      <c r="BD52" s="46" t="str" cm="1">
        <f t="array" ref="BD52">IFERROR(SUMPRODUCT(LARGE($C52:$AV52,{1,2,3,4,5,6,7})), "")</f>
        <v/>
      </c>
    </row>
    <row r="53" spans="2:56" ht="15" customHeight="1" x14ac:dyDescent="0.2">
      <c r="B53" s="4" t="s">
        <v>847</v>
      </c>
      <c r="C53" s="10"/>
      <c r="D53" s="10"/>
      <c r="E53" s="10"/>
      <c r="F53" s="10"/>
      <c r="G53" s="10"/>
      <c r="H53" s="10"/>
      <c r="I53" s="10"/>
      <c r="J53" s="10">
        <v>2</v>
      </c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24"/>
      <c r="AW53" s="57"/>
      <c r="AX53" s="47">
        <f t="shared" si="4"/>
        <v>2</v>
      </c>
      <c r="AY53" s="46">
        <f t="shared" si="5"/>
        <v>1</v>
      </c>
      <c r="AZ53" s="46" cm="1">
        <f t="array" ref="AZ53">IF($AY53&lt;=6,SUM($C53:$AV53),SUMPRODUCT(LARGE($C53:$AV53,{1,2,3,4,5,6})))</f>
        <v>2</v>
      </c>
      <c r="BA53" s="50" t="str">
        <f t="shared" si="6"/>
        <v/>
      </c>
      <c r="BB53" s="50" t="str">
        <f t="shared" si="7"/>
        <v/>
      </c>
      <c r="BC53" s="46" t="str" cm="1">
        <f t="array" ref="BC53">IFERROR(SUMPRODUCT(LARGE($C53:$AV53,{1,2,3,4})), "")</f>
        <v/>
      </c>
      <c r="BD53" s="46" t="str" cm="1">
        <f t="array" ref="BD53">IFERROR(SUMPRODUCT(LARGE($C53:$AV53,{1,2,3,4,5,6,7})), "")</f>
        <v/>
      </c>
    </row>
    <row r="54" spans="2:56" ht="15" customHeight="1" x14ac:dyDescent="0.2">
      <c r="B54" s="4" t="s">
        <v>848</v>
      </c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>
        <v>2</v>
      </c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24"/>
      <c r="AW54" s="57"/>
      <c r="AX54" s="47">
        <f t="shared" si="4"/>
        <v>2</v>
      </c>
      <c r="AY54" s="46">
        <f t="shared" si="5"/>
        <v>1</v>
      </c>
      <c r="AZ54" s="46" cm="1">
        <f t="array" ref="AZ54">IF($AY54&lt;=6,SUM($C54:$AV54),SUMPRODUCT(LARGE($C54:$AV54,{1,2,3,4,5,6})))</f>
        <v>2</v>
      </c>
      <c r="BA54" s="50" t="str">
        <f t="shared" si="6"/>
        <v/>
      </c>
      <c r="BB54" s="50" t="str">
        <f t="shared" si="7"/>
        <v/>
      </c>
      <c r="BC54" s="46" t="str" cm="1">
        <f t="array" ref="BC54">IFERROR(SUMPRODUCT(LARGE($C54:$AV54,{1,2,3,4})), "")</f>
        <v/>
      </c>
      <c r="BD54" s="46" t="str" cm="1">
        <f t="array" ref="BD54">IFERROR(SUMPRODUCT(LARGE($C54:$AV54,{1,2,3,4,5,6,7})), "")</f>
        <v/>
      </c>
    </row>
    <row r="55" spans="2:56" ht="15" customHeight="1" x14ac:dyDescent="0.2">
      <c r="B55" s="4" t="s">
        <v>856</v>
      </c>
      <c r="C55" s="10"/>
      <c r="D55" s="10"/>
      <c r="E55" s="10"/>
      <c r="F55" s="10"/>
      <c r="G55" s="10">
        <v>4</v>
      </c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24"/>
      <c r="AW55" s="58"/>
      <c r="AX55" s="47">
        <f t="shared" si="4"/>
        <v>4</v>
      </c>
      <c r="AY55" s="46">
        <f t="shared" si="5"/>
        <v>1</v>
      </c>
      <c r="AZ55" s="46" cm="1">
        <f t="array" ref="AZ55">IF($AY55&lt;=6,SUM($C55:$AV55),SUMPRODUCT(LARGE($C55:$AV55,{1,2,3,4,5,6})))</f>
        <v>4</v>
      </c>
      <c r="BA55" s="50" t="str">
        <f t="shared" si="6"/>
        <v/>
      </c>
      <c r="BB55" s="50" t="str">
        <f t="shared" si="7"/>
        <v/>
      </c>
      <c r="BC55" s="46" t="str" cm="1">
        <f t="array" ref="BC55">IFERROR(SUMPRODUCT(LARGE($C55:$AV55,{1,2,3,4})), "")</f>
        <v/>
      </c>
      <c r="BD55" s="46" t="str" cm="1">
        <f t="array" ref="BD55">IFERROR(SUMPRODUCT(LARGE($C55:$AV55,{1,2,3,4,5,6,7})), "")</f>
        <v/>
      </c>
    </row>
    <row r="56" spans="2:56" ht="15" customHeight="1" x14ac:dyDescent="0.2">
      <c r="B56" s="4" t="s">
        <v>859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>
        <v>4</v>
      </c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24"/>
      <c r="AW56" s="57"/>
      <c r="AX56" s="47">
        <f t="shared" si="4"/>
        <v>4</v>
      </c>
      <c r="AY56" s="46">
        <f t="shared" si="5"/>
        <v>1</v>
      </c>
      <c r="AZ56" s="46" cm="1">
        <f t="array" ref="AZ56">IF($AY56&lt;=6,SUM($C56:$AV56),SUMPRODUCT(LARGE($C56:$AV56,{1,2,3,4,5,6})))</f>
        <v>4</v>
      </c>
      <c r="BA56" s="50" t="str">
        <f t="shared" si="6"/>
        <v/>
      </c>
      <c r="BB56" s="50" t="str">
        <f t="shared" si="7"/>
        <v/>
      </c>
      <c r="BC56" s="46" t="str" cm="1">
        <f t="array" ref="BC56">IFERROR(SUMPRODUCT(LARGE($C56:$AV56,{1,2,3,4})), "")</f>
        <v/>
      </c>
      <c r="BD56" s="46" t="str" cm="1">
        <f t="array" ref="BD56">IFERROR(SUMPRODUCT(LARGE($C56:$AV56,{1,2,3,4,5,6,7})), "")</f>
        <v/>
      </c>
    </row>
    <row r="57" spans="2:56" ht="15" customHeight="1" x14ac:dyDescent="0.2">
      <c r="B57" s="4" t="s">
        <v>54</v>
      </c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>
        <v>3</v>
      </c>
      <c r="N57" s="10"/>
      <c r="O57" s="10"/>
      <c r="P57" s="10">
        <v>1</v>
      </c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24"/>
      <c r="AW57" s="57"/>
      <c r="AX57" s="47">
        <f t="shared" si="4"/>
        <v>4</v>
      </c>
      <c r="AY57" s="46">
        <f t="shared" si="5"/>
        <v>2</v>
      </c>
      <c r="AZ57" s="46" cm="1">
        <f t="array" ref="AZ57">IF($AY57&lt;=6,SUM($C57:$AV57),SUMPRODUCT(LARGE($C57:$AV57,{1,2,3,4,5,6})))</f>
        <v>4</v>
      </c>
      <c r="BA57" s="50" t="str">
        <f t="shared" si="6"/>
        <v/>
      </c>
      <c r="BB57" s="50" t="str">
        <f t="shared" si="7"/>
        <v/>
      </c>
      <c r="BC57" s="46" t="str" cm="1">
        <f t="array" ref="BC57">IFERROR(SUMPRODUCT(LARGE($C57:$AV57,{1,2,3,4})), "")</f>
        <v/>
      </c>
      <c r="BD57" s="46" t="str" cm="1">
        <f t="array" ref="BD57">IFERROR(SUMPRODUCT(LARGE($C57:$AV57,{1,2,3,4,5,6,7})), "")</f>
        <v/>
      </c>
    </row>
    <row r="58" spans="2:56" ht="15" customHeight="1" x14ac:dyDescent="0.2">
      <c r="B58" s="4" t="s">
        <v>861</v>
      </c>
      <c r="C58" s="10"/>
      <c r="D58" s="10"/>
      <c r="E58" s="10"/>
      <c r="F58" s="10"/>
      <c r="G58" s="10">
        <v>2</v>
      </c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24"/>
      <c r="AW58" s="57"/>
      <c r="AX58" s="47">
        <f t="shared" si="4"/>
        <v>2</v>
      </c>
      <c r="AY58" s="46">
        <f t="shared" si="5"/>
        <v>1</v>
      </c>
      <c r="AZ58" s="46" cm="1">
        <f t="array" ref="AZ58">IF($AY58&lt;=6,SUM($C58:$AV58),SUMPRODUCT(LARGE($C58:$AV58,{1,2,3,4,5,6})))</f>
        <v>2</v>
      </c>
      <c r="BA58" s="50" t="str">
        <f t="shared" si="6"/>
        <v/>
      </c>
      <c r="BB58" s="50" t="str">
        <f t="shared" si="7"/>
        <v/>
      </c>
      <c r="BC58" s="46" t="str" cm="1">
        <f t="array" ref="BC58">IFERROR(SUMPRODUCT(LARGE($C58:$AV58,{1,2,3,4})), "")</f>
        <v/>
      </c>
      <c r="BD58" s="46" t="str" cm="1">
        <f t="array" ref="BD58">IFERROR(SUMPRODUCT(LARGE($C58:$AV58,{1,2,3,4,5,6,7})), "")</f>
        <v/>
      </c>
    </row>
    <row r="59" spans="2:56" ht="15" customHeight="1" x14ac:dyDescent="0.2">
      <c r="B59" s="4" t="s">
        <v>699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>
        <v>5</v>
      </c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24"/>
      <c r="AW59" s="57"/>
      <c r="AX59" s="47">
        <f t="shared" si="4"/>
        <v>5</v>
      </c>
      <c r="AY59" s="46">
        <f t="shared" si="5"/>
        <v>1</v>
      </c>
      <c r="AZ59" s="46" cm="1">
        <f t="array" ref="AZ59">IF($AY59&lt;=6,SUM($C59:$AV59),SUMPRODUCT(LARGE($C59:$AV59,{1,2,3,4,5,6})))</f>
        <v>5</v>
      </c>
      <c r="BA59" s="50" t="str">
        <f t="shared" si="6"/>
        <v/>
      </c>
      <c r="BB59" s="50" t="str">
        <f t="shared" si="7"/>
        <v/>
      </c>
      <c r="BC59" s="46" t="str" cm="1">
        <f t="array" ref="BC59">IFERROR(SUMPRODUCT(LARGE($C59:$AV59,{1,2,3,4})), "")</f>
        <v/>
      </c>
      <c r="BD59" s="46" t="str" cm="1">
        <f t="array" ref="BD59">IFERROR(SUMPRODUCT(LARGE($C59:$AV59,{1,2,3,4,5,6,7})), "")</f>
        <v/>
      </c>
    </row>
    <row r="60" spans="2:56" ht="15" customHeight="1" x14ac:dyDescent="0.2">
      <c r="B60" s="4" t="s">
        <v>1148</v>
      </c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>
        <v>2</v>
      </c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24"/>
      <c r="AW60" s="57"/>
      <c r="AX60" s="47">
        <f t="shared" si="4"/>
        <v>2</v>
      </c>
      <c r="AY60" s="46">
        <f t="shared" si="5"/>
        <v>1</v>
      </c>
      <c r="AZ60" s="46" cm="1">
        <f t="array" ref="AZ60">IF($AY60&lt;=6,SUM($C60:$AV60),SUMPRODUCT(LARGE($C60:$AV60,{1,2,3,4,5,6})))</f>
        <v>2</v>
      </c>
      <c r="BA60" s="50" t="str">
        <f t="shared" si="6"/>
        <v/>
      </c>
      <c r="BB60" s="50" t="str">
        <f t="shared" si="7"/>
        <v/>
      </c>
      <c r="BC60" s="46" t="str" cm="1">
        <f t="array" ref="BC60">IFERROR(SUMPRODUCT(LARGE($C60:$AV60,{1,2,3,4})), "")</f>
        <v/>
      </c>
      <c r="BD60" s="46" t="str" cm="1">
        <f t="array" ref="BD60">IFERROR(SUMPRODUCT(LARGE($C60:$AV60,{1,2,3,4,5,6,7})), "")</f>
        <v/>
      </c>
    </row>
    <row r="61" spans="2:56" ht="15" customHeight="1" x14ac:dyDescent="0.2"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24"/>
      <c r="AW61" s="57"/>
      <c r="AX61" s="47">
        <f t="shared" ref="AX61:AX66" si="8">SUM($C61:$AW61)</f>
        <v>0</v>
      </c>
      <c r="AY61" s="46">
        <f t="shared" ref="AY61:AY66" si="9">COUNTA(C61:AV61)</f>
        <v>0</v>
      </c>
      <c r="AZ61" s="46" cm="1">
        <f t="array" ref="AZ61">IF($AY61&lt;=6,SUM($C61:$AV61),SUMPRODUCT(LARGE($C61:$AV61,{1,2,3,4,5,6})))</f>
        <v>0</v>
      </c>
      <c r="BA61" s="50" t="str">
        <f t="shared" ref="BA61:BA67" si="10">IF(AND($AY61&gt;=6,AZ61=AZ62),"Manual Calc Needed","")</f>
        <v/>
      </c>
      <c r="BB61" s="50" t="str">
        <f t="shared" ref="BB61:BB67" si="11">IF($BA61="Tie",$AZ61,"")</f>
        <v/>
      </c>
      <c r="BC61" s="46" t="str" cm="1">
        <f t="array" ref="BC61">IFERROR(SUMPRODUCT(LARGE($C61:$AV61,{1,2,3,4})), "")</f>
        <v/>
      </c>
      <c r="BD61" s="46" t="str" cm="1">
        <f t="array" ref="BD61">IFERROR(SUMPRODUCT(LARGE($C61:$AV61,{1,2,3,4,5,6,7})), "")</f>
        <v/>
      </c>
    </row>
    <row r="62" spans="2:56" ht="15" customHeight="1" x14ac:dyDescent="0.2"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24"/>
      <c r="AW62" s="57"/>
      <c r="AX62" s="47">
        <f t="shared" si="8"/>
        <v>0</v>
      </c>
      <c r="AY62" s="46">
        <f t="shared" si="9"/>
        <v>0</v>
      </c>
      <c r="AZ62" s="46" cm="1">
        <f t="array" ref="AZ62">IF($AY62&lt;=6,SUM($C62:$AV62),SUMPRODUCT(LARGE($C62:$AV62,{1,2,3,4,5,6})))</f>
        <v>0</v>
      </c>
      <c r="BA62" s="50" t="str">
        <f t="shared" si="10"/>
        <v/>
      </c>
      <c r="BB62" s="50" t="str">
        <f t="shared" si="11"/>
        <v/>
      </c>
      <c r="BC62" s="46" t="str" cm="1">
        <f t="array" ref="BC62">IFERROR(SUMPRODUCT(LARGE($C62:$AV62,{1,2,3,4})), "")</f>
        <v/>
      </c>
      <c r="BD62" s="46" t="str" cm="1">
        <f t="array" ref="BD62">IFERROR(SUMPRODUCT(LARGE($C62:$AV62,{1,2,3,4,5,6,7})), "")</f>
        <v/>
      </c>
    </row>
    <row r="63" spans="2:56" ht="15" customHeight="1" x14ac:dyDescent="0.2"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24"/>
      <c r="AW63" s="57"/>
      <c r="AX63" s="47">
        <f t="shared" si="8"/>
        <v>0</v>
      </c>
      <c r="AY63" s="46">
        <f t="shared" si="9"/>
        <v>0</v>
      </c>
      <c r="AZ63" s="46" cm="1">
        <f t="array" ref="AZ63">IF($AY63&lt;=6,SUM($C63:$AV63),SUMPRODUCT(LARGE($C63:$AV63,{1,2,3,4,5,6})))</f>
        <v>0</v>
      </c>
      <c r="BA63" s="50" t="str">
        <f t="shared" si="10"/>
        <v/>
      </c>
      <c r="BB63" s="50" t="str">
        <f t="shared" si="11"/>
        <v/>
      </c>
      <c r="BC63" s="46" t="str" cm="1">
        <f t="array" ref="BC63">IFERROR(SUMPRODUCT(LARGE($C63:$AV63,{1,2,3,4})), "")</f>
        <v/>
      </c>
      <c r="BD63" s="46" t="str" cm="1">
        <f t="array" ref="BD63">IFERROR(SUMPRODUCT(LARGE($C63:$AV63,{1,2,3,4,5,6,7})), "")</f>
        <v/>
      </c>
    </row>
    <row r="64" spans="2:56" ht="15" customHeight="1" x14ac:dyDescent="0.2"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24"/>
      <c r="AW64" s="57"/>
      <c r="AX64" s="47">
        <f t="shared" si="8"/>
        <v>0</v>
      </c>
      <c r="AY64" s="46">
        <f t="shared" si="9"/>
        <v>0</v>
      </c>
      <c r="AZ64" s="46" cm="1">
        <f t="array" ref="AZ64">IF($AY64&lt;=6,SUM($C64:$AV64),SUMPRODUCT(LARGE($C64:$AV64,{1,2,3,4,5,6})))</f>
        <v>0</v>
      </c>
      <c r="BA64" s="50" t="str">
        <f t="shared" si="10"/>
        <v/>
      </c>
      <c r="BB64" s="50" t="str">
        <f t="shared" si="11"/>
        <v/>
      </c>
      <c r="BC64" s="46" t="str" cm="1">
        <f t="array" ref="BC64">IFERROR(SUMPRODUCT(LARGE($C64:$AV64,{1,2,3,4})), "")</f>
        <v/>
      </c>
      <c r="BD64" s="46" t="str" cm="1">
        <f t="array" ref="BD64">IFERROR(SUMPRODUCT(LARGE($C64:$AV64,{1,2,3,4,5,6,7})), "")</f>
        <v/>
      </c>
    </row>
    <row r="65" spans="2:56" ht="15" customHeight="1" x14ac:dyDescent="0.2"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24"/>
      <c r="AW65" s="57"/>
      <c r="AX65" s="47">
        <f t="shared" si="8"/>
        <v>0</v>
      </c>
      <c r="AY65" s="46">
        <f t="shared" si="9"/>
        <v>0</v>
      </c>
      <c r="AZ65" s="46" cm="1">
        <f t="array" ref="AZ65">IF($AY65&lt;=6,SUM($C65:$AV65),SUMPRODUCT(LARGE($C65:$AV65,{1,2,3,4,5,6})))</f>
        <v>0</v>
      </c>
      <c r="BA65" s="50" t="str">
        <f t="shared" si="10"/>
        <v/>
      </c>
      <c r="BB65" s="50" t="str">
        <f t="shared" si="11"/>
        <v/>
      </c>
      <c r="BC65" s="46" t="str" cm="1">
        <f t="array" ref="BC65">IFERROR(SUMPRODUCT(LARGE($C65:$AV65,{1,2,3,4})), "")</f>
        <v/>
      </c>
      <c r="BD65" s="46" t="str" cm="1">
        <f t="array" ref="BD65">IFERROR(SUMPRODUCT(LARGE($C65:$AV65,{1,2,3,4,5,6,7})), "")</f>
        <v/>
      </c>
    </row>
    <row r="66" spans="2:56" ht="15" customHeight="1" x14ac:dyDescent="0.2"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24"/>
      <c r="AW66" s="57"/>
      <c r="AX66" s="47">
        <f t="shared" si="8"/>
        <v>0</v>
      </c>
      <c r="AY66" s="46">
        <f t="shared" si="9"/>
        <v>0</v>
      </c>
      <c r="AZ66" s="46" cm="1">
        <f t="array" ref="AZ66">IF($AY66&lt;=6,SUM($C66:$AV66),SUMPRODUCT(LARGE($C66:$AV66,{1,2,3,4,5,6})))</f>
        <v>0</v>
      </c>
      <c r="BA66" s="50" t="str">
        <f t="shared" si="10"/>
        <v/>
      </c>
      <c r="BB66" s="50" t="str">
        <f t="shared" si="11"/>
        <v/>
      </c>
      <c r="BC66" s="46" t="str" cm="1">
        <f t="array" ref="BC66">IFERROR(SUMPRODUCT(LARGE($C66:$AV66,{1,2,3,4})), "")</f>
        <v/>
      </c>
      <c r="BD66" s="46" t="str" cm="1">
        <f t="array" ref="BD66">IFERROR(SUMPRODUCT(LARGE($C66:$AV66,{1,2,3,4,5,6,7})), "")</f>
        <v/>
      </c>
    </row>
    <row r="67" spans="2:56" ht="15" customHeight="1" x14ac:dyDescent="0.2"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4"/>
      <c r="AW67" s="57"/>
      <c r="AX67" s="47">
        <f t="shared" ref="AX67:AX130" si="12">SUM($C67:$AW67)</f>
        <v>0</v>
      </c>
      <c r="AY67" s="46">
        <f t="shared" ref="AY67:AY130" si="13">COUNTA(C67:AV67)</f>
        <v>0</v>
      </c>
      <c r="AZ67" s="46" cm="1">
        <f t="array" ref="AZ67">IF($AY67&lt;=6,SUM($C67:$AV67),SUMPRODUCT(LARGE($C67:$AV67,{1,2,3,4,5,6})))</f>
        <v>0</v>
      </c>
      <c r="BA67" s="50" t="str">
        <f t="shared" si="10"/>
        <v/>
      </c>
      <c r="BB67" s="50" t="str">
        <f t="shared" si="11"/>
        <v/>
      </c>
      <c r="BC67" s="46" t="str" cm="1">
        <f t="array" ref="BC67">IFERROR(SUMPRODUCT(LARGE($C67:$AV67,{1,2,3,4})), "")</f>
        <v/>
      </c>
      <c r="BD67" s="46" t="str" cm="1">
        <f t="array" ref="BD67">IFERROR(SUMPRODUCT(LARGE($C67:$AV67,{1,2,3,4,5,6,7})), "")</f>
        <v/>
      </c>
    </row>
    <row r="68" spans="2:56" ht="15" customHeight="1" x14ac:dyDescent="0.2"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24"/>
      <c r="AW68" s="57"/>
      <c r="AX68" s="47">
        <f t="shared" si="12"/>
        <v>0</v>
      </c>
      <c r="AY68" s="46">
        <f t="shared" si="13"/>
        <v>0</v>
      </c>
      <c r="AZ68" s="46" cm="1">
        <f t="array" ref="AZ68">IF($AY68&lt;=6,SUM($C68:$AV68),SUMPRODUCT(LARGE($C68:$AV68,{1,2,3,4,5,6})))</f>
        <v>0</v>
      </c>
      <c r="BA68" s="50" t="str">
        <f t="shared" ref="BA68:BA131" si="14">IF(AND($AY68&gt;=6,AZ68=AZ69),"Manual Calc Needed","")</f>
        <v/>
      </c>
      <c r="BB68" s="50" t="str">
        <f t="shared" ref="BB68:BB131" si="15">IF($BA68="Tie",$AZ68,"")</f>
        <v/>
      </c>
      <c r="BC68" s="46" t="str" cm="1">
        <f t="array" ref="BC68">IFERROR(SUMPRODUCT(LARGE($C68:$AV68,{1,2,3,4})), "")</f>
        <v/>
      </c>
      <c r="BD68" s="46" t="str" cm="1">
        <f t="array" ref="BD68">IFERROR(SUMPRODUCT(LARGE($C68:$AV68,{1,2,3,4,5,6,7})), "")</f>
        <v/>
      </c>
    </row>
    <row r="69" spans="2:56" ht="15" customHeight="1" x14ac:dyDescent="0.2"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24"/>
      <c r="AW69" s="57"/>
      <c r="AX69" s="47">
        <f t="shared" si="12"/>
        <v>0</v>
      </c>
      <c r="AY69" s="46">
        <f t="shared" si="13"/>
        <v>0</v>
      </c>
      <c r="AZ69" s="46" cm="1">
        <f t="array" ref="AZ69">IF($AY69&lt;=6,SUM($C69:$AV69),SUMPRODUCT(LARGE($C69:$AV69,{1,2,3,4,5,6})))</f>
        <v>0</v>
      </c>
      <c r="BA69" s="50" t="str">
        <f t="shared" si="14"/>
        <v/>
      </c>
      <c r="BB69" s="50" t="str">
        <f t="shared" si="15"/>
        <v/>
      </c>
      <c r="BC69" s="46" t="str" cm="1">
        <f t="array" ref="BC69">IFERROR(SUMPRODUCT(LARGE($C69:$AV69,{1,2,3,4})), "")</f>
        <v/>
      </c>
      <c r="BD69" s="46" t="str" cm="1">
        <f t="array" ref="BD69">IFERROR(SUMPRODUCT(LARGE($C69:$AV69,{1,2,3,4,5,6,7})), "")</f>
        <v/>
      </c>
    </row>
    <row r="70" spans="2:56" ht="15" customHeight="1" x14ac:dyDescent="0.2"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24"/>
      <c r="AW70" s="57"/>
      <c r="AX70" s="47">
        <f t="shared" si="12"/>
        <v>0</v>
      </c>
      <c r="AY70" s="46">
        <f t="shared" si="13"/>
        <v>0</v>
      </c>
      <c r="AZ70" s="46" cm="1">
        <f t="array" ref="AZ70">IF($AY70&lt;=6,SUM($C70:$AV70),SUMPRODUCT(LARGE($C70:$AV70,{1,2,3,4,5,6})))</f>
        <v>0</v>
      </c>
      <c r="BA70" s="50" t="str">
        <f t="shared" si="14"/>
        <v/>
      </c>
      <c r="BB70" s="50" t="str">
        <f t="shared" si="15"/>
        <v/>
      </c>
      <c r="BC70" s="46" t="str" cm="1">
        <f t="array" ref="BC70">IFERROR(SUMPRODUCT(LARGE($C70:$AV70,{1,2,3,4})), "")</f>
        <v/>
      </c>
      <c r="BD70" s="46" t="str" cm="1">
        <f t="array" ref="BD70">IFERROR(SUMPRODUCT(LARGE($C70:$AV70,{1,2,3,4,5,6,7})), "")</f>
        <v/>
      </c>
    </row>
    <row r="71" spans="2:56" ht="15" customHeight="1" x14ac:dyDescent="0.2"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24"/>
      <c r="AW71" s="57"/>
      <c r="AX71" s="47">
        <f t="shared" si="12"/>
        <v>0</v>
      </c>
      <c r="AY71" s="46">
        <f t="shared" si="13"/>
        <v>0</v>
      </c>
      <c r="AZ71" s="46" cm="1">
        <f t="array" ref="AZ71">IF($AY71&lt;=6,SUM($C71:$AV71),SUMPRODUCT(LARGE($C71:$AV71,{1,2,3,4,5,6})))</f>
        <v>0</v>
      </c>
      <c r="BA71" s="50" t="str">
        <f t="shared" si="14"/>
        <v/>
      </c>
      <c r="BB71" s="50" t="str">
        <f t="shared" si="15"/>
        <v/>
      </c>
      <c r="BC71" s="46" t="str" cm="1">
        <f t="array" ref="BC71">IFERROR(SUMPRODUCT(LARGE($C71:$AV71,{1,2,3,4})), "")</f>
        <v/>
      </c>
      <c r="BD71" s="46" t="str" cm="1">
        <f t="array" ref="BD71">IFERROR(SUMPRODUCT(LARGE($C71:$AV71,{1,2,3,4,5,6,7})), "")</f>
        <v/>
      </c>
    </row>
    <row r="72" spans="2:56" ht="15" customHeight="1" x14ac:dyDescent="0.2"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24"/>
      <c r="AW72" s="57"/>
      <c r="AX72" s="47">
        <f t="shared" si="12"/>
        <v>0</v>
      </c>
      <c r="AY72" s="46">
        <f t="shared" si="13"/>
        <v>0</v>
      </c>
      <c r="AZ72" s="46" cm="1">
        <f t="array" ref="AZ72">IF($AY72&lt;=6,SUM($C72:$AV72),SUMPRODUCT(LARGE($C72:$AV72,{1,2,3,4,5,6})))</f>
        <v>0</v>
      </c>
      <c r="BA72" s="50" t="str">
        <f t="shared" si="14"/>
        <v/>
      </c>
      <c r="BB72" s="50" t="str">
        <f t="shared" si="15"/>
        <v/>
      </c>
      <c r="BC72" s="46" t="str" cm="1">
        <f t="array" ref="BC72">IFERROR(SUMPRODUCT(LARGE($C72:$AV72,{1,2,3,4})), "")</f>
        <v/>
      </c>
      <c r="BD72" s="46" t="str" cm="1">
        <f t="array" ref="BD72">IFERROR(SUMPRODUCT(LARGE($C72:$AV72,{1,2,3,4,5,6,7})), "")</f>
        <v/>
      </c>
    </row>
    <row r="73" spans="2:56" ht="15" customHeight="1" x14ac:dyDescent="0.2"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24"/>
      <c r="AW73" s="57"/>
      <c r="AX73" s="47">
        <f t="shared" si="12"/>
        <v>0</v>
      </c>
      <c r="AY73" s="46">
        <f t="shared" si="13"/>
        <v>0</v>
      </c>
      <c r="AZ73" s="46" cm="1">
        <f t="array" ref="AZ73">IF($AY73&lt;=6,SUM($C73:$AV73),SUMPRODUCT(LARGE($C73:$AV73,{1,2,3,4,5,6})))</f>
        <v>0</v>
      </c>
      <c r="BA73" s="50" t="str">
        <f t="shared" si="14"/>
        <v/>
      </c>
      <c r="BB73" s="50" t="str">
        <f t="shared" si="15"/>
        <v/>
      </c>
      <c r="BC73" s="46" t="str" cm="1">
        <f t="array" ref="BC73">IFERROR(SUMPRODUCT(LARGE($C73:$AV73,{1,2,3,4})), "")</f>
        <v/>
      </c>
      <c r="BD73" s="46" t="str" cm="1">
        <f t="array" ref="BD73">IFERROR(SUMPRODUCT(LARGE($C73:$AV73,{1,2,3,4,5,6,7})), "")</f>
        <v/>
      </c>
    </row>
    <row r="74" spans="2:56" ht="15" customHeight="1" x14ac:dyDescent="0.2"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24"/>
      <c r="AW74" s="57"/>
      <c r="AX74" s="47">
        <f t="shared" si="12"/>
        <v>0</v>
      </c>
      <c r="AY74" s="46">
        <f t="shared" si="13"/>
        <v>0</v>
      </c>
      <c r="AZ74" s="46" cm="1">
        <f t="array" ref="AZ74">IF($AY74&lt;=6,SUM($C74:$AV74),SUMPRODUCT(LARGE($C74:$AV74,{1,2,3,4,5,6})))</f>
        <v>0</v>
      </c>
      <c r="BA74" s="50" t="str">
        <f t="shared" si="14"/>
        <v/>
      </c>
      <c r="BB74" s="50" t="str">
        <f t="shared" si="15"/>
        <v/>
      </c>
      <c r="BC74" s="46" t="str" cm="1">
        <f t="array" ref="BC74">IFERROR(SUMPRODUCT(LARGE($C74:$AV74,{1,2,3,4})), "")</f>
        <v/>
      </c>
      <c r="BD74" s="46" t="str" cm="1">
        <f t="array" ref="BD74">IFERROR(SUMPRODUCT(LARGE($C74:$AV74,{1,2,3,4,5,6,7})), "")</f>
        <v/>
      </c>
    </row>
    <row r="75" spans="2:56" ht="15" customHeight="1" x14ac:dyDescent="0.2"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24"/>
      <c r="AW75" s="57"/>
      <c r="AX75" s="47">
        <f t="shared" si="12"/>
        <v>0</v>
      </c>
      <c r="AY75" s="46">
        <f t="shared" si="13"/>
        <v>0</v>
      </c>
      <c r="AZ75" s="46" cm="1">
        <f t="array" ref="AZ75">IF($AY75&lt;=6,SUM($C75:$AV75),SUMPRODUCT(LARGE($C75:$AV75,{1,2,3,4,5,6})))</f>
        <v>0</v>
      </c>
      <c r="BA75" s="50" t="str">
        <f t="shared" si="14"/>
        <v/>
      </c>
      <c r="BB75" s="50" t="str">
        <f t="shared" si="15"/>
        <v/>
      </c>
      <c r="BC75" s="46" t="str" cm="1">
        <f t="array" ref="BC75">IFERROR(SUMPRODUCT(LARGE($C75:$AV75,{1,2,3,4})), "")</f>
        <v/>
      </c>
      <c r="BD75" s="46" t="str" cm="1">
        <f t="array" ref="BD75">IFERROR(SUMPRODUCT(LARGE($C75:$AV75,{1,2,3,4,5,6,7})), "")</f>
        <v/>
      </c>
    </row>
    <row r="76" spans="2:56" ht="15" customHeight="1" x14ac:dyDescent="0.2"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24"/>
      <c r="AW76" s="57"/>
      <c r="AX76" s="47">
        <f t="shared" si="12"/>
        <v>0</v>
      </c>
      <c r="AY76" s="46">
        <f t="shared" si="13"/>
        <v>0</v>
      </c>
      <c r="AZ76" s="46" cm="1">
        <f t="array" ref="AZ76">IF($AY76&lt;=6,SUM($C76:$AV76),SUMPRODUCT(LARGE($C76:$AV76,{1,2,3,4,5,6})))</f>
        <v>0</v>
      </c>
      <c r="BA76" s="50" t="str">
        <f t="shared" si="14"/>
        <v/>
      </c>
      <c r="BB76" s="50" t="str">
        <f t="shared" si="15"/>
        <v/>
      </c>
      <c r="BC76" s="46" t="str" cm="1">
        <f t="array" ref="BC76">IFERROR(SUMPRODUCT(LARGE($C76:$AV76,{1,2,3,4})), "")</f>
        <v/>
      </c>
      <c r="BD76" s="46" t="str" cm="1">
        <f t="array" ref="BD76">IFERROR(SUMPRODUCT(LARGE($C76:$AV76,{1,2,3,4,5,6,7})), "")</f>
        <v/>
      </c>
    </row>
    <row r="77" spans="2:56" ht="15" customHeight="1" x14ac:dyDescent="0.2"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24"/>
      <c r="AW77" s="57"/>
      <c r="AX77" s="47">
        <f t="shared" si="12"/>
        <v>0</v>
      </c>
      <c r="AY77" s="46">
        <f t="shared" si="13"/>
        <v>0</v>
      </c>
      <c r="AZ77" s="46" cm="1">
        <f t="array" ref="AZ77">IF($AY77&lt;=6,SUM($C77:$AV77),SUMPRODUCT(LARGE($C77:$AV77,{1,2,3,4,5,6})))</f>
        <v>0</v>
      </c>
      <c r="BA77" s="50" t="str">
        <f t="shared" si="14"/>
        <v/>
      </c>
      <c r="BB77" s="50" t="str">
        <f t="shared" si="15"/>
        <v/>
      </c>
      <c r="BC77" s="46" t="str" cm="1">
        <f t="array" ref="BC77">IFERROR(SUMPRODUCT(LARGE($C77:$AV77,{1,2,3,4})), "")</f>
        <v/>
      </c>
      <c r="BD77" s="46" t="str" cm="1">
        <f t="array" ref="BD77">IFERROR(SUMPRODUCT(LARGE($C77:$AV77,{1,2,3,4,5,6,7})), "")</f>
        <v/>
      </c>
    </row>
    <row r="78" spans="2:56" ht="15" customHeight="1" x14ac:dyDescent="0.2"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24"/>
      <c r="AW78" s="57"/>
      <c r="AX78" s="47">
        <f t="shared" si="12"/>
        <v>0</v>
      </c>
      <c r="AY78" s="46">
        <f t="shared" si="13"/>
        <v>0</v>
      </c>
      <c r="AZ78" s="46" cm="1">
        <f t="array" ref="AZ78">IF($AY78&lt;=6,SUM($C78:$AV78),SUMPRODUCT(LARGE($C78:$AV78,{1,2,3,4,5,6})))</f>
        <v>0</v>
      </c>
      <c r="BA78" s="50" t="str">
        <f t="shared" si="14"/>
        <v/>
      </c>
      <c r="BB78" s="50" t="str">
        <f t="shared" si="15"/>
        <v/>
      </c>
      <c r="BC78" s="46" t="str" cm="1">
        <f t="array" ref="BC78">IFERROR(SUMPRODUCT(LARGE($C78:$AV78,{1,2,3,4})), "")</f>
        <v/>
      </c>
      <c r="BD78" s="46" t="str" cm="1">
        <f t="array" ref="BD78">IFERROR(SUMPRODUCT(LARGE($C78:$AV78,{1,2,3,4,5,6,7})), "")</f>
        <v/>
      </c>
    </row>
    <row r="79" spans="2:56" ht="15" customHeight="1" x14ac:dyDescent="0.2"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24"/>
      <c r="AW79" s="57"/>
      <c r="AX79" s="47">
        <f t="shared" si="12"/>
        <v>0</v>
      </c>
      <c r="AY79" s="46">
        <f t="shared" si="13"/>
        <v>0</v>
      </c>
      <c r="AZ79" s="46" cm="1">
        <f t="array" ref="AZ79">IF($AY79&lt;=6,SUM($C79:$AV79),SUMPRODUCT(LARGE($C79:$AV79,{1,2,3,4,5,6})))</f>
        <v>0</v>
      </c>
      <c r="BA79" s="50" t="str">
        <f t="shared" si="14"/>
        <v/>
      </c>
      <c r="BB79" s="50" t="str">
        <f t="shared" si="15"/>
        <v/>
      </c>
      <c r="BC79" s="46" t="str" cm="1">
        <f t="array" ref="BC79">IFERROR(SUMPRODUCT(LARGE($C79:$AV79,{1,2,3,4})), "")</f>
        <v/>
      </c>
      <c r="BD79" s="46" t="str" cm="1">
        <f t="array" ref="BD79">IFERROR(SUMPRODUCT(LARGE($C79:$AV79,{1,2,3,4,5,6,7})), "")</f>
        <v/>
      </c>
    </row>
    <row r="80" spans="2:56" ht="15" customHeight="1" x14ac:dyDescent="0.2"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24"/>
      <c r="AW80" s="57"/>
      <c r="AX80" s="47">
        <f t="shared" si="12"/>
        <v>0</v>
      </c>
      <c r="AY80" s="46">
        <f t="shared" si="13"/>
        <v>0</v>
      </c>
      <c r="AZ80" s="46" cm="1">
        <f t="array" ref="AZ80">IF($AY80&lt;=6,SUM($C80:$AV80),SUMPRODUCT(LARGE($C80:$AV80,{1,2,3,4,5,6})))</f>
        <v>0</v>
      </c>
      <c r="BA80" s="50" t="str">
        <f t="shared" si="14"/>
        <v/>
      </c>
      <c r="BB80" s="50" t="str">
        <f t="shared" si="15"/>
        <v/>
      </c>
      <c r="BC80" s="46" t="str" cm="1">
        <f t="array" ref="BC80">IFERROR(SUMPRODUCT(LARGE($C80:$AV80,{1,2,3,4})), "")</f>
        <v/>
      </c>
      <c r="BD80" s="46" t="str" cm="1">
        <f t="array" ref="BD80">IFERROR(SUMPRODUCT(LARGE($C80:$AV80,{1,2,3,4,5,6,7})), "")</f>
        <v/>
      </c>
    </row>
    <row r="81" spans="2:56" ht="15" customHeight="1" x14ac:dyDescent="0.2"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24"/>
      <c r="AW81" s="57"/>
      <c r="AX81" s="47">
        <f t="shared" si="12"/>
        <v>0</v>
      </c>
      <c r="AY81" s="46">
        <f t="shared" si="13"/>
        <v>0</v>
      </c>
      <c r="AZ81" s="46" cm="1">
        <f t="array" ref="AZ81">IF($AY81&lt;=6,SUM($C81:$AV81),SUMPRODUCT(LARGE($C81:$AV81,{1,2,3,4,5,6})))</f>
        <v>0</v>
      </c>
      <c r="BA81" s="50" t="str">
        <f t="shared" si="14"/>
        <v/>
      </c>
      <c r="BB81" s="50" t="str">
        <f t="shared" si="15"/>
        <v/>
      </c>
      <c r="BC81" s="46" t="str" cm="1">
        <f t="array" ref="BC81">IFERROR(SUMPRODUCT(LARGE($C81:$AV81,{1,2,3,4})), "")</f>
        <v/>
      </c>
      <c r="BD81" s="46" t="str" cm="1">
        <f t="array" ref="BD81">IFERROR(SUMPRODUCT(LARGE($C81:$AV81,{1,2,3,4,5,6,7})), "")</f>
        <v/>
      </c>
    </row>
    <row r="82" spans="2:56" ht="15" customHeight="1" x14ac:dyDescent="0.2"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24"/>
      <c r="AW82" s="57"/>
      <c r="AX82" s="47">
        <f t="shared" si="12"/>
        <v>0</v>
      </c>
      <c r="AY82" s="46">
        <f t="shared" si="13"/>
        <v>0</v>
      </c>
      <c r="AZ82" s="46" cm="1">
        <f t="array" ref="AZ82">IF($AY82&lt;=6,SUM($C82:$AV82),SUMPRODUCT(LARGE($C82:$AV82,{1,2,3,4,5,6})))</f>
        <v>0</v>
      </c>
      <c r="BA82" s="50" t="str">
        <f t="shared" si="14"/>
        <v/>
      </c>
      <c r="BB82" s="50" t="str">
        <f t="shared" si="15"/>
        <v/>
      </c>
      <c r="BC82" s="46" t="str" cm="1">
        <f t="array" ref="BC82">IFERROR(SUMPRODUCT(LARGE($C82:$AV82,{1,2,3,4})), "")</f>
        <v/>
      </c>
      <c r="BD82" s="46" t="str" cm="1">
        <f t="array" ref="BD82">IFERROR(SUMPRODUCT(LARGE($C82:$AV82,{1,2,3,4,5,6,7})), "")</f>
        <v/>
      </c>
    </row>
    <row r="83" spans="2:56" ht="15" customHeight="1" x14ac:dyDescent="0.2"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24"/>
      <c r="AW83" s="57"/>
      <c r="AX83" s="47">
        <f t="shared" si="12"/>
        <v>0</v>
      </c>
      <c r="AY83" s="46">
        <f t="shared" si="13"/>
        <v>0</v>
      </c>
      <c r="AZ83" s="46" cm="1">
        <f t="array" ref="AZ83">IF($AY83&lt;=6,SUM($C83:$AV83),SUMPRODUCT(LARGE($C83:$AV83,{1,2,3,4,5,6})))</f>
        <v>0</v>
      </c>
      <c r="BA83" s="50" t="str">
        <f t="shared" si="14"/>
        <v/>
      </c>
      <c r="BB83" s="50" t="str">
        <f t="shared" si="15"/>
        <v/>
      </c>
      <c r="BC83" s="46" t="str" cm="1">
        <f t="array" ref="BC83">IFERROR(SUMPRODUCT(LARGE($C83:$AV83,{1,2,3,4})), "")</f>
        <v/>
      </c>
      <c r="BD83" s="46" t="str" cm="1">
        <f t="array" ref="BD83">IFERROR(SUMPRODUCT(LARGE($C83:$AV83,{1,2,3,4,5,6,7})), "")</f>
        <v/>
      </c>
    </row>
    <row r="84" spans="2:56" ht="15" customHeight="1" x14ac:dyDescent="0.2"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24"/>
      <c r="AW84" s="57"/>
      <c r="AX84" s="47">
        <f t="shared" si="12"/>
        <v>0</v>
      </c>
      <c r="AY84" s="46">
        <f t="shared" si="13"/>
        <v>0</v>
      </c>
      <c r="AZ84" s="46" cm="1">
        <f t="array" ref="AZ84">IF($AY84&lt;=6,SUM($C84:$AV84),SUMPRODUCT(LARGE($C84:$AV84,{1,2,3,4,5,6})))</f>
        <v>0</v>
      </c>
      <c r="BA84" s="50" t="str">
        <f t="shared" si="14"/>
        <v/>
      </c>
      <c r="BB84" s="50" t="str">
        <f t="shared" si="15"/>
        <v/>
      </c>
      <c r="BC84" s="46" t="str" cm="1">
        <f t="array" ref="BC84">IFERROR(SUMPRODUCT(LARGE($C84:$AV84,{1,2,3,4})), "")</f>
        <v/>
      </c>
      <c r="BD84" s="46" t="str" cm="1">
        <f t="array" ref="BD84">IFERROR(SUMPRODUCT(LARGE($C84:$AV84,{1,2,3,4,5,6,7})), "")</f>
        <v/>
      </c>
    </row>
    <row r="85" spans="2:56" ht="15" customHeight="1" x14ac:dyDescent="0.2"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24"/>
      <c r="AW85" s="57"/>
      <c r="AX85" s="47">
        <f t="shared" si="12"/>
        <v>0</v>
      </c>
      <c r="AY85" s="46">
        <f t="shared" si="13"/>
        <v>0</v>
      </c>
      <c r="AZ85" s="46" cm="1">
        <f t="array" ref="AZ85">IF($AY85&lt;=6,SUM($C85:$AV85),SUMPRODUCT(LARGE($C85:$AV85,{1,2,3,4,5,6})))</f>
        <v>0</v>
      </c>
      <c r="BA85" s="50" t="str">
        <f t="shared" si="14"/>
        <v/>
      </c>
      <c r="BB85" s="50" t="str">
        <f t="shared" si="15"/>
        <v/>
      </c>
      <c r="BC85" s="46" t="str" cm="1">
        <f t="array" ref="BC85">IFERROR(SUMPRODUCT(LARGE($C85:$AV85,{1,2,3,4})), "")</f>
        <v/>
      </c>
      <c r="BD85" s="46" t="str" cm="1">
        <f t="array" ref="BD85">IFERROR(SUMPRODUCT(LARGE($C85:$AV85,{1,2,3,4,5,6,7})), "")</f>
        <v/>
      </c>
    </row>
    <row r="86" spans="2:56" ht="15" customHeight="1" x14ac:dyDescent="0.2"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24"/>
      <c r="AW86" s="57"/>
      <c r="AX86" s="47">
        <f t="shared" si="12"/>
        <v>0</v>
      </c>
      <c r="AY86" s="46">
        <f t="shared" si="13"/>
        <v>0</v>
      </c>
      <c r="AZ86" s="46" cm="1">
        <f t="array" ref="AZ86">IF($AY86&lt;=6,SUM($C86:$AV86),SUMPRODUCT(LARGE($C86:$AV86,{1,2,3,4,5,6})))</f>
        <v>0</v>
      </c>
      <c r="BA86" s="50" t="str">
        <f t="shared" si="14"/>
        <v/>
      </c>
      <c r="BB86" s="50" t="str">
        <f t="shared" si="15"/>
        <v/>
      </c>
      <c r="BC86" s="46" t="str" cm="1">
        <f t="array" ref="BC86">IFERROR(SUMPRODUCT(LARGE($C86:$AV86,{1,2,3,4})), "")</f>
        <v/>
      </c>
      <c r="BD86" s="46" t="str" cm="1">
        <f t="array" ref="BD86">IFERROR(SUMPRODUCT(LARGE($C86:$AV86,{1,2,3,4,5,6,7})), "")</f>
        <v/>
      </c>
    </row>
    <row r="87" spans="2:56" ht="15" customHeight="1" x14ac:dyDescent="0.2"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24"/>
      <c r="AW87" s="57"/>
      <c r="AX87" s="47">
        <f t="shared" si="12"/>
        <v>0</v>
      </c>
      <c r="AY87" s="46">
        <f t="shared" si="13"/>
        <v>0</v>
      </c>
      <c r="AZ87" s="46" cm="1">
        <f t="array" ref="AZ87">IF($AY87&lt;=6,SUM($C87:$AV87),SUMPRODUCT(LARGE($C87:$AV87,{1,2,3,4,5,6})))</f>
        <v>0</v>
      </c>
      <c r="BA87" s="50" t="str">
        <f t="shared" si="14"/>
        <v/>
      </c>
      <c r="BB87" s="50" t="str">
        <f t="shared" si="15"/>
        <v/>
      </c>
      <c r="BC87" s="46" t="str" cm="1">
        <f t="array" ref="BC87">IFERROR(SUMPRODUCT(LARGE($C87:$AV87,{1,2,3,4})), "")</f>
        <v/>
      </c>
      <c r="BD87" s="46" t="str" cm="1">
        <f t="array" ref="BD87">IFERROR(SUMPRODUCT(LARGE($C87:$AV87,{1,2,3,4,5,6,7})), "")</f>
        <v/>
      </c>
    </row>
    <row r="88" spans="2:56" ht="15" customHeight="1" x14ac:dyDescent="0.2"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24"/>
      <c r="AW88" s="57"/>
      <c r="AX88" s="47">
        <f t="shared" si="12"/>
        <v>0</v>
      </c>
      <c r="AY88" s="46">
        <f t="shared" si="13"/>
        <v>0</v>
      </c>
      <c r="AZ88" s="46" cm="1">
        <f t="array" ref="AZ88">IF($AY88&lt;=6,SUM($C88:$AV88),SUMPRODUCT(LARGE($C88:$AV88,{1,2,3,4,5,6})))</f>
        <v>0</v>
      </c>
      <c r="BA88" s="50" t="str">
        <f t="shared" si="14"/>
        <v/>
      </c>
      <c r="BB88" s="50" t="str">
        <f t="shared" si="15"/>
        <v/>
      </c>
      <c r="BC88" s="46" t="str" cm="1">
        <f t="array" ref="BC88">IFERROR(SUMPRODUCT(LARGE($C88:$AV88,{1,2,3,4})), "")</f>
        <v/>
      </c>
      <c r="BD88" s="46" t="str" cm="1">
        <f t="array" ref="BD88">IFERROR(SUMPRODUCT(LARGE($C88:$AV88,{1,2,3,4,5,6,7})), "")</f>
        <v/>
      </c>
    </row>
    <row r="89" spans="2:56" ht="15" customHeight="1" x14ac:dyDescent="0.2"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24"/>
      <c r="AW89" s="57"/>
      <c r="AX89" s="47">
        <f t="shared" si="12"/>
        <v>0</v>
      </c>
      <c r="AY89" s="46">
        <f t="shared" si="13"/>
        <v>0</v>
      </c>
      <c r="AZ89" s="46" cm="1">
        <f t="array" ref="AZ89">IF($AY89&lt;=6,SUM($C89:$AV89),SUMPRODUCT(LARGE($C89:$AV89,{1,2,3,4,5,6})))</f>
        <v>0</v>
      </c>
      <c r="BA89" s="50" t="str">
        <f t="shared" si="14"/>
        <v/>
      </c>
      <c r="BB89" s="50" t="str">
        <f t="shared" si="15"/>
        <v/>
      </c>
      <c r="BC89" s="46" t="str" cm="1">
        <f t="array" ref="BC89">IFERROR(SUMPRODUCT(LARGE($C89:$AV89,{1,2,3,4})), "")</f>
        <v/>
      </c>
      <c r="BD89" s="46" t="str" cm="1">
        <f t="array" ref="BD89">IFERROR(SUMPRODUCT(LARGE($C89:$AV89,{1,2,3,4,5,6,7})), "")</f>
        <v/>
      </c>
    </row>
    <row r="90" spans="2:56" ht="15" customHeight="1" x14ac:dyDescent="0.2"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24"/>
      <c r="AW90" s="57"/>
      <c r="AX90" s="47">
        <f t="shared" si="12"/>
        <v>0</v>
      </c>
      <c r="AY90" s="46">
        <f t="shared" si="13"/>
        <v>0</v>
      </c>
      <c r="AZ90" s="46" cm="1">
        <f t="array" ref="AZ90">IF($AY90&lt;=6,SUM($C90:$AV90),SUMPRODUCT(LARGE($C90:$AV90,{1,2,3,4,5,6})))</f>
        <v>0</v>
      </c>
      <c r="BA90" s="50" t="str">
        <f t="shared" si="14"/>
        <v/>
      </c>
      <c r="BB90" s="50" t="str">
        <f t="shared" si="15"/>
        <v/>
      </c>
      <c r="BC90" s="46" t="str" cm="1">
        <f t="array" ref="BC90">IFERROR(SUMPRODUCT(LARGE($C90:$AV90,{1,2,3,4})), "")</f>
        <v/>
      </c>
      <c r="BD90" s="46" t="str" cm="1">
        <f t="array" ref="BD90">IFERROR(SUMPRODUCT(LARGE($C90:$AV90,{1,2,3,4,5,6,7})), "")</f>
        <v/>
      </c>
    </row>
    <row r="91" spans="2:56" ht="15" customHeight="1" x14ac:dyDescent="0.2"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24"/>
      <c r="AW91" s="57"/>
      <c r="AX91" s="47">
        <f t="shared" si="12"/>
        <v>0</v>
      </c>
      <c r="AY91" s="46">
        <f t="shared" si="13"/>
        <v>0</v>
      </c>
      <c r="AZ91" s="46" cm="1">
        <f t="array" ref="AZ91">IF($AY91&lt;=6,SUM($C91:$AV91),SUMPRODUCT(LARGE($C91:$AV91,{1,2,3,4,5,6})))</f>
        <v>0</v>
      </c>
      <c r="BA91" s="50" t="str">
        <f t="shared" si="14"/>
        <v/>
      </c>
      <c r="BB91" s="50" t="str">
        <f t="shared" si="15"/>
        <v/>
      </c>
      <c r="BC91" s="46" t="str" cm="1">
        <f t="array" ref="BC91">IFERROR(SUMPRODUCT(LARGE($C91:$AV91,{1,2,3,4})), "")</f>
        <v/>
      </c>
      <c r="BD91" s="46" t="str" cm="1">
        <f t="array" ref="BD91">IFERROR(SUMPRODUCT(LARGE($C91:$AV91,{1,2,3,4,5,6,7})), "")</f>
        <v/>
      </c>
    </row>
    <row r="92" spans="2:56" ht="15" customHeight="1" x14ac:dyDescent="0.2"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24"/>
      <c r="AW92" s="57"/>
      <c r="AX92" s="47">
        <f t="shared" si="12"/>
        <v>0</v>
      </c>
      <c r="AY92" s="46">
        <f t="shared" si="13"/>
        <v>0</v>
      </c>
      <c r="AZ92" s="46" cm="1">
        <f t="array" ref="AZ92">IF($AY92&lt;=6,SUM($C92:$AV92),SUMPRODUCT(LARGE($C92:$AV92,{1,2,3,4,5,6})))</f>
        <v>0</v>
      </c>
      <c r="BA92" s="50" t="str">
        <f t="shared" si="14"/>
        <v/>
      </c>
      <c r="BB92" s="50" t="str">
        <f t="shared" si="15"/>
        <v/>
      </c>
      <c r="BC92" s="46" t="str" cm="1">
        <f t="array" ref="BC92">IFERROR(SUMPRODUCT(LARGE($C92:$AV92,{1,2,3,4})), "")</f>
        <v/>
      </c>
      <c r="BD92" s="46" t="str" cm="1">
        <f t="array" ref="BD92">IFERROR(SUMPRODUCT(LARGE($C92:$AV92,{1,2,3,4,5,6,7})), "")</f>
        <v/>
      </c>
    </row>
    <row r="93" spans="2:56" ht="15" customHeight="1" x14ac:dyDescent="0.2"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24"/>
      <c r="AW93" s="57"/>
      <c r="AX93" s="47">
        <f t="shared" si="12"/>
        <v>0</v>
      </c>
      <c r="AY93" s="46">
        <f t="shared" si="13"/>
        <v>0</v>
      </c>
      <c r="AZ93" s="46" cm="1">
        <f t="array" ref="AZ93">IF($AY93&lt;=6,SUM($C93:$AV93),SUMPRODUCT(LARGE($C93:$AV93,{1,2,3,4,5,6})))</f>
        <v>0</v>
      </c>
      <c r="BA93" s="50" t="str">
        <f t="shared" si="14"/>
        <v/>
      </c>
      <c r="BB93" s="50" t="str">
        <f t="shared" si="15"/>
        <v/>
      </c>
      <c r="BC93" s="46" t="str" cm="1">
        <f t="array" ref="BC93">IFERROR(SUMPRODUCT(LARGE($C93:$AV93,{1,2,3,4})), "")</f>
        <v/>
      </c>
      <c r="BD93" s="46" t="str" cm="1">
        <f t="array" ref="BD93">IFERROR(SUMPRODUCT(LARGE($C93:$AV93,{1,2,3,4,5,6,7})), "")</f>
        <v/>
      </c>
    </row>
    <row r="94" spans="2:56" ht="15" customHeight="1" x14ac:dyDescent="0.2"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24"/>
      <c r="AW94" s="57"/>
      <c r="AX94" s="47">
        <f t="shared" si="12"/>
        <v>0</v>
      </c>
      <c r="AY94" s="46">
        <f t="shared" si="13"/>
        <v>0</v>
      </c>
      <c r="AZ94" s="46" cm="1">
        <f t="array" ref="AZ94">IF($AY94&lt;=6,SUM($C94:$AV94),SUMPRODUCT(LARGE($C94:$AV94,{1,2,3,4,5,6})))</f>
        <v>0</v>
      </c>
      <c r="BA94" s="50" t="str">
        <f t="shared" si="14"/>
        <v/>
      </c>
      <c r="BB94" s="50" t="str">
        <f t="shared" si="15"/>
        <v/>
      </c>
      <c r="BC94" s="46" t="str" cm="1">
        <f t="array" ref="BC94">IFERROR(SUMPRODUCT(LARGE($C94:$AV94,{1,2,3,4})), "")</f>
        <v/>
      </c>
      <c r="BD94" s="46" t="str" cm="1">
        <f t="array" ref="BD94">IFERROR(SUMPRODUCT(LARGE($C94:$AV94,{1,2,3,4,5,6,7})), "")</f>
        <v/>
      </c>
    </row>
    <row r="95" spans="2:56" ht="15" customHeight="1" x14ac:dyDescent="0.2"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24"/>
      <c r="AW95" s="57"/>
      <c r="AX95" s="47">
        <f t="shared" si="12"/>
        <v>0</v>
      </c>
      <c r="AY95" s="46">
        <f t="shared" si="13"/>
        <v>0</v>
      </c>
      <c r="AZ95" s="46" cm="1">
        <f t="array" ref="AZ95">IF($AY95&lt;=6,SUM($C95:$AV95),SUMPRODUCT(LARGE($C95:$AV95,{1,2,3,4,5,6})))</f>
        <v>0</v>
      </c>
      <c r="BA95" s="50" t="str">
        <f t="shared" si="14"/>
        <v/>
      </c>
      <c r="BB95" s="50" t="str">
        <f t="shared" si="15"/>
        <v/>
      </c>
      <c r="BC95" s="46" t="str" cm="1">
        <f t="array" ref="BC95">IFERROR(SUMPRODUCT(LARGE($C95:$AV95,{1,2,3,4})), "")</f>
        <v/>
      </c>
      <c r="BD95" s="46" t="str" cm="1">
        <f t="array" ref="BD95">IFERROR(SUMPRODUCT(LARGE($C95:$AV95,{1,2,3,4,5,6,7})), "")</f>
        <v/>
      </c>
    </row>
    <row r="96" spans="2:56" ht="15" customHeight="1" x14ac:dyDescent="0.2"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24"/>
      <c r="AW96" s="57"/>
      <c r="AX96" s="47">
        <f t="shared" si="12"/>
        <v>0</v>
      </c>
      <c r="AY96" s="46">
        <f t="shared" si="13"/>
        <v>0</v>
      </c>
      <c r="AZ96" s="46" cm="1">
        <f t="array" ref="AZ96">IF($AY96&lt;=6,SUM($C96:$AV96),SUMPRODUCT(LARGE($C96:$AV96,{1,2,3,4,5,6})))</f>
        <v>0</v>
      </c>
      <c r="BA96" s="50" t="str">
        <f t="shared" si="14"/>
        <v/>
      </c>
      <c r="BB96" s="50" t="str">
        <f t="shared" si="15"/>
        <v/>
      </c>
      <c r="BC96" s="46" t="str" cm="1">
        <f t="array" ref="BC96">IFERROR(SUMPRODUCT(LARGE($C96:$AV96,{1,2,3,4})), "")</f>
        <v/>
      </c>
      <c r="BD96" s="46" t="str" cm="1">
        <f t="array" ref="BD96">IFERROR(SUMPRODUCT(LARGE($C96:$AV96,{1,2,3,4,5,6,7})), "")</f>
        <v/>
      </c>
    </row>
    <row r="97" spans="2:56" ht="15" customHeight="1" x14ac:dyDescent="0.2"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24"/>
      <c r="AW97" s="57"/>
      <c r="AX97" s="47">
        <f t="shared" si="12"/>
        <v>0</v>
      </c>
      <c r="AY97" s="46">
        <f t="shared" si="13"/>
        <v>0</v>
      </c>
      <c r="AZ97" s="46" cm="1">
        <f t="array" ref="AZ97">IF($AY97&lt;=6,SUM($C97:$AV97),SUMPRODUCT(LARGE($C97:$AV97,{1,2,3,4,5,6})))</f>
        <v>0</v>
      </c>
      <c r="BA97" s="50" t="str">
        <f t="shared" si="14"/>
        <v/>
      </c>
      <c r="BB97" s="50" t="str">
        <f t="shared" si="15"/>
        <v/>
      </c>
      <c r="BC97" s="46" t="str" cm="1">
        <f t="array" ref="BC97">IFERROR(SUMPRODUCT(LARGE($C97:$AV97,{1,2,3,4})), "")</f>
        <v/>
      </c>
      <c r="BD97" s="46" t="str" cm="1">
        <f t="array" ref="BD97">IFERROR(SUMPRODUCT(LARGE($C97:$AV97,{1,2,3,4,5,6,7})), "")</f>
        <v/>
      </c>
    </row>
    <row r="98" spans="2:56" ht="15" customHeight="1" x14ac:dyDescent="0.2"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24"/>
      <c r="AW98" s="57"/>
      <c r="AX98" s="47">
        <f t="shared" si="12"/>
        <v>0</v>
      </c>
      <c r="AY98" s="46">
        <f t="shared" si="13"/>
        <v>0</v>
      </c>
      <c r="AZ98" s="46" cm="1">
        <f t="array" ref="AZ98">IF($AY98&lt;=6,SUM($C98:$AV98),SUMPRODUCT(LARGE($C98:$AV98,{1,2,3,4,5,6})))</f>
        <v>0</v>
      </c>
      <c r="BA98" s="50" t="str">
        <f t="shared" si="14"/>
        <v/>
      </c>
      <c r="BB98" s="50" t="str">
        <f t="shared" si="15"/>
        <v/>
      </c>
      <c r="BC98" s="46" t="str" cm="1">
        <f t="array" ref="BC98">IFERROR(SUMPRODUCT(LARGE($C98:$AV98,{1,2,3,4})), "")</f>
        <v/>
      </c>
      <c r="BD98" s="46" t="str" cm="1">
        <f t="array" ref="BD98">IFERROR(SUMPRODUCT(LARGE($C98:$AV98,{1,2,3,4,5,6,7})), "")</f>
        <v/>
      </c>
    </row>
    <row r="99" spans="2:56" ht="15" customHeight="1" x14ac:dyDescent="0.2"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24"/>
      <c r="AW99" s="57"/>
      <c r="AX99" s="47">
        <f t="shared" si="12"/>
        <v>0</v>
      </c>
      <c r="AY99" s="46">
        <f t="shared" si="13"/>
        <v>0</v>
      </c>
      <c r="AZ99" s="46" cm="1">
        <f t="array" ref="AZ99">IF($AY99&lt;=6,SUM($C99:$AV99),SUMPRODUCT(LARGE($C99:$AV99,{1,2,3,4,5,6})))</f>
        <v>0</v>
      </c>
      <c r="BA99" s="50" t="str">
        <f t="shared" si="14"/>
        <v/>
      </c>
      <c r="BB99" s="50" t="str">
        <f t="shared" si="15"/>
        <v/>
      </c>
      <c r="BC99" s="46" t="str" cm="1">
        <f t="array" ref="BC99">IFERROR(SUMPRODUCT(LARGE($C99:$AV99,{1,2,3,4})), "")</f>
        <v/>
      </c>
      <c r="BD99" s="46" t="str" cm="1">
        <f t="array" ref="BD99">IFERROR(SUMPRODUCT(LARGE($C99:$AV99,{1,2,3,4,5,6,7})), "")</f>
        <v/>
      </c>
    </row>
    <row r="100" spans="2:56" ht="15" customHeight="1" x14ac:dyDescent="0.2"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24"/>
      <c r="AW100" s="57"/>
      <c r="AX100" s="47">
        <f t="shared" si="12"/>
        <v>0</v>
      </c>
      <c r="AY100" s="46">
        <f t="shared" si="13"/>
        <v>0</v>
      </c>
      <c r="AZ100" s="46" cm="1">
        <f t="array" ref="AZ100">IF($AY100&lt;=6,SUM($C100:$AV100),SUMPRODUCT(LARGE($C100:$AV100,{1,2,3,4,5,6})))</f>
        <v>0</v>
      </c>
      <c r="BA100" s="50" t="str">
        <f t="shared" si="14"/>
        <v/>
      </c>
      <c r="BB100" s="50" t="str">
        <f t="shared" si="15"/>
        <v/>
      </c>
      <c r="BC100" s="46" t="str" cm="1">
        <f t="array" ref="BC100">IFERROR(SUMPRODUCT(LARGE($C100:$AV100,{1,2,3,4})), "")</f>
        <v/>
      </c>
      <c r="BD100" s="46" t="str" cm="1">
        <f t="array" ref="BD100">IFERROR(SUMPRODUCT(LARGE($C100:$AV100,{1,2,3,4,5,6,7})), "")</f>
        <v/>
      </c>
    </row>
    <row r="101" spans="2:56" ht="15" customHeight="1" x14ac:dyDescent="0.2"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24"/>
      <c r="AW101" s="57"/>
      <c r="AX101" s="47">
        <f t="shared" si="12"/>
        <v>0</v>
      </c>
      <c r="AY101" s="46">
        <f t="shared" si="13"/>
        <v>0</v>
      </c>
      <c r="AZ101" s="46" cm="1">
        <f t="array" ref="AZ101">IF($AY101&lt;=6,SUM($C101:$AV101),SUMPRODUCT(LARGE($C101:$AV101,{1,2,3,4,5,6})))</f>
        <v>0</v>
      </c>
      <c r="BA101" s="50" t="str">
        <f t="shared" si="14"/>
        <v/>
      </c>
      <c r="BB101" s="50" t="str">
        <f t="shared" si="15"/>
        <v/>
      </c>
      <c r="BC101" s="46" t="str" cm="1">
        <f t="array" ref="BC101">IFERROR(SUMPRODUCT(LARGE($C101:$AV101,{1,2,3,4})), "")</f>
        <v/>
      </c>
      <c r="BD101" s="46" t="str" cm="1">
        <f t="array" ref="BD101">IFERROR(SUMPRODUCT(LARGE($C101:$AV101,{1,2,3,4,5,6,7})), "")</f>
        <v/>
      </c>
    </row>
    <row r="102" spans="2:56" ht="15" customHeight="1" x14ac:dyDescent="0.2"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24"/>
      <c r="AW102" s="57"/>
      <c r="AX102" s="47">
        <f t="shared" si="12"/>
        <v>0</v>
      </c>
      <c r="AY102" s="46">
        <f t="shared" si="13"/>
        <v>0</v>
      </c>
      <c r="AZ102" s="46" cm="1">
        <f t="array" ref="AZ102">IF($AY102&lt;=6,SUM($C102:$AV102),SUMPRODUCT(LARGE($C102:$AV102,{1,2,3,4,5,6})))</f>
        <v>0</v>
      </c>
      <c r="BA102" s="50" t="str">
        <f t="shared" si="14"/>
        <v/>
      </c>
      <c r="BB102" s="50" t="str">
        <f t="shared" si="15"/>
        <v/>
      </c>
      <c r="BC102" s="46" t="str" cm="1">
        <f t="array" ref="BC102">IFERROR(SUMPRODUCT(LARGE($C102:$AV102,{1,2,3,4})), "")</f>
        <v/>
      </c>
      <c r="BD102" s="46" t="str" cm="1">
        <f t="array" ref="BD102">IFERROR(SUMPRODUCT(LARGE($C102:$AV102,{1,2,3,4,5,6,7})), "")</f>
        <v/>
      </c>
    </row>
    <row r="103" spans="2:56" ht="15" customHeight="1" x14ac:dyDescent="0.2"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24"/>
      <c r="AW103" s="57"/>
      <c r="AX103" s="47">
        <f t="shared" si="12"/>
        <v>0</v>
      </c>
      <c r="AY103" s="46">
        <f t="shared" si="13"/>
        <v>0</v>
      </c>
      <c r="AZ103" s="46" cm="1">
        <f t="array" ref="AZ103">IF($AY103&lt;=6,SUM($C103:$AV103),SUMPRODUCT(LARGE($C103:$AV103,{1,2,3,4,5,6})))</f>
        <v>0</v>
      </c>
      <c r="BA103" s="50" t="str">
        <f t="shared" si="14"/>
        <v/>
      </c>
      <c r="BB103" s="50" t="str">
        <f t="shared" si="15"/>
        <v/>
      </c>
      <c r="BC103" s="46" t="str" cm="1">
        <f t="array" ref="BC103">IFERROR(SUMPRODUCT(LARGE($C103:$AV103,{1,2,3,4})), "")</f>
        <v/>
      </c>
      <c r="BD103" s="46" t="str" cm="1">
        <f t="array" ref="BD103">IFERROR(SUMPRODUCT(LARGE($C103:$AV103,{1,2,3,4,5,6,7})), "")</f>
        <v/>
      </c>
    </row>
    <row r="104" spans="2:56" ht="15" customHeight="1" x14ac:dyDescent="0.2"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24"/>
      <c r="AW104" s="57"/>
      <c r="AX104" s="47">
        <f t="shared" si="12"/>
        <v>0</v>
      </c>
      <c r="AY104" s="46">
        <f t="shared" si="13"/>
        <v>0</v>
      </c>
      <c r="AZ104" s="46" cm="1">
        <f t="array" ref="AZ104">IF($AY104&lt;=6,SUM($C104:$AV104),SUMPRODUCT(LARGE($C104:$AV104,{1,2,3,4,5,6})))</f>
        <v>0</v>
      </c>
      <c r="BA104" s="50" t="str">
        <f t="shared" si="14"/>
        <v/>
      </c>
      <c r="BB104" s="50" t="str">
        <f t="shared" si="15"/>
        <v/>
      </c>
      <c r="BC104" s="46" t="str" cm="1">
        <f t="array" ref="BC104">IFERROR(SUMPRODUCT(LARGE($C104:$AV104,{1,2,3,4})), "")</f>
        <v/>
      </c>
      <c r="BD104" s="46" t="str" cm="1">
        <f t="array" ref="BD104">IFERROR(SUMPRODUCT(LARGE($C104:$AV104,{1,2,3,4,5,6,7})), "")</f>
        <v/>
      </c>
    </row>
    <row r="105" spans="2:56" ht="15" customHeight="1" x14ac:dyDescent="0.2"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24"/>
      <c r="AW105" s="57"/>
      <c r="AX105" s="47">
        <f t="shared" si="12"/>
        <v>0</v>
      </c>
      <c r="AY105" s="46">
        <f t="shared" si="13"/>
        <v>0</v>
      </c>
      <c r="AZ105" s="46" cm="1">
        <f t="array" ref="AZ105">IF($AY105&lt;=6,SUM($C105:$AV105),SUMPRODUCT(LARGE($C105:$AV105,{1,2,3,4,5,6})))</f>
        <v>0</v>
      </c>
      <c r="BA105" s="50" t="str">
        <f t="shared" si="14"/>
        <v/>
      </c>
      <c r="BB105" s="50" t="str">
        <f t="shared" si="15"/>
        <v/>
      </c>
      <c r="BC105" s="46" t="str" cm="1">
        <f t="array" ref="BC105">IFERROR(SUMPRODUCT(LARGE($C105:$AV105,{1,2,3,4})), "")</f>
        <v/>
      </c>
      <c r="BD105" s="46" t="str" cm="1">
        <f t="array" ref="BD105">IFERROR(SUMPRODUCT(LARGE($C105:$AV105,{1,2,3,4,5,6,7})), "")</f>
        <v/>
      </c>
    </row>
    <row r="106" spans="2:56" ht="15" customHeight="1" x14ac:dyDescent="0.2"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24"/>
      <c r="AW106" s="57"/>
      <c r="AX106" s="47">
        <f t="shared" si="12"/>
        <v>0</v>
      </c>
      <c r="AY106" s="46">
        <f t="shared" si="13"/>
        <v>0</v>
      </c>
      <c r="AZ106" s="46" cm="1">
        <f t="array" ref="AZ106">IF($AY106&lt;=6,SUM($C106:$AV106),SUMPRODUCT(LARGE($C106:$AV106,{1,2,3,4,5,6})))</f>
        <v>0</v>
      </c>
      <c r="BA106" s="50" t="str">
        <f t="shared" si="14"/>
        <v/>
      </c>
      <c r="BB106" s="50" t="str">
        <f t="shared" si="15"/>
        <v/>
      </c>
      <c r="BC106" s="46" t="str" cm="1">
        <f t="array" ref="BC106">IFERROR(SUMPRODUCT(LARGE($C106:$AV106,{1,2,3,4})), "")</f>
        <v/>
      </c>
      <c r="BD106" s="46" t="str" cm="1">
        <f t="array" ref="BD106">IFERROR(SUMPRODUCT(LARGE($C106:$AV106,{1,2,3,4,5,6,7})), "")</f>
        <v/>
      </c>
    </row>
    <row r="107" spans="2:56" ht="15" customHeight="1" x14ac:dyDescent="0.2"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24"/>
      <c r="AW107" s="57"/>
      <c r="AX107" s="47">
        <f t="shared" si="12"/>
        <v>0</v>
      </c>
      <c r="AY107" s="46">
        <f t="shared" si="13"/>
        <v>0</v>
      </c>
      <c r="AZ107" s="46" cm="1">
        <f t="array" ref="AZ107">IF($AY107&lt;=6,SUM($C107:$AV107),SUMPRODUCT(LARGE($C107:$AV107,{1,2,3,4,5,6})))</f>
        <v>0</v>
      </c>
      <c r="BA107" s="50" t="str">
        <f t="shared" si="14"/>
        <v/>
      </c>
      <c r="BB107" s="50" t="str">
        <f t="shared" si="15"/>
        <v/>
      </c>
      <c r="BC107" s="46" t="str" cm="1">
        <f t="array" ref="BC107">IFERROR(SUMPRODUCT(LARGE($C107:$AV107,{1,2,3,4})), "")</f>
        <v/>
      </c>
      <c r="BD107" s="46" t="str" cm="1">
        <f t="array" ref="BD107">IFERROR(SUMPRODUCT(LARGE($C107:$AV107,{1,2,3,4,5,6,7})), "")</f>
        <v/>
      </c>
    </row>
    <row r="108" spans="2:56" ht="15" customHeight="1" x14ac:dyDescent="0.2"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24"/>
      <c r="AW108" s="57"/>
      <c r="AX108" s="47">
        <f t="shared" si="12"/>
        <v>0</v>
      </c>
      <c r="AY108" s="46">
        <f t="shared" si="13"/>
        <v>0</v>
      </c>
      <c r="AZ108" s="46" cm="1">
        <f t="array" ref="AZ108">IF($AY108&lt;=6,SUM($C108:$AV108),SUMPRODUCT(LARGE($C108:$AV108,{1,2,3,4,5,6})))</f>
        <v>0</v>
      </c>
      <c r="BA108" s="50" t="str">
        <f t="shared" si="14"/>
        <v/>
      </c>
      <c r="BB108" s="50" t="str">
        <f t="shared" si="15"/>
        <v/>
      </c>
      <c r="BC108" s="46" t="str" cm="1">
        <f t="array" ref="BC108">IFERROR(SUMPRODUCT(LARGE($C108:$AV108,{1,2,3,4})), "")</f>
        <v/>
      </c>
      <c r="BD108" s="46" t="str" cm="1">
        <f t="array" ref="BD108">IFERROR(SUMPRODUCT(LARGE($C108:$AV108,{1,2,3,4,5,6,7})), "")</f>
        <v/>
      </c>
    </row>
    <row r="109" spans="2:56" ht="15" customHeight="1" x14ac:dyDescent="0.2"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24"/>
      <c r="AW109" s="57"/>
      <c r="AX109" s="47">
        <f t="shared" si="12"/>
        <v>0</v>
      </c>
      <c r="AY109" s="46">
        <f t="shared" si="13"/>
        <v>0</v>
      </c>
      <c r="AZ109" s="46" cm="1">
        <f t="array" ref="AZ109">IF($AY109&lt;=6,SUM($C109:$AV109),SUMPRODUCT(LARGE($C109:$AV109,{1,2,3,4,5,6})))</f>
        <v>0</v>
      </c>
      <c r="BA109" s="50" t="str">
        <f t="shared" si="14"/>
        <v/>
      </c>
      <c r="BB109" s="50" t="str">
        <f t="shared" si="15"/>
        <v/>
      </c>
      <c r="BC109" s="46" t="str" cm="1">
        <f t="array" ref="BC109">IFERROR(SUMPRODUCT(LARGE($C109:$AV109,{1,2,3,4})), "")</f>
        <v/>
      </c>
      <c r="BD109" s="46" t="str" cm="1">
        <f t="array" ref="BD109">IFERROR(SUMPRODUCT(LARGE($C109:$AV109,{1,2,3,4,5,6,7})), "")</f>
        <v/>
      </c>
    </row>
    <row r="110" spans="2:56" ht="15" customHeight="1" x14ac:dyDescent="0.2"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24"/>
      <c r="AW110" s="57"/>
      <c r="AX110" s="47">
        <f t="shared" si="12"/>
        <v>0</v>
      </c>
      <c r="AY110" s="46">
        <f t="shared" si="13"/>
        <v>0</v>
      </c>
      <c r="AZ110" s="46" cm="1">
        <f t="array" ref="AZ110">IF($AY110&lt;=6,SUM($C110:$AV110),SUMPRODUCT(LARGE($C110:$AV110,{1,2,3,4,5,6})))</f>
        <v>0</v>
      </c>
      <c r="BA110" s="50" t="str">
        <f t="shared" si="14"/>
        <v/>
      </c>
      <c r="BB110" s="50" t="str">
        <f t="shared" si="15"/>
        <v/>
      </c>
      <c r="BC110" s="46" t="str" cm="1">
        <f t="array" ref="BC110">IFERROR(SUMPRODUCT(LARGE($C110:$AV110,{1,2,3,4})), "")</f>
        <v/>
      </c>
      <c r="BD110" s="46" t="str" cm="1">
        <f t="array" ref="BD110">IFERROR(SUMPRODUCT(LARGE($C110:$AV110,{1,2,3,4,5,6,7})), "")</f>
        <v/>
      </c>
    </row>
    <row r="111" spans="2:56" ht="15" customHeight="1" x14ac:dyDescent="0.2"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24"/>
      <c r="AW111" s="57"/>
      <c r="AX111" s="47">
        <f t="shared" si="12"/>
        <v>0</v>
      </c>
      <c r="AY111" s="46">
        <f t="shared" si="13"/>
        <v>0</v>
      </c>
      <c r="AZ111" s="46" cm="1">
        <f t="array" ref="AZ111">IF($AY111&lt;=6,SUM($C111:$AV111),SUMPRODUCT(LARGE($C111:$AV111,{1,2,3,4,5,6})))</f>
        <v>0</v>
      </c>
      <c r="BA111" s="50" t="str">
        <f t="shared" si="14"/>
        <v/>
      </c>
      <c r="BB111" s="50" t="str">
        <f t="shared" si="15"/>
        <v/>
      </c>
      <c r="BC111" s="46" t="str" cm="1">
        <f t="array" ref="BC111">IFERROR(SUMPRODUCT(LARGE($C111:$AV111,{1,2,3,4})), "")</f>
        <v/>
      </c>
      <c r="BD111" s="46" t="str" cm="1">
        <f t="array" ref="BD111">IFERROR(SUMPRODUCT(LARGE($C111:$AV111,{1,2,3,4,5,6,7})), "")</f>
        <v/>
      </c>
    </row>
    <row r="112" spans="2:56" ht="15" customHeight="1" x14ac:dyDescent="0.2"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24"/>
      <c r="AW112" s="57"/>
      <c r="AX112" s="47">
        <f t="shared" si="12"/>
        <v>0</v>
      </c>
      <c r="AY112" s="46">
        <f t="shared" si="13"/>
        <v>0</v>
      </c>
      <c r="AZ112" s="46" cm="1">
        <f t="array" ref="AZ112">IF($AY112&lt;=6,SUM($C112:$AV112),SUMPRODUCT(LARGE($C112:$AV112,{1,2,3,4,5,6})))</f>
        <v>0</v>
      </c>
      <c r="BA112" s="50" t="str">
        <f t="shared" si="14"/>
        <v/>
      </c>
      <c r="BB112" s="50" t="str">
        <f t="shared" si="15"/>
        <v/>
      </c>
      <c r="BC112" s="46" t="str" cm="1">
        <f t="array" ref="BC112">IFERROR(SUMPRODUCT(LARGE($C112:$AV112,{1,2,3,4})), "")</f>
        <v/>
      </c>
      <c r="BD112" s="46" t="str" cm="1">
        <f t="array" ref="BD112">IFERROR(SUMPRODUCT(LARGE($C112:$AV112,{1,2,3,4,5,6,7})), "")</f>
        <v/>
      </c>
    </row>
    <row r="113" spans="2:56" ht="15" customHeight="1" x14ac:dyDescent="0.2"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24"/>
      <c r="AW113" s="57"/>
      <c r="AX113" s="47">
        <f t="shared" si="12"/>
        <v>0</v>
      </c>
      <c r="AY113" s="46">
        <f t="shared" si="13"/>
        <v>0</v>
      </c>
      <c r="AZ113" s="46" cm="1">
        <f t="array" ref="AZ113">IF($AY113&lt;=6,SUM($C113:$AV113),SUMPRODUCT(LARGE($C113:$AV113,{1,2,3,4,5,6})))</f>
        <v>0</v>
      </c>
      <c r="BA113" s="50" t="str">
        <f t="shared" si="14"/>
        <v/>
      </c>
      <c r="BB113" s="50" t="str">
        <f t="shared" si="15"/>
        <v/>
      </c>
      <c r="BC113" s="46" t="str" cm="1">
        <f t="array" ref="BC113">IFERROR(SUMPRODUCT(LARGE($C113:$AV113,{1,2,3,4})), "")</f>
        <v/>
      </c>
      <c r="BD113" s="46" t="str" cm="1">
        <f t="array" ref="BD113">IFERROR(SUMPRODUCT(LARGE($C113:$AV113,{1,2,3,4,5,6,7})), "")</f>
        <v/>
      </c>
    </row>
    <row r="114" spans="2:56" ht="15" customHeight="1" x14ac:dyDescent="0.2"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24"/>
      <c r="AW114" s="57"/>
      <c r="AX114" s="47">
        <f t="shared" si="12"/>
        <v>0</v>
      </c>
      <c r="AY114" s="46">
        <f t="shared" si="13"/>
        <v>0</v>
      </c>
      <c r="AZ114" s="46" cm="1">
        <f t="array" ref="AZ114">IF($AY114&lt;=6,SUM($C114:$AV114),SUMPRODUCT(LARGE($C114:$AV114,{1,2,3,4,5,6})))</f>
        <v>0</v>
      </c>
      <c r="BA114" s="50" t="str">
        <f t="shared" si="14"/>
        <v/>
      </c>
      <c r="BB114" s="50" t="str">
        <f t="shared" si="15"/>
        <v/>
      </c>
      <c r="BC114" s="46" t="str" cm="1">
        <f t="array" ref="BC114">IFERROR(SUMPRODUCT(LARGE($C114:$AV114,{1,2,3,4})), "")</f>
        <v/>
      </c>
      <c r="BD114" s="46" t="str" cm="1">
        <f t="array" ref="BD114">IFERROR(SUMPRODUCT(LARGE($C114:$AV114,{1,2,3,4,5,6,7})), "")</f>
        <v/>
      </c>
    </row>
    <row r="115" spans="2:56" ht="15" customHeight="1" x14ac:dyDescent="0.2"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24"/>
      <c r="AW115" s="57"/>
      <c r="AX115" s="47">
        <f t="shared" si="12"/>
        <v>0</v>
      </c>
      <c r="AY115" s="46">
        <f t="shared" si="13"/>
        <v>0</v>
      </c>
      <c r="AZ115" s="46" cm="1">
        <f t="array" ref="AZ115">IF($AY115&lt;=6,SUM($C115:$AV115),SUMPRODUCT(LARGE($C115:$AV115,{1,2,3,4,5,6})))</f>
        <v>0</v>
      </c>
      <c r="BA115" s="50" t="str">
        <f t="shared" si="14"/>
        <v/>
      </c>
      <c r="BB115" s="50" t="str">
        <f t="shared" si="15"/>
        <v/>
      </c>
      <c r="BC115" s="46" t="str" cm="1">
        <f t="array" ref="BC115">IFERROR(SUMPRODUCT(LARGE($C115:$AV115,{1,2,3,4})), "")</f>
        <v/>
      </c>
      <c r="BD115" s="46" t="str" cm="1">
        <f t="array" ref="BD115">IFERROR(SUMPRODUCT(LARGE($C115:$AV115,{1,2,3,4,5,6,7})), "")</f>
        <v/>
      </c>
    </row>
    <row r="116" spans="2:56" ht="15" customHeight="1" x14ac:dyDescent="0.2"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24"/>
      <c r="AW116" s="57"/>
      <c r="AX116" s="47">
        <f t="shared" si="12"/>
        <v>0</v>
      </c>
      <c r="AY116" s="46">
        <f t="shared" si="13"/>
        <v>0</v>
      </c>
      <c r="AZ116" s="46" cm="1">
        <f t="array" ref="AZ116">IF($AY116&lt;=6,SUM($C116:$AV116),SUMPRODUCT(LARGE($C116:$AV116,{1,2,3,4,5,6})))</f>
        <v>0</v>
      </c>
      <c r="BA116" s="50" t="str">
        <f t="shared" si="14"/>
        <v/>
      </c>
      <c r="BB116" s="50" t="str">
        <f t="shared" si="15"/>
        <v/>
      </c>
      <c r="BC116" s="46" t="str" cm="1">
        <f t="array" ref="BC116">IFERROR(SUMPRODUCT(LARGE($C116:$AV116,{1,2,3,4})), "")</f>
        <v/>
      </c>
      <c r="BD116" s="46" t="str" cm="1">
        <f t="array" ref="BD116">IFERROR(SUMPRODUCT(LARGE($C116:$AV116,{1,2,3,4,5,6,7})), "")</f>
        <v/>
      </c>
    </row>
    <row r="117" spans="2:56" ht="15" customHeight="1" x14ac:dyDescent="0.2"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24"/>
      <c r="AW117" s="57"/>
      <c r="AX117" s="47">
        <f t="shared" si="12"/>
        <v>0</v>
      </c>
      <c r="AY117" s="46">
        <f t="shared" si="13"/>
        <v>0</v>
      </c>
      <c r="AZ117" s="46" cm="1">
        <f t="array" ref="AZ117">IF($AY117&lt;=6,SUM($C117:$AV117),SUMPRODUCT(LARGE($C117:$AV117,{1,2,3,4,5,6})))</f>
        <v>0</v>
      </c>
      <c r="BA117" s="50" t="str">
        <f t="shared" si="14"/>
        <v/>
      </c>
      <c r="BB117" s="50" t="str">
        <f t="shared" si="15"/>
        <v/>
      </c>
      <c r="BC117" s="46" t="str" cm="1">
        <f t="array" ref="BC117">IFERROR(SUMPRODUCT(LARGE($C117:$AV117,{1,2,3,4})), "")</f>
        <v/>
      </c>
      <c r="BD117" s="46" t="str" cm="1">
        <f t="array" ref="BD117">IFERROR(SUMPRODUCT(LARGE($C117:$AV117,{1,2,3,4,5,6,7})), "")</f>
        <v/>
      </c>
    </row>
    <row r="118" spans="2:56" ht="15" customHeight="1" x14ac:dyDescent="0.2"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24"/>
      <c r="AW118" s="57"/>
      <c r="AX118" s="47">
        <f t="shared" si="12"/>
        <v>0</v>
      </c>
      <c r="AY118" s="46">
        <f t="shared" si="13"/>
        <v>0</v>
      </c>
      <c r="AZ118" s="46" cm="1">
        <f t="array" ref="AZ118">IF($AY118&lt;=6,SUM($C118:$AV118),SUMPRODUCT(LARGE($C118:$AV118,{1,2,3,4,5,6})))</f>
        <v>0</v>
      </c>
      <c r="BA118" s="50" t="str">
        <f t="shared" si="14"/>
        <v/>
      </c>
      <c r="BB118" s="50" t="str">
        <f t="shared" si="15"/>
        <v/>
      </c>
      <c r="BC118" s="46" t="str" cm="1">
        <f t="array" ref="BC118">IFERROR(SUMPRODUCT(LARGE($C118:$AV118,{1,2,3,4})), "")</f>
        <v/>
      </c>
      <c r="BD118" s="46" t="str" cm="1">
        <f t="array" ref="BD118">IFERROR(SUMPRODUCT(LARGE($C118:$AV118,{1,2,3,4,5,6,7})), "")</f>
        <v/>
      </c>
    </row>
    <row r="119" spans="2:56" ht="15" customHeight="1" x14ac:dyDescent="0.2"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24"/>
      <c r="AW119" s="57"/>
      <c r="AX119" s="47">
        <f t="shared" si="12"/>
        <v>0</v>
      </c>
      <c r="AY119" s="46">
        <f t="shared" si="13"/>
        <v>0</v>
      </c>
      <c r="AZ119" s="46" cm="1">
        <f t="array" ref="AZ119">IF($AY119&lt;=6,SUM($C119:$AV119),SUMPRODUCT(LARGE($C119:$AV119,{1,2,3,4,5,6})))</f>
        <v>0</v>
      </c>
      <c r="BA119" s="50" t="str">
        <f t="shared" si="14"/>
        <v/>
      </c>
      <c r="BB119" s="50" t="str">
        <f t="shared" si="15"/>
        <v/>
      </c>
      <c r="BC119" s="46" t="str" cm="1">
        <f t="array" ref="BC119">IFERROR(SUMPRODUCT(LARGE($C119:$AV119,{1,2,3,4})), "")</f>
        <v/>
      </c>
      <c r="BD119" s="46" t="str" cm="1">
        <f t="array" ref="BD119">IFERROR(SUMPRODUCT(LARGE($C119:$AV119,{1,2,3,4,5,6,7})), "")</f>
        <v/>
      </c>
    </row>
    <row r="120" spans="2:56" ht="15" customHeight="1" x14ac:dyDescent="0.2"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24"/>
      <c r="AW120" s="57"/>
      <c r="AX120" s="47">
        <f t="shared" si="12"/>
        <v>0</v>
      </c>
      <c r="AY120" s="46">
        <f t="shared" si="13"/>
        <v>0</v>
      </c>
      <c r="AZ120" s="46" cm="1">
        <f t="array" ref="AZ120">IF($AY120&lt;=6,SUM($C120:$AV120),SUMPRODUCT(LARGE($C120:$AV120,{1,2,3,4,5,6})))</f>
        <v>0</v>
      </c>
      <c r="BA120" s="50" t="str">
        <f t="shared" si="14"/>
        <v/>
      </c>
      <c r="BB120" s="50" t="str">
        <f t="shared" si="15"/>
        <v/>
      </c>
      <c r="BC120" s="46" t="str" cm="1">
        <f t="array" ref="BC120">IFERROR(SUMPRODUCT(LARGE($C120:$AV120,{1,2,3,4})), "")</f>
        <v/>
      </c>
      <c r="BD120" s="46" t="str" cm="1">
        <f t="array" ref="BD120">IFERROR(SUMPRODUCT(LARGE($C120:$AV120,{1,2,3,4,5,6,7})), "")</f>
        <v/>
      </c>
    </row>
    <row r="121" spans="2:56" ht="15" customHeight="1" x14ac:dyDescent="0.2"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24"/>
      <c r="AW121" s="57"/>
      <c r="AX121" s="47">
        <f t="shared" si="12"/>
        <v>0</v>
      </c>
      <c r="AY121" s="46">
        <f t="shared" si="13"/>
        <v>0</v>
      </c>
      <c r="AZ121" s="46" cm="1">
        <f t="array" ref="AZ121">IF($AY121&lt;=6,SUM($C121:$AV121),SUMPRODUCT(LARGE($C121:$AV121,{1,2,3,4,5,6})))</f>
        <v>0</v>
      </c>
      <c r="BA121" s="50" t="str">
        <f t="shared" si="14"/>
        <v/>
      </c>
      <c r="BB121" s="50" t="str">
        <f t="shared" si="15"/>
        <v/>
      </c>
      <c r="BC121" s="46" t="str" cm="1">
        <f t="array" ref="BC121">IFERROR(SUMPRODUCT(LARGE($C121:$AV121,{1,2,3,4})), "")</f>
        <v/>
      </c>
      <c r="BD121" s="46" t="str" cm="1">
        <f t="array" ref="BD121">IFERROR(SUMPRODUCT(LARGE($C121:$AV121,{1,2,3,4,5,6,7})), "")</f>
        <v/>
      </c>
    </row>
    <row r="122" spans="2:56" ht="15" customHeight="1" x14ac:dyDescent="0.2"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24"/>
      <c r="AW122" s="57"/>
      <c r="AX122" s="47">
        <f t="shared" si="12"/>
        <v>0</v>
      </c>
      <c r="AY122" s="46">
        <f t="shared" si="13"/>
        <v>0</v>
      </c>
      <c r="AZ122" s="46" cm="1">
        <f t="array" ref="AZ122">IF($AY122&lt;=6,SUM($C122:$AV122),SUMPRODUCT(LARGE($C122:$AV122,{1,2,3,4,5,6})))</f>
        <v>0</v>
      </c>
      <c r="BA122" s="50" t="str">
        <f t="shared" si="14"/>
        <v/>
      </c>
      <c r="BB122" s="50" t="str">
        <f t="shared" si="15"/>
        <v/>
      </c>
      <c r="BC122" s="46" t="str" cm="1">
        <f t="array" ref="BC122">IFERROR(SUMPRODUCT(LARGE($C122:$AV122,{1,2,3,4})), "")</f>
        <v/>
      </c>
      <c r="BD122" s="46" t="str" cm="1">
        <f t="array" ref="BD122">IFERROR(SUMPRODUCT(LARGE($C122:$AV122,{1,2,3,4,5,6,7})), "")</f>
        <v/>
      </c>
    </row>
    <row r="123" spans="2:56" ht="15" customHeight="1" x14ac:dyDescent="0.2"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24"/>
      <c r="AW123" s="57"/>
      <c r="AX123" s="47">
        <f t="shared" si="12"/>
        <v>0</v>
      </c>
      <c r="AY123" s="46">
        <f t="shared" si="13"/>
        <v>0</v>
      </c>
      <c r="AZ123" s="46" cm="1">
        <f t="array" ref="AZ123">IF($AY123&lt;=6,SUM($C123:$AV123),SUMPRODUCT(LARGE($C123:$AV123,{1,2,3,4,5,6})))</f>
        <v>0</v>
      </c>
      <c r="BA123" s="50" t="str">
        <f t="shared" si="14"/>
        <v/>
      </c>
      <c r="BB123" s="50" t="str">
        <f t="shared" si="15"/>
        <v/>
      </c>
      <c r="BC123" s="46" t="str" cm="1">
        <f t="array" ref="BC123">IFERROR(SUMPRODUCT(LARGE($C123:$AV123,{1,2,3,4})), "")</f>
        <v/>
      </c>
      <c r="BD123" s="46" t="str" cm="1">
        <f t="array" ref="BD123">IFERROR(SUMPRODUCT(LARGE($C123:$AV123,{1,2,3,4,5,6,7})), "")</f>
        <v/>
      </c>
    </row>
    <row r="124" spans="2:56" ht="15" customHeight="1" x14ac:dyDescent="0.2"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24"/>
      <c r="AW124" s="57"/>
      <c r="AX124" s="47">
        <f t="shared" si="12"/>
        <v>0</v>
      </c>
      <c r="AY124" s="46">
        <f t="shared" si="13"/>
        <v>0</v>
      </c>
      <c r="AZ124" s="46" cm="1">
        <f t="array" ref="AZ124">IF($AY124&lt;=6,SUM($C124:$AV124),SUMPRODUCT(LARGE($C124:$AV124,{1,2,3,4,5,6})))</f>
        <v>0</v>
      </c>
      <c r="BA124" s="50" t="str">
        <f t="shared" si="14"/>
        <v/>
      </c>
      <c r="BB124" s="50" t="str">
        <f t="shared" si="15"/>
        <v/>
      </c>
      <c r="BC124" s="46" t="str" cm="1">
        <f t="array" ref="BC124">IFERROR(SUMPRODUCT(LARGE($C124:$AV124,{1,2,3,4})), "")</f>
        <v/>
      </c>
      <c r="BD124" s="46" t="str" cm="1">
        <f t="array" ref="BD124">IFERROR(SUMPRODUCT(LARGE($C124:$AV124,{1,2,3,4,5,6,7})), "")</f>
        <v/>
      </c>
    </row>
    <row r="125" spans="2:56" ht="15" customHeight="1" x14ac:dyDescent="0.2"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24"/>
      <c r="AW125" s="57"/>
      <c r="AX125" s="47">
        <f t="shared" si="12"/>
        <v>0</v>
      </c>
      <c r="AY125" s="46">
        <f t="shared" si="13"/>
        <v>0</v>
      </c>
      <c r="AZ125" s="46" cm="1">
        <f t="array" ref="AZ125">IF($AY125&lt;=6,SUM($C125:$AV125),SUMPRODUCT(LARGE($C125:$AV125,{1,2,3,4,5,6})))</f>
        <v>0</v>
      </c>
      <c r="BA125" s="50" t="str">
        <f t="shared" si="14"/>
        <v/>
      </c>
      <c r="BB125" s="50" t="str">
        <f t="shared" si="15"/>
        <v/>
      </c>
      <c r="BC125" s="46" t="str" cm="1">
        <f t="array" ref="BC125">IFERROR(SUMPRODUCT(LARGE($C125:$AV125,{1,2,3,4})), "")</f>
        <v/>
      </c>
      <c r="BD125" s="46" t="str" cm="1">
        <f t="array" ref="BD125">IFERROR(SUMPRODUCT(LARGE($C125:$AV125,{1,2,3,4,5,6,7})), "")</f>
        <v/>
      </c>
    </row>
    <row r="126" spans="2:56" ht="15" customHeight="1" x14ac:dyDescent="0.2"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24"/>
      <c r="AW126" s="57"/>
      <c r="AX126" s="47">
        <f t="shared" si="12"/>
        <v>0</v>
      </c>
      <c r="AY126" s="46">
        <f t="shared" si="13"/>
        <v>0</v>
      </c>
      <c r="AZ126" s="46" cm="1">
        <f t="array" ref="AZ126">IF($AY126&lt;=6,SUM($C126:$AV126),SUMPRODUCT(LARGE($C126:$AV126,{1,2,3,4,5,6})))</f>
        <v>0</v>
      </c>
      <c r="BA126" s="50" t="str">
        <f t="shared" si="14"/>
        <v/>
      </c>
      <c r="BB126" s="50" t="str">
        <f t="shared" si="15"/>
        <v/>
      </c>
      <c r="BC126" s="46" t="str" cm="1">
        <f t="array" ref="BC126">IFERROR(SUMPRODUCT(LARGE($C126:$AV126,{1,2,3,4})), "")</f>
        <v/>
      </c>
      <c r="BD126" s="46" t="str" cm="1">
        <f t="array" ref="BD126">IFERROR(SUMPRODUCT(LARGE($C126:$AV126,{1,2,3,4,5,6,7})), "")</f>
        <v/>
      </c>
    </row>
    <row r="127" spans="2:56" ht="15" customHeight="1" x14ac:dyDescent="0.2"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24"/>
      <c r="AW127" s="57"/>
      <c r="AX127" s="47">
        <f t="shared" si="12"/>
        <v>0</v>
      </c>
      <c r="AY127" s="46">
        <f t="shared" si="13"/>
        <v>0</v>
      </c>
      <c r="AZ127" s="46" cm="1">
        <f t="array" ref="AZ127">IF($AY127&lt;=6,SUM($C127:$AV127),SUMPRODUCT(LARGE($C127:$AV127,{1,2,3,4,5,6})))</f>
        <v>0</v>
      </c>
      <c r="BA127" s="50" t="str">
        <f t="shared" si="14"/>
        <v/>
      </c>
      <c r="BB127" s="50" t="str">
        <f t="shared" si="15"/>
        <v/>
      </c>
      <c r="BC127" s="46" t="str" cm="1">
        <f t="array" ref="BC127">IFERROR(SUMPRODUCT(LARGE($C127:$AV127,{1,2,3,4})), "")</f>
        <v/>
      </c>
      <c r="BD127" s="46" t="str" cm="1">
        <f t="array" ref="BD127">IFERROR(SUMPRODUCT(LARGE($C127:$AV127,{1,2,3,4,5,6,7})), "")</f>
        <v/>
      </c>
    </row>
    <row r="128" spans="2:56" ht="15" customHeight="1" x14ac:dyDescent="0.2"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24"/>
      <c r="AW128" s="57"/>
      <c r="AX128" s="47">
        <f t="shared" si="12"/>
        <v>0</v>
      </c>
      <c r="AY128" s="46">
        <f t="shared" si="13"/>
        <v>0</v>
      </c>
      <c r="AZ128" s="46" cm="1">
        <f t="array" ref="AZ128">IF($AY128&lt;=6,SUM($C128:$AV128),SUMPRODUCT(LARGE($C128:$AV128,{1,2,3,4,5,6})))</f>
        <v>0</v>
      </c>
      <c r="BA128" s="50" t="str">
        <f t="shared" si="14"/>
        <v/>
      </c>
      <c r="BB128" s="50" t="str">
        <f t="shared" si="15"/>
        <v/>
      </c>
      <c r="BC128" s="46" t="str" cm="1">
        <f t="array" ref="BC128">IFERROR(SUMPRODUCT(LARGE($C128:$AV128,{1,2,3,4})), "")</f>
        <v/>
      </c>
      <c r="BD128" s="46" t="str" cm="1">
        <f t="array" ref="BD128">IFERROR(SUMPRODUCT(LARGE($C128:$AV128,{1,2,3,4,5,6,7})), "")</f>
        <v/>
      </c>
    </row>
    <row r="129" spans="2:56" ht="15" customHeight="1" x14ac:dyDescent="0.2"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24"/>
      <c r="AW129" s="57"/>
      <c r="AX129" s="47">
        <f t="shared" si="12"/>
        <v>0</v>
      </c>
      <c r="AY129" s="46">
        <f t="shared" si="13"/>
        <v>0</v>
      </c>
      <c r="AZ129" s="46" cm="1">
        <f t="array" ref="AZ129">IF($AY129&lt;=6,SUM($C129:$AV129),SUMPRODUCT(LARGE($C129:$AV129,{1,2,3,4,5,6})))</f>
        <v>0</v>
      </c>
      <c r="BA129" s="50" t="str">
        <f t="shared" si="14"/>
        <v/>
      </c>
      <c r="BB129" s="50" t="str">
        <f t="shared" si="15"/>
        <v/>
      </c>
      <c r="BC129" s="46" t="str" cm="1">
        <f t="array" ref="BC129">IFERROR(SUMPRODUCT(LARGE($C129:$AV129,{1,2,3,4})), "")</f>
        <v/>
      </c>
      <c r="BD129" s="46" t="str" cm="1">
        <f t="array" ref="BD129">IFERROR(SUMPRODUCT(LARGE($C129:$AV129,{1,2,3,4,5,6,7})), "")</f>
        <v/>
      </c>
    </row>
    <row r="130" spans="2:56" ht="15" customHeight="1" x14ac:dyDescent="0.2"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24"/>
      <c r="AW130" s="57"/>
      <c r="AX130" s="47">
        <f t="shared" si="12"/>
        <v>0</v>
      </c>
      <c r="AY130" s="46">
        <f t="shared" si="13"/>
        <v>0</v>
      </c>
      <c r="AZ130" s="46" cm="1">
        <f t="array" ref="AZ130">IF($AY130&lt;=6,SUM($C130:$AV130),SUMPRODUCT(LARGE($C130:$AV130,{1,2,3,4,5,6})))</f>
        <v>0</v>
      </c>
      <c r="BA130" s="50" t="str">
        <f t="shared" si="14"/>
        <v/>
      </c>
      <c r="BB130" s="50" t="str">
        <f t="shared" si="15"/>
        <v/>
      </c>
      <c r="BC130" s="46" t="str" cm="1">
        <f t="array" ref="BC130">IFERROR(SUMPRODUCT(LARGE($C130:$AV130,{1,2,3,4})), "")</f>
        <v/>
      </c>
      <c r="BD130" s="46" t="str" cm="1">
        <f t="array" ref="BD130">IFERROR(SUMPRODUCT(LARGE($C130:$AV130,{1,2,3,4,5,6,7})), "")</f>
        <v/>
      </c>
    </row>
    <row r="131" spans="2:56" ht="15" customHeight="1" x14ac:dyDescent="0.2"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24"/>
      <c r="AW131" s="57"/>
      <c r="AX131" s="47">
        <f t="shared" ref="AX131:AX194" si="16">SUM($C131:$AW131)</f>
        <v>0</v>
      </c>
      <c r="AY131" s="46">
        <f t="shared" ref="AY131:AY194" si="17">COUNTA(C131:AV131)</f>
        <v>0</v>
      </c>
      <c r="AZ131" s="46" cm="1">
        <f t="array" ref="AZ131">IF($AY131&lt;=6,SUM($C131:$AV131),SUMPRODUCT(LARGE($C131:$AV131,{1,2,3,4,5,6})))</f>
        <v>0</v>
      </c>
      <c r="BA131" s="50" t="str">
        <f t="shared" si="14"/>
        <v/>
      </c>
      <c r="BB131" s="50" t="str">
        <f t="shared" si="15"/>
        <v/>
      </c>
      <c r="BC131" s="46" t="str" cm="1">
        <f t="array" ref="BC131">IFERROR(SUMPRODUCT(LARGE($C131:$AV131,{1,2,3,4})), "")</f>
        <v/>
      </c>
      <c r="BD131" s="46" t="str" cm="1">
        <f t="array" ref="BD131">IFERROR(SUMPRODUCT(LARGE($C131:$AV131,{1,2,3,4,5,6,7})), "")</f>
        <v/>
      </c>
    </row>
    <row r="132" spans="2:56" ht="15" customHeight="1" x14ac:dyDescent="0.2"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24"/>
      <c r="AW132" s="57"/>
      <c r="AX132" s="47">
        <f t="shared" si="16"/>
        <v>0</v>
      </c>
      <c r="AY132" s="46">
        <f t="shared" si="17"/>
        <v>0</v>
      </c>
      <c r="AZ132" s="46" cm="1">
        <f t="array" ref="AZ132">IF($AY132&lt;=6,SUM($C132:$AV132),SUMPRODUCT(LARGE($C132:$AV132,{1,2,3,4,5,6})))</f>
        <v>0</v>
      </c>
      <c r="BA132" s="50" t="str">
        <f t="shared" ref="BA132:BA195" si="18">IF(AND($AY132&gt;=6,AZ132=AZ133),"Manual Calc Needed","")</f>
        <v/>
      </c>
      <c r="BB132" s="50" t="str">
        <f t="shared" ref="BB132:BB195" si="19">IF($BA132="Tie",$AZ132,"")</f>
        <v/>
      </c>
      <c r="BC132" s="46" t="str" cm="1">
        <f t="array" ref="BC132">IFERROR(SUMPRODUCT(LARGE($C132:$AV132,{1,2,3,4})), "")</f>
        <v/>
      </c>
      <c r="BD132" s="46" t="str" cm="1">
        <f t="array" ref="BD132">IFERROR(SUMPRODUCT(LARGE($C132:$AV132,{1,2,3,4,5,6,7})), "")</f>
        <v/>
      </c>
    </row>
    <row r="133" spans="2:56" ht="15" customHeight="1" x14ac:dyDescent="0.2"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24"/>
      <c r="AW133" s="57"/>
      <c r="AX133" s="47">
        <f t="shared" si="16"/>
        <v>0</v>
      </c>
      <c r="AY133" s="46">
        <f t="shared" si="17"/>
        <v>0</v>
      </c>
      <c r="AZ133" s="46" cm="1">
        <f t="array" ref="AZ133">IF($AY133&lt;=6,SUM($C133:$AV133),SUMPRODUCT(LARGE($C133:$AV133,{1,2,3,4,5,6})))</f>
        <v>0</v>
      </c>
      <c r="BA133" s="50" t="str">
        <f t="shared" si="18"/>
        <v/>
      </c>
      <c r="BB133" s="50" t="str">
        <f t="shared" si="19"/>
        <v/>
      </c>
      <c r="BC133" s="46" t="str" cm="1">
        <f t="array" ref="BC133">IFERROR(SUMPRODUCT(LARGE($C133:$AV133,{1,2,3,4})), "")</f>
        <v/>
      </c>
      <c r="BD133" s="46" t="str" cm="1">
        <f t="array" ref="BD133">IFERROR(SUMPRODUCT(LARGE($C133:$AV133,{1,2,3,4,5,6,7})), "")</f>
        <v/>
      </c>
    </row>
    <row r="134" spans="2:56" ht="15" customHeight="1" x14ac:dyDescent="0.2"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24"/>
      <c r="AW134" s="57"/>
      <c r="AX134" s="47">
        <f t="shared" si="16"/>
        <v>0</v>
      </c>
      <c r="AY134" s="46">
        <f t="shared" si="17"/>
        <v>0</v>
      </c>
      <c r="AZ134" s="46" cm="1">
        <f t="array" ref="AZ134">IF($AY134&lt;=6,SUM($C134:$AV134),SUMPRODUCT(LARGE($C134:$AV134,{1,2,3,4,5,6})))</f>
        <v>0</v>
      </c>
      <c r="BA134" s="50" t="str">
        <f t="shared" si="18"/>
        <v/>
      </c>
      <c r="BB134" s="50" t="str">
        <f t="shared" si="19"/>
        <v/>
      </c>
      <c r="BC134" s="46" t="str" cm="1">
        <f t="array" ref="BC134">IFERROR(SUMPRODUCT(LARGE($C134:$AV134,{1,2,3,4})), "")</f>
        <v/>
      </c>
      <c r="BD134" s="46" t="str" cm="1">
        <f t="array" ref="BD134">IFERROR(SUMPRODUCT(LARGE($C134:$AV134,{1,2,3,4,5,6,7})), "")</f>
        <v/>
      </c>
    </row>
    <row r="135" spans="2:56" ht="15" customHeight="1" x14ac:dyDescent="0.2"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24"/>
      <c r="AW135" s="57"/>
      <c r="AX135" s="47">
        <f t="shared" si="16"/>
        <v>0</v>
      </c>
      <c r="AY135" s="46">
        <f t="shared" si="17"/>
        <v>0</v>
      </c>
      <c r="AZ135" s="46" cm="1">
        <f t="array" ref="AZ135">IF($AY135&lt;=6,SUM($C135:$AV135),SUMPRODUCT(LARGE($C135:$AV135,{1,2,3,4,5,6})))</f>
        <v>0</v>
      </c>
      <c r="BA135" s="50" t="str">
        <f t="shared" si="18"/>
        <v/>
      </c>
      <c r="BB135" s="50" t="str">
        <f t="shared" si="19"/>
        <v/>
      </c>
      <c r="BC135" s="46" t="str" cm="1">
        <f t="array" ref="BC135">IFERROR(SUMPRODUCT(LARGE($C135:$AV135,{1,2,3,4})), "")</f>
        <v/>
      </c>
      <c r="BD135" s="46" t="str" cm="1">
        <f t="array" ref="BD135">IFERROR(SUMPRODUCT(LARGE($C135:$AV135,{1,2,3,4,5,6,7})), "")</f>
        <v/>
      </c>
    </row>
    <row r="136" spans="2:56" ht="15" customHeight="1" x14ac:dyDescent="0.2"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24"/>
      <c r="AW136" s="57"/>
      <c r="AX136" s="47">
        <f t="shared" si="16"/>
        <v>0</v>
      </c>
      <c r="AY136" s="46">
        <f t="shared" si="17"/>
        <v>0</v>
      </c>
      <c r="AZ136" s="46" cm="1">
        <f t="array" ref="AZ136">IF($AY136&lt;=6,SUM($C136:$AV136),SUMPRODUCT(LARGE($C136:$AV136,{1,2,3,4,5,6})))</f>
        <v>0</v>
      </c>
      <c r="BA136" s="50" t="str">
        <f t="shared" si="18"/>
        <v/>
      </c>
      <c r="BB136" s="50" t="str">
        <f t="shared" si="19"/>
        <v/>
      </c>
      <c r="BC136" s="46" t="str" cm="1">
        <f t="array" ref="BC136">IFERROR(SUMPRODUCT(LARGE($C136:$AV136,{1,2,3,4})), "")</f>
        <v/>
      </c>
      <c r="BD136" s="46" t="str" cm="1">
        <f t="array" ref="BD136">IFERROR(SUMPRODUCT(LARGE($C136:$AV136,{1,2,3,4,5,6,7})), "")</f>
        <v/>
      </c>
    </row>
    <row r="137" spans="2:56" ht="15" customHeight="1" x14ac:dyDescent="0.2"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24"/>
      <c r="AW137" s="57"/>
      <c r="AX137" s="47">
        <f t="shared" si="16"/>
        <v>0</v>
      </c>
      <c r="AY137" s="46">
        <f t="shared" si="17"/>
        <v>0</v>
      </c>
      <c r="AZ137" s="46" cm="1">
        <f t="array" ref="AZ137">IF($AY137&lt;=6,SUM($C137:$AV137),SUMPRODUCT(LARGE($C137:$AV137,{1,2,3,4,5,6})))</f>
        <v>0</v>
      </c>
      <c r="BA137" s="50" t="str">
        <f t="shared" si="18"/>
        <v/>
      </c>
      <c r="BB137" s="50" t="str">
        <f t="shared" si="19"/>
        <v/>
      </c>
      <c r="BC137" s="46" t="str" cm="1">
        <f t="array" ref="BC137">IFERROR(SUMPRODUCT(LARGE($C137:$AV137,{1,2,3,4})), "")</f>
        <v/>
      </c>
      <c r="BD137" s="46" t="str" cm="1">
        <f t="array" ref="BD137">IFERROR(SUMPRODUCT(LARGE($C137:$AV137,{1,2,3,4,5,6,7})), "")</f>
        <v/>
      </c>
    </row>
    <row r="138" spans="2:56" ht="15" customHeight="1" x14ac:dyDescent="0.2"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24"/>
      <c r="AW138" s="57"/>
      <c r="AX138" s="47">
        <f t="shared" si="16"/>
        <v>0</v>
      </c>
      <c r="AY138" s="46">
        <f t="shared" si="17"/>
        <v>0</v>
      </c>
      <c r="AZ138" s="46" cm="1">
        <f t="array" ref="AZ138">IF($AY138&lt;=6,SUM($C138:$AV138),SUMPRODUCT(LARGE($C138:$AV138,{1,2,3,4,5,6})))</f>
        <v>0</v>
      </c>
      <c r="BA138" s="50" t="str">
        <f t="shared" si="18"/>
        <v/>
      </c>
      <c r="BB138" s="50" t="str">
        <f t="shared" si="19"/>
        <v/>
      </c>
      <c r="BC138" s="46" t="str" cm="1">
        <f t="array" ref="BC138">IFERROR(SUMPRODUCT(LARGE($C138:$AV138,{1,2,3,4})), "")</f>
        <v/>
      </c>
      <c r="BD138" s="46" t="str" cm="1">
        <f t="array" ref="BD138">IFERROR(SUMPRODUCT(LARGE($C138:$AV138,{1,2,3,4,5,6,7})), "")</f>
        <v/>
      </c>
    </row>
    <row r="139" spans="2:56" ht="15" customHeight="1" x14ac:dyDescent="0.2"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24"/>
      <c r="AW139" s="57"/>
      <c r="AX139" s="47">
        <f t="shared" si="16"/>
        <v>0</v>
      </c>
      <c r="AY139" s="46">
        <f t="shared" si="17"/>
        <v>0</v>
      </c>
      <c r="AZ139" s="46" cm="1">
        <f t="array" ref="AZ139">IF($AY139&lt;=6,SUM($C139:$AV139),SUMPRODUCT(LARGE($C139:$AV139,{1,2,3,4,5,6})))</f>
        <v>0</v>
      </c>
      <c r="BA139" s="50" t="str">
        <f t="shared" si="18"/>
        <v/>
      </c>
      <c r="BB139" s="50" t="str">
        <f t="shared" si="19"/>
        <v/>
      </c>
      <c r="BC139" s="46" t="str" cm="1">
        <f t="array" ref="BC139">IFERROR(SUMPRODUCT(LARGE($C139:$AV139,{1,2,3,4})), "")</f>
        <v/>
      </c>
      <c r="BD139" s="46" t="str" cm="1">
        <f t="array" ref="BD139">IFERROR(SUMPRODUCT(LARGE($C139:$AV139,{1,2,3,4,5,6,7})), "")</f>
        <v/>
      </c>
    </row>
    <row r="140" spans="2:56" ht="15" customHeight="1" x14ac:dyDescent="0.2"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24"/>
      <c r="AW140" s="57"/>
      <c r="AX140" s="47">
        <f t="shared" si="16"/>
        <v>0</v>
      </c>
      <c r="AY140" s="46">
        <f t="shared" si="17"/>
        <v>0</v>
      </c>
      <c r="AZ140" s="46" cm="1">
        <f t="array" ref="AZ140">IF($AY140&lt;=6,SUM($C140:$AV140),SUMPRODUCT(LARGE($C140:$AV140,{1,2,3,4,5,6})))</f>
        <v>0</v>
      </c>
      <c r="BA140" s="50" t="str">
        <f t="shared" si="18"/>
        <v/>
      </c>
      <c r="BB140" s="50" t="str">
        <f t="shared" si="19"/>
        <v/>
      </c>
      <c r="BC140" s="46" t="str" cm="1">
        <f t="array" ref="BC140">IFERROR(SUMPRODUCT(LARGE($C140:$AV140,{1,2,3,4})), "")</f>
        <v/>
      </c>
      <c r="BD140" s="46" t="str" cm="1">
        <f t="array" ref="BD140">IFERROR(SUMPRODUCT(LARGE($C140:$AV140,{1,2,3,4,5,6,7})), "")</f>
        <v/>
      </c>
    </row>
    <row r="141" spans="2:56" ht="15" customHeight="1" x14ac:dyDescent="0.2"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24"/>
      <c r="AW141" s="57"/>
      <c r="AX141" s="47">
        <f t="shared" si="16"/>
        <v>0</v>
      </c>
      <c r="AY141" s="46">
        <f t="shared" si="17"/>
        <v>0</v>
      </c>
      <c r="AZ141" s="46" cm="1">
        <f t="array" ref="AZ141">IF($AY141&lt;=6,SUM($C141:$AV141),SUMPRODUCT(LARGE($C141:$AV141,{1,2,3,4,5,6})))</f>
        <v>0</v>
      </c>
      <c r="BA141" s="50" t="str">
        <f t="shared" si="18"/>
        <v/>
      </c>
      <c r="BB141" s="50" t="str">
        <f t="shared" si="19"/>
        <v/>
      </c>
      <c r="BC141" s="46" t="str" cm="1">
        <f t="array" ref="BC141">IFERROR(SUMPRODUCT(LARGE($C141:$AV141,{1,2,3,4})), "")</f>
        <v/>
      </c>
      <c r="BD141" s="46" t="str" cm="1">
        <f t="array" ref="BD141">IFERROR(SUMPRODUCT(LARGE($C141:$AV141,{1,2,3,4,5,6,7})), "")</f>
        <v/>
      </c>
    </row>
    <row r="142" spans="2:56" ht="15" customHeight="1" x14ac:dyDescent="0.2"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24"/>
      <c r="AW142" s="57"/>
      <c r="AX142" s="47">
        <f t="shared" si="16"/>
        <v>0</v>
      </c>
      <c r="AY142" s="46">
        <f t="shared" si="17"/>
        <v>0</v>
      </c>
      <c r="AZ142" s="46" cm="1">
        <f t="array" ref="AZ142">IF($AY142&lt;=6,SUM($C142:$AV142),SUMPRODUCT(LARGE($C142:$AV142,{1,2,3,4,5,6})))</f>
        <v>0</v>
      </c>
      <c r="BA142" s="50" t="str">
        <f t="shared" si="18"/>
        <v/>
      </c>
      <c r="BB142" s="50" t="str">
        <f t="shared" si="19"/>
        <v/>
      </c>
      <c r="BC142" s="46" t="str" cm="1">
        <f t="array" ref="BC142">IFERROR(SUMPRODUCT(LARGE($C142:$AV142,{1,2,3,4})), "")</f>
        <v/>
      </c>
      <c r="BD142" s="46" t="str" cm="1">
        <f t="array" ref="BD142">IFERROR(SUMPRODUCT(LARGE($C142:$AV142,{1,2,3,4,5,6,7})), "")</f>
        <v/>
      </c>
    </row>
    <row r="143" spans="2:56" ht="15" customHeight="1" x14ac:dyDescent="0.2"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24"/>
      <c r="AW143" s="57"/>
      <c r="AX143" s="47">
        <f t="shared" si="16"/>
        <v>0</v>
      </c>
      <c r="AY143" s="46">
        <f t="shared" si="17"/>
        <v>0</v>
      </c>
      <c r="AZ143" s="46" cm="1">
        <f t="array" ref="AZ143">IF($AY143&lt;=6,SUM($C143:$AV143),SUMPRODUCT(LARGE($C143:$AV143,{1,2,3,4,5,6})))</f>
        <v>0</v>
      </c>
      <c r="BA143" s="50" t="str">
        <f t="shared" si="18"/>
        <v/>
      </c>
      <c r="BB143" s="50" t="str">
        <f t="shared" si="19"/>
        <v/>
      </c>
      <c r="BC143" s="46" t="str" cm="1">
        <f t="array" ref="BC143">IFERROR(SUMPRODUCT(LARGE($C143:$AV143,{1,2,3,4})), "")</f>
        <v/>
      </c>
      <c r="BD143" s="46" t="str" cm="1">
        <f t="array" ref="BD143">IFERROR(SUMPRODUCT(LARGE($C143:$AV143,{1,2,3,4,5,6,7})), "")</f>
        <v/>
      </c>
    </row>
    <row r="144" spans="2:56" ht="15" customHeight="1" x14ac:dyDescent="0.2"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24"/>
      <c r="AW144" s="57"/>
      <c r="AX144" s="47">
        <f t="shared" si="16"/>
        <v>0</v>
      </c>
      <c r="AY144" s="46">
        <f t="shared" si="17"/>
        <v>0</v>
      </c>
      <c r="AZ144" s="46" cm="1">
        <f t="array" ref="AZ144">IF($AY144&lt;=6,SUM($C144:$AV144),SUMPRODUCT(LARGE($C144:$AV144,{1,2,3,4,5,6})))</f>
        <v>0</v>
      </c>
      <c r="BA144" s="50" t="str">
        <f t="shared" si="18"/>
        <v/>
      </c>
      <c r="BB144" s="50" t="str">
        <f t="shared" si="19"/>
        <v/>
      </c>
      <c r="BC144" s="46" t="str" cm="1">
        <f t="array" ref="BC144">IFERROR(SUMPRODUCT(LARGE($C144:$AV144,{1,2,3,4})), "")</f>
        <v/>
      </c>
      <c r="BD144" s="46" t="str" cm="1">
        <f t="array" ref="BD144">IFERROR(SUMPRODUCT(LARGE($C144:$AV144,{1,2,3,4,5,6,7})), "")</f>
        <v/>
      </c>
    </row>
    <row r="145" spans="2:56" ht="15" customHeight="1" x14ac:dyDescent="0.2"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24"/>
      <c r="AW145" s="57"/>
      <c r="AX145" s="47">
        <f t="shared" si="16"/>
        <v>0</v>
      </c>
      <c r="AY145" s="46">
        <f t="shared" si="17"/>
        <v>0</v>
      </c>
      <c r="AZ145" s="46" cm="1">
        <f t="array" ref="AZ145">IF($AY145&lt;=6,SUM($C145:$AV145),SUMPRODUCT(LARGE($C145:$AV145,{1,2,3,4,5,6})))</f>
        <v>0</v>
      </c>
      <c r="BA145" s="50" t="str">
        <f t="shared" si="18"/>
        <v/>
      </c>
      <c r="BB145" s="50" t="str">
        <f t="shared" si="19"/>
        <v/>
      </c>
      <c r="BC145" s="46" t="str" cm="1">
        <f t="array" ref="BC145">IFERROR(SUMPRODUCT(LARGE($C145:$AV145,{1,2,3,4})), "")</f>
        <v/>
      </c>
      <c r="BD145" s="46" t="str" cm="1">
        <f t="array" ref="BD145">IFERROR(SUMPRODUCT(LARGE($C145:$AV145,{1,2,3,4,5,6,7})), "")</f>
        <v/>
      </c>
    </row>
    <row r="146" spans="2:56" ht="15" customHeight="1" x14ac:dyDescent="0.2"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24"/>
      <c r="AW146" s="57"/>
      <c r="AX146" s="47">
        <f t="shared" si="16"/>
        <v>0</v>
      </c>
      <c r="AY146" s="46">
        <f t="shared" si="17"/>
        <v>0</v>
      </c>
      <c r="AZ146" s="46" cm="1">
        <f t="array" ref="AZ146">IF($AY146&lt;=6,SUM($C146:$AV146),SUMPRODUCT(LARGE($C146:$AV146,{1,2,3,4,5,6})))</f>
        <v>0</v>
      </c>
      <c r="BA146" s="50" t="str">
        <f t="shared" si="18"/>
        <v/>
      </c>
      <c r="BB146" s="50" t="str">
        <f t="shared" si="19"/>
        <v/>
      </c>
      <c r="BC146" s="46" t="str" cm="1">
        <f t="array" ref="BC146">IFERROR(SUMPRODUCT(LARGE($C146:$AV146,{1,2,3,4})), "")</f>
        <v/>
      </c>
      <c r="BD146" s="46" t="str" cm="1">
        <f t="array" ref="BD146">IFERROR(SUMPRODUCT(LARGE($C146:$AV146,{1,2,3,4,5,6,7})), "")</f>
        <v/>
      </c>
    </row>
    <row r="147" spans="2:56" ht="15" customHeight="1" x14ac:dyDescent="0.2"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24"/>
      <c r="AW147" s="57"/>
      <c r="AX147" s="47">
        <f t="shared" si="16"/>
        <v>0</v>
      </c>
      <c r="AY147" s="46">
        <f t="shared" si="17"/>
        <v>0</v>
      </c>
      <c r="AZ147" s="46" cm="1">
        <f t="array" ref="AZ147">IF($AY147&lt;=6,SUM($C147:$AV147),SUMPRODUCT(LARGE($C147:$AV147,{1,2,3,4,5,6})))</f>
        <v>0</v>
      </c>
      <c r="BA147" s="50" t="str">
        <f t="shared" si="18"/>
        <v/>
      </c>
      <c r="BB147" s="50" t="str">
        <f t="shared" si="19"/>
        <v/>
      </c>
      <c r="BC147" s="46" t="str" cm="1">
        <f t="array" ref="BC147">IFERROR(SUMPRODUCT(LARGE($C147:$AV147,{1,2,3,4})), "")</f>
        <v/>
      </c>
      <c r="BD147" s="46" t="str" cm="1">
        <f t="array" ref="BD147">IFERROR(SUMPRODUCT(LARGE($C147:$AV147,{1,2,3,4,5,6,7})), "")</f>
        <v/>
      </c>
    </row>
    <row r="148" spans="2:56" ht="15" customHeight="1" x14ac:dyDescent="0.2"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24"/>
      <c r="AW148" s="57"/>
      <c r="AX148" s="47">
        <f t="shared" si="16"/>
        <v>0</v>
      </c>
      <c r="AY148" s="46">
        <f t="shared" si="17"/>
        <v>0</v>
      </c>
      <c r="AZ148" s="46" cm="1">
        <f t="array" ref="AZ148">IF($AY148&lt;=6,SUM($C148:$AV148),SUMPRODUCT(LARGE($C148:$AV148,{1,2,3,4,5,6})))</f>
        <v>0</v>
      </c>
      <c r="BA148" s="50" t="str">
        <f t="shared" si="18"/>
        <v/>
      </c>
      <c r="BB148" s="50" t="str">
        <f t="shared" si="19"/>
        <v/>
      </c>
      <c r="BC148" s="46" t="str" cm="1">
        <f t="array" ref="BC148">IFERROR(SUMPRODUCT(LARGE($C148:$AV148,{1,2,3,4})), "")</f>
        <v/>
      </c>
      <c r="BD148" s="46" t="str" cm="1">
        <f t="array" ref="BD148">IFERROR(SUMPRODUCT(LARGE($C148:$AV148,{1,2,3,4,5,6,7})), "")</f>
        <v/>
      </c>
    </row>
    <row r="149" spans="2:56" ht="15" customHeight="1" x14ac:dyDescent="0.2"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24"/>
      <c r="AW149" s="57"/>
      <c r="AX149" s="47">
        <f t="shared" si="16"/>
        <v>0</v>
      </c>
      <c r="AY149" s="46">
        <f t="shared" si="17"/>
        <v>0</v>
      </c>
      <c r="AZ149" s="46" cm="1">
        <f t="array" ref="AZ149">IF($AY149&lt;=6,SUM($C149:$AV149),SUMPRODUCT(LARGE($C149:$AV149,{1,2,3,4,5,6})))</f>
        <v>0</v>
      </c>
      <c r="BA149" s="50" t="str">
        <f t="shared" si="18"/>
        <v/>
      </c>
      <c r="BB149" s="50" t="str">
        <f t="shared" si="19"/>
        <v/>
      </c>
      <c r="BC149" s="46" t="str" cm="1">
        <f t="array" ref="BC149">IFERROR(SUMPRODUCT(LARGE($C149:$AV149,{1,2,3,4})), "")</f>
        <v/>
      </c>
      <c r="BD149" s="46" t="str" cm="1">
        <f t="array" ref="BD149">IFERROR(SUMPRODUCT(LARGE($C149:$AV149,{1,2,3,4,5,6,7})), "")</f>
        <v/>
      </c>
    </row>
    <row r="150" spans="2:56" ht="15" customHeight="1" x14ac:dyDescent="0.2"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24"/>
      <c r="AW150" s="57"/>
      <c r="AX150" s="47">
        <f t="shared" si="16"/>
        <v>0</v>
      </c>
      <c r="AY150" s="46">
        <f t="shared" si="17"/>
        <v>0</v>
      </c>
      <c r="AZ150" s="46" cm="1">
        <f t="array" ref="AZ150">IF($AY150&lt;=6,SUM($C150:$AV150),SUMPRODUCT(LARGE($C150:$AV150,{1,2,3,4,5,6})))</f>
        <v>0</v>
      </c>
      <c r="BA150" s="50" t="str">
        <f t="shared" si="18"/>
        <v/>
      </c>
      <c r="BB150" s="50" t="str">
        <f t="shared" si="19"/>
        <v/>
      </c>
      <c r="BC150" s="46" t="str" cm="1">
        <f t="array" ref="BC150">IFERROR(SUMPRODUCT(LARGE($C150:$AV150,{1,2,3,4})), "")</f>
        <v/>
      </c>
      <c r="BD150" s="46" t="str" cm="1">
        <f t="array" ref="BD150">IFERROR(SUMPRODUCT(LARGE($C150:$AV150,{1,2,3,4,5,6,7})), "")</f>
        <v/>
      </c>
    </row>
    <row r="151" spans="2:56" ht="15" customHeight="1" x14ac:dyDescent="0.2"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24"/>
      <c r="AW151" s="57"/>
      <c r="AX151" s="47">
        <f t="shared" si="16"/>
        <v>0</v>
      </c>
      <c r="AY151" s="46">
        <f t="shared" si="17"/>
        <v>0</v>
      </c>
      <c r="AZ151" s="46" cm="1">
        <f t="array" ref="AZ151">IF($AY151&lt;=6,SUM($C151:$AV151),SUMPRODUCT(LARGE($C151:$AV151,{1,2,3,4,5,6})))</f>
        <v>0</v>
      </c>
      <c r="BA151" s="50" t="str">
        <f t="shared" si="18"/>
        <v/>
      </c>
      <c r="BB151" s="50" t="str">
        <f t="shared" si="19"/>
        <v/>
      </c>
      <c r="BC151" s="46" t="str" cm="1">
        <f t="array" ref="BC151">IFERROR(SUMPRODUCT(LARGE($C151:$AV151,{1,2,3,4})), "")</f>
        <v/>
      </c>
      <c r="BD151" s="46" t="str" cm="1">
        <f t="array" ref="BD151">IFERROR(SUMPRODUCT(LARGE($C151:$AV151,{1,2,3,4,5,6,7})), "")</f>
        <v/>
      </c>
    </row>
    <row r="152" spans="2:56" ht="15" customHeight="1" x14ac:dyDescent="0.2"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24"/>
      <c r="AW152" s="57"/>
      <c r="AX152" s="47">
        <f t="shared" si="16"/>
        <v>0</v>
      </c>
      <c r="AY152" s="46">
        <f t="shared" si="17"/>
        <v>0</v>
      </c>
      <c r="AZ152" s="46" cm="1">
        <f t="array" ref="AZ152">IF($AY152&lt;=6,SUM($C152:$AV152),SUMPRODUCT(LARGE($C152:$AV152,{1,2,3,4,5,6})))</f>
        <v>0</v>
      </c>
      <c r="BA152" s="50" t="str">
        <f t="shared" si="18"/>
        <v/>
      </c>
      <c r="BB152" s="50" t="str">
        <f t="shared" si="19"/>
        <v/>
      </c>
      <c r="BC152" s="46" t="str" cm="1">
        <f t="array" ref="BC152">IFERROR(SUMPRODUCT(LARGE($C152:$AV152,{1,2,3,4})), "")</f>
        <v/>
      </c>
      <c r="BD152" s="46" t="str" cm="1">
        <f t="array" ref="BD152">IFERROR(SUMPRODUCT(LARGE($C152:$AV152,{1,2,3,4,5,6,7})), "")</f>
        <v/>
      </c>
    </row>
    <row r="153" spans="2:56" ht="15" customHeight="1" x14ac:dyDescent="0.2"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24"/>
      <c r="AW153" s="57"/>
      <c r="AX153" s="47">
        <f t="shared" si="16"/>
        <v>0</v>
      </c>
      <c r="AY153" s="46">
        <f t="shared" si="17"/>
        <v>0</v>
      </c>
      <c r="AZ153" s="46" cm="1">
        <f t="array" ref="AZ153">IF($AY153&lt;=6,SUM($C153:$AV153),SUMPRODUCT(LARGE($C153:$AV153,{1,2,3,4,5,6})))</f>
        <v>0</v>
      </c>
      <c r="BA153" s="50" t="str">
        <f t="shared" si="18"/>
        <v/>
      </c>
      <c r="BB153" s="50" t="str">
        <f t="shared" si="19"/>
        <v/>
      </c>
      <c r="BC153" s="46" t="str" cm="1">
        <f t="array" ref="BC153">IFERROR(SUMPRODUCT(LARGE($C153:$AV153,{1,2,3,4})), "")</f>
        <v/>
      </c>
      <c r="BD153" s="46" t="str" cm="1">
        <f t="array" ref="BD153">IFERROR(SUMPRODUCT(LARGE($C153:$AV153,{1,2,3,4,5,6,7})), "")</f>
        <v/>
      </c>
    </row>
    <row r="154" spans="2:56" ht="15" customHeight="1" x14ac:dyDescent="0.2"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24"/>
      <c r="AW154" s="57"/>
      <c r="AX154" s="47">
        <f t="shared" si="16"/>
        <v>0</v>
      </c>
      <c r="AY154" s="46">
        <f t="shared" si="17"/>
        <v>0</v>
      </c>
      <c r="AZ154" s="46" cm="1">
        <f t="array" ref="AZ154">IF($AY154&lt;=6,SUM($C154:$AV154),SUMPRODUCT(LARGE($C154:$AV154,{1,2,3,4,5,6})))</f>
        <v>0</v>
      </c>
      <c r="BA154" s="50" t="str">
        <f t="shared" si="18"/>
        <v/>
      </c>
      <c r="BB154" s="50" t="str">
        <f t="shared" si="19"/>
        <v/>
      </c>
      <c r="BC154" s="46" t="str" cm="1">
        <f t="array" ref="BC154">IFERROR(SUMPRODUCT(LARGE($C154:$AV154,{1,2,3,4})), "")</f>
        <v/>
      </c>
      <c r="BD154" s="46" t="str" cm="1">
        <f t="array" ref="BD154">IFERROR(SUMPRODUCT(LARGE($C154:$AV154,{1,2,3,4,5,6,7})), "")</f>
        <v/>
      </c>
    </row>
    <row r="155" spans="2:56" ht="15" customHeight="1" x14ac:dyDescent="0.2"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24"/>
      <c r="AW155" s="57"/>
      <c r="AX155" s="47">
        <f t="shared" si="16"/>
        <v>0</v>
      </c>
      <c r="AY155" s="46">
        <f t="shared" si="17"/>
        <v>0</v>
      </c>
      <c r="AZ155" s="46" cm="1">
        <f t="array" ref="AZ155">IF($AY155&lt;=6,SUM($C155:$AV155),SUMPRODUCT(LARGE($C155:$AV155,{1,2,3,4,5,6})))</f>
        <v>0</v>
      </c>
      <c r="BA155" s="50" t="str">
        <f t="shared" si="18"/>
        <v/>
      </c>
      <c r="BB155" s="50" t="str">
        <f t="shared" si="19"/>
        <v/>
      </c>
      <c r="BC155" s="46" t="str" cm="1">
        <f t="array" ref="BC155">IFERROR(SUMPRODUCT(LARGE($C155:$AV155,{1,2,3,4})), "")</f>
        <v/>
      </c>
      <c r="BD155" s="46" t="str" cm="1">
        <f t="array" ref="BD155">IFERROR(SUMPRODUCT(LARGE($C155:$AV155,{1,2,3,4,5,6,7})), "")</f>
        <v/>
      </c>
    </row>
    <row r="156" spans="2:56" ht="15" customHeight="1" x14ac:dyDescent="0.2"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24"/>
      <c r="AW156" s="57"/>
      <c r="AX156" s="47">
        <f t="shared" si="16"/>
        <v>0</v>
      </c>
      <c r="AY156" s="46">
        <f t="shared" si="17"/>
        <v>0</v>
      </c>
      <c r="AZ156" s="46" cm="1">
        <f t="array" ref="AZ156">IF($AY156&lt;=6,SUM($C156:$AV156),SUMPRODUCT(LARGE($C156:$AV156,{1,2,3,4,5,6})))</f>
        <v>0</v>
      </c>
      <c r="BA156" s="50" t="str">
        <f t="shared" si="18"/>
        <v/>
      </c>
      <c r="BB156" s="50" t="str">
        <f t="shared" si="19"/>
        <v/>
      </c>
      <c r="BC156" s="46" t="str" cm="1">
        <f t="array" ref="BC156">IFERROR(SUMPRODUCT(LARGE($C156:$AV156,{1,2,3,4})), "")</f>
        <v/>
      </c>
      <c r="BD156" s="46" t="str" cm="1">
        <f t="array" ref="BD156">IFERROR(SUMPRODUCT(LARGE($C156:$AV156,{1,2,3,4,5,6,7})), "")</f>
        <v/>
      </c>
    </row>
    <row r="157" spans="2:56" ht="15" customHeight="1" x14ac:dyDescent="0.2"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24"/>
      <c r="AW157" s="57"/>
      <c r="AX157" s="47">
        <f t="shared" si="16"/>
        <v>0</v>
      </c>
      <c r="AY157" s="46">
        <f t="shared" si="17"/>
        <v>0</v>
      </c>
      <c r="AZ157" s="46" cm="1">
        <f t="array" ref="AZ157">IF($AY157&lt;=6,SUM($C157:$AV157),SUMPRODUCT(LARGE($C157:$AV157,{1,2,3,4,5,6})))</f>
        <v>0</v>
      </c>
      <c r="BA157" s="50" t="str">
        <f t="shared" si="18"/>
        <v/>
      </c>
      <c r="BB157" s="50" t="str">
        <f t="shared" si="19"/>
        <v/>
      </c>
      <c r="BC157" s="46" t="str" cm="1">
        <f t="array" ref="BC157">IFERROR(SUMPRODUCT(LARGE($C157:$AV157,{1,2,3,4})), "")</f>
        <v/>
      </c>
      <c r="BD157" s="46" t="str" cm="1">
        <f t="array" ref="BD157">IFERROR(SUMPRODUCT(LARGE($C157:$AV157,{1,2,3,4,5,6,7})), "")</f>
        <v/>
      </c>
    </row>
    <row r="158" spans="2:56" ht="15" customHeight="1" x14ac:dyDescent="0.2"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24"/>
      <c r="AW158" s="57"/>
      <c r="AX158" s="47">
        <f t="shared" si="16"/>
        <v>0</v>
      </c>
      <c r="AY158" s="46">
        <f t="shared" si="17"/>
        <v>0</v>
      </c>
      <c r="AZ158" s="46" cm="1">
        <f t="array" ref="AZ158">IF($AY158&lt;=6,SUM($C158:$AV158),SUMPRODUCT(LARGE($C158:$AV158,{1,2,3,4,5,6})))</f>
        <v>0</v>
      </c>
      <c r="BA158" s="50" t="str">
        <f t="shared" si="18"/>
        <v/>
      </c>
      <c r="BB158" s="50" t="str">
        <f t="shared" si="19"/>
        <v/>
      </c>
      <c r="BC158" s="46" t="str" cm="1">
        <f t="array" ref="BC158">IFERROR(SUMPRODUCT(LARGE($C158:$AV158,{1,2,3,4})), "")</f>
        <v/>
      </c>
      <c r="BD158" s="46" t="str" cm="1">
        <f t="array" ref="BD158">IFERROR(SUMPRODUCT(LARGE($C158:$AV158,{1,2,3,4,5,6,7})), "")</f>
        <v/>
      </c>
    </row>
    <row r="159" spans="2:56" ht="15" customHeight="1" x14ac:dyDescent="0.2"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24"/>
      <c r="AW159" s="57"/>
      <c r="AX159" s="47">
        <f t="shared" si="16"/>
        <v>0</v>
      </c>
      <c r="AY159" s="46">
        <f t="shared" si="17"/>
        <v>0</v>
      </c>
      <c r="AZ159" s="46" cm="1">
        <f t="array" ref="AZ159">IF($AY159&lt;=6,SUM($C159:$AV159),SUMPRODUCT(LARGE($C159:$AV159,{1,2,3,4,5,6})))</f>
        <v>0</v>
      </c>
      <c r="BA159" s="50" t="str">
        <f t="shared" si="18"/>
        <v/>
      </c>
      <c r="BB159" s="50" t="str">
        <f t="shared" si="19"/>
        <v/>
      </c>
      <c r="BC159" s="46" t="str" cm="1">
        <f t="array" ref="BC159">IFERROR(SUMPRODUCT(LARGE($C159:$AV159,{1,2,3,4})), "")</f>
        <v/>
      </c>
      <c r="BD159" s="46" t="str" cm="1">
        <f t="array" ref="BD159">IFERROR(SUMPRODUCT(LARGE($C159:$AV159,{1,2,3,4,5,6,7})), "")</f>
        <v/>
      </c>
    </row>
    <row r="160" spans="2:56" ht="15" customHeight="1" x14ac:dyDescent="0.2"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24"/>
      <c r="AW160" s="57"/>
      <c r="AX160" s="47">
        <f t="shared" si="16"/>
        <v>0</v>
      </c>
      <c r="AY160" s="46">
        <f t="shared" si="17"/>
        <v>0</v>
      </c>
      <c r="AZ160" s="46" cm="1">
        <f t="array" ref="AZ160">IF($AY160&lt;=6,SUM($C160:$AV160),SUMPRODUCT(LARGE($C160:$AV160,{1,2,3,4,5,6})))</f>
        <v>0</v>
      </c>
      <c r="BA160" s="50" t="str">
        <f t="shared" si="18"/>
        <v/>
      </c>
      <c r="BB160" s="50" t="str">
        <f t="shared" si="19"/>
        <v/>
      </c>
      <c r="BC160" s="46" t="str" cm="1">
        <f t="array" ref="BC160">IFERROR(SUMPRODUCT(LARGE($C160:$AV160,{1,2,3,4})), "")</f>
        <v/>
      </c>
      <c r="BD160" s="46" t="str" cm="1">
        <f t="array" ref="BD160">IFERROR(SUMPRODUCT(LARGE($C160:$AV160,{1,2,3,4,5,6,7})), "")</f>
        <v/>
      </c>
    </row>
    <row r="161" spans="2:56" ht="15" customHeight="1" x14ac:dyDescent="0.2"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24"/>
      <c r="AW161" s="57"/>
      <c r="AX161" s="47">
        <f t="shared" si="16"/>
        <v>0</v>
      </c>
      <c r="AY161" s="46">
        <f t="shared" si="17"/>
        <v>0</v>
      </c>
      <c r="AZ161" s="46" cm="1">
        <f t="array" ref="AZ161">IF($AY161&lt;=6,SUM($C161:$AV161),SUMPRODUCT(LARGE($C161:$AV161,{1,2,3,4,5,6})))</f>
        <v>0</v>
      </c>
      <c r="BA161" s="50" t="str">
        <f t="shared" si="18"/>
        <v/>
      </c>
      <c r="BB161" s="50" t="str">
        <f t="shared" si="19"/>
        <v/>
      </c>
      <c r="BC161" s="46" t="str" cm="1">
        <f t="array" ref="BC161">IFERROR(SUMPRODUCT(LARGE($C161:$AV161,{1,2,3,4})), "")</f>
        <v/>
      </c>
      <c r="BD161" s="46" t="str" cm="1">
        <f t="array" ref="BD161">IFERROR(SUMPRODUCT(LARGE($C161:$AV161,{1,2,3,4,5,6,7})), "")</f>
        <v/>
      </c>
    </row>
    <row r="162" spans="2:56" ht="15" customHeight="1" x14ac:dyDescent="0.2"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24"/>
      <c r="AW162" s="57"/>
      <c r="AX162" s="47">
        <f t="shared" si="16"/>
        <v>0</v>
      </c>
      <c r="AY162" s="46">
        <f t="shared" si="17"/>
        <v>0</v>
      </c>
      <c r="AZ162" s="46" cm="1">
        <f t="array" ref="AZ162">IF($AY162&lt;=6,SUM($C162:$AV162),SUMPRODUCT(LARGE($C162:$AV162,{1,2,3,4,5,6})))</f>
        <v>0</v>
      </c>
      <c r="BA162" s="50" t="str">
        <f t="shared" si="18"/>
        <v/>
      </c>
      <c r="BB162" s="50" t="str">
        <f t="shared" si="19"/>
        <v/>
      </c>
      <c r="BC162" s="46" t="str" cm="1">
        <f t="array" ref="BC162">IFERROR(SUMPRODUCT(LARGE($C162:$AV162,{1,2,3,4})), "")</f>
        <v/>
      </c>
      <c r="BD162" s="46" t="str" cm="1">
        <f t="array" ref="BD162">IFERROR(SUMPRODUCT(LARGE($C162:$AV162,{1,2,3,4,5,6,7})), "")</f>
        <v/>
      </c>
    </row>
    <row r="163" spans="2:56" ht="15" customHeight="1" x14ac:dyDescent="0.2"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24"/>
      <c r="AW163" s="57"/>
      <c r="AX163" s="47">
        <f t="shared" si="16"/>
        <v>0</v>
      </c>
      <c r="AY163" s="46">
        <f t="shared" si="17"/>
        <v>0</v>
      </c>
      <c r="AZ163" s="46" cm="1">
        <f t="array" ref="AZ163">IF($AY163&lt;=6,SUM($C163:$AV163),SUMPRODUCT(LARGE($C163:$AV163,{1,2,3,4,5,6})))</f>
        <v>0</v>
      </c>
      <c r="BA163" s="50" t="str">
        <f t="shared" si="18"/>
        <v/>
      </c>
      <c r="BB163" s="50" t="str">
        <f t="shared" si="19"/>
        <v/>
      </c>
      <c r="BC163" s="46" t="str" cm="1">
        <f t="array" ref="BC163">IFERROR(SUMPRODUCT(LARGE($C163:$AV163,{1,2,3,4})), "")</f>
        <v/>
      </c>
      <c r="BD163" s="46" t="str" cm="1">
        <f t="array" ref="BD163">IFERROR(SUMPRODUCT(LARGE($C163:$AV163,{1,2,3,4,5,6,7})), "")</f>
        <v/>
      </c>
    </row>
    <row r="164" spans="2:56" ht="15" customHeight="1" x14ac:dyDescent="0.2"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24"/>
      <c r="AW164" s="57"/>
      <c r="AX164" s="47">
        <f t="shared" si="16"/>
        <v>0</v>
      </c>
      <c r="AY164" s="46">
        <f t="shared" si="17"/>
        <v>0</v>
      </c>
      <c r="AZ164" s="46" cm="1">
        <f t="array" ref="AZ164">IF($AY164&lt;=6,SUM($C164:$AV164),SUMPRODUCT(LARGE($C164:$AV164,{1,2,3,4,5,6})))</f>
        <v>0</v>
      </c>
      <c r="BA164" s="50" t="str">
        <f t="shared" si="18"/>
        <v/>
      </c>
      <c r="BB164" s="50" t="str">
        <f t="shared" si="19"/>
        <v/>
      </c>
      <c r="BC164" s="46" t="str" cm="1">
        <f t="array" ref="BC164">IFERROR(SUMPRODUCT(LARGE($C164:$AV164,{1,2,3,4})), "")</f>
        <v/>
      </c>
      <c r="BD164" s="46" t="str" cm="1">
        <f t="array" ref="BD164">IFERROR(SUMPRODUCT(LARGE($C164:$AV164,{1,2,3,4,5,6,7})), "")</f>
        <v/>
      </c>
    </row>
    <row r="165" spans="2:56" ht="15" customHeight="1" x14ac:dyDescent="0.2"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24"/>
      <c r="AW165" s="57"/>
      <c r="AX165" s="47">
        <f t="shared" si="16"/>
        <v>0</v>
      </c>
      <c r="AY165" s="46">
        <f t="shared" si="17"/>
        <v>0</v>
      </c>
      <c r="AZ165" s="46" cm="1">
        <f t="array" ref="AZ165">IF($AY165&lt;=6,SUM($C165:$AV165),SUMPRODUCT(LARGE($C165:$AV165,{1,2,3,4,5,6})))</f>
        <v>0</v>
      </c>
      <c r="BA165" s="50" t="str">
        <f t="shared" si="18"/>
        <v/>
      </c>
      <c r="BB165" s="50" t="str">
        <f t="shared" si="19"/>
        <v/>
      </c>
      <c r="BC165" s="46" t="str" cm="1">
        <f t="array" ref="BC165">IFERROR(SUMPRODUCT(LARGE($C165:$AV165,{1,2,3,4})), "")</f>
        <v/>
      </c>
      <c r="BD165" s="46" t="str" cm="1">
        <f t="array" ref="BD165">IFERROR(SUMPRODUCT(LARGE($C165:$AV165,{1,2,3,4,5,6,7})), "")</f>
        <v/>
      </c>
    </row>
    <row r="166" spans="2:56" ht="15" customHeight="1" x14ac:dyDescent="0.2"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24"/>
      <c r="AW166" s="57"/>
      <c r="AX166" s="47">
        <f t="shared" si="16"/>
        <v>0</v>
      </c>
      <c r="AY166" s="46">
        <f t="shared" si="17"/>
        <v>0</v>
      </c>
      <c r="AZ166" s="46" cm="1">
        <f t="array" ref="AZ166">IF($AY166&lt;=6,SUM($C166:$AV166),SUMPRODUCT(LARGE($C166:$AV166,{1,2,3,4,5,6})))</f>
        <v>0</v>
      </c>
      <c r="BA166" s="50" t="str">
        <f t="shared" si="18"/>
        <v/>
      </c>
      <c r="BB166" s="50" t="str">
        <f t="shared" si="19"/>
        <v/>
      </c>
      <c r="BC166" s="46" t="str" cm="1">
        <f t="array" ref="BC166">IFERROR(SUMPRODUCT(LARGE($C166:$AV166,{1,2,3,4})), "")</f>
        <v/>
      </c>
      <c r="BD166" s="46" t="str" cm="1">
        <f t="array" ref="BD166">IFERROR(SUMPRODUCT(LARGE($C166:$AV166,{1,2,3,4,5,6,7})), "")</f>
        <v/>
      </c>
    </row>
    <row r="167" spans="2:56" ht="15" customHeight="1" x14ac:dyDescent="0.2"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24"/>
      <c r="AW167" s="57"/>
      <c r="AX167" s="47">
        <f t="shared" si="16"/>
        <v>0</v>
      </c>
      <c r="AY167" s="46">
        <f t="shared" si="17"/>
        <v>0</v>
      </c>
      <c r="AZ167" s="46" cm="1">
        <f t="array" ref="AZ167">IF($AY167&lt;=6,SUM($C167:$AV167),SUMPRODUCT(LARGE($C167:$AV167,{1,2,3,4,5,6})))</f>
        <v>0</v>
      </c>
      <c r="BA167" s="50" t="str">
        <f t="shared" si="18"/>
        <v/>
      </c>
      <c r="BB167" s="50" t="str">
        <f t="shared" si="19"/>
        <v/>
      </c>
      <c r="BC167" s="46" t="str" cm="1">
        <f t="array" ref="BC167">IFERROR(SUMPRODUCT(LARGE($C167:$AV167,{1,2,3,4})), "")</f>
        <v/>
      </c>
      <c r="BD167" s="46" t="str" cm="1">
        <f t="array" ref="BD167">IFERROR(SUMPRODUCT(LARGE($C167:$AV167,{1,2,3,4,5,6,7})), "")</f>
        <v/>
      </c>
    </row>
    <row r="168" spans="2:56" ht="15" customHeight="1" x14ac:dyDescent="0.2"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24"/>
      <c r="AW168" s="57"/>
      <c r="AX168" s="47">
        <f t="shared" si="16"/>
        <v>0</v>
      </c>
      <c r="AY168" s="46">
        <f t="shared" si="17"/>
        <v>0</v>
      </c>
      <c r="AZ168" s="46" cm="1">
        <f t="array" ref="AZ168">IF($AY168&lt;=6,SUM($C168:$AV168),SUMPRODUCT(LARGE($C168:$AV168,{1,2,3,4,5,6})))</f>
        <v>0</v>
      </c>
      <c r="BA168" s="50" t="str">
        <f t="shared" si="18"/>
        <v/>
      </c>
      <c r="BB168" s="50" t="str">
        <f t="shared" si="19"/>
        <v/>
      </c>
      <c r="BC168" s="46" t="str" cm="1">
        <f t="array" ref="BC168">IFERROR(SUMPRODUCT(LARGE($C168:$AV168,{1,2,3,4})), "")</f>
        <v/>
      </c>
      <c r="BD168" s="46" t="str" cm="1">
        <f t="array" ref="BD168">IFERROR(SUMPRODUCT(LARGE($C168:$AV168,{1,2,3,4,5,6,7})), "")</f>
        <v/>
      </c>
    </row>
    <row r="169" spans="2:56" ht="15" customHeight="1" x14ac:dyDescent="0.2"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24"/>
      <c r="AW169" s="57"/>
      <c r="AX169" s="47">
        <f t="shared" si="16"/>
        <v>0</v>
      </c>
      <c r="AY169" s="46">
        <f t="shared" si="17"/>
        <v>0</v>
      </c>
      <c r="AZ169" s="46" cm="1">
        <f t="array" ref="AZ169">IF($AY169&lt;=6,SUM($C169:$AV169),SUMPRODUCT(LARGE($C169:$AV169,{1,2,3,4,5,6})))</f>
        <v>0</v>
      </c>
      <c r="BA169" s="50" t="str">
        <f t="shared" si="18"/>
        <v/>
      </c>
      <c r="BB169" s="50" t="str">
        <f t="shared" si="19"/>
        <v/>
      </c>
      <c r="BC169" s="46" t="str" cm="1">
        <f t="array" ref="BC169">IFERROR(SUMPRODUCT(LARGE($C169:$AV169,{1,2,3,4})), "")</f>
        <v/>
      </c>
      <c r="BD169" s="46" t="str" cm="1">
        <f t="array" ref="BD169">IFERROR(SUMPRODUCT(LARGE($C169:$AV169,{1,2,3,4,5,6,7})), "")</f>
        <v/>
      </c>
    </row>
    <row r="170" spans="2:56" ht="15" customHeight="1" x14ac:dyDescent="0.2"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24"/>
      <c r="AW170" s="57"/>
      <c r="AX170" s="47">
        <f t="shared" si="16"/>
        <v>0</v>
      </c>
      <c r="AY170" s="46">
        <f t="shared" si="17"/>
        <v>0</v>
      </c>
      <c r="AZ170" s="46" cm="1">
        <f t="array" ref="AZ170">IF($AY170&lt;=6,SUM($C170:$AV170),SUMPRODUCT(LARGE($C170:$AV170,{1,2,3,4,5,6})))</f>
        <v>0</v>
      </c>
      <c r="BA170" s="50" t="str">
        <f t="shared" si="18"/>
        <v/>
      </c>
      <c r="BB170" s="50" t="str">
        <f t="shared" si="19"/>
        <v/>
      </c>
      <c r="BC170" s="46" t="str" cm="1">
        <f t="array" ref="BC170">IFERROR(SUMPRODUCT(LARGE($C170:$AV170,{1,2,3,4})), "")</f>
        <v/>
      </c>
      <c r="BD170" s="46" t="str" cm="1">
        <f t="array" ref="BD170">IFERROR(SUMPRODUCT(LARGE($C170:$AV170,{1,2,3,4,5,6,7})), "")</f>
        <v/>
      </c>
    </row>
    <row r="171" spans="2:56" ht="15" customHeight="1" x14ac:dyDescent="0.2"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24"/>
      <c r="AW171" s="57"/>
      <c r="AX171" s="47">
        <f t="shared" si="16"/>
        <v>0</v>
      </c>
      <c r="AY171" s="46">
        <f t="shared" si="17"/>
        <v>0</v>
      </c>
      <c r="AZ171" s="46" cm="1">
        <f t="array" ref="AZ171">IF($AY171&lt;=6,SUM($C171:$AV171),SUMPRODUCT(LARGE($C171:$AV171,{1,2,3,4,5,6})))</f>
        <v>0</v>
      </c>
      <c r="BA171" s="50" t="str">
        <f t="shared" si="18"/>
        <v/>
      </c>
      <c r="BB171" s="50" t="str">
        <f t="shared" si="19"/>
        <v/>
      </c>
      <c r="BC171" s="46" t="str" cm="1">
        <f t="array" ref="BC171">IFERROR(SUMPRODUCT(LARGE($C171:$AV171,{1,2,3,4})), "")</f>
        <v/>
      </c>
      <c r="BD171" s="46" t="str" cm="1">
        <f t="array" ref="BD171">IFERROR(SUMPRODUCT(LARGE($C171:$AV171,{1,2,3,4,5,6,7})), "")</f>
        <v/>
      </c>
    </row>
    <row r="172" spans="2:56" ht="15" customHeight="1" x14ac:dyDescent="0.2"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24"/>
      <c r="AW172" s="57"/>
      <c r="AX172" s="47">
        <f t="shared" si="16"/>
        <v>0</v>
      </c>
      <c r="AY172" s="46">
        <f t="shared" si="17"/>
        <v>0</v>
      </c>
      <c r="AZ172" s="46" cm="1">
        <f t="array" ref="AZ172">IF($AY172&lt;=6,SUM($C172:$AV172),SUMPRODUCT(LARGE($C172:$AV172,{1,2,3,4,5,6})))</f>
        <v>0</v>
      </c>
      <c r="BA172" s="50" t="str">
        <f t="shared" si="18"/>
        <v/>
      </c>
      <c r="BB172" s="50" t="str">
        <f t="shared" si="19"/>
        <v/>
      </c>
      <c r="BC172" s="46" t="str" cm="1">
        <f t="array" ref="BC172">IFERROR(SUMPRODUCT(LARGE($C172:$AV172,{1,2,3,4})), "")</f>
        <v/>
      </c>
      <c r="BD172" s="46" t="str" cm="1">
        <f t="array" ref="BD172">IFERROR(SUMPRODUCT(LARGE($C172:$AV172,{1,2,3,4,5,6,7})), "")</f>
        <v/>
      </c>
    </row>
    <row r="173" spans="2:56" ht="15" customHeight="1" x14ac:dyDescent="0.2"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24"/>
      <c r="AW173" s="57"/>
      <c r="AX173" s="47">
        <f t="shared" si="16"/>
        <v>0</v>
      </c>
      <c r="AY173" s="46">
        <f t="shared" si="17"/>
        <v>0</v>
      </c>
      <c r="AZ173" s="46" cm="1">
        <f t="array" ref="AZ173">IF($AY173&lt;=6,SUM($C173:$AV173),SUMPRODUCT(LARGE($C173:$AV173,{1,2,3,4,5,6})))</f>
        <v>0</v>
      </c>
      <c r="BA173" s="50" t="str">
        <f t="shared" si="18"/>
        <v/>
      </c>
      <c r="BB173" s="50" t="str">
        <f t="shared" si="19"/>
        <v/>
      </c>
      <c r="BC173" s="46" t="str" cm="1">
        <f t="array" ref="BC173">IFERROR(SUMPRODUCT(LARGE($C173:$AV173,{1,2,3,4})), "")</f>
        <v/>
      </c>
      <c r="BD173" s="46" t="str" cm="1">
        <f t="array" ref="BD173">IFERROR(SUMPRODUCT(LARGE($C173:$AV173,{1,2,3,4,5,6,7})), "")</f>
        <v/>
      </c>
    </row>
    <row r="174" spans="2:56" ht="15" customHeight="1" x14ac:dyDescent="0.2"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24"/>
      <c r="AW174" s="57"/>
      <c r="AX174" s="47">
        <f t="shared" si="16"/>
        <v>0</v>
      </c>
      <c r="AY174" s="46">
        <f t="shared" si="17"/>
        <v>0</v>
      </c>
      <c r="AZ174" s="46" cm="1">
        <f t="array" ref="AZ174">IF($AY174&lt;=6,SUM($C174:$AV174),SUMPRODUCT(LARGE($C174:$AV174,{1,2,3,4,5,6})))</f>
        <v>0</v>
      </c>
      <c r="BA174" s="50" t="str">
        <f t="shared" si="18"/>
        <v/>
      </c>
      <c r="BB174" s="50" t="str">
        <f t="shared" si="19"/>
        <v/>
      </c>
      <c r="BC174" s="46" t="str" cm="1">
        <f t="array" ref="BC174">IFERROR(SUMPRODUCT(LARGE($C174:$AV174,{1,2,3,4})), "")</f>
        <v/>
      </c>
      <c r="BD174" s="46" t="str" cm="1">
        <f t="array" ref="BD174">IFERROR(SUMPRODUCT(LARGE($C174:$AV174,{1,2,3,4,5,6,7})), "")</f>
        <v/>
      </c>
    </row>
    <row r="175" spans="2:56" ht="15" customHeight="1" x14ac:dyDescent="0.2"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24"/>
      <c r="AW175" s="57"/>
      <c r="AX175" s="47">
        <f t="shared" si="16"/>
        <v>0</v>
      </c>
      <c r="AY175" s="46">
        <f t="shared" si="17"/>
        <v>0</v>
      </c>
      <c r="AZ175" s="46" cm="1">
        <f t="array" ref="AZ175">IF($AY175&lt;=6,SUM($C175:$AV175),SUMPRODUCT(LARGE($C175:$AV175,{1,2,3,4,5,6})))</f>
        <v>0</v>
      </c>
      <c r="BA175" s="50" t="str">
        <f t="shared" si="18"/>
        <v/>
      </c>
      <c r="BB175" s="50" t="str">
        <f t="shared" si="19"/>
        <v/>
      </c>
      <c r="BC175" s="46" t="str" cm="1">
        <f t="array" ref="BC175">IFERROR(SUMPRODUCT(LARGE($C175:$AV175,{1,2,3,4})), "")</f>
        <v/>
      </c>
      <c r="BD175" s="46" t="str" cm="1">
        <f t="array" ref="BD175">IFERROR(SUMPRODUCT(LARGE($C175:$AV175,{1,2,3,4,5,6,7})), "")</f>
        <v/>
      </c>
    </row>
    <row r="176" spans="2:56" ht="15" customHeight="1" x14ac:dyDescent="0.2"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24"/>
      <c r="AW176" s="57"/>
      <c r="AX176" s="47">
        <f t="shared" si="16"/>
        <v>0</v>
      </c>
      <c r="AY176" s="46">
        <f t="shared" si="17"/>
        <v>0</v>
      </c>
      <c r="AZ176" s="46" cm="1">
        <f t="array" ref="AZ176">IF($AY176&lt;=6,SUM($C176:$AV176),SUMPRODUCT(LARGE($C176:$AV176,{1,2,3,4,5,6})))</f>
        <v>0</v>
      </c>
      <c r="BA176" s="50" t="str">
        <f t="shared" si="18"/>
        <v/>
      </c>
      <c r="BB176" s="50" t="str">
        <f t="shared" si="19"/>
        <v/>
      </c>
      <c r="BC176" s="46" t="str" cm="1">
        <f t="array" ref="BC176">IFERROR(SUMPRODUCT(LARGE($C176:$AV176,{1,2,3,4})), "")</f>
        <v/>
      </c>
      <c r="BD176" s="46" t="str" cm="1">
        <f t="array" ref="BD176">IFERROR(SUMPRODUCT(LARGE($C176:$AV176,{1,2,3,4,5,6,7})), "")</f>
        <v/>
      </c>
    </row>
    <row r="177" spans="2:56" ht="15" customHeight="1" x14ac:dyDescent="0.2"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24"/>
      <c r="AW177" s="57"/>
      <c r="AX177" s="47">
        <f t="shared" si="16"/>
        <v>0</v>
      </c>
      <c r="AY177" s="46">
        <f t="shared" si="17"/>
        <v>0</v>
      </c>
      <c r="AZ177" s="46" cm="1">
        <f t="array" ref="AZ177">IF($AY177&lt;=6,SUM($C177:$AV177),SUMPRODUCT(LARGE($C177:$AV177,{1,2,3,4,5,6})))</f>
        <v>0</v>
      </c>
      <c r="BA177" s="50" t="str">
        <f t="shared" si="18"/>
        <v/>
      </c>
      <c r="BB177" s="50" t="str">
        <f t="shared" si="19"/>
        <v/>
      </c>
      <c r="BC177" s="46" t="str" cm="1">
        <f t="array" ref="BC177">IFERROR(SUMPRODUCT(LARGE($C177:$AV177,{1,2,3,4})), "")</f>
        <v/>
      </c>
      <c r="BD177" s="46" t="str" cm="1">
        <f t="array" ref="BD177">IFERROR(SUMPRODUCT(LARGE($C177:$AV177,{1,2,3,4,5,6,7})), "")</f>
        <v/>
      </c>
    </row>
    <row r="178" spans="2:56" ht="15" customHeight="1" x14ac:dyDescent="0.2"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24"/>
      <c r="AW178" s="57"/>
      <c r="AX178" s="47">
        <f t="shared" si="16"/>
        <v>0</v>
      </c>
      <c r="AY178" s="46">
        <f t="shared" si="17"/>
        <v>0</v>
      </c>
      <c r="AZ178" s="46" cm="1">
        <f t="array" ref="AZ178">IF($AY178&lt;=6,SUM($C178:$AV178),SUMPRODUCT(LARGE($C178:$AV178,{1,2,3,4,5,6})))</f>
        <v>0</v>
      </c>
      <c r="BA178" s="50" t="str">
        <f t="shared" si="18"/>
        <v/>
      </c>
      <c r="BB178" s="50" t="str">
        <f t="shared" si="19"/>
        <v/>
      </c>
      <c r="BC178" s="46" t="str" cm="1">
        <f t="array" ref="BC178">IFERROR(SUMPRODUCT(LARGE($C178:$AV178,{1,2,3,4})), "")</f>
        <v/>
      </c>
      <c r="BD178" s="46" t="str" cm="1">
        <f t="array" ref="BD178">IFERROR(SUMPRODUCT(LARGE($C178:$AV178,{1,2,3,4,5,6,7})), "")</f>
        <v/>
      </c>
    </row>
    <row r="179" spans="2:56" ht="15" customHeight="1" x14ac:dyDescent="0.2"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24"/>
      <c r="AW179" s="57"/>
      <c r="AX179" s="47">
        <f t="shared" si="16"/>
        <v>0</v>
      </c>
      <c r="AY179" s="46">
        <f t="shared" si="17"/>
        <v>0</v>
      </c>
      <c r="AZ179" s="46" cm="1">
        <f t="array" ref="AZ179">IF($AY179&lt;=6,SUM($C179:$AV179),SUMPRODUCT(LARGE($C179:$AV179,{1,2,3,4,5,6})))</f>
        <v>0</v>
      </c>
      <c r="BA179" s="50" t="str">
        <f t="shared" si="18"/>
        <v/>
      </c>
      <c r="BB179" s="50" t="str">
        <f t="shared" si="19"/>
        <v/>
      </c>
      <c r="BC179" s="46" t="str" cm="1">
        <f t="array" ref="BC179">IFERROR(SUMPRODUCT(LARGE($C179:$AV179,{1,2,3,4})), "")</f>
        <v/>
      </c>
      <c r="BD179" s="46" t="str" cm="1">
        <f t="array" ref="BD179">IFERROR(SUMPRODUCT(LARGE($C179:$AV179,{1,2,3,4,5,6,7})), "")</f>
        <v/>
      </c>
    </row>
    <row r="180" spans="2:56" ht="15" customHeight="1" x14ac:dyDescent="0.2"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24"/>
      <c r="AW180" s="57"/>
      <c r="AX180" s="47">
        <f t="shared" si="16"/>
        <v>0</v>
      </c>
      <c r="AY180" s="46">
        <f t="shared" si="17"/>
        <v>0</v>
      </c>
      <c r="AZ180" s="46" cm="1">
        <f t="array" ref="AZ180">IF($AY180&lt;=6,SUM($C180:$AV180),SUMPRODUCT(LARGE($C180:$AV180,{1,2,3,4,5,6})))</f>
        <v>0</v>
      </c>
      <c r="BA180" s="50" t="str">
        <f t="shared" si="18"/>
        <v/>
      </c>
      <c r="BB180" s="50" t="str">
        <f t="shared" si="19"/>
        <v/>
      </c>
      <c r="BC180" s="46" t="str" cm="1">
        <f t="array" ref="BC180">IFERROR(SUMPRODUCT(LARGE($C180:$AV180,{1,2,3,4})), "")</f>
        <v/>
      </c>
      <c r="BD180" s="46" t="str" cm="1">
        <f t="array" ref="BD180">IFERROR(SUMPRODUCT(LARGE($C180:$AV180,{1,2,3,4,5,6,7})), "")</f>
        <v/>
      </c>
    </row>
    <row r="181" spans="2:56" ht="15" customHeight="1" x14ac:dyDescent="0.2"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24"/>
      <c r="AW181" s="57"/>
      <c r="AX181" s="47">
        <f t="shared" si="16"/>
        <v>0</v>
      </c>
      <c r="AY181" s="46">
        <f t="shared" si="17"/>
        <v>0</v>
      </c>
      <c r="AZ181" s="46" cm="1">
        <f t="array" ref="AZ181">IF($AY181&lt;=6,SUM($C181:$AV181),SUMPRODUCT(LARGE($C181:$AV181,{1,2,3,4,5,6})))</f>
        <v>0</v>
      </c>
      <c r="BA181" s="50" t="str">
        <f t="shared" si="18"/>
        <v/>
      </c>
      <c r="BB181" s="50" t="str">
        <f t="shared" si="19"/>
        <v/>
      </c>
      <c r="BC181" s="46" t="str" cm="1">
        <f t="array" ref="BC181">IFERROR(SUMPRODUCT(LARGE($C181:$AV181,{1,2,3,4})), "")</f>
        <v/>
      </c>
      <c r="BD181" s="46" t="str" cm="1">
        <f t="array" ref="BD181">IFERROR(SUMPRODUCT(LARGE($C181:$AV181,{1,2,3,4,5,6,7})), "")</f>
        <v/>
      </c>
    </row>
    <row r="182" spans="2:56" ht="15" customHeight="1" x14ac:dyDescent="0.2"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24"/>
      <c r="AW182" s="57"/>
      <c r="AX182" s="47">
        <f t="shared" si="16"/>
        <v>0</v>
      </c>
      <c r="AY182" s="46">
        <f t="shared" si="17"/>
        <v>0</v>
      </c>
      <c r="AZ182" s="46" cm="1">
        <f t="array" ref="AZ182">IF($AY182&lt;=6,SUM($C182:$AV182),SUMPRODUCT(LARGE($C182:$AV182,{1,2,3,4,5,6})))</f>
        <v>0</v>
      </c>
      <c r="BA182" s="50" t="str">
        <f t="shared" si="18"/>
        <v/>
      </c>
      <c r="BB182" s="50" t="str">
        <f t="shared" si="19"/>
        <v/>
      </c>
      <c r="BC182" s="46" t="str" cm="1">
        <f t="array" ref="BC182">IFERROR(SUMPRODUCT(LARGE($C182:$AV182,{1,2,3,4})), "")</f>
        <v/>
      </c>
      <c r="BD182" s="46" t="str" cm="1">
        <f t="array" ref="BD182">IFERROR(SUMPRODUCT(LARGE($C182:$AV182,{1,2,3,4,5,6,7})), "")</f>
        <v/>
      </c>
    </row>
    <row r="183" spans="2:56" ht="15" customHeight="1" x14ac:dyDescent="0.2"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24"/>
      <c r="AW183" s="57"/>
      <c r="AX183" s="47">
        <f t="shared" si="16"/>
        <v>0</v>
      </c>
      <c r="AY183" s="46">
        <f t="shared" si="17"/>
        <v>0</v>
      </c>
      <c r="AZ183" s="46" cm="1">
        <f t="array" ref="AZ183">IF($AY183&lt;=6,SUM($C183:$AV183),SUMPRODUCT(LARGE($C183:$AV183,{1,2,3,4,5,6})))</f>
        <v>0</v>
      </c>
      <c r="BA183" s="50" t="str">
        <f t="shared" si="18"/>
        <v/>
      </c>
      <c r="BB183" s="50" t="str">
        <f t="shared" si="19"/>
        <v/>
      </c>
      <c r="BC183" s="46" t="str" cm="1">
        <f t="array" ref="BC183">IFERROR(SUMPRODUCT(LARGE($C183:$AV183,{1,2,3,4})), "")</f>
        <v/>
      </c>
      <c r="BD183" s="46" t="str" cm="1">
        <f t="array" ref="BD183">IFERROR(SUMPRODUCT(LARGE($C183:$AV183,{1,2,3,4,5,6,7})), "")</f>
        <v/>
      </c>
    </row>
    <row r="184" spans="2:56" ht="15" customHeight="1" x14ac:dyDescent="0.2"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24"/>
      <c r="AW184" s="57"/>
      <c r="AX184" s="47">
        <f t="shared" si="16"/>
        <v>0</v>
      </c>
      <c r="AY184" s="46">
        <f t="shared" si="17"/>
        <v>0</v>
      </c>
      <c r="AZ184" s="46" cm="1">
        <f t="array" ref="AZ184">IF($AY184&lt;=6,SUM($C184:$AV184),SUMPRODUCT(LARGE($C184:$AV184,{1,2,3,4,5,6})))</f>
        <v>0</v>
      </c>
      <c r="BA184" s="50" t="str">
        <f t="shared" si="18"/>
        <v/>
      </c>
      <c r="BB184" s="50" t="str">
        <f t="shared" si="19"/>
        <v/>
      </c>
      <c r="BC184" s="46" t="str" cm="1">
        <f t="array" ref="BC184">IFERROR(SUMPRODUCT(LARGE($C184:$AV184,{1,2,3,4})), "")</f>
        <v/>
      </c>
      <c r="BD184" s="46" t="str" cm="1">
        <f t="array" ref="BD184">IFERROR(SUMPRODUCT(LARGE($C184:$AV184,{1,2,3,4,5,6,7})), "")</f>
        <v/>
      </c>
    </row>
    <row r="185" spans="2:56" ht="15" customHeight="1" x14ac:dyDescent="0.2"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24"/>
      <c r="AW185" s="57"/>
      <c r="AX185" s="47">
        <f t="shared" si="16"/>
        <v>0</v>
      </c>
      <c r="AY185" s="46">
        <f t="shared" si="17"/>
        <v>0</v>
      </c>
      <c r="AZ185" s="46" cm="1">
        <f t="array" ref="AZ185">IF($AY185&lt;=6,SUM($C185:$AV185),SUMPRODUCT(LARGE($C185:$AV185,{1,2,3,4,5,6})))</f>
        <v>0</v>
      </c>
      <c r="BA185" s="50" t="str">
        <f t="shared" si="18"/>
        <v/>
      </c>
      <c r="BB185" s="50" t="str">
        <f t="shared" si="19"/>
        <v/>
      </c>
      <c r="BC185" s="46" t="str" cm="1">
        <f t="array" ref="BC185">IFERROR(SUMPRODUCT(LARGE($C185:$AV185,{1,2,3,4})), "")</f>
        <v/>
      </c>
      <c r="BD185" s="46" t="str" cm="1">
        <f t="array" ref="BD185">IFERROR(SUMPRODUCT(LARGE($C185:$AV185,{1,2,3,4,5,6,7})), "")</f>
        <v/>
      </c>
    </row>
    <row r="186" spans="2:56" ht="15" customHeight="1" x14ac:dyDescent="0.2"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24"/>
      <c r="AW186" s="57"/>
      <c r="AX186" s="47">
        <f t="shared" si="16"/>
        <v>0</v>
      </c>
      <c r="AY186" s="46">
        <f t="shared" si="17"/>
        <v>0</v>
      </c>
      <c r="AZ186" s="46" cm="1">
        <f t="array" ref="AZ186">IF($AY186&lt;=6,SUM($C186:$AV186),SUMPRODUCT(LARGE($C186:$AV186,{1,2,3,4,5,6})))</f>
        <v>0</v>
      </c>
      <c r="BA186" s="50" t="str">
        <f t="shared" si="18"/>
        <v/>
      </c>
      <c r="BB186" s="50" t="str">
        <f t="shared" si="19"/>
        <v/>
      </c>
      <c r="BC186" s="46" t="str" cm="1">
        <f t="array" ref="BC186">IFERROR(SUMPRODUCT(LARGE($C186:$AV186,{1,2,3,4})), "")</f>
        <v/>
      </c>
      <c r="BD186" s="46" t="str" cm="1">
        <f t="array" ref="BD186">IFERROR(SUMPRODUCT(LARGE($C186:$AV186,{1,2,3,4,5,6,7})), "")</f>
        <v/>
      </c>
    </row>
    <row r="187" spans="2:56" ht="15" customHeight="1" x14ac:dyDescent="0.2"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24"/>
      <c r="AW187" s="57"/>
      <c r="AX187" s="47">
        <f t="shared" si="16"/>
        <v>0</v>
      </c>
      <c r="AY187" s="46">
        <f t="shared" si="17"/>
        <v>0</v>
      </c>
      <c r="AZ187" s="46" cm="1">
        <f t="array" ref="AZ187">IF($AY187&lt;=6,SUM($C187:$AV187),SUMPRODUCT(LARGE($C187:$AV187,{1,2,3,4,5,6})))</f>
        <v>0</v>
      </c>
      <c r="BA187" s="50" t="str">
        <f t="shared" si="18"/>
        <v/>
      </c>
      <c r="BB187" s="50" t="str">
        <f t="shared" si="19"/>
        <v/>
      </c>
      <c r="BC187" s="46" t="str" cm="1">
        <f t="array" ref="BC187">IFERROR(SUMPRODUCT(LARGE($C187:$AV187,{1,2,3,4})), "")</f>
        <v/>
      </c>
      <c r="BD187" s="46" t="str" cm="1">
        <f t="array" ref="BD187">IFERROR(SUMPRODUCT(LARGE($C187:$AV187,{1,2,3,4,5,6,7})), "")</f>
        <v/>
      </c>
    </row>
    <row r="188" spans="2:56" ht="15" customHeight="1" x14ac:dyDescent="0.2"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24"/>
      <c r="AW188" s="57"/>
      <c r="AX188" s="47">
        <f t="shared" si="16"/>
        <v>0</v>
      </c>
      <c r="AY188" s="46">
        <f t="shared" si="17"/>
        <v>0</v>
      </c>
      <c r="AZ188" s="46" cm="1">
        <f t="array" ref="AZ188">IF($AY188&lt;=6,SUM($C188:$AV188),SUMPRODUCT(LARGE($C188:$AV188,{1,2,3,4,5,6})))</f>
        <v>0</v>
      </c>
      <c r="BA188" s="50" t="str">
        <f t="shared" si="18"/>
        <v/>
      </c>
      <c r="BB188" s="50" t="str">
        <f t="shared" si="19"/>
        <v/>
      </c>
      <c r="BC188" s="46" t="str" cm="1">
        <f t="array" ref="BC188">IFERROR(SUMPRODUCT(LARGE($C188:$AV188,{1,2,3,4})), "")</f>
        <v/>
      </c>
      <c r="BD188" s="46" t="str" cm="1">
        <f t="array" ref="BD188">IFERROR(SUMPRODUCT(LARGE($C188:$AV188,{1,2,3,4,5,6,7})), "")</f>
        <v/>
      </c>
    </row>
    <row r="189" spans="2:56" ht="15" customHeight="1" x14ac:dyDescent="0.2"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24"/>
      <c r="AW189" s="57"/>
      <c r="AX189" s="47">
        <f t="shared" si="16"/>
        <v>0</v>
      </c>
      <c r="AY189" s="46">
        <f t="shared" si="17"/>
        <v>0</v>
      </c>
      <c r="AZ189" s="46" cm="1">
        <f t="array" ref="AZ189">IF($AY189&lt;=6,SUM($C189:$AV189),SUMPRODUCT(LARGE($C189:$AV189,{1,2,3,4,5,6})))</f>
        <v>0</v>
      </c>
      <c r="BA189" s="50" t="str">
        <f t="shared" si="18"/>
        <v/>
      </c>
      <c r="BB189" s="50" t="str">
        <f t="shared" si="19"/>
        <v/>
      </c>
      <c r="BC189" s="46" t="str" cm="1">
        <f t="array" ref="BC189">IFERROR(SUMPRODUCT(LARGE($C189:$AV189,{1,2,3,4})), "")</f>
        <v/>
      </c>
      <c r="BD189" s="46" t="str" cm="1">
        <f t="array" ref="BD189">IFERROR(SUMPRODUCT(LARGE($C189:$AV189,{1,2,3,4,5,6,7})), "")</f>
        <v/>
      </c>
    </row>
    <row r="190" spans="2:56" ht="15" customHeight="1" x14ac:dyDescent="0.2"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24"/>
      <c r="AW190" s="57"/>
      <c r="AX190" s="47">
        <f t="shared" si="16"/>
        <v>0</v>
      </c>
      <c r="AY190" s="46">
        <f t="shared" si="17"/>
        <v>0</v>
      </c>
      <c r="AZ190" s="46" cm="1">
        <f t="array" ref="AZ190">IF($AY190&lt;=6,SUM($C190:$AV190),SUMPRODUCT(LARGE($C190:$AV190,{1,2,3,4,5,6})))</f>
        <v>0</v>
      </c>
      <c r="BA190" s="50" t="str">
        <f t="shared" si="18"/>
        <v/>
      </c>
      <c r="BB190" s="50" t="str">
        <f t="shared" si="19"/>
        <v/>
      </c>
      <c r="BC190" s="46" t="str" cm="1">
        <f t="array" ref="BC190">IFERROR(SUMPRODUCT(LARGE($C190:$AV190,{1,2,3,4})), "")</f>
        <v/>
      </c>
      <c r="BD190" s="46" t="str" cm="1">
        <f t="array" ref="BD190">IFERROR(SUMPRODUCT(LARGE($C190:$AV190,{1,2,3,4,5,6,7})), "")</f>
        <v/>
      </c>
    </row>
    <row r="191" spans="2:56" ht="15" customHeight="1" x14ac:dyDescent="0.2"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24"/>
      <c r="AW191" s="57"/>
      <c r="AX191" s="47">
        <f t="shared" si="16"/>
        <v>0</v>
      </c>
      <c r="AY191" s="46">
        <f t="shared" si="17"/>
        <v>0</v>
      </c>
      <c r="AZ191" s="46" cm="1">
        <f t="array" ref="AZ191">IF($AY191&lt;=6,SUM($C191:$AV191),SUMPRODUCT(LARGE($C191:$AV191,{1,2,3,4,5,6})))</f>
        <v>0</v>
      </c>
      <c r="BA191" s="50" t="str">
        <f t="shared" si="18"/>
        <v/>
      </c>
      <c r="BB191" s="50" t="str">
        <f t="shared" si="19"/>
        <v/>
      </c>
      <c r="BC191" s="46" t="str" cm="1">
        <f t="array" ref="BC191">IFERROR(SUMPRODUCT(LARGE($C191:$AV191,{1,2,3,4})), "")</f>
        <v/>
      </c>
      <c r="BD191" s="46" t="str" cm="1">
        <f t="array" ref="BD191">IFERROR(SUMPRODUCT(LARGE($C191:$AV191,{1,2,3,4,5,6,7})), "")</f>
        <v/>
      </c>
    </row>
    <row r="192" spans="2:56" ht="15" customHeight="1" x14ac:dyDescent="0.2"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24"/>
      <c r="AW192" s="57"/>
      <c r="AX192" s="47">
        <f t="shared" si="16"/>
        <v>0</v>
      </c>
      <c r="AY192" s="46">
        <f t="shared" si="17"/>
        <v>0</v>
      </c>
      <c r="AZ192" s="46" cm="1">
        <f t="array" ref="AZ192">IF($AY192&lt;=6,SUM($C192:$AV192),SUMPRODUCT(LARGE($C192:$AV192,{1,2,3,4,5,6})))</f>
        <v>0</v>
      </c>
      <c r="BA192" s="50" t="str">
        <f t="shared" si="18"/>
        <v/>
      </c>
      <c r="BB192" s="50" t="str">
        <f t="shared" si="19"/>
        <v/>
      </c>
      <c r="BC192" s="46" t="str" cm="1">
        <f t="array" ref="BC192">IFERROR(SUMPRODUCT(LARGE($C192:$AV192,{1,2,3,4})), "")</f>
        <v/>
      </c>
      <c r="BD192" s="46" t="str" cm="1">
        <f t="array" ref="BD192">IFERROR(SUMPRODUCT(LARGE($C192:$AV192,{1,2,3,4,5,6,7})), "")</f>
        <v/>
      </c>
    </row>
    <row r="193" spans="2:56" ht="15" customHeight="1" x14ac:dyDescent="0.2"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24"/>
      <c r="AW193" s="57"/>
      <c r="AX193" s="47">
        <f t="shared" si="16"/>
        <v>0</v>
      </c>
      <c r="AY193" s="46">
        <f t="shared" si="17"/>
        <v>0</v>
      </c>
      <c r="AZ193" s="46" cm="1">
        <f t="array" ref="AZ193">IF($AY193&lt;=6,SUM($C193:$AV193),SUMPRODUCT(LARGE($C193:$AV193,{1,2,3,4,5,6})))</f>
        <v>0</v>
      </c>
      <c r="BA193" s="50" t="str">
        <f t="shared" si="18"/>
        <v/>
      </c>
      <c r="BB193" s="50" t="str">
        <f t="shared" si="19"/>
        <v/>
      </c>
      <c r="BC193" s="46" t="str" cm="1">
        <f t="array" ref="BC193">IFERROR(SUMPRODUCT(LARGE($C193:$AV193,{1,2,3,4})), "")</f>
        <v/>
      </c>
      <c r="BD193" s="46" t="str" cm="1">
        <f t="array" ref="BD193">IFERROR(SUMPRODUCT(LARGE($C193:$AV193,{1,2,3,4,5,6,7})), "")</f>
        <v/>
      </c>
    </row>
    <row r="194" spans="2:56" ht="15" customHeight="1" x14ac:dyDescent="0.2"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24"/>
      <c r="AW194" s="57"/>
      <c r="AX194" s="47">
        <f t="shared" si="16"/>
        <v>0</v>
      </c>
      <c r="AY194" s="46">
        <f t="shared" si="17"/>
        <v>0</v>
      </c>
      <c r="AZ194" s="46" cm="1">
        <f t="array" ref="AZ194">IF($AY194&lt;=6,SUM($C194:$AV194),SUMPRODUCT(LARGE($C194:$AV194,{1,2,3,4,5,6})))</f>
        <v>0</v>
      </c>
      <c r="BA194" s="50" t="str">
        <f t="shared" si="18"/>
        <v/>
      </c>
      <c r="BB194" s="50" t="str">
        <f t="shared" si="19"/>
        <v/>
      </c>
      <c r="BC194" s="46" t="str" cm="1">
        <f t="array" ref="BC194">IFERROR(SUMPRODUCT(LARGE($C194:$AV194,{1,2,3,4})), "")</f>
        <v/>
      </c>
      <c r="BD194" s="46" t="str" cm="1">
        <f t="array" ref="BD194">IFERROR(SUMPRODUCT(LARGE($C194:$AV194,{1,2,3,4,5,6,7})), "")</f>
        <v/>
      </c>
    </row>
    <row r="195" spans="2:56" ht="15" customHeight="1" x14ac:dyDescent="0.2"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24"/>
      <c r="AW195" s="57"/>
      <c r="AX195" s="47">
        <f t="shared" ref="AX195:AX258" si="20">SUM($C195:$AW195)</f>
        <v>0</v>
      </c>
      <c r="AY195" s="46">
        <f t="shared" ref="AY195:AY258" si="21">COUNTA(C195:AV195)</f>
        <v>0</v>
      </c>
      <c r="AZ195" s="46" cm="1">
        <f t="array" ref="AZ195">IF($AY195&lt;=6,SUM($C195:$AV195),SUMPRODUCT(LARGE($C195:$AV195,{1,2,3,4,5,6})))</f>
        <v>0</v>
      </c>
      <c r="BA195" s="50" t="str">
        <f t="shared" si="18"/>
        <v/>
      </c>
      <c r="BB195" s="50" t="str">
        <f t="shared" si="19"/>
        <v/>
      </c>
      <c r="BC195" s="46" t="str" cm="1">
        <f t="array" ref="BC195">IFERROR(SUMPRODUCT(LARGE($C195:$AV195,{1,2,3,4})), "")</f>
        <v/>
      </c>
      <c r="BD195" s="46" t="str" cm="1">
        <f t="array" ref="BD195">IFERROR(SUMPRODUCT(LARGE($C195:$AV195,{1,2,3,4,5,6,7})), "")</f>
        <v/>
      </c>
    </row>
    <row r="196" spans="2:56" ht="15" customHeight="1" x14ac:dyDescent="0.2"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24"/>
      <c r="AW196" s="57"/>
      <c r="AX196" s="47">
        <f t="shared" si="20"/>
        <v>0</v>
      </c>
      <c r="AY196" s="46">
        <f t="shared" si="21"/>
        <v>0</v>
      </c>
      <c r="AZ196" s="46" cm="1">
        <f t="array" ref="AZ196">IF($AY196&lt;=6,SUM($C196:$AV196),SUMPRODUCT(LARGE($C196:$AV196,{1,2,3,4,5,6})))</f>
        <v>0</v>
      </c>
      <c r="BA196" s="50" t="str">
        <f t="shared" ref="BA196:BA259" si="22">IF(AND($AY196&gt;=6,AZ196=AZ197),"Manual Calc Needed","")</f>
        <v/>
      </c>
      <c r="BB196" s="50" t="str">
        <f t="shared" ref="BB196:BB259" si="23">IF($BA196="Tie",$AZ196,"")</f>
        <v/>
      </c>
      <c r="BC196" s="46" t="str" cm="1">
        <f t="array" ref="BC196">IFERROR(SUMPRODUCT(LARGE($C196:$AV196,{1,2,3,4})), "")</f>
        <v/>
      </c>
      <c r="BD196" s="46" t="str" cm="1">
        <f t="array" ref="BD196">IFERROR(SUMPRODUCT(LARGE($C196:$AV196,{1,2,3,4,5,6,7})), "")</f>
        <v/>
      </c>
    </row>
    <row r="197" spans="2:56" ht="15" customHeight="1" x14ac:dyDescent="0.2"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24"/>
      <c r="AW197" s="57"/>
      <c r="AX197" s="47">
        <f t="shared" si="20"/>
        <v>0</v>
      </c>
      <c r="AY197" s="46">
        <f t="shared" si="21"/>
        <v>0</v>
      </c>
      <c r="AZ197" s="46" cm="1">
        <f t="array" ref="AZ197">IF($AY197&lt;=6,SUM($C197:$AV197),SUMPRODUCT(LARGE($C197:$AV197,{1,2,3,4,5,6})))</f>
        <v>0</v>
      </c>
      <c r="BA197" s="50" t="str">
        <f t="shared" si="22"/>
        <v/>
      </c>
      <c r="BB197" s="50" t="str">
        <f t="shared" si="23"/>
        <v/>
      </c>
      <c r="BC197" s="46" t="str" cm="1">
        <f t="array" ref="BC197">IFERROR(SUMPRODUCT(LARGE($C197:$AV197,{1,2,3,4})), "")</f>
        <v/>
      </c>
      <c r="BD197" s="46" t="str" cm="1">
        <f t="array" ref="BD197">IFERROR(SUMPRODUCT(LARGE($C197:$AV197,{1,2,3,4,5,6,7})), "")</f>
        <v/>
      </c>
    </row>
    <row r="198" spans="2:56" ht="15" customHeight="1" x14ac:dyDescent="0.2"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24"/>
      <c r="AW198" s="57"/>
      <c r="AX198" s="47">
        <f t="shared" si="20"/>
        <v>0</v>
      </c>
      <c r="AY198" s="46">
        <f t="shared" si="21"/>
        <v>0</v>
      </c>
      <c r="AZ198" s="46" cm="1">
        <f t="array" ref="AZ198">IF($AY198&lt;=6,SUM($C198:$AV198),SUMPRODUCT(LARGE($C198:$AV198,{1,2,3,4,5,6})))</f>
        <v>0</v>
      </c>
      <c r="BA198" s="50" t="str">
        <f t="shared" si="22"/>
        <v/>
      </c>
      <c r="BB198" s="50" t="str">
        <f t="shared" si="23"/>
        <v/>
      </c>
      <c r="BC198" s="46" t="str" cm="1">
        <f t="array" ref="BC198">IFERROR(SUMPRODUCT(LARGE($C198:$AV198,{1,2,3,4})), "")</f>
        <v/>
      </c>
      <c r="BD198" s="46" t="str" cm="1">
        <f t="array" ref="BD198">IFERROR(SUMPRODUCT(LARGE($C198:$AV198,{1,2,3,4,5,6,7})), "")</f>
        <v/>
      </c>
    </row>
    <row r="199" spans="2:56" ht="15" customHeight="1" x14ac:dyDescent="0.2"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24"/>
      <c r="AW199" s="57"/>
      <c r="AX199" s="47">
        <f t="shared" si="20"/>
        <v>0</v>
      </c>
      <c r="AY199" s="46">
        <f t="shared" si="21"/>
        <v>0</v>
      </c>
      <c r="AZ199" s="46" cm="1">
        <f t="array" ref="AZ199">IF($AY199&lt;=6,SUM($C199:$AV199),SUMPRODUCT(LARGE($C199:$AV199,{1,2,3,4,5,6})))</f>
        <v>0</v>
      </c>
      <c r="BA199" s="50" t="str">
        <f t="shared" si="22"/>
        <v/>
      </c>
      <c r="BB199" s="50" t="str">
        <f t="shared" si="23"/>
        <v/>
      </c>
      <c r="BC199" s="46" t="str" cm="1">
        <f t="array" ref="BC199">IFERROR(SUMPRODUCT(LARGE($C199:$AV199,{1,2,3,4})), "")</f>
        <v/>
      </c>
      <c r="BD199" s="46" t="str" cm="1">
        <f t="array" ref="BD199">IFERROR(SUMPRODUCT(LARGE($C199:$AV199,{1,2,3,4,5,6,7})), "")</f>
        <v/>
      </c>
    </row>
    <row r="200" spans="2:56" ht="15" customHeight="1" x14ac:dyDescent="0.2"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24"/>
      <c r="AW200" s="57"/>
      <c r="AX200" s="47">
        <f t="shared" si="20"/>
        <v>0</v>
      </c>
      <c r="AY200" s="46">
        <f t="shared" si="21"/>
        <v>0</v>
      </c>
      <c r="AZ200" s="46" cm="1">
        <f t="array" ref="AZ200">IF($AY200&lt;=6,SUM($C200:$AV200),SUMPRODUCT(LARGE($C200:$AV200,{1,2,3,4,5,6})))</f>
        <v>0</v>
      </c>
      <c r="BA200" s="50" t="str">
        <f t="shared" si="22"/>
        <v/>
      </c>
      <c r="BB200" s="50" t="str">
        <f t="shared" si="23"/>
        <v/>
      </c>
      <c r="BC200" s="46" t="str" cm="1">
        <f t="array" ref="BC200">IFERROR(SUMPRODUCT(LARGE($C200:$AV200,{1,2,3,4})), "")</f>
        <v/>
      </c>
      <c r="BD200" s="46" t="str" cm="1">
        <f t="array" ref="BD200">IFERROR(SUMPRODUCT(LARGE($C200:$AV200,{1,2,3,4,5,6,7})), "")</f>
        <v/>
      </c>
    </row>
    <row r="201" spans="2:56" ht="15" customHeight="1" x14ac:dyDescent="0.2"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24"/>
      <c r="AW201" s="57"/>
      <c r="AX201" s="47">
        <f t="shared" si="20"/>
        <v>0</v>
      </c>
      <c r="AY201" s="46">
        <f t="shared" si="21"/>
        <v>0</v>
      </c>
      <c r="AZ201" s="46" cm="1">
        <f t="array" ref="AZ201">IF($AY201&lt;=6,SUM($C201:$AV201),SUMPRODUCT(LARGE($C201:$AV201,{1,2,3,4,5,6})))</f>
        <v>0</v>
      </c>
      <c r="BA201" s="50" t="str">
        <f t="shared" si="22"/>
        <v/>
      </c>
      <c r="BB201" s="50" t="str">
        <f t="shared" si="23"/>
        <v/>
      </c>
      <c r="BC201" s="46" t="str" cm="1">
        <f t="array" ref="BC201">IFERROR(SUMPRODUCT(LARGE($C201:$AV201,{1,2,3,4})), "")</f>
        <v/>
      </c>
      <c r="BD201" s="46" t="str" cm="1">
        <f t="array" ref="BD201">IFERROR(SUMPRODUCT(LARGE($C201:$AV201,{1,2,3,4,5,6,7})), "")</f>
        <v/>
      </c>
    </row>
    <row r="202" spans="2:56" ht="15" customHeight="1" x14ac:dyDescent="0.2"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24"/>
      <c r="AW202" s="57"/>
      <c r="AX202" s="47">
        <f t="shared" si="20"/>
        <v>0</v>
      </c>
      <c r="AY202" s="46">
        <f t="shared" si="21"/>
        <v>0</v>
      </c>
      <c r="AZ202" s="46" cm="1">
        <f t="array" ref="AZ202">IF($AY202&lt;=6,SUM($C202:$AV202),SUMPRODUCT(LARGE($C202:$AV202,{1,2,3,4,5,6})))</f>
        <v>0</v>
      </c>
      <c r="BA202" s="50" t="str">
        <f t="shared" si="22"/>
        <v/>
      </c>
      <c r="BB202" s="50" t="str">
        <f t="shared" si="23"/>
        <v/>
      </c>
      <c r="BC202" s="46" t="str" cm="1">
        <f t="array" ref="BC202">IFERROR(SUMPRODUCT(LARGE($C202:$AV202,{1,2,3,4})), "")</f>
        <v/>
      </c>
      <c r="BD202" s="46" t="str" cm="1">
        <f t="array" ref="BD202">IFERROR(SUMPRODUCT(LARGE($C202:$AV202,{1,2,3,4,5,6,7})), "")</f>
        <v/>
      </c>
    </row>
    <row r="203" spans="2:56" ht="15" customHeight="1" x14ac:dyDescent="0.2"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24"/>
      <c r="AW203" s="57"/>
      <c r="AX203" s="47">
        <f t="shared" si="20"/>
        <v>0</v>
      </c>
      <c r="AY203" s="46">
        <f t="shared" si="21"/>
        <v>0</v>
      </c>
      <c r="AZ203" s="46" cm="1">
        <f t="array" ref="AZ203">IF($AY203&lt;=6,SUM($C203:$AV203),SUMPRODUCT(LARGE($C203:$AV203,{1,2,3,4,5,6})))</f>
        <v>0</v>
      </c>
      <c r="BA203" s="50" t="str">
        <f t="shared" si="22"/>
        <v/>
      </c>
      <c r="BB203" s="50" t="str">
        <f t="shared" si="23"/>
        <v/>
      </c>
      <c r="BC203" s="46" t="str" cm="1">
        <f t="array" ref="BC203">IFERROR(SUMPRODUCT(LARGE($C203:$AV203,{1,2,3,4})), "")</f>
        <v/>
      </c>
      <c r="BD203" s="46" t="str" cm="1">
        <f t="array" ref="BD203">IFERROR(SUMPRODUCT(LARGE($C203:$AV203,{1,2,3,4,5,6,7})), "")</f>
        <v/>
      </c>
    </row>
    <row r="204" spans="2:56" ht="15" customHeight="1" x14ac:dyDescent="0.2"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24"/>
      <c r="AW204" s="57"/>
      <c r="AX204" s="47">
        <f t="shared" si="20"/>
        <v>0</v>
      </c>
      <c r="AY204" s="46">
        <f t="shared" si="21"/>
        <v>0</v>
      </c>
      <c r="AZ204" s="46" cm="1">
        <f t="array" ref="AZ204">IF($AY204&lt;=6,SUM($C204:$AV204),SUMPRODUCT(LARGE($C204:$AV204,{1,2,3,4,5,6})))</f>
        <v>0</v>
      </c>
      <c r="BA204" s="50" t="str">
        <f t="shared" si="22"/>
        <v/>
      </c>
      <c r="BB204" s="50" t="str">
        <f t="shared" si="23"/>
        <v/>
      </c>
      <c r="BC204" s="46" t="str" cm="1">
        <f t="array" ref="BC204">IFERROR(SUMPRODUCT(LARGE($C204:$AV204,{1,2,3,4})), "")</f>
        <v/>
      </c>
      <c r="BD204" s="46" t="str" cm="1">
        <f t="array" ref="BD204">IFERROR(SUMPRODUCT(LARGE($C204:$AV204,{1,2,3,4,5,6,7})), "")</f>
        <v/>
      </c>
    </row>
    <row r="205" spans="2:56" ht="15" customHeight="1" x14ac:dyDescent="0.2"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24"/>
      <c r="AW205" s="57"/>
      <c r="AX205" s="47">
        <f t="shared" si="20"/>
        <v>0</v>
      </c>
      <c r="AY205" s="46">
        <f t="shared" si="21"/>
        <v>0</v>
      </c>
      <c r="AZ205" s="46" cm="1">
        <f t="array" ref="AZ205">IF($AY205&lt;=6,SUM($C205:$AV205),SUMPRODUCT(LARGE($C205:$AV205,{1,2,3,4,5,6})))</f>
        <v>0</v>
      </c>
      <c r="BA205" s="50" t="str">
        <f t="shared" si="22"/>
        <v/>
      </c>
      <c r="BB205" s="50" t="str">
        <f t="shared" si="23"/>
        <v/>
      </c>
      <c r="BC205" s="46" t="str" cm="1">
        <f t="array" ref="BC205">IFERROR(SUMPRODUCT(LARGE($C205:$AV205,{1,2,3,4})), "")</f>
        <v/>
      </c>
      <c r="BD205" s="46" t="str" cm="1">
        <f t="array" ref="BD205">IFERROR(SUMPRODUCT(LARGE($C205:$AV205,{1,2,3,4,5,6,7})), "")</f>
        <v/>
      </c>
    </row>
    <row r="206" spans="2:56" ht="15" customHeight="1" x14ac:dyDescent="0.2"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24"/>
      <c r="AW206" s="57"/>
      <c r="AX206" s="47">
        <f t="shared" si="20"/>
        <v>0</v>
      </c>
      <c r="AY206" s="46">
        <f t="shared" si="21"/>
        <v>0</v>
      </c>
      <c r="AZ206" s="46" cm="1">
        <f t="array" ref="AZ206">IF($AY206&lt;=6,SUM($C206:$AV206),SUMPRODUCT(LARGE($C206:$AV206,{1,2,3,4,5,6})))</f>
        <v>0</v>
      </c>
      <c r="BA206" s="50" t="str">
        <f t="shared" si="22"/>
        <v/>
      </c>
      <c r="BB206" s="50" t="str">
        <f t="shared" si="23"/>
        <v/>
      </c>
      <c r="BC206" s="46" t="str" cm="1">
        <f t="array" ref="BC206">IFERROR(SUMPRODUCT(LARGE($C206:$AV206,{1,2,3,4})), "")</f>
        <v/>
      </c>
      <c r="BD206" s="46" t="str" cm="1">
        <f t="array" ref="BD206">IFERROR(SUMPRODUCT(LARGE($C206:$AV206,{1,2,3,4,5,6,7})), "")</f>
        <v/>
      </c>
    </row>
    <row r="207" spans="2:56" ht="15" customHeight="1" x14ac:dyDescent="0.2"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24"/>
      <c r="AW207" s="57"/>
      <c r="AX207" s="47">
        <f t="shared" si="20"/>
        <v>0</v>
      </c>
      <c r="AY207" s="46">
        <f t="shared" si="21"/>
        <v>0</v>
      </c>
      <c r="AZ207" s="46" cm="1">
        <f t="array" ref="AZ207">IF($AY207&lt;=6,SUM($C207:$AV207),SUMPRODUCT(LARGE($C207:$AV207,{1,2,3,4,5,6})))</f>
        <v>0</v>
      </c>
      <c r="BA207" s="50" t="str">
        <f t="shared" si="22"/>
        <v/>
      </c>
      <c r="BB207" s="50" t="str">
        <f t="shared" si="23"/>
        <v/>
      </c>
      <c r="BC207" s="46" t="str" cm="1">
        <f t="array" ref="BC207">IFERROR(SUMPRODUCT(LARGE($C207:$AV207,{1,2,3,4})), "")</f>
        <v/>
      </c>
      <c r="BD207" s="46" t="str" cm="1">
        <f t="array" ref="BD207">IFERROR(SUMPRODUCT(LARGE($C207:$AV207,{1,2,3,4,5,6,7})), "")</f>
        <v/>
      </c>
    </row>
    <row r="208" spans="2:56" ht="15" customHeight="1" x14ac:dyDescent="0.2"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24"/>
      <c r="AW208" s="57"/>
      <c r="AX208" s="47">
        <f t="shared" si="20"/>
        <v>0</v>
      </c>
      <c r="AY208" s="46">
        <f t="shared" si="21"/>
        <v>0</v>
      </c>
      <c r="AZ208" s="46" cm="1">
        <f t="array" ref="AZ208">IF($AY208&lt;=6,SUM($C208:$AV208),SUMPRODUCT(LARGE($C208:$AV208,{1,2,3,4,5,6})))</f>
        <v>0</v>
      </c>
      <c r="BA208" s="50" t="str">
        <f t="shared" si="22"/>
        <v/>
      </c>
      <c r="BB208" s="50" t="str">
        <f t="shared" si="23"/>
        <v/>
      </c>
      <c r="BC208" s="46" t="str" cm="1">
        <f t="array" ref="BC208">IFERROR(SUMPRODUCT(LARGE($C208:$AV208,{1,2,3,4})), "")</f>
        <v/>
      </c>
      <c r="BD208" s="46" t="str" cm="1">
        <f t="array" ref="BD208">IFERROR(SUMPRODUCT(LARGE($C208:$AV208,{1,2,3,4,5,6,7})), "")</f>
        <v/>
      </c>
    </row>
    <row r="209" spans="2:56" ht="15" customHeight="1" x14ac:dyDescent="0.2"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24"/>
      <c r="AW209" s="57"/>
      <c r="AX209" s="47">
        <f t="shared" si="20"/>
        <v>0</v>
      </c>
      <c r="AY209" s="46">
        <f t="shared" si="21"/>
        <v>0</v>
      </c>
      <c r="AZ209" s="46" cm="1">
        <f t="array" ref="AZ209">IF($AY209&lt;=6,SUM($C209:$AV209),SUMPRODUCT(LARGE($C209:$AV209,{1,2,3,4,5,6})))</f>
        <v>0</v>
      </c>
      <c r="BA209" s="50" t="str">
        <f t="shared" si="22"/>
        <v/>
      </c>
      <c r="BB209" s="50" t="str">
        <f t="shared" si="23"/>
        <v/>
      </c>
      <c r="BC209" s="46" t="str" cm="1">
        <f t="array" ref="BC209">IFERROR(SUMPRODUCT(LARGE($C209:$AV209,{1,2,3,4})), "")</f>
        <v/>
      </c>
      <c r="BD209" s="46" t="str" cm="1">
        <f t="array" ref="BD209">IFERROR(SUMPRODUCT(LARGE($C209:$AV209,{1,2,3,4,5,6,7})), "")</f>
        <v/>
      </c>
    </row>
    <row r="210" spans="2:56" ht="15" customHeight="1" x14ac:dyDescent="0.2"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24"/>
      <c r="AW210" s="57"/>
      <c r="AX210" s="47">
        <f t="shared" si="20"/>
        <v>0</v>
      </c>
      <c r="AY210" s="46">
        <f t="shared" si="21"/>
        <v>0</v>
      </c>
      <c r="AZ210" s="46" cm="1">
        <f t="array" ref="AZ210">IF($AY210&lt;=6,SUM($C210:$AV210),SUMPRODUCT(LARGE($C210:$AV210,{1,2,3,4,5,6})))</f>
        <v>0</v>
      </c>
      <c r="BA210" s="50" t="str">
        <f t="shared" si="22"/>
        <v/>
      </c>
      <c r="BB210" s="50" t="str">
        <f t="shared" si="23"/>
        <v/>
      </c>
      <c r="BC210" s="46" t="str" cm="1">
        <f t="array" ref="BC210">IFERROR(SUMPRODUCT(LARGE($C210:$AV210,{1,2,3,4})), "")</f>
        <v/>
      </c>
      <c r="BD210" s="46" t="str" cm="1">
        <f t="array" ref="BD210">IFERROR(SUMPRODUCT(LARGE($C210:$AV210,{1,2,3,4,5,6,7})), "")</f>
        <v/>
      </c>
    </row>
    <row r="211" spans="2:56" ht="15" customHeight="1" x14ac:dyDescent="0.2"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24"/>
      <c r="AW211" s="57"/>
      <c r="AX211" s="47">
        <f t="shared" si="20"/>
        <v>0</v>
      </c>
      <c r="AY211" s="46">
        <f t="shared" si="21"/>
        <v>0</v>
      </c>
      <c r="AZ211" s="46" cm="1">
        <f t="array" ref="AZ211">IF($AY211&lt;=6,SUM($C211:$AV211),SUMPRODUCT(LARGE($C211:$AV211,{1,2,3,4,5,6})))</f>
        <v>0</v>
      </c>
      <c r="BA211" s="50" t="str">
        <f t="shared" si="22"/>
        <v/>
      </c>
      <c r="BB211" s="50" t="str">
        <f t="shared" si="23"/>
        <v/>
      </c>
      <c r="BC211" s="46" t="str" cm="1">
        <f t="array" ref="BC211">IFERROR(SUMPRODUCT(LARGE($C211:$AV211,{1,2,3,4})), "")</f>
        <v/>
      </c>
      <c r="BD211" s="46" t="str" cm="1">
        <f t="array" ref="BD211">IFERROR(SUMPRODUCT(LARGE($C211:$AV211,{1,2,3,4,5,6,7})), "")</f>
        <v/>
      </c>
    </row>
    <row r="212" spans="2:56" ht="15" customHeight="1" x14ac:dyDescent="0.2"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24"/>
      <c r="AW212" s="57"/>
      <c r="AX212" s="47">
        <f t="shared" si="20"/>
        <v>0</v>
      </c>
      <c r="AY212" s="46">
        <f t="shared" si="21"/>
        <v>0</v>
      </c>
      <c r="AZ212" s="46" cm="1">
        <f t="array" ref="AZ212">IF($AY212&lt;=6,SUM($C212:$AV212),SUMPRODUCT(LARGE($C212:$AV212,{1,2,3,4,5,6})))</f>
        <v>0</v>
      </c>
      <c r="BA212" s="50" t="str">
        <f t="shared" si="22"/>
        <v/>
      </c>
      <c r="BB212" s="50" t="str">
        <f t="shared" si="23"/>
        <v/>
      </c>
      <c r="BC212" s="46" t="str" cm="1">
        <f t="array" ref="BC212">IFERROR(SUMPRODUCT(LARGE($C212:$AV212,{1,2,3,4})), "")</f>
        <v/>
      </c>
      <c r="BD212" s="46" t="str" cm="1">
        <f t="array" ref="BD212">IFERROR(SUMPRODUCT(LARGE($C212:$AV212,{1,2,3,4,5,6,7})), "")</f>
        <v/>
      </c>
    </row>
    <row r="213" spans="2:56" ht="15" customHeight="1" x14ac:dyDescent="0.2"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24"/>
      <c r="AW213" s="57"/>
      <c r="AX213" s="47">
        <f t="shared" si="20"/>
        <v>0</v>
      </c>
      <c r="AY213" s="46">
        <f t="shared" si="21"/>
        <v>0</v>
      </c>
      <c r="AZ213" s="46" cm="1">
        <f t="array" ref="AZ213">IF($AY213&lt;=6,SUM($C213:$AV213),SUMPRODUCT(LARGE($C213:$AV213,{1,2,3,4,5,6})))</f>
        <v>0</v>
      </c>
      <c r="BA213" s="50" t="str">
        <f t="shared" si="22"/>
        <v/>
      </c>
      <c r="BB213" s="50" t="str">
        <f t="shared" si="23"/>
        <v/>
      </c>
      <c r="BC213" s="46" t="str" cm="1">
        <f t="array" ref="BC213">IFERROR(SUMPRODUCT(LARGE($C213:$AV213,{1,2,3,4})), "")</f>
        <v/>
      </c>
      <c r="BD213" s="46" t="str" cm="1">
        <f t="array" ref="BD213">IFERROR(SUMPRODUCT(LARGE($C213:$AV213,{1,2,3,4,5,6,7})), "")</f>
        <v/>
      </c>
    </row>
    <row r="214" spans="2:56" ht="15" customHeight="1" x14ac:dyDescent="0.2"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24"/>
      <c r="AW214" s="57"/>
      <c r="AX214" s="47">
        <f t="shared" si="20"/>
        <v>0</v>
      </c>
      <c r="AY214" s="46">
        <f t="shared" si="21"/>
        <v>0</v>
      </c>
      <c r="AZ214" s="46" cm="1">
        <f t="array" ref="AZ214">IF($AY214&lt;=6,SUM($C214:$AV214),SUMPRODUCT(LARGE($C214:$AV214,{1,2,3,4,5,6})))</f>
        <v>0</v>
      </c>
      <c r="BA214" s="50" t="str">
        <f t="shared" si="22"/>
        <v/>
      </c>
      <c r="BB214" s="50" t="str">
        <f t="shared" si="23"/>
        <v/>
      </c>
      <c r="BC214" s="46" t="str" cm="1">
        <f t="array" ref="BC214">IFERROR(SUMPRODUCT(LARGE($C214:$AV214,{1,2,3,4})), "")</f>
        <v/>
      </c>
      <c r="BD214" s="46" t="str" cm="1">
        <f t="array" ref="BD214">IFERROR(SUMPRODUCT(LARGE($C214:$AV214,{1,2,3,4,5,6,7})), "")</f>
        <v/>
      </c>
    </row>
    <row r="215" spans="2:56" ht="15" customHeight="1" x14ac:dyDescent="0.2"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24"/>
      <c r="AW215" s="57"/>
      <c r="AX215" s="47">
        <f t="shared" si="20"/>
        <v>0</v>
      </c>
      <c r="AY215" s="46">
        <f t="shared" si="21"/>
        <v>0</v>
      </c>
      <c r="AZ215" s="46" cm="1">
        <f t="array" ref="AZ215">IF($AY215&lt;=6,SUM($C215:$AV215),SUMPRODUCT(LARGE($C215:$AV215,{1,2,3,4,5,6})))</f>
        <v>0</v>
      </c>
      <c r="BA215" s="50" t="str">
        <f t="shared" si="22"/>
        <v/>
      </c>
      <c r="BB215" s="50" t="str">
        <f t="shared" si="23"/>
        <v/>
      </c>
      <c r="BC215" s="46" t="str" cm="1">
        <f t="array" ref="BC215">IFERROR(SUMPRODUCT(LARGE($C215:$AV215,{1,2,3,4})), "")</f>
        <v/>
      </c>
      <c r="BD215" s="46" t="str" cm="1">
        <f t="array" ref="BD215">IFERROR(SUMPRODUCT(LARGE($C215:$AV215,{1,2,3,4,5,6,7})), "")</f>
        <v/>
      </c>
    </row>
    <row r="216" spans="2:56" ht="15" customHeight="1" x14ac:dyDescent="0.2"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24"/>
      <c r="AW216" s="57"/>
      <c r="AX216" s="47">
        <f t="shared" si="20"/>
        <v>0</v>
      </c>
      <c r="AY216" s="46">
        <f t="shared" si="21"/>
        <v>0</v>
      </c>
      <c r="AZ216" s="46" cm="1">
        <f t="array" ref="AZ216">IF($AY216&lt;=6,SUM($C216:$AV216),SUMPRODUCT(LARGE($C216:$AV216,{1,2,3,4,5,6})))</f>
        <v>0</v>
      </c>
      <c r="BA216" s="50" t="str">
        <f t="shared" si="22"/>
        <v/>
      </c>
      <c r="BB216" s="50" t="str">
        <f t="shared" si="23"/>
        <v/>
      </c>
      <c r="BC216" s="46" t="str" cm="1">
        <f t="array" ref="BC216">IFERROR(SUMPRODUCT(LARGE($C216:$AV216,{1,2,3,4})), "")</f>
        <v/>
      </c>
      <c r="BD216" s="46" t="str" cm="1">
        <f t="array" ref="BD216">IFERROR(SUMPRODUCT(LARGE($C216:$AV216,{1,2,3,4,5,6,7})), "")</f>
        <v/>
      </c>
    </row>
    <row r="217" spans="2:56" ht="15" customHeight="1" x14ac:dyDescent="0.2"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24"/>
      <c r="AW217" s="57"/>
      <c r="AX217" s="47">
        <f t="shared" si="20"/>
        <v>0</v>
      </c>
      <c r="AY217" s="46">
        <f t="shared" si="21"/>
        <v>0</v>
      </c>
      <c r="AZ217" s="46" cm="1">
        <f t="array" ref="AZ217">IF($AY217&lt;=6,SUM($C217:$AV217),SUMPRODUCT(LARGE($C217:$AV217,{1,2,3,4,5,6})))</f>
        <v>0</v>
      </c>
      <c r="BA217" s="50" t="str">
        <f t="shared" si="22"/>
        <v/>
      </c>
      <c r="BB217" s="50" t="str">
        <f t="shared" si="23"/>
        <v/>
      </c>
      <c r="BC217" s="46" t="str" cm="1">
        <f t="array" ref="BC217">IFERROR(SUMPRODUCT(LARGE($C217:$AV217,{1,2,3,4})), "")</f>
        <v/>
      </c>
      <c r="BD217" s="46" t="str" cm="1">
        <f t="array" ref="BD217">IFERROR(SUMPRODUCT(LARGE($C217:$AV217,{1,2,3,4,5,6,7})), "")</f>
        <v/>
      </c>
    </row>
    <row r="218" spans="2:56" ht="15" customHeight="1" x14ac:dyDescent="0.2"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24"/>
      <c r="AW218" s="57"/>
      <c r="AX218" s="47">
        <f t="shared" si="20"/>
        <v>0</v>
      </c>
      <c r="AY218" s="46">
        <f t="shared" si="21"/>
        <v>0</v>
      </c>
      <c r="AZ218" s="46" cm="1">
        <f t="array" ref="AZ218">IF($AY218&lt;=6,SUM($C218:$AV218),SUMPRODUCT(LARGE($C218:$AV218,{1,2,3,4,5,6})))</f>
        <v>0</v>
      </c>
      <c r="BA218" s="50" t="str">
        <f t="shared" si="22"/>
        <v/>
      </c>
      <c r="BB218" s="50" t="str">
        <f t="shared" si="23"/>
        <v/>
      </c>
      <c r="BC218" s="46" t="str" cm="1">
        <f t="array" ref="BC218">IFERROR(SUMPRODUCT(LARGE($C218:$AV218,{1,2,3,4})), "")</f>
        <v/>
      </c>
      <c r="BD218" s="46" t="str" cm="1">
        <f t="array" ref="BD218">IFERROR(SUMPRODUCT(LARGE($C218:$AV218,{1,2,3,4,5,6,7})), "")</f>
        <v/>
      </c>
    </row>
    <row r="219" spans="2:56" ht="15" customHeight="1" x14ac:dyDescent="0.2"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24"/>
      <c r="AW219" s="57"/>
      <c r="AX219" s="47">
        <f t="shared" si="20"/>
        <v>0</v>
      </c>
      <c r="AY219" s="46">
        <f t="shared" si="21"/>
        <v>0</v>
      </c>
      <c r="AZ219" s="46" cm="1">
        <f t="array" ref="AZ219">IF($AY219&lt;=6,SUM($C219:$AV219),SUMPRODUCT(LARGE($C219:$AV219,{1,2,3,4,5,6})))</f>
        <v>0</v>
      </c>
      <c r="BA219" s="50" t="str">
        <f t="shared" si="22"/>
        <v/>
      </c>
      <c r="BB219" s="50" t="str">
        <f t="shared" si="23"/>
        <v/>
      </c>
      <c r="BC219" s="46" t="str" cm="1">
        <f t="array" ref="BC219">IFERROR(SUMPRODUCT(LARGE($C219:$AV219,{1,2,3,4})), "")</f>
        <v/>
      </c>
      <c r="BD219" s="46" t="str" cm="1">
        <f t="array" ref="BD219">IFERROR(SUMPRODUCT(LARGE($C219:$AV219,{1,2,3,4,5,6,7})), "")</f>
        <v/>
      </c>
    </row>
    <row r="220" spans="2:56" ht="15" customHeight="1" x14ac:dyDescent="0.2"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24"/>
      <c r="AW220" s="57"/>
      <c r="AX220" s="47">
        <f t="shared" si="20"/>
        <v>0</v>
      </c>
      <c r="AY220" s="46">
        <f t="shared" si="21"/>
        <v>0</v>
      </c>
      <c r="AZ220" s="46" cm="1">
        <f t="array" ref="AZ220">IF($AY220&lt;=6,SUM($C220:$AV220),SUMPRODUCT(LARGE($C220:$AV220,{1,2,3,4,5,6})))</f>
        <v>0</v>
      </c>
      <c r="BA220" s="50" t="str">
        <f t="shared" si="22"/>
        <v/>
      </c>
      <c r="BB220" s="50" t="str">
        <f t="shared" si="23"/>
        <v/>
      </c>
      <c r="BC220" s="46" t="str" cm="1">
        <f t="array" ref="BC220">IFERROR(SUMPRODUCT(LARGE($C220:$AV220,{1,2,3,4})), "")</f>
        <v/>
      </c>
      <c r="BD220" s="46" t="str" cm="1">
        <f t="array" ref="BD220">IFERROR(SUMPRODUCT(LARGE($C220:$AV220,{1,2,3,4,5,6,7})), "")</f>
        <v/>
      </c>
    </row>
    <row r="221" spans="2:56" ht="15" customHeight="1" x14ac:dyDescent="0.2"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24"/>
      <c r="AW221" s="57"/>
      <c r="AX221" s="47">
        <f t="shared" si="20"/>
        <v>0</v>
      </c>
      <c r="AY221" s="46">
        <f t="shared" si="21"/>
        <v>0</v>
      </c>
      <c r="AZ221" s="46" cm="1">
        <f t="array" ref="AZ221">IF($AY221&lt;=6,SUM($C221:$AV221),SUMPRODUCT(LARGE($C221:$AV221,{1,2,3,4,5,6})))</f>
        <v>0</v>
      </c>
      <c r="BA221" s="50" t="str">
        <f t="shared" si="22"/>
        <v/>
      </c>
      <c r="BB221" s="50" t="str">
        <f t="shared" si="23"/>
        <v/>
      </c>
      <c r="BC221" s="46" t="str" cm="1">
        <f t="array" ref="BC221">IFERROR(SUMPRODUCT(LARGE($C221:$AV221,{1,2,3,4})), "")</f>
        <v/>
      </c>
      <c r="BD221" s="46" t="str" cm="1">
        <f t="array" ref="BD221">IFERROR(SUMPRODUCT(LARGE($C221:$AV221,{1,2,3,4,5,6,7})), "")</f>
        <v/>
      </c>
    </row>
    <row r="222" spans="2:56" ht="15" customHeight="1" x14ac:dyDescent="0.2"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24"/>
      <c r="AW222" s="57"/>
      <c r="AX222" s="47">
        <f t="shared" si="20"/>
        <v>0</v>
      </c>
      <c r="AY222" s="46">
        <f t="shared" si="21"/>
        <v>0</v>
      </c>
      <c r="AZ222" s="46" cm="1">
        <f t="array" ref="AZ222">IF($AY222&lt;=6,SUM($C222:$AV222),SUMPRODUCT(LARGE($C222:$AV222,{1,2,3,4,5,6})))</f>
        <v>0</v>
      </c>
      <c r="BA222" s="50" t="str">
        <f t="shared" si="22"/>
        <v/>
      </c>
      <c r="BB222" s="50" t="str">
        <f t="shared" si="23"/>
        <v/>
      </c>
      <c r="BC222" s="46" t="str" cm="1">
        <f t="array" ref="BC222">IFERROR(SUMPRODUCT(LARGE($C222:$AV222,{1,2,3,4})), "")</f>
        <v/>
      </c>
      <c r="BD222" s="46" t="str" cm="1">
        <f t="array" ref="BD222">IFERROR(SUMPRODUCT(LARGE($C222:$AV222,{1,2,3,4,5,6,7})), "")</f>
        <v/>
      </c>
    </row>
    <row r="223" spans="2:56" ht="15" customHeight="1" x14ac:dyDescent="0.2"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24"/>
      <c r="AW223" s="57"/>
      <c r="AX223" s="47">
        <f t="shared" si="20"/>
        <v>0</v>
      </c>
      <c r="AY223" s="46">
        <f t="shared" si="21"/>
        <v>0</v>
      </c>
      <c r="AZ223" s="46" cm="1">
        <f t="array" ref="AZ223">IF($AY223&lt;=6,SUM($C223:$AV223),SUMPRODUCT(LARGE($C223:$AV223,{1,2,3,4,5,6})))</f>
        <v>0</v>
      </c>
      <c r="BA223" s="50" t="str">
        <f t="shared" si="22"/>
        <v/>
      </c>
      <c r="BB223" s="50" t="str">
        <f t="shared" si="23"/>
        <v/>
      </c>
      <c r="BC223" s="46" t="str" cm="1">
        <f t="array" ref="BC223">IFERROR(SUMPRODUCT(LARGE($C223:$AV223,{1,2,3,4})), "")</f>
        <v/>
      </c>
      <c r="BD223" s="46" t="str" cm="1">
        <f t="array" ref="BD223">IFERROR(SUMPRODUCT(LARGE($C223:$AV223,{1,2,3,4,5,6,7})), "")</f>
        <v/>
      </c>
    </row>
    <row r="224" spans="2:56" ht="15" customHeight="1" x14ac:dyDescent="0.2"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24"/>
      <c r="AW224" s="57"/>
      <c r="AX224" s="47">
        <f t="shared" si="20"/>
        <v>0</v>
      </c>
      <c r="AY224" s="46">
        <f t="shared" si="21"/>
        <v>0</v>
      </c>
      <c r="AZ224" s="46" cm="1">
        <f t="array" ref="AZ224">IF($AY224&lt;=6,SUM($C224:$AV224),SUMPRODUCT(LARGE($C224:$AV224,{1,2,3,4,5,6})))</f>
        <v>0</v>
      </c>
      <c r="BA224" s="50" t="str">
        <f t="shared" si="22"/>
        <v/>
      </c>
      <c r="BB224" s="50" t="str">
        <f t="shared" si="23"/>
        <v/>
      </c>
      <c r="BC224" s="46" t="str" cm="1">
        <f t="array" ref="BC224">IFERROR(SUMPRODUCT(LARGE($C224:$AV224,{1,2,3,4})), "")</f>
        <v/>
      </c>
      <c r="BD224" s="46" t="str" cm="1">
        <f t="array" ref="BD224">IFERROR(SUMPRODUCT(LARGE($C224:$AV224,{1,2,3,4,5,6,7})), "")</f>
        <v/>
      </c>
    </row>
    <row r="225" spans="2:56" ht="15" customHeight="1" x14ac:dyDescent="0.2"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24"/>
      <c r="AW225" s="57"/>
      <c r="AX225" s="47">
        <f t="shared" si="20"/>
        <v>0</v>
      </c>
      <c r="AY225" s="46">
        <f t="shared" si="21"/>
        <v>0</v>
      </c>
      <c r="AZ225" s="46" cm="1">
        <f t="array" ref="AZ225">IF($AY225&lt;=6,SUM($C225:$AV225),SUMPRODUCT(LARGE($C225:$AV225,{1,2,3,4,5,6})))</f>
        <v>0</v>
      </c>
      <c r="BA225" s="50" t="str">
        <f t="shared" si="22"/>
        <v/>
      </c>
      <c r="BB225" s="50" t="str">
        <f t="shared" si="23"/>
        <v/>
      </c>
      <c r="BC225" s="46" t="str" cm="1">
        <f t="array" ref="BC225">IFERROR(SUMPRODUCT(LARGE($C225:$AV225,{1,2,3,4})), "")</f>
        <v/>
      </c>
      <c r="BD225" s="46" t="str" cm="1">
        <f t="array" ref="BD225">IFERROR(SUMPRODUCT(LARGE($C225:$AV225,{1,2,3,4,5,6,7})), "")</f>
        <v/>
      </c>
    </row>
    <row r="226" spans="2:56" ht="15" customHeight="1" x14ac:dyDescent="0.2"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24"/>
      <c r="AW226" s="57"/>
      <c r="AX226" s="47">
        <f t="shared" si="20"/>
        <v>0</v>
      </c>
      <c r="AY226" s="46">
        <f t="shared" si="21"/>
        <v>0</v>
      </c>
      <c r="AZ226" s="46" cm="1">
        <f t="array" ref="AZ226">IF($AY226&lt;=6,SUM($C226:$AV226),SUMPRODUCT(LARGE($C226:$AV226,{1,2,3,4,5,6})))</f>
        <v>0</v>
      </c>
      <c r="BA226" s="50" t="str">
        <f t="shared" si="22"/>
        <v/>
      </c>
      <c r="BB226" s="50" t="str">
        <f t="shared" si="23"/>
        <v/>
      </c>
      <c r="BC226" s="46" t="str" cm="1">
        <f t="array" ref="BC226">IFERROR(SUMPRODUCT(LARGE($C226:$AV226,{1,2,3,4})), "")</f>
        <v/>
      </c>
      <c r="BD226" s="46" t="str" cm="1">
        <f t="array" ref="BD226">IFERROR(SUMPRODUCT(LARGE($C226:$AV226,{1,2,3,4,5,6,7})), "")</f>
        <v/>
      </c>
    </row>
    <row r="227" spans="2:56" ht="15" customHeight="1" x14ac:dyDescent="0.2"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24"/>
      <c r="AW227" s="57"/>
      <c r="AX227" s="47">
        <f t="shared" si="20"/>
        <v>0</v>
      </c>
      <c r="AY227" s="46">
        <f t="shared" si="21"/>
        <v>0</v>
      </c>
      <c r="AZ227" s="46" cm="1">
        <f t="array" ref="AZ227">IF($AY227&lt;=6,SUM($C227:$AV227),SUMPRODUCT(LARGE($C227:$AV227,{1,2,3,4,5,6})))</f>
        <v>0</v>
      </c>
      <c r="BA227" s="50" t="str">
        <f t="shared" si="22"/>
        <v/>
      </c>
      <c r="BB227" s="50" t="str">
        <f t="shared" si="23"/>
        <v/>
      </c>
      <c r="BC227" s="46" t="str" cm="1">
        <f t="array" ref="BC227">IFERROR(SUMPRODUCT(LARGE($C227:$AV227,{1,2,3,4})), "")</f>
        <v/>
      </c>
      <c r="BD227" s="46" t="str" cm="1">
        <f t="array" ref="BD227">IFERROR(SUMPRODUCT(LARGE($C227:$AV227,{1,2,3,4,5,6,7})), "")</f>
        <v/>
      </c>
    </row>
    <row r="228" spans="2:56" ht="15" customHeight="1" x14ac:dyDescent="0.2"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24"/>
      <c r="AW228" s="57"/>
      <c r="AX228" s="47">
        <f t="shared" si="20"/>
        <v>0</v>
      </c>
      <c r="AY228" s="46">
        <f t="shared" si="21"/>
        <v>0</v>
      </c>
      <c r="AZ228" s="46" cm="1">
        <f t="array" ref="AZ228">IF($AY228&lt;=6,SUM($C228:$AV228),SUMPRODUCT(LARGE($C228:$AV228,{1,2,3,4,5,6})))</f>
        <v>0</v>
      </c>
      <c r="BA228" s="50" t="str">
        <f t="shared" si="22"/>
        <v/>
      </c>
      <c r="BB228" s="50" t="str">
        <f t="shared" si="23"/>
        <v/>
      </c>
      <c r="BC228" s="46" t="str" cm="1">
        <f t="array" ref="BC228">IFERROR(SUMPRODUCT(LARGE($C228:$AV228,{1,2,3,4})), "")</f>
        <v/>
      </c>
      <c r="BD228" s="46" t="str" cm="1">
        <f t="array" ref="BD228">IFERROR(SUMPRODUCT(LARGE($C228:$AV228,{1,2,3,4,5,6,7})), "")</f>
        <v/>
      </c>
    </row>
    <row r="229" spans="2:56" ht="15" customHeight="1" x14ac:dyDescent="0.2"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24"/>
      <c r="AW229" s="57"/>
      <c r="AX229" s="47">
        <f t="shared" si="20"/>
        <v>0</v>
      </c>
      <c r="AY229" s="46">
        <f t="shared" si="21"/>
        <v>0</v>
      </c>
      <c r="AZ229" s="46" cm="1">
        <f t="array" ref="AZ229">IF($AY229&lt;=6,SUM($C229:$AV229),SUMPRODUCT(LARGE($C229:$AV229,{1,2,3,4,5,6})))</f>
        <v>0</v>
      </c>
      <c r="BA229" s="50" t="str">
        <f t="shared" si="22"/>
        <v/>
      </c>
      <c r="BB229" s="50" t="str">
        <f t="shared" si="23"/>
        <v/>
      </c>
      <c r="BC229" s="46" t="str" cm="1">
        <f t="array" ref="BC229">IFERROR(SUMPRODUCT(LARGE($C229:$AV229,{1,2,3,4})), "")</f>
        <v/>
      </c>
      <c r="BD229" s="46" t="str" cm="1">
        <f t="array" ref="BD229">IFERROR(SUMPRODUCT(LARGE($C229:$AV229,{1,2,3,4,5,6,7})), "")</f>
        <v/>
      </c>
    </row>
    <row r="230" spans="2:56" ht="15" customHeight="1" x14ac:dyDescent="0.2"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24"/>
      <c r="AW230" s="57"/>
      <c r="AX230" s="47">
        <f t="shared" si="20"/>
        <v>0</v>
      </c>
      <c r="AY230" s="46">
        <f t="shared" si="21"/>
        <v>0</v>
      </c>
      <c r="AZ230" s="46" cm="1">
        <f t="array" ref="AZ230">IF($AY230&lt;=6,SUM($C230:$AV230),SUMPRODUCT(LARGE($C230:$AV230,{1,2,3,4,5,6})))</f>
        <v>0</v>
      </c>
      <c r="BA230" s="50" t="str">
        <f t="shared" si="22"/>
        <v/>
      </c>
      <c r="BB230" s="50" t="str">
        <f t="shared" si="23"/>
        <v/>
      </c>
      <c r="BC230" s="46" t="str" cm="1">
        <f t="array" ref="BC230">IFERROR(SUMPRODUCT(LARGE($C230:$AV230,{1,2,3,4})), "")</f>
        <v/>
      </c>
      <c r="BD230" s="46" t="str" cm="1">
        <f t="array" ref="BD230">IFERROR(SUMPRODUCT(LARGE($C230:$AV230,{1,2,3,4,5,6,7})), "")</f>
        <v/>
      </c>
    </row>
    <row r="231" spans="2:56" ht="15" customHeight="1" x14ac:dyDescent="0.2"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24"/>
      <c r="AW231" s="57"/>
      <c r="AX231" s="47">
        <f t="shared" si="20"/>
        <v>0</v>
      </c>
      <c r="AY231" s="46">
        <f t="shared" si="21"/>
        <v>0</v>
      </c>
      <c r="AZ231" s="46" cm="1">
        <f t="array" ref="AZ231">IF($AY231&lt;=6,SUM($C231:$AV231),SUMPRODUCT(LARGE($C231:$AV231,{1,2,3,4,5,6})))</f>
        <v>0</v>
      </c>
      <c r="BA231" s="50" t="str">
        <f t="shared" si="22"/>
        <v/>
      </c>
      <c r="BB231" s="50" t="str">
        <f t="shared" si="23"/>
        <v/>
      </c>
      <c r="BC231" s="46" t="str" cm="1">
        <f t="array" ref="BC231">IFERROR(SUMPRODUCT(LARGE($C231:$AV231,{1,2,3,4})), "")</f>
        <v/>
      </c>
      <c r="BD231" s="46" t="str" cm="1">
        <f t="array" ref="BD231">IFERROR(SUMPRODUCT(LARGE($C231:$AV231,{1,2,3,4,5,6,7})), "")</f>
        <v/>
      </c>
    </row>
    <row r="232" spans="2:56" ht="15" customHeight="1" x14ac:dyDescent="0.2"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24"/>
      <c r="AW232" s="57"/>
      <c r="AX232" s="47">
        <f t="shared" si="20"/>
        <v>0</v>
      </c>
      <c r="AY232" s="46">
        <f t="shared" si="21"/>
        <v>0</v>
      </c>
      <c r="AZ232" s="46" cm="1">
        <f t="array" ref="AZ232">IF($AY232&lt;=6,SUM($C232:$AV232),SUMPRODUCT(LARGE($C232:$AV232,{1,2,3,4,5,6})))</f>
        <v>0</v>
      </c>
      <c r="BA232" s="50" t="str">
        <f t="shared" si="22"/>
        <v/>
      </c>
      <c r="BB232" s="50" t="str">
        <f t="shared" si="23"/>
        <v/>
      </c>
      <c r="BC232" s="46" t="str" cm="1">
        <f t="array" ref="BC232">IFERROR(SUMPRODUCT(LARGE($C232:$AV232,{1,2,3,4})), "")</f>
        <v/>
      </c>
      <c r="BD232" s="46" t="str" cm="1">
        <f t="array" ref="BD232">IFERROR(SUMPRODUCT(LARGE($C232:$AV232,{1,2,3,4,5,6,7})), "")</f>
        <v/>
      </c>
    </row>
    <row r="233" spans="2:56" ht="15" customHeight="1" x14ac:dyDescent="0.2"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24"/>
      <c r="AW233" s="57"/>
      <c r="AX233" s="47">
        <f t="shared" si="20"/>
        <v>0</v>
      </c>
      <c r="AY233" s="46">
        <f t="shared" si="21"/>
        <v>0</v>
      </c>
      <c r="AZ233" s="46" cm="1">
        <f t="array" ref="AZ233">IF($AY233&lt;=6,SUM($C233:$AV233),SUMPRODUCT(LARGE($C233:$AV233,{1,2,3,4,5,6})))</f>
        <v>0</v>
      </c>
      <c r="BA233" s="50" t="str">
        <f t="shared" si="22"/>
        <v/>
      </c>
      <c r="BB233" s="50" t="str">
        <f t="shared" si="23"/>
        <v/>
      </c>
      <c r="BC233" s="46" t="str" cm="1">
        <f t="array" ref="BC233">IFERROR(SUMPRODUCT(LARGE($C233:$AV233,{1,2,3,4})), "")</f>
        <v/>
      </c>
      <c r="BD233" s="46" t="str" cm="1">
        <f t="array" ref="BD233">IFERROR(SUMPRODUCT(LARGE($C233:$AV233,{1,2,3,4,5,6,7})), "")</f>
        <v/>
      </c>
    </row>
    <row r="234" spans="2:56" ht="15" customHeight="1" x14ac:dyDescent="0.2"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24"/>
      <c r="AW234" s="57"/>
      <c r="AX234" s="47">
        <f t="shared" si="20"/>
        <v>0</v>
      </c>
      <c r="AY234" s="46">
        <f t="shared" si="21"/>
        <v>0</v>
      </c>
      <c r="AZ234" s="46" cm="1">
        <f t="array" ref="AZ234">IF($AY234&lt;=6,SUM($C234:$AV234),SUMPRODUCT(LARGE($C234:$AV234,{1,2,3,4,5,6})))</f>
        <v>0</v>
      </c>
      <c r="BA234" s="50" t="str">
        <f t="shared" si="22"/>
        <v/>
      </c>
      <c r="BB234" s="50" t="str">
        <f t="shared" si="23"/>
        <v/>
      </c>
      <c r="BC234" s="46" t="str" cm="1">
        <f t="array" ref="BC234">IFERROR(SUMPRODUCT(LARGE($C234:$AV234,{1,2,3,4})), "")</f>
        <v/>
      </c>
      <c r="BD234" s="46" t="str" cm="1">
        <f t="array" ref="BD234">IFERROR(SUMPRODUCT(LARGE($C234:$AV234,{1,2,3,4,5,6,7})), "")</f>
        <v/>
      </c>
    </row>
    <row r="235" spans="2:56" ht="15" customHeight="1" x14ac:dyDescent="0.2"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24"/>
      <c r="AW235" s="57"/>
      <c r="AX235" s="47">
        <f t="shared" si="20"/>
        <v>0</v>
      </c>
      <c r="AY235" s="46">
        <f t="shared" si="21"/>
        <v>0</v>
      </c>
      <c r="AZ235" s="46" cm="1">
        <f t="array" ref="AZ235">IF($AY235&lt;=6,SUM($C235:$AV235),SUMPRODUCT(LARGE($C235:$AV235,{1,2,3,4,5,6})))</f>
        <v>0</v>
      </c>
      <c r="BA235" s="50" t="str">
        <f t="shared" si="22"/>
        <v/>
      </c>
      <c r="BB235" s="50" t="str">
        <f t="shared" si="23"/>
        <v/>
      </c>
      <c r="BC235" s="46" t="str" cm="1">
        <f t="array" ref="BC235">IFERROR(SUMPRODUCT(LARGE($C235:$AV235,{1,2,3,4})), "")</f>
        <v/>
      </c>
      <c r="BD235" s="46" t="str" cm="1">
        <f t="array" ref="BD235">IFERROR(SUMPRODUCT(LARGE($C235:$AV235,{1,2,3,4,5,6,7})), "")</f>
        <v/>
      </c>
    </row>
    <row r="236" spans="2:56" ht="15" customHeight="1" x14ac:dyDescent="0.2"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24"/>
      <c r="AW236" s="57"/>
      <c r="AX236" s="47">
        <f t="shared" si="20"/>
        <v>0</v>
      </c>
      <c r="AY236" s="46">
        <f t="shared" si="21"/>
        <v>0</v>
      </c>
      <c r="AZ236" s="46" cm="1">
        <f t="array" ref="AZ236">IF($AY236&lt;=6,SUM($C236:$AV236),SUMPRODUCT(LARGE($C236:$AV236,{1,2,3,4,5,6})))</f>
        <v>0</v>
      </c>
      <c r="BA236" s="50" t="str">
        <f t="shared" si="22"/>
        <v/>
      </c>
      <c r="BB236" s="50" t="str">
        <f t="shared" si="23"/>
        <v/>
      </c>
      <c r="BC236" s="46" t="str" cm="1">
        <f t="array" ref="BC236">IFERROR(SUMPRODUCT(LARGE($C236:$AV236,{1,2,3,4})), "")</f>
        <v/>
      </c>
      <c r="BD236" s="46" t="str" cm="1">
        <f t="array" ref="BD236">IFERROR(SUMPRODUCT(LARGE($C236:$AV236,{1,2,3,4,5,6,7})), "")</f>
        <v/>
      </c>
    </row>
    <row r="237" spans="2:56" ht="15" customHeight="1" x14ac:dyDescent="0.2"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24"/>
      <c r="AW237" s="57"/>
      <c r="AX237" s="47">
        <f t="shared" si="20"/>
        <v>0</v>
      </c>
      <c r="AY237" s="46">
        <f t="shared" si="21"/>
        <v>0</v>
      </c>
      <c r="AZ237" s="46" cm="1">
        <f t="array" ref="AZ237">IF($AY237&lt;=6,SUM($C237:$AV237),SUMPRODUCT(LARGE($C237:$AV237,{1,2,3,4,5,6})))</f>
        <v>0</v>
      </c>
      <c r="BA237" s="50" t="str">
        <f t="shared" si="22"/>
        <v/>
      </c>
      <c r="BB237" s="50" t="str">
        <f t="shared" si="23"/>
        <v/>
      </c>
      <c r="BC237" s="46" t="str" cm="1">
        <f t="array" ref="BC237">IFERROR(SUMPRODUCT(LARGE($C237:$AV237,{1,2,3,4})), "")</f>
        <v/>
      </c>
      <c r="BD237" s="46" t="str" cm="1">
        <f t="array" ref="BD237">IFERROR(SUMPRODUCT(LARGE($C237:$AV237,{1,2,3,4,5,6,7})), "")</f>
        <v/>
      </c>
    </row>
    <row r="238" spans="2:56" ht="15" customHeight="1" x14ac:dyDescent="0.2"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24"/>
      <c r="AW238" s="57"/>
      <c r="AX238" s="47">
        <f t="shared" si="20"/>
        <v>0</v>
      </c>
      <c r="AY238" s="46">
        <f t="shared" si="21"/>
        <v>0</v>
      </c>
      <c r="AZ238" s="46" cm="1">
        <f t="array" ref="AZ238">IF($AY238&lt;=6,SUM($C238:$AV238),SUMPRODUCT(LARGE($C238:$AV238,{1,2,3,4,5,6})))</f>
        <v>0</v>
      </c>
      <c r="BA238" s="50" t="str">
        <f t="shared" si="22"/>
        <v/>
      </c>
      <c r="BB238" s="50" t="str">
        <f t="shared" si="23"/>
        <v/>
      </c>
      <c r="BC238" s="46" t="str" cm="1">
        <f t="array" ref="BC238">IFERROR(SUMPRODUCT(LARGE($C238:$AV238,{1,2,3,4})), "")</f>
        <v/>
      </c>
      <c r="BD238" s="46" t="str" cm="1">
        <f t="array" ref="BD238">IFERROR(SUMPRODUCT(LARGE($C238:$AV238,{1,2,3,4,5,6,7})), "")</f>
        <v/>
      </c>
    </row>
    <row r="239" spans="2:56" ht="15" customHeight="1" x14ac:dyDescent="0.2"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24"/>
      <c r="AW239" s="57"/>
      <c r="AX239" s="47">
        <f t="shared" si="20"/>
        <v>0</v>
      </c>
      <c r="AY239" s="46">
        <f t="shared" si="21"/>
        <v>0</v>
      </c>
      <c r="AZ239" s="46" cm="1">
        <f t="array" ref="AZ239">IF($AY239&lt;=6,SUM($C239:$AV239),SUMPRODUCT(LARGE($C239:$AV239,{1,2,3,4,5,6})))</f>
        <v>0</v>
      </c>
      <c r="BA239" s="50" t="str">
        <f t="shared" si="22"/>
        <v/>
      </c>
      <c r="BB239" s="50" t="str">
        <f t="shared" si="23"/>
        <v/>
      </c>
      <c r="BC239" s="46" t="str" cm="1">
        <f t="array" ref="BC239">IFERROR(SUMPRODUCT(LARGE($C239:$AV239,{1,2,3,4})), "")</f>
        <v/>
      </c>
      <c r="BD239" s="46" t="str" cm="1">
        <f t="array" ref="BD239">IFERROR(SUMPRODUCT(LARGE($C239:$AV239,{1,2,3,4,5,6,7})), "")</f>
        <v/>
      </c>
    </row>
    <row r="240" spans="2:56" ht="15" customHeight="1" x14ac:dyDescent="0.2"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24"/>
      <c r="AW240" s="57"/>
      <c r="AX240" s="47">
        <f t="shared" si="20"/>
        <v>0</v>
      </c>
      <c r="AY240" s="46">
        <f t="shared" si="21"/>
        <v>0</v>
      </c>
      <c r="AZ240" s="46" cm="1">
        <f t="array" ref="AZ240">IF($AY240&lt;=6,SUM($C240:$AV240),SUMPRODUCT(LARGE($C240:$AV240,{1,2,3,4,5,6})))</f>
        <v>0</v>
      </c>
      <c r="BA240" s="50" t="str">
        <f t="shared" si="22"/>
        <v/>
      </c>
      <c r="BB240" s="50" t="str">
        <f t="shared" si="23"/>
        <v/>
      </c>
      <c r="BC240" s="46" t="str" cm="1">
        <f t="array" ref="BC240">IFERROR(SUMPRODUCT(LARGE($C240:$AV240,{1,2,3,4})), "")</f>
        <v/>
      </c>
      <c r="BD240" s="46" t="str" cm="1">
        <f t="array" ref="BD240">IFERROR(SUMPRODUCT(LARGE($C240:$AV240,{1,2,3,4,5,6,7})), "")</f>
        <v/>
      </c>
    </row>
    <row r="241" spans="2:56" ht="15" customHeight="1" x14ac:dyDescent="0.2"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24"/>
      <c r="AW241" s="57"/>
      <c r="AX241" s="47">
        <f t="shared" si="20"/>
        <v>0</v>
      </c>
      <c r="AY241" s="46">
        <f t="shared" si="21"/>
        <v>0</v>
      </c>
      <c r="AZ241" s="46" cm="1">
        <f t="array" ref="AZ241">IF($AY241&lt;=6,SUM($C241:$AV241),SUMPRODUCT(LARGE($C241:$AV241,{1,2,3,4,5,6})))</f>
        <v>0</v>
      </c>
      <c r="BA241" s="50" t="str">
        <f t="shared" si="22"/>
        <v/>
      </c>
      <c r="BB241" s="50" t="str">
        <f t="shared" si="23"/>
        <v/>
      </c>
      <c r="BC241" s="46" t="str" cm="1">
        <f t="array" ref="BC241">IFERROR(SUMPRODUCT(LARGE($C241:$AV241,{1,2,3,4})), "")</f>
        <v/>
      </c>
      <c r="BD241" s="46" t="str" cm="1">
        <f t="array" ref="BD241">IFERROR(SUMPRODUCT(LARGE($C241:$AV241,{1,2,3,4,5,6,7})), "")</f>
        <v/>
      </c>
    </row>
    <row r="242" spans="2:56" ht="15" customHeight="1" x14ac:dyDescent="0.2"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24"/>
      <c r="AW242" s="57"/>
      <c r="AX242" s="47">
        <f t="shared" si="20"/>
        <v>0</v>
      </c>
      <c r="AY242" s="46">
        <f t="shared" si="21"/>
        <v>0</v>
      </c>
      <c r="AZ242" s="46" cm="1">
        <f t="array" ref="AZ242">IF($AY242&lt;=6,SUM($C242:$AV242),SUMPRODUCT(LARGE($C242:$AV242,{1,2,3,4,5,6})))</f>
        <v>0</v>
      </c>
      <c r="BA242" s="50" t="str">
        <f t="shared" si="22"/>
        <v/>
      </c>
      <c r="BB242" s="50" t="str">
        <f t="shared" si="23"/>
        <v/>
      </c>
      <c r="BC242" s="46" t="str" cm="1">
        <f t="array" ref="BC242">IFERROR(SUMPRODUCT(LARGE($C242:$AV242,{1,2,3,4})), "")</f>
        <v/>
      </c>
      <c r="BD242" s="46" t="str" cm="1">
        <f t="array" ref="BD242">IFERROR(SUMPRODUCT(LARGE($C242:$AV242,{1,2,3,4,5,6,7})), "")</f>
        <v/>
      </c>
    </row>
    <row r="243" spans="2:56" ht="15" customHeight="1" x14ac:dyDescent="0.2"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24"/>
      <c r="AW243" s="57"/>
      <c r="AX243" s="47">
        <f t="shared" si="20"/>
        <v>0</v>
      </c>
      <c r="AY243" s="46">
        <f t="shared" si="21"/>
        <v>0</v>
      </c>
      <c r="AZ243" s="46" cm="1">
        <f t="array" ref="AZ243">IF($AY243&lt;=6,SUM($C243:$AV243),SUMPRODUCT(LARGE($C243:$AV243,{1,2,3,4,5,6})))</f>
        <v>0</v>
      </c>
      <c r="BA243" s="50" t="str">
        <f t="shared" si="22"/>
        <v/>
      </c>
      <c r="BB243" s="50" t="str">
        <f t="shared" si="23"/>
        <v/>
      </c>
      <c r="BC243" s="46" t="str" cm="1">
        <f t="array" ref="BC243">IFERROR(SUMPRODUCT(LARGE($C243:$AV243,{1,2,3,4})), "")</f>
        <v/>
      </c>
      <c r="BD243" s="46" t="str" cm="1">
        <f t="array" ref="BD243">IFERROR(SUMPRODUCT(LARGE($C243:$AV243,{1,2,3,4,5,6,7})), "")</f>
        <v/>
      </c>
    </row>
    <row r="244" spans="2:56" ht="15" customHeight="1" x14ac:dyDescent="0.2"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24"/>
      <c r="AW244" s="57"/>
      <c r="AX244" s="47">
        <f t="shared" si="20"/>
        <v>0</v>
      </c>
      <c r="AY244" s="46">
        <f t="shared" si="21"/>
        <v>0</v>
      </c>
      <c r="AZ244" s="46" cm="1">
        <f t="array" ref="AZ244">IF($AY244&lt;=6,SUM($C244:$AV244),SUMPRODUCT(LARGE($C244:$AV244,{1,2,3,4,5,6})))</f>
        <v>0</v>
      </c>
      <c r="BA244" s="50" t="str">
        <f t="shared" si="22"/>
        <v/>
      </c>
      <c r="BB244" s="50" t="str">
        <f t="shared" si="23"/>
        <v/>
      </c>
      <c r="BC244" s="46" t="str" cm="1">
        <f t="array" ref="BC244">IFERROR(SUMPRODUCT(LARGE($C244:$AV244,{1,2,3,4})), "")</f>
        <v/>
      </c>
      <c r="BD244" s="46" t="str" cm="1">
        <f t="array" ref="BD244">IFERROR(SUMPRODUCT(LARGE($C244:$AV244,{1,2,3,4,5,6,7})), "")</f>
        <v/>
      </c>
    </row>
    <row r="245" spans="2:56" ht="15" customHeight="1" x14ac:dyDescent="0.2"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24"/>
      <c r="AW245" s="57"/>
      <c r="AX245" s="47">
        <f t="shared" si="20"/>
        <v>0</v>
      </c>
      <c r="AY245" s="46">
        <f t="shared" si="21"/>
        <v>0</v>
      </c>
      <c r="AZ245" s="46" cm="1">
        <f t="array" ref="AZ245">IF($AY245&lt;=6,SUM($C245:$AV245),SUMPRODUCT(LARGE($C245:$AV245,{1,2,3,4,5,6})))</f>
        <v>0</v>
      </c>
      <c r="BA245" s="50" t="str">
        <f t="shared" si="22"/>
        <v/>
      </c>
      <c r="BB245" s="50" t="str">
        <f t="shared" si="23"/>
        <v/>
      </c>
      <c r="BC245" s="46" t="str" cm="1">
        <f t="array" ref="BC245">IFERROR(SUMPRODUCT(LARGE($C245:$AV245,{1,2,3,4})), "")</f>
        <v/>
      </c>
      <c r="BD245" s="46" t="str" cm="1">
        <f t="array" ref="BD245">IFERROR(SUMPRODUCT(LARGE($C245:$AV245,{1,2,3,4,5,6,7})), "")</f>
        <v/>
      </c>
    </row>
    <row r="246" spans="2:56" ht="15" customHeight="1" x14ac:dyDescent="0.2"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24"/>
      <c r="AW246" s="57"/>
      <c r="AX246" s="47">
        <f t="shared" si="20"/>
        <v>0</v>
      </c>
      <c r="AY246" s="46">
        <f t="shared" si="21"/>
        <v>0</v>
      </c>
      <c r="AZ246" s="46" cm="1">
        <f t="array" ref="AZ246">IF($AY246&lt;=6,SUM($C246:$AV246),SUMPRODUCT(LARGE($C246:$AV246,{1,2,3,4,5,6})))</f>
        <v>0</v>
      </c>
      <c r="BA246" s="50" t="str">
        <f t="shared" si="22"/>
        <v/>
      </c>
      <c r="BB246" s="50" t="str">
        <f t="shared" si="23"/>
        <v/>
      </c>
      <c r="BC246" s="46" t="str" cm="1">
        <f t="array" ref="BC246">IFERROR(SUMPRODUCT(LARGE($C246:$AV246,{1,2,3,4})), "")</f>
        <v/>
      </c>
      <c r="BD246" s="46" t="str" cm="1">
        <f t="array" ref="BD246">IFERROR(SUMPRODUCT(LARGE($C246:$AV246,{1,2,3,4,5,6,7})), "")</f>
        <v/>
      </c>
    </row>
    <row r="247" spans="2:56" ht="15" customHeight="1" x14ac:dyDescent="0.2"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24"/>
      <c r="AW247" s="57"/>
      <c r="AX247" s="47">
        <f t="shared" si="20"/>
        <v>0</v>
      </c>
      <c r="AY247" s="46">
        <f t="shared" si="21"/>
        <v>0</v>
      </c>
      <c r="AZ247" s="46" cm="1">
        <f t="array" ref="AZ247">IF($AY247&lt;=6,SUM($C247:$AV247),SUMPRODUCT(LARGE($C247:$AV247,{1,2,3,4,5,6})))</f>
        <v>0</v>
      </c>
      <c r="BA247" s="50" t="str">
        <f t="shared" si="22"/>
        <v/>
      </c>
      <c r="BB247" s="50" t="str">
        <f t="shared" si="23"/>
        <v/>
      </c>
      <c r="BC247" s="46" t="str" cm="1">
        <f t="array" ref="BC247">IFERROR(SUMPRODUCT(LARGE($C247:$AV247,{1,2,3,4})), "")</f>
        <v/>
      </c>
      <c r="BD247" s="46" t="str" cm="1">
        <f t="array" ref="BD247">IFERROR(SUMPRODUCT(LARGE($C247:$AV247,{1,2,3,4,5,6,7})), "")</f>
        <v/>
      </c>
    </row>
    <row r="248" spans="2:56" ht="15" customHeight="1" x14ac:dyDescent="0.2"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24"/>
      <c r="AW248" s="57"/>
      <c r="AX248" s="47">
        <f t="shared" si="20"/>
        <v>0</v>
      </c>
      <c r="AY248" s="46">
        <f t="shared" si="21"/>
        <v>0</v>
      </c>
      <c r="AZ248" s="46" cm="1">
        <f t="array" ref="AZ248">IF($AY248&lt;=6,SUM($C248:$AV248),SUMPRODUCT(LARGE($C248:$AV248,{1,2,3,4,5,6})))</f>
        <v>0</v>
      </c>
      <c r="BA248" s="50" t="str">
        <f t="shared" si="22"/>
        <v/>
      </c>
      <c r="BB248" s="50" t="str">
        <f t="shared" si="23"/>
        <v/>
      </c>
      <c r="BC248" s="46" t="str" cm="1">
        <f t="array" ref="BC248">IFERROR(SUMPRODUCT(LARGE($C248:$AV248,{1,2,3,4})), "")</f>
        <v/>
      </c>
      <c r="BD248" s="46" t="str" cm="1">
        <f t="array" ref="BD248">IFERROR(SUMPRODUCT(LARGE($C248:$AV248,{1,2,3,4,5,6,7})), "")</f>
        <v/>
      </c>
    </row>
    <row r="249" spans="2:56" ht="15" customHeight="1" x14ac:dyDescent="0.2"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24"/>
      <c r="AW249" s="57"/>
      <c r="AX249" s="47">
        <f t="shared" si="20"/>
        <v>0</v>
      </c>
      <c r="AY249" s="46">
        <f t="shared" si="21"/>
        <v>0</v>
      </c>
      <c r="AZ249" s="46" cm="1">
        <f t="array" ref="AZ249">IF($AY249&lt;=6,SUM($C249:$AV249),SUMPRODUCT(LARGE($C249:$AV249,{1,2,3,4,5,6})))</f>
        <v>0</v>
      </c>
      <c r="BA249" s="50" t="str">
        <f t="shared" si="22"/>
        <v/>
      </c>
      <c r="BB249" s="50" t="str">
        <f t="shared" si="23"/>
        <v/>
      </c>
      <c r="BC249" s="46" t="str" cm="1">
        <f t="array" ref="BC249">IFERROR(SUMPRODUCT(LARGE($C249:$AV249,{1,2,3,4})), "")</f>
        <v/>
      </c>
      <c r="BD249" s="46" t="str" cm="1">
        <f t="array" ref="BD249">IFERROR(SUMPRODUCT(LARGE($C249:$AV249,{1,2,3,4,5,6,7})), "")</f>
        <v/>
      </c>
    </row>
    <row r="250" spans="2:56" ht="15" customHeight="1" x14ac:dyDescent="0.2"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24"/>
      <c r="AW250" s="57"/>
      <c r="AX250" s="47">
        <f t="shared" si="20"/>
        <v>0</v>
      </c>
      <c r="AY250" s="46">
        <f t="shared" si="21"/>
        <v>0</v>
      </c>
      <c r="AZ250" s="46" cm="1">
        <f t="array" ref="AZ250">IF($AY250&lt;=6,SUM($C250:$AV250),SUMPRODUCT(LARGE($C250:$AV250,{1,2,3,4,5,6})))</f>
        <v>0</v>
      </c>
      <c r="BA250" s="50" t="str">
        <f t="shared" si="22"/>
        <v/>
      </c>
      <c r="BB250" s="50" t="str">
        <f t="shared" si="23"/>
        <v/>
      </c>
      <c r="BC250" s="46" t="str" cm="1">
        <f t="array" ref="BC250">IFERROR(SUMPRODUCT(LARGE($C250:$AV250,{1,2,3,4})), "")</f>
        <v/>
      </c>
      <c r="BD250" s="46" t="str" cm="1">
        <f t="array" ref="BD250">IFERROR(SUMPRODUCT(LARGE($C250:$AV250,{1,2,3,4,5,6,7})), "")</f>
        <v/>
      </c>
    </row>
    <row r="251" spans="2:56" ht="15" customHeight="1" x14ac:dyDescent="0.2"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24"/>
      <c r="AW251" s="57"/>
      <c r="AX251" s="47">
        <f t="shared" si="20"/>
        <v>0</v>
      </c>
      <c r="AY251" s="46">
        <f t="shared" si="21"/>
        <v>0</v>
      </c>
      <c r="AZ251" s="46" cm="1">
        <f t="array" ref="AZ251">IF($AY251&lt;=6,SUM($C251:$AV251),SUMPRODUCT(LARGE($C251:$AV251,{1,2,3,4,5,6})))</f>
        <v>0</v>
      </c>
      <c r="BA251" s="50" t="str">
        <f t="shared" si="22"/>
        <v/>
      </c>
      <c r="BB251" s="50" t="str">
        <f t="shared" si="23"/>
        <v/>
      </c>
      <c r="BC251" s="46" t="str" cm="1">
        <f t="array" ref="BC251">IFERROR(SUMPRODUCT(LARGE($C251:$AV251,{1,2,3,4})), "")</f>
        <v/>
      </c>
      <c r="BD251" s="46" t="str" cm="1">
        <f t="array" ref="BD251">IFERROR(SUMPRODUCT(LARGE($C251:$AV251,{1,2,3,4,5,6,7})), "")</f>
        <v/>
      </c>
    </row>
    <row r="252" spans="2:56" ht="15" customHeight="1" x14ac:dyDescent="0.2"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24"/>
      <c r="AW252" s="57"/>
      <c r="AX252" s="47">
        <f t="shared" si="20"/>
        <v>0</v>
      </c>
      <c r="AY252" s="46">
        <f t="shared" si="21"/>
        <v>0</v>
      </c>
      <c r="AZ252" s="46" cm="1">
        <f t="array" ref="AZ252">IF($AY252&lt;=6,SUM($C252:$AV252),SUMPRODUCT(LARGE($C252:$AV252,{1,2,3,4,5,6})))</f>
        <v>0</v>
      </c>
      <c r="BA252" s="50" t="str">
        <f t="shared" si="22"/>
        <v/>
      </c>
      <c r="BB252" s="50" t="str">
        <f t="shared" si="23"/>
        <v/>
      </c>
      <c r="BC252" s="46" t="str" cm="1">
        <f t="array" ref="BC252">IFERROR(SUMPRODUCT(LARGE($C252:$AV252,{1,2,3,4})), "")</f>
        <v/>
      </c>
      <c r="BD252" s="46" t="str" cm="1">
        <f t="array" ref="BD252">IFERROR(SUMPRODUCT(LARGE($C252:$AV252,{1,2,3,4,5,6,7})), "")</f>
        <v/>
      </c>
    </row>
    <row r="253" spans="2:56" ht="15" customHeight="1" x14ac:dyDescent="0.2"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24"/>
      <c r="AW253" s="57"/>
      <c r="AX253" s="47">
        <f t="shared" si="20"/>
        <v>0</v>
      </c>
      <c r="AY253" s="46">
        <f t="shared" si="21"/>
        <v>0</v>
      </c>
      <c r="AZ253" s="46" cm="1">
        <f t="array" ref="AZ253">IF($AY253&lt;=6,SUM($C253:$AV253),SUMPRODUCT(LARGE($C253:$AV253,{1,2,3,4,5,6})))</f>
        <v>0</v>
      </c>
      <c r="BA253" s="50" t="str">
        <f t="shared" si="22"/>
        <v/>
      </c>
      <c r="BB253" s="50" t="str">
        <f t="shared" si="23"/>
        <v/>
      </c>
      <c r="BC253" s="46" t="str" cm="1">
        <f t="array" ref="BC253">IFERROR(SUMPRODUCT(LARGE($C253:$AV253,{1,2,3,4})), "")</f>
        <v/>
      </c>
      <c r="BD253" s="46" t="str" cm="1">
        <f t="array" ref="BD253">IFERROR(SUMPRODUCT(LARGE($C253:$AV253,{1,2,3,4,5,6,7})), "")</f>
        <v/>
      </c>
    </row>
    <row r="254" spans="2:56" ht="15" customHeight="1" x14ac:dyDescent="0.2"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24"/>
      <c r="AW254" s="57"/>
      <c r="AX254" s="47">
        <f t="shared" si="20"/>
        <v>0</v>
      </c>
      <c r="AY254" s="46">
        <f t="shared" si="21"/>
        <v>0</v>
      </c>
      <c r="AZ254" s="46" cm="1">
        <f t="array" ref="AZ254">IF($AY254&lt;=6,SUM($C254:$AV254),SUMPRODUCT(LARGE($C254:$AV254,{1,2,3,4,5,6})))</f>
        <v>0</v>
      </c>
      <c r="BA254" s="50" t="str">
        <f t="shared" si="22"/>
        <v/>
      </c>
      <c r="BB254" s="50" t="str">
        <f t="shared" si="23"/>
        <v/>
      </c>
      <c r="BC254" s="46" t="str" cm="1">
        <f t="array" ref="BC254">IFERROR(SUMPRODUCT(LARGE($C254:$AV254,{1,2,3,4})), "")</f>
        <v/>
      </c>
      <c r="BD254" s="46" t="str" cm="1">
        <f t="array" ref="BD254">IFERROR(SUMPRODUCT(LARGE($C254:$AV254,{1,2,3,4,5,6,7})), "")</f>
        <v/>
      </c>
    </row>
    <row r="255" spans="2:56" ht="15" customHeight="1" x14ac:dyDescent="0.2"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24"/>
      <c r="AW255" s="57"/>
      <c r="AX255" s="47">
        <f t="shared" si="20"/>
        <v>0</v>
      </c>
      <c r="AY255" s="46">
        <f t="shared" si="21"/>
        <v>0</v>
      </c>
      <c r="AZ255" s="46" cm="1">
        <f t="array" ref="AZ255">IF($AY255&lt;=6,SUM($C255:$AV255),SUMPRODUCT(LARGE($C255:$AV255,{1,2,3,4,5,6})))</f>
        <v>0</v>
      </c>
      <c r="BA255" s="50" t="str">
        <f t="shared" si="22"/>
        <v/>
      </c>
      <c r="BB255" s="50" t="str">
        <f t="shared" si="23"/>
        <v/>
      </c>
      <c r="BC255" s="46" t="str" cm="1">
        <f t="array" ref="BC255">IFERROR(SUMPRODUCT(LARGE($C255:$AV255,{1,2,3,4})), "")</f>
        <v/>
      </c>
      <c r="BD255" s="46" t="str" cm="1">
        <f t="array" ref="BD255">IFERROR(SUMPRODUCT(LARGE($C255:$AV255,{1,2,3,4,5,6,7})), "")</f>
        <v/>
      </c>
    </row>
    <row r="256" spans="2:56" ht="15" customHeight="1" x14ac:dyDescent="0.2"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24"/>
      <c r="AW256" s="57"/>
      <c r="AX256" s="47">
        <f t="shared" si="20"/>
        <v>0</v>
      </c>
      <c r="AY256" s="46">
        <f t="shared" si="21"/>
        <v>0</v>
      </c>
      <c r="AZ256" s="46" cm="1">
        <f t="array" ref="AZ256">IF($AY256&lt;=6,SUM($C256:$AV256),SUMPRODUCT(LARGE($C256:$AV256,{1,2,3,4,5,6})))</f>
        <v>0</v>
      </c>
      <c r="BA256" s="50" t="str">
        <f t="shared" si="22"/>
        <v/>
      </c>
      <c r="BB256" s="50" t="str">
        <f t="shared" si="23"/>
        <v/>
      </c>
      <c r="BC256" s="46" t="str" cm="1">
        <f t="array" ref="BC256">IFERROR(SUMPRODUCT(LARGE($C256:$AV256,{1,2,3,4})), "")</f>
        <v/>
      </c>
      <c r="BD256" s="46" t="str" cm="1">
        <f t="array" ref="BD256">IFERROR(SUMPRODUCT(LARGE($C256:$AV256,{1,2,3,4,5,6,7})), "")</f>
        <v/>
      </c>
    </row>
    <row r="257" spans="2:56" ht="15" customHeight="1" x14ac:dyDescent="0.2"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24"/>
      <c r="AW257" s="57"/>
      <c r="AX257" s="47">
        <f t="shared" si="20"/>
        <v>0</v>
      </c>
      <c r="AY257" s="46">
        <f t="shared" si="21"/>
        <v>0</v>
      </c>
      <c r="AZ257" s="46" cm="1">
        <f t="array" ref="AZ257">IF($AY257&lt;=6,SUM($C257:$AV257),SUMPRODUCT(LARGE($C257:$AV257,{1,2,3,4,5,6})))</f>
        <v>0</v>
      </c>
      <c r="BA257" s="50" t="str">
        <f t="shared" si="22"/>
        <v/>
      </c>
      <c r="BB257" s="50" t="str">
        <f t="shared" si="23"/>
        <v/>
      </c>
      <c r="BC257" s="46" t="str" cm="1">
        <f t="array" ref="BC257">IFERROR(SUMPRODUCT(LARGE($C257:$AV257,{1,2,3,4})), "")</f>
        <v/>
      </c>
      <c r="BD257" s="46" t="str" cm="1">
        <f t="array" ref="BD257">IFERROR(SUMPRODUCT(LARGE($C257:$AV257,{1,2,3,4,5,6,7})), "")</f>
        <v/>
      </c>
    </row>
    <row r="258" spans="2:56" ht="15" customHeight="1" x14ac:dyDescent="0.2"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24"/>
      <c r="AW258" s="57"/>
      <c r="AX258" s="47">
        <f t="shared" si="20"/>
        <v>0</v>
      </c>
      <c r="AY258" s="46">
        <f t="shared" si="21"/>
        <v>0</v>
      </c>
      <c r="AZ258" s="46" cm="1">
        <f t="array" ref="AZ258">IF($AY258&lt;=6,SUM($C258:$AV258),SUMPRODUCT(LARGE($C258:$AV258,{1,2,3,4,5,6})))</f>
        <v>0</v>
      </c>
      <c r="BA258" s="50" t="str">
        <f t="shared" si="22"/>
        <v/>
      </c>
      <c r="BB258" s="50" t="str">
        <f t="shared" si="23"/>
        <v/>
      </c>
      <c r="BC258" s="46" t="str" cm="1">
        <f t="array" ref="BC258">IFERROR(SUMPRODUCT(LARGE($C258:$AV258,{1,2,3,4})), "")</f>
        <v/>
      </c>
      <c r="BD258" s="46" t="str" cm="1">
        <f t="array" ref="BD258">IFERROR(SUMPRODUCT(LARGE($C258:$AV258,{1,2,3,4,5,6,7})), "")</f>
        <v/>
      </c>
    </row>
    <row r="259" spans="2:56" ht="15" customHeight="1" x14ac:dyDescent="0.2"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24"/>
      <c r="AW259" s="57"/>
      <c r="AX259" s="47">
        <f t="shared" ref="AX259:AX301" si="24">SUM($C259:$AW259)</f>
        <v>0</v>
      </c>
      <c r="AY259" s="46">
        <f t="shared" ref="AY259:AY265" si="25">COUNTA(C259:AV259)</f>
        <v>0</v>
      </c>
      <c r="AZ259" s="46" cm="1">
        <f t="array" ref="AZ259">IF($AY259&lt;=6,SUM($C259:$AV259),SUMPRODUCT(LARGE($C259:$AV259,{1,2,3,4,5,6})))</f>
        <v>0</v>
      </c>
      <c r="BA259" s="50" t="str">
        <f t="shared" si="22"/>
        <v/>
      </c>
      <c r="BB259" s="50" t="str">
        <f t="shared" si="23"/>
        <v/>
      </c>
      <c r="BC259" s="46" t="str" cm="1">
        <f t="array" ref="BC259">IFERROR(SUMPRODUCT(LARGE($C259:$AV259,{1,2,3,4})), "")</f>
        <v/>
      </c>
      <c r="BD259" s="46" t="str" cm="1">
        <f t="array" ref="BD259">IFERROR(SUMPRODUCT(LARGE($C259:$AV259,{1,2,3,4,5,6,7})), "")</f>
        <v/>
      </c>
    </row>
    <row r="260" spans="2:56" ht="15" customHeight="1" x14ac:dyDescent="0.2"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24"/>
      <c r="AW260" s="57"/>
      <c r="AX260" s="47">
        <f t="shared" si="24"/>
        <v>0</v>
      </c>
      <c r="AY260" s="46">
        <f t="shared" si="25"/>
        <v>0</v>
      </c>
      <c r="AZ260" s="46" cm="1">
        <f t="array" ref="AZ260">IF($AY260&lt;=6,SUM($C260:$AV260),SUMPRODUCT(LARGE($C260:$AV260,{1,2,3,4,5,6})))</f>
        <v>0</v>
      </c>
      <c r="BA260" s="50" t="str">
        <f t="shared" ref="BA260:BA301" si="26">IF(AND($AY260&gt;=6,AZ260=AZ261),"Manual Calc Needed","")</f>
        <v/>
      </c>
      <c r="BB260" s="50" t="str">
        <f t="shared" ref="BB260:BB301" si="27">IF($BA260="Tie",$AZ260,"")</f>
        <v/>
      </c>
      <c r="BC260" s="46" t="str" cm="1">
        <f t="array" ref="BC260">IFERROR(SUMPRODUCT(LARGE($C260:$AV260,{1,2,3,4})), "")</f>
        <v/>
      </c>
      <c r="BD260" s="46" t="str" cm="1">
        <f t="array" ref="BD260">IFERROR(SUMPRODUCT(LARGE($C260:$AV260,{1,2,3,4,5,6,7})), "")</f>
        <v/>
      </c>
    </row>
    <row r="261" spans="2:56" ht="15" customHeight="1" x14ac:dyDescent="0.2"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24"/>
      <c r="AW261" s="57"/>
      <c r="AX261" s="47">
        <f t="shared" si="24"/>
        <v>0</v>
      </c>
      <c r="AY261" s="46">
        <f t="shared" si="25"/>
        <v>0</v>
      </c>
      <c r="AZ261" s="46" cm="1">
        <f t="array" ref="AZ261">IF($AY261&lt;=6,SUM($C261:$AV261),SUMPRODUCT(LARGE($C261:$AV261,{1,2,3,4,5,6})))</f>
        <v>0</v>
      </c>
      <c r="BA261" s="50" t="str">
        <f t="shared" si="26"/>
        <v/>
      </c>
      <c r="BB261" s="50" t="str">
        <f t="shared" si="27"/>
        <v/>
      </c>
      <c r="BC261" s="46" t="str" cm="1">
        <f t="array" ref="BC261">IFERROR(SUMPRODUCT(LARGE($C261:$AV261,{1,2,3,4})), "")</f>
        <v/>
      </c>
      <c r="BD261" s="46" t="str" cm="1">
        <f t="array" ref="BD261">IFERROR(SUMPRODUCT(LARGE($C261:$AV261,{1,2,3,4,5,6,7})), "")</f>
        <v/>
      </c>
    </row>
    <row r="262" spans="2:56" ht="15" customHeight="1" x14ac:dyDescent="0.2"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24"/>
      <c r="AW262" s="57"/>
      <c r="AX262" s="47">
        <f t="shared" si="24"/>
        <v>0</v>
      </c>
      <c r="AY262" s="46">
        <f t="shared" si="25"/>
        <v>0</v>
      </c>
      <c r="AZ262" s="46" cm="1">
        <f t="array" ref="AZ262">IF($AY262&lt;=6,SUM($C262:$AV262),SUMPRODUCT(LARGE($C262:$AV262,{1,2,3,4,5,6})))</f>
        <v>0</v>
      </c>
      <c r="BA262" s="50" t="str">
        <f t="shared" si="26"/>
        <v/>
      </c>
      <c r="BB262" s="50" t="str">
        <f t="shared" si="27"/>
        <v/>
      </c>
      <c r="BC262" s="46" t="str" cm="1">
        <f t="array" ref="BC262">IFERROR(SUMPRODUCT(LARGE($C262:$AV262,{1,2,3,4})), "")</f>
        <v/>
      </c>
      <c r="BD262" s="46" t="str" cm="1">
        <f t="array" ref="BD262">IFERROR(SUMPRODUCT(LARGE($C262:$AV262,{1,2,3,4,5,6,7})), "")</f>
        <v/>
      </c>
    </row>
    <row r="263" spans="2:56" ht="15" customHeight="1" x14ac:dyDescent="0.2"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24"/>
      <c r="AW263" s="57"/>
      <c r="AX263" s="47">
        <f t="shared" si="24"/>
        <v>0</v>
      </c>
      <c r="AY263" s="46">
        <f t="shared" si="25"/>
        <v>0</v>
      </c>
      <c r="AZ263" s="46" cm="1">
        <f t="array" ref="AZ263">IF($AY263&lt;=6,SUM($C263:$AV263),SUMPRODUCT(LARGE($C263:$AV263,{1,2,3,4,5,6})))</f>
        <v>0</v>
      </c>
      <c r="BA263" s="50" t="str">
        <f t="shared" si="26"/>
        <v/>
      </c>
      <c r="BB263" s="50" t="str">
        <f t="shared" si="27"/>
        <v/>
      </c>
      <c r="BC263" s="46" t="str" cm="1">
        <f t="array" ref="BC263">IFERROR(SUMPRODUCT(LARGE($C263:$AV263,{1,2,3,4})), "")</f>
        <v/>
      </c>
      <c r="BD263" s="46" t="str" cm="1">
        <f t="array" ref="BD263">IFERROR(SUMPRODUCT(LARGE($C263:$AV263,{1,2,3,4,5,6,7})), "")</f>
        <v/>
      </c>
    </row>
    <row r="264" spans="2:56" ht="15" customHeight="1" x14ac:dyDescent="0.2"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24"/>
      <c r="AW264" s="57"/>
      <c r="AX264" s="47">
        <f t="shared" si="24"/>
        <v>0</v>
      </c>
      <c r="AY264" s="46">
        <f t="shared" si="25"/>
        <v>0</v>
      </c>
      <c r="AZ264" s="46" cm="1">
        <f t="array" ref="AZ264">IF($AY264&lt;=6,SUM($C264:$AV264),SUMPRODUCT(LARGE($C264:$AV264,{1,2,3,4,5,6})))</f>
        <v>0</v>
      </c>
      <c r="BA264" s="50" t="str">
        <f t="shared" si="26"/>
        <v/>
      </c>
      <c r="BB264" s="50" t="str">
        <f t="shared" si="27"/>
        <v/>
      </c>
      <c r="BC264" s="46" t="str" cm="1">
        <f t="array" ref="BC264">IFERROR(SUMPRODUCT(LARGE($C264:$AV264,{1,2,3,4})), "")</f>
        <v/>
      </c>
      <c r="BD264" s="46" t="str" cm="1">
        <f t="array" ref="BD264">IFERROR(SUMPRODUCT(LARGE($C264:$AV264,{1,2,3,4,5,6,7})), "")</f>
        <v/>
      </c>
    </row>
    <row r="265" spans="2:56" ht="15" customHeight="1" x14ac:dyDescent="0.2"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24"/>
      <c r="AW265" s="57"/>
      <c r="AX265" s="47">
        <f t="shared" si="24"/>
        <v>0</v>
      </c>
      <c r="AY265" s="46">
        <f t="shared" si="25"/>
        <v>0</v>
      </c>
      <c r="AZ265" s="46" cm="1">
        <f t="array" ref="AZ265">IF($AY265&lt;=6,SUM($C265:$AV265),SUMPRODUCT(LARGE($C265:$AV265,{1,2,3,4,5,6})))</f>
        <v>0</v>
      </c>
      <c r="BA265" s="50" t="str">
        <f t="shared" si="26"/>
        <v/>
      </c>
      <c r="BB265" s="50" t="str">
        <f t="shared" si="27"/>
        <v/>
      </c>
      <c r="BC265" s="46" t="str" cm="1">
        <f t="array" ref="BC265">IFERROR(SUMPRODUCT(LARGE($C265:$AV265,{1,2,3,4})), "")</f>
        <v/>
      </c>
      <c r="BD265" s="46" t="str" cm="1">
        <f t="array" ref="BD265">IFERROR(SUMPRODUCT(LARGE($C265:$AV265,{1,2,3,4,5,6,7})), "")</f>
        <v/>
      </c>
    </row>
    <row r="266" spans="2:56" ht="15" customHeight="1" x14ac:dyDescent="0.2"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24"/>
      <c r="AW266" s="57"/>
      <c r="AX266" s="47">
        <f t="shared" si="24"/>
        <v>0</v>
      </c>
      <c r="AY266" s="46">
        <f t="shared" ref="AY266:AY301" si="28">COUNTA(C266:AV266)</f>
        <v>0</v>
      </c>
      <c r="AZ266" s="46" cm="1">
        <f t="array" ref="AZ266">IF($AY266&lt;=6,SUM($C266:$AV266),SUMPRODUCT(LARGE($C266:$AV266,{1,2,3,4,5,6})))</f>
        <v>0</v>
      </c>
      <c r="BA266" s="50" t="str">
        <f t="shared" si="26"/>
        <v/>
      </c>
      <c r="BB266" s="50" t="str">
        <f t="shared" si="27"/>
        <v/>
      </c>
      <c r="BC266" s="46" t="str" cm="1">
        <f t="array" ref="BC266">IFERROR(SUMPRODUCT(LARGE($C266:$AV266,{1,2,3,4})), "")</f>
        <v/>
      </c>
      <c r="BD266" s="46" t="str" cm="1">
        <f t="array" ref="BD266">IFERROR(SUMPRODUCT(LARGE($C266:$AV266,{1,2,3,4,5,6,7})), "")</f>
        <v/>
      </c>
    </row>
    <row r="267" spans="2:56" ht="15" customHeight="1" x14ac:dyDescent="0.2"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24"/>
      <c r="AW267" s="57"/>
      <c r="AX267" s="47">
        <f t="shared" si="24"/>
        <v>0</v>
      </c>
      <c r="AY267" s="46">
        <f t="shared" si="28"/>
        <v>0</v>
      </c>
      <c r="AZ267" s="46" cm="1">
        <f t="array" ref="AZ267">IF($AY267&lt;=6,SUM($C267:$AV267),SUMPRODUCT(LARGE($C267:$AV267,{1,2,3,4,5,6})))</f>
        <v>0</v>
      </c>
      <c r="BA267" s="50" t="str">
        <f t="shared" si="26"/>
        <v/>
      </c>
      <c r="BB267" s="50" t="str">
        <f t="shared" si="27"/>
        <v/>
      </c>
      <c r="BC267" s="46" t="str" cm="1">
        <f t="array" ref="BC267">IFERROR(SUMPRODUCT(LARGE($C267:$AV267,{1,2,3,4})), "")</f>
        <v/>
      </c>
      <c r="BD267" s="46" t="str" cm="1">
        <f t="array" ref="BD267">IFERROR(SUMPRODUCT(LARGE($C267:$AV267,{1,2,3,4,5,6,7})), "")</f>
        <v/>
      </c>
    </row>
    <row r="268" spans="2:56" ht="15" customHeight="1" x14ac:dyDescent="0.2"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24"/>
      <c r="AW268" s="57"/>
      <c r="AX268" s="47">
        <f t="shared" si="24"/>
        <v>0</v>
      </c>
      <c r="AY268" s="46">
        <f t="shared" si="28"/>
        <v>0</v>
      </c>
      <c r="AZ268" s="46" cm="1">
        <f t="array" ref="AZ268">IF($AY268&lt;=6,SUM($C268:$AV268),SUMPRODUCT(LARGE($C268:$AV268,{1,2,3,4,5,6})))</f>
        <v>0</v>
      </c>
      <c r="BA268" s="50" t="str">
        <f t="shared" si="26"/>
        <v/>
      </c>
      <c r="BB268" s="50" t="str">
        <f t="shared" si="27"/>
        <v/>
      </c>
      <c r="BC268" s="46" t="str" cm="1">
        <f t="array" ref="BC268">IFERROR(SUMPRODUCT(LARGE($C268:$AV268,{1,2,3,4})), "")</f>
        <v/>
      </c>
      <c r="BD268" s="46" t="str" cm="1">
        <f t="array" ref="BD268">IFERROR(SUMPRODUCT(LARGE($C268:$AV268,{1,2,3,4,5,6,7})), "")</f>
        <v/>
      </c>
    </row>
    <row r="269" spans="2:56" ht="15" customHeight="1" x14ac:dyDescent="0.2"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24"/>
      <c r="AW269" s="57"/>
      <c r="AX269" s="47">
        <f t="shared" si="24"/>
        <v>0</v>
      </c>
      <c r="AY269" s="46">
        <f t="shared" si="28"/>
        <v>0</v>
      </c>
      <c r="AZ269" s="46" cm="1">
        <f t="array" ref="AZ269">IF($AY269&lt;=6,SUM($C269:$AV269),SUMPRODUCT(LARGE($C269:$AV269,{1,2,3,4,5,6})))</f>
        <v>0</v>
      </c>
      <c r="BA269" s="50" t="str">
        <f t="shared" si="26"/>
        <v/>
      </c>
      <c r="BB269" s="50" t="str">
        <f t="shared" si="27"/>
        <v/>
      </c>
      <c r="BC269" s="46" t="str" cm="1">
        <f t="array" ref="BC269">IFERROR(SUMPRODUCT(LARGE($C269:$AV269,{1,2,3,4})), "")</f>
        <v/>
      </c>
      <c r="BD269" s="46" t="str" cm="1">
        <f t="array" ref="BD269">IFERROR(SUMPRODUCT(LARGE($C269:$AV269,{1,2,3,4,5,6,7})), "")</f>
        <v/>
      </c>
    </row>
    <row r="270" spans="2:56" ht="15" customHeight="1" x14ac:dyDescent="0.2"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24"/>
      <c r="AW270" s="57"/>
      <c r="AX270" s="47">
        <f t="shared" si="24"/>
        <v>0</v>
      </c>
      <c r="AY270" s="46">
        <f t="shared" si="28"/>
        <v>0</v>
      </c>
      <c r="AZ270" s="46" cm="1">
        <f t="array" ref="AZ270">IF($AY270&lt;=6,SUM($C270:$AV270),SUMPRODUCT(LARGE($C270:$AV270,{1,2,3,4,5,6})))</f>
        <v>0</v>
      </c>
      <c r="BA270" s="50" t="str">
        <f t="shared" si="26"/>
        <v/>
      </c>
      <c r="BB270" s="50" t="str">
        <f t="shared" si="27"/>
        <v/>
      </c>
      <c r="BC270" s="46" t="str" cm="1">
        <f t="array" ref="BC270">IFERROR(SUMPRODUCT(LARGE($C270:$AV270,{1,2,3,4})), "")</f>
        <v/>
      </c>
      <c r="BD270" s="46" t="str" cm="1">
        <f t="array" ref="BD270">IFERROR(SUMPRODUCT(LARGE($C270:$AV270,{1,2,3,4,5,6,7})), "")</f>
        <v/>
      </c>
    </row>
    <row r="271" spans="2:56" ht="15" customHeight="1" x14ac:dyDescent="0.2"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24"/>
      <c r="AW271" s="57"/>
      <c r="AX271" s="47">
        <f t="shared" si="24"/>
        <v>0</v>
      </c>
      <c r="AY271" s="46">
        <f t="shared" si="28"/>
        <v>0</v>
      </c>
      <c r="AZ271" s="46" cm="1">
        <f t="array" ref="AZ271">IF($AY271&lt;=6,SUM($C271:$AV271),SUMPRODUCT(LARGE($C271:$AV271,{1,2,3,4,5,6})))</f>
        <v>0</v>
      </c>
      <c r="BA271" s="50" t="str">
        <f t="shared" si="26"/>
        <v/>
      </c>
      <c r="BB271" s="50" t="str">
        <f t="shared" si="27"/>
        <v/>
      </c>
      <c r="BC271" s="46" t="str" cm="1">
        <f t="array" ref="BC271">IFERROR(SUMPRODUCT(LARGE($C271:$AV271,{1,2,3,4})), "")</f>
        <v/>
      </c>
      <c r="BD271" s="46" t="str" cm="1">
        <f t="array" ref="BD271">IFERROR(SUMPRODUCT(LARGE($C271:$AV271,{1,2,3,4,5,6,7})), "")</f>
        <v/>
      </c>
    </row>
    <row r="272" spans="2:56" ht="15" customHeight="1" x14ac:dyDescent="0.2"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24"/>
      <c r="AW272" s="57"/>
      <c r="AX272" s="47">
        <f t="shared" si="24"/>
        <v>0</v>
      </c>
      <c r="AY272" s="46">
        <f t="shared" si="28"/>
        <v>0</v>
      </c>
      <c r="AZ272" s="46" cm="1">
        <f t="array" ref="AZ272">IF($AY272&lt;=6,SUM($C272:$AV272),SUMPRODUCT(LARGE($C272:$AV272,{1,2,3,4,5,6})))</f>
        <v>0</v>
      </c>
      <c r="BA272" s="50" t="str">
        <f t="shared" si="26"/>
        <v/>
      </c>
      <c r="BB272" s="50" t="str">
        <f t="shared" si="27"/>
        <v/>
      </c>
      <c r="BC272" s="46" t="str" cm="1">
        <f t="array" ref="BC272">IFERROR(SUMPRODUCT(LARGE($C272:$AV272,{1,2,3,4})), "")</f>
        <v/>
      </c>
      <c r="BD272" s="46" t="str" cm="1">
        <f t="array" ref="BD272">IFERROR(SUMPRODUCT(LARGE($C272:$AV272,{1,2,3,4,5,6,7})), "")</f>
        <v/>
      </c>
    </row>
    <row r="273" spans="2:56" ht="15" customHeight="1" x14ac:dyDescent="0.2"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24"/>
      <c r="AW273" s="57"/>
      <c r="AX273" s="47">
        <f t="shared" si="24"/>
        <v>0</v>
      </c>
      <c r="AY273" s="46">
        <f t="shared" si="28"/>
        <v>0</v>
      </c>
      <c r="AZ273" s="46" cm="1">
        <f t="array" ref="AZ273">IF($AY273&lt;=6,SUM($C273:$AV273),SUMPRODUCT(LARGE($C273:$AV273,{1,2,3,4,5,6})))</f>
        <v>0</v>
      </c>
      <c r="BA273" s="50" t="str">
        <f t="shared" si="26"/>
        <v/>
      </c>
      <c r="BB273" s="50" t="str">
        <f t="shared" si="27"/>
        <v/>
      </c>
      <c r="BC273" s="46" t="str" cm="1">
        <f t="array" ref="BC273">IFERROR(SUMPRODUCT(LARGE($C273:$AV273,{1,2,3,4})), "")</f>
        <v/>
      </c>
      <c r="BD273" s="46" t="str" cm="1">
        <f t="array" ref="BD273">IFERROR(SUMPRODUCT(LARGE($C273:$AV273,{1,2,3,4,5,6,7})), "")</f>
        <v/>
      </c>
    </row>
    <row r="274" spans="2:56" ht="15" customHeight="1" x14ac:dyDescent="0.2"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24"/>
      <c r="AW274" s="57"/>
      <c r="AX274" s="47">
        <f t="shared" si="24"/>
        <v>0</v>
      </c>
      <c r="AY274" s="46">
        <f t="shared" si="28"/>
        <v>0</v>
      </c>
      <c r="AZ274" s="46" cm="1">
        <f t="array" ref="AZ274">IF($AY274&lt;=6,SUM($C274:$AV274),SUMPRODUCT(LARGE($C274:$AV274,{1,2,3,4,5,6})))</f>
        <v>0</v>
      </c>
      <c r="BA274" s="50" t="str">
        <f t="shared" si="26"/>
        <v/>
      </c>
      <c r="BB274" s="50" t="str">
        <f t="shared" si="27"/>
        <v/>
      </c>
      <c r="BC274" s="46" t="str" cm="1">
        <f t="array" ref="BC274">IFERROR(SUMPRODUCT(LARGE($C274:$AV274,{1,2,3,4})), "")</f>
        <v/>
      </c>
      <c r="BD274" s="46" t="str" cm="1">
        <f t="array" ref="BD274">IFERROR(SUMPRODUCT(LARGE($C274:$AV274,{1,2,3,4,5,6,7})), "")</f>
        <v/>
      </c>
    </row>
    <row r="275" spans="2:56" ht="15" customHeight="1" x14ac:dyDescent="0.2"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24"/>
      <c r="AW275" s="57"/>
      <c r="AX275" s="47">
        <f t="shared" si="24"/>
        <v>0</v>
      </c>
      <c r="AY275" s="46">
        <f t="shared" si="28"/>
        <v>0</v>
      </c>
      <c r="AZ275" s="46" cm="1">
        <f t="array" ref="AZ275">IF($AY275&lt;=6,SUM($C275:$AV275),SUMPRODUCT(LARGE($C275:$AV275,{1,2,3,4,5,6})))</f>
        <v>0</v>
      </c>
      <c r="BA275" s="50" t="str">
        <f t="shared" si="26"/>
        <v/>
      </c>
      <c r="BB275" s="50" t="str">
        <f t="shared" si="27"/>
        <v/>
      </c>
      <c r="BC275" s="46" t="str" cm="1">
        <f t="array" ref="BC275">IFERROR(SUMPRODUCT(LARGE($C275:$AV275,{1,2,3,4})), "")</f>
        <v/>
      </c>
      <c r="BD275" s="46" t="str" cm="1">
        <f t="array" ref="BD275">IFERROR(SUMPRODUCT(LARGE($C275:$AV275,{1,2,3,4,5,6,7})), "")</f>
        <v/>
      </c>
    </row>
    <row r="276" spans="2:56" ht="15" customHeight="1" x14ac:dyDescent="0.2"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24"/>
      <c r="AW276" s="57"/>
      <c r="AX276" s="47">
        <f t="shared" si="24"/>
        <v>0</v>
      </c>
      <c r="AY276" s="46">
        <f t="shared" si="28"/>
        <v>0</v>
      </c>
      <c r="AZ276" s="46" cm="1">
        <f t="array" ref="AZ276">IF($AY276&lt;=6,SUM($C276:$AV276),SUMPRODUCT(LARGE($C276:$AV276,{1,2,3,4,5,6})))</f>
        <v>0</v>
      </c>
      <c r="BA276" s="50" t="str">
        <f t="shared" si="26"/>
        <v/>
      </c>
      <c r="BB276" s="50" t="str">
        <f t="shared" si="27"/>
        <v/>
      </c>
      <c r="BC276" s="46" t="str" cm="1">
        <f t="array" ref="BC276">IFERROR(SUMPRODUCT(LARGE($C276:$AV276,{1,2,3,4})), "")</f>
        <v/>
      </c>
      <c r="BD276" s="46" t="str" cm="1">
        <f t="array" ref="BD276">IFERROR(SUMPRODUCT(LARGE($C276:$AV276,{1,2,3,4,5,6,7})), "")</f>
        <v/>
      </c>
    </row>
    <row r="277" spans="2:56" ht="15" customHeight="1" x14ac:dyDescent="0.2"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24"/>
      <c r="AW277" s="57"/>
      <c r="AX277" s="47">
        <f t="shared" si="24"/>
        <v>0</v>
      </c>
      <c r="AY277" s="46">
        <f t="shared" si="28"/>
        <v>0</v>
      </c>
      <c r="AZ277" s="46" cm="1">
        <f t="array" ref="AZ277">IF($AY277&lt;=6,SUM($C277:$AV277),SUMPRODUCT(LARGE($C277:$AV277,{1,2,3,4,5,6})))</f>
        <v>0</v>
      </c>
      <c r="BA277" s="50" t="str">
        <f t="shared" si="26"/>
        <v/>
      </c>
      <c r="BB277" s="50" t="str">
        <f t="shared" si="27"/>
        <v/>
      </c>
      <c r="BC277" s="46" t="str" cm="1">
        <f t="array" ref="BC277">IFERROR(SUMPRODUCT(LARGE($C277:$AV277,{1,2,3,4})), "")</f>
        <v/>
      </c>
      <c r="BD277" s="46" t="str" cm="1">
        <f t="array" ref="BD277">IFERROR(SUMPRODUCT(LARGE($C277:$AV277,{1,2,3,4,5,6,7})), "")</f>
        <v/>
      </c>
    </row>
    <row r="278" spans="2:56" ht="15" customHeight="1" x14ac:dyDescent="0.2"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24"/>
      <c r="AW278" s="57"/>
      <c r="AX278" s="47">
        <f t="shared" si="24"/>
        <v>0</v>
      </c>
      <c r="AY278" s="46">
        <f t="shared" si="28"/>
        <v>0</v>
      </c>
      <c r="AZ278" s="46" cm="1">
        <f t="array" ref="AZ278">IF($AY278&lt;=6,SUM($C278:$AV278),SUMPRODUCT(LARGE($C278:$AV278,{1,2,3,4,5,6})))</f>
        <v>0</v>
      </c>
      <c r="BA278" s="50" t="str">
        <f t="shared" si="26"/>
        <v/>
      </c>
      <c r="BB278" s="50" t="str">
        <f t="shared" si="27"/>
        <v/>
      </c>
      <c r="BC278" s="46" t="str" cm="1">
        <f t="array" ref="BC278">IFERROR(SUMPRODUCT(LARGE($C278:$AV278,{1,2,3,4})), "")</f>
        <v/>
      </c>
      <c r="BD278" s="46" t="str" cm="1">
        <f t="array" ref="BD278">IFERROR(SUMPRODUCT(LARGE($C278:$AV278,{1,2,3,4,5,6,7})), "")</f>
        <v/>
      </c>
    </row>
    <row r="279" spans="2:56" ht="15" customHeight="1" x14ac:dyDescent="0.2"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24"/>
      <c r="AW279" s="57"/>
      <c r="AX279" s="47">
        <f t="shared" si="24"/>
        <v>0</v>
      </c>
      <c r="AY279" s="46">
        <f t="shared" si="28"/>
        <v>0</v>
      </c>
      <c r="AZ279" s="46" cm="1">
        <f t="array" ref="AZ279">IF($AY279&lt;=6,SUM($C279:$AV279),SUMPRODUCT(LARGE($C279:$AV279,{1,2,3,4,5,6})))</f>
        <v>0</v>
      </c>
      <c r="BA279" s="50" t="str">
        <f t="shared" si="26"/>
        <v/>
      </c>
      <c r="BB279" s="50" t="str">
        <f t="shared" si="27"/>
        <v/>
      </c>
      <c r="BC279" s="46" t="str" cm="1">
        <f t="array" ref="BC279">IFERROR(SUMPRODUCT(LARGE($C279:$AV279,{1,2,3,4})), "")</f>
        <v/>
      </c>
      <c r="BD279" s="46" t="str" cm="1">
        <f t="array" ref="BD279">IFERROR(SUMPRODUCT(LARGE($C279:$AV279,{1,2,3,4,5,6,7})), "")</f>
        <v/>
      </c>
    </row>
    <row r="280" spans="2:56" ht="15" customHeight="1" x14ac:dyDescent="0.2"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24"/>
      <c r="AW280" s="57"/>
      <c r="AX280" s="47">
        <f t="shared" si="24"/>
        <v>0</v>
      </c>
      <c r="AY280" s="46">
        <f t="shared" si="28"/>
        <v>0</v>
      </c>
      <c r="AZ280" s="46" cm="1">
        <f t="array" ref="AZ280">IF($AY280&lt;=6,SUM($C280:$AV280),SUMPRODUCT(LARGE($C280:$AV280,{1,2,3,4,5,6})))</f>
        <v>0</v>
      </c>
      <c r="BA280" s="50" t="str">
        <f t="shared" si="26"/>
        <v/>
      </c>
      <c r="BB280" s="50" t="str">
        <f t="shared" si="27"/>
        <v/>
      </c>
      <c r="BC280" s="46" t="str" cm="1">
        <f t="array" ref="BC280">IFERROR(SUMPRODUCT(LARGE($C280:$AV280,{1,2,3,4})), "")</f>
        <v/>
      </c>
      <c r="BD280" s="46" t="str" cm="1">
        <f t="array" ref="BD280">IFERROR(SUMPRODUCT(LARGE($C280:$AV280,{1,2,3,4,5,6,7})), "")</f>
        <v/>
      </c>
    </row>
    <row r="281" spans="2:56" ht="15" customHeight="1" x14ac:dyDescent="0.2"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24"/>
      <c r="AW281" s="57"/>
      <c r="AX281" s="47">
        <f t="shared" si="24"/>
        <v>0</v>
      </c>
      <c r="AY281" s="46">
        <f t="shared" si="28"/>
        <v>0</v>
      </c>
      <c r="AZ281" s="46" cm="1">
        <f t="array" ref="AZ281">IF($AY281&lt;=6,SUM($C281:$AV281),SUMPRODUCT(LARGE($C281:$AV281,{1,2,3,4,5,6})))</f>
        <v>0</v>
      </c>
      <c r="BA281" s="50" t="str">
        <f t="shared" si="26"/>
        <v/>
      </c>
      <c r="BB281" s="50" t="str">
        <f t="shared" si="27"/>
        <v/>
      </c>
      <c r="BC281" s="46" t="str" cm="1">
        <f t="array" ref="BC281">IFERROR(SUMPRODUCT(LARGE($C281:$AV281,{1,2,3,4})), "")</f>
        <v/>
      </c>
      <c r="BD281" s="46" t="str" cm="1">
        <f t="array" ref="BD281">IFERROR(SUMPRODUCT(LARGE($C281:$AV281,{1,2,3,4,5,6,7})), "")</f>
        <v/>
      </c>
    </row>
    <row r="282" spans="2:56" ht="15" customHeight="1" x14ac:dyDescent="0.2"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24"/>
      <c r="AW282" s="57"/>
      <c r="AX282" s="47">
        <f t="shared" si="24"/>
        <v>0</v>
      </c>
      <c r="AY282" s="46">
        <f t="shared" si="28"/>
        <v>0</v>
      </c>
      <c r="AZ282" s="46" cm="1">
        <f t="array" ref="AZ282">IF($AY282&lt;=6,SUM($C282:$AV282),SUMPRODUCT(LARGE($C282:$AV282,{1,2,3,4,5,6})))</f>
        <v>0</v>
      </c>
      <c r="BA282" s="50" t="str">
        <f t="shared" si="26"/>
        <v/>
      </c>
      <c r="BB282" s="50" t="str">
        <f t="shared" si="27"/>
        <v/>
      </c>
      <c r="BC282" s="46" t="str" cm="1">
        <f t="array" ref="BC282">IFERROR(SUMPRODUCT(LARGE($C282:$AV282,{1,2,3,4})), "")</f>
        <v/>
      </c>
      <c r="BD282" s="46" t="str" cm="1">
        <f t="array" ref="BD282">IFERROR(SUMPRODUCT(LARGE($C282:$AV282,{1,2,3,4,5,6,7})), "")</f>
        <v/>
      </c>
    </row>
    <row r="283" spans="2:56" ht="15" customHeight="1" x14ac:dyDescent="0.2"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24"/>
      <c r="AW283" s="57"/>
      <c r="AX283" s="47">
        <f t="shared" si="24"/>
        <v>0</v>
      </c>
      <c r="AY283" s="46">
        <f t="shared" si="28"/>
        <v>0</v>
      </c>
      <c r="AZ283" s="46" cm="1">
        <f t="array" ref="AZ283">IF($AY283&lt;=6,SUM($C283:$AV283),SUMPRODUCT(LARGE($C283:$AV283,{1,2,3,4,5,6})))</f>
        <v>0</v>
      </c>
      <c r="BA283" s="50" t="str">
        <f t="shared" si="26"/>
        <v/>
      </c>
      <c r="BB283" s="50" t="str">
        <f t="shared" si="27"/>
        <v/>
      </c>
      <c r="BC283" s="46" t="str" cm="1">
        <f t="array" ref="BC283">IFERROR(SUMPRODUCT(LARGE($C283:$AV283,{1,2,3,4})), "")</f>
        <v/>
      </c>
      <c r="BD283" s="46" t="str" cm="1">
        <f t="array" ref="BD283">IFERROR(SUMPRODUCT(LARGE($C283:$AV283,{1,2,3,4,5,6,7})), "")</f>
        <v/>
      </c>
    </row>
    <row r="284" spans="2:56" ht="15" customHeight="1" x14ac:dyDescent="0.2"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24"/>
      <c r="AW284" s="57"/>
      <c r="AX284" s="47">
        <f t="shared" si="24"/>
        <v>0</v>
      </c>
      <c r="AY284" s="46">
        <f t="shared" si="28"/>
        <v>0</v>
      </c>
      <c r="AZ284" s="46" cm="1">
        <f t="array" ref="AZ284">IF($AY284&lt;=6,SUM($C284:$AV284),SUMPRODUCT(LARGE($C284:$AV284,{1,2,3,4,5,6})))</f>
        <v>0</v>
      </c>
      <c r="BA284" s="50" t="str">
        <f t="shared" si="26"/>
        <v/>
      </c>
      <c r="BB284" s="50" t="str">
        <f t="shared" si="27"/>
        <v/>
      </c>
      <c r="BC284" s="46" t="str" cm="1">
        <f t="array" ref="BC284">IFERROR(SUMPRODUCT(LARGE($C284:$AV284,{1,2,3,4})), "")</f>
        <v/>
      </c>
      <c r="BD284" s="46" t="str" cm="1">
        <f t="array" ref="BD284">IFERROR(SUMPRODUCT(LARGE($C284:$AV284,{1,2,3,4,5,6,7})), "")</f>
        <v/>
      </c>
    </row>
    <row r="285" spans="2:56" ht="15" customHeight="1" x14ac:dyDescent="0.2"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24"/>
      <c r="AW285" s="57"/>
      <c r="AX285" s="47">
        <f t="shared" si="24"/>
        <v>0</v>
      </c>
      <c r="AY285" s="46">
        <f t="shared" si="28"/>
        <v>0</v>
      </c>
      <c r="AZ285" s="46" cm="1">
        <f t="array" ref="AZ285">IF($AY285&lt;=6,SUM($C285:$AV285),SUMPRODUCT(LARGE($C285:$AV285,{1,2,3,4,5,6})))</f>
        <v>0</v>
      </c>
      <c r="BA285" s="50" t="str">
        <f t="shared" si="26"/>
        <v/>
      </c>
      <c r="BB285" s="50" t="str">
        <f t="shared" si="27"/>
        <v/>
      </c>
      <c r="BC285" s="46" t="str" cm="1">
        <f t="array" ref="BC285">IFERROR(SUMPRODUCT(LARGE($C285:$AV285,{1,2,3,4})), "")</f>
        <v/>
      </c>
      <c r="BD285" s="46" t="str" cm="1">
        <f t="array" ref="BD285">IFERROR(SUMPRODUCT(LARGE($C285:$AV285,{1,2,3,4,5,6,7})), "")</f>
        <v/>
      </c>
    </row>
    <row r="286" spans="2:56" ht="15" customHeight="1" x14ac:dyDescent="0.2"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24"/>
      <c r="AW286" s="57"/>
      <c r="AX286" s="47">
        <f t="shared" si="24"/>
        <v>0</v>
      </c>
      <c r="AY286" s="46">
        <f t="shared" si="28"/>
        <v>0</v>
      </c>
      <c r="AZ286" s="46" cm="1">
        <f t="array" ref="AZ286">IF($AY286&lt;=6,SUM($C286:$AV286),SUMPRODUCT(LARGE($C286:$AV286,{1,2,3,4,5,6})))</f>
        <v>0</v>
      </c>
      <c r="BA286" s="50" t="str">
        <f t="shared" si="26"/>
        <v/>
      </c>
      <c r="BB286" s="50" t="str">
        <f t="shared" si="27"/>
        <v/>
      </c>
      <c r="BC286" s="46" t="str" cm="1">
        <f t="array" ref="BC286">IFERROR(SUMPRODUCT(LARGE($C286:$AV286,{1,2,3,4})), "")</f>
        <v/>
      </c>
      <c r="BD286" s="46" t="str" cm="1">
        <f t="array" ref="BD286">IFERROR(SUMPRODUCT(LARGE($C286:$AV286,{1,2,3,4,5,6,7})), "")</f>
        <v/>
      </c>
    </row>
    <row r="287" spans="2:56" ht="15" customHeight="1" x14ac:dyDescent="0.2"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24"/>
      <c r="AW287" s="57"/>
      <c r="AX287" s="47">
        <f t="shared" si="24"/>
        <v>0</v>
      </c>
      <c r="AY287" s="46">
        <f t="shared" si="28"/>
        <v>0</v>
      </c>
      <c r="AZ287" s="46" cm="1">
        <f t="array" ref="AZ287">IF($AY287&lt;=6,SUM($C287:$AV287),SUMPRODUCT(LARGE($C287:$AV287,{1,2,3,4,5,6})))</f>
        <v>0</v>
      </c>
      <c r="BA287" s="50" t="str">
        <f t="shared" si="26"/>
        <v/>
      </c>
      <c r="BB287" s="50" t="str">
        <f t="shared" si="27"/>
        <v/>
      </c>
      <c r="BC287" s="46" t="str" cm="1">
        <f t="array" ref="BC287">IFERROR(SUMPRODUCT(LARGE($C287:$AV287,{1,2,3,4})), "")</f>
        <v/>
      </c>
      <c r="BD287" s="46" t="str" cm="1">
        <f t="array" ref="BD287">IFERROR(SUMPRODUCT(LARGE($C287:$AV287,{1,2,3,4,5,6,7})), "")</f>
        <v/>
      </c>
    </row>
    <row r="288" spans="2:56" ht="15" customHeight="1" x14ac:dyDescent="0.2"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24"/>
      <c r="AW288" s="57"/>
      <c r="AX288" s="47">
        <f t="shared" si="24"/>
        <v>0</v>
      </c>
      <c r="AY288" s="46">
        <f t="shared" si="28"/>
        <v>0</v>
      </c>
      <c r="AZ288" s="46" cm="1">
        <f t="array" ref="AZ288">IF($AY288&lt;=6,SUM($C288:$AV288),SUMPRODUCT(LARGE($C288:$AV288,{1,2,3,4,5,6})))</f>
        <v>0</v>
      </c>
      <c r="BA288" s="50" t="str">
        <f t="shared" si="26"/>
        <v/>
      </c>
      <c r="BB288" s="50" t="str">
        <f t="shared" si="27"/>
        <v/>
      </c>
      <c r="BC288" s="46" t="str" cm="1">
        <f t="array" ref="BC288">IFERROR(SUMPRODUCT(LARGE($C288:$AV288,{1,2,3,4})), "")</f>
        <v/>
      </c>
      <c r="BD288" s="46" t="str" cm="1">
        <f t="array" ref="BD288">IFERROR(SUMPRODUCT(LARGE($C288:$AV288,{1,2,3,4,5,6,7})), "")</f>
        <v/>
      </c>
    </row>
    <row r="289" spans="2:56" ht="15" customHeight="1" x14ac:dyDescent="0.2"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24"/>
      <c r="AW289" s="57"/>
      <c r="AX289" s="47">
        <f t="shared" si="24"/>
        <v>0</v>
      </c>
      <c r="AY289" s="46">
        <f t="shared" si="28"/>
        <v>0</v>
      </c>
      <c r="AZ289" s="46" cm="1">
        <f t="array" ref="AZ289">IF($AY289&lt;=6,SUM($C289:$AV289),SUMPRODUCT(LARGE($C289:$AV289,{1,2,3,4,5,6})))</f>
        <v>0</v>
      </c>
      <c r="BA289" s="50" t="str">
        <f t="shared" si="26"/>
        <v/>
      </c>
      <c r="BB289" s="50" t="str">
        <f t="shared" si="27"/>
        <v/>
      </c>
      <c r="BC289" s="46" t="str" cm="1">
        <f t="array" ref="BC289">IFERROR(SUMPRODUCT(LARGE($C289:$AV289,{1,2,3,4})), "")</f>
        <v/>
      </c>
      <c r="BD289" s="46" t="str" cm="1">
        <f t="array" ref="BD289">IFERROR(SUMPRODUCT(LARGE($C289:$AV289,{1,2,3,4,5,6,7})), "")</f>
        <v/>
      </c>
    </row>
    <row r="290" spans="2:56" ht="15" customHeight="1" x14ac:dyDescent="0.2"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24"/>
      <c r="AW290" s="57"/>
      <c r="AX290" s="47">
        <f t="shared" si="24"/>
        <v>0</v>
      </c>
      <c r="AY290" s="46">
        <f t="shared" si="28"/>
        <v>0</v>
      </c>
      <c r="AZ290" s="46" cm="1">
        <f t="array" ref="AZ290">IF($AY290&lt;=6,SUM($C290:$AV290),SUMPRODUCT(LARGE($C290:$AV290,{1,2,3,4,5,6})))</f>
        <v>0</v>
      </c>
      <c r="BA290" s="50" t="str">
        <f t="shared" si="26"/>
        <v/>
      </c>
      <c r="BB290" s="50" t="str">
        <f t="shared" si="27"/>
        <v/>
      </c>
      <c r="BC290" s="46" t="str" cm="1">
        <f t="array" ref="BC290">IFERROR(SUMPRODUCT(LARGE($C290:$AV290,{1,2,3,4})), "")</f>
        <v/>
      </c>
      <c r="BD290" s="46" t="str" cm="1">
        <f t="array" ref="BD290">IFERROR(SUMPRODUCT(LARGE($C290:$AV290,{1,2,3,4,5,6,7})), "")</f>
        <v/>
      </c>
    </row>
    <row r="291" spans="2:56" ht="15" customHeight="1" x14ac:dyDescent="0.2"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24"/>
      <c r="AW291" s="57"/>
      <c r="AX291" s="47">
        <f t="shared" si="24"/>
        <v>0</v>
      </c>
      <c r="AY291" s="46">
        <f t="shared" si="28"/>
        <v>0</v>
      </c>
      <c r="AZ291" s="46" cm="1">
        <f t="array" ref="AZ291">IF($AY291&lt;=6,SUM($C291:$AV291),SUMPRODUCT(LARGE($C291:$AV291,{1,2,3,4,5,6})))</f>
        <v>0</v>
      </c>
      <c r="BA291" s="50" t="str">
        <f t="shared" si="26"/>
        <v/>
      </c>
      <c r="BB291" s="50" t="str">
        <f t="shared" si="27"/>
        <v/>
      </c>
      <c r="BC291" s="46" t="str" cm="1">
        <f t="array" ref="BC291">IFERROR(SUMPRODUCT(LARGE($C291:$AV291,{1,2,3,4})), "")</f>
        <v/>
      </c>
      <c r="BD291" s="46" t="str" cm="1">
        <f t="array" ref="BD291">IFERROR(SUMPRODUCT(LARGE($C291:$AV291,{1,2,3,4,5,6,7})), "")</f>
        <v/>
      </c>
    </row>
    <row r="292" spans="2:56" ht="15" customHeight="1" x14ac:dyDescent="0.2"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24"/>
      <c r="AW292" s="57"/>
      <c r="AX292" s="47">
        <f t="shared" si="24"/>
        <v>0</v>
      </c>
      <c r="AY292" s="46">
        <f t="shared" si="28"/>
        <v>0</v>
      </c>
      <c r="AZ292" s="46" cm="1">
        <f t="array" ref="AZ292">IF($AY292&lt;=6,SUM($C292:$AV292),SUMPRODUCT(LARGE($C292:$AV292,{1,2,3,4,5,6})))</f>
        <v>0</v>
      </c>
      <c r="BA292" s="50" t="str">
        <f t="shared" si="26"/>
        <v/>
      </c>
      <c r="BB292" s="50" t="str">
        <f t="shared" si="27"/>
        <v/>
      </c>
      <c r="BC292" s="46" t="str" cm="1">
        <f t="array" ref="BC292">IFERROR(SUMPRODUCT(LARGE($C292:$AV292,{1,2,3,4})), "")</f>
        <v/>
      </c>
      <c r="BD292" s="46" t="str" cm="1">
        <f t="array" ref="BD292">IFERROR(SUMPRODUCT(LARGE($C292:$AV292,{1,2,3,4,5,6,7})), "")</f>
        <v/>
      </c>
    </row>
    <row r="293" spans="2:56" ht="15" customHeight="1" x14ac:dyDescent="0.2"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24"/>
      <c r="AW293" s="57"/>
      <c r="AX293" s="47">
        <f t="shared" si="24"/>
        <v>0</v>
      </c>
      <c r="AY293" s="46">
        <f t="shared" si="28"/>
        <v>0</v>
      </c>
      <c r="AZ293" s="46" cm="1">
        <f t="array" ref="AZ293">IF($AY293&lt;=6,SUM($C293:$AV293),SUMPRODUCT(LARGE($C293:$AV293,{1,2,3,4,5,6})))</f>
        <v>0</v>
      </c>
      <c r="BA293" s="50" t="str">
        <f t="shared" si="26"/>
        <v/>
      </c>
      <c r="BB293" s="50" t="str">
        <f t="shared" si="27"/>
        <v/>
      </c>
      <c r="BC293" s="46" t="str" cm="1">
        <f t="array" ref="BC293">IFERROR(SUMPRODUCT(LARGE($C293:$AV293,{1,2,3,4})), "")</f>
        <v/>
      </c>
      <c r="BD293" s="46" t="str" cm="1">
        <f t="array" ref="BD293">IFERROR(SUMPRODUCT(LARGE($C293:$AV293,{1,2,3,4,5,6,7})), "")</f>
        <v/>
      </c>
    </row>
    <row r="294" spans="2:56" ht="15" customHeight="1" x14ac:dyDescent="0.2"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24"/>
      <c r="AW294" s="57"/>
      <c r="AX294" s="47">
        <f t="shared" si="24"/>
        <v>0</v>
      </c>
      <c r="AY294" s="46">
        <f t="shared" si="28"/>
        <v>0</v>
      </c>
      <c r="AZ294" s="46" cm="1">
        <f t="array" ref="AZ294">IF($AY294&lt;=6,SUM($C294:$AV294),SUMPRODUCT(LARGE($C294:$AV294,{1,2,3,4,5,6})))</f>
        <v>0</v>
      </c>
      <c r="BA294" s="50" t="str">
        <f t="shared" si="26"/>
        <v/>
      </c>
      <c r="BB294" s="50" t="str">
        <f t="shared" si="27"/>
        <v/>
      </c>
      <c r="BC294" s="46" t="str" cm="1">
        <f t="array" ref="BC294">IFERROR(SUMPRODUCT(LARGE($C294:$AV294,{1,2,3,4})), "")</f>
        <v/>
      </c>
      <c r="BD294" s="46" t="str" cm="1">
        <f t="array" ref="BD294">IFERROR(SUMPRODUCT(LARGE($C294:$AV294,{1,2,3,4,5,6,7})), "")</f>
        <v/>
      </c>
    </row>
    <row r="295" spans="2:56" ht="15" customHeight="1" x14ac:dyDescent="0.2"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24"/>
      <c r="AW295" s="57"/>
      <c r="AX295" s="47">
        <f t="shared" si="24"/>
        <v>0</v>
      </c>
      <c r="AY295" s="46">
        <f t="shared" si="28"/>
        <v>0</v>
      </c>
      <c r="AZ295" s="46" cm="1">
        <f t="array" ref="AZ295">IF($AY295&lt;=6,SUM($C295:$AV295),SUMPRODUCT(LARGE($C295:$AV295,{1,2,3,4,5,6})))</f>
        <v>0</v>
      </c>
      <c r="BA295" s="50" t="str">
        <f t="shared" si="26"/>
        <v/>
      </c>
      <c r="BB295" s="50" t="str">
        <f t="shared" si="27"/>
        <v/>
      </c>
      <c r="BC295" s="46" t="str" cm="1">
        <f t="array" ref="BC295">IFERROR(SUMPRODUCT(LARGE($C295:$AV295,{1,2,3,4})), "")</f>
        <v/>
      </c>
      <c r="BD295" s="46" t="str" cm="1">
        <f t="array" ref="BD295">IFERROR(SUMPRODUCT(LARGE($C295:$AV295,{1,2,3,4,5,6,7})), "")</f>
        <v/>
      </c>
    </row>
    <row r="296" spans="2:56" ht="15" customHeight="1" x14ac:dyDescent="0.2"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24"/>
      <c r="AW296" s="57"/>
      <c r="AX296" s="47">
        <f t="shared" si="24"/>
        <v>0</v>
      </c>
      <c r="AY296" s="46">
        <f t="shared" si="28"/>
        <v>0</v>
      </c>
      <c r="AZ296" s="46" cm="1">
        <f t="array" ref="AZ296">IF($AY296&lt;=6,SUM($C296:$AV296),SUMPRODUCT(LARGE($C296:$AV296,{1,2,3,4,5,6})))</f>
        <v>0</v>
      </c>
      <c r="BA296" s="50" t="str">
        <f t="shared" si="26"/>
        <v/>
      </c>
      <c r="BB296" s="50" t="str">
        <f t="shared" si="27"/>
        <v/>
      </c>
      <c r="BC296" s="46" t="str" cm="1">
        <f t="array" ref="BC296">IFERROR(SUMPRODUCT(LARGE($C296:$AV296,{1,2,3,4})), "")</f>
        <v/>
      </c>
      <c r="BD296" s="46" t="str" cm="1">
        <f t="array" ref="BD296">IFERROR(SUMPRODUCT(LARGE($C296:$AV296,{1,2,3,4,5,6,7})), "")</f>
        <v/>
      </c>
    </row>
    <row r="297" spans="2:56" ht="15" customHeight="1" x14ac:dyDescent="0.2"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24"/>
      <c r="AW297" s="57"/>
      <c r="AX297" s="47">
        <f t="shared" si="24"/>
        <v>0</v>
      </c>
      <c r="AY297" s="46">
        <f t="shared" si="28"/>
        <v>0</v>
      </c>
      <c r="AZ297" s="46" cm="1">
        <f t="array" ref="AZ297">IF($AY297&lt;=6,SUM($C297:$AV297),SUMPRODUCT(LARGE($C297:$AV297,{1,2,3,4,5,6})))</f>
        <v>0</v>
      </c>
      <c r="BA297" s="50" t="str">
        <f t="shared" si="26"/>
        <v/>
      </c>
      <c r="BB297" s="50" t="str">
        <f t="shared" si="27"/>
        <v/>
      </c>
      <c r="BC297" s="46" t="str" cm="1">
        <f t="array" ref="BC297">IFERROR(SUMPRODUCT(LARGE($C297:$AV297,{1,2,3,4})), "")</f>
        <v/>
      </c>
      <c r="BD297" s="46" t="str" cm="1">
        <f t="array" ref="BD297">IFERROR(SUMPRODUCT(LARGE($C297:$AV297,{1,2,3,4,5,6,7})), "")</f>
        <v/>
      </c>
    </row>
    <row r="298" spans="2:56" ht="15" customHeight="1" x14ac:dyDescent="0.2"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24"/>
      <c r="AW298" s="57"/>
      <c r="AX298" s="47">
        <f t="shared" si="24"/>
        <v>0</v>
      </c>
      <c r="AY298" s="46">
        <f t="shared" si="28"/>
        <v>0</v>
      </c>
      <c r="AZ298" s="46" cm="1">
        <f t="array" ref="AZ298">IF($AY298&lt;=6,SUM($C298:$AV298),SUMPRODUCT(LARGE($C298:$AV298,{1,2,3,4,5,6})))</f>
        <v>0</v>
      </c>
      <c r="BA298" s="50" t="str">
        <f t="shared" si="26"/>
        <v/>
      </c>
      <c r="BB298" s="50" t="str">
        <f t="shared" si="27"/>
        <v/>
      </c>
      <c r="BC298" s="46" t="str" cm="1">
        <f t="array" ref="BC298">IFERROR(SUMPRODUCT(LARGE($C298:$AV298,{1,2,3,4})), "")</f>
        <v/>
      </c>
      <c r="BD298" s="46" t="str" cm="1">
        <f t="array" ref="BD298">IFERROR(SUMPRODUCT(LARGE($C298:$AV298,{1,2,3,4,5,6,7})), "")</f>
        <v/>
      </c>
    </row>
    <row r="299" spans="2:56" ht="15" customHeight="1" x14ac:dyDescent="0.2"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24"/>
      <c r="AW299" s="57"/>
      <c r="AX299" s="47">
        <f t="shared" si="24"/>
        <v>0</v>
      </c>
      <c r="AY299" s="46">
        <f t="shared" si="28"/>
        <v>0</v>
      </c>
      <c r="AZ299" s="46" cm="1">
        <f t="array" ref="AZ299">IF($AY299&lt;=6,SUM($C299:$AV299),SUMPRODUCT(LARGE($C299:$AV299,{1,2,3,4,5,6})))</f>
        <v>0</v>
      </c>
      <c r="BA299" s="50" t="str">
        <f t="shared" si="26"/>
        <v/>
      </c>
      <c r="BB299" s="50" t="str">
        <f t="shared" si="27"/>
        <v/>
      </c>
      <c r="BC299" s="46" t="str" cm="1">
        <f t="array" ref="BC299">IFERROR(SUMPRODUCT(LARGE($C299:$AV299,{1,2,3,4})), "")</f>
        <v/>
      </c>
      <c r="BD299" s="46" t="str" cm="1">
        <f t="array" ref="BD299">IFERROR(SUMPRODUCT(LARGE($C299:$AV299,{1,2,3,4,5,6,7})), "")</f>
        <v/>
      </c>
    </row>
    <row r="300" spans="2:56" ht="15" customHeight="1" x14ac:dyDescent="0.2"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24"/>
      <c r="AW300" s="57"/>
      <c r="AX300" s="47">
        <f t="shared" si="24"/>
        <v>0</v>
      </c>
      <c r="AY300" s="46">
        <f t="shared" si="28"/>
        <v>0</v>
      </c>
      <c r="AZ300" s="46" cm="1">
        <f t="array" ref="AZ300">IF($AY300&lt;=6,SUM($C300:$AV300),SUMPRODUCT(LARGE($C300:$AV300,{1,2,3,4,5,6})))</f>
        <v>0</v>
      </c>
      <c r="BA300" s="50" t="str">
        <f t="shared" si="26"/>
        <v/>
      </c>
      <c r="BB300" s="50" t="str">
        <f t="shared" si="27"/>
        <v/>
      </c>
      <c r="BC300" s="46" t="str" cm="1">
        <f t="array" ref="BC300">IFERROR(SUMPRODUCT(LARGE($C300:$AV300,{1,2,3,4})), "")</f>
        <v/>
      </c>
      <c r="BD300" s="46" t="str" cm="1">
        <f t="array" ref="BD300">IFERROR(SUMPRODUCT(LARGE($C300:$AV300,{1,2,3,4,5,6,7})), "")</f>
        <v/>
      </c>
    </row>
    <row r="301" spans="2:56" ht="15" customHeight="1" x14ac:dyDescent="0.2"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24"/>
      <c r="AW301" s="57"/>
      <c r="AX301" s="47">
        <f t="shared" si="24"/>
        <v>0</v>
      </c>
      <c r="AY301" s="46">
        <f t="shared" si="28"/>
        <v>0</v>
      </c>
      <c r="AZ301" s="46" cm="1">
        <f t="array" ref="AZ301">IF($AY301&lt;=6,SUM($C301:$AV301),SUMPRODUCT(LARGE($C301:$AV301,{1,2,3,4,5,6})))</f>
        <v>0</v>
      </c>
      <c r="BA301" s="50" t="str">
        <f t="shared" si="26"/>
        <v/>
      </c>
      <c r="BB301" s="50" t="str">
        <f t="shared" si="27"/>
        <v/>
      </c>
      <c r="BC301" s="46" t="str" cm="1">
        <f t="array" ref="BC301">IFERROR(SUMPRODUCT(LARGE($C301:$AV301,{1,2,3,4})), "")</f>
        <v/>
      </c>
      <c r="BD301" s="46" t="str" cm="1">
        <f t="array" ref="BD301">IFERROR(SUMPRODUCT(LARGE($C301:$AV301,{1,2,3,4,5,6,7})), "")</f>
        <v/>
      </c>
    </row>
  </sheetData>
  <sortState ref="B3:BD60">
    <sortCondition ref="B60"/>
  </sortState>
  <conditionalFormatting sqref="C3:AO1048576 AK2:AO2">
    <cfRule type="containsText" dxfId="8" priority="5" operator="containsText" text="0">
      <formula>NOT(ISERROR(SEARCH("0",C2)))</formula>
    </cfRule>
  </conditionalFormatting>
  <conditionalFormatting sqref="AY3:AY301">
    <cfRule type="cellIs" dxfId="7" priority="1" operator="greaterThanOrEqual">
      <formula>7</formula>
    </cfRule>
  </conditionalFormatting>
  <pageMargins left="0.45" right="0.45" top="0.5" bottom="0.5" header="0.3" footer="0.3"/>
  <pageSetup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F301"/>
  <sheetViews>
    <sheetView zoomScaleNormal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R5" sqref="R5"/>
    </sheetView>
  </sheetViews>
  <sheetFormatPr defaultColWidth="11.42578125" defaultRowHeight="15" customHeight="1" x14ac:dyDescent="0.2"/>
  <cols>
    <col min="1" max="1" width="10" style="3" hidden="1" customWidth="1"/>
    <col min="2" max="2" width="14" style="12" bestFit="1" customWidth="1"/>
    <col min="3" max="7" width="5.28515625" style="12" customWidth="1"/>
    <col min="8" max="8" width="5.28515625" style="66" customWidth="1"/>
    <col min="9" max="27" width="5.28515625" style="12" customWidth="1"/>
    <col min="28" max="47" width="5.28515625" style="12" hidden="1" customWidth="1"/>
    <col min="48" max="48" width="5.28515625" style="21" hidden="1" customWidth="1"/>
    <col min="49" max="49" width="5.28515625" style="12" customWidth="1"/>
    <col min="50" max="50" width="5.7109375" style="12" customWidth="1"/>
    <col min="51" max="52" width="5.7109375" style="3" customWidth="1"/>
    <col min="53" max="56" width="10.7109375" style="3" customWidth="1"/>
    <col min="57" max="60" width="3.7109375" style="3" customWidth="1"/>
    <col min="61" max="16384" width="11.42578125" style="3"/>
  </cols>
  <sheetData>
    <row r="1" spans="2:56" ht="15" customHeight="1" x14ac:dyDescent="0.2">
      <c r="B1" s="10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1030</v>
      </c>
      <c r="I1" s="33" t="s">
        <v>1031</v>
      </c>
      <c r="J1" s="33" t="s">
        <v>6</v>
      </c>
      <c r="K1" s="33" t="s">
        <v>7</v>
      </c>
      <c r="L1" s="33" t="s">
        <v>49</v>
      </c>
      <c r="M1" s="33" t="s">
        <v>131</v>
      </c>
      <c r="N1" s="33" t="s">
        <v>40</v>
      </c>
      <c r="O1" s="33" t="s">
        <v>30</v>
      </c>
      <c r="P1" s="33" t="s">
        <v>181</v>
      </c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3"/>
      <c r="AW1" s="59"/>
      <c r="AX1" s="48"/>
      <c r="AY1" s="61"/>
      <c r="AZ1" s="61"/>
      <c r="BA1" s="48" t="s">
        <v>8</v>
      </c>
      <c r="BB1" s="48" t="s">
        <v>9</v>
      </c>
      <c r="BC1" s="48" t="s">
        <v>10</v>
      </c>
      <c r="BD1" s="48" t="s">
        <v>11</v>
      </c>
    </row>
    <row r="2" spans="2:56" ht="138.75" x14ac:dyDescent="0.2">
      <c r="B2" s="4" t="s">
        <v>873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1028</v>
      </c>
      <c r="I2" s="28" t="s">
        <v>1032</v>
      </c>
      <c r="J2" s="28" t="s">
        <v>19</v>
      </c>
      <c r="K2" s="28" t="s">
        <v>20</v>
      </c>
      <c r="L2" s="28" t="s">
        <v>321</v>
      </c>
      <c r="M2" s="28" t="s">
        <v>322</v>
      </c>
      <c r="N2" s="28" t="s">
        <v>323</v>
      </c>
      <c r="O2" s="28" t="s">
        <v>1034</v>
      </c>
      <c r="P2" s="28" t="s">
        <v>1035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35"/>
      <c r="AW2" s="55" t="s">
        <v>21</v>
      </c>
      <c r="AX2" s="49" t="s">
        <v>22</v>
      </c>
      <c r="AY2" s="49" t="s">
        <v>23</v>
      </c>
      <c r="AZ2" s="49" t="s">
        <v>24</v>
      </c>
      <c r="BA2" s="49" t="s">
        <v>25</v>
      </c>
      <c r="BB2" s="49" t="s">
        <v>26</v>
      </c>
      <c r="BC2" s="49" t="s">
        <v>27</v>
      </c>
      <c r="BD2" s="49" t="s">
        <v>28</v>
      </c>
    </row>
    <row r="3" spans="2:56" ht="15" customHeight="1" x14ac:dyDescent="0.2">
      <c r="B3" s="4" t="s">
        <v>30</v>
      </c>
      <c r="C3" s="10">
        <v>15</v>
      </c>
      <c r="D3" s="4"/>
      <c r="E3" s="10"/>
      <c r="F3" s="10">
        <f>8+5+7</f>
        <v>20</v>
      </c>
      <c r="G3" s="4"/>
      <c r="H3" s="4"/>
      <c r="I3" s="4"/>
      <c r="J3" s="10"/>
      <c r="K3" s="10"/>
      <c r="L3" s="10">
        <v>9</v>
      </c>
      <c r="M3" s="10"/>
      <c r="N3" s="10">
        <v>13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24"/>
      <c r="AW3" s="57"/>
      <c r="AX3" s="47">
        <f t="shared" ref="AX3:AX34" si="0">SUM($C3:$AW3)</f>
        <v>57</v>
      </c>
      <c r="AY3" s="46">
        <f t="shared" ref="AY3:AY34" si="1">COUNTA(C3:AV3)</f>
        <v>4</v>
      </c>
      <c r="AZ3" s="46" cm="1">
        <f t="array" ref="AZ3">IF($AY3&lt;=6,SUM($C3:$AV3),SUMPRODUCT(LARGE($C3:$AV3,{1,2,3,4,5,6})))</f>
        <v>57</v>
      </c>
      <c r="BA3" s="50" t="str">
        <f t="shared" ref="BA3:BA34" si="2">IF(AND($AY3&gt;=6,AZ3=AZ4),"Manual Calc Needed","")</f>
        <v/>
      </c>
      <c r="BB3" s="46" cm="1">
        <f t="array" ref="BB3">IFERROR(SUMPRODUCT(LARGE($C3:$AV3,{1,2,3,4})), "")</f>
        <v>57</v>
      </c>
      <c r="BC3" s="46" t="str" cm="1">
        <f t="array" ref="BC3">IFERROR(SUMPRODUCT(LARGE($C3:$AV3,{1,2,3,4,5,6,7})), "")</f>
        <v/>
      </c>
      <c r="BD3" s="46" t="str" cm="1">
        <f t="array" ref="BD3">IFERROR(SUMPRODUCT(LARGE($C3:$AV3,{1,2,3,4,5,6,7,8})), "")</f>
        <v/>
      </c>
    </row>
    <row r="4" spans="2:56" ht="15" customHeight="1" x14ac:dyDescent="0.2">
      <c r="B4" s="4" t="s">
        <v>110</v>
      </c>
      <c r="C4" s="10">
        <v>13</v>
      </c>
      <c r="D4" s="4"/>
      <c r="E4" s="10"/>
      <c r="F4" s="10">
        <f>8+5+8</f>
        <v>21</v>
      </c>
      <c r="G4" s="4"/>
      <c r="H4" s="4"/>
      <c r="I4" s="4"/>
      <c r="J4" s="10">
        <v>18</v>
      </c>
      <c r="K4" s="10"/>
      <c r="L4" s="10"/>
      <c r="M4" s="10"/>
      <c r="N4" s="10"/>
      <c r="O4" s="10">
        <v>17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24"/>
      <c r="AW4" s="58"/>
      <c r="AX4" s="47">
        <f t="shared" si="0"/>
        <v>69</v>
      </c>
      <c r="AY4" s="46">
        <f t="shared" si="1"/>
        <v>4</v>
      </c>
      <c r="AZ4" s="46" cm="1">
        <f t="array" ref="AZ4">IF($AY4&lt;=6,SUM($C4:$AV4),SUMPRODUCT(LARGE($C4:$AV4,{1,2,3,4,5,6})))</f>
        <v>69</v>
      </c>
      <c r="BA4" s="50" t="str">
        <f t="shared" si="2"/>
        <v/>
      </c>
      <c r="BB4" s="46" cm="1">
        <f t="array" ref="BB4">IFERROR(SUMPRODUCT(LARGE($C4:$AV4,{1,2,3,4})), "")</f>
        <v>69</v>
      </c>
      <c r="BC4" s="46" t="str" cm="1">
        <f t="array" ref="BC4">IFERROR(SUMPRODUCT(LARGE($C4:$AV4,{1,2,3,4,5,6,7})), "")</f>
        <v/>
      </c>
      <c r="BD4" s="46" t="str" cm="1">
        <f t="array" ref="BD4">IFERROR(SUMPRODUCT(LARGE($C4:$AV4,{1,2,3,4,5,6,7,8})), "")</f>
        <v/>
      </c>
    </row>
    <row r="5" spans="2:56" ht="15" customHeight="1" x14ac:dyDescent="0.2">
      <c r="B5" s="4" t="s">
        <v>121</v>
      </c>
      <c r="C5" s="10"/>
      <c r="D5" s="4"/>
      <c r="E5" s="10">
        <v>2</v>
      </c>
      <c r="F5" s="10"/>
      <c r="G5" s="4"/>
      <c r="H5" s="4"/>
      <c r="I5" s="4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24"/>
      <c r="AW5" s="57"/>
      <c r="AX5" s="47">
        <f t="shared" si="0"/>
        <v>2</v>
      </c>
      <c r="AY5" s="46">
        <f t="shared" si="1"/>
        <v>1</v>
      </c>
      <c r="AZ5" s="46" cm="1">
        <f t="array" ref="AZ5">IF($AY5&lt;=6,SUM($C5:$AV5),SUMPRODUCT(LARGE($C5:$AV5,{1,2,3,4,5,6})))</f>
        <v>2</v>
      </c>
      <c r="BA5" s="50" t="str">
        <f t="shared" si="2"/>
        <v/>
      </c>
      <c r="BB5" s="46" t="str" cm="1">
        <f t="array" ref="BB5">IFERROR(SUMPRODUCT(LARGE($C5:$AV5,{1,2,3,4})), "")</f>
        <v/>
      </c>
      <c r="BC5" s="46" t="str" cm="1">
        <f t="array" ref="BC5">IFERROR(SUMPRODUCT(LARGE($C5:$AV5,{1,2,3,4,5,6,7})), "")</f>
        <v/>
      </c>
      <c r="BD5" s="46" t="str" cm="1">
        <f t="array" ref="BD5">IFERROR(SUMPRODUCT(LARGE($C5:$AV5,{1,2,3,4,5,6,7,8})), "")</f>
        <v/>
      </c>
    </row>
    <row r="6" spans="2:56" ht="15" customHeight="1" x14ac:dyDescent="0.2">
      <c r="B6" s="4" t="s">
        <v>124</v>
      </c>
      <c r="C6" s="10">
        <v>0</v>
      </c>
      <c r="D6" s="4"/>
      <c r="E6" s="10"/>
      <c r="F6" s="10">
        <v>2</v>
      </c>
      <c r="G6" s="4"/>
      <c r="H6" s="4"/>
      <c r="I6" s="4"/>
      <c r="J6" s="10">
        <v>1</v>
      </c>
      <c r="K6" s="10"/>
      <c r="L6" s="10">
        <v>3</v>
      </c>
      <c r="M6" s="10"/>
      <c r="N6" s="10"/>
      <c r="O6" s="10">
        <v>3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24"/>
      <c r="AW6" s="56"/>
      <c r="AX6" s="47">
        <f t="shared" si="0"/>
        <v>9</v>
      </c>
      <c r="AY6" s="46">
        <f t="shared" si="1"/>
        <v>5</v>
      </c>
      <c r="AZ6" s="46" cm="1">
        <f t="array" ref="AZ6">IF($AY6&lt;=6,SUM($C6:$AV6),SUMPRODUCT(LARGE($C6:$AV6,{1,2,3,4,5,6})))</f>
        <v>9</v>
      </c>
      <c r="BA6" s="50" t="str">
        <f t="shared" si="2"/>
        <v/>
      </c>
      <c r="BB6" s="46" cm="1">
        <f t="array" ref="BB6">IFERROR(SUMPRODUCT(LARGE($C6:$AV6,{1,2,3,4})), "")</f>
        <v>9</v>
      </c>
      <c r="BC6" s="46" t="str" cm="1">
        <f t="array" ref="BC6">IFERROR(SUMPRODUCT(LARGE($C6:$AV6,{1,2,3,4,5,6,7})), "")</f>
        <v/>
      </c>
      <c r="BD6" s="46" t="str" cm="1">
        <f t="array" ref="BD6">IFERROR(SUMPRODUCT(LARGE($C6:$AV6,{1,2,3,4,5,6,7,8})), "")</f>
        <v/>
      </c>
    </row>
    <row r="7" spans="2:56" ht="15" customHeight="1" x14ac:dyDescent="0.2">
      <c r="B7" s="4" t="s">
        <v>127</v>
      </c>
      <c r="C7" s="10"/>
      <c r="D7" s="4">
        <v>13</v>
      </c>
      <c r="E7" s="10"/>
      <c r="F7" s="10"/>
      <c r="G7" s="4">
        <v>35</v>
      </c>
      <c r="H7" s="4"/>
      <c r="I7" s="4"/>
      <c r="J7" s="10"/>
      <c r="K7" s="10"/>
      <c r="L7" s="10"/>
      <c r="M7" s="10">
        <v>15</v>
      </c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24"/>
      <c r="AW7" s="57"/>
      <c r="AX7" s="47">
        <f t="shared" si="0"/>
        <v>63</v>
      </c>
      <c r="AY7" s="46">
        <f t="shared" si="1"/>
        <v>3</v>
      </c>
      <c r="AZ7" s="46" cm="1">
        <f t="array" ref="AZ7">IF($AY7&lt;=6,SUM($C7:$AV7),SUMPRODUCT(LARGE($C7:$AV7,{1,2,3,4,5,6})))</f>
        <v>63</v>
      </c>
      <c r="BA7" s="50" t="str">
        <f t="shared" si="2"/>
        <v/>
      </c>
      <c r="BB7" s="46" t="str" cm="1">
        <f t="array" ref="BB7">IFERROR(SUMPRODUCT(LARGE($C7:$AV7,{1,2,3,4})), "")</f>
        <v/>
      </c>
      <c r="BC7" s="46" t="str" cm="1">
        <f t="array" ref="BC7">IFERROR(SUMPRODUCT(LARGE($C7:$AV7,{1,2,3,4,5,6,7})), "")</f>
        <v/>
      </c>
      <c r="BD7" s="46" t="str" cm="1">
        <f t="array" ref="BD7">IFERROR(SUMPRODUCT(LARGE($C7:$AV7,{1,2,3,4,5,6,7,8})), "")</f>
        <v/>
      </c>
    </row>
    <row r="8" spans="2:56" ht="15" customHeight="1" x14ac:dyDescent="0.2">
      <c r="B8" s="4" t="s">
        <v>34</v>
      </c>
      <c r="C8" s="10">
        <v>3</v>
      </c>
      <c r="D8" s="4"/>
      <c r="E8" s="10"/>
      <c r="F8" s="10">
        <v>3</v>
      </c>
      <c r="G8" s="4"/>
      <c r="H8" s="4"/>
      <c r="I8" s="4"/>
      <c r="J8" s="10">
        <v>19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24"/>
      <c r="AW8" s="57"/>
      <c r="AX8" s="47">
        <f t="shared" si="0"/>
        <v>25</v>
      </c>
      <c r="AY8" s="46">
        <f t="shared" si="1"/>
        <v>3</v>
      </c>
      <c r="AZ8" s="46" cm="1">
        <f t="array" ref="AZ8">IF($AY8&lt;=6,SUM($C8:$AV8),SUMPRODUCT(LARGE($C8:$AV8,{1,2,3,4,5,6})))</f>
        <v>25</v>
      </c>
      <c r="BA8" s="50" t="str">
        <f t="shared" si="2"/>
        <v/>
      </c>
      <c r="BB8" s="46" t="str" cm="1">
        <f t="array" ref="BB8">IFERROR(SUMPRODUCT(LARGE($C8:$AV8,{1,2,3,4})), "")</f>
        <v/>
      </c>
      <c r="BC8" s="46" t="str" cm="1">
        <f t="array" ref="BC8">IFERROR(SUMPRODUCT(LARGE($C8:$AV8,{1,2,3,4,5,6,7})), "")</f>
        <v/>
      </c>
      <c r="BD8" s="46" t="str" cm="1">
        <f t="array" ref="BD8">IFERROR(SUMPRODUCT(LARGE($C8:$AV8,{1,2,3,4,5,6,7,8})), "")</f>
        <v/>
      </c>
    </row>
    <row r="9" spans="2:56" ht="15" customHeight="1" x14ac:dyDescent="0.2">
      <c r="B9" s="4" t="s">
        <v>139</v>
      </c>
      <c r="C9" s="10"/>
      <c r="D9" s="4"/>
      <c r="E9" s="10">
        <v>28</v>
      </c>
      <c r="F9" s="10"/>
      <c r="G9" s="4"/>
      <c r="H9" s="4"/>
      <c r="I9" s="4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24"/>
      <c r="AW9" s="57"/>
      <c r="AX9" s="47">
        <f t="shared" si="0"/>
        <v>28</v>
      </c>
      <c r="AY9" s="46">
        <f t="shared" si="1"/>
        <v>1</v>
      </c>
      <c r="AZ9" s="46" cm="1">
        <f t="array" ref="AZ9">IF($AY9&lt;=6,SUM($C9:$AV9),SUMPRODUCT(LARGE($C9:$AV9,{1,2,3,4,5,6})))</f>
        <v>28</v>
      </c>
      <c r="BA9" s="50" t="str">
        <f t="shared" si="2"/>
        <v/>
      </c>
      <c r="BB9" s="46" t="str" cm="1">
        <f t="array" ref="BB9">IFERROR(SUMPRODUCT(LARGE($C9:$AV9,{1,2,3,4})), "")</f>
        <v/>
      </c>
      <c r="BC9" s="46" t="str" cm="1">
        <f t="array" ref="BC9">IFERROR(SUMPRODUCT(LARGE($C9:$AV9,{1,2,3,4,5,6,7})), "")</f>
        <v/>
      </c>
      <c r="BD9" s="46" t="str" cm="1">
        <f t="array" ref="BD9">IFERROR(SUMPRODUCT(LARGE($C9:$AV9,{1,2,3,4,5,6,7,8})), "")</f>
        <v/>
      </c>
    </row>
    <row r="10" spans="2:56" ht="15" customHeight="1" x14ac:dyDescent="0.2">
      <c r="B10" s="4" t="s">
        <v>1152</v>
      </c>
      <c r="C10" s="10"/>
      <c r="D10" s="4"/>
      <c r="E10" s="10"/>
      <c r="F10" s="10"/>
      <c r="G10" s="4"/>
      <c r="H10" s="4"/>
      <c r="I10" s="4"/>
      <c r="J10" s="10"/>
      <c r="K10" s="10">
        <v>11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24"/>
      <c r="AW10" s="57"/>
      <c r="AX10" s="47">
        <f t="shared" si="0"/>
        <v>11</v>
      </c>
      <c r="AY10" s="46">
        <f t="shared" si="1"/>
        <v>1</v>
      </c>
      <c r="AZ10" s="46" cm="1">
        <f t="array" ref="AZ10">IF($AY10&lt;=6,SUM($C10:$AV10),SUMPRODUCT(LARGE($C10:$AV10,{1,2,3,4,5,6})))</f>
        <v>11</v>
      </c>
      <c r="BA10" s="50" t="str">
        <f t="shared" si="2"/>
        <v/>
      </c>
      <c r="BB10" s="46" t="str" cm="1">
        <f t="array" ref="BB10">IFERROR(SUMPRODUCT(LARGE($C10:$AV10,{1,2,3,4})), "")</f>
        <v/>
      </c>
      <c r="BC10" s="46" t="str" cm="1">
        <f t="array" ref="BC10">IFERROR(SUMPRODUCT(LARGE($C10:$AV10,{1,2,3,4,5,6,7})), "")</f>
        <v/>
      </c>
      <c r="BD10" s="46" t="str" cm="1">
        <f t="array" ref="BD10">IFERROR(SUMPRODUCT(LARGE($C10:$AV10,{1,2,3,4,5,6,7,8})), "")</f>
        <v/>
      </c>
    </row>
    <row r="11" spans="2:56" ht="15" customHeight="1" x14ac:dyDescent="0.2">
      <c r="B11" s="4" t="s">
        <v>141</v>
      </c>
      <c r="C11" s="10"/>
      <c r="D11" s="4"/>
      <c r="E11" s="10">
        <v>11</v>
      </c>
      <c r="F11" s="10"/>
      <c r="G11" s="4">
        <v>10</v>
      </c>
      <c r="H11" s="4"/>
      <c r="I11" s="4">
        <v>17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24"/>
      <c r="AW11" s="56"/>
      <c r="AX11" s="47">
        <f t="shared" si="0"/>
        <v>38</v>
      </c>
      <c r="AY11" s="46">
        <f t="shared" si="1"/>
        <v>3</v>
      </c>
      <c r="AZ11" s="46" cm="1">
        <f t="array" ref="AZ11">IF($AY11&lt;=6,SUM($C11:$AV11),SUMPRODUCT(LARGE($C11:$AV11,{1,2,3,4,5,6})))</f>
        <v>38</v>
      </c>
      <c r="BA11" s="50" t="str">
        <f t="shared" si="2"/>
        <v/>
      </c>
      <c r="BB11" s="46" t="str" cm="1">
        <f t="array" ref="BB11">IFERROR(SUMPRODUCT(LARGE($C11:$AV11,{1,2,3,4})), "")</f>
        <v/>
      </c>
      <c r="BC11" s="46" t="str" cm="1">
        <f t="array" ref="BC11">IFERROR(SUMPRODUCT(LARGE($C11:$AV11,{1,2,3,4,5,6,7})), "")</f>
        <v/>
      </c>
      <c r="BD11" s="46" t="str" cm="1">
        <f t="array" ref="BD11">IFERROR(SUMPRODUCT(LARGE($C11:$AV11,{1,2,3,4,5,6,7,8})), "")</f>
        <v/>
      </c>
    </row>
    <row r="12" spans="2:56" ht="15" customHeight="1" x14ac:dyDescent="0.2">
      <c r="B12" s="4" t="s">
        <v>1</v>
      </c>
      <c r="C12" s="10"/>
      <c r="D12" s="4">
        <v>9</v>
      </c>
      <c r="E12" s="10"/>
      <c r="F12" s="10"/>
      <c r="G12" s="4"/>
      <c r="H12" s="4"/>
      <c r="I12" s="4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24"/>
      <c r="AW12" s="57"/>
      <c r="AX12" s="47">
        <f t="shared" si="0"/>
        <v>9</v>
      </c>
      <c r="AY12" s="46">
        <f t="shared" si="1"/>
        <v>1</v>
      </c>
      <c r="AZ12" s="46" cm="1">
        <f t="array" ref="AZ12">IF($AY12&lt;=6,SUM($C12:$AV12),SUMPRODUCT(LARGE($C12:$AV12,{1,2,3,4,5,6})))</f>
        <v>9</v>
      </c>
      <c r="BA12" s="50" t="str">
        <f t="shared" si="2"/>
        <v/>
      </c>
      <c r="BB12" s="46" t="str" cm="1">
        <f t="array" ref="BB12">IFERROR(SUMPRODUCT(LARGE($C12:$AV12,{1,2,3,4})), "")</f>
        <v/>
      </c>
      <c r="BC12" s="46" t="str" cm="1">
        <f t="array" ref="BC12">IFERROR(SUMPRODUCT(LARGE($C12:$AV12,{1,2,3,4,5,6,7})), "")</f>
        <v/>
      </c>
      <c r="BD12" s="46" t="str" cm="1">
        <f t="array" ref="BD12">IFERROR(SUMPRODUCT(LARGE($C12:$AV12,{1,2,3,4,5,6,7,8})), "")</f>
        <v/>
      </c>
    </row>
    <row r="13" spans="2:56" ht="15" customHeight="1" x14ac:dyDescent="0.2">
      <c r="B13" s="4" t="s">
        <v>144</v>
      </c>
      <c r="C13" s="10"/>
      <c r="D13" s="4"/>
      <c r="E13" s="10"/>
      <c r="F13" s="10"/>
      <c r="G13" s="4"/>
      <c r="H13" s="4"/>
      <c r="I13" s="4"/>
      <c r="J13" s="10"/>
      <c r="K13" s="10">
        <v>9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24"/>
      <c r="AW13" s="57"/>
      <c r="AX13" s="47">
        <f t="shared" si="0"/>
        <v>9</v>
      </c>
      <c r="AY13" s="46">
        <f t="shared" si="1"/>
        <v>1</v>
      </c>
      <c r="AZ13" s="46" cm="1">
        <f t="array" ref="AZ13">IF($AY13&lt;=6,SUM($C13:$AV13),SUMPRODUCT(LARGE($C13:$AV13,{1,2,3,4,5,6})))</f>
        <v>9</v>
      </c>
      <c r="BA13" s="50" t="str">
        <f t="shared" si="2"/>
        <v/>
      </c>
      <c r="BB13" s="46" t="str" cm="1">
        <f t="array" ref="BB13">IFERROR(SUMPRODUCT(LARGE($C13:$AV13,{1,2,3,4})), "")</f>
        <v/>
      </c>
      <c r="BC13" s="46" t="str" cm="1">
        <f t="array" ref="BC13">IFERROR(SUMPRODUCT(LARGE($C13:$AV13,{1,2,3,4,5,6,7})), "")</f>
        <v/>
      </c>
      <c r="BD13" s="46" t="str" cm="1">
        <f t="array" ref="BD13">IFERROR(SUMPRODUCT(LARGE($C13:$AV13,{1,2,3,4,5,6,7,8})), "")</f>
        <v/>
      </c>
    </row>
    <row r="14" spans="2:56" ht="15" customHeight="1" x14ac:dyDescent="0.2">
      <c r="B14" s="4" t="s">
        <v>146</v>
      </c>
      <c r="C14" s="10"/>
      <c r="D14" s="4"/>
      <c r="E14" s="10"/>
      <c r="F14" s="10"/>
      <c r="G14" s="4"/>
      <c r="H14" s="4"/>
      <c r="I14" s="4"/>
      <c r="J14" s="10"/>
      <c r="K14" s="10">
        <v>8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24"/>
      <c r="AW14" s="57"/>
      <c r="AX14" s="47">
        <f t="shared" si="0"/>
        <v>8</v>
      </c>
      <c r="AY14" s="46">
        <f t="shared" si="1"/>
        <v>1</v>
      </c>
      <c r="AZ14" s="46" cm="1">
        <f t="array" ref="AZ14">IF($AY14&lt;=6,SUM($C14:$AV14),SUMPRODUCT(LARGE($C14:$AV14,{1,2,3,4,5,6})))</f>
        <v>8</v>
      </c>
      <c r="BA14" s="50" t="str">
        <f t="shared" si="2"/>
        <v/>
      </c>
      <c r="BB14" s="46" t="str" cm="1">
        <f t="array" ref="BB14">IFERROR(SUMPRODUCT(LARGE($C14:$AV14,{1,2,3,4})), "")</f>
        <v/>
      </c>
      <c r="BC14" s="46" t="str" cm="1">
        <f t="array" ref="BC14">IFERROR(SUMPRODUCT(LARGE($C14:$AV14,{1,2,3,4,5,6,7})), "")</f>
        <v/>
      </c>
      <c r="BD14" s="46" t="str" cm="1">
        <f t="array" ref="BD14">IFERROR(SUMPRODUCT(LARGE($C14:$AV14,{1,2,3,4,5,6,7,8})), "")</f>
        <v/>
      </c>
    </row>
    <row r="15" spans="2:56" ht="15" customHeight="1" x14ac:dyDescent="0.2">
      <c r="B15" s="4" t="s">
        <v>148</v>
      </c>
      <c r="C15" s="10"/>
      <c r="D15" s="4"/>
      <c r="E15" s="10"/>
      <c r="F15" s="10"/>
      <c r="G15" s="4"/>
      <c r="H15" s="4"/>
      <c r="I15" s="4"/>
      <c r="J15" s="10"/>
      <c r="K15" s="10"/>
      <c r="L15" s="10"/>
      <c r="M15" s="10">
        <v>2</v>
      </c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24"/>
      <c r="AW15" s="57"/>
      <c r="AX15" s="47">
        <f t="shared" si="0"/>
        <v>2</v>
      </c>
      <c r="AY15" s="46">
        <f t="shared" si="1"/>
        <v>1</v>
      </c>
      <c r="AZ15" s="46" cm="1">
        <f t="array" ref="AZ15">IF($AY15&lt;=6,SUM($C15:$AV15),SUMPRODUCT(LARGE($C15:$AV15,{1,2,3,4,5,6})))</f>
        <v>2</v>
      </c>
      <c r="BA15" s="50" t="str">
        <f t="shared" si="2"/>
        <v/>
      </c>
      <c r="BB15" s="46" t="str" cm="1">
        <f t="array" ref="BB15">IFERROR(SUMPRODUCT(LARGE($C15:$AV15,{1,2,3,4})), "")</f>
        <v/>
      </c>
      <c r="BC15" s="46" t="str" cm="1">
        <f t="array" ref="BC15">IFERROR(SUMPRODUCT(LARGE($C15:$AV15,{1,2,3,4,5,6,7})), "")</f>
        <v/>
      </c>
      <c r="BD15" s="46" t="str" cm="1">
        <f t="array" ref="BD15">IFERROR(SUMPRODUCT(LARGE($C15:$AV15,{1,2,3,4,5,6,7,8})), "")</f>
        <v/>
      </c>
    </row>
    <row r="16" spans="2:56" ht="15" customHeight="1" x14ac:dyDescent="0.2">
      <c r="B16" s="4" t="s">
        <v>157</v>
      </c>
      <c r="C16" s="10"/>
      <c r="D16" s="4"/>
      <c r="E16" s="10"/>
      <c r="F16" s="10"/>
      <c r="G16" s="4"/>
      <c r="H16" s="4"/>
      <c r="I16" s="4"/>
      <c r="J16" s="10"/>
      <c r="K16" s="10">
        <v>8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24"/>
      <c r="AW16" s="57"/>
      <c r="AX16" s="47">
        <f t="shared" si="0"/>
        <v>8</v>
      </c>
      <c r="AY16" s="46">
        <f t="shared" si="1"/>
        <v>1</v>
      </c>
      <c r="AZ16" s="46" cm="1">
        <f t="array" ref="AZ16">IF($AY16&lt;=6,SUM($C16:$AV16),SUMPRODUCT(LARGE($C16:$AV16,{1,2,3,4,5,6})))</f>
        <v>8</v>
      </c>
      <c r="BA16" s="50" t="str">
        <f t="shared" si="2"/>
        <v/>
      </c>
      <c r="BB16" s="46" t="str" cm="1">
        <f t="array" ref="BB16">IFERROR(SUMPRODUCT(LARGE($C16:$AV16,{1,2,3,4})), "")</f>
        <v/>
      </c>
      <c r="BC16" s="46" t="str" cm="1">
        <f t="array" ref="BC16">IFERROR(SUMPRODUCT(LARGE($C16:$AV16,{1,2,3,4,5,6,7})), "")</f>
        <v/>
      </c>
      <c r="BD16" s="46" t="str" cm="1">
        <f t="array" ref="BD16">IFERROR(SUMPRODUCT(LARGE($C16:$AV16,{1,2,3,4,5,6,7,8})), "")</f>
        <v/>
      </c>
    </row>
    <row r="17" spans="2:56" ht="15" customHeight="1" x14ac:dyDescent="0.2">
      <c r="B17" s="4" t="s">
        <v>40</v>
      </c>
      <c r="C17" s="10">
        <v>5</v>
      </c>
      <c r="D17" s="4"/>
      <c r="E17" s="10"/>
      <c r="F17" s="10"/>
      <c r="G17" s="4"/>
      <c r="H17" s="4">
        <v>8</v>
      </c>
      <c r="I17" s="4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24"/>
      <c r="AW17" s="56"/>
      <c r="AX17" s="47">
        <f t="shared" si="0"/>
        <v>13</v>
      </c>
      <c r="AY17" s="46">
        <f t="shared" si="1"/>
        <v>2</v>
      </c>
      <c r="AZ17" s="46" cm="1">
        <f t="array" ref="AZ17">IF($AY17&lt;=6,SUM($C17:$AV17),SUMPRODUCT(LARGE($C17:$AV17,{1,2,3,4,5,6})))</f>
        <v>13</v>
      </c>
      <c r="BA17" s="50" t="str">
        <f t="shared" si="2"/>
        <v/>
      </c>
      <c r="BB17" s="46" t="str" cm="1">
        <f t="array" ref="BB17">IFERROR(SUMPRODUCT(LARGE($C17:$AV17,{1,2,3,4})), "")</f>
        <v/>
      </c>
      <c r="BC17" s="46" t="str" cm="1">
        <f t="array" ref="BC17">IFERROR(SUMPRODUCT(LARGE($C17:$AV17,{1,2,3,4,5,6,7})), "")</f>
        <v/>
      </c>
      <c r="BD17" s="46" t="str" cm="1">
        <f t="array" ref="BD17">IFERROR(SUMPRODUCT(LARGE($C17:$AV17,{1,2,3,4,5,6,7,8})), "")</f>
        <v/>
      </c>
    </row>
    <row r="18" spans="2:56" ht="15" customHeight="1" x14ac:dyDescent="0.2">
      <c r="B18" s="4" t="s">
        <v>159</v>
      </c>
      <c r="C18" s="10"/>
      <c r="D18" s="4"/>
      <c r="E18" s="10"/>
      <c r="F18" s="10"/>
      <c r="G18" s="4">
        <v>4</v>
      </c>
      <c r="H18" s="4"/>
      <c r="I18" s="4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24"/>
      <c r="AW18" s="57"/>
      <c r="AX18" s="47">
        <f t="shared" si="0"/>
        <v>4</v>
      </c>
      <c r="AY18" s="46">
        <f t="shared" si="1"/>
        <v>1</v>
      </c>
      <c r="AZ18" s="46" cm="1">
        <f t="array" ref="AZ18">IF($AY18&lt;=6,SUM($C18:$AV18),SUMPRODUCT(LARGE($C18:$AV18,{1,2,3,4,5,6})))</f>
        <v>4</v>
      </c>
      <c r="BA18" s="50" t="str">
        <f t="shared" si="2"/>
        <v/>
      </c>
      <c r="BB18" s="46" t="str" cm="1">
        <f t="array" ref="BB18">IFERROR(SUMPRODUCT(LARGE($C18:$AV18,{1,2,3,4})), "")</f>
        <v/>
      </c>
      <c r="BC18" s="46" t="str" cm="1">
        <f t="array" ref="BC18">IFERROR(SUMPRODUCT(LARGE($C18:$AV18,{1,2,3,4,5,6,7})), "")</f>
        <v/>
      </c>
      <c r="BD18" s="46" t="str" cm="1">
        <f t="array" ref="BD18">IFERROR(SUMPRODUCT(LARGE($C18:$AV18,{1,2,3,4,5,6,7,8})), "")</f>
        <v/>
      </c>
    </row>
    <row r="19" spans="2:56" ht="15" customHeight="1" x14ac:dyDescent="0.2">
      <c r="B19" s="4" t="s">
        <v>1154</v>
      </c>
      <c r="C19" s="10"/>
      <c r="D19" s="4"/>
      <c r="E19" s="10"/>
      <c r="F19" s="10"/>
      <c r="G19" s="4"/>
      <c r="H19" s="4"/>
      <c r="I19" s="4"/>
      <c r="J19" s="10"/>
      <c r="K19" s="10">
        <v>2</v>
      </c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24"/>
      <c r="AW19" s="57"/>
      <c r="AX19" s="47">
        <f t="shared" si="0"/>
        <v>2</v>
      </c>
      <c r="AY19" s="46">
        <f t="shared" si="1"/>
        <v>1</v>
      </c>
      <c r="AZ19" s="46" cm="1">
        <f t="array" ref="AZ19">IF($AY19&lt;=6,SUM($C19:$AV19),SUMPRODUCT(LARGE($C19:$AV19,{1,2,3,4,5,6})))</f>
        <v>2</v>
      </c>
      <c r="BA19" s="50" t="str">
        <f t="shared" si="2"/>
        <v/>
      </c>
      <c r="BB19" s="46" t="str" cm="1">
        <f t="array" ref="BB19">IFERROR(SUMPRODUCT(LARGE($C19:$AV19,{1,2,3,4})), "")</f>
        <v/>
      </c>
      <c r="BC19" s="46" t="str" cm="1">
        <f t="array" ref="BC19">IFERROR(SUMPRODUCT(LARGE($C19:$AV19,{1,2,3,4,5,6,7})), "")</f>
        <v/>
      </c>
      <c r="BD19" s="46" t="str" cm="1">
        <f t="array" ref="BD19">IFERROR(SUMPRODUCT(LARGE($C19:$AV19,{1,2,3,4,5,6,7,8})), "")</f>
        <v/>
      </c>
    </row>
    <row r="20" spans="2:56" ht="15" customHeight="1" x14ac:dyDescent="0.2">
      <c r="B20" s="4" t="s">
        <v>163</v>
      </c>
      <c r="C20" s="10"/>
      <c r="D20" s="4"/>
      <c r="E20" s="10"/>
      <c r="F20" s="10"/>
      <c r="G20" s="4"/>
      <c r="H20" s="4">
        <v>5</v>
      </c>
      <c r="I20" s="4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24"/>
      <c r="AW20" s="57"/>
      <c r="AX20" s="47">
        <f t="shared" si="0"/>
        <v>5</v>
      </c>
      <c r="AY20" s="46">
        <f t="shared" si="1"/>
        <v>1</v>
      </c>
      <c r="AZ20" s="46" cm="1">
        <f t="array" ref="AZ20">IF($AY20&lt;=6,SUM($C20:$AV20),SUMPRODUCT(LARGE($C20:$AV20,{1,2,3,4,5,6})))</f>
        <v>5</v>
      </c>
      <c r="BA20" s="50" t="str">
        <f t="shared" si="2"/>
        <v/>
      </c>
      <c r="BB20" s="46" t="str" cm="1">
        <f t="array" ref="BB20">IFERROR(SUMPRODUCT(LARGE($C20:$AV20,{1,2,3,4})), "")</f>
        <v/>
      </c>
      <c r="BC20" s="46" t="str" cm="1">
        <f t="array" ref="BC20">IFERROR(SUMPRODUCT(LARGE($C20:$AV20,{1,2,3,4,5,6,7})), "")</f>
        <v/>
      </c>
      <c r="BD20" s="46" t="str" cm="1">
        <f t="array" ref="BD20">IFERROR(SUMPRODUCT(LARGE($C20:$AV20,{1,2,3,4,5,6,7,8})), "")</f>
        <v/>
      </c>
    </row>
    <row r="21" spans="2:56" ht="15" customHeight="1" x14ac:dyDescent="0.2">
      <c r="B21" s="4" t="s">
        <v>165</v>
      </c>
      <c r="C21" s="10"/>
      <c r="D21" s="4"/>
      <c r="E21" s="10"/>
      <c r="F21" s="10"/>
      <c r="G21" s="4"/>
      <c r="H21" s="4"/>
      <c r="I21" s="4"/>
      <c r="J21" s="10"/>
      <c r="K21" s="10">
        <v>6</v>
      </c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24"/>
      <c r="AW21" s="57"/>
      <c r="AX21" s="47">
        <f t="shared" si="0"/>
        <v>6</v>
      </c>
      <c r="AY21" s="46">
        <f t="shared" si="1"/>
        <v>1</v>
      </c>
      <c r="AZ21" s="46" cm="1">
        <f t="array" ref="AZ21">IF($AY21&lt;=6,SUM($C21:$AV21),SUMPRODUCT(LARGE($C21:$AV21,{1,2,3,4,5,6})))</f>
        <v>6</v>
      </c>
      <c r="BA21" s="50" t="str">
        <f t="shared" si="2"/>
        <v/>
      </c>
      <c r="BB21" s="46" t="str" cm="1">
        <f t="array" ref="BB21">IFERROR(SUMPRODUCT(LARGE($C21:$AV21,{1,2,3,4})), "")</f>
        <v/>
      </c>
      <c r="BC21" s="46" t="str" cm="1">
        <f t="array" ref="BC21">IFERROR(SUMPRODUCT(LARGE($C21:$AV21,{1,2,3,4,5,6,7})), "")</f>
        <v/>
      </c>
      <c r="BD21" s="46" t="str" cm="1">
        <f t="array" ref="BD21">IFERROR(SUMPRODUCT(LARGE($C21:$AV21,{1,2,3,4,5,6,7,8})), "")</f>
        <v/>
      </c>
    </row>
    <row r="22" spans="2:56" ht="15" customHeight="1" x14ac:dyDescent="0.2">
      <c r="B22" s="4" t="s">
        <v>169</v>
      </c>
      <c r="C22" s="10"/>
      <c r="D22" s="4"/>
      <c r="E22" s="10"/>
      <c r="F22" s="10"/>
      <c r="G22" s="4"/>
      <c r="H22" s="4">
        <v>1</v>
      </c>
      <c r="I22" s="4">
        <v>14</v>
      </c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24"/>
      <c r="AW22" s="57"/>
      <c r="AX22" s="47">
        <f t="shared" si="0"/>
        <v>15</v>
      </c>
      <c r="AY22" s="46">
        <f t="shared" si="1"/>
        <v>2</v>
      </c>
      <c r="AZ22" s="46" cm="1">
        <f t="array" ref="AZ22">IF($AY22&lt;=6,SUM($C22:$AV22),SUMPRODUCT(LARGE($C22:$AV22,{1,2,3,4,5,6})))</f>
        <v>15</v>
      </c>
      <c r="BA22" s="50" t="str">
        <f t="shared" si="2"/>
        <v/>
      </c>
      <c r="BB22" s="46" t="str" cm="1">
        <f t="array" ref="BB22">IFERROR(SUMPRODUCT(LARGE($C22:$AV22,{1,2,3,4})), "")</f>
        <v/>
      </c>
      <c r="BC22" s="46" t="str" cm="1">
        <f t="array" ref="BC22">IFERROR(SUMPRODUCT(LARGE($C22:$AV22,{1,2,3,4,5,6,7})), "")</f>
        <v/>
      </c>
      <c r="BD22" s="46" t="str" cm="1">
        <f t="array" ref="BD22">IFERROR(SUMPRODUCT(LARGE($C22:$AV22,{1,2,3,4,5,6,7,8})), "")</f>
        <v/>
      </c>
    </row>
    <row r="23" spans="2:56" ht="15" customHeight="1" x14ac:dyDescent="0.2">
      <c r="B23" s="4" t="s">
        <v>42</v>
      </c>
      <c r="C23" s="10">
        <v>7</v>
      </c>
      <c r="D23" s="4"/>
      <c r="E23" s="10"/>
      <c r="F23" s="10"/>
      <c r="G23" s="4"/>
      <c r="H23" s="4"/>
      <c r="I23" s="4"/>
      <c r="J23" s="10"/>
      <c r="K23" s="10"/>
      <c r="L23" s="10"/>
      <c r="M23" s="10"/>
      <c r="N23" s="10">
        <v>19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24"/>
      <c r="AW23" s="57"/>
      <c r="AX23" s="47">
        <f t="shared" si="0"/>
        <v>26</v>
      </c>
      <c r="AY23" s="46">
        <f t="shared" si="1"/>
        <v>2</v>
      </c>
      <c r="AZ23" s="46" cm="1">
        <f t="array" ref="AZ23">IF($AY23&lt;=6,SUM($C23:$AV23),SUMPRODUCT(LARGE($C23:$AV23,{1,2,3,4,5,6})))</f>
        <v>26</v>
      </c>
      <c r="BA23" s="50" t="str">
        <f t="shared" si="2"/>
        <v/>
      </c>
      <c r="BB23" s="46" t="str" cm="1">
        <f t="array" ref="BB23">IFERROR(SUMPRODUCT(LARGE($C23:$AV23,{1,2,3,4})), "")</f>
        <v/>
      </c>
      <c r="BC23" s="46" t="str" cm="1">
        <f t="array" ref="BC23">IFERROR(SUMPRODUCT(LARGE($C23:$AV23,{1,2,3,4,5,6,7})), "")</f>
        <v/>
      </c>
      <c r="BD23" s="46" t="str" cm="1">
        <f t="array" ref="BD23">IFERROR(SUMPRODUCT(LARGE($C23:$AV23,{1,2,3,4,5,6,7,8})), "")</f>
        <v/>
      </c>
    </row>
    <row r="24" spans="2:56" ht="15" customHeight="1" x14ac:dyDescent="0.2">
      <c r="B24" s="4" t="s">
        <v>1043</v>
      </c>
      <c r="C24" s="10"/>
      <c r="D24" s="4"/>
      <c r="E24" s="10"/>
      <c r="F24" s="10"/>
      <c r="G24" s="4"/>
      <c r="H24" s="4"/>
      <c r="I24" s="4">
        <v>3</v>
      </c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24"/>
      <c r="AW24" s="57"/>
      <c r="AX24" s="47">
        <f t="shared" si="0"/>
        <v>3</v>
      </c>
      <c r="AY24" s="46">
        <f t="shared" si="1"/>
        <v>1</v>
      </c>
      <c r="AZ24" s="46" cm="1">
        <f t="array" ref="AZ24">IF($AY24&lt;=6,SUM($C24:$AV24),SUMPRODUCT(LARGE($C24:$AV24,{1,2,3,4,5,6})))</f>
        <v>3</v>
      </c>
      <c r="BA24" s="50" t="str">
        <f t="shared" si="2"/>
        <v/>
      </c>
      <c r="BB24" s="46" t="str" cm="1">
        <f t="array" ref="BB24">IFERROR(SUMPRODUCT(LARGE($C24:$AV24,{1,2,3,4})), "")</f>
        <v/>
      </c>
      <c r="BC24" s="46" t="str" cm="1">
        <f t="array" ref="BC24">IFERROR(SUMPRODUCT(LARGE($C24:$AV24,{1,2,3,4,5,6,7})), "")</f>
        <v/>
      </c>
      <c r="BD24" s="46" t="str" cm="1">
        <f t="array" ref="BD24">IFERROR(SUMPRODUCT(LARGE($C24:$AV24,{1,2,3,4,5,6,7,8})), "")</f>
        <v/>
      </c>
    </row>
    <row r="25" spans="2:56" ht="15" customHeight="1" x14ac:dyDescent="0.2">
      <c r="B25" s="4" t="s">
        <v>174</v>
      </c>
      <c r="C25" s="10"/>
      <c r="D25" s="4">
        <v>24</v>
      </c>
      <c r="E25" s="10"/>
      <c r="F25" s="10"/>
      <c r="G25" s="4">
        <v>6</v>
      </c>
      <c r="H25" s="4"/>
      <c r="I25" s="4"/>
      <c r="J25" s="10"/>
      <c r="K25" s="10"/>
      <c r="L25" s="10"/>
      <c r="M25" s="10">
        <v>15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24"/>
      <c r="AW25" s="57"/>
      <c r="AX25" s="47">
        <f t="shared" si="0"/>
        <v>45</v>
      </c>
      <c r="AY25" s="46">
        <f t="shared" si="1"/>
        <v>3</v>
      </c>
      <c r="AZ25" s="46" cm="1">
        <f t="array" ref="AZ25">IF($AY25&lt;=6,SUM($C25:$AV25),SUMPRODUCT(LARGE($C25:$AV25,{1,2,3,4,5,6})))</f>
        <v>45</v>
      </c>
      <c r="BA25" s="50" t="str">
        <f t="shared" si="2"/>
        <v/>
      </c>
      <c r="BB25" s="46" t="str" cm="1">
        <f t="array" ref="BB25">IFERROR(SUMPRODUCT(LARGE($C25:$AV25,{1,2,3,4})), "")</f>
        <v/>
      </c>
      <c r="BC25" s="46" t="str" cm="1">
        <f t="array" ref="BC25">IFERROR(SUMPRODUCT(LARGE($C25:$AV25,{1,2,3,4,5,6,7})), "")</f>
        <v/>
      </c>
      <c r="BD25" s="46" t="str" cm="1">
        <f t="array" ref="BD25">IFERROR(SUMPRODUCT(LARGE($C25:$AV25,{1,2,3,4,5,6,7,8})), "")</f>
        <v/>
      </c>
    </row>
    <row r="26" spans="2:56" ht="15" customHeight="1" x14ac:dyDescent="0.2">
      <c r="B26" s="4" t="s">
        <v>45</v>
      </c>
      <c r="C26" s="10">
        <v>2</v>
      </c>
      <c r="D26" s="4"/>
      <c r="E26" s="10"/>
      <c r="F26" s="10"/>
      <c r="G26" s="4"/>
      <c r="H26" s="4"/>
      <c r="I26" s="4"/>
      <c r="J26" s="10"/>
      <c r="K26" s="10"/>
      <c r="L26" s="10"/>
      <c r="M26" s="10"/>
      <c r="N26" s="10"/>
      <c r="O26" s="10">
        <v>2</v>
      </c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24"/>
      <c r="AW26" s="56"/>
      <c r="AX26" s="47">
        <f t="shared" si="0"/>
        <v>4</v>
      </c>
      <c r="AY26" s="46">
        <f t="shared" si="1"/>
        <v>2</v>
      </c>
      <c r="AZ26" s="46" cm="1">
        <f t="array" ref="AZ26">IF($AY26&lt;=6,SUM($C26:$AV26),SUMPRODUCT(LARGE($C26:$AV26,{1,2,3,4,5,6})))</f>
        <v>4</v>
      </c>
      <c r="BA26" s="50" t="str">
        <f t="shared" si="2"/>
        <v/>
      </c>
      <c r="BB26" s="46" t="str" cm="1">
        <f t="array" ref="BB26">IFERROR(SUMPRODUCT(LARGE($C26:$AV26,{1,2,3,4})), "")</f>
        <v/>
      </c>
      <c r="BC26" s="46" t="str" cm="1">
        <f t="array" ref="BC26">IFERROR(SUMPRODUCT(LARGE($C26:$AV26,{1,2,3,4,5,6,7})), "")</f>
        <v/>
      </c>
      <c r="BD26" s="46" t="str" cm="1">
        <f t="array" ref="BD26">IFERROR(SUMPRODUCT(LARGE($C26:$AV26,{1,2,3,4,5,6,7,8})), "")</f>
        <v/>
      </c>
    </row>
    <row r="27" spans="2:56" ht="15" customHeight="1" x14ac:dyDescent="0.2">
      <c r="B27" s="4" t="s">
        <v>177</v>
      </c>
      <c r="C27" s="10"/>
      <c r="D27" s="4"/>
      <c r="E27" s="10">
        <v>23</v>
      </c>
      <c r="F27" s="10"/>
      <c r="G27" s="4"/>
      <c r="H27" s="4"/>
      <c r="I27" s="4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24"/>
      <c r="AW27" s="57"/>
      <c r="AX27" s="47">
        <f t="shared" si="0"/>
        <v>23</v>
      </c>
      <c r="AY27" s="46">
        <f t="shared" si="1"/>
        <v>1</v>
      </c>
      <c r="AZ27" s="46" cm="1">
        <f t="array" ref="AZ27">IF($AY27&lt;=6,SUM($C27:$AV27),SUMPRODUCT(LARGE($C27:$AV27,{1,2,3,4,5,6})))</f>
        <v>23</v>
      </c>
      <c r="BA27" s="50" t="str">
        <f t="shared" si="2"/>
        <v/>
      </c>
      <c r="BB27" s="46" t="str" cm="1">
        <f t="array" ref="BB27">IFERROR(SUMPRODUCT(LARGE($C27:$AV27,{1,2,3,4})), "")</f>
        <v/>
      </c>
      <c r="BC27" s="46" t="str" cm="1">
        <f t="array" ref="BC27">IFERROR(SUMPRODUCT(LARGE($C27:$AV27,{1,2,3,4,5,6,7})), "")</f>
        <v/>
      </c>
      <c r="BD27" s="46" t="str" cm="1">
        <f t="array" ref="BD27">IFERROR(SUMPRODUCT(LARGE($C27:$AV27,{1,2,3,4,5,6,7,8})), "")</f>
        <v/>
      </c>
    </row>
    <row r="28" spans="2:56" ht="15" customHeight="1" x14ac:dyDescent="0.2">
      <c r="B28" s="4" t="s">
        <v>115</v>
      </c>
      <c r="C28" s="10"/>
      <c r="D28" s="4"/>
      <c r="E28" s="10"/>
      <c r="F28" s="10"/>
      <c r="G28" s="4">
        <v>6</v>
      </c>
      <c r="H28" s="4"/>
      <c r="I28" s="4"/>
      <c r="J28" s="10"/>
      <c r="K28" s="10"/>
      <c r="L28" s="10"/>
      <c r="M28" s="10">
        <v>2</v>
      </c>
      <c r="N28" s="10"/>
      <c r="O28" s="10"/>
      <c r="P28" s="10">
        <v>1</v>
      </c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24"/>
      <c r="AW28" s="57"/>
      <c r="AX28" s="47">
        <f t="shared" si="0"/>
        <v>9</v>
      </c>
      <c r="AY28" s="46">
        <f t="shared" si="1"/>
        <v>3</v>
      </c>
      <c r="AZ28" s="46" cm="1">
        <f t="array" ref="AZ28">IF($AY28&lt;=6,SUM($C28:$AV28),SUMPRODUCT(LARGE($C28:$AV28,{1,2,3,4,5,6})))</f>
        <v>9</v>
      </c>
      <c r="BA28" s="50" t="str">
        <f t="shared" si="2"/>
        <v/>
      </c>
      <c r="BB28" s="46" t="str" cm="1">
        <f t="array" ref="BB28">IFERROR(SUMPRODUCT(LARGE($C28:$AV28,{1,2,3,4})), "")</f>
        <v/>
      </c>
      <c r="BC28" s="46" t="str" cm="1">
        <f t="array" ref="BC28">IFERROR(SUMPRODUCT(LARGE($C28:$AV28,{1,2,3,4,5,6,7})), "")</f>
        <v/>
      </c>
      <c r="BD28" s="46" t="str" cm="1">
        <f t="array" ref="BD28">IFERROR(SUMPRODUCT(LARGE($C28:$AV28,{1,2,3,4,5,6,7,8})), "")</f>
        <v/>
      </c>
    </row>
    <row r="29" spans="2:56" ht="15" customHeight="1" x14ac:dyDescent="0.2">
      <c r="B29" s="4" t="s">
        <v>183</v>
      </c>
      <c r="C29" s="10"/>
      <c r="D29" s="4"/>
      <c r="E29" s="10"/>
      <c r="F29" s="10">
        <v>5</v>
      </c>
      <c r="G29" s="4"/>
      <c r="H29" s="4"/>
      <c r="I29" s="4"/>
      <c r="J29" s="10"/>
      <c r="K29" s="10"/>
      <c r="L29" s="10">
        <v>5</v>
      </c>
      <c r="M29" s="10"/>
      <c r="N29" s="10">
        <v>3</v>
      </c>
      <c r="O29" s="10">
        <v>9</v>
      </c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24"/>
      <c r="AW29" s="57"/>
      <c r="AX29" s="47">
        <f t="shared" si="0"/>
        <v>22</v>
      </c>
      <c r="AY29" s="46">
        <f t="shared" si="1"/>
        <v>4</v>
      </c>
      <c r="AZ29" s="46" cm="1">
        <f t="array" ref="AZ29">IF($AY29&lt;=6,SUM($C29:$AV29),SUMPRODUCT(LARGE($C29:$AV29,{1,2,3,4,5,6})))</f>
        <v>22</v>
      </c>
      <c r="BA29" s="50" t="str">
        <f t="shared" si="2"/>
        <v/>
      </c>
      <c r="BB29" s="46" cm="1">
        <f t="array" ref="BB29">IFERROR(SUMPRODUCT(LARGE($C29:$AV29,{1,2,3,4})), "")</f>
        <v>22</v>
      </c>
      <c r="BC29" s="46" t="str" cm="1">
        <f t="array" ref="BC29">IFERROR(SUMPRODUCT(LARGE($C29:$AV29,{1,2,3,4,5,6,7})), "")</f>
        <v/>
      </c>
      <c r="BD29" s="46" t="str" cm="1">
        <f t="array" ref="BD29">IFERROR(SUMPRODUCT(LARGE($C29:$AV29,{1,2,3,4,5,6,7,8})), "")</f>
        <v/>
      </c>
    </row>
    <row r="30" spans="2:56" ht="15" customHeight="1" x14ac:dyDescent="0.2">
      <c r="B30" s="4" t="s">
        <v>49</v>
      </c>
      <c r="C30" s="10">
        <v>6</v>
      </c>
      <c r="D30" s="4"/>
      <c r="E30" s="10"/>
      <c r="F30" s="10">
        <v>3</v>
      </c>
      <c r="G30" s="4"/>
      <c r="H30" s="4"/>
      <c r="I30" s="4"/>
      <c r="J30" s="10">
        <v>3</v>
      </c>
      <c r="K30" s="10"/>
      <c r="L30" s="10"/>
      <c r="M30" s="10"/>
      <c r="N30" s="10">
        <v>5</v>
      </c>
      <c r="O30" s="10">
        <v>2</v>
      </c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24"/>
      <c r="AW30" s="57"/>
      <c r="AX30" s="47">
        <f t="shared" si="0"/>
        <v>19</v>
      </c>
      <c r="AY30" s="46">
        <f t="shared" si="1"/>
        <v>5</v>
      </c>
      <c r="AZ30" s="46" cm="1">
        <f t="array" ref="AZ30">IF($AY30&lt;=6,SUM($C30:$AV30),SUMPRODUCT(LARGE($C30:$AV30,{1,2,3,4,5,6})))</f>
        <v>19</v>
      </c>
      <c r="BA30" s="50" t="str">
        <f t="shared" si="2"/>
        <v/>
      </c>
      <c r="BB30" s="46" cm="1">
        <f t="array" ref="BB30">IFERROR(SUMPRODUCT(LARGE($C30:$AV30,{1,2,3,4})), "")</f>
        <v>17</v>
      </c>
      <c r="BC30" s="46" t="str" cm="1">
        <f t="array" ref="BC30">IFERROR(SUMPRODUCT(LARGE($C30:$AV30,{1,2,3,4,5,6,7})), "")</f>
        <v/>
      </c>
      <c r="BD30" s="46" t="str" cm="1">
        <f t="array" ref="BD30">IFERROR(SUMPRODUCT(LARGE($C30:$AV30,{1,2,3,4,5,6,7,8})), "")</f>
        <v/>
      </c>
    </row>
    <row r="31" spans="2:56" ht="15" customHeight="1" x14ac:dyDescent="0.2">
      <c r="B31" s="4" t="s">
        <v>53</v>
      </c>
      <c r="C31" s="10"/>
      <c r="D31" s="4"/>
      <c r="E31" s="10"/>
      <c r="F31" s="10"/>
      <c r="G31" s="4"/>
      <c r="H31" s="4"/>
      <c r="I31" s="4"/>
      <c r="J31" s="10"/>
      <c r="K31" s="10"/>
      <c r="L31" s="10">
        <v>3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24"/>
      <c r="AW31" s="57"/>
      <c r="AX31" s="47">
        <f t="shared" si="0"/>
        <v>3</v>
      </c>
      <c r="AY31" s="46">
        <f t="shared" si="1"/>
        <v>1</v>
      </c>
      <c r="AZ31" s="46" cm="1">
        <f t="array" ref="AZ31">IF($AY31&lt;=6,SUM($C31:$AV31),SUMPRODUCT(LARGE($C31:$AV31,{1,2,3,4,5,6})))</f>
        <v>3</v>
      </c>
      <c r="BA31" s="50" t="str">
        <f t="shared" si="2"/>
        <v/>
      </c>
      <c r="BB31" s="46" t="str" cm="1">
        <f t="array" ref="BB31">IFERROR(SUMPRODUCT(LARGE($C31:$AV31,{1,2,3,4})), "")</f>
        <v/>
      </c>
      <c r="BC31" s="46" t="str" cm="1">
        <f t="array" ref="BC31">IFERROR(SUMPRODUCT(LARGE($C31:$AV31,{1,2,3,4,5,6,7})), "")</f>
        <v/>
      </c>
      <c r="BD31" s="46" t="str" cm="1">
        <f t="array" ref="BD31">IFERROR(SUMPRODUCT(LARGE($C31:$AV31,{1,2,3,4,5,6,7,8})), "")</f>
        <v/>
      </c>
    </row>
    <row r="32" spans="2:56" ht="15" customHeight="1" x14ac:dyDescent="0.2">
      <c r="B32" s="4" t="s">
        <v>195</v>
      </c>
      <c r="C32" s="10"/>
      <c r="D32" s="4"/>
      <c r="E32" s="10"/>
      <c r="F32" s="10"/>
      <c r="G32" s="4"/>
      <c r="H32" s="4"/>
      <c r="I32" s="4">
        <v>1</v>
      </c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24"/>
      <c r="AW32" s="57"/>
      <c r="AX32" s="47">
        <f t="shared" si="0"/>
        <v>1</v>
      </c>
      <c r="AY32" s="46">
        <f t="shared" si="1"/>
        <v>1</v>
      </c>
      <c r="AZ32" s="46" cm="1">
        <f t="array" ref="AZ32">IF($AY32&lt;=6,SUM($C32:$AV32),SUMPRODUCT(LARGE($C32:$AV32,{1,2,3,4,5,6})))</f>
        <v>1</v>
      </c>
      <c r="BA32" s="50" t="str">
        <f t="shared" si="2"/>
        <v/>
      </c>
      <c r="BB32" s="46" t="str" cm="1">
        <f t="array" ref="BB32">IFERROR(SUMPRODUCT(LARGE($C32:$AV32,{1,2,3,4})), "")</f>
        <v/>
      </c>
      <c r="BC32" s="46" t="str" cm="1">
        <f t="array" ref="BC32">IFERROR(SUMPRODUCT(LARGE($C32:$AV32,{1,2,3,4,5,6,7})), "")</f>
        <v/>
      </c>
      <c r="BD32" s="46" t="str" cm="1">
        <f t="array" ref="BD32">IFERROR(SUMPRODUCT(LARGE($C32:$AV32,{1,2,3,4,5,6,7,8})), "")</f>
        <v/>
      </c>
    </row>
    <row r="33" spans="2:56" ht="15" customHeight="1" x14ac:dyDescent="0.2">
      <c r="B33" s="4" t="s">
        <v>1057</v>
      </c>
      <c r="C33" s="10"/>
      <c r="D33" s="4"/>
      <c r="E33" s="10"/>
      <c r="F33" s="10"/>
      <c r="G33" s="4"/>
      <c r="H33" s="4">
        <v>2</v>
      </c>
      <c r="I33" s="4">
        <v>5</v>
      </c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24"/>
      <c r="AW33" s="57"/>
      <c r="AX33" s="47">
        <f t="shared" si="0"/>
        <v>7</v>
      </c>
      <c r="AY33" s="46">
        <f t="shared" si="1"/>
        <v>2</v>
      </c>
      <c r="AZ33" s="46" cm="1">
        <f t="array" ref="AZ33">IF($AY33&lt;=6,SUM($C33:$AV33),SUMPRODUCT(LARGE($C33:$AV33,{1,2,3,4,5,6})))</f>
        <v>7</v>
      </c>
      <c r="BA33" s="50" t="str">
        <f t="shared" si="2"/>
        <v/>
      </c>
      <c r="BB33" s="46" t="str" cm="1">
        <f t="array" ref="BB33">IFERROR(SUMPRODUCT(LARGE($C33:$AV33,{1,2,3,4})), "")</f>
        <v/>
      </c>
      <c r="BC33" s="46" t="str" cm="1">
        <f t="array" ref="BC33">IFERROR(SUMPRODUCT(LARGE($C33:$AV33,{1,2,3,4,5,6,7})), "")</f>
        <v/>
      </c>
      <c r="BD33" s="46" t="str" cm="1">
        <f t="array" ref="BD33">IFERROR(SUMPRODUCT(LARGE($C33:$AV33,{1,2,3,4,5,6,7,8})), "")</f>
        <v/>
      </c>
    </row>
    <row r="34" spans="2:56" ht="15" customHeight="1" x14ac:dyDescent="0.2">
      <c r="B34" s="4" t="s">
        <v>56</v>
      </c>
      <c r="C34" s="10">
        <v>24</v>
      </c>
      <c r="D34" s="4"/>
      <c r="E34" s="10"/>
      <c r="F34" s="10">
        <v>10</v>
      </c>
      <c r="G34" s="4"/>
      <c r="H34" s="4">
        <v>11</v>
      </c>
      <c r="I34" s="4">
        <v>7</v>
      </c>
      <c r="J34" s="10">
        <v>16</v>
      </c>
      <c r="K34" s="10"/>
      <c r="L34" s="10">
        <f>9+2+10</f>
        <v>21</v>
      </c>
      <c r="M34" s="10"/>
      <c r="N34" s="10">
        <v>26</v>
      </c>
      <c r="O34" s="10">
        <v>19</v>
      </c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24"/>
      <c r="AW34" s="57"/>
      <c r="AX34" s="47">
        <f t="shared" si="0"/>
        <v>134</v>
      </c>
      <c r="AY34" s="46">
        <f t="shared" si="1"/>
        <v>8</v>
      </c>
      <c r="AZ34" s="46" cm="1">
        <f t="array" ref="AZ34">IF($AY34&lt;=6,SUM($C34:$AV34),SUMPRODUCT(LARGE($C34:$AV34,{1,2,3,4,5,6})))</f>
        <v>117</v>
      </c>
      <c r="BA34" s="50" t="str">
        <f t="shared" si="2"/>
        <v/>
      </c>
      <c r="BB34" s="46" cm="1">
        <f t="array" ref="BB34">IFERROR(SUMPRODUCT(LARGE($C34:$AV34,{1,2,3,4})), "")</f>
        <v>90</v>
      </c>
      <c r="BC34" s="46" cm="1">
        <f t="array" ref="BC34">IFERROR(SUMPRODUCT(LARGE($C34:$AV34,{1,2,3,4,5,6,7})), "")</f>
        <v>127</v>
      </c>
      <c r="BD34" s="46" cm="1">
        <f t="array" ref="BD34">IFERROR(SUMPRODUCT(LARGE($C34:$AV34,{1,2,3,4,5,6,7,8})), "")</f>
        <v>134</v>
      </c>
    </row>
    <row r="35" spans="2:56" ht="15" customHeight="1" x14ac:dyDescent="0.2">
      <c r="B35" s="4" t="s">
        <v>6</v>
      </c>
      <c r="C35" s="10">
        <v>7</v>
      </c>
      <c r="D35" s="4"/>
      <c r="E35" s="10"/>
      <c r="F35" s="10">
        <v>2</v>
      </c>
      <c r="G35" s="4"/>
      <c r="H35" s="4"/>
      <c r="I35" s="4"/>
      <c r="J35" s="10"/>
      <c r="K35" s="10"/>
      <c r="L35" s="10">
        <v>10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24"/>
      <c r="AW35" s="57"/>
      <c r="AX35" s="47">
        <f t="shared" ref="AX35:AX68" si="3">SUM($C35:$AW35)</f>
        <v>19</v>
      </c>
      <c r="AY35" s="46">
        <f t="shared" ref="AY35:AY68" si="4">COUNTA(C35:AV35)</f>
        <v>3</v>
      </c>
      <c r="AZ35" s="46" cm="1">
        <f t="array" ref="AZ35">IF($AY35&lt;=6,SUM($C35:$AV35),SUMPRODUCT(LARGE($C35:$AV35,{1,2,3,4,5,6})))</f>
        <v>19</v>
      </c>
      <c r="BA35" s="50" t="str">
        <f t="shared" ref="BA35:BA66" si="5">IF(AND($AY35&gt;=6,AZ35=AZ36),"Manual Calc Needed","")</f>
        <v/>
      </c>
      <c r="BB35" s="46" t="str" cm="1">
        <f t="array" ref="BB35">IFERROR(SUMPRODUCT(LARGE($C35:$AV35,{1,2,3,4})), "")</f>
        <v/>
      </c>
      <c r="BC35" s="46" t="str" cm="1">
        <f t="array" ref="BC35">IFERROR(SUMPRODUCT(LARGE($C35:$AV35,{1,2,3,4,5,6,7})), "")</f>
        <v/>
      </c>
      <c r="BD35" s="46" t="str" cm="1">
        <f t="array" ref="BD35">IFERROR(SUMPRODUCT(LARGE($C35:$AV35,{1,2,3,4,5,6,7,8})), "")</f>
        <v/>
      </c>
    </row>
    <row r="36" spans="2:56" ht="15" customHeight="1" x14ac:dyDescent="0.2">
      <c r="B36" s="4" t="s">
        <v>209</v>
      </c>
      <c r="C36" s="10"/>
      <c r="D36" s="4"/>
      <c r="E36" s="10"/>
      <c r="F36" s="10"/>
      <c r="G36" s="4"/>
      <c r="H36" s="4"/>
      <c r="I36" s="4">
        <v>12</v>
      </c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24"/>
      <c r="AW36" s="57"/>
      <c r="AX36" s="47">
        <f t="shared" si="3"/>
        <v>12</v>
      </c>
      <c r="AY36" s="46">
        <f t="shared" si="4"/>
        <v>1</v>
      </c>
      <c r="AZ36" s="46" cm="1">
        <f t="array" ref="AZ36">IF($AY36&lt;=6,SUM($C36:$AV36),SUMPRODUCT(LARGE($C36:$AV36,{1,2,3,4,5,6})))</f>
        <v>12</v>
      </c>
      <c r="BA36" s="50" t="str">
        <f t="shared" si="5"/>
        <v/>
      </c>
      <c r="BB36" s="46" t="str" cm="1">
        <f t="array" ref="BB36">IFERROR(SUMPRODUCT(LARGE($C36:$AV36,{1,2,3,4})), "")</f>
        <v/>
      </c>
      <c r="BC36" s="46" t="str" cm="1">
        <f t="array" ref="BC36">IFERROR(SUMPRODUCT(LARGE($C36:$AV36,{1,2,3,4,5,6,7})), "")</f>
        <v/>
      </c>
      <c r="BD36" s="46" t="str" cm="1">
        <f t="array" ref="BD36">IFERROR(SUMPRODUCT(LARGE($C36:$AV36,{1,2,3,4,5,6,7,8})), "")</f>
        <v/>
      </c>
    </row>
    <row r="37" spans="2:56" ht="15" customHeight="1" x14ac:dyDescent="0.2">
      <c r="B37" s="4" t="s">
        <v>354</v>
      </c>
      <c r="C37" s="10"/>
      <c r="D37" s="4"/>
      <c r="E37" s="10"/>
      <c r="F37" s="10"/>
      <c r="G37" s="4"/>
      <c r="H37" s="4"/>
      <c r="I37" s="4"/>
      <c r="J37" s="10"/>
      <c r="K37" s="10"/>
      <c r="L37" s="10"/>
      <c r="M37" s="10"/>
      <c r="N37" s="10"/>
      <c r="O37" s="10">
        <v>8</v>
      </c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24"/>
      <c r="AW37" s="57"/>
      <c r="AX37" s="47">
        <f t="shared" si="3"/>
        <v>8</v>
      </c>
      <c r="AY37" s="46">
        <f t="shared" si="4"/>
        <v>1</v>
      </c>
      <c r="AZ37" s="46" cm="1">
        <f t="array" ref="AZ37">IF($AY37&lt;=6,SUM($C37:$AV37),SUMPRODUCT(LARGE($C37:$AV37,{1,2,3,4,5,6})))</f>
        <v>8</v>
      </c>
      <c r="BA37" s="50" t="str">
        <f t="shared" si="5"/>
        <v/>
      </c>
      <c r="BB37" s="46" t="str" cm="1">
        <f t="array" ref="BB37">IFERROR(SUMPRODUCT(LARGE($C37:$AV37,{1,2,3,4})), "")</f>
        <v/>
      </c>
      <c r="BC37" s="46" t="str" cm="1">
        <f t="array" ref="BC37">IFERROR(SUMPRODUCT(LARGE($C37:$AV37,{1,2,3,4,5,6,7})), "")</f>
        <v/>
      </c>
      <c r="BD37" s="46" t="str" cm="1">
        <f t="array" ref="BD37">IFERROR(SUMPRODUCT(LARGE($C37:$AV37,{1,2,3,4,5,6,7,8})), "")</f>
        <v/>
      </c>
    </row>
    <row r="38" spans="2:56" ht="15" customHeight="1" x14ac:dyDescent="0.25">
      <c r="B38" s="4" t="s">
        <v>215</v>
      </c>
      <c r="C38" s="10"/>
      <c r="D38" s="4">
        <v>11</v>
      </c>
      <c r="E38" s="10"/>
      <c r="F38" s="10"/>
      <c r="G38" s="4">
        <v>6</v>
      </c>
      <c r="H38" s="4"/>
      <c r="I38" s="4"/>
      <c r="J38" s="10"/>
      <c r="K38" s="10"/>
      <c r="L38" s="10"/>
      <c r="M38" s="10">
        <v>3</v>
      </c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31"/>
      <c r="AP38" s="10"/>
      <c r="AQ38" s="10"/>
      <c r="AR38" s="10"/>
      <c r="AS38" s="10"/>
      <c r="AT38" s="10"/>
      <c r="AU38" s="10"/>
      <c r="AV38" s="24"/>
      <c r="AW38" s="57"/>
      <c r="AX38" s="47">
        <f t="shared" si="3"/>
        <v>20</v>
      </c>
      <c r="AY38" s="46">
        <f t="shared" si="4"/>
        <v>3</v>
      </c>
      <c r="AZ38" s="46" cm="1">
        <f t="array" ref="AZ38">IF($AY38&lt;=6,SUM($C38:$AV38),SUMPRODUCT(LARGE($C38:$AV38,{1,2,3,4,5,6})))</f>
        <v>20</v>
      </c>
      <c r="BA38" s="50" t="str">
        <f t="shared" si="5"/>
        <v/>
      </c>
      <c r="BB38" s="46" t="str" cm="1">
        <f t="array" ref="BB38">IFERROR(SUMPRODUCT(LARGE($C38:$AV38,{1,2,3,4})), "")</f>
        <v/>
      </c>
      <c r="BC38" s="46" t="str" cm="1">
        <f t="array" ref="BC38">IFERROR(SUMPRODUCT(LARGE($C38:$AV38,{1,2,3,4,5,6,7})), "")</f>
        <v/>
      </c>
      <c r="BD38" s="46" t="str" cm="1">
        <f t="array" ref="BD38">IFERROR(SUMPRODUCT(LARGE($C38:$AV38,{1,2,3,4,5,6,7,8})), "")</f>
        <v/>
      </c>
    </row>
    <row r="39" spans="2:56" ht="15" customHeight="1" x14ac:dyDescent="0.2">
      <c r="B39" s="4" t="s">
        <v>2</v>
      </c>
      <c r="C39" s="10"/>
      <c r="D39" s="4"/>
      <c r="E39" s="10">
        <v>10</v>
      </c>
      <c r="F39" s="10"/>
      <c r="G39" s="4"/>
      <c r="H39" s="4"/>
      <c r="I39" s="4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24"/>
      <c r="AW39" s="57"/>
      <c r="AX39" s="47">
        <f t="shared" si="3"/>
        <v>10</v>
      </c>
      <c r="AY39" s="46">
        <f t="shared" si="4"/>
        <v>1</v>
      </c>
      <c r="AZ39" s="46" cm="1">
        <f t="array" ref="AZ39">IF($AY39&lt;=6,SUM($C39:$AV39),SUMPRODUCT(LARGE($C39:$AV39,{1,2,3,4,5,6})))</f>
        <v>10</v>
      </c>
      <c r="BA39" s="50" t="str">
        <f t="shared" si="5"/>
        <v/>
      </c>
      <c r="BB39" s="46" t="str" cm="1">
        <f t="array" ref="BB39">IFERROR(SUMPRODUCT(LARGE($C39:$AV39,{1,2,3,4})), "")</f>
        <v/>
      </c>
      <c r="BC39" s="46" t="str" cm="1">
        <f t="array" ref="BC39">IFERROR(SUMPRODUCT(LARGE($C39:$AV39,{1,2,3,4,5,6,7})), "")</f>
        <v/>
      </c>
      <c r="BD39" s="46" t="str" cm="1">
        <f t="array" ref="BD39">IFERROR(SUMPRODUCT(LARGE($C39:$AV39,{1,2,3,4,5,6,7,8})), "")</f>
        <v/>
      </c>
    </row>
    <row r="40" spans="2:56" ht="15" customHeight="1" x14ac:dyDescent="0.2">
      <c r="B40" s="4" t="s">
        <v>221</v>
      </c>
      <c r="C40" s="10"/>
      <c r="D40" s="4"/>
      <c r="E40" s="10"/>
      <c r="F40" s="10"/>
      <c r="G40" s="4"/>
      <c r="H40" s="4"/>
      <c r="I40" s="4"/>
      <c r="J40" s="10"/>
      <c r="K40" s="10">
        <v>6</v>
      </c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24"/>
      <c r="AW40" s="57"/>
      <c r="AX40" s="47">
        <f t="shared" si="3"/>
        <v>6</v>
      </c>
      <c r="AY40" s="46">
        <f t="shared" si="4"/>
        <v>1</v>
      </c>
      <c r="AZ40" s="46" cm="1">
        <f t="array" ref="AZ40">IF($AY40&lt;=6,SUM($C40:$AV40),SUMPRODUCT(LARGE($C40:$AV40,{1,2,3,4,5,6})))</f>
        <v>6</v>
      </c>
      <c r="BA40" s="50" t="str">
        <f t="shared" si="5"/>
        <v/>
      </c>
      <c r="BB40" s="46" t="str" cm="1">
        <f t="array" ref="BB40">IFERROR(SUMPRODUCT(LARGE($C40:$AV40,{1,2,3,4})), "")</f>
        <v/>
      </c>
      <c r="BC40" s="46" t="str" cm="1">
        <f t="array" ref="BC40">IFERROR(SUMPRODUCT(LARGE($C40:$AV40,{1,2,3,4,5,6,7})), "")</f>
        <v/>
      </c>
      <c r="BD40" s="46" t="str" cm="1">
        <f t="array" ref="BD40">IFERROR(SUMPRODUCT(LARGE($C40:$AV40,{1,2,3,4,5,6,7,8})), "")</f>
        <v/>
      </c>
    </row>
    <row r="41" spans="2:56" ht="15" customHeight="1" x14ac:dyDescent="0.2">
      <c r="B41" s="4" t="s">
        <v>1080</v>
      </c>
      <c r="C41" s="10"/>
      <c r="D41" s="4"/>
      <c r="E41" s="10"/>
      <c r="F41" s="10"/>
      <c r="G41" s="4"/>
      <c r="H41" s="4">
        <v>2</v>
      </c>
      <c r="I41" s="4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24"/>
      <c r="AW41" s="57"/>
      <c r="AX41" s="47">
        <f t="shared" si="3"/>
        <v>2</v>
      </c>
      <c r="AY41" s="46">
        <f t="shared" si="4"/>
        <v>1</v>
      </c>
      <c r="AZ41" s="46" cm="1">
        <f t="array" ref="AZ41">IF($AY41&lt;=6,SUM($C41:$AV41),SUMPRODUCT(LARGE($C41:$AV41,{1,2,3,4,5,6})))</f>
        <v>2</v>
      </c>
      <c r="BA41" s="50" t="str">
        <f t="shared" si="5"/>
        <v/>
      </c>
      <c r="BB41" s="46" t="str" cm="1">
        <f t="array" ref="BB41">IFERROR(SUMPRODUCT(LARGE($C41:$AV41,{1,2,3,4})), "")</f>
        <v/>
      </c>
      <c r="BC41" s="46" t="str" cm="1">
        <f t="array" ref="BC41">IFERROR(SUMPRODUCT(LARGE($C41:$AV41,{1,2,3,4,5,6,7})), "")</f>
        <v/>
      </c>
      <c r="BD41" s="46" t="str" cm="1">
        <f t="array" ref="BD41">IFERROR(SUMPRODUCT(LARGE($C41:$AV41,{1,2,3,4,5,6,7,8})), "")</f>
        <v/>
      </c>
    </row>
    <row r="42" spans="2:56" ht="15" customHeight="1" x14ac:dyDescent="0.2">
      <c r="B42" s="4" t="s">
        <v>65</v>
      </c>
      <c r="C42" s="10">
        <v>12</v>
      </c>
      <c r="D42" s="4"/>
      <c r="E42" s="10"/>
      <c r="F42" s="10">
        <f>5+11+3</f>
        <v>19</v>
      </c>
      <c r="G42" s="4"/>
      <c r="H42" s="4"/>
      <c r="I42" s="4"/>
      <c r="J42" s="10">
        <v>17</v>
      </c>
      <c r="K42" s="10"/>
      <c r="L42" s="10">
        <f>9+5+2</f>
        <v>16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24"/>
      <c r="AW42" s="57"/>
      <c r="AX42" s="47">
        <f t="shared" si="3"/>
        <v>64</v>
      </c>
      <c r="AY42" s="46">
        <f t="shared" si="4"/>
        <v>4</v>
      </c>
      <c r="AZ42" s="46" cm="1">
        <f t="array" ref="AZ42">IF($AY42&lt;=6,SUM($C42:$AV42),SUMPRODUCT(LARGE($C42:$AV42,{1,2,3,4,5,6})))</f>
        <v>64</v>
      </c>
      <c r="BA42" s="50" t="str">
        <f t="shared" si="5"/>
        <v/>
      </c>
      <c r="BB42" s="46" cm="1">
        <f t="array" ref="BB42">IFERROR(SUMPRODUCT(LARGE($C42:$AV42,{1,2,3,4})), "")</f>
        <v>64</v>
      </c>
      <c r="BC42" s="46" t="str" cm="1">
        <f t="array" ref="BC42">IFERROR(SUMPRODUCT(LARGE($C42:$AV42,{1,2,3,4,5,6,7})), "")</f>
        <v/>
      </c>
      <c r="BD42" s="46" t="str" cm="1">
        <f t="array" ref="BD42">IFERROR(SUMPRODUCT(LARGE($C42:$AV42,{1,2,3,4,5,6,7,8})), "")</f>
        <v/>
      </c>
    </row>
    <row r="43" spans="2:56" ht="15" customHeight="1" x14ac:dyDescent="0.2">
      <c r="B43" s="4" t="s">
        <v>227</v>
      </c>
      <c r="C43" s="10"/>
      <c r="D43" s="4"/>
      <c r="E43" s="10"/>
      <c r="F43" s="10">
        <v>3</v>
      </c>
      <c r="G43" s="4"/>
      <c r="H43" s="4"/>
      <c r="I43" s="4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24"/>
      <c r="AW43" s="57"/>
      <c r="AX43" s="47">
        <f t="shared" si="3"/>
        <v>3</v>
      </c>
      <c r="AY43" s="46">
        <f t="shared" si="4"/>
        <v>1</v>
      </c>
      <c r="AZ43" s="46" cm="1">
        <f t="array" ref="AZ43">IF($AY43&lt;=6,SUM($C43:$AV43),SUMPRODUCT(LARGE($C43:$AV43,{1,2,3,4,5,6})))</f>
        <v>3</v>
      </c>
      <c r="BA43" s="50" t="str">
        <f t="shared" si="5"/>
        <v/>
      </c>
      <c r="BB43" s="46" t="str" cm="1">
        <f t="array" ref="BB43">IFERROR(SUMPRODUCT(LARGE($C43:$AV43,{1,2,3,4})), "")</f>
        <v/>
      </c>
      <c r="BC43" s="46" t="str" cm="1">
        <f t="array" ref="BC43">IFERROR(SUMPRODUCT(LARGE($C43:$AV43,{1,2,3,4,5,6,7})), "")</f>
        <v/>
      </c>
      <c r="BD43" s="46" t="str" cm="1">
        <f t="array" ref="BD43">IFERROR(SUMPRODUCT(LARGE($C43:$AV43,{1,2,3,4,5,6,7,8})), "")</f>
        <v/>
      </c>
    </row>
    <row r="44" spans="2:56" ht="15" customHeight="1" x14ac:dyDescent="0.2">
      <c r="B44" s="4" t="s">
        <v>229</v>
      </c>
      <c r="C44" s="10"/>
      <c r="D44" s="4"/>
      <c r="E44" s="10"/>
      <c r="F44" s="10"/>
      <c r="G44" s="4">
        <v>12</v>
      </c>
      <c r="H44" s="4"/>
      <c r="I44" s="4"/>
      <c r="J44" s="10"/>
      <c r="K44" s="10"/>
      <c r="L44" s="10"/>
      <c r="M44" s="10">
        <v>9</v>
      </c>
      <c r="N44" s="10"/>
      <c r="O44" s="10"/>
      <c r="P44" s="10">
        <v>6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24"/>
      <c r="AW44" s="56"/>
      <c r="AX44" s="47">
        <f t="shared" si="3"/>
        <v>27</v>
      </c>
      <c r="AY44" s="46">
        <f t="shared" si="4"/>
        <v>3</v>
      </c>
      <c r="AZ44" s="46" cm="1">
        <f t="array" ref="AZ44">IF($AY44&lt;=6,SUM($C44:$AV44),SUMPRODUCT(LARGE($C44:$AV44,{1,2,3,4,5,6})))</f>
        <v>27</v>
      </c>
      <c r="BA44" s="50" t="str">
        <f t="shared" si="5"/>
        <v/>
      </c>
      <c r="BB44" s="46" t="str" cm="1">
        <f t="array" ref="BB44">IFERROR(SUMPRODUCT(LARGE($C44:$AV44,{1,2,3,4})), "")</f>
        <v/>
      </c>
      <c r="BC44" s="46" t="str" cm="1">
        <f t="array" ref="BC44">IFERROR(SUMPRODUCT(LARGE($C44:$AV44,{1,2,3,4,5,6,7})), "")</f>
        <v/>
      </c>
      <c r="BD44" s="46" t="str" cm="1">
        <f t="array" ref="BD44">IFERROR(SUMPRODUCT(LARGE($C44:$AV44,{1,2,3,4,5,6,7,8})), "")</f>
        <v/>
      </c>
    </row>
    <row r="45" spans="2:56" ht="15" customHeight="1" x14ac:dyDescent="0.2">
      <c r="B45" s="4" t="s">
        <v>235</v>
      </c>
      <c r="C45" s="10">
        <v>2</v>
      </c>
      <c r="D45" s="4"/>
      <c r="E45" s="10"/>
      <c r="F45" s="10"/>
      <c r="G45" s="4"/>
      <c r="H45" s="4">
        <v>3</v>
      </c>
      <c r="I45" s="4"/>
      <c r="J45" s="10"/>
      <c r="K45" s="10"/>
      <c r="L45" s="10">
        <v>1</v>
      </c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24"/>
      <c r="AW45" s="57"/>
      <c r="AX45" s="47">
        <f t="shared" si="3"/>
        <v>6</v>
      </c>
      <c r="AY45" s="46">
        <f t="shared" si="4"/>
        <v>3</v>
      </c>
      <c r="AZ45" s="46" cm="1">
        <f t="array" ref="AZ45">IF($AY45&lt;=6,SUM($C45:$AV45),SUMPRODUCT(LARGE($C45:$AV45,{1,2,3,4,5,6})))</f>
        <v>6</v>
      </c>
      <c r="BA45" s="50" t="str">
        <f t="shared" si="5"/>
        <v/>
      </c>
      <c r="BB45" s="46" t="str" cm="1">
        <f t="array" ref="BB45">IFERROR(SUMPRODUCT(LARGE($C45:$AV45,{1,2,3,4})), "")</f>
        <v/>
      </c>
      <c r="BC45" s="46" t="str" cm="1">
        <f t="array" ref="BC45">IFERROR(SUMPRODUCT(LARGE($C45:$AV45,{1,2,3,4,5,6,7})), "")</f>
        <v/>
      </c>
      <c r="BD45" s="46" t="str" cm="1">
        <f t="array" ref="BD45">IFERROR(SUMPRODUCT(LARGE($C45:$AV45,{1,2,3,4,5,6,7,8})), "")</f>
        <v/>
      </c>
    </row>
    <row r="46" spans="2:56" ht="15" customHeight="1" x14ac:dyDescent="0.2">
      <c r="B46" s="4" t="s">
        <v>7</v>
      </c>
      <c r="C46" s="10"/>
      <c r="D46" s="4"/>
      <c r="E46" s="10"/>
      <c r="F46" s="10"/>
      <c r="G46" s="4"/>
      <c r="H46" s="4"/>
      <c r="I46" s="4"/>
      <c r="J46" s="10"/>
      <c r="K46" s="10">
        <v>6</v>
      </c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24"/>
      <c r="AW46" s="57"/>
      <c r="AX46" s="47">
        <f t="shared" si="3"/>
        <v>6</v>
      </c>
      <c r="AY46" s="46">
        <f t="shared" si="4"/>
        <v>1</v>
      </c>
      <c r="AZ46" s="46" cm="1">
        <f t="array" ref="AZ46">IF($AY46&lt;=6,SUM($C46:$AV46),SUMPRODUCT(LARGE($C46:$AV46,{1,2,3,4,5,6})))</f>
        <v>6</v>
      </c>
      <c r="BA46" s="50" t="str">
        <f t="shared" si="5"/>
        <v/>
      </c>
      <c r="BB46" s="46" t="str" cm="1">
        <f t="array" ref="BB46">IFERROR(SUMPRODUCT(LARGE($C46:$AV46,{1,2,3,4})), "")</f>
        <v/>
      </c>
      <c r="BC46" s="46" t="str" cm="1">
        <f t="array" ref="BC46">IFERROR(SUMPRODUCT(LARGE($C46:$AV46,{1,2,3,4,5,6,7})), "")</f>
        <v/>
      </c>
      <c r="BD46" s="46" t="str" cm="1">
        <f t="array" ref="BD46">IFERROR(SUMPRODUCT(LARGE($C46:$AV46,{1,2,3,4,5,6,7,8})), "")</f>
        <v/>
      </c>
    </row>
    <row r="47" spans="2:56" ht="15" customHeight="1" x14ac:dyDescent="0.2">
      <c r="B47" s="4" t="s">
        <v>72</v>
      </c>
      <c r="C47" s="10">
        <v>15</v>
      </c>
      <c r="D47" s="4"/>
      <c r="E47" s="10"/>
      <c r="F47" s="10">
        <v>6</v>
      </c>
      <c r="G47" s="4"/>
      <c r="H47" s="4"/>
      <c r="I47" s="4"/>
      <c r="J47" s="10">
        <v>10</v>
      </c>
      <c r="K47" s="10"/>
      <c r="L47" s="10">
        <v>14</v>
      </c>
      <c r="M47" s="10"/>
      <c r="N47" s="10">
        <v>6</v>
      </c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24"/>
      <c r="AW47" s="56"/>
      <c r="AX47" s="47">
        <f t="shared" si="3"/>
        <v>51</v>
      </c>
      <c r="AY47" s="46">
        <f t="shared" si="4"/>
        <v>5</v>
      </c>
      <c r="AZ47" s="46" cm="1">
        <f t="array" ref="AZ47">IF($AY47&lt;=6,SUM($C47:$AV47),SUMPRODUCT(LARGE($C47:$AV47,{1,2,3,4,5,6})))</f>
        <v>51</v>
      </c>
      <c r="BA47" s="50" t="str">
        <f t="shared" si="5"/>
        <v/>
      </c>
      <c r="BB47" s="46" cm="1">
        <f t="array" ref="BB47">IFERROR(SUMPRODUCT(LARGE($C47:$AV47,{1,2,3,4})), "")</f>
        <v>45</v>
      </c>
      <c r="BC47" s="46" t="str" cm="1">
        <f t="array" ref="BC47">IFERROR(SUMPRODUCT(LARGE($C47:$AV47,{1,2,3,4,5,6,7})), "")</f>
        <v/>
      </c>
      <c r="BD47" s="46" t="str" cm="1">
        <f t="array" ref="BD47">IFERROR(SUMPRODUCT(LARGE($C47:$AV47,{1,2,3,4,5,6,7,8})), "")</f>
        <v/>
      </c>
    </row>
    <row r="48" spans="2:56" ht="15" customHeight="1" x14ac:dyDescent="0.2">
      <c r="B48" s="4" t="s">
        <v>250</v>
      </c>
      <c r="C48" s="10"/>
      <c r="D48" s="4"/>
      <c r="E48" s="10"/>
      <c r="F48" s="10"/>
      <c r="G48" s="4"/>
      <c r="H48" s="4">
        <v>2</v>
      </c>
      <c r="I48" s="4">
        <v>0</v>
      </c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24"/>
      <c r="AW48" s="57"/>
      <c r="AX48" s="47">
        <f t="shared" si="3"/>
        <v>2</v>
      </c>
      <c r="AY48" s="46">
        <f t="shared" si="4"/>
        <v>2</v>
      </c>
      <c r="AZ48" s="46" cm="1">
        <f t="array" ref="AZ48">IF($AY48&lt;=6,SUM($C48:$AV48),SUMPRODUCT(LARGE($C48:$AV48,{1,2,3,4,5,6})))</f>
        <v>2</v>
      </c>
      <c r="BA48" s="50" t="str">
        <f t="shared" si="5"/>
        <v/>
      </c>
      <c r="BB48" s="46" t="str" cm="1">
        <f t="array" ref="BB48">IFERROR(SUMPRODUCT(LARGE($C48:$AV48,{1,2,3,4})), "")</f>
        <v/>
      </c>
      <c r="BC48" s="46" t="str" cm="1">
        <f t="array" ref="BC48">IFERROR(SUMPRODUCT(LARGE($C48:$AV48,{1,2,3,4,5,6,7})), "")</f>
        <v/>
      </c>
      <c r="BD48" s="46" t="str" cm="1">
        <f t="array" ref="BD48">IFERROR(SUMPRODUCT(LARGE($C48:$AV48,{1,2,3,4,5,6,7,8})), "")</f>
        <v/>
      </c>
    </row>
    <row r="49" spans="2:56" ht="15" customHeight="1" x14ac:dyDescent="0.2">
      <c r="B49" s="4" t="s">
        <v>254</v>
      </c>
      <c r="C49" s="10"/>
      <c r="D49" s="4"/>
      <c r="E49" s="10"/>
      <c r="F49" s="10"/>
      <c r="G49" s="4"/>
      <c r="H49" s="4"/>
      <c r="I49" s="4">
        <v>4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24"/>
      <c r="AW49" s="57"/>
      <c r="AX49" s="47">
        <f t="shared" si="3"/>
        <v>4</v>
      </c>
      <c r="AY49" s="46">
        <f t="shared" si="4"/>
        <v>1</v>
      </c>
      <c r="AZ49" s="46" cm="1">
        <f t="array" ref="AZ49">IF($AY49&lt;=6,SUM($C49:$AV49),SUMPRODUCT(LARGE($C49:$AV49,{1,2,3,4,5,6})))</f>
        <v>4</v>
      </c>
      <c r="BA49" s="50" t="str">
        <f t="shared" si="5"/>
        <v/>
      </c>
      <c r="BB49" s="46" t="str" cm="1">
        <f t="array" ref="BB49">IFERROR(SUMPRODUCT(LARGE($C49:$AV49,{1,2,3,4})), "")</f>
        <v/>
      </c>
      <c r="BC49" s="46" t="str" cm="1">
        <f t="array" ref="BC49">IFERROR(SUMPRODUCT(LARGE($C49:$AV49,{1,2,3,4,5,6,7})), "")</f>
        <v/>
      </c>
      <c r="BD49" s="46" t="str" cm="1">
        <f t="array" ref="BD49">IFERROR(SUMPRODUCT(LARGE($C49:$AV49,{1,2,3,4,5,6,7,8})), "")</f>
        <v/>
      </c>
    </row>
    <row r="50" spans="2:56" ht="15" customHeight="1" x14ac:dyDescent="0.2">
      <c r="B50" s="4" t="s">
        <v>268</v>
      </c>
      <c r="C50" s="10"/>
      <c r="D50" s="4"/>
      <c r="E50" s="10"/>
      <c r="F50" s="10"/>
      <c r="G50" s="4"/>
      <c r="H50" s="4"/>
      <c r="I50" s="4">
        <v>4</v>
      </c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24"/>
      <c r="AW50" s="57"/>
      <c r="AX50" s="47">
        <f t="shared" si="3"/>
        <v>4</v>
      </c>
      <c r="AY50" s="46">
        <f t="shared" si="4"/>
        <v>1</v>
      </c>
      <c r="AZ50" s="46" cm="1">
        <f t="array" ref="AZ50">IF($AY50&lt;=6,SUM($C50:$AV50),SUMPRODUCT(LARGE($C50:$AV50,{1,2,3,4,5,6})))</f>
        <v>4</v>
      </c>
      <c r="BA50" s="50" t="str">
        <f t="shared" si="5"/>
        <v/>
      </c>
      <c r="BB50" s="46" t="str" cm="1">
        <f t="array" ref="BB50">IFERROR(SUMPRODUCT(LARGE($C50:$AV50,{1,2,3,4})), "")</f>
        <v/>
      </c>
      <c r="BC50" s="46" t="str" cm="1">
        <f t="array" ref="BC50">IFERROR(SUMPRODUCT(LARGE($C50:$AV50,{1,2,3,4,5,6,7})), "")</f>
        <v/>
      </c>
      <c r="BD50" s="46" t="str" cm="1">
        <f t="array" ref="BD50">IFERROR(SUMPRODUCT(LARGE($C50:$AV50,{1,2,3,4,5,6,7,8})), "")</f>
        <v/>
      </c>
    </row>
    <row r="51" spans="2:56" ht="15" customHeight="1" x14ac:dyDescent="0.2">
      <c r="B51" s="4" t="s">
        <v>75</v>
      </c>
      <c r="C51" s="10">
        <v>11</v>
      </c>
      <c r="D51" s="4"/>
      <c r="E51" s="10"/>
      <c r="F51" s="10">
        <v>4</v>
      </c>
      <c r="G51" s="4"/>
      <c r="H51" s="4"/>
      <c r="I51" s="4"/>
      <c r="J51" s="10"/>
      <c r="K51" s="10"/>
      <c r="L51" s="10">
        <v>3</v>
      </c>
      <c r="M51" s="10"/>
      <c r="N51" s="10"/>
      <c r="O51" s="10">
        <v>5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24"/>
      <c r="AW51" s="57"/>
      <c r="AX51" s="47">
        <f t="shared" si="3"/>
        <v>23</v>
      </c>
      <c r="AY51" s="46">
        <f t="shared" si="4"/>
        <v>4</v>
      </c>
      <c r="AZ51" s="46" cm="1">
        <f t="array" ref="AZ51">IF($AY51&lt;=6,SUM($C51:$AV51),SUMPRODUCT(LARGE($C51:$AV51,{1,2,3,4,5,6})))</f>
        <v>23</v>
      </c>
      <c r="BA51" s="50" t="str">
        <f t="shared" si="5"/>
        <v/>
      </c>
      <c r="BB51" s="46" cm="1">
        <f t="array" ref="BB51">IFERROR(SUMPRODUCT(LARGE($C51:$AV51,{1,2,3,4})), "")</f>
        <v>23</v>
      </c>
      <c r="BC51" s="46" t="str" cm="1">
        <f t="array" ref="BC51">IFERROR(SUMPRODUCT(LARGE($C51:$AV51,{1,2,3,4,5,6,7})), "")</f>
        <v/>
      </c>
      <c r="BD51" s="46" t="str" cm="1">
        <f t="array" ref="BD51">IFERROR(SUMPRODUCT(LARGE($C51:$AV51,{1,2,3,4,5,6,7,8})), "")</f>
        <v/>
      </c>
    </row>
    <row r="52" spans="2:56" ht="15" customHeight="1" x14ac:dyDescent="0.2">
      <c r="B52" s="4" t="s">
        <v>282</v>
      </c>
      <c r="C52" s="10">
        <v>11</v>
      </c>
      <c r="D52" s="4"/>
      <c r="E52" s="10"/>
      <c r="F52" s="10">
        <v>16</v>
      </c>
      <c r="G52" s="4"/>
      <c r="H52" s="4"/>
      <c r="I52" s="4"/>
      <c r="J52" s="10"/>
      <c r="K52" s="10"/>
      <c r="L52" s="10">
        <v>9</v>
      </c>
      <c r="M52" s="10"/>
      <c r="N52" s="10">
        <v>13</v>
      </c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24"/>
      <c r="AW52" s="57"/>
      <c r="AX52" s="47">
        <f t="shared" si="3"/>
        <v>49</v>
      </c>
      <c r="AY52" s="46">
        <f t="shared" si="4"/>
        <v>4</v>
      </c>
      <c r="AZ52" s="46" cm="1">
        <f t="array" ref="AZ52">IF($AY52&lt;=6,SUM($C52:$AV52),SUMPRODUCT(LARGE($C52:$AV52,{1,2,3,4,5,6})))</f>
        <v>49</v>
      </c>
      <c r="BA52" s="50" t="str">
        <f t="shared" si="5"/>
        <v/>
      </c>
      <c r="BB52" s="46" cm="1">
        <f t="array" ref="BB52">IFERROR(SUMPRODUCT(LARGE($C52:$AV52,{1,2,3,4})), "")</f>
        <v>49</v>
      </c>
      <c r="BC52" s="46" t="str" cm="1">
        <f t="array" ref="BC52">IFERROR(SUMPRODUCT(LARGE($C52:$AV52,{1,2,3,4,5,6,7})), "")</f>
        <v/>
      </c>
      <c r="BD52" s="46" t="str" cm="1">
        <f t="array" ref="BD52">IFERROR(SUMPRODUCT(LARGE($C52:$AV52,{1,2,3,4,5,6,7,8})), "")</f>
        <v/>
      </c>
    </row>
    <row r="53" spans="2:56" ht="15" customHeight="1" x14ac:dyDescent="0.2">
      <c r="B53" s="4" t="s">
        <v>284</v>
      </c>
      <c r="C53" s="10"/>
      <c r="D53" s="4"/>
      <c r="E53" s="10"/>
      <c r="F53" s="10"/>
      <c r="G53" s="4">
        <v>3</v>
      </c>
      <c r="H53" s="4">
        <v>9</v>
      </c>
      <c r="I53" s="4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24"/>
      <c r="AW53" s="56"/>
      <c r="AX53" s="47">
        <f t="shared" si="3"/>
        <v>12</v>
      </c>
      <c r="AY53" s="46">
        <f t="shared" si="4"/>
        <v>2</v>
      </c>
      <c r="AZ53" s="46" cm="1">
        <f t="array" ref="AZ53">IF($AY53&lt;=6,SUM($C53:$AV53),SUMPRODUCT(LARGE($C53:$AV53,{1,2,3,4,5,6})))</f>
        <v>12</v>
      </c>
      <c r="BA53" s="50" t="str">
        <f t="shared" si="5"/>
        <v/>
      </c>
      <c r="BB53" s="46" t="str" cm="1">
        <f t="array" ref="BB53">IFERROR(SUMPRODUCT(LARGE($C53:$AV53,{1,2,3,4})), "")</f>
        <v/>
      </c>
      <c r="BC53" s="46" t="str" cm="1">
        <f t="array" ref="BC53">IFERROR(SUMPRODUCT(LARGE($C53:$AV53,{1,2,3,4,5,6,7})), "")</f>
        <v/>
      </c>
      <c r="BD53" s="46" t="str" cm="1">
        <f t="array" ref="BD53">IFERROR(SUMPRODUCT(LARGE($C53:$AV53,{1,2,3,4,5,6,7,8})), "")</f>
        <v/>
      </c>
    </row>
    <row r="54" spans="2:56" ht="15" customHeight="1" x14ac:dyDescent="0.2">
      <c r="B54" s="4" t="s">
        <v>288</v>
      </c>
      <c r="C54" s="10"/>
      <c r="D54" s="4"/>
      <c r="E54" s="10"/>
      <c r="F54" s="10"/>
      <c r="G54" s="4"/>
      <c r="H54" s="4"/>
      <c r="I54" s="4"/>
      <c r="J54" s="10"/>
      <c r="K54" s="10">
        <v>9</v>
      </c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24"/>
      <c r="AW54" s="57"/>
      <c r="AX54" s="47">
        <f t="shared" si="3"/>
        <v>9</v>
      </c>
      <c r="AY54" s="46">
        <f t="shared" si="4"/>
        <v>1</v>
      </c>
      <c r="AZ54" s="46" cm="1">
        <f t="array" ref="AZ54">IF($AY54&lt;=6,SUM($C54:$AV54),SUMPRODUCT(LARGE($C54:$AV54,{1,2,3,4,5,6})))</f>
        <v>9</v>
      </c>
      <c r="BA54" s="50" t="str">
        <f t="shared" si="5"/>
        <v/>
      </c>
      <c r="BB54" s="46" t="str" cm="1">
        <f t="array" ref="BB54">IFERROR(SUMPRODUCT(LARGE($C54:$AV54,{1,2,3,4})), "")</f>
        <v/>
      </c>
      <c r="BC54" s="46" t="str" cm="1">
        <f t="array" ref="BC54">IFERROR(SUMPRODUCT(LARGE($C54:$AV54,{1,2,3,4,5,6,7})), "")</f>
        <v/>
      </c>
      <c r="BD54" s="46" t="str" cm="1">
        <f t="array" ref="BD54">IFERROR(SUMPRODUCT(LARGE($C54:$AV54,{1,2,3,4,5,6,7,8})), "")</f>
        <v/>
      </c>
    </row>
    <row r="55" spans="2:56" ht="15" customHeight="1" x14ac:dyDescent="0.2">
      <c r="B55" s="4" t="s">
        <v>80</v>
      </c>
      <c r="C55" s="10">
        <v>5</v>
      </c>
      <c r="D55" s="4"/>
      <c r="E55" s="10"/>
      <c r="F55" s="10"/>
      <c r="G55" s="4"/>
      <c r="H55" s="4">
        <v>12</v>
      </c>
      <c r="I55" s="4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24"/>
      <c r="AW55" s="56"/>
      <c r="AX55" s="47">
        <f t="shared" si="3"/>
        <v>17</v>
      </c>
      <c r="AY55" s="46">
        <f t="shared" si="4"/>
        <v>2</v>
      </c>
      <c r="AZ55" s="46" cm="1">
        <f t="array" ref="AZ55">IF($AY55&lt;=6,SUM($C55:$AV55),SUMPRODUCT(LARGE($C55:$AV55,{1,2,3,4,5,6})))</f>
        <v>17</v>
      </c>
      <c r="BA55" s="50" t="str">
        <f t="shared" si="5"/>
        <v/>
      </c>
      <c r="BB55" s="46" t="str" cm="1">
        <f t="array" ref="BB55">IFERROR(SUMPRODUCT(LARGE($C55:$AV55,{1,2,3,4})), "")</f>
        <v/>
      </c>
      <c r="BC55" s="46" t="str" cm="1">
        <f t="array" ref="BC55">IFERROR(SUMPRODUCT(LARGE($C55:$AV55,{1,2,3,4,5,6,7})), "")</f>
        <v/>
      </c>
      <c r="BD55" s="46" t="str" cm="1">
        <f t="array" ref="BD55">IFERROR(SUMPRODUCT(LARGE($C55:$AV55,{1,2,3,4,5,6,7,8})), "")</f>
        <v/>
      </c>
    </row>
    <row r="56" spans="2:56" ht="15" customHeight="1" x14ac:dyDescent="0.2">
      <c r="B56" s="4" t="s">
        <v>291</v>
      </c>
      <c r="C56" s="10"/>
      <c r="D56" s="4"/>
      <c r="E56" s="10"/>
      <c r="F56" s="10"/>
      <c r="G56" s="4">
        <v>4</v>
      </c>
      <c r="H56" s="4"/>
      <c r="I56" s="4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24"/>
      <c r="AW56" s="56"/>
      <c r="AX56" s="47">
        <f t="shared" si="3"/>
        <v>4</v>
      </c>
      <c r="AY56" s="46">
        <f t="shared" si="4"/>
        <v>1</v>
      </c>
      <c r="AZ56" s="46" cm="1">
        <f t="array" ref="AZ56">IF($AY56&lt;=6,SUM($C56:$AV56),SUMPRODUCT(LARGE($C56:$AV56,{1,2,3,4,5,6})))</f>
        <v>4</v>
      </c>
      <c r="BA56" s="50" t="str">
        <f t="shared" si="5"/>
        <v/>
      </c>
      <c r="BB56" s="46" t="str" cm="1">
        <f t="array" ref="BB56">IFERROR(SUMPRODUCT(LARGE($C56:$AV56,{1,2,3,4})), "")</f>
        <v/>
      </c>
      <c r="BC56" s="46" t="str" cm="1">
        <f t="array" ref="BC56">IFERROR(SUMPRODUCT(LARGE($C56:$AV56,{1,2,3,4,5,6,7})), "")</f>
        <v/>
      </c>
      <c r="BD56" s="46" t="str" cm="1">
        <f t="array" ref="BD56">IFERROR(SUMPRODUCT(LARGE($C56:$AV56,{1,2,3,4,5,6,7,8})), "")</f>
        <v/>
      </c>
    </row>
    <row r="57" spans="2:56" ht="15" customHeight="1" x14ac:dyDescent="0.2">
      <c r="B57" s="4" t="s">
        <v>293</v>
      </c>
      <c r="C57" s="10"/>
      <c r="D57" s="4"/>
      <c r="E57" s="10"/>
      <c r="F57" s="10"/>
      <c r="G57" s="4">
        <v>0</v>
      </c>
      <c r="H57" s="4"/>
      <c r="I57" s="4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24"/>
      <c r="AW57" s="57"/>
      <c r="AX57" s="47">
        <f t="shared" si="3"/>
        <v>0</v>
      </c>
      <c r="AY57" s="46">
        <f t="shared" si="4"/>
        <v>1</v>
      </c>
      <c r="AZ57" s="46" cm="1">
        <f t="array" ref="AZ57">IF($AY57&lt;=6,SUM($C57:$AV57),SUMPRODUCT(LARGE($C57:$AV57,{1,2,3,4,5,6})))</f>
        <v>0</v>
      </c>
      <c r="BA57" s="50" t="str">
        <f t="shared" si="5"/>
        <v/>
      </c>
      <c r="BB57" s="46" t="str" cm="1">
        <f t="array" ref="BB57">IFERROR(SUMPRODUCT(LARGE($C57:$AV57,{1,2,3,4})), "")</f>
        <v/>
      </c>
      <c r="BC57" s="46" t="str" cm="1">
        <f t="array" ref="BC57">IFERROR(SUMPRODUCT(LARGE($C57:$AV57,{1,2,3,4,5,6,7})), "")</f>
        <v/>
      </c>
      <c r="BD57" s="46" t="str" cm="1">
        <f t="array" ref="BD57">IFERROR(SUMPRODUCT(LARGE($C57:$AV57,{1,2,3,4,5,6,7,8})), "")</f>
        <v/>
      </c>
    </row>
    <row r="58" spans="2:56" ht="15" customHeight="1" x14ac:dyDescent="0.2">
      <c r="B58" s="4" t="s">
        <v>84</v>
      </c>
      <c r="C58" s="10">
        <v>4</v>
      </c>
      <c r="D58" s="4"/>
      <c r="E58" s="10"/>
      <c r="F58" s="10"/>
      <c r="G58" s="4"/>
      <c r="H58" s="4"/>
      <c r="I58" s="4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24"/>
      <c r="AW58" s="57"/>
      <c r="AX58" s="47">
        <f t="shared" si="3"/>
        <v>4</v>
      </c>
      <c r="AY58" s="46">
        <f t="shared" si="4"/>
        <v>1</v>
      </c>
      <c r="AZ58" s="46" cm="1">
        <f t="array" ref="AZ58">IF($AY58&lt;=6,SUM($C58:$AV58),SUMPRODUCT(LARGE($C58:$AV58,{1,2,3,4,5,6})))</f>
        <v>4</v>
      </c>
      <c r="BA58" s="50" t="str">
        <f t="shared" si="5"/>
        <v/>
      </c>
      <c r="BB58" s="46" t="str" cm="1">
        <f t="array" ref="BB58">IFERROR(SUMPRODUCT(LARGE($C58:$AV58,{1,2,3,4})), "")</f>
        <v/>
      </c>
      <c r="BC58" s="46" t="str" cm="1">
        <f t="array" ref="BC58">IFERROR(SUMPRODUCT(LARGE($C58:$AV58,{1,2,3,4,5,6,7})), "")</f>
        <v/>
      </c>
      <c r="BD58" s="46" t="str" cm="1">
        <f t="array" ref="BD58">IFERROR(SUMPRODUCT(LARGE($C58:$AV58,{1,2,3,4,5,6,7,8})), "")</f>
        <v/>
      </c>
    </row>
    <row r="59" spans="2:56" ht="15" customHeight="1" x14ac:dyDescent="0.2">
      <c r="B59" s="4" t="s">
        <v>0</v>
      </c>
      <c r="C59" s="10"/>
      <c r="D59" s="4"/>
      <c r="E59" s="10"/>
      <c r="F59" s="10"/>
      <c r="G59" s="4"/>
      <c r="H59" s="4">
        <v>14</v>
      </c>
      <c r="I59" s="4">
        <v>6</v>
      </c>
      <c r="J59" s="10">
        <v>11</v>
      </c>
      <c r="K59" s="10"/>
      <c r="L59" s="10">
        <v>5</v>
      </c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24"/>
      <c r="AW59" s="57"/>
      <c r="AX59" s="47">
        <f t="shared" si="3"/>
        <v>36</v>
      </c>
      <c r="AY59" s="46">
        <f t="shared" si="4"/>
        <v>4</v>
      </c>
      <c r="AZ59" s="46" cm="1">
        <f t="array" ref="AZ59">IF($AY59&lt;=6,SUM($C59:$AV59),SUMPRODUCT(LARGE($C59:$AV59,{1,2,3,4,5,6})))</f>
        <v>36</v>
      </c>
      <c r="BA59" s="50" t="str">
        <f t="shared" si="5"/>
        <v/>
      </c>
      <c r="BB59" s="46" cm="1">
        <f t="array" ref="BB59">IFERROR(SUMPRODUCT(LARGE($C59:$AV59,{1,2,3,4})), "")</f>
        <v>36</v>
      </c>
      <c r="BC59" s="46" t="str" cm="1">
        <f t="array" ref="BC59">IFERROR(SUMPRODUCT(LARGE($C59:$AV59,{1,2,3,4,5,6,7})), "")</f>
        <v/>
      </c>
      <c r="BD59" s="46" t="str" cm="1">
        <f t="array" ref="BD59">IFERROR(SUMPRODUCT(LARGE($C59:$AV59,{1,2,3,4,5,6,7,8})), "")</f>
        <v/>
      </c>
    </row>
    <row r="60" spans="2:56" ht="15" customHeight="1" x14ac:dyDescent="0.2">
      <c r="B60" s="4" t="s">
        <v>302</v>
      </c>
      <c r="C60" s="10"/>
      <c r="D60" s="4">
        <v>5</v>
      </c>
      <c r="E60" s="10"/>
      <c r="F60" s="10"/>
      <c r="G60" s="4"/>
      <c r="H60" s="4"/>
      <c r="I60" s="4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24"/>
      <c r="AW60" s="57"/>
      <c r="AX60" s="47">
        <f t="shared" si="3"/>
        <v>5</v>
      </c>
      <c r="AY60" s="46">
        <f t="shared" si="4"/>
        <v>1</v>
      </c>
      <c r="AZ60" s="46" cm="1">
        <f t="array" ref="AZ60">IF($AY60&lt;=6,SUM($C60:$AV60),SUMPRODUCT(LARGE($C60:$AV60,{1,2,3,4,5,6})))</f>
        <v>5</v>
      </c>
      <c r="BA60" s="50" t="str">
        <f t="shared" si="5"/>
        <v/>
      </c>
      <c r="BB60" s="46" t="str" cm="1">
        <f t="array" ref="BB60">IFERROR(SUMPRODUCT(LARGE($C60:$AV60,{1,2,3,4})), "")</f>
        <v/>
      </c>
      <c r="BC60" s="46" t="str" cm="1">
        <f t="array" ref="BC60">IFERROR(SUMPRODUCT(LARGE($C60:$AV60,{1,2,3,4,5,6,7})), "")</f>
        <v/>
      </c>
      <c r="BD60" s="46" t="str" cm="1">
        <f t="array" ref="BD60">IFERROR(SUMPRODUCT(LARGE($C60:$AV60,{1,2,3,4,5,6,7,8})), "")</f>
        <v/>
      </c>
    </row>
    <row r="61" spans="2:56" ht="15" customHeight="1" x14ac:dyDescent="0.2">
      <c r="B61" s="4" t="s">
        <v>86</v>
      </c>
      <c r="C61" s="10">
        <v>15</v>
      </c>
      <c r="D61" s="4"/>
      <c r="E61" s="10"/>
      <c r="F61" s="10">
        <v>13</v>
      </c>
      <c r="G61" s="4"/>
      <c r="H61" s="4"/>
      <c r="I61" s="4"/>
      <c r="J61" s="10">
        <v>12</v>
      </c>
      <c r="K61" s="10"/>
      <c r="L61" s="10">
        <v>6</v>
      </c>
      <c r="M61" s="10"/>
      <c r="N61" s="10"/>
      <c r="O61" s="10">
        <v>3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24"/>
      <c r="AW61" s="56"/>
      <c r="AX61" s="47">
        <f t="shared" si="3"/>
        <v>49</v>
      </c>
      <c r="AY61" s="46">
        <f t="shared" si="4"/>
        <v>5</v>
      </c>
      <c r="AZ61" s="46" cm="1">
        <f t="array" ref="AZ61">IF($AY61&lt;=6,SUM($C61:$AV61),SUMPRODUCT(LARGE($C61:$AV61,{1,2,3,4,5,6})))</f>
        <v>49</v>
      </c>
      <c r="BA61" s="50" t="str">
        <f t="shared" si="5"/>
        <v/>
      </c>
      <c r="BB61" s="46" cm="1">
        <f t="array" ref="BB61">IFERROR(SUMPRODUCT(LARGE($C61:$AV61,{1,2,3,4})), "")</f>
        <v>46</v>
      </c>
      <c r="BC61" s="46" t="str" cm="1">
        <f t="array" ref="BC61">IFERROR(SUMPRODUCT(LARGE($C61:$AV61,{1,2,3,4,5,6,7})), "")</f>
        <v/>
      </c>
      <c r="BD61" s="46" t="str" cm="1">
        <f t="array" ref="BD61">IFERROR(SUMPRODUCT(LARGE($C61:$AV61,{1,2,3,4,5,6,7,8})), "")</f>
        <v/>
      </c>
    </row>
    <row r="62" spans="2:56" ht="15" customHeight="1" x14ac:dyDescent="0.2">
      <c r="B62" s="4" t="s">
        <v>305</v>
      </c>
      <c r="C62" s="10"/>
      <c r="D62" s="4"/>
      <c r="E62" s="10"/>
      <c r="F62" s="10">
        <v>19</v>
      </c>
      <c r="G62" s="4"/>
      <c r="H62" s="4"/>
      <c r="I62" s="4"/>
      <c r="J62" s="10">
        <v>17</v>
      </c>
      <c r="K62" s="10"/>
      <c r="L62" s="10">
        <f>7+12+3</f>
        <v>22</v>
      </c>
      <c r="M62" s="10"/>
      <c r="N62" s="10"/>
      <c r="O62" s="10">
        <v>8</v>
      </c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24"/>
      <c r="AW62" s="57"/>
      <c r="AX62" s="47">
        <f t="shared" si="3"/>
        <v>66</v>
      </c>
      <c r="AY62" s="46">
        <f t="shared" si="4"/>
        <v>4</v>
      </c>
      <c r="AZ62" s="46" cm="1">
        <f t="array" ref="AZ62">IF($AY62&lt;=6,SUM($C62:$AV62),SUMPRODUCT(LARGE($C62:$AV62,{1,2,3,4,5,6})))</f>
        <v>66</v>
      </c>
      <c r="BA62" s="50" t="str">
        <f t="shared" si="5"/>
        <v/>
      </c>
      <c r="BB62" s="46" cm="1">
        <f t="array" ref="BB62">IFERROR(SUMPRODUCT(LARGE($C62:$AV62,{1,2,3,4})), "")</f>
        <v>66</v>
      </c>
      <c r="BC62" s="46" t="str" cm="1">
        <f t="array" ref="BC62">IFERROR(SUMPRODUCT(LARGE($C62:$AV62,{1,2,3,4,5,6,7})), "")</f>
        <v/>
      </c>
      <c r="BD62" s="46" t="str" cm="1">
        <f t="array" ref="BD62">IFERROR(SUMPRODUCT(LARGE($C62:$AV62,{1,2,3,4,5,6,7,8})), "")</f>
        <v/>
      </c>
    </row>
    <row r="63" spans="2:56" ht="15" customHeight="1" x14ac:dyDescent="0.2">
      <c r="B63" s="4" t="s">
        <v>874</v>
      </c>
      <c r="C63" s="10"/>
      <c r="D63" s="4"/>
      <c r="E63" s="10"/>
      <c r="F63" s="10"/>
      <c r="G63" s="4"/>
      <c r="H63" s="4"/>
      <c r="I63" s="4"/>
      <c r="J63" s="10"/>
      <c r="K63" s="10">
        <v>4</v>
      </c>
      <c r="L63" s="10"/>
      <c r="M63" s="10">
        <v>4</v>
      </c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24"/>
      <c r="AW63" s="57"/>
      <c r="AX63" s="47">
        <f t="shared" si="3"/>
        <v>8</v>
      </c>
      <c r="AY63" s="46">
        <f t="shared" si="4"/>
        <v>2</v>
      </c>
      <c r="AZ63" s="46" cm="1">
        <f t="array" ref="AZ63">IF($AY63&lt;=6,SUM($C63:$AV63),SUMPRODUCT(LARGE($C63:$AV63,{1,2,3,4,5,6})))</f>
        <v>8</v>
      </c>
      <c r="BA63" s="50" t="str">
        <f t="shared" si="5"/>
        <v/>
      </c>
      <c r="BB63" s="46" t="str" cm="1">
        <f t="array" ref="BB63">IFERROR(SUMPRODUCT(LARGE($C63:$AV63,{1,2,3,4})), "")</f>
        <v/>
      </c>
      <c r="BC63" s="46" t="str" cm="1">
        <f t="array" ref="BC63">IFERROR(SUMPRODUCT(LARGE($C63:$AV63,{1,2,3,4,5,6,7})), "")</f>
        <v/>
      </c>
      <c r="BD63" s="46" t="str" cm="1">
        <f t="array" ref="BD63">IFERROR(SUMPRODUCT(LARGE($C63:$AV63,{1,2,3,4,5,6,7,8})), "")</f>
        <v/>
      </c>
    </row>
    <row r="64" spans="2:56" ht="15" customHeight="1" x14ac:dyDescent="0.2">
      <c r="B64" s="4" t="s">
        <v>311</v>
      </c>
      <c r="C64" s="10"/>
      <c r="D64" s="4"/>
      <c r="E64" s="10"/>
      <c r="F64" s="10"/>
      <c r="G64" s="4"/>
      <c r="H64" s="4"/>
      <c r="I64" s="4"/>
      <c r="J64" s="10"/>
      <c r="K64" s="10"/>
      <c r="L64" s="10"/>
      <c r="M64" s="10"/>
      <c r="N64" s="10"/>
      <c r="O64" s="10">
        <v>2</v>
      </c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24"/>
      <c r="AW64" s="57"/>
      <c r="AX64" s="47">
        <f t="shared" si="3"/>
        <v>2</v>
      </c>
      <c r="AY64" s="46">
        <f t="shared" si="4"/>
        <v>1</v>
      </c>
      <c r="AZ64" s="46" cm="1">
        <f t="array" ref="AZ64">IF($AY64&lt;=6,SUM($C64:$AV64),SUMPRODUCT(LARGE($C64:$AV64,{1,2,3,4,5,6})))</f>
        <v>2</v>
      </c>
      <c r="BA64" s="50" t="str">
        <f t="shared" si="5"/>
        <v/>
      </c>
      <c r="BB64" s="46" t="str" cm="1">
        <f t="array" ref="BB64">IFERROR(SUMPRODUCT(LARGE($C64:$AV64,{1,2,3,4})), "")</f>
        <v/>
      </c>
      <c r="BC64" s="46" t="str" cm="1">
        <f t="array" ref="BC64">IFERROR(SUMPRODUCT(LARGE($C64:$AV64,{1,2,3,4,5,6,7})), "")</f>
        <v/>
      </c>
      <c r="BD64" s="46" t="str" cm="1">
        <f t="array" ref="BD64">IFERROR(SUMPRODUCT(LARGE($C64:$AV64,{1,2,3,4,5,6,7,8})), "")</f>
        <v/>
      </c>
    </row>
    <row r="65" spans="2:56" ht="15" customHeight="1" x14ac:dyDescent="0.2">
      <c r="B65" s="4" t="s">
        <v>91</v>
      </c>
      <c r="C65" s="10">
        <v>7</v>
      </c>
      <c r="D65" s="4"/>
      <c r="E65" s="10"/>
      <c r="F65" s="10"/>
      <c r="G65" s="4"/>
      <c r="H65" s="4"/>
      <c r="I65" s="4"/>
      <c r="J65" s="10">
        <v>2</v>
      </c>
      <c r="K65" s="10"/>
      <c r="L65" s="10"/>
      <c r="M65" s="10"/>
      <c r="N65" s="10"/>
      <c r="O65" s="10">
        <v>9</v>
      </c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24"/>
      <c r="AW65" s="57"/>
      <c r="AX65" s="47">
        <f t="shared" si="3"/>
        <v>18</v>
      </c>
      <c r="AY65" s="46">
        <f t="shared" si="4"/>
        <v>3</v>
      </c>
      <c r="AZ65" s="46" cm="1">
        <f t="array" ref="AZ65">IF($AY65&lt;=6,SUM($C65:$AV65),SUMPRODUCT(LARGE($C65:$AV65,{1,2,3,4,5,6})))</f>
        <v>18</v>
      </c>
      <c r="BA65" s="50" t="str">
        <f t="shared" si="5"/>
        <v/>
      </c>
      <c r="BB65" s="46" t="str" cm="1">
        <f t="array" ref="BB65">IFERROR(SUMPRODUCT(LARGE($C65:$AV65,{1,2,3,4})), "")</f>
        <v/>
      </c>
      <c r="BC65" s="46" t="str" cm="1">
        <f t="array" ref="BC65">IFERROR(SUMPRODUCT(LARGE($C65:$AV65,{1,2,3,4,5,6,7})), "")</f>
        <v/>
      </c>
      <c r="BD65" s="46" t="str" cm="1">
        <f t="array" ref="BD65">IFERROR(SUMPRODUCT(LARGE($C65:$AV65,{1,2,3,4,5,6,7,8})), "")</f>
        <v/>
      </c>
    </row>
    <row r="66" spans="2:56" ht="15" customHeight="1" x14ac:dyDescent="0.2">
      <c r="B66" s="4" t="s">
        <v>1039</v>
      </c>
      <c r="C66" s="10"/>
      <c r="D66" s="10"/>
      <c r="E66" s="10"/>
      <c r="F66" s="10"/>
      <c r="G66" s="10"/>
      <c r="H66" s="10">
        <v>18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24"/>
      <c r="AW66" s="57"/>
      <c r="AX66" s="47">
        <f t="shared" si="3"/>
        <v>18</v>
      </c>
      <c r="AY66" s="46">
        <f t="shared" si="4"/>
        <v>1</v>
      </c>
      <c r="AZ66" s="46" cm="1">
        <f t="array" ref="AZ66">IF($AY66&lt;=6,SUM($C66:$AV66),SUMPRODUCT(LARGE($C66:$AV66,{1,2,3,4,5,6})))</f>
        <v>18</v>
      </c>
      <c r="BA66" s="50" t="str">
        <f t="shared" si="5"/>
        <v/>
      </c>
      <c r="BB66" s="46" t="str" cm="1">
        <f t="array" ref="BB66">IFERROR(SUMPRODUCT(LARGE($C66:$AV66,{1,2,3,4})), "")</f>
        <v/>
      </c>
      <c r="BC66" s="46" t="str" cm="1">
        <f t="array" ref="BC66">IFERROR(SUMPRODUCT(LARGE($C66:$AV66,{1,2,3,4,5,6,7})), "")</f>
        <v/>
      </c>
      <c r="BD66" s="46" t="str" cm="1">
        <f t="array" ref="BD66">IFERROR(SUMPRODUCT(LARGE($C66:$AV66,{1,2,3,4,5,6,7,8})), "")</f>
        <v/>
      </c>
    </row>
    <row r="67" spans="2:56" ht="15" customHeight="1" x14ac:dyDescent="0.2">
      <c r="B67" s="4" t="s">
        <v>314</v>
      </c>
      <c r="C67" s="10"/>
      <c r="D67" s="4"/>
      <c r="E67" s="10"/>
      <c r="F67" s="10"/>
      <c r="G67" s="4">
        <v>27</v>
      </c>
      <c r="H67" s="4"/>
      <c r="I67" s="4"/>
      <c r="J67" s="10"/>
      <c r="K67" s="10"/>
      <c r="L67" s="10"/>
      <c r="M67" s="10">
        <v>25</v>
      </c>
      <c r="N67" s="10"/>
      <c r="O67" s="10"/>
      <c r="P67" s="10">
        <v>24</v>
      </c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4"/>
      <c r="AW67" s="58"/>
      <c r="AX67" s="47">
        <f t="shared" si="3"/>
        <v>76</v>
      </c>
      <c r="AY67" s="46">
        <f t="shared" si="4"/>
        <v>3</v>
      </c>
      <c r="AZ67" s="46" cm="1">
        <f t="array" ref="AZ67">IF($AY67&lt;=6,SUM($C67:$AV67),SUMPRODUCT(LARGE($C67:$AV67,{1,2,3,4,5,6})))</f>
        <v>76</v>
      </c>
      <c r="BA67" s="50" t="str">
        <f t="shared" ref="BA67:BA68" si="6">IF(AND($AY67&gt;=6,AZ67=AZ68),"Manual Calc Needed","")</f>
        <v/>
      </c>
      <c r="BB67" s="46" t="str" cm="1">
        <f t="array" ref="BB67">IFERROR(SUMPRODUCT(LARGE($C67:$AV67,{1,2,3,4})), "")</f>
        <v/>
      </c>
      <c r="BC67" s="46" t="str" cm="1">
        <f t="array" ref="BC67">IFERROR(SUMPRODUCT(LARGE($C67:$AV67,{1,2,3,4,5,6,7})), "")</f>
        <v/>
      </c>
      <c r="BD67" s="46" t="str" cm="1">
        <f t="array" ref="BD67">IFERROR(SUMPRODUCT(LARGE($C67:$AV67,{1,2,3,4,5,6,7,8})), "")</f>
        <v/>
      </c>
    </row>
    <row r="68" spans="2:56" ht="15" customHeight="1" x14ac:dyDescent="0.2">
      <c r="B68" s="4" t="s">
        <v>316</v>
      </c>
      <c r="C68" s="10"/>
      <c r="D68" s="4"/>
      <c r="E68" s="10"/>
      <c r="F68" s="10"/>
      <c r="G68" s="4"/>
      <c r="H68" s="4"/>
      <c r="I68" s="4"/>
      <c r="J68" s="10"/>
      <c r="K68" s="10"/>
      <c r="L68" s="10"/>
      <c r="M68" s="10">
        <v>9</v>
      </c>
      <c r="N68" s="10"/>
      <c r="O68" s="10"/>
      <c r="P68" s="10">
        <v>11</v>
      </c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24"/>
      <c r="AW68" s="57"/>
      <c r="AX68" s="47">
        <f t="shared" si="3"/>
        <v>20</v>
      </c>
      <c r="AY68" s="46">
        <f t="shared" si="4"/>
        <v>2</v>
      </c>
      <c r="AZ68" s="46" cm="1">
        <f t="array" ref="AZ68">IF($AY68&lt;=6,SUM($C68:$AV68),SUMPRODUCT(LARGE($C68:$AV68,{1,2,3,4,5,6})))</f>
        <v>20</v>
      </c>
      <c r="BA68" s="50" t="str">
        <f t="shared" si="6"/>
        <v/>
      </c>
      <c r="BB68" s="46" t="str" cm="1">
        <f t="array" ref="BB68">IFERROR(SUMPRODUCT(LARGE($C68:$AV68,{1,2,3,4})), "")</f>
        <v/>
      </c>
      <c r="BC68" s="46" t="str" cm="1">
        <f t="array" ref="BC68">IFERROR(SUMPRODUCT(LARGE($C68:$AV68,{1,2,3,4,5,6,7})), "")</f>
        <v/>
      </c>
      <c r="BD68" s="46" t="str" cm="1">
        <f t="array" ref="BD68">IFERROR(SUMPRODUCT(LARGE($C68:$AV68,{1,2,3,4,5,6,7,8})), "")</f>
        <v/>
      </c>
    </row>
    <row r="69" spans="2:56" ht="15" customHeight="1" x14ac:dyDescent="0.2">
      <c r="B69" s="4"/>
      <c r="C69" s="10"/>
      <c r="D69" s="4"/>
      <c r="E69" s="10"/>
      <c r="F69" s="10"/>
      <c r="G69" s="4"/>
      <c r="H69" s="4"/>
      <c r="I69" s="4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24"/>
      <c r="AW69" s="57"/>
      <c r="AX69" s="47">
        <f t="shared" ref="AX69:AX130" si="7">SUM($C69:$AW69)</f>
        <v>0</v>
      </c>
      <c r="AY69" s="46">
        <f t="shared" ref="AY69:AY130" si="8">COUNTA(C69:AV69)</f>
        <v>0</v>
      </c>
      <c r="AZ69" s="46" cm="1">
        <f t="array" ref="AZ69">IF($AY69&lt;=6,SUM($C69:$AV69),SUMPRODUCT(LARGE($C69:$AV69,{1,2,3,4,5,6})))</f>
        <v>0</v>
      </c>
      <c r="BA69" s="50" t="str">
        <f t="shared" ref="BA69:BA131" si="9">IF(AND($AY69&gt;=6,AZ69=AZ70),"Manual Calc Needed","")</f>
        <v/>
      </c>
      <c r="BB69" s="46" t="str" cm="1">
        <f t="array" ref="BB69">IFERROR(SUMPRODUCT(LARGE($C69:$AV69,{1,2,3,4})), "")</f>
        <v/>
      </c>
      <c r="BC69" s="46" t="str" cm="1">
        <f t="array" ref="BC69">IFERROR(SUMPRODUCT(LARGE($C69:$AV69,{1,2,3,4,5,6,7})), "")</f>
        <v/>
      </c>
      <c r="BD69" s="46" t="str" cm="1">
        <f t="array" ref="BD69">IFERROR(SUMPRODUCT(LARGE($C69:$AV69,{1,2,3,4,5,6,7,8})), "")</f>
        <v/>
      </c>
    </row>
    <row r="70" spans="2:56" ht="15" customHeight="1" x14ac:dyDescent="0.2">
      <c r="B70" s="4"/>
      <c r="C70" s="10"/>
      <c r="D70" s="4"/>
      <c r="E70" s="10"/>
      <c r="F70" s="10"/>
      <c r="G70" s="4"/>
      <c r="H70" s="4"/>
      <c r="I70" s="4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24"/>
      <c r="AW70" s="57"/>
      <c r="AX70" s="47">
        <f t="shared" si="7"/>
        <v>0</v>
      </c>
      <c r="AY70" s="46">
        <f t="shared" si="8"/>
        <v>0</v>
      </c>
      <c r="AZ70" s="46" cm="1">
        <f t="array" ref="AZ70">IF($AY70&lt;=6,SUM($C70:$AV70),SUMPRODUCT(LARGE($C70:$AV70,{1,2,3,4,5,6})))</f>
        <v>0</v>
      </c>
      <c r="BA70" s="50" t="str">
        <f t="shared" si="9"/>
        <v/>
      </c>
      <c r="BB70" s="46" t="str" cm="1">
        <f t="array" ref="BB70">IFERROR(SUMPRODUCT(LARGE($C70:$AV70,{1,2,3,4})), "")</f>
        <v/>
      </c>
      <c r="BC70" s="46" t="str" cm="1">
        <f t="array" ref="BC70">IFERROR(SUMPRODUCT(LARGE($C70:$AV70,{1,2,3,4,5,6,7})), "")</f>
        <v/>
      </c>
      <c r="BD70" s="46" t="str" cm="1">
        <f t="array" ref="BD70">IFERROR(SUMPRODUCT(LARGE($C70:$AV70,{1,2,3,4,5,6,7,8})), "")</f>
        <v/>
      </c>
    </row>
    <row r="71" spans="2:56" ht="15" customHeight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24"/>
      <c r="AW71" s="57"/>
      <c r="AX71" s="47">
        <f t="shared" si="7"/>
        <v>0</v>
      </c>
      <c r="AY71" s="46">
        <f t="shared" si="8"/>
        <v>0</v>
      </c>
      <c r="AZ71" s="46" cm="1">
        <f t="array" ref="AZ71">IF($AY71&lt;=6,SUM($C71:$AV71),SUMPRODUCT(LARGE($C71:$AV71,{1,2,3,4,5,6})))</f>
        <v>0</v>
      </c>
      <c r="BA71" s="50" t="str">
        <f t="shared" si="9"/>
        <v/>
      </c>
      <c r="BB71" s="46" t="str" cm="1">
        <f t="array" ref="BB71">IFERROR(SUMPRODUCT(LARGE($C71:$AV71,{1,2,3,4})), "")</f>
        <v/>
      </c>
      <c r="BC71" s="46" t="str" cm="1">
        <f t="array" ref="BC71">IFERROR(SUMPRODUCT(LARGE($C71:$AV71,{1,2,3,4,5,6,7})), "")</f>
        <v/>
      </c>
      <c r="BD71" s="46" t="str" cm="1">
        <f t="array" ref="BD71">IFERROR(SUMPRODUCT(LARGE($C71:$AV71,{1,2,3,4,5,6,7,8})), "")</f>
        <v/>
      </c>
    </row>
    <row r="72" spans="2:56" ht="15" customHeight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24"/>
      <c r="AW72" s="57"/>
      <c r="AX72" s="47">
        <f t="shared" si="7"/>
        <v>0</v>
      </c>
      <c r="AY72" s="46">
        <f t="shared" si="8"/>
        <v>0</v>
      </c>
      <c r="AZ72" s="46" cm="1">
        <f t="array" ref="AZ72">IF($AY72&lt;=6,SUM($C72:$AV72),SUMPRODUCT(LARGE($C72:$AV72,{1,2,3,4,5,6})))</f>
        <v>0</v>
      </c>
      <c r="BA72" s="50" t="str">
        <f t="shared" si="9"/>
        <v/>
      </c>
      <c r="BB72" s="46" t="str" cm="1">
        <f t="array" ref="BB72">IFERROR(SUMPRODUCT(LARGE($C72:$AV72,{1,2,3,4})), "")</f>
        <v/>
      </c>
      <c r="BC72" s="46" t="str" cm="1">
        <f t="array" ref="BC72">IFERROR(SUMPRODUCT(LARGE($C72:$AV72,{1,2,3,4,5,6,7})), "")</f>
        <v/>
      </c>
      <c r="BD72" s="46" t="str" cm="1">
        <f t="array" ref="BD72">IFERROR(SUMPRODUCT(LARGE($C72:$AV72,{1,2,3,4,5,6,7,8})), "")</f>
        <v/>
      </c>
    </row>
    <row r="73" spans="2:56" ht="15" customHeight="1" x14ac:dyDescent="0.2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24"/>
      <c r="AW73" s="57"/>
      <c r="AX73" s="47">
        <f t="shared" si="7"/>
        <v>0</v>
      </c>
      <c r="AY73" s="46">
        <f t="shared" si="8"/>
        <v>0</v>
      </c>
      <c r="AZ73" s="46" cm="1">
        <f t="array" ref="AZ73">IF($AY73&lt;=6,SUM($C73:$AV73),SUMPRODUCT(LARGE($C73:$AV73,{1,2,3,4,5,6})))</f>
        <v>0</v>
      </c>
      <c r="BA73" s="50" t="str">
        <f t="shared" si="9"/>
        <v/>
      </c>
      <c r="BB73" s="46" t="str" cm="1">
        <f t="array" ref="BB73">IFERROR(SUMPRODUCT(LARGE($C73:$AV73,{1,2,3,4})), "")</f>
        <v/>
      </c>
      <c r="BC73" s="46" t="str" cm="1">
        <f t="array" ref="BC73">IFERROR(SUMPRODUCT(LARGE($C73:$AV73,{1,2,3,4,5,6,7})), "")</f>
        <v/>
      </c>
      <c r="BD73" s="46" t="str" cm="1">
        <f t="array" ref="BD73">IFERROR(SUMPRODUCT(LARGE($C73:$AV73,{1,2,3,4,5,6,7,8})), "")</f>
        <v/>
      </c>
    </row>
    <row r="74" spans="2:56" ht="15" customHeight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24"/>
      <c r="AW74" s="57"/>
      <c r="AX74" s="47">
        <f t="shared" si="7"/>
        <v>0</v>
      </c>
      <c r="AY74" s="46">
        <f t="shared" si="8"/>
        <v>0</v>
      </c>
      <c r="AZ74" s="46" cm="1">
        <f t="array" ref="AZ74">IF($AY74&lt;=6,SUM($C74:$AV74),SUMPRODUCT(LARGE($C74:$AV74,{1,2,3,4,5,6})))</f>
        <v>0</v>
      </c>
      <c r="BA74" s="50" t="str">
        <f t="shared" si="9"/>
        <v/>
      </c>
      <c r="BB74" s="46" t="str" cm="1">
        <f t="array" ref="BB74">IFERROR(SUMPRODUCT(LARGE($C74:$AV74,{1,2,3,4})), "")</f>
        <v/>
      </c>
      <c r="BC74" s="46" t="str" cm="1">
        <f t="array" ref="BC74">IFERROR(SUMPRODUCT(LARGE($C74:$AV74,{1,2,3,4,5,6,7})), "")</f>
        <v/>
      </c>
      <c r="BD74" s="46" t="str" cm="1">
        <f t="array" ref="BD74">IFERROR(SUMPRODUCT(LARGE($C74:$AV74,{1,2,3,4,5,6,7,8})), "")</f>
        <v/>
      </c>
    </row>
    <row r="75" spans="2:56" ht="15" customHeight="1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24"/>
      <c r="AW75" s="57"/>
      <c r="AX75" s="47">
        <f t="shared" si="7"/>
        <v>0</v>
      </c>
      <c r="AY75" s="46">
        <f t="shared" si="8"/>
        <v>0</v>
      </c>
      <c r="AZ75" s="46" cm="1">
        <f t="array" ref="AZ75">IF($AY75&lt;=6,SUM($C75:$AV75),SUMPRODUCT(LARGE($C75:$AV75,{1,2,3,4,5,6})))</f>
        <v>0</v>
      </c>
      <c r="BA75" s="50" t="str">
        <f t="shared" si="9"/>
        <v/>
      </c>
      <c r="BB75" s="46" t="str" cm="1">
        <f t="array" ref="BB75">IFERROR(SUMPRODUCT(LARGE($C75:$AV75,{1,2,3,4})), "")</f>
        <v/>
      </c>
      <c r="BC75" s="46" t="str" cm="1">
        <f t="array" ref="BC75">IFERROR(SUMPRODUCT(LARGE($C75:$AV75,{1,2,3,4,5,6,7})), "")</f>
        <v/>
      </c>
      <c r="BD75" s="46" t="str" cm="1">
        <f t="array" ref="BD75">IFERROR(SUMPRODUCT(LARGE($C75:$AV75,{1,2,3,4,5,6,7,8})), "")</f>
        <v/>
      </c>
    </row>
    <row r="76" spans="2:56" ht="15" customHeight="1" x14ac:dyDescent="0.2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24"/>
      <c r="AW76" s="57"/>
      <c r="AX76" s="47">
        <f t="shared" si="7"/>
        <v>0</v>
      </c>
      <c r="AY76" s="46">
        <f t="shared" si="8"/>
        <v>0</v>
      </c>
      <c r="AZ76" s="46" cm="1">
        <f t="array" ref="AZ76">IF($AY76&lt;=6,SUM($C76:$AV76),SUMPRODUCT(LARGE($C76:$AV76,{1,2,3,4,5,6})))</f>
        <v>0</v>
      </c>
      <c r="BA76" s="50" t="str">
        <f t="shared" si="9"/>
        <v/>
      </c>
      <c r="BB76" s="46" t="str" cm="1">
        <f t="array" ref="BB76">IFERROR(SUMPRODUCT(LARGE($C76:$AV76,{1,2,3,4})), "")</f>
        <v/>
      </c>
      <c r="BC76" s="46" t="str" cm="1">
        <f t="array" ref="BC76">IFERROR(SUMPRODUCT(LARGE($C76:$AV76,{1,2,3,4,5,6,7})), "")</f>
        <v/>
      </c>
      <c r="BD76" s="46" t="str" cm="1">
        <f t="array" ref="BD76">IFERROR(SUMPRODUCT(LARGE($C76:$AV76,{1,2,3,4,5,6,7,8})), "")</f>
        <v/>
      </c>
    </row>
    <row r="77" spans="2:56" ht="15" customHeight="1" x14ac:dyDescent="0.2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24"/>
      <c r="AW77" s="57"/>
      <c r="AX77" s="47">
        <f t="shared" si="7"/>
        <v>0</v>
      </c>
      <c r="AY77" s="46">
        <f t="shared" si="8"/>
        <v>0</v>
      </c>
      <c r="AZ77" s="46" cm="1">
        <f t="array" ref="AZ77">IF($AY77&lt;=6,SUM($C77:$AV77),SUMPRODUCT(LARGE($C77:$AV77,{1,2,3,4,5,6})))</f>
        <v>0</v>
      </c>
      <c r="BA77" s="50" t="str">
        <f t="shared" si="9"/>
        <v/>
      </c>
      <c r="BB77" s="46" t="str" cm="1">
        <f t="array" ref="BB77">IFERROR(SUMPRODUCT(LARGE($C77:$AV77,{1,2,3,4})), "")</f>
        <v/>
      </c>
      <c r="BC77" s="46" t="str" cm="1">
        <f t="array" ref="BC77">IFERROR(SUMPRODUCT(LARGE($C77:$AV77,{1,2,3,4,5,6,7})), "")</f>
        <v/>
      </c>
      <c r="BD77" s="46" t="str" cm="1">
        <f t="array" ref="BD77">IFERROR(SUMPRODUCT(LARGE($C77:$AV77,{1,2,3,4,5,6,7,8})), "")</f>
        <v/>
      </c>
    </row>
    <row r="78" spans="2:56" ht="15" customHeight="1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24"/>
      <c r="AW78" s="57"/>
      <c r="AX78" s="47">
        <f t="shared" si="7"/>
        <v>0</v>
      </c>
      <c r="AY78" s="46">
        <f t="shared" si="8"/>
        <v>0</v>
      </c>
      <c r="AZ78" s="46" cm="1">
        <f t="array" ref="AZ78">IF($AY78&lt;=6,SUM($C78:$AV78),SUMPRODUCT(LARGE($C78:$AV78,{1,2,3,4,5,6})))</f>
        <v>0</v>
      </c>
      <c r="BA78" s="50" t="str">
        <f t="shared" si="9"/>
        <v/>
      </c>
      <c r="BB78" s="46" t="str" cm="1">
        <f t="array" ref="BB78">IFERROR(SUMPRODUCT(LARGE($C78:$AV78,{1,2,3,4})), "")</f>
        <v/>
      </c>
      <c r="BC78" s="46" t="str" cm="1">
        <f t="array" ref="BC78">IFERROR(SUMPRODUCT(LARGE($C78:$AV78,{1,2,3,4,5,6,7})), "")</f>
        <v/>
      </c>
      <c r="BD78" s="46" t="str" cm="1">
        <f t="array" ref="BD78">IFERROR(SUMPRODUCT(LARGE($C78:$AV78,{1,2,3,4,5,6,7,8})), "")</f>
        <v/>
      </c>
    </row>
    <row r="79" spans="2:56" ht="15" customHeight="1" x14ac:dyDescent="0.2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24"/>
      <c r="AW79" s="57"/>
      <c r="AX79" s="47">
        <f t="shared" si="7"/>
        <v>0</v>
      </c>
      <c r="AY79" s="46">
        <f t="shared" si="8"/>
        <v>0</v>
      </c>
      <c r="AZ79" s="46" cm="1">
        <f t="array" ref="AZ79">IF($AY79&lt;=6,SUM($C79:$AV79),SUMPRODUCT(LARGE($C79:$AV79,{1,2,3,4,5,6})))</f>
        <v>0</v>
      </c>
      <c r="BA79" s="50" t="str">
        <f t="shared" si="9"/>
        <v/>
      </c>
      <c r="BB79" s="46" t="str" cm="1">
        <f t="array" ref="BB79">IFERROR(SUMPRODUCT(LARGE($C79:$AV79,{1,2,3,4})), "")</f>
        <v/>
      </c>
      <c r="BC79" s="46" t="str" cm="1">
        <f t="array" ref="BC79">IFERROR(SUMPRODUCT(LARGE($C79:$AV79,{1,2,3,4,5,6,7})), "")</f>
        <v/>
      </c>
      <c r="BD79" s="46" t="str" cm="1">
        <f t="array" ref="BD79">IFERROR(SUMPRODUCT(LARGE($C79:$AV79,{1,2,3,4,5,6,7,8})), "")</f>
        <v/>
      </c>
    </row>
    <row r="80" spans="2:56" ht="15" customHeight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24"/>
      <c r="AW80" s="57"/>
      <c r="AX80" s="47">
        <f t="shared" si="7"/>
        <v>0</v>
      </c>
      <c r="AY80" s="46">
        <f t="shared" si="8"/>
        <v>0</v>
      </c>
      <c r="AZ80" s="46" cm="1">
        <f t="array" ref="AZ80">IF($AY80&lt;=6,SUM($C80:$AV80),SUMPRODUCT(LARGE($C80:$AV80,{1,2,3,4,5,6})))</f>
        <v>0</v>
      </c>
      <c r="BA80" s="50" t="str">
        <f t="shared" si="9"/>
        <v/>
      </c>
      <c r="BB80" s="46" t="str" cm="1">
        <f t="array" ref="BB80">IFERROR(SUMPRODUCT(LARGE($C80:$AV80,{1,2,3,4})), "")</f>
        <v/>
      </c>
      <c r="BC80" s="46" t="str" cm="1">
        <f t="array" ref="BC80">IFERROR(SUMPRODUCT(LARGE($C80:$AV80,{1,2,3,4,5,6,7})), "")</f>
        <v/>
      </c>
      <c r="BD80" s="46" t="str" cm="1">
        <f t="array" ref="BD80">IFERROR(SUMPRODUCT(LARGE($C80:$AV80,{1,2,3,4,5,6,7,8})), "")</f>
        <v/>
      </c>
    </row>
    <row r="81" spans="2:56" ht="15" customHeight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24"/>
      <c r="AW81" s="57"/>
      <c r="AX81" s="47">
        <f t="shared" si="7"/>
        <v>0</v>
      </c>
      <c r="AY81" s="46">
        <f t="shared" si="8"/>
        <v>0</v>
      </c>
      <c r="AZ81" s="46" cm="1">
        <f t="array" ref="AZ81">IF($AY81&lt;=6,SUM($C81:$AV81),SUMPRODUCT(LARGE($C81:$AV81,{1,2,3,4,5,6})))</f>
        <v>0</v>
      </c>
      <c r="BA81" s="50" t="str">
        <f t="shared" si="9"/>
        <v/>
      </c>
      <c r="BB81" s="46" t="str" cm="1">
        <f t="array" ref="BB81">IFERROR(SUMPRODUCT(LARGE($C81:$AV81,{1,2,3,4})), "")</f>
        <v/>
      </c>
      <c r="BC81" s="46" t="str" cm="1">
        <f t="array" ref="BC81">IFERROR(SUMPRODUCT(LARGE($C81:$AV81,{1,2,3,4,5,6,7})), "")</f>
        <v/>
      </c>
      <c r="BD81" s="46" t="str" cm="1">
        <f t="array" ref="BD81">IFERROR(SUMPRODUCT(LARGE($C81:$AV81,{1,2,3,4,5,6,7,8})), "")</f>
        <v/>
      </c>
    </row>
    <row r="82" spans="2:56" ht="15" customHeight="1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24"/>
      <c r="AW82" s="57"/>
      <c r="AX82" s="47">
        <f t="shared" si="7"/>
        <v>0</v>
      </c>
      <c r="AY82" s="46">
        <f t="shared" si="8"/>
        <v>0</v>
      </c>
      <c r="AZ82" s="46" cm="1">
        <f t="array" ref="AZ82">IF($AY82&lt;=6,SUM($C82:$AV82),SUMPRODUCT(LARGE($C82:$AV82,{1,2,3,4,5,6})))</f>
        <v>0</v>
      </c>
      <c r="BA82" s="50" t="str">
        <f t="shared" si="9"/>
        <v/>
      </c>
      <c r="BB82" s="46" t="str" cm="1">
        <f t="array" ref="BB82">IFERROR(SUMPRODUCT(LARGE($C82:$AV82,{1,2,3,4})), "")</f>
        <v/>
      </c>
      <c r="BC82" s="46" t="str" cm="1">
        <f t="array" ref="BC82">IFERROR(SUMPRODUCT(LARGE($C82:$AV82,{1,2,3,4,5,6,7})), "")</f>
        <v/>
      </c>
      <c r="BD82" s="46" t="str" cm="1">
        <f t="array" ref="BD82">IFERROR(SUMPRODUCT(LARGE($C82:$AV82,{1,2,3,4,5,6,7,8})), "")</f>
        <v/>
      </c>
    </row>
    <row r="83" spans="2:56" ht="15" customHeight="1" x14ac:dyDescent="0.2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24"/>
      <c r="AW83" s="57"/>
      <c r="AX83" s="47">
        <f t="shared" si="7"/>
        <v>0</v>
      </c>
      <c r="AY83" s="46">
        <f t="shared" si="8"/>
        <v>0</v>
      </c>
      <c r="AZ83" s="46" cm="1">
        <f t="array" ref="AZ83">IF($AY83&lt;=6,SUM($C83:$AV83),SUMPRODUCT(LARGE($C83:$AV83,{1,2,3,4,5,6})))</f>
        <v>0</v>
      </c>
      <c r="BA83" s="50" t="str">
        <f t="shared" si="9"/>
        <v/>
      </c>
      <c r="BB83" s="46" t="str" cm="1">
        <f t="array" ref="BB83">IFERROR(SUMPRODUCT(LARGE($C83:$AV83,{1,2,3,4})), "")</f>
        <v/>
      </c>
      <c r="BC83" s="46" t="str" cm="1">
        <f t="array" ref="BC83">IFERROR(SUMPRODUCT(LARGE($C83:$AV83,{1,2,3,4,5,6,7})), "")</f>
        <v/>
      </c>
      <c r="BD83" s="46" t="str" cm="1">
        <f t="array" ref="BD83">IFERROR(SUMPRODUCT(LARGE($C83:$AV83,{1,2,3,4,5,6,7,8})), "")</f>
        <v/>
      </c>
    </row>
    <row r="84" spans="2:56" ht="15" customHeight="1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24"/>
      <c r="AW84" s="57"/>
      <c r="AX84" s="47">
        <f t="shared" si="7"/>
        <v>0</v>
      </c>
      <c r="AY84" s="46">
        <f t="shared" si="8"/>
        <v>0</v>
      </c>
      <c r="AZ84" s="46" cm="1">
        <f t="array" ref="AZ84">IF($AY84&lt;=6,SUM($C84:$AV84),SUMPRODUCT(LARGE($C84:$AV84,{1,2,3,4,5,6})))</f>
        <v>0</v>
      </c>
      <c r="BA84" s="50" t="str">
        <f t="shared" si="9"/>
        <v/>
      </c>
      <c r="BB84" s="46" t="str" cm="1">
        <f t="array" ref="BB84">IFERROR(SUMPRODUCT(LARGE($C84:$AV84,{1,2,3,4})), "")</f>
        <v/>
      </c>
      <c r="BC84" s="46" t="str" cm="1">
        <f t="array" ref="BC84">IFERROR(SUMPRODUCT(LARGE($C84:$AV84,{1,2,3,4,5,6,7})), "")</f>
        <v/>
      </c>
      <c r="BD84" s="46" t="str" cm="1">
        <f t="array" ref="BD84">IFERROR(SUMPRODUCT(LARGE($C84:$AV84,{1,2,3,4,5,6,7,8})), "")</f>
        <v/>
      </c>
    </row>
    <row r="85" spans="2:56" ht="15" customHeight="1" x14ac:dyDescent="0.2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24"/>
      <c r="AW85" s="57"/>
      <c r="AX85" s="47">
        <f t="shared" si="7"/>
        <v>0</v>
      </c>
      <c r="AY85" s="46">
        <f t="shared" si="8"/>
        <v>0</v>
      </c>
      <c r="AZ85" s="46" cm="1">
        <f t="array" ref="AZ85">IF($AY85&lt;=6,SUM($C85:$AV85),SUMPRODUCT(LARGE($C85:$AV85,{1,2,3,4,5,6})))</f>
        <v>0</v>
      </c>
      <c r="BA85" s="50" t="str">
        <f t="shared" si="9"/>
        <v/>
      </c>
      <c r="BB85" s="46" t="str" cm="1">
        <f t="array" ref="BB85">IFERROR(SUMPRODUCT(LARGE($C85:$AV85,{1,2,3,4})), "")</f>
        <v/>
      </c>
      <c r="BC85" s="46" t="str" cm="1">
        <f t="array" ref="BC85">IFERROR(SUMPRODUCT(LARGE($C85:$AV85,{1,2,3,4,5,6,7})), "")</f>
        <v/>
      </c>
      <c r="BD85" s="46" t="str" cm="1">
        <f t="array" ref="BD85">IFERROR(SUMPRODUCT(LARGE($C85:$AV85,{1,2,3,4,5,6,7,8})), "")</f>
        <v/>
      </c>
    </row>
    <row r="86" spans="2:56" ht="15" customHeight="1" x14ac:dyDescent="0.2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24"/>
      <c r="AW86" s="57"/>
      <c r="AX86" s="47">
        <f t="shared" si="7"/>
        <v>0</v>
      </c>
      <c r="AY86" s="46">
        <f t="shared" si="8"/>
        <v>0</v>
      </c>
      <c r="AZ86" s="46" cm="1">
        <f t="array" ref="AZ86">IF($AY86&lt;=6,SUM($C86:$AV86),SUMPRODUCT(LARGE($C86:$AV86,{1,2,3,4,5,6})))</f>
        <v>0</v>
      </c>
      <c r="BA86" s="50" t="str">
        <f t="shared" si="9"/>
        <v/>
      </c>
      <c r="BB86" s="46" t="str" cm="1">
        <f t="array" ref="BB86">IFERROR(SUMPRODUCT(LARGE($C86:$AV86,{1,2,3,4})), "")</f>
        <v/>
      </c>
      <c r="BC86" s="46" t="str" cm="1">
        <f t="array" ref="BC86">IFERROR(SUMPRODUCT(LARGE($C86:$AV86,{1,2,3,4,5,6,7})), "")</f>
        <v/>
      </c>
      <c r="BD86" s="46" t="str" cm="1">
        <f t="array" ref="BD86">IFERROR(SUMPRODUCT(LARGE($C86:$AV86,{1,2,3,4,5,6,7,8})), "")</f>
        <v/>
      </c>
    </row>
    <row r="87" spans="2:56" ht="15" customHeight="1" x14ac:dyDescent="0.2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24"/>
      <c r="AW87" s="57"/>
      <c r="AX87" s="47">
        <f t="shared" si="7"/>
        <v>0</v>
      </c>
      <c r="AY87" s="46">
        <f t="shared" si="8"/>
        <v>0</v>
      </c>
      <c r="AZ87" s="46" cm="1">
        <f t="array" ref="AZ87">IF($AY87&lt;=6,SUM($C87:$AV87),SUMPRODUCT(LARGE($C87:$AV87,{1,2,3,4,5,6})))</f>
        <v>0</v>
      </c>
      <c r="BA87" s="50" t="str">
        <f t="shared" si="9"/>
        <v/>
      </c>
      <c r="BB87" s="46" t="str" cm="1">
        <f t="array" ref="BB87">IFERROR(SUMPRODUCT(LARGE($C87:$AV87,{1,2,3,4})), "")</f>
        <v/>
      </c>
      <c r="BC87" s="46" t="str" cm="1">
        <f t="array" ref="BC87">IFERROR(SUMPRODUCT(LARGE($C87:$AV87,{1,2,3,4,5,6,7})), "")</f>
        <v/>
      </c>
      <c r="BD87" s="46" t="str" cm="1">
        <f t="array" ref="BD87">IFERROR(SUMPRODUCT(LARGE($C87:$AV87,{1,2,3,4,5,6,7,8})), "")</f>
        <v/>
      </c>
    </row>
    <row r="88" spans="2:56" ht="15" customHeight="1" x14ac:dyDescent="0.2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24"/>
      <c r="AW88" s="57"/>
      <c r="AX88" s="47">
        <f t="shared" si="7"/>
        <v>0</v>
      </c>
      <c r="AY88" s="46">
        <f t="shared" si="8"/>
        <v>0</v>
      </c>
      <c r="AZ88" s="46" cm="1">
        <f t="array" ref="AZ88">IF($AY88&lt;=6,SUM($C88:$AV88),SUMPRODUCT(LARGE($C88:$AV88,{1,2,3,4,5,6})))</f>
        <v>0</v>
      </c>
      <c r="BA88" s="50" t="str">
        <f t="shared" si="9"/>
        <v/>
      </c>
      <c r="BB88" s="46" t="str" cm="1">
        <f t="array" ref="BB88">IFERROR(SUMPRODUCT(LARGE($C88:$AV88,{1,2,3,4})), "")</f>
        <v/>
      </c>
      <c r="BC88" s="46" t="str" cm="1">
        <f t="array" ref="BC88">IFERROR(SUMPRODUCT(LARGE($C88:$AV88,{1,2,3,4,5,6,7})), "")</f>
        <v/>
      </c>
      <c r="BD88" s="46" t="str" cm="1">
        <f t="array" ref="BD88">IFERROR(SUMPRODUCT(LARGE($C88:$AV88,{1,2,3,4,5,6,7,8})), "")</f>
        <v/>
      </c>
    </row>
    <row r="89" spans="2:56" ht="15" customHeight="1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24"/>
      <c r="AW89" s="57"/>
      <c r="AX89" s="47">
        <f t="shared" si="7"/>
        <v>0</v>
      </c>
      <c r="AY89" s="46">
        <f t="shared" si="8"/>
        <v>0</v>
      </c>
      <c r="AZ89" s="46" cm="1">
        <f t="array" ref="AZ89">IF($AY89&lt;=6,SUM($C89:$AV89),SUMPRODUCT(LARGE($C89:$AV89,{1,2,3,4,5,6})))</f>
        <v>0</v>
      </c>
      <c r="BA89" s="50" t="str">
        <f t="shared" si="9"/>
        <v/>
      </c>
      <c r="BB89" s="46" t="str" cm="1">
        <f t="array" ref="BB89">IFERROR(SUMPRODUCT(LARGE($C89:$AV89,{1,2,3,4})), "")</f>
        <v/>
      </c>
      <c r="BC89" s="46" t="str" cm="1">
        <f t="array" ref="BC89">IFERROR(SUMPRODUCT(LARGE($C89:$AV89,{1,2,3,4,5,6,7})), "")</f>
        <v/>
      </c>
      <c r="BD89" s="46" t="str" cm="1">
        <f t="array" ref="BD89">IFERROR(SUMPRODUCT(LARGE($C89:$AV89,{1,2,3,4,5,6,7,8})), "")</f>
        <v/>
      </c>
    </row>
    <row r="90" spans="2:56" ht="15" customHeight="1" x14ac:dyDescent="0.2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24"/>
      <c r="AW90" s="57"/>
      <c r="AX90" s="47">
        <f t="shared" si="7"/>
        <v>0</v>
      </c>
      <c r="AY90" s="46">
        <f t="shared" si="8"/>
        <v>0</v>
      </c>
      <c r="AZ90" s="46" cm="1">
        <f t="array" ref="AZ90">IF($AY90&lt;=6,SUM($C90:$AV90),SUMPRODUCT(LARGE($C90:$AV90,{1,2,3,4,5,6})))</f>
        <v>0</v>
      </c>
      <c r="BA90" s="50" t="str">
        <f t="shared" si="9"/>
        <v/>
      </c>
      <c r="BB90" s="46" t="str" cm="1">
        <f t="array" ref="BB90">IFERROR(SUMPRODUCT(LARGE($C90:$AV90,{1,2,3,4})), "")</f>
        <v/>
      </c>
      <c r="BC90" s="46" t="str" cm="1">
        <f t="array" ref="BC90">IFERROR(SUMPRODUCT(LARGE($C90:$AV90,{1,2,3,4,5,6,7})), "")</f>
        <v/>
      </c>
      <c r="BD90" s="46" t="str" cm="1">
        <f t="array" ref="BD90">IFERROR(SUMPRODUCT(LARGE($C90:$AV90,{1,2,3,4,5,6,7,8})), "")</f>
        <v/>
      </c>
    </row>
    <row r="91" spans="2:56" ht="15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24"/>
      <c r="AW91" s="57"/>
      <c r="AX91" s="47">
        <f t="shared" si="7"/>
        <v>0</v>
      </c>
      <c r="AY91" s="46">
        <f t="shared" si="8"/>
        <v>0</v>
      </c>
      <c r="AZ91" s="46" cm="1">
        <f t="array" ref="AZ91">IF($AY91&lt;=6,SUM($C91:$AV91),SUMPRODUCT(LARGE($C91:$AV91,{1,2,3,4,5,6})))</f>
        <v>0</v>
      </c>
      <c r="BA91" s="50" t="str">
        <f t="shared" si="9"/>
        <v/>
      </c>
      <c r="BB91" s="46" t="str" cm="1">
        <f t="array" ref="BB91">IFERROR(SUMPRODUCT(LARGE($C91:$AV91,{1,2,3,4})), "")</f>
        <v/>
      </c>
      <c r="BC91" s="46" t="str" cm="1">
        <f t="array" ref="BC91">IFERROR(SUMPRODUCT(LARGE($C91:$AV91,{1,2,3,4,5,6,7})), "")</f>
        <v/>
      </c>
      <c r="BD91" s="46" t="str" cm="1">
        <f t="array" ref="BD91">IFERROR(SUMPRODUCT(LARGE($C91:$AV91,{1,2,3,4,5,6,7,8})), "")</f>
        <v/>
      </c>
    </row>
    <row r="92" spans="2:56" ht="15" customHeight="1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24"/>
      <c r="AW92" s="57"/>
      <c r="AX92" s="47">
        <f t="shared" si="7"/>
        <v>0</v>
      </c>
      <c r="AY92" s="46">
        <f t="shared" si="8"/>
        <v>0</v>
      </c>
      <c r="AZ92" s="46" cm="1">
        <f t="array" ref="AZ92">IF($AY92&lt;=6,SUM($C92:$AV92),SUMPRODUCT(LARGE($C92:$AV92,{1,2,3,4,5,6})))</f>
        <v>0</v>
      </c>
      <c r="BA92" s="50" t="str">
        <f t="shared" si="9"/>
        <v/>
      </c>
      <c r="BB92" s="46" t="str" cm="1">
        <f t="array" ref="BB92">IFERROR(SUMPRODUCT(LARGE($C92:$AV92,{1,2,3,4})), "")</f>
        <v/>
      </c>
      <c r="BC92" s="46" t="str" cm="1">
        <f t="array" ref="BC92">IFERROR(SUMPRODUCT(LARGE($C92:$AV92,{1,2,3,4,5,6,7})), "")</f>
        <v/>
      </c>
      <c r="BD92" s="46" t="str" cm="1">
        <f t="array" ref="BD92">IFERROR(SUMPRODUCT(LARGE($C92:$AV92,{1,2,3,4,5,6,7,8})), "")</f>
        <v/>
      </c>
    </row>
    <row r="93" spans="2:56" ht="15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24"/>
      <c r="AW93" s="57"/>
      <c r="AX93" s="47">
        <f t="shared" si="7"/>
        <v>0</v>
      </c>
      <c r="AY93" s="46">
        <f t="shared" si="8"/>
        <v>0</v>
      </c>
      <c r="AZ93" s="46" cm="1">
        <f t="array" ref="AZ93">IF($AY93&lt;=6,SUM($C93:$AV93),SUMPRODUCT(LARGE($C93:$AV93,{1,2,3,4,5,6})))</f>
        <v>0</v>
      </c>
      <c r="BA93" s="50" t="str">
        <f t="shared" si="9"/>
        <v/>
      </c>
      <c r="BB93" s="46" t="str" cm="1">
        <f t="array" ref="BB93">IFERROR(SUMPRODUCT(LARGE($C93:$AV93,{1,2,3,4})), "")</f>
        <v/>
      </c>
      <c r="BC93" s="46" t="str" cm="1">
        <f t="array" ref="BC93">IFERROR(SUMPRODUCT(LARGE($C93:$AV93,{1,2,3,4,5,6,7})), "")</f>
        <v/>
      </c>
      <c r="BD93" s="46" t="str" cm="1">
        <f t="array" ref="BD93">IFERROR(SUMPRODUCT(LARGE($C93:$AV93,{1,2,3,4,5,6,7,8})), "")</f>
        <v/>
      </c>
    </row>
    <row r="94" spans="2:56" ht="15" customHeight="1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24"/>
      <c r="AW94" s="57"/>
      <c r="AX94" s="47">
        <f t="shared" si="7"/>
        <v>0</v>
      </c>
      <c r="AY94" s="46">
        <f t="shared" si="8"/>
        <v>0</v>
      </c>
      <c r="AZ94" s="46" cm="1">
        <f t="array" ref="AZ94">IF($AY94&lt;=6,SUM($C94:$AV94),SUMPRODUCT(LARGE($C94:$AV94,{1,2,3,4,5,6})))</f>
        <v>0</v>
      </c>
      <c r="BA94" s="50" t="str">
        <f t="shared" si="9"/>
        <v/>
      </c>
      <c r="BB94" s="46" t="str" cm="1">
        <f t="array" ref="BB94">IFERROR(SUMPRODUCT(LARGE($C94:$AV94,{1,2,3,4})), "")</f>
        <v/>
      </c>
      <c r="BC94" s="46" t="str" cm="1">
        <f t="array" ref="BC94">IFERROR(SUMPRODUCT(LARGE($C94:$AV94,{1,2,3,4,5,6,7})), "")</f>
        <v/>
      </c>
      <c r="BD94" s="46" t="str" cm="1">
        <f t="array" ref="BD94">IFERROR(SUMPRODUCT(LARGE($C94:$AV94,{1,2,3,4,5,6,7,8})), "")</f>
        <v/>
      </c>
    </row>
    <row r="95" spans="2:56" ht="15" customHeight="1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24"/>
      <c r="AW95" s="57"/>
      <c r="AX95" s="47">
        <f t="shared" si="7"/>
        <v>0</v>
      </c>
      <c r="AY95" s="46">
        <f t="shared" si="8"/>
        <v>0</v>
      </c>
      <c r="AZ95" s="46" cm="1">
        <f t="array" ref="AZ95">IF($AY95&lt;=6,SUM($C95:$AV95),SUMPRODUCT(LARGE($C95:$AV95,{1,2,3,4,5,6})))</f>
        <v>0</v>
      </c>
      <c r="BA95" s="50" t="str">
        <f t="shared" si="9"/>
        <v/>
      </c>
      <c r="BB95" s="46" t="str" cm="1">
        <f t="array" ref="BB95">IFERROR(SUMPRODUCT(LARGE($C95:$AV95,{1,2,3,4})), "")</f>
        <v/>
      </c>
      <c r="BC95" s="46" t="str" cm="1">
        <f t="array" ref="BC95">IFERROR(SUMPRODUCT(LARGE($C95:$AV95,{1,2,3,4,5,6,7})), "")</f>
        <v/>
      </c>
      <c r="BD95" s="46" t="str" cm="1">
        <f t="array" ref="BD95">IFERROR(SUMPRODUCT(LARGE($C95:$AV95,{1,2,3,4,5,6,7,8})), "")</f>
        <v/>
      </c>
    </row>
    <row r="96" spans="2:56" ht="15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24"/>
      <c r="AW96" s="57"/>
      <c r="AX96" s="47">
        <f t="shared" si="7"/>
        <v>0</v>
      </c>
      <c r="AY96" s="46">
        <f t="shared" si="8"/>
        <v>0</v>
      </c>
      <c r="AZ96" s="46" cm="1">
        <f t="array" ref="AZ96">IF($AY96&lt;=6,SUM($C96:$AV96),SUMPRODUCT(LARGE($C96:$AV96,{1,2,3,4,5,6})))</f>
        <v>0</v>
      </c>
      <c r="BA96" s="50" t="str">
        <f t="shared" si="9"/>
        <v/>
      </c>
      <c r="BB96" s="46" t="str" cm="1">
        <f t="array" ref="BB96">IFERROR(SUMPRODUCT(LARGE($C96:$AV96,{1,2,3,4})), "")</f>
        <v/>
      </c>
      <c r="BC96" s="46" t="str" cm="1">
        <f t="array" ref="BC96">IFERROR(SUMPRODUCT(LARGE($C96:$AV96,{1,2,3,4,5,6,7})), "")</f>
        <v/>
      </c>
      <c r="BD96" s="46" t="str" cm="1">
        <f t="array" ref="BD96">IFERROR(SUMPRODUCT(LARGE($C96:$AV96,{1,2,3,4,5,6,7,8})), "")</f>
        <v/>
      </c>
    </row>
    <row r="97" spans="2:56" ht="15" customHeight="1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24"/>
      <c r="AW97" s="57"/>
      <c r="AX97" s="47">
        <f t="shared" si="7"/>
        <v>0</v>
      </c>
      <c r="AY97" s="46">
        <f t="shared" si="8"/>
        <v>0</v>
      </c>
      <c r="AZ97" s="46" cm="1">
        <f t="array" ref="AZ97">IF($AY97&lt;=6,SUM($C97:$AV97),SUMPRODUCT(LARGE($C97:$AV97,{1,2,3,4,5,6})))</f>
        <v>0</v>
      </c>
      <c r="BA97" s="50" t="str">
        <f t="shared" si="9"/>
        <v/>
      </c>
      <c r="BB97" s="46" t="str" cm="1">
        <f t="array" ref="BB97">IFERROR(SUMPRODUCT(LARGE($C97:$AV97,{1,2,3,4})), "")</f>
        <v/>
      </c>
      <c r="BC97" s="46" t="str" cm="1">
        <f t="array" ref="BC97">IFERROR(SUMPRODUCT(LARGE($C97:$AV97,{1,2,3,4,5,6,7})), "")</f>
        <v/>
      </c>
      <c r="BD97" s="46" t="str" cm="1">
        <f t="array" ref="BD97">IFERROR(SUMPRODUCT(LARGE($C97:$AV97,{1,2,3,4,5,6,7,8})), "")</f>
        <v/>
      </c>
    </row>
    <row r="98" spans="2:56" ht="15" customHeight="1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24"/>
      <c r="AW98" s="57"/>
      <c r="AX98" s="47">
        <f t="shared" si="7"/>
        <v>0</v>
      </c>
      <c r="AY98" s="46">
        <f t="shared" si="8"/>
        <v>0</v>
      </c>
      <c r="AZ98" s="46" cm="1">
        <f t="array" ref="AZ98">IF($AY98&lt;=6,SUM($C98:$AV98),SUMPRODUCT(LARGE($C98:$AV98,{1,2,3,4,5,6})))</f>
        <v>0</v>
      </c>
      <c r="BA98" s="50" t="str">
        <f t="shared" si="9"/>
        <v/>
      </c>
      <c r="BB98" s="46" t="str" cm="1">
        <f t="array" ref="BB98">IFERROR(SUMPRODUCT(LARGE($C98:$AV98,{1,2,3,4})), "")</f>
        <v/>
      </c>
      <c r="BC98" s="46" t="str" cm="1">
        <f t="array" ref="BC98">IFERROR(SUMPRODUCT(LARGE($C98:$AV98,{1,2,3,4,5,6,7})), "")</f>
        <v/>
      </c>
      <c r="BD98" s="46" t="str" cm="1">
        <f t="array" ref="BD98">IFERROR(SUMPRODUCT(LARGE($C98:$AV98,{1,2,3,4,5,6,7,8})), "")</f>
        <v/>
      </c>
    </row>
    <row r="99" spans="2:56" ht="15" customHeight="1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24"/>
      <c r="AW99" s="57"/>
      <c r="AX99" s="47">
        <f t="shared" si="7"/>
        <v>0</v>
      </c>
      <c r="AY99" s="46">
        <f t="shared" si="8"/>
        <v>0</v>
      </c>
      <c r="AZ99" s="46" cm="1">
        <f t="array" ref="AZ99">IF($AY99&lt;=6,SUM($C99:$AV99),SUMPRODUCT(LARGE($C99:$AV99,{1,2,3,4,5,6})))</f>
        <v>0</v>
      </c>
      <c r="BA99" s="50" t="str">
        <f t="shared" si="9"/>
        <v/>
      </c>
      <c r="BB99" s="46" t="str" cm="1">
        <f t="array" ref="BB99">IFERROR(SUMPRODUCT(LARGE($C99:$AV99,{1,2,3,4})), "")</f>
        <v/>
      </c>
      <c r="BC99" s="46" t="str" cm="1">
        <f t="array" ref="BC99">IFERROR(SUMPRODUCT(LARGE($C99:$AV99,{1,2,3,4,5,6,7})), "")</f>
        <v/>
      </c>
      <c r="BD99" s="46" t="str" cm="1">
        <f t="array" ref="BD99">IFERROR(SUMPRODUCT(LARGE($C99:$AV99,{1,2,3,4,5,6,7,8})), "")</f>
        <v/>
      </c>
    </row>
    <row r="100" spans="2:56" ht="15" customHeight="1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24"/>
      <c r="AW100" s="57"/>
      <c r="AX100" s="47">
        <f t="shared" si="7"/>
        <v>0</v>
      </c>
      <c r="AY100" s="46">
        <f t="shared" si="8"/>
        <v>0</v>
      </c>
      <c r="AZ100" s="46" cm="1">
        <f t="array" ref="AZ100">IF($AY100&lt;=6,SUM($C100:$AV100),SUMPRODUCT(LARGE($C100:$AV100,{1,2,3,4,5,6})))</f>
        <v>0</v>
      </c>
      <c r="BA100" s="50" t="str">
        <f t="shared" si="9"/>
        <v/>
      </c>
      <c r="BB100" s="46" t="str" cm="1">
        <f t="array" ref="BB100">IFERROR(SUMPRODUCT(LARGE($C100:$AV100,{1,2,3,4})), "")</f>
        <v/>
      </c>
      <c r="BC100" s="46" t="str" cm="1">
        <f t="array" ref="BC100">IFERROR(SUMPRODUCT(LARGE($C100:$AV100,{1,2,3,4,5,6,7})), "")</f>
        <v/>
      </c>
      <c r="BD100" s="46" t="str" cm="1">
        <f t="array" ref="BD100">IFERROR(SUMPRODUCT(LARGE($C100:$AV100,{1,2,3,4,5,6,7,8})), "")</f>
        <v/>
      </c>
    </row>
    <row r="101" spans="2:56" ht="15" customHeight="1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24"/>
      <c r="AW101" s="57"/>
      <c r="AX101" s="47">
        <f t="shared" si="7"/>
        <v>0</v>
      </c>
      <c r="AY101" s="46">
        <f t="shared" si="8"/>
        <v>0</v>
      </c>
      <c r="AZ101" s="46" cm="1">
        <f t="array" ref="AZ101">IF($AY101&lt;=6,SUM($C101:$AV101),SUMPRODUCT(LARGE($C101:$AV101,{1,2,3,4,5,6})))</f>
        <v>0</v>
      </c>
      <c r="BA101" s="50" t="str">
        <f t="shared" si="9"/>
        <v/>
      </c>
      <c r="BB101" s="46" t="str" cm="1">
        <f t="array" ref="BB101">IFERROR(SUMPRODUCT(LARGE($C101:$AV101,{1,2,3,4})), "")</f>
        <v/>
      </c>
      <c r="BC101" s="46" t="str" cm="1">
        <f t="array" ref="BC101">IFERROR(SUMPRODUCT(LARGE($C101:$AV101,{1,2,3,4,5,6,7})), "")</f>
        <v/>
      </c>
      <c r="BD101" s="46" t="str" cm="1">
        <f t="array" ref="BD101">IFERROR(SUMPRODUCT(LARGE($C101:$AV101,{1,2,3,4,5,6,7,8})), "")</f>
        <v/>
      </c>
    </row>
    <row r="102" spans="2:56" ht="15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24"/>
      <c r="AW102" s="57"/>
      <c r="AX102" s="47">
        <f t="shared" si="7"/>
        <v>0</v>
      </c>
      <c r="AY102" s="46">
        <f t="shared" si="8"/>
        <v>0</v>
      </c>
      <c r="AZ102" s="46" cm="1">
        <f t="array" ref="AZ102">IF($AY102&lt;=6,SUM($C102:$AV102),SUMPRODUCT(LARGE($C102:$AV102,{1,2,3,4,5,6})))</f>
        <v>0</v>
      </c>
      <c r="BA102" s="50" t="str">
        <f t="shared" si="9"/>
        <v/>
      </c>
      <c r="BB102" s="46" t="str" cm="1">
        <f t="array" ref="BB102">IFERROR(SUMPRODUCT(LARGE($C102:$AV102,{1,2,3,4})), "")</f>
        <v/>
      </c>
      <c r="BC102" s="46" t="str" cm="1">
        <f t="array" ref="BC102">IFERROR(SUMPRODUCT(LARGE($C102:$AV102,{1,2,3,4,5,6,7})), "")</f>
        <v/>
      </c>
      <c r="BD102" s="46" t="str" cm="1">
        <f t="array" ref="BD102">IFERROR(SUMPRODUCT(LARGE($C102:$AV102,{1,2,3,4,5,6,7,8})), "")</f>
        <v/>
      </c>
    </row>
    <row r="103" spans="2:56" ht="15" customHeight="1" x14ac:dyDescent="0.2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24"/>
      <c r="AW103" s="57"/>
      <c r="AX103" s="47">
        <f t="shared" si="7"/>
        <v>0</v>
      </c>
      <c r="AY103" s="46">
        <f t="shared" si="8"/>
        <v>0</v>
      </c>
      <c r="AZ103" s="46" cm="1">
        <f t="array" ref="AZ103">IF($AY103&lt;=6,SUM($C103:$AV103),SUMPRODUCT(LARGE($C103:$AV103,{1,2,3,4,5,6})))</f>
        <v>0</v>
      </c>
      <c r="BA103" s="50" t="str">
        <f t="shared" si="9"/>
        <v/>
      </c>
      <c r="BB103" s="46" t="str" cm="1">
        <f t="array" ref="BB103">IFERROR(SUMPRODUCT(LARGE($C103:$AV103,{1,2,3,4})), "")</f>
        <v/>
      </c>
      <c r="BC103" s="46" t="str" cm="1">
        <f t="array" ref="BC103">IFERROR(SUMPRODUCT(LARGE($C103:$AV103,{1,2,3,4,5,6,7})), "")</f>
        <v/>
      </c>
      <c r="BD103" s="46" t="str" cm="1">
        <f t="array" ref="BD103">IFERROR(SUMPRODUCT(LARGE($C103:$AV103,{1,2,3,4,5,6,7,8})), "")</f>
        <v/>
      </c>
    </row>
    <row r="104" spans="2:56" ht="15" customHeight="1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24"/>
      <c r="AW104" s="57"/>
      <c r="AX104" s="47">
        <f t="shared" si="7"/>
        <v>0</v>
      </c>
      <c r="AY104" s="46">
        <f t="shared" si="8"/>
        <v>0</v>
      </c>
      <c r="AZ104" s="46" cm="1">
        <f t="array" ref="AZ104">IF($AY104&lt;=6,SUM($C104:$AV104),SUMPRODUCT(LARGE($C104:$AV104,{1,2,3,4,5,6})))</f>
        <v>0</v>
      </c>
      <c r="BA104" s="50" t="str">
        <f t="shared" si="9"/>
        <v/>
      </c>
      <c r="BB104" s="46" t="str" cm="1">
        <f t="array" ref="BB104">IFERROR(SUMPRODUCT(LARGE($C104:$AV104,{1,2,3,4})), "")</f>
        <v/>
      </c>
      <c r="BC104" s="46" t="str" cm="1">
        <f t="array" ref="BC104">IFERROR(SUMPRODUCT(LARGE($C104:$AV104,{1,2,3,4,5,6,7})), "")</f>
        <v/>
      </c>
      <c r="BD104" s="46" t="str" cm="1">
        <f t="array" ref="BD104">IFERROR(SUMPRODUCT(LARGE($C104:$AV104,{1,2,3,4,5,6,7,8})), "")</f>
        <v/>
      </c>
    </row>
    <row r="105" spans="2:56" ht="15" customHeight="1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24"/>
      <c r="AW105" s="57"/>
      <c r="AX105" s="47">
        <f t="shared" si="7"/>
        <v>0</v>
      </c>
      <c r="AY105" s="46">
        <f t="shared" si="8"/>
        <v>0</v>
      </c>
      <c r="AZ105" s="46" cm="1">
        <f t="array" ref="AZ105">IF($AY105&lt;=6,SUM($C105:$AV105),SUMPRODUCT(LARGE($C105:$AV105,{1,2,3,4,5,6})))</f>
        <v>0</v>
      </c>
      <c r="BA105" s="50" t="str">
        <f t="shared" si="9"/>
        <v/>
      </c>
      <c r="BB105" s="46" t="str" cm="1">
        <f t="array" ref="BB105">IFERROR(SUMPRODUCT(LARGE($C105:$AV105,{1,2,3,4})), "")</f>
        <v/>
      </c>
      <c r="BC105" s="46" t="str" cm="1">
        <f t="array" ref="BC105">IFERROR(SUMPRODUCT(LARGE($C105:$AV105,{1,2,3,4,5,6,7})), "")</f>
        <v/>
      </c>
      <c r="BD105" s="46" t="str" cm="1">
        <f t="array" ref="BD105">IFERROR(SUMPRODUCT(LARGE($C105:$AV105,{1,2,3,4,5,6,7,8})), "")</f>
        <v/>
      </c>
    </row>
    <row r="106" spans="2:56" ht="15" customHeight="1" x14ac:dyDescent="0.2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24"/>
      <c r="AW106" s="57"/>
      <c r="AX106" s="47">
        <f t="shared" si="7"/>
        <v>0</v>
      </c>
      <c r="AY106" s="46">
        <f t="shared" si="8"/>
        <v>0</v>
      </c>
      <c r="AZ106" s="46" cm="1">
        <f t="array" ref="AZ106">IF($AY106&lt;=6,SUM($C106:$AV106),SUMPRODUCT(LARGE($C106:$AV106,{1,2,3,4,5,6})))</f>
        <v>0</v>
      </c>
      <c r="BA106" s="50" t="str">
        <f t="shared" si="9"/>
        <v/>
      </c>
      <c r="BB106" s="46" t="str" cm="1">
        <f t="array" ref="BB106">IFERROR(SUMPRODUCT(LARGE($C106:$AV106,{1,2,3,4})), "")</f>
        <v/>
      </c>
      <c r="BC106" s="46" t="str" cm="1">
        <f t="array" ref="BC106">IFERROR(SUMPRODUCT(LARGE($C106:$AV106,{1,2,3,4,5,6,7})), "")</f>
        <v/>
      </c>
      <c r="BD106" s="46" t="str" cm="1">
        <f t="array" ref="BD106">IFERROR(SUMPRODUCT(LARGE($C106:$AV106,{1,2,3,4,5,6,7,8})), "")</f>
        <v/>
      </c>
    </row>
    <row r="107" spans="2:56" ht="15" customHeight="1" x14ac:dyDescent="0.2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24"/>
      <c r="AW107" s="57"/>
      <c r="AX107" s="47">
        <f t="shared" si="7"/>
        <v>0</v>
      </c>
      <c r="AY107" s="46">
        <f t="shared" si="8"/>
        <v>0</v>
      </c>
      <c r="AZ107" s="46" cm="1">
        <f t="array" ref="AZ107">IF($AY107&lt;=6,SUM($C107:$AV107),SUMPRODUCT(LARGE($C107:$AV107,{1,2,3,4,5,6})))</f>
        <v>0</v>
      </c>
      <c r="BA107" s="50" t="str">
        <f t="shared" si="9"/>
        <v/>
      </c>
      <c r="BB107" s="46" t="str" cm="1">
        <f t="array" ref="BB107">IFERROR(SUMPRODUCT(LARGE($C107:$AV107,{1,2,3,4})), "")</f>
        <v/>
      </c>
      <c r="BC107" s="46" t="str" cm="1">
        <f t="array" ref="BC107">IFERROR(SUMPRODUCT(LARGE($C107:$AV107,{1,2,3,4,5,6,7})), "")</f>
        <v/>
      </c>
      <c r="BD107" s="46" t="str" cm="1">
        <f t="array" ref="BD107">IFERROR(SUMPRODUCT(LARGE($C107:$AV107,{1,2,3,4,5,6,7,8})), "")</f>
        <v/>
      </c>
    </row>
    <row r="108" spans="2:56" ht="15" customHeight="1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24"/>
      <c r="AW108" s="57"/>
      <c r="AX108" s="47">
        <f t="shared" si="7"/>
        <v>0</v>
      </c>
      <c r="AY108" s="46">
        <f t="shared" si="8"/>
        <v>0</v>
      </c>
      <c r="AZ108" s="46" cm="1">
        <f t="array" ref="AZ108">IF($AY108&lt;=6,SUM($C108:$AV108),SUMPRODUCT(LARGE($C108:$AV108,{1,2,3,4,5,6})))</f>
        <v>0</v>
      </c>
      <c r="BA108" s="50" t="str">
        <f t="shared" si="9"/>
        <v/>
      </c>
      <c r="BB108" s="46" t="str" cm="1">
        <f t="array" ref="BB108">IFERROR(SUMPRODUCT(LARGE($C108:$AV108,{1,2,3,4})), "")</f>
        <v/>
      </c>
      <c r="BC108" s="46" t="str" cm="1">
        <f t="array" ref="BC108">IFERROR(SUMPRODUCT(LARGE($C108:$AV108,{1,2,3,4,5,6,7})), "")</f>
        <v/>
      </c>
      <c r="BD108" s="46" t="str" cm="1">
        <f t="array" ref="BD108">IFERROR(SUMPRODUCT(LARGE($C108:$AV108,{1,2,3,4,5,6,7,8})), "")</f>
        <v/>
      </c>
    </row>
    <row r="109" spans="2:56" ht="15" customHeight="1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24"/>
      <c r="AW109" s="57"/>
      <c r="AX109" s="47">
        <f t="shared" si="7"/>
        <v>0</v>
      </c>
      <c r="AY109" s="46">
        <f t="shared" si="8"/>
        <v>0</v>
      </c>
      <c r="AZ109" s="46" cm="1">
        <f t="array" ref="AZ109">IF($AY109&lt;=6,SUM($C109:$AV109),SUMPRODUCT(LARGE($C109:$AV109,{1,2,3,4,5,6})))</f>
        <v>0</v>
      </c>
      <c r="BA109" s="50" t="str">
        <f t="shared" si="9"/>
        <v/>
      </c>
      <c r="BB109" s="46" t="str" cm="1">
        <f t="array" ref="BB109">IFERROR(SUMPRODUCT(LARGE($C109:$AV109,{1,2,3,4})), "")</f>
        <v/>
      </c>
      <c r="BC109" s="46" t="str" cm="1">
        <f t="array" ref="BC109">IFERROR(SUMPRODUCT(LARGE($C109:$AV109,{1,2,3,4,5,6,7})), "")</f>
        <v/>
      </c>
      <c r="BD109" s="46" t="str" cm="1">
        <f t="array" ref="BD109">IFERROR(SUMPRODUCT(LARGE($C109:$AV109,{1,2,3,4,5,6,7,8})), "")</f>
        <v/>
      </c>
    </row>
    <row r="110" spans="2:56" ht="15" customHeight="1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24"/>
      <c r="AW110" s="57"/>
      <c r="AX110" s="47">
        <f t="shared" si="7"/>
        <v>0</v>
      </c>
      <c r="AY110" s="46">
        <f t="shared" si="8"/>
        <v>0</v>
      </c>
      <c r="AZ110" s="46" cm="1">
        <f t="array" ref="AZ110">IF($AY110&lt;=6,SUM($C110:$AV110),SUMPRODUCT(LARGE($C110:$AV110,{1,2,3,4,5,6})))</f>
        <v>0</v>
      </c>
      <c r="BA110" s="50" t="str">
        <f t="shared" si="9"/>
        <v/>
      </c>
      <c r="BB110" s="46" t="str" cm="1">
        <f t="array" ref="BB110">IFERROR(SUMPRODUCT(LARGE($C110:$AV110,{1,2,3,4})), "")</f>
        <v/>
      </c>
      <c r="BC110" s="46" t="str" cm="1">
        <f t="array" ref="BC110">IFERROR(SUMPRODUCT(LARGE($C110:$AV110,{1,2,3,4,5,6,7})), "")</f>
        <v/>
      </c>
      <c r="BD110" s="46" t="str" cm="1">
        <f t="array" ref="BD110">IFERROR(SUMPRODUCT(LARGE($C110:$AV110,{1,2,3,4,5,6,7,8})), "")</f>
        <v/>
      </c>
    </row>
    <row r="111" spans="2:56" ht="15" customHeight="1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24"/>
      <c r="AW111" s="57"/>
      <c r="AX111" s="47">
        <f t="shared" si="7"/>
        <v>0</v>
      </c>
      <c r="AY111" s="46">
        <f t="shared" si="8"/>
        <v>0</v>
      </c>
      <c r="AZ111" s="46" cm="1">
        <f t="array" ref="AZ111">IF($AY111&lt;=6,SUM($C111:$AV111),SUMPRODUCT(LARGE($C111:$AV111,{1,2,3,4,5,6})))</f>
        <v>0</v>
      </c>
      <c r="BA111" s="50" t="str">
        <f t="shared" si="9"/>
        <v/>
      </c>
      <c r="BB111" s="46" t="str" cm="1">
        <f t="array" ref="BB111">IFERROR(SUMPRODUCT(LARGE($C111:$AV111,{1,2,3,4})), "")</f>
        <v/>
      </c>
      <c r="BC111" s="46" t="str" cm="1">
        <f t="array" ref="BC111">IFERROR(SUMPRODUCT(LARGE($C111:$AV111,{1,2,3,4,5,6,7})), "")</f>
        <v/>
      </c>
      <c r="BD111" s="46" t="str" cm="1">
        <f t="array" ref="BD111">IFERROR(SUMPRODUCT(LARGE($C111:$AV111,{1,2,3,4,5,6,7,8})), "")</f>
        <v/>
      </c>
    </row>
    <row r="112" spans="2:56" ht="15" customHeight="1" x14ac:dyDescent="0.2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24"/>
      <c r="AW112" s="57"/>
      <c r="AX112" s="47">
        <f t="shared" si="7"/>
        <v>0</v>
      </c>
      <c r="AY112" s="46">
        <f t="shared" si="8"/>
        <v>0</v>
      </c>
      <c r="AZ112" s="46" cm="1">
        <f t="array" ref="AZ112">IF($AY112&lt;=6,SUM($C112:$AV112),SUMPRODUCT(LARGE($C112:$AV112,{1,2,3,4,5,6})))</f>
        <v>0</v>
      </c>
      <c r="BA112" s="50" t="str">
        <f t="shared" si="9"/>
        <v/>
      </c>
      <c r="BB112" s="46" t="str" cm="1">
        <f t="array" ref="BB112">IFERROR(SUMPRODUCT(LARGE($C112:$AV112,{1,2,3,4})), "")</f>
        <v/>
      </c>
      <c r="BC112" s="46" t="str" cm="1">
        <f t="array" ref="BC112">IFERROR(SUMPRODUCT(LARGE($C112:$AV112,{1,2,3,4,5,6,7})), "")</f>
        <v/>
      </c>
      <c r="BD112" s="46" t="str" cm="1">
        <f t="array" ref="BD112">IFERROR(SUMPRODUCT(LARGE($C112:$AV112,{1,2,3,4,5,6,7,8})), "")</f>
        <v/>
      </c>
    </row>
    <row r="113" spans="2:58" ht="15" customHeight="1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24"/>
      <c r="AW113" s="57"/>
      <c r="AX113" s="47">
        <f t="shared" si="7"/>
        <v>0</v>
      </c>
      <c r="AY113" s="46">
        <f t="shared" si="8"/>
        <v>0</v>
      </c>
      <c r="AZ113" s="46" cm="1">
        <f t="array" ref="AZ113">IF($AY113&lt;=6,SUM($C113:$AV113),SUMPRODUCT(LARGE($C113:$AV113,{1,2,3,4,5,6})))</f>
        <v>0</v>
      </c>
      <c r="BA113" s="50" t="str">
        <f t="shared" si="9"/>
        <v/>
      </c>
      <c r="BB113" s="46" t="str" cm="1">
        <f t="array" ref="BB113">IFERROR(SUMPRODUCT(LARGE($C113:$AV113,{1,2,3,4})), "")</f>
        <v/>
      </c>
      <c r="BC113" s="46" t="str" cm="1">
        <f t="array" ref="BC113">IFERROR(SUMPRODUCT(LARGE($C113:$AV113,{1,2,3,4,5,6,7})), "")</f>
        <v/>
      </c>
      <c r="BD113" s="46" t="str" cm="1">
        <f t="array" ref="BD113">IFERROR(SUMPRODUCT(LARGE($C113:$AV113,{1,2,3,4,5,6,7,8})), "")</f>
        <v/>
      </c>
    </row>
    <row r="114" spans="2:58" ht="15" customHeight="1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24"/>
      <c r="AW114" s="57"/>
      <c r="AX114" s="47">
        <f t="shared" si="7"/>
        <v>0</v>
      </c>
      <c r="AY114" s="46">
        <f t="shared" si="8"/>
        <v>0</v>
      </c>
      <c r="AZ114" s="46" cm="1">
        <f t="array" ref="AZ114">IF($AY114&lt;=6,SUM($C114:$AV114),SUMPRODUCT(LARGE($C114:$AV114,{1,2,3,4,5,6})))</f>
        <v>0</v>
      </c>
      <c r="BA114" s="50" t="str">
        <f t="shared" si="9"/>
        <v/>
      </c>
      <c r="BB114" s="46" t="str" cm="1">
        <f t="array" ref="BB114">IFERROR(SUMPRODUCT(LARGE($C114:$AV114,{1,2,3,4})), "")</f>
        <v/>
      </c>
      <c r="BC114" s="46" t="str" cm="1">
        <f t="array" ref="BC114">IFERROR(SUMPRODUCT(LARGE($C114:$AV114,{1,2,3,4,5,6,7})), "")</f>
        <v/>
      </c>
      <c r="BD114" s="46" t="str" cm="1">
        <f t="array" ref="BD114">IFERROR(SUMPRODUCT(LARGE($C114:$AV114,{1,2,3,4,5,6,7,8})), "")</f>
        <v/>
      </c>
    </row>
    <row r="115" spans="2:58" ht="15" customHeight="1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24"/>
      <c r="AW115" s="57"/>
      <c r="AX115" s="47">
        <f t="shared" si="7"/>
        <v>0</v>
      </c>
      <c r="AY115" s="46">
        <f t="shared" si="8"/>
        <v>0</v>
      </c>
      <c r="AZ115" s="46" cm="1">
        <f t="array" ref="AZ115">IF($AY115&lt;=6,SUM($C115:$AV115),SUMPRODUCT(LARGE($C115:$AV115,{1,2,3,4,5,6})))</f>
        <v>0</v>
      </c>
      <c r="BA115" s="50" t="str">
        <f t="shared" si="9"/>
        <v/>
      </c>
      <c r="BB115" s="46" t="str" cm="1">
        <f t="array" ref="BB115">IFERROR(SUMPRODUCT(LARGE($C115:$AV115,{1,2,3,4})), "")</f>
        <v/>
      </c>
      <c r="BC115" s="46" t="str" cm="1">
        <f t="array" ref="BC115">IFERROR(SUMPRODUCT(LARGE($C115:$AV115,{1,2,3,4,5,6,7})), "")</f>
        <v/>
      </c>
      <c r="BD115" s="46" t="str" cm="1">
        <f t="array" ref="BD115">IFERROR(SUMPRODUCT(LARGE($C115:$AV115,{1,2,3,4,5,6,7,8})), "")</f>
        <v/>
      </c>
    </row>
    <row r="116" spans="2:58" ht="15" customHeight="1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24"/>
      <c r="AW116" s="57"/>
      <c r="AX116" s="47">
        <f t="shared" si="7"/>
        <v>0</v>
      </c>
      <c r="AY116" s="46">
        <f t="shared" si="8"/>
        <v>0</v>
      </c>
      <c r="AZ116" s="46" cm="1">
        <f t="array" ref="AZ116">IF($AY116&lt;=6,SUM($C116:$AV116),SUMPRODUCT(LARGE($C116:$AV116,{1,2,3,4,5,6})))</f>
        <v>0</v>
      </c>
      <c r="BA116" s="50" t="str">
        <f t="shared" si="9"/>
        <v/>
      </c>
      <c r="BB116" s="46" t="str" cm="1">
        <f t="array" ref="BB116">IFERROR(SUMPRODUCT(LARGE($C116:$AV116,{1,2,3,4})), "")</f>
        <v/>
      </c>
      <c r="BC116" s="46" t="str" cm="1">
        <f t="array" ref="BC116">IFERROR(SUMPRODUCT(LARGE($C116:$AV116,{1,2,3,4,5,6,7})), "")</f>
        <v/>
      </c>
      <c r="BD116" s="46" t="str" cm="1">
        <f t="array" ref="BD116">IFERROR(SUMPRODUCT(LARGE($C116:$AV116,{1,2,3,4,5,6,7,8})), "")</f>
        <v/>
      </c>
    </row>
    <row r="117" spans="2:58" ht="15" customHeight="1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24"/>
      <c r="AW117" s="57"/>
      <c r="AX117" s="47">
        <f t="shared" si="7"/>
        <v>0</v>
      </c>
      <c r="AY117" s="46">
        <f t="shared" si="8"/>
        <v>0</v>
      </c>
      <c r="AZ117" s="46" cm="1">
        <f t="array" ref="AZ117">IF($AY117&lt;=6,SUM($C117:$AV117),SUMPRODUCT(LARGE($C117:$AV117,{1,2,3,4,5,6})))</f>
        <v>0</v>
      </c>
      <c r="BA117" s="50" t="str">
        <f t="shared" si="9"/>
        <v/>
      </c>
      <c r="BB117" s="46" t="str" cm="1">
        <f t="array" ref="BB117">IFERROR(SUMPRODUCT(LARGE($C117:$AV117,{1,2,3,4})), "")</f>
        <v/>
      </c>
      <c r="BC117" s="46" t="str" cm="1">
        <f t="array" ref="BC117">IFERROR(SUMPRODUCT(LARGE($C117:$AV117,{1,2,3,4,5,6,7})), "")</f>
        <v/>
      </c>
      <c r="BD117" s="46" t="str" cm="1">
        <f t="array" ref="BD117">IFERROR(SUMPRODUCT(LARGE($C117:$AV117,{1,2,3,4,5,6,7,8})), "")</f>
        <v/>
      </c>
    </row>
    <row r="118" spans="2:58" ht="15" customHeight="1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24"/>
      <c r="AW118" s="57"/>
      <c r="AX118" s="47">
        <f t="shared" si="7"/>
        <v>0</v>
      </c>
      <c r="AY118" s="46">
        <f t="shared" si="8"/>
        <v>0</v>
      </c>
      <c r="AZ118" s="46" cm="1">
        <f t="array" ref="AZ118">IF($AY118&lt;=6,SUM($C118:$AV118),SUMPRODUCT(LARGE($C118:$AV118,{1,2,3,4,5,6})))</f>
        <v>0</v>
      </c>
      <c r="BA118" s="50" t="str">
        <f t="shared" si="9"/>
        <v/>
      </c>
      <c r="BB118" s="46" t="str" cm="1">
        <f t="array" ref="BB118">IFERROR(SUMPRODUCT(LARGE($C118:$AV118,{1,2,3,4})), "")</f>
        <v/>
      </c>
      <c r="BC118" s="46" t="str" cm="1">
        <f t="array" ref="BC118">IFERROR(SUMPRODUCT(LARGE($C118:$AV118,{1,2,3,4,5,6,7})), "")</f>
        <v/>
      </c>
      <c r="BD118" s="46" t="str" cm="1">
        <f t="array" ref="BD118">IFERROR(SUMPRODUCT(LARGE($C118:$AV118,{1,2,3,4,5,6,7,8})), "")</f>
        <v/>
      </c>
    </row>
    <row r="119" spans="2:58" ht="15" customHeight="1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24"/>
      <c r="AW119" s="57"/>
      <c r="AX119" s="47">
        <f t="shared" si="7"/>
        <v>0</v>
      </c>
      <c r="AY119" s="46">
        <f t="shared" si="8"/>
        <v>0</v>
      </c>
      <c r="AZ119" s="46" cm="1">
        <f t="array" ref="AZ119">IF($AY119&lt;=6,SUM($C119:$AV119),SUMPRODUCT(LARGE($C119:$AV119,{1,2,3,4,5,6})))</f>
        <v>0</v>
      </c>
      <c r="BA119" s="50" t="str">
        <f t="shared" si="9"/>
        <v/>
      </c>
      <c r="BB119" s="46" t="str" cm="1">
        <f t="array" ref="BB119">IFERROR(SUMPRODUCT(LARGE($C119:$AV119,{1,2,3,4})), "")</f>
        <v/>
      </c>
      <c r="BC119" s="46" t="str" cm="1">
        <f t="array" ref="BC119">IFERROR(SUMPRODUCT(LARGE($C119:$AV119,{1,2,3,4,5,6,7})), "")</f>
        <v/>
      </c>
      <c r="BD119" s="46" t="str" cm="1">
        <f t="array" ref="BD119">IFERROR(SUMPRODUCT(LARGE($C119:$AV119,{1,2,3,4,5,6,7,8})), "")</f>
        <v/>
      </c>
    </row>
    <row r="120" spans="2:58" ht="15" customHeight="1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24"/>
      <c r="AW120" s="57"/>
      <c r="AX120" s="47">
        <f t="shared" si="7"/>
        <v>0</v>
      </c>
      <c r="AY120" s="46">
        <f t="shared" si="8"/>
        <v>0</v>
      </c>
      <c r="AZ120" s="46" cm="1">
        <f t="array" ref="AZ120">IF($AY120&lt;=6,SUM($C120:$AV120),SUMPRODUCT(LARGE($C120:$AV120,{1,2,3,4,5,6})))</f>
        <v>0</v>
      </c>
      <c r="BA120" s="50" t="str">
        <f t="shared" si="9"/>
        <v/>
      </c>
      <c r="BB120" s="46" t="str" cm="1">
        <f t="array" ref="BB120">IFERROR(SUMPRODUCT(LARGE($C120:$AV120,{1,2,3,4})), "")</f>
        <v/>
      </c>
      <c r="BC120" s="46" t="str" cm="1">
        <f t="array" ref="BC120">IFERROR(SUMPRODUCT(LARGE($C120:$AV120,{1,2,3,4,5,6,7})), "")</f>
        <v/>
      </c>
      <c r="BD120" s="46" t="str" cm="1">
        <f t="array" ref="BD120">IFERROR(SUMPRODUCT(LARGE($C120:$AV120,{1,2,3,4,5,6,7,8})), "")</f>
        <v/>
      </c>
    </row>
    <row r="121" spans="2:58" ht="15" customHeight="1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24"/>
      <c r="AW121" s="57"/>
      <c r="AX121" s="47">
        <f t="shared" si="7"/>
        <v>0</v>
      </c>
      <c r="AY121" s="46">
        <f t="shared" si="8"/>
        <v>0</v>
      </c>
      <c r="AZ121" s="46" cm="1">
        <f t="array" ref="AZ121">IF($AY121&lt;=6,SUM($C121:$AV121),SUMPRODUCT(LARGE($C121:$AV121,{1,2,3,4,5,6})))</f>
        <v>0</v>
      </c>
      <c r="BA121" s="50" t="str">
        <f t="shared" si="9"/>
        <v/>
      </c>
      <c r="BB121" s="46" t="str" cm="1">
        <f t="array" ref="BB121">IFERROR(SUMPRODUCT(LARGE($C121:$AV121,{1,2,3,4})), "")</f>
        <v/>
      </c>
      <c r="BC121" s="46" t="str" cm="1">
        <f t="array" ref="BC121">IFERROR(SUMPRODUCT(LARGE($C121:$AV121,{1,2,3,4,5,6,7})), "")</f>
        <v/>
      </c>
      <c r="BD121" s="46" t="str" cm="1">
        <f t="array" ref="BD121">IFERROR(SUMPRODUCT(LARGE($C121:$AV121,{1,2,3,4,5,6,7,8})), "")</f>
        <v/>
      </c>
      <c r="BE121" s="12"/>
      <c r="BF121" s="12"/>
    </row>
    <row r="122" spans="2:58" ht="15" customHeight="1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24"/>
      <c r="AW122" s="57"/>
      <c r="AX122" s="47">
        <f t="shared" si="7"/>
        <v>0</v>
      </c>
      <c r="AY122" s="46">
        <f t="shared" si="8"/>
        <v>0</v>
      </c>
      <c r="AZ122" s="46" cm="1">
        <f t="array" ref="AZ122">IF($AY122&lt;=6,SUM($C122:$AV122),SUMPRODUCT(LARGE($C122:$AV122,{1,2,3,4,5,6})))</f>
        <v>0</v>
      </c>
      <c r="BA122" s="50" t="str">
        <f t="shared" si="9"/>
        <v/>
      </c>
      <c r="BB122" s="46" t="str" cm="1">
        <f t="array" ref="BB122">IFERROR(SUMPRODUCT(LARGE($C122:$AV122,{1,2,3,4})), "")</f>
        <v/>
      </c>
      <c r="BC122" s="46" t="str" cm="1">
        <f t="array" ref="BC122">IFERROR(SUMPRODUCT(LARGE($C122:$AV122,{1,2,3,4,5,6,7})), "")</f>
        <v/>
      </c>
      <c r="BD122" s="46" t="str" cm="1">
        <f t="array" ref="BD122">IFERROR(SUMPRODUCT(LARGE($C122:$AV122,{1,2,3,4,5,6,7,8})), "")</f>
        <v/>
      </c>
    </row>
    <row r="123" spans="2:58" ht="15" customHeight="1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24"/>
      <c r="AW123" s="57"/>
      <c r="AX123" s="47">
        <f t="shared" si="7"/>
        <v>0</v>
      </c>
      <c r="AY123" s="46">
        <f t="shared" si="8"/>
        <v>0</v>
      </c>
      <c r="AZ123" s="46" cm="1">
        <f t="array" ref="AZ123">IF($AY123&lt;=6,SUM($C123:$AV123),SUMPRODUCT(LARGE($C123:$AV123,{1,2,3,4,5,6})))</f>
        <v>0</v>
      </c>
      <c r="BA123" s="50" t="str">
        <f t="shared" si="9"/>
        <v/>
      </c>
      <c r="BB123" s="46" t="str" cm="1">
        <f t="array" ref="BB123">IFERROR(SUMPRODUCT(LARGE($C123:$AV123,{1,2,3,4})), "")</f>
        <v/>
      </c>
      <c r="BC123" s="46" t="str" cm="1">
        <f t="array" ref="BC123">IFERROR(SUMPRODUCT(LARGE($C123:$AV123,{1,2,3,4,5,6,7})), "")</f>
        <v/>
      </c>
      <c r="BD123" s="46" t="str" cm="1">
        <f t="array" ref="BD123">IFERROR(SUMPRODUCT(LARGE($C123:$AV123,{1,2,3,4,5,6,7,8})), "")</f>
        <v/>
      </c>
    </row>
    <row r="124" spans="2:58" ht="15" customHeight="1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24"/>
      <c r="AW124" s="57"/>
      <c r="AX124" s="47">
        <f t="shared" si="7"/>
        <v>0</v>
      </c>
      <c r="AY124" s="46">
        <f t="shared" si="8"/>
        <v>0</v>
      </c>
      <c r="AZ124" s="46" cm="1">
        <f t="array" ref="AZ124">IF($AY124&lt;=6,SUM($C124:$AV124),SUMPRODUCT(LARGE($C124:$AV124,{1,2,3,4,5,6})))</f>
        <v>0</v>
      </c>
      <c r="BA124" s="50" t="str">
        <f t="shared" si="9"/>
        <v/>
      </c>
      <c r="BB124" s="46" t="str" cm="1">
        <f t="array" ref="BB124">IFERROR(SUMPRODUCT(LARGE($C124:$AV124,{1,2,3,4})), "")</f>
        <v/>
      </c>
      <c r="BC124" s="46" t="str" cm="1">
        <f t="array" ref="BC124">IFERROR(SUMPRODUCT(LARGE($C124:$AV124,{1,2,3,4,5,6,7})), "")</f>
        <v/>
      </c>
      <c r="BD124" s="46" t="str" cm="1">
        <f t="array" ref="BD124">IFERROR(SUMPRODUCT(LARGE($C124:$AV124,{1,2,3,4,5,6,7,8})), "")</f>
        <v/>
      </c>
    </row>
    <row r="125" spans="2:58" ht="15" customHeight="1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24"/>
      <c r="AW125" s="57"/>
      <c r="AX125" s="47">
        <f t="shared" si="7"/>
        <v>0</v>
      </c>
      <c r="AY125" s="46">
        <f t="shared" si="8"/>
        <v>0</v>
      </c>
      <c r="AZ125" s="46" cm="1">
        <f t="array" ref="AZ125">IF($AY125&lt;=6,SUM($C125:$AV125),SUMPRODUCT(LARGE($C125:$AV125,{1,2,3,4,5,6})))</f>
        <v>0</v>
      </c>
      <c r="BA125" s="50" t="str">
        <f t="shared" si="9"/>
        <v/>
      </c>
      <c r="BB125" s="46" t="str" cm="1">
        <f t="array" ref="BB125">IFERROR(SUMPRODUCT(LARGE($C125:$AV125,{1,2,3,4})), "")</f>
        <v/>
      </c>
      <c r="BC125" s="46" t="str" cm="1">
        <f t="array" ref="BC125">IFERROR(SUMPRODUCT(LARGE($C125:$AV125,{1,2,3,4,5,6,7})), "")</f>
        <v/>
      </c>
      <c r="BD125" s="46" t="str" cm="1">
        <f t="array" ref="BD125">IFERROR(SUMPRODUCT(LARGE($C125:$AV125,{1,2,3,4,5,6,7,8})), "")</f>
        <v/>
      </c>
    </row>
    <row r="126" spans="2:58" ht="15" customHeight="1" x14ac:dyDescent="0.2">
      <c r="B126" s="5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24"/>
      <c r="AW126" s="57"/>
      <c r="AX126" s="47">
        <f t="shared" si="7"/>
        <v>0</v>
      </c>
      <c r="AY126" s="46">
        <f t="shared" si="8"/>
        <v>0</v>
      </c>
      <c r="AZ126" s="46" cm="1">
        <f t="array" ref="AZ126">IF($AY126&lt;=6,SUM($C126:$AV126),SUMPRODUCT(LARGE($C126:$AV126,{1,2,3,4,5,6})))</f>
        <v>0</v>
      </c>
      <c r="BA126" s="50" t="str">
        <f t="shared" si="9"/>
        <v/>
      </c>
      <c r="BB126" s="46" t="str" cm="1">
        <f t="array" ref="BB126">IFERROR(SUMPRODUCT(LARGE($C126:$AV126,{1,2,3,4})), "")</f>
        <v/>
      </c>
      <c r="BC126" s="46" t="str" cm="1">
        <f t="array" ref="BC126">IFERROR(SUMPRODUCT(LARGE($C126:$AV126,{1,2,3,4,5,6,7})), "")</f>
        <v/>
      </c>
      <c r="BD126" s="46" t="str" cm="1">
        <f t="array" ref="BD126">IFERROR(SUMPRODUCT(LARGE($C126:$AV126,{1,2,3,4,5,6,7,8})), "")</f>
        <v/>
      </c>
    </row>
    <row r="127" spans="2:58" ht="15" customHeight="1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24"/>
      <c r="AW127" s="57"/>
      <c r="AX127" s="47">
        <f t="shared" si="7"/>
        <v>0</v>
      </c>
      <c r="AY127" s="46">
        <f t="shared" si="8"/>
        <v>0</v>
      </c>
      <c r="AZ127" s="46" cm="1">
        <f t="array" ref="AZ127">IF($AY127&lt;=6,SUM($C127:$AV127),SUMPRODUCT(LARGE($C127:$AV127,{1,2,3,4,5,6})))</f>
        <v>0</v>
      </c>
      <c r="BA127" s="50" t="str">
        <f t="shared" si="9"/>
        <v/>
      </c>
      <c r="BB127" s="46" t="str" cm="1">
        <f t="array" ref="BB127">IFERROR(SUMPRODUCT(LARGE($C127:$AV127,{1,2,3,4})), "")</f>
        <v/>
      </c>
      <c r="BC127" s="46" t="str" cm="1">
        <f t="array" ref="BC127">IFERROR(SUMPRODUCT(LARGE($C127:$AV127,{1,2,3,4,5,6,7})), "")</f>
        <v/>
      </c>
      <c r="BD127" s="46" t="str" cm="1">
        <f t="array" ref="BD127">IFERROR(SUMPRODUCT(LARGE($C127:$AV127,{1,2,3,4,5,6,7,8})), "")</f>
        <v/>
      </c>
    </row>
    <row r="128" spans="2:58" ht="15" customHeight="1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24"/>
      <c r="AW128" s="57"/>
      <c r="AX128" s="47">
        <f t="shared" si="7"/>
        <v>0</v>
      </c>
      <c r="AY128" s="46">
        <f t="shared" si="8"/>
        <v>0</v>
      </c>
      <c r="AZ128" s="46" cm="1">
        <f t="array" ref="AZ128">IF($AY128&lt;=6,SUM($C128:$AV128),SUMPRODUCT(LARGE($C128:$AV128,{1,2,3,4,5,6})))</f>
        <v>0</v>
      </c>
      <c r="BA128" s="50" t="str">
        <f t="shared" si="9"/>
        <v/>
      </c>
      <c r="BB128" s="46" t="str" cm="1">
        <f t="array" ref="BB128">IFERROR(SUMPRODUCT(LARGE($C128:$AV128,{1,2,3,4})), "")</f>
        <v/>
      </c>
      <c r="BC128" s="46" t="str" cm="1">
        <f t="array" ref="BC128">IFERROR(SUMPRODUCT(LARGE($C128:$AV128,{1,2,3,4,5,6,7})), "")</f>
        <v/>
      </c>
      <c r="BD128" s="46" t="str" cm="1">
        <f t="array" ref="BD128">IFERROR(SUMPRODUCT(LARGE($C128:$AV128,{1,2,3,4,5,6,7,8})), "")</f>
        <v/>
      </c>
    </row>
    <row r="129" spans="2:56" ht="15" customHeight="1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24"/>
      <c r="AW129" s="57"/>
      <c r="AX129" s="47">
        <f t="shared" si="7"/>
        <v>0</v>
      </c>
      <c r="AY129" s="46">
        <f t="shared" si="8"/>
        <v>0</v>
      </c>
      <c r="AZ129" s="46" cm="1">
        <f t="array" ref="AZ129">IF($AY129&lt;=6,SUM($C129:$AV129),SUMPRODUCT(LARGE($C129:$AV129,{1,2,3,4,5,6})))</f>
        <v>0</v>
      </c>
      <c r="BA129" s="50" t="str">
        <f t="shared" si="9"/>
        <v/>
      </c>
      <c r="BB129" s="46" t="str" cm="1">
        <f t="array" ref="BB129">IFERROR(SUMPRODUCT(LARGE($C129:$AV129,{1,2,3,4})), "")</f>
        <v/>
      </c>
      <c r="BC129" s="46" t="str" cm="1">
        <f t="array" ref="BC129">IFERROR(SUMPRODUCT(LARGE($C129:$AV129,{1,2,3,4,5,6,7})), "")</f>
        <v/>
      </c>
      <c r="BD129" s="46" t="str" cm="1">
        <f t="array" ref="BD129">IFERROR(SUMPRODUCT(LARGE($C129:$AV129,{1,2,3,4,5,6,7,8})), "")</f>
        <v/>
      </c>
    </row>
    <row r="130" spans="2:56" ht="15" customHeight="1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24"/>
      <c r="AW130" s="57"/>
      <c r="AX130" s="47">
        <f t="shared" si="7"/>
        <v>0</v>
      </c>
      <c r="AY130" s="46">
        <f t="shared" si="8"/>
        <v>0</v>
      </c>
      <c r="AZ130" s="46" cm="1">
        <f t="array" ref="AZ130">IF($AY130&lt;=6,SUM($C130:$AV130),SUMPRODUCT(LARGE($C130:$AV130,{1,2,3,4,5,6})))</f>
        <v>0</v>
      </c>
      <c r="BA130" s="50" t="str">
        <f t="shared" si="9"/>
        <v/>
      </c>
      <c r="BB130" s="46" t="str" cm="1">
        <f t="array" ref="BB130">IFERROR(SUMPRODUCT(LARGE($C130:$AV130,{1,2,3,4})), "")</f>
        <v/>
      </c>
      <c r="BC130" s="46" t="str" cm="1">
        <f t="array" ref="BC130">IFERROR(SUMPRODUCT(LARGE($C130:$AV130,{1,2,3,4,5,6,7})), "")</f>
        <v/>
      </c>
      <c r="BD130" s="46" t="str" cm="1">
        <f t="array" ref="BD130">IFERROR(SUMPRODUCT(LARGE($C130:$AV130,{1,2,3,4,5,6,7,8})), "")</f>
        <v/>
      </c>
    </row>
    <row r="131" spans="2:56" ht="15" customHeight="1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24"/>
      <c r="AW131" s="57"/>
      <c r="AX131" s="47">
        <f t="shared" ref="AX131:AX194" si="10">SUM($C131:$AW131)</f>
        <v>0</v>
      </c>
      <c r="AY131" s="46">
        <f t="shared" ref="AY131:AY194" si="11">COUNTA(C131:AV131)</f>
        <v>0</v>
      </c>
      <c r="AZ131" s="46" cm="1">
        <f t="array" ref="AZ131">IF($AY131&lt;=6,SUM($C131:$AV131),SUMPRODUCT(LARGE($C131:$AV131,{1,2,3,4,5,6})))</f>
        <v>0</v>
      </c>
      <c r="BA131" s="50" t="str">
        <f t="shared" si="9"/>
        <v/>
      </c>
      <c r="BB131" s="46" t="str" cm="1">
        <f t="array" ref="BB131">IFERROR(SUMPRODUCT(LARGE($C131:$AV131,{1,2,3,4})), "")</f>
        <v/>
      </c>
      <c r="BC131" s="46" t="str" cm="1">
        <f t="array" ref="BC131">IFERROR(SUMPRODUCT(LARGE($C131:$AV131,{1,2,3,4,5,6,7})), "")</f>
        <v/>
      </c>
      <c r="BD131" s="46" t="str" cm="1">
        <f t="array" ref="BD131">IFERROR(SUMPRODUCT(LARGE($C131:$AV131,{1,2,3,4,5,6,7,8})), "")</f>
        <v/>
      </c>
    </row>
    <row r="132" spans="2:56" ht="15" customHeight="1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24"/>
      <c r="AW132" s="57"/>
      <c r="AX132" s="47">
        <f t="shared" si="10"/>
        <v>0</v>
      </c>
      <c r="AY132" s="46">
        <f t="shared" si="11"/>
        <v>0</v>
      </c>
      <c r="AZ132" s="46" cm="1">
        <f t="array" ref="AZ132">IF($AY132&lt;=6,SUM($C132:$AV132),SUMPRODUCT(LARGE($C132:$AV132,{1,2,3,4,5,6})))</f>
        <v>0</v>
      </c>
      <c r="BA132" s="50" t="str">
        <f t="shared" ref="BA132:BA195" si="12">IF(AND($AY132&gt;=6,AZ132=AZ133),"Manual Calc Needed","")</f>
        <v/>
      </c>
      <c r="BB132" s="46" t="str" cm="1">
        <f t="array" ref="BB132">IFERROR(SUMPRODUCT(LARGE($C132:$AV132,{1,2,3,4})), "")</f>
        <v/>
      </c>
      <c r="BC132" s="46" t="str" cm="1">
        <f t="array" ref="BC132">IFERROR(SUMPRODUCT(LARGE($C132:$AV132,{1,2,3,4,5,6,7})), "")</f>
        <v/>
      </c>
      <c r="BD132" s="46" t="str" cm="1">
        <f t="array" ref="BD132">IFERROR(SUMPRODUCT(LARGE($C132:$AV132,{1,2,3,4,5,6,7,8})), "")</f>
        <v/>
      </c>
    </row>
    <row r="133" spans="2:56" ht="15" customHeight="1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24"/>
      <c r="AW133" s="57"/>
      <c r="AX133" s="47">
        <f t="shared" si="10"/>
        <v>0</v>
      </c>
      <c r="AY133" s="46">
        <f t="shared" si="11"/>
        <v>0</v>
      </c>
      <c r="AZ133" s="46" cm="1">
        <f t="array" ref="AZ133">IF($AY133&lt;=6,SUM($C133:$AV133),SUMPRODUCT(LARGE($C133:$AV133,{1,2,3,4,5,6})))</f>
        <v>0</v>
      </c>
      <c r="BA133" s="50" t="str">
        <f t="shared" si="12"/>
        <v/>
      </c>
      <c r="BB133" s="46" t="str" cm="1">
        <f t="array" ref="BB133">IFERROR(SUMPRODUCT(LARGE($C133:$AV133,{1,2,3,4})), "")</f>
        <v/>
      </c>
      <c r="BC133" s="46" t="str" cm="1">
        <f t="array" ref="BC133">IFERROR(SUMPRODUCT(LARGE($C133:$AV133,{1,2,3,4,5,6,7})), "")</f>
        <v/>
      </c>
      <c r="BD133" s="46" t="str" cm="1">
        <f t="array" ref="BD133">IFERROR(SUMPRODUCT(LARGE($C133:$AV133,{1,2,3,4,5,6,7,8})), "")</f>
        <v/>
      </c>
    </row>
    <row r="134" spans="2:56" ht="15" customHeight="1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24"/>
      <c r="AW134" s="57"/>
      <c r="AX134" s="47">
        <f t="shared" si="10"/>
        <v>0</v>
      </c>
      <c r="AY134" s="46">
        <f t="shared" si="11"/>
        <v>0</v>
      </c>
      <c r="AZ134" s="46" cm="1">
        <f t="array" ref="AZ134">IF($AY134&lt;=6,SUM($C134:$AV134),SUMPRODUCT(LARGE($C134:$AV134,{1,2,3,4,5,6})))</f>
        <v>0</v>
      </c>
      <c r="BA134" s="50" t="str">
        <f t="shared" si="12"/>
        <v/>
      </c>
      <c r="BB134" s="46" t="str" cm="1">
        <f t="array" ref="BB134">IFERROR(SUMPRODUCT(LARGE($C134:$AV134,{1,2,3,4})), "")</f>
        <v/>
      </c>
      <c r="BC134" s="46" t="str" cm="1">
        <f t="array" ref="BC134">IFERROR(SUMPRODUCT(LARGE($C134:$AV134,{1,2,3,4,5,6,7})), "")</f>
        <v/>
      </c>
      <c r="BD134" s="46" t="str" cm="1">
        <f t="array" ref="BD134">IFERROR(SUMPRODUCT(LARGE($C134:$AV134,{1,2,3,4,5,6,7,8})), "")</f>
        <v/>
      </c>
    </row>
    <row r="135" spans="2:56" ht="15" customHeight="1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24"/>
      <c r="AW135" s="57"/>
      <c r="AX135" s="47">
        <f t="shared" si="10"/>
        <v>0</v>
      </c>
      <c r="AY135" s="46">
        <f t="shared" si="11"/>
        <v>0</v>
      </c>
      <c r="AZ135" s="46" cm="1">
        <f t="array" ref="AZ135">IF($AY135&lt;=6,SUM($C135:$AV135),SUMPRODUCT(LARGE($C135:$AV135,{1,2,3,4,5,6})))</f>
        <v>0</v>
      </c>
      <c r="BA135" s="50" t="str">
        <f t="shared" si="12"/>
        <v/>
      </c>
      <c r="BB135" s="46" t="str" cm="1">
        <f t="array" ref="BB135">IFERROR(SUMPRODUCT(LARGE($C135:$AV135,{1,2,3,4})), "")</f>
        <v/>
      </c>
      <c r="BC135" s="46" t="str" cm="1">
        <f t="array" ref="BC135">IFERROR(SUMPRODUCT(LARGE($C135:$AV135,{1,2,3,4,5,6,7})), "")</f>
        <v/>
      </c>
      <c r="BD135" s="46" t="str" cm="1">
        <f t="array" ref="BD135">IFERROR(SUMPRODUCT(LARGE($C135:$AV135,{1,2,3,4,5,6,7,8})), "")</f>
        <v/>
      </c>
    </row>
    <row r="136" spans="2:56" ht="15" customHeight="1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24"/>
      <c r="AW136" s="57"/>
      <c r="AX136" s="47">
        <f t="shared" si="10"/>
        <v>0</v>
      </c>
      <c r="AY136" s="46">
        <f t="shared" si="11"/>
        <v>0</v>
      </c>
      <c r="AZ136" s="46" cm="1">
        <f t="array" ref="AZ136">IF($AY136&lt;=6,SUM($C136:$AV136),SUMPRODUCT(LARGE($C136:$AV136,{1,2,3,4,5,6})))</f>
        <v>0</v>
      </c>
      <c r="BA136" s="50" t="str">
        <f t="shared" si="12"/>
        <v/>
      </c>
      <c r="BB136" s="46" t="str" cm="1">
        <f t="array" ref="BB136">IFERROR(SUMPRODUCT(LARGE($C136:$AV136,{1,2,3,4})), "")</f>
        <v/>
      </c>
      <c r="BC136" s="46" t="str" cm="1">
        <f t="array" ref="BC136">IFERROR(SUMPRODUCT(LARGE($C136:$AV136,{1,2,3,4,5,6,7})), "")</f>
        <v/>
      </c>
      <c r="BD136" s="46" t="str" cm="1">
        <f t="array" ref="BD136">IFERROR(SUMPRODUCT(LARGE($C136:$AV136,{1,2,3,4,5,6,7,8})), "")</f>
        <v/>
      </c>
    </row>
    <row r="137" spans="2:56" ht="15" customHeight="1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24"/>
      <c r="AW137" s="57"/>
      <c r="AX137" s="47">
        <f t="shared" si="10"/>
        <v>0</v>
      </c>
      <c r="AY137" s="46">
        <f t="shared" si="11"/>
        <v>0</v>
      </c>
      <c r="AZ137" s="46" cm="1">
        <f t="array" ref="AZ137">IF($AY137&lt;=6,SUM($C137:$AV137),SUMPRODUCT(LARGE($C137:$AV137,{1,2,3,4,5,6})))</f>
        <v>0</v>
      </c>
      <c r="BA137" s="50" t="str">
        <f t="shared" si="12"/>
        <v/>
      </c>
      <c r="BB137" s="46" t="str" cm="1">
        <f t="array" ref="BB137">IFERROR(SUMPRODUCT(LARGE($C137:$AV137,{1,2,3,4})), "")</f>
        <v/>
      </c>
      <c r="BC137" s="46" t="str" cm="1">
        <f t="array" ref="BC137">IFERROR(SUMPRODUCT(LARGE($C137:$AV137,{1,2,3,4,5,6,7})), "")</f>
        <v/>
      </c>
      <c r="BD137" s="46" t="str" cm="1">
        <f t="array" ref="BD137">IFERROR(SUMPRODUCT(LARGE($C137:$AV137,{1,2,3,4,5,6,7,8})), "")</f>
        <v/>
      </c>
    </row>
    <row r="138" spans="2:56" ht="15" customHeight="1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24"/>
      <c r="AW138" s="57"/>
      <c r="AX138" s="47">
        <f t="shared" si="10"/>
        <v>0</v>
      </c>
      <c r="AY138" s="46">
        <f t="shared" si="11"/>
        <v>0</v>
      </c>
      <c r="AZ138" s="46" cm="1">
        <f t="array" ref="AZ138">IF($AY138&lt;=6,SUM($C138:$AV138),SUMPRODUCT(LARGE($C138:$AV138,{1,2,3,4,5,6})))</f>
        <v>0</v>
      </c>
      <c r="BA138" s="50" t="str">
        <f t="shared" si="12"/>
        <v/>
      </c>
      <c r="BB138" s="46" t="str" cm="1">
        <f t="array" ref="BB138">IFERROR(SUMPRODUCT(LARGE($C138:$AV138,{1,2,3,4})), "")</f>
        <v/>
      </c>
      <c r="BC138" s="46" t="str" cm="1">
        <f t="array" ref="BC138">IFERROR(SUMPRODUCT(LARGE($C138:$AV138,{1,2,3,4,5,6,7})), "")</f>
        <v/>
      </c>
      <c r="BD138" s="46" t="str" cm="1">
        <f t="array" ref="BD138">IFERROR(SUMPRODUCT(LARGE($C138:$AV138,{1,2,3,4,5,6,7,8})), "")</f>
        <v/>
      </c>
    </row>
    <row r="139" spans="2:56" ht="15" customHeight="1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24"/>
      <c r="AW139" s="57"/>
      <c r="AX139" s="47">
        <f t="shared" si="10"/>
        <v>0</v>
      </c>
      <c r="AY139" s="46">
        <f t="shared" si="11"/>
        <v>0</v>
      </c>
      <c r="AZ139" s="46" cm="1">
        <f t="array" ref="AZ139">IF($AY139&lt;=6,SUM($C139:$AV139),SUMPRODUCT(LARGE($C139:$AV139,{1,2,3,4,5,6})))</f>
        <v>0</v>
      </c>
      <c r="BA139" s="50" t="str">
        <f t="shared" si="12"/>
        <v/>
      </c>
      <c r="BB139" s="46" t="str" cm="1">
        <f t="array" ref="BB139">IFERROR(SUMPRODUCT(LARGE($C139:$AV139,{1,2,3,4})), "")</f>
        <v/>
      </c>
      <c r="BC139" s="46" t="str" cm="1">
        <f t="array" ref="BC139">IFERROR(SUMPRODUCT(LARGE($C139:$AV139,{1,2,3,4,5,6,7})), "")</f>
        <v/>
      </c>
      <c r="BD139" s="46" t="str" cm="1">
        <f t="array" ref="BD139">IFERROR(SUMPRODUCT(LARGE($C139:$AV139,{1,2,3,4,5,6,7,8})), "")</f>
        <v/>
      </c>
    </row>
    <row r="140" spans="2:56" ht="15" customHeight="1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24"/>
      <c r="AW140" s="57"/>
      <c r="AX140" s="47">
        <f t="shared" si="10"/>
        <v>0</v>
      </c>
      <c r="AY140" s="46">
        <f t="shared" si="11"/>
        <v>0</v>
      </c>
      <c r="AZ140" s="46" cm="1">
        <f t="array" ref="AZ140">IF($AY140&lt;=6,SUM($C140:$AV140),SUMPRODUCT(LARGE($C140:$AV140,{1,2,3,4,5,6})))</f>
        <v>0</v>
      </c>
      <c r="BA140" s="50" t="str">
        <f t="shared" si="12"/>
        <v/>
      </c>
      <c r="BB140" s="46" t="str" cm="1">
        <f t="array" ref="BB140">IFERROR(SUMPRODUCT(LARGE($C140:$AV140,{1,2,3,4})), "")</f>
        <v/>
      </c>
      <c r="BC140" s="46" t="str" cm="1">
        <f t="array" ref="BC140">IFERROR(SUMPRODUCT(LARGE($C140:$AV140,{1,2,3,4,5,6,7})), "")</f>
        <v/>
      </c>
      <c r="BD140" s="46" t="str" cm="1">
        <f t="array" ref="BD140">IFERROR(SUMPRODUCT(LARGE($C140:$AV140,{1,2,3,4,5,6,7,8})), "")</f>
        <v/>
      </c>
    </row>
    <row r="141" spans="2:56" ht="15" customHeight="1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24"/>
      <c r="AW141" s="57"/>
      <c r="AX141" s="47">
        <f t="shared" si="10"/>
        <v>0</v>
      </c>
      <c r="AY141" s="46">
        <f t="shared" si="11"/>
        <v>0</v>
      </c>
      <c r="AZ141" s="46" cm="1">
        <f t="array" ref="AZ141">IF($AY141&lt;=6,SUM($C141:$AV141),SUMPRODUCT(LARGE($C141:$AV141,{1,2,3,4,5,6})))</f>
        <v>0</v>
      </c>
      <c r="BA141" s="50" t="str">
        <f t="shared" si="12"/>
        <v/>
      </c>
      <c r="BB141" s="46" t="str" cm="1">
        <f t="array" ref="BB141">IFERROR(SUMPRODUCT(LARGE($C141:$AV141,{1,2,3,4})), "")</f>
        <v/>
      </c>
      <c r="BC141" s="46" t="str" cm="1">
        <f t="array" ref="BC141">IFERROR(SUMPRODUCT(LARGE($C141:$AV141,{1,2,3,4,5,6,7})), "")</f>
        <v/>
      </c>
      <c r="BD141" s="46" t="str" cm="1">
        <f t="array" ref="BD141">IFERROR(SUMPRODUCT(LARGE($C141:$AV141,{1,2,3,4,5,6,7,8})), "")</f>
        <v/>
      </c>
    </row>
    <row r="142" spans="2:56" ht="15" customHeight="1" x14ac:dyDescent="0.2">
      <c r="B142" s="5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24"/>
      <c r="AW142" s="57"/>
      <c r="AX142" s="47">
        <f t="shared" si="10"/>
        <v>0</v>
      </c>
      <c r="AY142" s="46">
        <f t="shared" si="11"/>
        <v>0</v>
      </c>
      <c r="AZ142" s="46" cm="1">
        <f t="array" ref="AZ142">IF($AY142&lt;=6,SUM($C142:$AV142),SUMPRODUCT(LARGE($C142:$AV142,{1,2,3,4,5,6})))</f>
        <v>0</v>
      </c>
      <c r="BA142" s="50" t="str">
        <f t="shared" si="12"/>
        <v/>
      </c>
      <c r="BB142" s="46" t="str" cm="1">
        <f t="array" ref="BB142">IFERROR(SUMPRODUCT(LARGE($C142:$AV142,{1,2,3,4})), "")</f>
        <v/>
      </c>
      <c r="BC142" s="46" t="str" cm="1">
        <f t="array" ref="BC142">IFERROR(SUMPRODUCT(LARGE($C142:$AV142,{1,2,3,4,5,6,7})), "")</f>
        <v/>
      </c>
      <c r="BD142" s="46" t="str" cm="1">
        <f t="array" ref="BD142">IFERROR(SUMPRODUCT(LARGE($C142:$AV142,{1,2,3,4,5,6,7,8})), "")</f>
        <v/>
      </c>
    </row>
    <row r="143" spans="2:56" ht="15" customHeight="1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24"/>
      <c r="AW143" s="57"/>
      <c r="AX143" s="47">
        <f t="shared" si="10"/>
        <v>0</v>
      </c>
      <c r="AY143" s="46">
        <f t="shared" si="11"/>
        <v>0</v>
      </c>
      <c r="AZ143" s="46" cm="1">
        <f t="array" ref="AZ143">IF($AY143&lt;=6,SUM($C143:$AV143),SUMPRODUCT(LARGE($C143:$AV143,{1,2,3,4,5,6})))</f>
        <v>0</v>
      </c>
      <c r="BA143" s="50" t="str">
        <f t="shared" si="12"/>
        <v/>
      </c>
      <c r="BB143" s="46" t="str" cm="1">
        <f t="array" ref="BB143">IFERROR(SUMPRODUCT(LARGE($C143:$AV143,{1,2,3,4})), "")</f>
        <v/>
      </c>
      <c r="BC143" s="46" t="str" cm="1">
        <f t="array" ref="BC143">IFERROR(SUMPRODUCT(LARGE($C143:$AV143,{1,2,3,4,5,6,7})), "")</f>
        <v/>
      </c>
      <c r="BD143" s="46" t="str" cm="1">
        <f t="array" ref="BD143">IFERROR(SUMPRODUCT(LARGE($C143:$AV143,{1,2,3,4,5,6,7,8})), "")</f>
        <v/>
      </c>
    </row>
    <row r="144" spans="2:56" ht="15" customHeight="1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24"/>
      <c r="AW144" s="57"/>
      <c r="AX144" s="47">
        <f t="shared" si="10"/>
        <v>0</v>
      </c>
      <c r="AY144" s="46">
        <f t="shared" si="11"/>
        <v>0</v>
      </c>
      <c r="AZ144" s="46" cm="1">
        <f t="array" ref="AZ144">IF($AY144&lt;=6,SUM($C144:$AV144),SUMPRODUCT(LARGE($C144:$AV144,{1,2,3,4,5,6})))</f>
        <v>0</v>
      </c>
      <c r="BA144" s="50" t="str">
        <f t="shared" si="12"/>
        <v/>
      </c>
      <c r="BB144" s="46" t="str" cm="1">
        <f t="array" ref="BB144">IFERROR(SUMPRODUCT(LARGE($C144:$AV144,{1,2,3,4})), "")</f>
        <v/>
      </c>
      <c r="BC144" s="46" t="str" cm="1">
        <f t="array" ref="BC144">IFERROR(SUMPRODUCT(LARGE($C144:$AV144,{1,2,3,4,5,6,7})), "")</f>
        <v/>
      </c>
      <c r="BD144" s="46" t="str" cm="1">
        <f t="array" ref="BD144">IFERROR(SUMPRODUCT(LARGE($C144:$AV144,{1,2,3,4,5,6,7,8})), "")</f>
        <v/>
      </c>
    </row>
    <row r="145" spans="2:56" ht="15" customHeight="1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24"/>
      <c r="AW145" s="57"/>
      <c r="AX145" s="47">
        <f t="shared" si="10"/>
        <v>0</v>
      </c>
      <c r="AY145" s="46">
        <f t="shared" si="11"/>
        <v>0</v>
      </c>
      <c r="AZ145" s="46" cm="1">
        <f t="array" ref="AZ145">IF($AY145&lt;=6,SUM($C145:$AV145),SUMPRODUCT(LARGE($C145:$AV145,{1,2,3,4,5,6})))</f>
        <v>0</v>
      </c>
      <c r="BA145" s="50" t="str">
        <f t="shared" si="12"/>
        <v/>
      </c>
      <c r="BB145" s="46" t="str" cm="1">
        <f t="array" ref="BB145">IFERROR(SUMPRODUCT(LARGE($C145:$AV145,{1,2,3,4})), "")</f>
        <v/>
      </c>
      <c r="BC145" s="46" t="str" cm="1">
        <f t="array" ref="BC145">IFERROR(SUMPRODUCT(LARGE($C145:$AV145,{1,2,3,4,5,6,7})), "")</f>
        <v/>
      </c>
      <c r="BD145" s="46" t="str" cm="1">
        <f t="array" ref="BD145">IFERROR(SUMPRODUCT(LARGE($C145:$AV145,{1,2,3,4,5,6,7,8})), "")</f>
        <v/>
      </c>
    </row>
    <row r="146" spans="2:56" ht="15" customHeight="1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24"/>
      <c r="AW146" s="57"/>
      <c r="AX146" s="47">
        <f t="shared" si="10"/>
        <v>0</v>
      </c>
      <c r="AY146" s="46">
        <f t="shared" si="11"/>
        <v>0</v>
      </c>
      <c r="AZ146" s="46" cm="1">
        <f t="array" ref="AZ146">IF($AY146&lt;=6,SUM($C146:$AV146),SUMPRODUCT(LARGE($C146:$AV146,{1,2,3,4,5,6})))</f>
        <v>0</v>
      </c>
      <c r="BA146" s="50" t="str">
        <f t="shared" si="12"/>
        <v/>
      </c>
      <c r="BB146" s="46" t="str" cm="1">
        <f t="array" ref="BB146">IFERROR(SUMPRODUCT(LARGE($C146:$AV146,{1,2,3,4})), "")</f>
        <v/>
      </c>
      <c r="BC146" s="46" t="str" cm="1">
        <f t="array" ref="BC146">IFERROR(SUMPRODUCT(LARGE($C146:$AV146,{1,2,3,4,5,6,7})), "")</f>
        <v/>
      </c>
      <c r="BD146" s="46" t="str" cm="1">
        <f t="array" ref="BD146">IFERROR(SUMPRODUCT(LARGE($C146:$AV146,{1,2,3,4,5,6,7,8})), "")</f>
        <v/>
      </c>
    </row>
    <row r="147" spans="2:56" ht="15" customHeight="1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24"/>
      <c r="AW147" s="57"/>
      <c r="AX147" s="47">
        <f t="shared" si="10"/>
        <v>0</v>
      </c>
      <c r="AY147" s="46">
        <f t="shared" si="11"/>
        <v>0</v>
      </c>
      <c r="AZ147" s="46" cm="1">
        <f t="array" ref="AZ147">IF($AY147&lt;=6,SUM($C147:$AV147),SUMPRODUCT(LARGE($C147:$AV147,{1,2,3,4,5,6})))</f>
        <v>0</v>
      </c>
      <c r="BA147" s="50" t="str">
        <f t="shared" si="12"/>
        <v/>
      </c>
      <c r="BB147" s="46" t="str" cm="1">
        <f t="array" ref="BB147">IFERROR(SUMPRODUCT(LARGE($C147:$AV147,{1,2,3,4})), "")</f>
        <v/>
      </c>
      <c r="BC147" s="46" t="str" cm="1">
        <f t="array" ref="BC147">IFERROR(SUMPRODUCT(LARGE($C147:$AV147,{1,2,3,4,5,6,7})), "")</f>
        <v/>
      </c>
      <c r="BD147" s="46" t="str" cm="1">
        <f t="array" ref="BD147">IFERROR(SUMPRODUCT(LARGE($C147:$AV147,{1,2,3,4,5,6,7,8})), "")</f>
        <v/>
      </c>
    </row>
    <row r="148" spans="2:56" ht="15" customHeight="1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24"/>
      <c r="AW148" s="57"/>
      <c r="AX148" s="47">
        <f t="shared" si="10"/>
        <v>0</v>
      </c>
      <c r="AY148" s="46">
        <f t="shared" si="11"/>
        <v>0</v>
      </c>
      <c r="AZ148" s="46" cm="1">
        <f t="array" ref="AZ148">IF($AY148&lt;=6,SUM($C148:$AV148),SUMPRODUCT(LARGE($C148:$AV148,{1,2,3,4,5,6})))</f>
        <v>0</v>
      </c>
      <c r="BA148" s="50" t="str">
        <f t="shared" si="12"/>
        <v/>
      </c>
      <c r="BB148" s="46" t="str" cm="1">
        <f t="array" ref="BB148">IFERROR(SUMPRODUCT(LARGE($C148:$AV148,{1,2,3,4})), "")</f>
        <v/>
      </c>
      <c r="BC148" s="46" t="str" cm="1">
        <f t="array" ref="BC148">IFERROR(SUMPRODUCT(LARGE($C148:$AV148,{1,2,3,4,5,6,7})), "")</f>
        <v/>
      </c>
      <c r="BD148" s="46" t="str" cm="1">
        <f t="array" ref="BD148">IFERROR(SUMPRODUCT(LARGE($C148:$AV148,{1,2,3,4,5,6,7,8})), "")</f>
        <v/>
      </c>
    </row>
    <row r="149" spans="2:56" ht="15" customHeight="1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24"/>
      <c r="AW149" s="57"/>
      <c r="AX149" s="47">
        <f t="shared" si="10"/>
        <v>0</v>
      </c>
      <c r="AY149" s="46">
        <f t="shared" si="11"/>
        <v>0</v>
      </c>
      <c r="AZ149" s="46" cm="1">
        <f t="array" ref="AZ149">IF($AY149&lt;=6,SUM($C149:$AV149),SUMPRODUCT(LARGE($C149:$AV149,{1,2,3,4,5,6})))</f>
        <v>0</v>
      </c>
      <c r="BA149" s="50" t="str">
        <f t="shared" si="12"/>
        <v/>
      </c>
      <c r="BB149" s="46" t="str" cm="1">
        <f t="array" ref="BB149">IFERROR(SUMPRODUCT(LARGE($C149:$AV149,{1,2,3,4})), "")</f>
        <v/>
      </c>
      <c r="BC149" s="46" t="str" cm="1">
        <f t="array" ref="BC149">IFERROR(SUMPRODUCT(LARGE($C149:$AV149,{1,2,3,4,5,6,7})), "")</f>
        <v/>
      </c>
      <c r="BD149" s="46" t="str" cm="1">
        <f t="array" ref="BD149">IFERROR(SUMPRODUCT(LARGE($C149:$AV149,{1,2,3,4,5,6,7,8})), "")</f>
        <v/>
      </c>
    </row>
    <row r="150" spans="2:56" ht="15" customHeight="1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24"/>
      <c r="AW150" s="57"/>
      <c r="AX150" s="47">
        <f t="shared" si="10"/>
        <v>0</v>
      </c>
      <c r="AY150" s="46">
        <f t="shared" si="11"/>
        <v>0</v>
      </c>
      <c r="AZ150" s="46" cm="1">
        <f t="array" ref="AZ150">IF($AY150&lt;=6,SUM($C150:$AV150),SUMPRODUCT(LARGE($C150:$AV150,{1,2,3,4,5,6})))</f>
        <v>0</v>
      </c>
      <c r="BA150" s="50" t="str">
        <f t="shared" si="12"/>
        <v/>
      </c>
      <c r="BB150" s="46" t="str" cm="1">
        <f t="array" ref="BB150">IFERROR(SUMPRODUCT(LARGE($C150:$AV150,{1,2,3,4})), "")</f>
        <v/>
      </c>
      <c r="BC150" s="46" t="str" cm="1">
        <f t="array" ref="BC150">IFERROR(SUMPRODUCT(LARGE($C150:$AV150,{1,2,3,4,5,6,7})), "")</f>
        <v/>
      </c>
      <c r="BD150" s="46" t="str" cm="1">
        <f t="array" ref="BD150">IFERROR(SUMPRODUCT(LARGE($C150:$AV150,{1,2,3,4,5,6,7,8})), "")</f>
        <v/>
      </c>
    </row>
    <row r="151" spans="2:56" ht="15" customHeight="1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24"/>
      <c r="AW151" s="57"/>
      <c r="AX151" s="47">
        <f t="shared" si="10"/>
        <v>0</v>
      </c>
      <c r="AY151" s="46">
        <f t="shared" si="11"/>
        <v>0</v>
      </c>
      <c r="AZ151" s="46" cm="1">
        <f t="array" ref="AZ151">IF($AY151&lt;=6,SUM($C151:$AV151),SUMPRODUCT(LARGE($C151:$AV151,{1,2,3,4,5,6})))</f>
        <v>0</v>
      </c>
      <c r="BA151" s="50" t="str">
        <f t="shared" si="12"/>
        <v/>
      </c>
      <c r="BB151" s="46" t="str" cm="1">
        <f t="array" ref="BB151">IFERROR(SUMPRODUCT(LARGE($C151:$AV151,{1,2,3,4})), "")</f>
        <v/>
      </c>
      <c r="BC151" s="46" t="str" cm="1">
        <f t="array" ref="BC151">IFERROR(SUMPRODUCT(LARGE($C151:$AV151,{1,2,3,4,5,6,7})), "")</f>
        <v/>
      </c>
      <c r="BD151" s="46" t="str" cm="1">
        <f t="array" ref="BD151">IFERROR(SUMPRODUCT(LARGE($C151:$AV151,{1,2,3,4,5,6,7,8})), "")</f>
        <v/>
      </c>
    </row>
    <row r="152" spans="2:56" ht="15" customHeight="1" x14ac:dyDescent="0.2">
      <c r="B152" s="5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24"/>
      <c r="AW152" s="57"/>
      <c r="AX152" s="47">
        <f t="shared" si="10"/>
        <v>0</v>
      </c>
      <c r="AY152" s="46">
        <f t="shared" si="11"/>
        <v>0</v>
      </c>
      <c r="AZ152" s="46" cm="1">
        <f t="array" ref="AZ152">IF($AY152&lt;=6,SUM($C152:$AV152),SUMPRODUCT(LARGE($C152:$AV152,{1,2,3,4,5,6})))</f>
        <v>0</v>
      </c>
      <c r="BA152" s="50" t="str">
        <f t="shared" si="12"/>
        <v/>
      </c>
      <c r="BB152" s="46" t="str" cm="1">
        <f t="array" ref="BB152">IFERROR(SUMPRODUCT(LARGE($C152:$AV152,{1,2,3,4})), "")</f>
        <v/>
      </c>
      <c r="BC152" s="46" t="str" cm="1">
        <f t="array" ref="BC152">IFERROR(SUMPRODUCT(LARGE($C152:$AV152,{1,2,3,4,5,6,7})), "")</f>
        <v/>
      </c>
      <c r="BD152" s="46" t="str" cm="1">
        <f t="array" ref="BD152">IFERROR(SUMPRODUCT(LARGE($C152:$AV152,{1,2,3,4,5,6,7,8})), "")</f>
        <v/>
      </c>
    </row>
    <row r="153" spans="2:56" ht="15" customHeight="1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24"/>
      <c r="AW153" s="57"/>
      <c r="AX153" s="47">
        <f t="shared" si="10"/>
        <v>0</v>
      </c>
      <c r="AY153" s="46">
        <f t="shared" si="11"/>
        <v>0</v>
      </c>
      <c r="AZ153" s="46" cm="1">
        <f t="array" ref="AZ153">IF($AY153&lt;=6,SUM($C153:$AV153),SUMPRODUCT(LARGE($C153:$AV153,{1,2,3,4,5,6})))</f>
        <v>0</v>
      </c>
      <c r="BA153" s="50" t="str">
        <f t="shared" si="12"/>
        <v/>
      </c>
      <c r="BB153" s="46" t="str" cm="1">
        <f t="array" ref="BB153">IFERROR(SUMPRODUCT(LARGE($C153:$AV153,{1,2,3,4})), "")</f>
        <v/>
      </c>
      <c r="BC153" s="46" t="str" cm="1">
        <f t="array" ref="BC153">IFERROR(SUMPRODUCT(LARGE($C153:$AV153,{1,2,3,4,5,6,7})), "")</f>
        <v/>
      </c>
      <c r="BD153" s="46" t="str" cm="1">
        <f t="array" ref="BD153">IFERROR(SUMPRODUCT(LARGE($C153:$AV153,{1,2,3,4,5,6,7,8})), "")</f>
        <v/>
      </c>
    </row>
    <row r="154" spans="2:56" ht="15" customHeight="1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24"/>
      <c r="AW154" s="57"/>
      <c r="AX154" s="47">
        <f t="shared" si="10"/>
        <v>0</v>
      </c>
      <c r="AY154" s="46">
        <f t="shared" si="11"/>
        <v>0</v>
      </c>
      <c r="AZ154" s="46" cm="1">
        <f t="array" ref="AZ154">IF($AY154&lt;=6,SUM($C154:$AV154),SUMPRODUCT(LARGE($C154:$AV154,{1,2,3,4,5,6})))</f>
        <v>0</v>
      </c>
      <c r="BA154" s="50" t="str">
        <f t="shared" si="12"/>
        <v/>
      </c>
      <c r="BB154" s="46" t="str" cm="1">
        <f t="array" ref="BB154">IFERROR(SUMPRODUCT(LARGE($C154:$AV154,{1,2,3,4})), "")</f>
        <v/>
      </c>
      <c r="BC154" s="46" t="str" cm="1">
        <f t="array" ref="BC154">IFERROR(SUMPRODUCT(LARGE($C154:$AV154,{1,2,3,4,5,6,7})), "")</f>
        <v/>
      </c>
      <c r="BD154" s="46" t="str" cm="1">
        <f t="array" ref="BD154">IFERROR(SUMPRODUCT(LARGE($C154:$AV154,{1,2,3,4,5,6,7,8})), "")</f>
        <v/>
      </c>
    </row>
    <row r="155" spans="2:56" ht="15" customHeight="1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24"/>
      <c r="AW155" s="57"/>
      <c r="AX155" s="47">
        <f t="shared" si="10"/>
        <v>0</v>
      </c>
      <c r="AY155" s="46">
        <f t="shared" si="11"/>
        <v>0</v>
      </c>
      <c r="AZ155" s="46" cm="1">
        <f t="array" ref="AZ155">IF($AY155&lt;=6,SUM($C155:$AV155),SUMPRODUCT(LARGE($C155:$AV155,{1,2,3,4,5,6})))</f>
        <v>0</v>
      </c>
      <c r="BA155" s="50" t="str">
        <f t="shared" si="12"/>
        <v/>
      </c>
      <c r="BB155" s="46" t="str" cm="1">
        <f t="array" ref="BB155">IFERROR(SUMPRODUCT(LARGE($C155:$AV155,{1,2,3,4})), "")</f>
        <v/>
      </c>
      <c r="BC155" s="46" t="str" cm="1">
        <f t="array" ref="BC155">IFERROR(SUMPRODUCT(LARGE($C155:$AV155,{1,2,3,4,5,6,7})), "")</f>
        <v/>
      </c>
      <c r="BD155" s="46" t="str" cm="1">
        <f t="array" ref="BD155">IFERROR(SUMPRODUCT(LARGE($C155:$AV155,{1,2,3,4,5,6,7,8})), "")</f>
        <v/>
      </c>
    </row>
    <row r="156" spans="2:56" ht="15" customHeight="1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24"/>
      <c r="AW156" s="57"/>
      <c r="AX156" s="47">
        <f t="shared" si="10"/>
        <v>0</v>
      </c>
      <c r="AY156" s="46">
        <f t="shared" si="11"/>
        <v>0</v>
      </c>
      <c r="AZ156" s="46" cm="1">
        <f t="array" ref="AZ156">IF($AY156&lt;=6,SUM($C156:$AV156),SUMPRODUCT(LARGE($C156:$AV156,{1,2,3,4,5,6})))</f>
        <v>0</v>
      </c>
      <c r="BA156" s="50" t="str">
        <f t="shared" si="12"/>
        <v/>
      </c>
      <c r="BB156" s="46" t="str" cm="1">
        <f t="array" ref="BB156">IFERROR(SUMPRODUCT(LARGE($C156:$AV156,{1,2,3,4})), "")</f>
        <v/>
      </c>
      <c r="BC156" s="46" t="str" cm="1">
        <f t="array" ref="BC156">IFERROR(SUMPRODUCT(LARGE($C156:$AV156,{1,2,3,4,5,6,7})), "")</f>
        <v/>
      </c>
      <c r="BD156" s="46" t="str" cm="1">
        <f t="array" ref="BD156">IFERROR(SUMPRODUCT(LARGE($C156:$AV156,{1,2,3,4,5,6,7,8})), "")</f>
        <v/>
      </c>
    </row>
    <row r="157" spans="2:56" ht="15" customHeight="1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24"/>
      <c r="AW157" s="57"/>
      <c r="AX157" s="47">
        <f t="shared" si="10"/>
        <v>0</v>
      </c>
      <c r="AY157" s="46">
        <f t="shared" si="11"/>
        <v>0</v>
      </c>
      <c r="AZ157" s="46" cm="1">
        <f t="array" ref="AZ157">IF($AY157&lt;=6,SUM($C157:$AV157),SUMPRODUCT(LARGE($C157:$AV157,{1,2,3,4,5,6})))</f>
        <v>0</v>
      </c>
      <c r="BA157" s="50" t="str">
        <f t="shared" si="12"/>
        <v/>
      </c>
      <c r="BB157" s="46" t="str" cm="1">
        <f t="array" ref="BB157">IFERROR(SUMPRODUCT(LARGE($C157:$AV157,{1,2,3,4})), "")</f>
        <v/>
      </c>
      <c r="BC157" s="46" t="str" cm="1">
        <f t="array" ref="BC157">IFERROR(SUMPRODUCT(LARGE($C157:$AV157,{1,2,3,4,5,6,7})), "")</f>
        <v/>
      </c>
      <c r="BD157" s="46" t="str" cm="1">
        <f t="array" ref="BD157">IFERROR(SUMPRODUCT(LARGE($C157:$AV157,{1,2,3,4,5,6,7,8})), "")</f>
        <v/>
      </c>
    </row>
    <row r="158" spans="2:56" ht="15" customHeight="1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24"/>
      <c r="AW158" s="57"/>
      <c r="AX158" s="47">
        <f t="shared" si="10"/>
        <v>0</v>
      </c>
      <c r="AY158" s="46">
        <f t="shared" si="11"/>
        <v>0</v>
      </c>
      <c r="AZ158" s="46" cm="1">
        <f t="array" ref="AZ158">IF($AY158&lt;=6,SUM($C158:$AV158),SUMPRODUCT(LARGE($C158:$AV158,{1,2,3,4,5,6})))</f>
        <v>0</v>
      </c>
      <c r="BA158" s="50" t="str">
        <f t="shared" si="12"/>
        <v/>
      </c>
      <c r="BB158" s="46" t="str" cm="1">
        <f t="array" ref="BB158">IFERROR(SUMPRODUCT(LARGE($C158:$AV158,{1,2,3,4})), "")</f>
        <v/>
      </c>
      <c r="BC158" s="46" t="str" cm="1">
        <f t="array" ref="BC158">IFERROR(SUMPRODUCT(LARGE($C158:$AV158,{1,2,3,4,5,6,7})), "")</f>
        <v/>
      </c>
      <c r="BD158" s="46" t="str" cm="1">
        <f t="array" ref="BD158">IFERROR(SUMPRODUCT(LARGE($C158:$AV158,{1,2,3,4,5,6,7,8})), "")</f>
        <v/>
      </c>
    </row>
    <row r="159" spans="2:56" ht="15" customHeight="1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24"/>
      <c r="AW159" s="57"/>
      <c r="AX159" s="47">
        <f t="shared" si="10"/>
        <v>0</v>
      </c>
      <c r="AY159" s="46">
        <f t="shared" si="11"/>
        <v>0</v>
      </c>
      <c r="AZ159" s="46" cm="1">
        <f t="array" ref="AZ159">IF($AY159&lt;=6,SUM($C159:$AV159),SUMPRODUCT(LARGE($C159:$AV159,{1,2,3,4,5,6})))</f>
        <v>0</v>
      </c>
      <c r="BA159" s="50" t="str">
        <f t="shared" si="12"/>
        <v/>
      </c>
      <c r="BB159" s="46" t="str" cm="1">
        <f t="array" ref="BB159">IFERROR(SUMPRODUCT(LARGE($C159:$AV159,{1,2,3,4})), "")</f>
        <v/>
      </c>
      <c r="BC159" s="46" t="str" cm="1">
        <f t="array" ref="BC159">IFERROR(SUMPRODUCT(LARGE($C159:$AV159,{1,2,3,4,5,6,7})), "")</f>
        <v/>
      </c>
      <c r="BD159" s="46" t="str" cm="1">
        <f t="array" ref="BD159">IFERROR(SUMPRODUCT(LARGE($C159:$AV159,{1,2,3,4,5,6,7,8})), "")</f>
        <v/>
      </c>
    </row>
    <row r="160" spans="2:56" ht="15" customHeight="1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24"/>
      <c r="AW160" s="57"/>
      <c r="AX160" s="47">
        <f t="shared" si="10"/>
        <v>0</v>
      </c>
      <c r="AY160" s="46">
        <f t="shared" si="11"/>
        <v>0</v>
      </c>
      <c r="AZ160" s="46" cm="1">
        <f t="array" ref="AZ160">IF($AY160&lt;=6,SUM($C160:$AV160),SUMPRODUCT(LARGE($C160:$AV160,{1,2,3,4,5,6})))</f>
        <v>0</v>
      </c>
      <c r="BA160" s="50" t="str">
        <f t="shared" si="12"/>
        <v/>
      </c>
      <c r="BB160" s="46" t="str" cm="1">
        <f t="array" ref="BB160">IFERROR(SUMPRODUCT(LARGE($C160:$AV160,{1,2,3,4})), "")</f>
        <v/>
      </c>
      <c r="BC160" s="46" t="str" cm="1">
        <f t="array" ref="BC160">IFERROR(SUMPRODUCT(LARGE($C160:$AV160,{1,2,3,4,5,6,7})), "")</f>
        <v/>
      </c>
      <c r="BD160" s="46" t="str" cm="1">
        <f t="array" ref="BD160">IFERROR(SUMPRODUCT(LARGE($C160:$AV160,{1,2,3,4,5,6,7,8})), "")</f>
        <v/>
      </c>
    </row>
    <row r="161" spans="2:58" ht="15" customHeight="1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24"/>
      <c r="AW161" s="57"/>
      <c r="AX161" s="47">
        <f t="shared" si="10"/>
        <v>0</v>
      </c>
      <c r="AY161" s="46">
        <f t="shared" si="11"/>
        <v>0</v>
      </c>
      <c r="AZ161" s="46" cm="1">
        <f t="array" ref="AZ161">IF($AY161&lt;=6,SUM($C161:$AV161),SUMPRODUCT(LARGE($C161:$AV161,{1,2,3,4,5,6})))</f>
        <v>0</v>
      </c>
      <c r="BA161" s="50" t="str">
        <f t="shared" si="12"/>
        <v/>
      </c>
      <c r="BB161" s="46" t="str" cm="1">
        <f t="array" ref="BB161">IFERROR(SUMPRODUCT(LARGE($C161:$AV161,{1,2,3,4})), "")</f>
        <v/>
      </c>
      <c r="BC161" s="46" t="str" cm="1">
        <f t="array" ref="BC161">IFERROR(SUMPRODUCT(LARGE($C161:$AV161,{1,2,3,4,5,6,7})), "")</f>
        <v/>
      </c>
      <c r="BD161" s="46" t="str" cm="1">
        <f t="array" ref="BD161">IFERROR(SUMPRODUCT(LARGE($C161:$AV161,{1,2,3,4,5,6,7,8})), "")</f>
        <v/>
      </c>
    </row>
    <row r="162" spans="2:58" ht="15" customHeight="1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24"/>
      <c r="AW162" s="57"/>
      <c r="AX162" s="47">
        <f t="shared" si="10"/>
        <v>0</v>
      </c>
      <c r="AY162" s="46">
        <f t="shared" si="11"/>
        <v>0</v>
      </c>
      <c r="AZ162" s="46" cm="1">
        <f t="array" ref="AZ162">IF($AY162&lt;=6,SUM($C162:$AV162),SUMPRODUCT(LARGE($C162:$AV162,{1,2,3,4,5,6})))</f>
        <v>0</v>
      </c>
      <c r="BA162" s="50" t="str">
        <f t="shared" si="12"/>
        <v/>
      </c>
      <c r="BB162" s="46" t="str" cm="1">
        <f t="array" ref="BB162">IFERROR(SUMPRODUCT(LARGE($C162:$AV162,{1,2,3,4})), "")</f>
        <v/>
      </c>
      <c r="BC162" s="46" t="str" cm="1">
        <f t="array" ref="BC162">IFERROR(SUMPRODUCT(LARGE($C162:$AV162,{1,2,3,4,5,6,7})), "")</f>
        <v/>
      </c>
      <c r="BD162" s="46" t="str" cm="1">
        <f t="array" ref="BD162">IFERROR(SUMPRODUCT(LARGE($C162:$AV162,{1,2,3,4,5,6,7,8})), "")</f>
        <v/>
      </c>
    </row>
    <row r="163" spans="2:58" ht="15" customHeight="1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24"/>
      <c r="AW163" s="57"/>
      <c r="AX163" s="47">
        <f t="shared" si="10"/>
        <v>0</v>
      </c>
      <c r="AY163" s="46">
        <f t="shared" si="11"/>
        <v>0</v>
      </c>
      <c r="AZ163" s="46" cm="1">
        <f t="array" ref="AZ163">IF($AY163&lt;=6,SUM($C163:$AV163),SUMPRODUCT(LARGE($C163:$AV163,{1,2,3,4,5,6})))</f>
        <v>0</v>
      </c>
      <c r="BA163" s="50" t="str">
        <f t="shared" si="12"/>
        <v/>
      </c>
      <c r="BB163" s="46" t="str" cm="1">
        <f t="array" ref="BB163">IFERROR(SUMPRODUCT(LARGE($C163:$AV163,{1,2,3,4})), "")</f>
        <v/>
      </c>
      <c r="BC163" s="46" t="str" cm="1">
        <f t="array" ref="BC163">IFERROR(SUMPRODUCT(LARGE($C163:$AV163,{1,2,3,4,5,6,7})), "")</f>
        <v/>
      </c>
      <c r="BD163" s="46" t="str" cm="1">
        <f t="array" ref="BD163">IFERROR(SUMPRODUCT(LARGE($C163:$AV163,{1,2,3,4,5,6,7,8})), "")</f>
        <v/>
      </c>
      <c r="BE163" s="12"/>
      <c r="BF163" s="12"/>
    </row>
    <row r="164" spans="2:58" ht="15" customHeight="1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24"/>
      <c r="AW164" s="57"/>
      <c r="AX164" s="47">
        <f t="shared" si="10"/>
        <v>0</v>
      </c>
      <c r="AY164" s="46">
        <f t="shared" si="11"/>
        <v>0</v>
      </c>
      <c r="AZ164" s="46" cm="1">
        <f t="array" ref="AZ164">IF($AY164&lt;=6,SUM($C164:$AV164),SUMPRODUCT(LARGE($C164:$AV164,{1,2,3,4,5,6})))</f>
        <v>0</v>
      </c>
      <c r="BA164" s="50" t="str">
        <f t="shared" si="12"/>
        <v/>
      </c>
      <c r="BB164" s="46" t="str" cm="1">
        <f t="array" ref="BB164">IFERROR(SUMPRODUCT(LARGE($C164:$AV164,{1,2,3,4})), "")</f>
        <v/>
      </c>
      <c r="BC164" s="46" t="str" cm="1">
        <f t="array" ref="BC164">IFERROR(SUMPRODUCT(LARGE($C164:$AV164,{1,2,3,4,5,6,7})), "")</f>
        <v/>
      </c>
      <c r="BD164" s="46" t="str" cm="1">
        <f t="array" ref="BD164">IFERROR(SUMPRODUCT(LARGE($C164:$AV164,{1,2,3,4,5,6,7,8})), "")</f>
        <v/>
      </c>
    </row>
    <row r="165" spans="2:58" ht="15" customHeight="1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24"/>
      <c r="AW165" s="57"/>
      <c r="AX165" s="47">
        <f t="shared" si="10"/>
        <v>0</v>
      </c>
      <c r="AY165" s="46">
        <f t="shared" si="11"/>
        <v>0</v>
      </c>
      <c r="AZ165" s="46" cm="1">
        <f t="array" ref="AZ165">IF($AY165&lt;=6,SUM($C165:$AV165),SUMPRODUCT(LARGE($C165:$AV165,{1,2,3,4,5,6})))</f>
        <v>0</v>
      </c>
      <c r="BA165" s="50" t="str">
        <f t="shared" si="12"/>
        <v/>
      </c>
      <c r="BB165" s="46" t="str" cm="1">
        <f t="array" ref="BB165">IFERROR(SUMPRODUCT(LARGE($C165:$AV165,{1,2,3,4})), "")</f>
        <v/>
      </c>
      <c r="BC165" s="46" t="str" cm="1">
        <f t="array" ref="BC165">IFERROR(SUMPRODUCT(LARGE($C165:$AV165,{1,2,3,4,5,6,7})), "")</f>
        <v/>
      </c>
      <c r="BD165" s="46" t="str" cm="1">
        <f t="array" ref="BD165">IFERROR(SUMPRODUCT(LARGE($C165:$AV165,{1,2,3,4,5,6,7,8})), "")</f>
        <v/>
      </c>
    </row>
    <row r="166" spans="2:58" ht="15" customHeight="1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24"/>
      <c r="AW166" s="57"/>
      <c r="AX166" s="47">
        <f t="shared" si="10"/>
        <v>0</v>
      </c>
      <c r="AY166" s="46">
        <f t="shared" si="11"/>
        <v>0</v>
      </c>
      <c r="AZ166" s="46" cm="1">
        <f t="array" ref="AZ166">IF($AY166&lt;=6,SUM($C166:$AV166),SUMPRODUCT(LARGE($C166:$AV166,{1,2,3,4,5,6})))</f>
        <v>0</v>
      </c>
      <c r="BA166" s="50" t="str">
        <f t="shared" si="12"/>
        <v/>
      </c>
      <c r="BB166" s="46" t="str" cm="1">
        <f t="array" ref="BB166">IFERROR(SUMPRODUCT(LARGE($C166:$AV166,{1,2,3,4})), "")</f>
        <v/>
      </c>
      <c r="BC166" s="46" t="str" cm="1">
        <f t="array" ref="BC166">IFERROR(SUMPRODUCT(LARGE($C166:$AV166,{1,2,3,4,5,6,7})), "")</f>
        <v/>
      </c>
      <c r="BD166" s="46" t="str" cm="1">
        <f t="array" ref="BD166">IFERROR(SUMPRODUCT(LARGE($C166:$AV166,{1,2,3,4,5,6,7,8})), "")</f>
        <v/>
      </c>
    </row>
    <row r="167" spans="2:58" ht="15" customHeight="1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24"/>
      <c r="AW167" s="57"/>
      <c r="AX167" s="47">
        <f t="shared" si="10"/>
        <v>0</v>
      </c>
      <c r="AY167" s="46">
        <f t="shared" si="11"/>
        <v>0</v>
      </c>
      <c r="AZ167" s="46" cm="1">
        <f t="array" ref="AZ167">IF($AY167&lt;=6,SUM($C167:$AV167),SUMPRODUCT(LARGE($C167:$AV167,{1,2,3,4,5,6})))</f>
        <v>0</v>
      </c>
      <c r="BA167" s="50" t="str">
        <f t="shared" si="12"/>
        <v/>
      </c>
      <c r="BB167" s="46" t="str" cm="1">
        <f t="array" ref="BB167">IFERROR(SUMPRODUCT(LARGE($C167:$AV167,{1,2,3,4})), "")</f>
        <v/>
      </c>
      <c r="BC167" s="46" t="str" cm="1">
        <f t="array" ref="BC167">IFERROR(SUMPRODUCT(LARGE($C167:$AV167,{1,2,3,4,5,6,7})), "")</f>
        <v/>
      </c>
      <c r="BD167" s="46" t="str" cm="1">
        <f t="array" ref="BD167">IFERROR(SUMPRODUCT(LARGE($C167:$AV167,{1,2,3,4,5,6,7,8})), "")</f>
        <v/>
      </c>
    </row>
    <row r="168" spans="2:58" ht="15" customHeight="1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24"/>
      <c r="AW168" s="57"/>
      <c r="AX168" s="47">
        <f t="shared" si="10"/>
        <v>0</v>
      </c>
      <c r="AY168" s="46">
        <f t="shared" si="11"/>
        <v>0</v>
      </c>
      <c r="AZ168" s="46" cm="1">
        <f t="array" ref="AZ168">IF($AY168&lt;=6,SUM($C168:$AV168),SUMPRODUCT(LARGE($C168:$AV168,{1,2,3,4,5,6})))</f>
        <v>0</v>
      </c>
      <c r="BA168" s="50" t="str">
        <f t="shared" si="12"/>
        <v/>
      </c>
      <c r="BB168" s="46" t="str" cm="1">
        <f t="array" ref="BB168">IFERROR(SUMPRODUCT(LARGE($C168:$AV168,{1,2,3,4})), "")</f>
        <v/>
      </c>
      <c r="BC168" s="46" t="str" cm="1">
        <f t="array" ref="BC168">IFERROR(SUMPRODUCT(LARGE($C168:$AV168,{1,2,3,4,5,6,7})), "")</f>
        <v/>
      </c>
      <c r="BD168" s="46" t="str" cm="1">
        <f t="array" ref="BD168">IFERROR(SUMPRODUCT(LARGE($C168:$AV168,{1,2,3,4,5,6,7,8})), "")</f>
        <v/>
      </c>
    </row>
    <row r="169" spans="2:58" ht="15" customHeight="1" x14ac:dyDescent="0.2">
      <c r="B169" s="5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24"/>
      <c r="AW169" s="57"/>
      <c r="AX169" s="47">
        <f t="shared" si="10"/>
        <v>0</v>
      </c>
      <c r="AY169" s="46">
        <f t="shared" si="11"/>
        <v>0</v>
      </c>
      <c r="AZ169" s="46" cm="1">
        <f t="array" ref="AZ169">IF($AY169&lt;=6,SUM($C169:$AV169),SUMPRODUCT(LARGE($C169:$AV169,{1,2,3,4,5,6})))</f>
        <v>0</v>
      </c>
      <c r="BA169" s="50" t="str">
        <f t="shared" si="12"/>
        <v/>
      </c>
      <c r="BB169" s="46" t="str" cm="1">
        <f t="array" ref="BB169">IFERROR(SUMPRODUCT(LARGE($C169:$AV169,{1,2,3,4})), "")</f>
        <v/>
      </c>
      <c r="BC169" s="46" t="str" cm="1">
        <f t="array" ref="BC169">IFERROR(SUMPRODUCT(LARGE($C169:$AV169,{1,2,3,4,5,6,7})), "")</f>
        <v/>
      </c>
      <c r="BD169" s="46" t="str" cm="1">
        <f t="array" ref="BD169">IFERROR(SUMPRODUCT(LARGE($C169:$AV169,{1,2,3,4,5,6,7,8})), "")</f>
        <v/>
      </c>
    </row>
    <row r="170" spans="2:58" ht="15" customHeight="1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24"/>
      <c r="AW170" s="57"/>
      <c r="AX170" s="47">
        <f t="shared" si="10"/>
        <v>0</v>
      </c>
      <c r="AY170" s="46">
        <f t="shared" si="11"/>
        <v>0</v>
      </c>
      <c r="AZ170" s="46" cm="1">
        <f t="array" ref="AZ170">IF($AY170&lt;=6,SUM($C170:$AV170),SUMPRODUCT(LARGE($C170:$AV170,{1,2,3,4,5,6})))</f>
        <v>0</v>
      </c>
      <c r="BA170" s="50" t="str">
        <f t="shared" si="12"/>
        <v/>
      </c>
      <c r="BB170" s="46" t="str" cm="1">
        <f t="array" ref="BB170">IFERROR(SUMPRODUCT(LARGE($C170:$AV170,{1,2,3,4})), "")</f>
        <v/>
      </c>
      <c r="BC170" s="46" t="str" cm="1">
        <f t="array" ref="BC170">IFERROR(SUMPRODUCT(LARGE($C170:$AV170,{1,2,3,4,5,6,7})), "")</f>
        <v/>
      </c>
      <c r="BD170" s="46" t="str" cm="1">
        <f t="array" ref="BD170">IFERROR(SUMPRODUCT(LARGE($C170:$AV170,{1,2,3,4,5,6,7,8})), "")</f>
        <v/>
      </c>
    </row>
    <row r="171" spans="2:58" ht="15" customHeight="1" x14ac:dyDescent="0.2">
      <c r="B171" s="5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24"/>
      <c r="AW171" s="57"/>
      <c r="AX171" s="47">
        <f t="shared" si="10"/>
        <v>0</v>
      </c>
      <c r="AY171" s="46">
        <f t="shared" si="11"/>
        <v>0</v>
      </c>
      <c r="AZ171" s="46" cm="1">
        <f t="array" ref="AZ171">IF($AY171&lt;=6,SUM($C171:$AV171),SUMPRODUCT(LARGE($C171:$AV171,{1,2,3,4,5,6})))</f>
        <v>0</v>
      </c>
      <c r="BA171" s="50" t="str">
        <f t="shared" si="12"/>
        <v/>
      </c>
      <c r="BB171" s="46" t="str" cm="1">
        <f t="array" ref="BB171">IFERROR(SUMPRODUCT(LARGE($C171:$AV171,{1,2,3,4})), "")</f>
        <v/>
      </c>
      <c r="BC171" s="46" t="str" cm="1">
        <f t="array" ref="BC171">IFERROR(SUMPRODUCT(LARGE($C171:$AV171,{1,2,3,4,5,6,7})), "")</f>
        <v/>
      </c>
      <c r="BD171" s="46" t="str" cm="1">
        <f t="array" ref="BD171">IFERROR(SUMPRODUCT(LARGE($C171:$AV171,{1,2,3,4,5,6,7,8})), "")</f>
        <v/>
      </c>
    </row>
    <row r="172" spans="2:58" ht="15" customHeight="1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24"/>
      <c r="AW172" s="57"/>
      <c r="AX172" s="47">
        <f t="shared" si="10"/>
        <v>0</v>
      </c>
      <c r="AY172" s="46">
        <f t="shared" si="11"/>
        <v>0</v>
      </c>
      <c r="AZ172" s="46" cm="1">
        <f t="array" ref="AZ172">IF($AY172&lt;=6,SUM($C172:$AV172),SUMPRODUCT(LARGE($C172:$AV172,{1,2,3,4,5,6})))</f>
        <v>0</v>
      </c>
      <c r="BA172" s="50" t="str">
        <f t="shared" si="12"/>
        <v/>
      </c>
      <c r="BB172" s="46" t="str" cm="1">
        <f t="array" ref="BB172">IFERROR(SUMPRODUCT(LARGE($C172:$AV172,{1,2,3,4})), "")</f>
        <v/>
      </c>
      <c r="BC172" s="46" t="str" cm="1">
        <f t="array" ref="BC172">IFERROR(SUMPRODUCT(LARGE($C172:$AV172,{1,2,3,4,5,6,7})), "")</f>
        <v/>
      </c>
      <c r="BD172" s="46" t="str" cm="1">
        <f t="array" ref="BD172">IFERROR(SUMPRODUCT(LARGE($C172:$AV172,{1,2,3,4,5,6,7,8})), "")</f>
        <v/>
      </c>
    </row>
    <row r="173" spans="2:58" ht="15" customHeight="1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24"/>
      <c r="AW173" s="57"/>
      <c r="AX173" s="47">
        <f t="shared" si="10"/>
        <v>0</v>
      </c>
      <c r="AY173" s="46">
        <f t="shared" si="11"/>
        <v>0</v>
      </c>
      <c r="AZ173" s="46" cm="1">
        <f t="array" ref="AZ173">IF($AY173&lt;=6,SUM($C173:$AV173),SUMPRODUCT(LARGE($C173:$AV173,{1,2,3,4,5,6})))</f>
        <v>0</v>
      </c>
      <c r="BA173" s="50" t="str">
        <f t="shared" si="12"/>
        <v/>
      </c>
      <c r="BB173" s="46" t="str" cm="1">
        <f t="array" ref="BB173">IFERROR(SUMPRODUCT(LARGE($C173:$AV173,{1,2,3,4})), "")</f>
        <v/>
      </c>
      <c r="BC173" s="46" t="str" cm="1">
        <f t="array" ref="BC173">IFERROR(SUMPRODUCT(LARGE($C173:$AV173,{1,2,3,4,5,6,7})), "")</f>
        <v/>
      </c>
      <c r="BD173" s="46" t="str" cm="1">
        <f t="array" ref="BD173">IFERROR(SUMPRODUCT(LARGE($C173:$AV173,{1,2,3,4,5,6,7,8})), "")</f>
        <v/>
      </c>
      <c r="BE173" s="12"/>
      <c r="BF173" s="12"/>
    </row>
    <row r="174" spans="2:58" ht="15" customHeight="1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24"/>
      <c r="AW174" s="57"/>
      <c r="AX174" s="47">
        <f t="shared" si="10"/>
        <v>0</v>
      </c>
      <c r="AY174" s="46">
        <f t="shared" si="11"/>
        <v>0</v>
      </c>
      <c r="AZ174" s="46" cm="1">
        <f t="array" ref="AZ174">IF($AY174&lt;=6,SUM($C174:$AV174),SUMPRODUCT(LARGE($C174:$AV174,{1,2,3,4,5,6})))</f>
        <v>0</v>
      </c>
      <c r="BA174" s="50" t="str">
        <f t="shared" si="12"/>
        <v/>
      </c>
      <c r="BB174" s="46" t="str" cm="1">
        <f t="array" ref="BB174">IFERROR(SUMPRODUCT(LARGE($C174:$AV174,{1,2,3,4})), "")</f>
        <v/>
      </c>
      <c r="BC174" s="46" t="str" cm="1">
        <f t="array" ref="BC174">IFERROR(SUMPRODUCT(LARGE($C174:$AV174,{1,2,3,4,5,6,7})), "")</f>
        <v/>
      </c>
      <c r="BD174" s="46" t="str" cm="1">
        <f t="array" ref="BD174">IFERROR(SUMPRODUCT(LARGE($C174:$AV174,{1,2,3,4,5,6,7,8})), "")</f>
        <v/>
      </c>
    </row>
    <row r="175" spans="2:58" ht="15" customHeight="1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24"/>
      <c r="AW175" s="57"/>
      <c r="AX175" s="47">
        <f t="shared" si="10"/>
        <v>0</v>
      </c>
      <c r="AY175" s="46">
        <f t="shared" si="11"/>
        <v>0</v>
      </c>
      <c r="AZ175" s="46" cm="1">
        <f t="array" ref="AZ175">IF($AY175&lt;=6,SUM($C175:$AV175),SUMPRODUCT(LARGE($C175:$AV175,{1,2,3,4,5,6})))</f>
        <v>0</v>
      </c>
      <c r="BA175" s="50" t="str">
        <f t="shared" si="12"/>
        <v/>
      </c>
      <c r="BB175" s="46" t="str" cm="1">
        <f t="array" ref="BB175">IFERROR(SUMPRODUCT(LARGE($C175:$AV175,{1,2,3,4})), "")</f>
        <v/>
      </c>
      <c r="BC175" s="46" t="str" cm="1">
        <f t="array" ref="BC175">IFERROR(SUMPRODUCT(LARGE($C175:$AV175,{1,2,3,4,5,6,7})), "")</f>
        <v/>
      </c>
      <c r="BD175" s="46" t="str" cm="1">
        <f t="array" ref="BD175">IFERROR(SUMPRODUCT(LARGE($C175:$AV175,{1,2,3,4,5,6,7,8})), "")</f>
        <v/>
      </c>
    </row>
    <row r="176" spans="2:58" ht="15" customHeight="1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24"/>
      <c r="AW176" s="57"/>
      <c r="AX176" s="47">
        <f t="shared" si="10"/>
        <v>0</v>
      </c>
      <c r="AY176" s="46">
        <f t="shared" si="11"/>
        <v>0</v>
      </c>
      <c r="AZ176" s="46" cm="1">
        <f t="array" ref="AZ176">IF($AY176&lt;=6,SUM($C176:$AV176),SUMPRODUCT(LARGE($C176:$AV176,{1,2,3,4,5,6})))</f>
        <v>0</v>
      </c>
      <c r="BA176" s="50" t="str">
        <f t="shared" si="12"/>
        <v/>
      </c>
      <c r="BB176" s="46" t="str" cm="1">
        <f t="array" ref="BB176">IFERROR(SUMPRODUCT(LARGE($C176:$AV176,{1,2,3,4})), "")</f>
        <v/>
      </c>
      <c r="BC176" s="46" t="str" cm="1">
        <f t="array" ref="BC176">IFERROR(SUMPRODUCT(LARGE($C176:$AV176,{1,2,3,4,5,6,7})), "")</f>
        <v/>
      </c>
      <c r="BD176" s="46" t="str" cm="1">
        <f t="array" ref="BD176">IFERROR(SUMPRODUCT(LARGE($C176:$AV176,{1,2,3,4,5,6,7,8})), "")</f>
        <v/>
      </c>
    </row>
    <row r="177" spans="2:56" ht="15" customHeight="1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24"/>
      <c r="AW177" s="57"/>
      <c r="AX177" s="47">
        <f t="shared" si="10"/>
        <v>0</v>
      </c>
      <c r="AY177" s="46">
        <f t="shared" si="11"/>
        <v>0</v>
      </c>
      <c r="AZ177" s="46" cm="1">
        <f t="array" ref="AZ177">IF($AY177&lt;=6,SUM($C177:$AV177),SUMPRODUCT(LARGE($C177:$AV177,{1,2,3,4,5,6})))</f>
        <v>0</v>
      </c>
      <c r="BA177" s="50" t="str">
        <f t="shared" si="12"/>
        <v/>
      </c>
      <c r="BB177" s="46" t="str" cm="1">
        <f t="array" ref="BB177">IFERROR(SUMPRODUCT(LARGE($C177:$AV177,{1,2,3,4})), "")</f>
        <v/>
      </c>
      <c r="BC177" s="46" t="str" cm="1">
        <f t="array" ref="BC177">IFERROR(SUMPRODUCT(LARGE($C177:$AV177,{1,2,3,4,5,6,7})), "")</f>
        <v/>
      </c>
      <c r="BD177" s="46" t="str" cm="1">
        <f t="array" ref="BD177">IFERROR(SUMPRODUCT(LARGE($C177:$AV177,{1,2,3,4,5,6,7,8})), "")</f>
        <v/>
      </c>
    </row>
    <row r="178" spans="2:56" ht="15" customHeight="1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24"/>
      <c r="AW178" s="57"/>
      <c r="AX178" s="47">
        <f t="shared" si="10"/>
        <v>0</v>
      </c>
      <c r="AY178" s="46">
        <f t="shared" si="11"/>
        <v>0</v>
      </c>
      <c r="AZ178" s="46" cm="1">
        <f t="array" ref="AZ178">IF($AY178&lt;=6,SUM($C178:$AV178),SUMPRODUCT(LARGE($C178:$AV178,{1,2,3,4,5,6})))</f>
        <v>0</v>
      </c>
      <c r="BA178" s="50" t="str">
        <f t="shared" si="12"/>
        <v/>
      </c>
      <c r="BB178" s="46" t="str" cm="1">
        <f t="array" ref="BB178">IFERROR(SUMPRODUCT(LARGE($C178:$AV178,{1,2,3,4})), "")</f>
        <v/>
      </c>
      <c r="BC178" s="46" t="str" cm="1">
        <f t="array" ref="BC178">IFERROR(SUMPRODUCT(LARGE($C178:$AV178,{1,2,3,4,5,6,7})), "")</f>
        <v/>
      </c>
      <c r="BD178" s="46" t="str" cm="1">
        <f t="array" ref="BD178">IFERROR(SUMPRODUCT(LARGE($C178:$AV178,{1,2,3,4,5,6,7,8})), "")</f>
        <v/>
      </c>
    </row>
    <row r="179" spans="2:56" ht="15" customHeight="1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24"/>
      <c r="AW179" s="57"/>
      <c r="AX179" s="47">
        <f t="shared" si="10"/>
        <v>0</v>
      </c>
      <c r="AY179" s="46">
        <f t="shared" si="11"/>
        <v>0</v>
      </c>
      <c r="AZ179" s="46" cm="1">
        <f t="array" ref="AZ179">IF($AY179&lt;=6,SUM($C179:$AV179),SUMPRODUCT(LARGE($C179:$AV179,{1,2,3,4,5,6})))</f>
        <v>0</v>
      </c>
      <c r="BA179" s="50" t="str">
        <f t="shared" si="12"/>
        <v/>
      </c>
      <c r="BB179" s="46" t="str" cm="1">
        <f t="array" ref="BB179">IFERROR(SUMPRODUCT(LARGE($C179:$AV179,{1,2,3,4})), "")</f>
        <v/>
      </c>
      <c r="BC179" s="46" t="str" cm="1">
        <f t="array" ref="BC179">IFERROR(SUMPRODUCT(LARGE($C179:$AV179,{1,2,3,4,5,6,7})), "")</f>
        <v/>
      </c>
      <c r="BD179" s="46" t="str" cm="1">
        <f t="array" ref="BD179">IFERROR(SUMPRODUCT(LARGE($C179:$AV179,{1,2,3,4,5,6,7,8})), "")</f>
        <v/>
      </c>
    </row>
    <row r="180" spans="2:56" ht="15" customHeight="1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24"/>
      <c r="AW180" s="57"/>
      <c r="AX180" s="47">
        <f t="shared" si="10"/>
        <v>0</v>
      </c>
      <c r="AY180" s="46">
        <f t="shared" si="11"/>
        <v>0</v>
      </c>
      <c r="AZ180" s="46" cm="1">
        <f t="array" ref="AZ180">IF($AY180&lt;=6,SUM($C180:$AV180),SUMPRODUCT(LARGE($C180:$AV180,{1,2,3,4,5,6})))</f>
        <v>0</v>
      </c>
      <c r="BA180" s="50" t="str">
        <f t="shared" si="12"/>
        <v/>
      </c>
      <c r="BB180" s="46" t="str" cm="1">
        <f t="array" ref="BB180">IFERROR(SUMPRODUCT(LARGE($C180:$AV180,{1,2,3,4})), "")</f>
        <v/>
      </c>
      <c r="BC180" s="46" t="str" cm="1">
        <f t="array" ref="BC180">IFERROR(SUMPRODUCT(LARGE($C180:$AV180,{1,2,3,4,5,6,7})), "")</f>
        <v/>
      </c>
      <c r="BD180" s="46" t="str" cm="1">
        <f t="array" ref="BD180">IFERROR(SUMPRODUCT(LARGE($C180:$AV180,{1,2,3,4,5,6,7,8})), "")</f>
        <v/>
      </c>
    </row>
    <row r="181" spans="2:56" ht="15" customHeight="1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24"/>
      <c r="AW181" s="57"/>
      <c r="AX181" s="47">
        <f t="shared" si="10"/>
        <v>0</v>
      </c>
      <c r="AY181" s="46">
        <f t="shared" si="11"/>
        <v>0</v>
      </c>
      <c r="AZ181" s="46" cm="1">
        <f t="array" ref="AZ181">IF($AY181&lt;=6,SUM($C181:$AV181),SUMPRODUCT(LARGE($C181:$AV181,{1,2,3,4,5,6})))</f>
        <v>0</v>
      </c>
      <c r="BA181" s="50" t="str">
        <f t="shared" si="12"/>
        <v/>
      </c>
      <c r="BB181" s="46" t="str" cm="1">
        <f t="array" ref="BB181">IFERROR(SUMPRODUCT(LARGE($C181:$AV181,{1,2,3,4})), "")</f>
        <v/>
      </c>
      <c r="BC181" s="46" t="str" cm="1">
        <f t="array" ref="BC181">IFERROR(SUMPRODUCT(LARGE($C181:$AV181,{1,2,3,4,5,6,7})), "")</f>
        <v/>
      </c>
      <c r="BD181" s="46" t="str" cm="1">
        <f t="array" ref="BD181">IFERROR(SUMPRODUCT(LARGE($C181:$AV181,{1,2,3,4,5,6,7,8})), "")</f>
        <v/>
      </c>
    </row>
    <row r="182" spans="2:56" ht="15" customHeight="1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24"/>
      <c r="AW182" s="57"/>
      <c r="AX182" s="47">
        <f t="shared" si="10"/>
        <v>0</v>
      </c>
      <c r="AY182" s="46">
        <f t="shared" si="11"/>
        <v>0</v>
      </c>
      <c r="AZ182" s="46" cm="1">
        <f t="array" ref="AZ182">IF($AY182&lt;=6,SUM($C182:$AV182),SUMPRODUCT(LARGE($C182:$AV182,{1,2,3,4,5,6})))</f>
        <v>0</v>
      </c>
      <c r="BA182" s="50" t="str">
        <f t="shared" si="12"/>
        <v/>
      </c>
      <c r="BB182" s="46" t="str" cm="1">
        <f t="array" ref="BB182">IFERROR(SUMPRODUCT(LARGE($C182:$AV182,{1,2,3,4})), "")</f>
        <v/>
      </c>
      <c r="BC182" s="46" t="str" cm="1">
        <f t="array" ref="BC182">IFERROR(SUMPRODUCT(LARGE($C182:$AV182,{1,2,3,4,5,6,7})), "")</f>
        <v/>
      </c>
      <c r="BD182" s="46" t="str" cm="1">
        <f t="array" ref="BD182">IFERROR(SUMPRODUCT(LARGE($C182:$AV182,{1,2,3,4,5,6,7,8})), "")</f>
        <v/>
      </c>
    </row>
    <row r="183" spans="2:56" ht="15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24"/>
      <c r="AW183" s="57"/>
      <c r="AX183" s="47">
        <f t="shared" si="10"/>
        <v>0</v>
      </c>
      <c r="AY183" s="46">
        <f t="shared" si="11"/>
        <v>0</v>
      </c>
      <c r="AZ183" s="46" cm="1">
        <f t="array" ref="AZ183">IF($AY183&lt;=6,SUM($C183:$AV183),SUMPRODUCT(LARGE($C183:$AV183,{1,2,3,4,5,6})))</f>
        <v>0</v>
      </c>
      <c r="BA183" s="50" t="str">
        <f t="shared" si="12"/>
        <v/>
      </c>
      <c r="BB183" s="46" t="str" cm="1">
        <f t="array" ref="BB183">IFERROR(SUMPRODUCT(LARGE($C183:$AV183,{1,2,3,4})), "")</f>
        <v/>
      </c>
      <c r="BC183" s="46" t="str" cm="1">
        <f t="array" ref="BC183">IFERROR(SUMPRODUCT(LARGE($C183:$AV183,{1,2,3,4,5,6,7})), "")</f>
        <v/>
      </c>
      <c r="BD183" s="46" t="str" cm="1">
        <f t="array" ref="BD183">IFERROR(SUMPRODUCT(LARGE($C183:$AV183,{1,2,3,4,5,6,7,8})), "")</f>
        <v/>
      </c>
    </row>
    <row r="184" spans="2:56" ht="15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24"/>
      <c r="AW184" s="57"/>
      <c r="AX184" s="47">
        <f t="shared" si="10"/>
        <v>0</v>
      </c>
      <c r="AY184" s="46">
        <f t="shared" si="11"/>
        <v>0</v>
      </c>
      <c r="AZ184" s="46" cm="1">
        <f t="array" ref="AZ184">IF($AY184&lt;=6,SUM($C184:$AV184),SUMPRODUCT(LARGE($C184:$AV184,{1,2,3,4,5,6})))</f>
        <v>0</v>
      </c>
      <c r="BA184" s="50" t="str">
        <f t="shared" si="12"/>
        <v/>
      </c>
      <c r="BB184" s="46" t="str" cm="1">
        <f t="array" ref="BB184">IFERROR(SUMPRODUCT(LARGE($C184:$AV184,{1,2,3,4})), "")</f>
        <v/>
      </c>
      <c r="BC184" s="46" t="str" cm="1">
        <f t="array" ref="BC184">IFERROR(SUMPRODUCT(LARGE($C184:$AV184,{1,2,3,4,5,6,7})), "")</f>
        <v/>
      </c>
      <c r="BD184" s="46" t="str" cm="1">
        <f t="array" ref="BD184">IFERROR(SUMPRODUCT(LARGE($C184:$AV184,{1,2,3,4,5,6,7,8})), "")</f>
        <v/>
      </c>
    </row>
    <row r="185" spans="2:56" ht="15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24"/>
      <c r="AW185" s="57"/>
      <c r="AX185" s="47">
        <f t="shared" si="10"/>
        <v>0</v>
      </c>
      <c r="AY185" s="46">
        <f t="shared" si="11"/>
        <v>0</v>
      </c>
      <c r="AZ185" s="46" cm="1">
        <f t="array" ref="AZ185">IF($AY185&lt;=6,SUM($C185:$AV185),SUMPRODUCT(LARGE($C185:$AV185,{1,2,3,4,5,6})))</f>
        <v>0</v>
      </c>
      <c r="BA185" s="50" t="str">
        <f t="shared" si="12"/>
        <v/>
      </c>
      <c r="BB185" s="46" t="str" cm="1">
        <f t="array" ref="BB185">IFERROR(SUMPRODUCT(LARGE($C185:$AV185,{1,2,3,4})), "")</f>
        <v/>
      </c>
      <c r="BC185" s="46" t="str" cm="1">
        <f t="array" ref="BC185">IFERROR(SUMPRODUCT(LARGE($C185:$AV185,{1,2,3,4,5,6,7})), "")</f>
        <v/>
      </c>
      <c r="BD185" s="46" t="str" cm="1">
        <f t="array" ref="BD185">IFERROR(SUMPRODUCT(LARGE($C185:$AV185,{1,2,3,4,5,6,7,8})), "")</f>
        <v/>
      </c>
    </row>
    <row r="186" spans="2:56" ht="15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24"/>
      <c r="AW186" s="57"/>
      <c r="AX186" s="47">
        <f t="shared" si="10"/>
        <v>0</v>
      </c>
      <c r="AY186" s="46">
        <f t="shared" si="11"/>
        <v>0</v>
      </c>
      <c r="AZ186" s="46" cm="1">
        <f t="array" ref="AZ186">IF($AY186&lt;=6,SUM($C186:$AV186),SUMPRODUCT(LARGE($C186:$AV186,{1,2,3,4,5,6})))</f>
        <v>0</v>
      </c>
      <c r="BA186" s="50" t="str">
        <f t="shared" si="12"/>
        <v/>
      </c>
      <c r="BB186" s="46" t="str" cm="1">
        <f t="array" ref="BB186">IFERROR(SUMPRODUCT(LARGE($C186:$AV186,{1,2,3,4})), "")</f>
        <v/>
      </c>
      <c r="BC186" s="46" t="str" cm="1">
        <f t="array" ref="BC186">IFERROR(SUMPRODUCT(LARGE($C186:$AV186,{1,2,3,4,5,6,7})), "")</f>
        <v/>
      </c>
      <c r="BD186" s="46" t="str" cm="1">
        <f t="array" ref="BD186">IFERROR(SUMPRODUCT(LARGE($C186:$AV186,{1,2,3,4,5,6,7,8})), "")</f>
        <v/>
      </c>
    </row>
    <row r="187" spans="2:56" ht="15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24"/>
      <c r="AW187" s="57"/>
      <c r="AX187" s="47">
        <f t="shared" si="10"/>
        <v>0</v>
      </c>
      <c r="AY187" s="46">
        <f t="shared" si="11"/>
        <v>0</v>
      </c>
      <c r="AZ187" s="46" cm="1">
        <f t="array" ref="AZ187">IF($AY187&lt;=6,SUM($C187:$AV187),SUMPRODUCT(LARGE($C187:$AV187,{1,2,3,4,5,6})))</f>
        <v>0</v>
      </c>
      <c r="BA187" s="50" t="str">
        <f t="shared" si="12"/>
        <v/>
      </c>
      <c r="BB187" s="46" t="str" cm="1">
        <f t="array" ref="BB187">IFERROR(SUMPRODUCT(LARGE($C187:$AV187,{1,2,3,4})), "")</f>
        <v/>
      </c>
      <c r="BC187" s="46" t="str" cm="1">
        <f t="array" ref="BC187">IFERROR(SUMPRODUCT(LARGE($C187:$AV187,{1,2,3,4,5,6,7})), "")</f>
        <v/>
      </c>
      <c r="BD187" s="46" t="str" cm="1">
        <f t="array" ref="BD187">IFERROR(SUMPRODUCT(LARGE($C187:$AV187,{1,2,3,4,5,6,7,8})), "")</f>
        <v/>
      </c>
    </row>
    <row r="188" spans="2:56" ht="15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24"/>
      <c r="AW188" s="57"/>
      <c r="AX188" s="47">
        <f t="shared" si="10"/>
        <v>0</v>
      </c>
      <c r="AY188" s="46">
        <f t="shared" si="11"/>
        <v>0</v>
      </c>
      <c r="AZ188" s="46" cm="1">
        <f t="array" ref="AZ188">IF($AY188&lt;=6,SUM($C188:$AV188),SUMPRODUCT(LARGE($C188:$AV188,{1,2,3,4,5,6})))</f>
        <v>0</v>
      </c>
      <c r="BA188" s="50" t="str">
        <f t="shared" si="12"/>
        <v/>
      </c>
      <c r="BB188" s="46" t="str" cm="1">
        <f t="array" ref="BB188">IFERROR(SUMPRODUCT(LARGE($C188:$AV188,{1,2,3,4})), "")</f>
        <v/>
      </c>
      <c r="BC188" s="46" t="str" cm="1">
        <f t="array" ref="BC188">IFERROR(SUMPRODUCT(LARGE($C188:$AV188,{1,2,3,4,5,6,7})), "")</f>
        <v/>
      </c>
      <c r="BD188" s="46" t="str" cm="1">
        <f t="array" ref="BD188">IFERROR(SUMPRODUCT(LARGE($C188:$AV188,{1,2,3,4,5,6,7,8})), "")</f>
        <v/>
      </c>
    </row>
    <row r="189" spans="2:56" ht="15" customHeight="1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24"/>
      <c r="AW189" s="57"/>
      <c r="AX189" s="47">
        <f t="shared" si="10"/>
        <v>0</v>
      </c>
      <c r="AY189" s="46">
        <f t="shared" si="11"/>
        <v>0</v>
      </c>
      <c r="AZ189" s="46" cm="1">
        <f t="array" ref="AZ189">IF($AY189&lt;=6,SUM($C189:$AV189),SUMPRODUCT(LARGE($C189:$AV189,{1,2,3,4,5,6})))</f>
        <v>0</v>
      </c>
      <c r="BA189" s="50" t="str">
        <f t="shared" si="12"/>
        <v/>
      </c>
      <c r="BB189" s="46" t="str" cm="1">
        <f t="array" ref="BB189">IFERROR(SUMPRODUCT(LARGE($C189:$AV189,{1,2,3,4})), "")</f>
        <v/>
      </c>
      <c r="BC189" s="46" t="str" cm="1">
        <f t="array" ref="BC189">IFERROR(SUMPRODUCT(LARGE($C189:$AV189,{1,2,3,4,5,6,7})), "")</f>
        <v/>
      </c>
      <c r="BD189" s="46" t="str" cm="1">
        <f t="array" ref="BD189">IFERROR(SUMPRODUCT(LARGE($C189:$AV189,{1,2,3,4,5,6,7,8})), "")</f>
        <v/>
      </c>
    </row>
    <row r="190" spans="2:56" ht="15" customHeight="1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24"/>
      <c r="AW190" s="57"/>
      <c r="AX190" s="47">
        <f t="shared" si="10"/>
        <v>0</v>
      </c>
      <c r="AY190" s="46">
        <f t="shared" si="11"/>
        <v>0</v>
      </c>
      <c r="AZ190" s="46" cm="1">
        <f t="array" ref="AZ190">IF($AY190&lt;=6,SUM($C190:$AV190),SUMPRODUCT(LARGE($C190:$AV190,{1,2,3,4,5,6})))</f>
        <v>0</v>
      </c>
      <c r="BA190" s="50" t="str">
        <f t="shared" si="12"/>
        <v/>
      </c>
      <c r="BB190" s="46" t="str" cm="1">
        <f t="array" ref="BB190">IFERROR(SUMPRODUCT(LARGE($C190:$AV190,{1,2,3,4})), "")</f>
        <v/>
      </c>
      <c r="BC190" s="46" t="str" cm="1">
        <f t="array" ref="BC190">IFERROR(SUMPRODUCT(LARGE($C190:$AV190,{1,2,3,4,5,6,7})), "")</f>
        <v/>
      </c>
      <c r="BD190" s="46" t="str" cm="1">
        <f t="array" ref="BD190">IFERROR(SUMPRODUCT(LARGE($C190:$AV190,{1,2,3,4,5,6,7,8})), "")</f>
        <v/>
      </c>
    </row>
    <row r="191" spans="2:56" ht="15" customHeight="1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24"/>
      <c r="AW191" s="57"/>
      <c r="AX191" s="47">
        <f t="shared" si="10"/>
        <v>0</v>
      </c>
      <c r="AY191" s="46">
        <f t="shared" si="11"/>
        <v>0</v>
      </c>
      <c r="AZ191" s="46" cm="1">
        <f t="array" ref="AZ191">IF($AY191&lt;=6,SUM($C191:$AV191),SUMPRODUCT(LARGE($C191:$AV191,{1,2,3,4,5,6})))</f>
        <v>0</v>
      </c>
      <c r="BA191" s="50" t="str">
        <f t="shared" si="12"/>
        <v/>
      </c>
      <c r="BB191" s="46" t="str" cm="1">
        <f t="array" ref="BB191">IFERROR(SUMPRODUCT(LARGE($C191:$AV191,{1,2,3,4})), "")</f>
        <v/>
      </c>
      <c r="BC191" s="46" t="str" cm="1">
        <f t="array" ref="BC191">IFERROR(SUMPRODUCT(LARGE($C191:$AV191,{1,2,3,4,5,6,7})), "")</f>
        <v/>
      </c>
      <c r="BD191" s="46" t="str" cm="1">
        <f t="array" ref="BD191">IFERROR(SUMPRODUCT(LARGE($C191:$AV191,{1,2,3,4,5,6,7,8})), "")</f>
        <v/>
      </c>
    </row>
    <row r="192" spans="2:56" ht="15" customHeight="1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24"/>
      <c r="AW192" s="57"/>
      <c r="AX192" s="47">
        <f t="shared" si="10"/>
        <v>0</v>
      </c>
      <c r="AY192" s="46">
        <f t="shared" si="11"/>
        <v>0</v>
      </c>
      <c r="AZ192" s="46" cm="1">
        <f t="array" ref="AZ192">IF($AY192&lt;=6,SUM($C192:$AV192),SUMPRODUCT(LARGE($C192:$AV192,{1,2,3,4,5,6})))</f>
        <v>0</v>
      </c>
      <c r="BA192" s="50" t="str">
        <f t="shared" si="12"/>
        <v/>
      </c>
      <c r="BB192" s="46" t="str" cm="1">
        <f t="array" ref="BB192">IFERROR(SUMPRODUCT(LARGE($C192:$AV192,{1,2,3,4})), "")</f>
        <v/>
      </c>
      <c r="BC192" s="46" t="str" cm="1">
        <f t="array" ref="BC192">IFERROR(SUMPRODUCT(LARGE($C192:$AV192,{1,2,3,4,5,6,7})), "")</f>
        <v/>
      </c>
      <c r="BD192" s="46" t="str" cm="1">
        <f t="array" ref="BD192">IFERROR(SUMPRODUCT(LARGE($C192:$AV192,{1,2,3,4,5,6,7,8})), "")</f>
        <v/>
      </c>
    </row>
    <row r="193" spans="2:56" ht="15" customHeight="1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24"/>
      <c r="AW193" s="57"/>
      <c r="AX193" s="47">
        <f t="shared" si="10"/>
        <v>0</v>
      </c>
      <c r="AY193" s="46">
        <f t="shared" si="11"/>
        <v>0</v>
      </c>
      <c r="AZ193" s="46" cm="1">
        <f t="array" ref="AZ193">IF($AY193&lt;=6,SUM($C193:$AV193),SUMPRODUCT(LARGE($C193:$AV193,{1,2,3,4,5,6})))</f>
        <v>0</v>
      </c>
      <c r="BA193" s="50" t="str">
        <f t="shared" si="12"/>
        <v/>
      </c>
      <c r="BB193" s="46" t="str" cm="1">
        <f t="array" ref="BB193">IFERROR(SUMPRODUCT(LARGE($C193:$AV193,{1,2,3,4})), "")</f>
        <v/>
      </c>
      <c r="BC193" s="46" t="str" cm="1">
        <f t="array" ref="BC193">IFERROR(SUMPRODUCT(LARGE($C193:$AV193,{1,2,3,4,5,6,7})), "")</f>
        <v/>
      </c>
      <c r="BD193" s="46" t="str" cm="1">
        <f t="array" ref="BD193">IFERROR(SUMPRODUCT(LARGE($C193:$AV193,{1,2,3,4,5,6,7,8})), "")</f>
        <v/>
      </c>
    </row>
    <row r="194" spans="2:56" ht="15" customHeight="1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24"/>
      <c r="AW194" s="57"/>
      <c r="AX194" s="47">
        <f t="shared" si="10"/>
        <v>0</v>
      </c>
      <c r="AY194" s="46">
        <f t="shared" si="11"/>
        <v>0</v>
      </c>
      <c r="AZ194" s="46" cm="1">
        <f t="array" ref="AZ194">IF($AY194&lt;=6,SUM($C194:$AV194),SUMPRODUCT(LARGE($C194:$AV194,{1,2,3,4,5,6})))</f>
        <v>0</v>
      </c>
      <c r="BA194" s="50" t="str">
        <f t="shared" si="12"/>
        <v/>
      </c>
      <c r="BB194" s="46" t="str" cm="1">
        <f t="array" ref="BB194">IFERROR(SUMPRODUCT(LARGE($C194:$AV194,{1,2,3,4})), "")</f>
        <v/>
      </c>
      <c r="BC194" s="46" t="str" cm="1">
        <f t="array" ref="BC194">IFERROR(SUMPRODUCT(LARGE($C194:$AV194,{1,2,3,4,5,6,7})), "")</f>
        <v/>
      </c>
      <c r="BD194" s="46" t="str" cm="1">
        <f t="array" ref="BD194">IFERROR(SUMPRODUCT(LARGE($C194:$AV194,{1,2,3,4,5,6,7,8})), "")</f>
        <v/>
      </c>
    </row>
    <row r="195" spans="2:56" ht="15" customHeight="1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24"/>
      <c r="AW195" s="57"/>
      <c r="AX195" s="47">
        <f t="shared" ref="AX195:AX258" si="13">SUM($C195:$AW195)</f>
        <v>0</v>
      </c>
      <c r="AY195" s="46">
        <f t="shared" ref="AY195:AY258" si="14">COUNTA(C195:AV195)</f>
        <v>0</v>
      </c>
      <c r="AZ195" s="46" cm="1">
        <f t="array" ref="AZ195">IF($AY195&lt;=6,SUM($C195:$AV195),SUMPRODUCT(LARGE($C195:$AV195,{1,2,3,4,5,6})))</f>
        <v>0</v>
      </c>
      <c r="BA195" s="50" t="str">
        <f t="shared" si="12"/>
        <v/>
      </c>
      <c r="BB195" s="46" t="str" cm="1">
        <f t="array" ref="BB195">IFERROR(SUMPRODUCT(LARGE($C195:$AV195,{1,2,3,4})), "")</f>
        <v/>
      </c>
      <c r="BC195" s="46" t="str" cm="1">
        <f t="array" ref="BC195">IFERROR(SUMPRODUCT(LARGE($C195:$AV195,{1,2,3,4,5,6,7})), "")</f>
        <v/>
      </c>
      <c r="BD195" s="46" t="str" cm="1">
        <f t="array" ref="BD195">IFERROR(SUMPRODUCT(LARGE($C195:$AV195,{1,2,3,4,5,6,7,8})), "")</f>
        <v/>
      </c>
    </row>
    <row r="196" spans="2:56" ht="15" customHeight="1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24"/>
      <c r="AW196" s="57"/>
      <c r="AX196" s="47">
        <f t="shared" si="13"/>
        <v>0</v>
      </c>
      <c r="AY196" s="46">
        <f t="shared" si="14"/>
        <v>0</v>
      </c>
      <c r="AZ196" s="46" cm="1">
        <f t="array" ref="AZ196">IF($AY196&lt;=6,SUM($C196:$AV196),SUMPRODUCT(LARGE($C196:$AV196,{1,2,3,4,5,6})))</f>
        <v>0</v>
      </c>
      <c r="BA196" s="50" t="str">
        <f t="shared" ref="BA196:BA259" si="15">IF(AND($AY196&gt;=6,AZ196=AZ197),"Manual Calc Needed","")</f>
        <v/>
      </c>
      <c r="BB196" s="46" t="str" cm="1">
        <f t="array" ref="BB196">IFERROR(SUMPRODUCT(LARGE($C196:$AV196,{1,2,3,4})), "")</f>
        <v/>
      </c>
      <c r="BC196" s="46" t="str" cm="1">
        <f t="array" ref="BC196">IFERROR(SUMPRODUCT(LARGE($C196:$AV196,{1,2,3,4,5,6,7})), "")</f>
        <v/>
      </c>
      <c r="BD196" s="46" t="str" cm="1">
        <f t="array" ref="BD196">IFERROR(SUMPRODUCT(LARGE($C196:$AV196,{1,2,3,4,5,6,7,8})), "")</f>
        <v/>
      </c>
    </row>
    <row r="197" spans="2:56" ht="15" customHeight="1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24"/>
      <c r="AW197" s="57"/>
      <c r="AX197" s="47">
        <f t="shared" si="13"/>
        <v>0</v>
      </c>
      <c r="AY197" s="46">
        <f t="shared" si="14"/>
        <v>0</v>
      </c>
      <c r="AZ197" s="46" cm="1">
        <f t="array" ref="AZ197">IF($AY197&lt;=6,SUM($C197:$AV197),SUMPRODUCT(LARGE($C197:$AV197,{1,2,3,4,5,6})))</f>
        <v>0</v>
      </c>
      <c r="BA197" s="50" t="str">
        <f t="shared" si="15"/>
        <v/>
      </c>
      <c r="BB197" s="46" t="str" cm="1">
        <f t="array" ref="BB197">IFERROR(SUMPRODUCT(LARGE($C197:$AV197,{1,2,3,4})), "")</f>
        <v/>
      </c>
      <c r="BC197" s="46" t="str" cm="1">
        <f t="array" ref="BC197">IFERROR(SUMPRODUCT(LARGE($C197:$AV197,{1,2,3,4,5,6,7})), "")</f>
        <v/>
      </c>
      <c r="BD197" s="46" t="str" cm="1">
        <f t="array" ref="BD197">IFERROR(SUMPRODUCT(LARGE($C197:$AV197,{1,2,3,4,5,6,7,8})), "")</f>
        <v/>
      </c>
    </row>
    <row r="198" spans="2:56" ht="15" customHeight="1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24"/>
      <c r="AW198" s="57"/>
      <c r="AX198" s="47">
        <f t="shared" si="13"/>
        <v>0</v>
      </c>
      <c r="AY198" s="46">
        <f t="shared" si="14"/>
        <v>0</v>
      </c>
      <c r="AZ198" s="46" cm="1">
        <f t="array" ref="AZ198">IF($AY198&lt;=6,SUM($C198:$AV198),SUMPRODUCT(LARGE($C198:$AV198,{1,2,3,4,5,6})))</f>
        <v>0</v>
      </c>
      <c r="BA198" s="50" t="str">
        <f t="shared" si="15"/>
        <v/>
      </c>
      <c r="BB198" s="46" t="str" cm="1">
        <f t="array" ref="BB198">IFERROR(SUMPRODUCT(LARGE($C198:$AV198,{1,2,3,4})), "")</f>
        <v/>
      </c>
      <c r="BC198" s="46" t="str" cm="1">
        <f t="array" ref="BC198">IFERROR(SUMPRODUCT(LARGE($C198:$AV198,{1,2,3,4,5,6,7})), "")</f>
        <v/>
      </c>
      <c r="BD198" s="46" t="str" cm="1">
        <f t="array" ref="BD198">IFERROR(SUMPRODUCT(LARGE($C198:$AV198,{1,2,3,4,5,6,7,8})), "")</f>
        <v/>
      </c>
    </row>
    <row r="199" spans="2:56" ht="15" customHeight="1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24"/>
      <c r="AW199" s="57"/>
      <c r="AX199" s="47">
        <f t="shared" si="13"/>
        <v>0</v>
      </c>
      <c r="AY199" s="46">
        <f t="shared" si="14"/>
        <v>0</v>
      </c>
      <c r="AZ199" s="46" cm="1">
        <f t="array" ref="AZ199">IF($AY199&lt;=6,SUM($C199:$AV199),SUMPRODUCT(LARGE($C199:$AV199,{1,2,3,4,5,6})))</f>
        <v>0</v>
      </c>
      <c r="BA199" s="50" t="str">
        <f t="shared" si="15"/>
        <v/>
      </c>
      <c r="BB199" s="46" t="str" cm="1">
        <f t="array" ref="BB199">IFERROR(SUMPRODUCT(LARGE($C199:$AV199,{1,2,3,4})), "")</f>
        <v/>
      </c>
      <c r="BC199" s="46" t="str" cm="1">
        <f t="array" ref="BC199">IFERROR(SUMPRODUCT(LARGE($C199:$AV199,{1,2,3,4,5,6,7})), "")</f>
        <v/>
      </c>
      <c r="BD199" s="46" t="str" cm="1">
        <f t="array" ref="BD199">IFERROR(SUMPRODUCT(LARGE($C199:$AV199,{1,2,3,4,5,6,7,8})), "")</f>
        <v/>
      </c>
    </row>
    <row r="200" spans="2:56" ht="15" customHeight="1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24"/>
      <c r="AW200" s="57"/>
      <c r="AX200" s="47">
        <f t="shared" si="13"/>
        <v>0</v>
      </c>
      <c r="AY200" s="46">
        <f t="shared" si="14"/>
        <v>0</v>
      </c>
      <c r="AZ200" s="46" cm="1">
        <f t="array" ref="AZ200">IF($AY200&lt;=6,SUM($C200:$AV200),SUMPRODUCT(LARGE($C200:$AV200,{1,2,3,4,5,6})))</f>
        <v>0</v>
      </c>
      <c r="BA200" s="50" t="str">
        <f t="shared" si="15"/>
        <v/>
      </c>
      <c r="BB200" s="46" t="str" cm="1">
        <f t="array" ref="BB200">IFERROR(SUMPRODUCT(LARGE($C200:$AV200,{1,2,3,4})), "")</f>
        <v/>
      </c>
      <c r="BC200" s="46" t="str" cm="1">
        <f t="array" ref="BC200">IFERROR(SUMPRODUCT(LARGE($C200:$AV200,{1,2,3,4,5,6,7})), "")</f>
        <v/>
      </c>
      <c r="BD200" s="46" t="str" cm="1">
        <f t="array" ref="BD200">IFERROR(SUMPRODUCT(LARGE($C200:$AV200,{1,2,3,4,5,6,7,8})), "")</f>
        <v/>
      </c>
    </row>
    <row r="201" spans="2:56" ht="15" customHeight="1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24"/>
      <c r="AW201" s="57"/>
      <c r="AX201" s="47">
        <f t="shared" si="13"/>
        <v>0</v>
      </c>
      <c r="AY201" s="46">
        <f t="shared" si="14"/>
        <v>0</v>
      </c>
      <c r="AZ201" s="46" cm="1">
        <f t="array" ref="AZ201">IF($AY201&lt;=6,SUM($C201:$AV201),SUMPRODUCT(LARGE($C201:$AV201,{1,2,3,4,5,6})))</f>
        <v>0</v>
      </c>
      <c r="BA201" s="50" t="str">
        <f t="shared" si="15"/>
        <v/>
      </c>
      <c r="BB201" s="46" t="str" cm="1">
        <f t="array" ref="BB201">IFERROR(SUMPRODUCT(LARGE($C201:$AV201,{1,2,3,4})), "")</f>
        <v/>
      </c>
      <c r="BC201" s="46" t="str" cm="1">
        <f t="array" ref="BC201">IFERROR(SUMPRODUCT(LARGE($C201:$AV201,{1,2,3,4,5,6,7})), "")</f>
        <v/>
      </c>
      <c r="BD201" s="46" t="str" cm="1">
        <f t="array" ref="BD201">IFERROR(SUMPRODUCT(LARGE($C201:$AV201,{1,2,3,4,5,6,7,8})), "")</f>
        <v/>
      </c>
    </row>
    <row r="202" spans="2:56" ht="15" customHeight="1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24"/>
      <c r="AW202" s="57"/>
      <c r="AX202" s="47">
        <f t="shared" si="13"/>
        <v>0</v>
      </c>
      <c r="AY202" s="46">
        <f t="shared" si="14"/>
        <v>0</v>
      </c>
      <c r="AZ202" s="46" cm="1">
        <f t="array" ref="AZ202">IF($AY202&lt;=6,SUM($C202:$AV202),SUMPRODUCT(LARGE($C202:$AV202,{1,2,3,4,5,6})))</f>
        <v>0</v>
      </c>
      <c r="BA202" s="50" t="str">
        <f t="shared" si="15"/>
        <v/>
      </c>
      <c r="BB202" s="46" t="str" cm="1">
        <f t="array" ref="BB202">IFERROR(SUMPRODUCT(LARGE($C202:$AV202,{1,2,3,4})), "")</f>
        <v/>
      </c>
      <c r="BC202" s="46" t="str" cm="1">
        <f t="array" ref="BC202">IFERROR(SUMPRODUCT(LARGE($C202:$AV202,{1,2,3,4,5,6,7})), "")</f>
        <v/>
      </c>
      <c r="BD202" s="46" t="str" cm="1">
        <f t="array" ref="BD202">IFERROR(SUMPRODUCT(LARGE($C202:$AV202,{1,2,3,4,5,6,7,8})), "")</f>
        <v/>
      </c>
    </row>
    <row r="203" spans="2:56" ht="15" customHeight="1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24"/>
      <c r="AW203" s="57"/>
      <c r="AX203" s="47">
        <f t="shared" si="13"/>
        <v>0</v>
      </c>
      <c r="AY203" s="46">
        <f t="shared" si="14"/>
        <v>0</v>
      </c>
      <c r="AZ203" s="46" cm="1">
        <f t="array" ref="AZ203">IF($AY203&lt;=6,SUM($C203:$AV203),SUMPRODUCT(LARGE($C203:$AV203,{1,2,3,4,5,6})))</f>
        <v>0</v>
      </c>
      <c r="BA203" s="50" t="str">
        <f t="shared" si="15"/>
        <v/>
      </c>
      <c r="BB203" s="46" t="str" cm="1">
        <f t="array" ref="BB203">IFERROR(SUMPRODUCT(LARGE($C203:$AV203,{1,2,3,4})), "")</f>
        <v/>
      </c>
      <c r="BC203" s="46" t="str" cm="1">
        <f t="array" ref="BC203">IFERROR(SUMPRODUCT(LARGE($C203:$AV203,{1,2,3,4,5,6,7})), "")</f>
        <v/>
      </c>
      <c r="BD203" s="46" t="str" cm="1">
        <f t="array" ref="BD203">IFERROR(SUMPRODUCT(LARGE($C203:$AV203,{1,2,3,4,5,6,7,8})), "")</f>
        <v/>
      </c>
    </row>
    <row r="204" spans="2:56" ht="15" customHeight="1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24"/>
      <c r="AW204" s="57"/>
      <c r="AX204" s="47">
        <f t="shared" si="13"/>
        <v>0</v>
      </c>
      <c r="AY204" s="46">
        <f t="shared" si="14"/>
        <v>0</v>
      </c>
      <c r="AZ204" s="46" cm="1">
        <f t="array" ref="AZ204">IF($AY204&lt;=6,SUM($C204:$AV204),SUMPRODUCT(LARGE($C204:$AV204,{1,2,3,4,5,6})))</f>
        <v>0</v>
      </c>
      <c r="BA204" s="50" t="str">
        <f t="shared" si="15"/>
        <v/>
      </c>
      <c r="BB204" s="46" t="str" cm="1">
        <f t="array" ref="BB204">IFERROR(SUMPRODUCT(LARGE($C204:$AV204,{1,2,3,4})), "")</f>
        <v/>
      </c>
      <c r="BC204" s="46" t="str" cm="1">
        <f t="array" ref="BC204">IFERROR(SUMPRODUCT(LARGE($C204:$AV204,{1,2,3,4,5,6,7})), "")</f>
        <v/>
      </c>
      <c r="BD204" s="46" t="str" cm="1">
        <f t="array" ref="BD204">IFERROR(SUMPRODUCT(LARGE($C204:$AV204,{1,2,3,4,5,6,7,8})), "")</f>
        <v/>
      </c>
    </row>
    <row r="205" spans="2:56" ht="15" customHeight="1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24"/>
      <c r="AW205" s="57"/>
      <c r="AX205" s="47">
        <f t="shared" si="13"/>
        <v>0</v>
      </c>
      <c r="AY205" s="46">
        <f t="shared" si="14"/>
        <v>0</v>
      </c>
      <c r="AZ205" s="46" cm="1">
        <f t="array" ref="AZ205">IF($AY205&lt;=6,SUM($C205:$AV205),SUMPRODUCT(LARGE($C205:$AV205,{1,2,3,4,5,6})))</f>
        <v>0</v>
      </c>
      <c r="BA205" s="50" t="str">
        <f t="shared" si="15"/>
        <v/>
      </c>
      <c r="BB205" s="46" t="str" cm="1">
        <f t="array" ref="BB205">IFERROR(SUMPRODUCT(LARGE($C205:$AV205,{1,2,3,4})), "")</f>
        <v/>
      </c>
      <c r="BC205" s="46" t="str" cm="1">
        <f t="array" ref="BC205">IFERROR(SUMPRODUCT(LARGE($C205:$AV205,{1,2,3,4,5,6,7})), "")</f>
        <v/>
      </c>
      <c r="BD205" s="46" t="str" cm="1">
        <f t="array" ref="BD205">IFERROR(SUMPRODUCT(LARGE($C205:$AV205,{1,2,3,4,5,6,7,8})), "")</f>
        <v/>
      </c>
    </row>
    <row r="206" spans="2:56" ht="15" customHeight="1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24"/>
      <c r="AW206" s="57"/>
      <c r="AX206" s="47">
        <f t="shared" si="13"/>
        <v>0</v>
      </c>
      <c r="AY206" s="46">
        <f t="shared" si="14"/>
        <v>0</v>
      </c>
      <c r="AZ206" s="46" cm="1">
        <f t="array" ref="AZ206">IF($AY206&lt;=6,SUM($C206:$AV206),SUMPRODUCT(LARGE($C206:$AV206,{1,2,3,4,5,6})))</f>
        <v>0</v>
      </c>
      <c r="BA206" s="50" t="str">
        <f t="shared" si="15"/>
        <v/>
      </c>
      <c r="BB206" s="46" t="str" cm="1">
        <f t="array" ref="BB206">IFERROR(SUMPRODUCT(LARGE($C206:$AV206,{1,2,3,4})), "")</f>
        <v/>
      </c>
      <c r="BC206" s="46" t="str" cm="1">
        <f t="array" ref="BC206">IFERROR(SUMPRODUCT(LARGE($C206:$AV206,{1,2,3,4,5,6,7})), "")</f>
        <v/>
      </c>
      <c r="BD206" s="46" t="str" cm="1">
        <f t="array" ref="BD206">IFERROR(SUMPRODUCT(LARGE($C206:$AV206,{1,2,3,4,5,6,7,8})), "")</f>
        <v/>
      </c>
    </row>
    <row r="207" spans="2:56" ht="15" customHeight="1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24"/>
      <c r="AW207" s="57"/>
      <c r="AX207" s="47">
        <f t="shared" si="13"/>
        <v>0</v>
      </c>
      <c r="AY207" s="46">
        <f t="shared" si="14"/>
        <v>0</v>
      </c>
      <c r="AZ207" s="46" cm="1">
        <f t="array" ref="AZ207">IF($AY207&lt;=6,SUM($C207:$AV207),SUMPRODUCT(LARGE($C207:$AV207,{1,2,3,4,5,6})))</f>
        <v>0</v>
      </c>
      <c r="BA207" s="50" t="str">
        <f t="shared" si="15"/>
        <v/>
      </c>
      <c r="BB207" s="46" t="str" cm="1">
        <f t="array" ref="BB207">IFERROR(SUMPRODUCT(LARGE($C207:$AV207,{1,2,3,4})), "")</f>
        <v/>
      </c>
      <c r="BC207" s="46" t="str" cm="1">
        <f t="array" ref="BC207">IFERROR(SUMPRODUCT(LARGE($C207:$AV207,{1,2,3,4,5,6,7})), "")</f>
        <v/>
      </c>
      <c r="BD207" s="46" t="str" cm="1">
        <f t="array" ref="BD207">IFERROR(SUMPRODUCT(LARGE($C207:$AV207,{1,2,3,4,5,6,7,8})), "")</f>
        <v/>
      </c>
    </row>
    <row r="208" spans="2:56" ht="15" customHeight="1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24"/>
      <c r="AW208" s="57"/>
      <c r="AX208" s="47">
        <f t="shared" si="13"/>
        <v>0</v>
      </c>
      <c r="AY208" s="46">
        <f t="shared" si="14"/>
        <v>0</v>
      </c>
      <c r="AZ208" s="46" cm="1">
        <f t="array" ref="AZ208">IF($AY208&lt;=6,SUM($C208:$AV208),SUMPRODUCT(LARGE($C208:$AV208,{1,2,3,4,5,6})))</f>
        <v>0</v>
      </c>
      <c r="BA208" s="50" t="str">
        <f t="shared" si="15"/>
        <v/>
      </c>
      <c r="BB208" s="46" t="str" cm="1">
        <f t="array" ref="BB208">IFERROR(SUMPRODUCT(LARGE($C208:$AV208,{1,2,3,4})), "")</f>
        <v/>
      </c>
      <c r="BC208" s="46" t="str" cm="1">
        <f t="array" ref="BC208">IFERROR(SUMPRODUCT(LARGE($C208:$AV208,{1,2,3,4,5,6,7})), "")</f>
        <v/>
      </c>
      <c r="BD208" s="46" t="str" cm="1">
        <f t="array" ref="BD208">IFERROR(SUMPRODUCT(LARGE($C208:$AV208,{1,2,3,4,5,6,7,8})), "")</f>
        <v/>
      </c>
    </row>
    <row r="209" spans="2:56" ht="15" customHeight="1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24"/>
      <c r="AW209" s="57"/>
      <c r="AX209" s="47">
        <f t="shared" si="13"/>
        <v>0</v>
      </c>
      <c r="AY209" s="46">
        <f t="shared" si="14"/>
        <v>0</v>
      </c>
      <c r="AZ209" s="46" cm="1">
        <f t="array" ref="AZ209">IF($AY209&lt;=6,SUM($C209:$AV209),SUMPRODUCT(LARGE($C209:$AV209,{1,2,3,4,5,6})))</f>
        <v>0</v>
      </c>
      <c r="BA209" s="50" t="str">
        <f t="shared" si="15"/>
        <v/>
      </c>
      <c r="BB209" s="46" t="str" cm="1">
        <f t="array" ref="BB209">IFERROR(SUMPRODUCT(LARGE($C209:$AV209,{1,2,3,4})), "")</f>
        <v/>
      </c>
      <c r="BC209" s="46" t="str" cm="1">
        <f t="array" ref="BC209">IFERROR(SUMPRODUCT(LARGE($C209:$AV209,{1,2,3,4,5,6,7})), "")</f>
        <v/>
      </c>
      <c r="BD209" s="46" t="str" cm="1">
        <f t="array" ref="BD209">IFERROR(SUMPRODUCT(LARGE($C209:$AV209,{1,2,3,4,5,6,7,8})), "")</f>
        <v/>
      </c>
    </row>
    <row r="210" spans="2:56" ht="15" customHeight="1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24"/>
      <c r="AW210" s="57"/>
      <c r="AX210" s="47">
        <f t="shared" si="13"/>
        <v>0</v>
      </c>
      <c r="AY210" s="46">
        <f t="shared" si="14"/>
        <v>0</v>
      </c>
      <c r="AZ210" s="46" cm="1">
        <f t="array" ref="AZ210">IF($AY210&lt;=6,SUM($C210:$AV210),SUMPRODUCT(LARGE($C210:$AV210,{1,2,3,4,5,6})))</f>
        <v>0</v>
      </c>
      <c r="BA210" s="50" t="str">
        <f t="shared" si="15"/>
        <v/>
      </c>
      <c r="BB210" s="46" t="str" cm="1">
        <f t="array" ref="BB210">IFERROR(SUMPRODUCT(LARGE($C210:$AV210,{1,2,3,4})), "")</f>
        <v/>
      </c>
      <c r="BC210" s="46" t="str" cm="1">
        <f t="array" ref="BC210">IFERROR(SUMPRODUCT(LARGE($C210:$AV210,{1,2,3,4,5,6,7})), "")</f>
        <v/>
      </c>
      <c r="BD210" s="46" t="str" cm="1">
        <f t="array" ref="BD210">IFERROR(SUMPRODUCT(LARGE($C210:$AV210,{1,2,3,4,5,6,7,8})), "")</f>
        <v/>
      </c>
    </row>
    <row r="211" spans="2:56" ht="15" customHeight="1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24"/>
      <c r="AW211" s="57"/>
      <c r="AX211" s="47">
        <f t="shared" si="13"/>
        <v>0</v>
      </c>
      <c r="AY211" s="46">
        <f t="shared" si="14"/>
        <v>0</v>
      </c>
      <c r="AZ211" s="46" cm="1">
        <f t="array" ref="AZ211">IF($AY211&lt;=6,SUM($C211:$AV211),SUMPRODUCT(LARGE($C211:$AV211,{1,2,3,4,5,6})))</f>
        <v>0</v>
      </c>
      <c r="BA211" s="50" t="str">
        <f t="shared" si="15"/>
        <v/>
      </c>
      <c r="BB211" s="46" t="str" cm="1">
        <f t="array" ref="BB211">IFERROR(SUMPRODUCT(LARGE($C211:$AV211,{1,2,3,4})), "")</f>
        <v/>
      </c>
      <c r="BC211" s="46" t="str" cm="1">
        <f t="array" ref="BC211">IFERROR(SUMPRODUCT(LARGE($C211:$AV211,{1,2,3,4,5,6,7})), "")</f>
        <v/>
      </c>
      <c r="BD211" s="46" t="str" cm="1">
        <f t="array" ref="BD211">IFERROR(SUMPRODUCT(LARGE($C211:$AV211,{1,2,3,4,5,6,7,8})), "")</f>
        <v/>
      </c>
    </row>
    <row r="212" spans="2:56" ht="15" customHeight="1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24"/>
      <c r="AW212" s="57"/>
      <c r="AX212" s="47">
        <f t="shared" si="13"/>
        <v>0</v>
      </c>
      <c r="AY212" s="46">
        <f t="shared" si="14"/>
        <v>0</v>
      </c>
      <c r="AZ212" s="46" cm="1">
        <f t="array" ref="AZ212">IF($AY212&lt;=6,SUM($C212:$AV212),SUMPRODUCT(LARGE($C212:$AV212,{1,2,3,4,5,6})))</f>
        <v>0</v>
      </c>
      <c r="BA212" s="50" t="str">
        <f t="shared" si="15"/>
        <v/>
      </c>
      <c r="BB212" s="46" t="str" cm="1">
        <f t="array" ref="BB212">IFERROR(SUMPRODUCT(LARGE($C212:$AV212,{1,2,3,4})), "")</f>
        <v/>
      </c>
      <c r="BC212" s="46" t="str" cm="1">
        <f t="array" ref="BC212">IFERROR(SUMPRODUCT(LARGE($C212:$AV212,{1,2,3,4,5,6,7})), "")</f>
        <v/>
      </c>
      <c r="BD212" s="46" t="str" cm="1">
        <f t="array" ref="BD212">IFERROR(SUMPRODUCT(LARGE($C212:$AV212,{1,2,3,4,5,6,7,8})), "")</f>
        <v/>
      </c>
    </row>
    <row r="213" spans="2:56" ht="15" customHeight="1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24"/>
      <c r="AW213" s="57"/>
      <c r="AX213" s="47">
        <f t="shared" si="13"/>
        <v>0</v>
      </c>
      <c r="AY213" s="46">
        <f t="shared" si="14"/>
        <v>0</v>
      </c>
      <c r="AZ213" s="46" cm="1">
        <f t="array" ref="AZ213">IF($AY213&lt;=6,SUM($C213:$AV213),SUMPRODUCT(LARGE($C213:$AV213,{1,2,3,4,5,6})))</f>
        <v>0</v>
      </c>
      <c r="BA213" s="50" t="str">
        <f t="shared" si="15"/>
        <v/>
      </c>
      <c r="BB213" s="46" t="str" cm="1">
        <f t="array" ref="BB213">IFERROR(SUMPRODUCT(LARGE($C213:$AV213,{1,2,3,4})), "")</f>
        <v/>
      </c>
      <c r="BC213" s="46" t="str" cm="1">
        <f t="array" ref="BC213">IFERROR(SUMPRODUCT(LARGE($C213:$AV213,{1,2,3,4,5,6,7})), "")</f>
        <v/>
      </c>
      <c r="BD213" s="46" t="str" cm="1">
        <f t="array" ref="BD213">IFERROR(SUMPRODUCT(LARGE($C213:$AV213,{1,2,3,4,5,6,7,8})), "")</f>
        <v/>
      </c>
    </row>
    <row r="214" spans="2:56" ht="15" customHeight="1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24"/>
      <c r="AW214" s="57"/>
      <c r="AX214" s="47">
        <f t="shared" si="13"/>
        <v>0</v>
      </c>
      <c r="AY214" s="46">
        <f t="shared" si="14"/>
        <v>0</v>
      </c>
      <c r="AZ214" s="46" cm="1">
        <f t="array" ref="AZ214">IF($AY214&lt;=6,SUM($C214:$AV214),SUMPRODUCT(LARGE($C214:$AV214,{1,2,3,4,5,6})))</f>
        <v>0</v>
      </c>
      <c r="BA214" s="50" t="str">
        <f t="shared" si="15"/>
        <v/>
      </c>
      <c r="BB214" s="46" t="str" cm="1">
        <f t="array" ref="BB214">IFERROR(SUMPRODUCT(LARGE($C214:$AV214,{1,2,3,4})), "")</f>
        <v/>
      </c>
      <c r="BC214" s="46" t="str" cm="1">
        <f t="array" ref="BC214">IFERROR(SUMPRODUCT(LARGE($C214:$AV214,{1,2,3,4,5,6,7})), "")</f>
        <v/>
      </c>
      <c r="BD214" s="46" t="str" cm="1">
        <f t="array" ref="BD214">IFERROR(SUMPRODUCT(LARGE($C214:$AV214,{1,2,3,4,5,6,7,8})), "")</f>
        <v/>
      </c>
    </row>
    <row r="215" spans="2:56" ht="15" customHeight="1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24"/>
      <c r="AW215" s="57"/>
      <c r="AX215" s="47">
        <f t="shared" si="13"/>
        <v>0</v>
      </c>
      <c r="AY215" s="46">
        <f t="shared" si="14"/>
        <v>0</v>
      </c>
      <c r="AZ215" s="46" cm="1">
        <f t="array" ref="AZ215">IF($AY215&lt;=6,SUM($C215:$AV215),SUMPRODUCT(LARGE($C215:$AV215,{1,2,3,4,5,6})))</f>
        <v>0</v>
      </c>
      <c r="BA215" s="50" t="str">
        <f t="shared" si="15"/>
        <v/>
      </c>
      <c r="BB215" s="46" t="str" cm="1">
        <f t="array" ref="BB215">IFERROR(SUMPRODUCT(LARGE($C215:$AV215,{1,2,3,4})), "")</f>
        <v/>
      </c>
      <c r="BC215" s="46" t="str" cm="1">
        <f t="array" ref="BC215">IFERROR(SUMPRODUCT(LARGE($C215:$AV215,{1,2,3,4,5,6,7})), "")</f>
        <v/>
      </c>
      <c r="BD215" s="46" t="str" cm="1">
        <f t="array" ref="BD215">IFERROR(SUMPRODUCT(LARGE($C215:$AV215,{1,2,3,4,5,6,7,8})), "")</f>
        <v/>
      </c>
    </row>
    <row r="216" spans="2:56" ht="15" customHeight="1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24"/>
      <c r="AW216" s="57"/>
      <c r="AX216" s="47">
        <f t="shared" si="13"/>
        <v>0</v>
      </c>
      <c r="AY216" s="46">
        <f t="shared" si="14"/>
        <v>0</v>
      </c>
      <c r="AZ216" s="46" cm="1">
        <f t="array" ref="AZ216">IF($AY216&lt;=6,SUM($C216:$AV216),SUMPRODUCT(LARGE($C216:$AV216,{1,2,3,4,5,6})))</f>
        <v>0</v>
      </c>
      <c r="BA216" s="50" t="str">
        <f t="shared" si="15"/>
        <v/>
      </c>
      <c r="BB216" s="46" t="str" cm="1">
        <f t="array" ref="BB216">IFERROR(SUMPRODUCT(LARGE($C216:$AV216,{1,2,3,4})), "")</f>
        <v/>
      </c>
      <c r="BC216" s="46" t="str" cm="1">
        <f t="array" ref="BC216">IFERROR(SUMPRODUCT(LARGE($C216:$AV216,{1,2,3,4,5,6,7})), "")</f>
        <v/>
      </c>
      <c r="BD216" s="46" t="str" cm="1">
        <f t="array" ref="BD216">IFERROR(SUMPRODUCT(LARGE($C216:$AV216,{1,2,3,4,5,6,7,8})), "")</f>
        <v/>
      </c>
    </row>
    <row r="217" spans="2:56" ht="15" customHeight="1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24"/>
      <c r="AW217" s="57"/>
      <c r="AX217" s="47">
        <f t="shared" si="13"/>
        <v>0</v>
      </c>
      <c r="AY217" s="46">
        <f t="shared" si="14"/>
        <v>0</v>
      </c>
      <c r="AZ217" s="46" cm="1">
        <f t="array" ref="AZ217">IF($AY217&lt;=6,SUM($C217:$AV217),SUMPRODUCT(LARGE($C217:$AV217,{1,2,3,4,5,6})))</f>
        <v>0</v>
      </c>
      <c r="BA217" s="50" t="str">
        <f t="shared" si="15"/>
        <v/>
      </c>
      <c r="BB217" s="46" t="str" cm="1">
        <f t="array" ref="BB217">IFERROR(SUMPRODUCT(LARGE($C217:$AV217,{1,2,3,4})), "")</f>
        <v/>
      </c>
      <c r="BC217" s="46" t="str" cm="1">
        <f t="array" ref="BC217">IFERROR(SUMPRODUCT(LARGE($C217:$AV217,{1,2,3,4,5,6,7})), "")</f>
        <v/>
      </c>
      <c r="BD217" s="46" t="str" cm="1">
        <f t="array" ref="BD217">IFERROR(SUMPRODUCT(LARGE($C217:$AV217,{1,2,3,4,5,6,7,8})), "")</f>
        <v/>
      </c>
    </row>
    <row r="218" spans="2:56" ht="15" customHeight="1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24"/>
      <c r="AW218" s="57"/>
      <c r="AX218" s="47">
        <f t="shared" si="13"/>
        <v>0</v>
      </c>
      <c r="AY218" s="46">
        <f t="shared" si="14"/>
        <v>0</v>
      </c>
      <c r="AZ218" s="46" cm="1">
        <f t="array" ref="AZ218">IF($AY218&lt;=6,SUM($C218:$AV218),SUMPRODUCT(LARGE($C218:$AV218,{1,2,3,4,5,6})))</f>
        <v>0</v>
      </c>
      <c r="BA218" s="50" t="str">
        <f t="shared" si="15"/>
        <v/>
      </c>
      <c r="BB218" s="46" t="str" cm="1">
        <f t="array" ref="BB218">IFERROR(SUMPRODUCT(LARGE($C218:$AV218,{1,2,3,4})), "")</f>
        <v/>
      </c>
      <c r="BC218" s="46" t="str" cm="1">
        <f t="array" ref="BC218">IFERROR(SUMPRODUCT(LARGE($C218:$AV218,{1,2,3,4,5,6,7})), "")</f>
        <v/>
      </c>
      <c r="BD218" s="46" t="str" cm="1">
        <f t="array" ref="BD218">IFERROR(SUMPRODUCT(LARGE($C218:$AV218,{1,2,3,4,5,6,7,8})), "")</f>
        <v/>
      </c>
    </row>
    <row r="219" spans="2:56" ht="15" customHeight="1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24"/>
      <c r="AW219" s="57"/>
      <c r="AX219" s="47">
        <f t="shared" si="13"/>
        <v>0</v>
      </c>
      <c r="AY219" s="46">
        <f t="shared" si="14"/>
        <v>0</v>
      </c>
      <c r="AZ219" s="46" cm="1">
        <f t="array" ref="AZ219">IF($AY219&lt;=6,SUM($C219:$AV219),SUMPRODUCT(LARGE($C219:$AV219,{1,2,3,4,5,6})))</f>
        <v>0</v>
      </c>
      <c r="BA219" s="50" t="str">
        <f t="shared" si="15"/>
        <v/>
      </c>
      <c r="BB219" s="46" t="str" cm="1">
        <f t="array" ref="BB219">IFERROR(SUMPRODUCT(LARGE($C219:$AV219,{1,2,3,4})), "")</f>
        <v/>
      </c>
      <c r="BC219" s="46" t="str" cm="1">
        <f t="array" ref="BC219">IFERROR(SUMPRODUCT(LARGE($C219:$AV219,{1,2,3,4,5,6,7})), "")</f>
        <v/>
      </c>
      <c r="BD219" s="46" t="str" cm="1">
        <f t="array" ref="BD219">IFERROR(SUMPRODUCT(LARGE($C219:$AV219,{1,2,3,4,5,6,7,8})), "")</f>
        <v/>
      </c>
    </row>
    <row r="220" spans="2:56" ht="15" customHeight="1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24"/>
      <c r="AW220" s="57"/>
      <c r="AX220" s="47">
        <f t="shared" si="13"/>
        <v>0</v>
      </c>
      <c r="AY220" s="46">
        <f t="shared" si="14"/>
        <v>0</v>
      </c>
      <c r="AZ220" s="46" cm="1">
        <f t="array" ref="AZ220">IF($AY220&lt;=6,SUM($C220:$AV220),SUMPRODUCT(LARGE($C220:$AV220,{1,2,3,4,5,6})))</f>
        <v>0</v>
      </c>
      <c r="BA220" s="50" t="str">
        <f t="shared" si="15"/>
        <v/>
      </c>
      <c r="BB220" s="46" t="str" cm="1">
        <f t="array" ref="BB220">IFERROR(SUMPRODUCT(LARGE($C220:$AV220,{1,2,3,4})), "")</f>
        <v/>
      </c>
      <c r="BC220" s="46" t="str" cm="1">
        <f t="array" ref="BC220">IFERROR(SUMPRODUCT(LARGE($C220:$AV220,{1,2,3,4,5,6,7})), "")</f>
        <v/>
      </c>
      <c r="BD220" s="46" t="str" cm="1">
        <f t="array" ref="BD220">IFERROR(SUMPRODUCT(LARGE($C220:$AV220,{1,2,3,4,5,6,7,8})), "")</f>
        <v/>
      </c>
    </row>
    <row r="221" spans="2:56" ht="15" customHeight="1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24"/>
      <c r="AW221" s="57"/>
      <c r="AX221" s="47">
        <f t="shared" si="13"/>
        <v>0</v>
      </c>
      <c r="AY221" s="46">
        <f t="shared" si="14"/>
        <v>0</v>
      </c>
      <c r="AZ221" s="46" cm="1">
        <f t="array" ref="AZ221">IF($AY221&lt;=6,SUM($C221:$AV221),SUMPRODUCT(LARGE($C221:$AV221,{1,2,3,4,5,6})))</f>
        <v>0</v>
      </c>
      <c r="BA221" s="50" t="str">
        <f t="shared" si="15"/>
        <v/>
      </c>
      <c r="BB221" s="46" t="str" cm="1">
        <f t="array" ref="BB221">IFERROR(SUMPRODUCT(LARGE($C221:$AV221,{1,2,3,4})), "")</f>
        <v/>
      </c>
      <c r="BC221" s="46" t="str" cm="1">
        <f t="array" ref="BC221">IFERROR(SUMPRODUCT(LARGE($C221:$AV221,{1,2,3,4,5,6,7})), "")</f>
        <v/>
      </c>
      <c r="BD221" s="46" t="str" cm="1">
        <f t="array" ref="BD221">IFERROR(SUMPRODUCT(LARGE($C221:$AV221,{1,2,3,4,5,6,7,8})), "")</f>
        <v/>
      </c>
    </row>
    <row r="222" spans="2:56" ht="15" customHeight="1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24"/>
      <c r="AW222" s="57"/>
      <c r="AX222" s="47">
        <f t="shared" si="13"/>
        <v>0</v>
      </c>
      <c r="AY222" s="46">
        <f t="shared" si="14"/>
        <v>0</v>
      </c>
      <c r="AZ222" s="46" cm="1">
        <f t="array" ref="AZ222">IF($AY222&lt;=6,SUM($C222:$AV222),SUMPRODUCT(LARGE($C222:$AV222,{1,2,3,4,5,6})))</f>
        <v>0</v>
      </c>
      <c r="BA222" s="50" t="str">
        <f t="shared" si="15"/>
        <v/>
      </c>
      <c r="BB222" s="46" t="str" cm="1">
        <f t="array" ref="BB222">IFERROR(SUMPRODUCT(LARGE($C222:$AV222,{1,2,3,4})), "")</f>
        <v/>
      </c>
      <c r="BC222" s="46" t="str" cm="1">
        <f t="array" ref="BC222">IFERROR(SUMPRODUCT(LARGE($C222:$AV222,{1,2,3,4,5,6,7})), "")</f>
        <v/>
      </c>
      <c r="BD222" s="46" t="str" cm="1">
        <f t="array" ref="BD222">IFERROR(SUMPRODUCT(LARGE($C222:$AV222,{1,2,3,4,5,6,7,8})), "")</f>
        <v/>
      </c>
    </row>
    <row r="223" spans="2:56" ht="15" customHeight="1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24"/>
      <c r="AW223" s="57"/>
      <c r="AX223" s="47">
        <f t="shared" si="13"/>
        <v>0</v>
      </c>
      <c r="AY223" s="46">
        <f t="shared" si="14"/>
        <v>0</v>
      </c>
      <c r="AZ223" s="46" cm="1">
        <f t="array" ref="AZ223">IF($AY223&lt;=6,SUM($C223:$AV223),SUMPRODUCT(LARGE($C223:$AV223,{1,2,3,4,5,6})))</f>
        <v>0</v>
      </c>
      <c r="BA223" s="50" t="str">
        <f t="shared" si="15"/>
        <v/>
      </c>
      <c r="BB223" s="46" t="str" cm="1">
        <f t="array" ref="BB223">IFERROR(SUMPRODUCT(LARGE($C223:$AV223,{1,2,3,4})), "")</f>
        <v/>
      </c>
      <c r="BC223" s="46" t="str" cm="1">
        <f t="array" ref="BC223">IFERROR(SUMPRODUCT(LARGE($C223:$AV223,{1,2,3,4,5,6,7})), "")</f>
        <v/>
      </c>
      <c r="BD223" s="46" t="str" cm="1">
        <f t="array" ref="BD223">IFERROR(SUMPRODUCT(LARGE($C223:$AV223,{1,2,3,4,5,6,7,8})), "")</f>
        <v/>
      </c>
    </row>
    <row r="224" spans="2:56" ht="15" customHeight="1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24"/>
      <c r="AW224" s="57"/>
      <c r="AX224" s="47">
        <f t="shared" si="13"/>
        <v>0</v>
      </c>
      <c r="AY224" s="46">
        <f t="shared" si="14"/>
        <v>0</v>
      </c>
      <c r="AZ224" s="46" cm="1">
        <f t="array" ref="AZ224">IF($AY224&lt;=6,SUM($C224:$AV224),SUMPRODUCT(LARGE($C224:$AV224,{1,2,3,4,5,6})))</f>
        <v>0</v>
      </c>
      <c r="BA224" s="50" t="str">
        <f t="shared" si="15"/>
        <v/>
      </c>
      <c r="BB224" s="46" t="str" cm="1">
        <f t="array" ref="BB224">IFERROR(SUMPRODUCT(LARGE($C224:$AV224,{1,2,3,4})), "")</f>
        <v/>
      </c>
      <c r="BC224" s="46" t="str" cm="1">
        <f t="array" ref="BC224">IFERROR(SUMPRODUCT(LARGE($C224:$AV224,{1,2,3,4,5,6,7})), "")</f>
        <v/>
      </c>
      <c r="BD224" s="46" t="str" cm="1">
        <f t="array" ref="BD224">IFERROR(SUMPRODUCT(LARGE($C224:$AV224,{1,2,3,4,5,6,7,8})), "")</f>
        <v/>
      </c>
    </row>
    <row r="225" spans="2:56" ht="15" customHeight="1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24"/>
      <c r="AW225" s="57"/>
      <c r="AX225" s="47">
        <f t="shared" si="13"/>
        <v>0</v>
      </c>
      <c r="AY225" s="46">
        <f t="shared" si="14"/>
        <v>0</v>
      </c>
      <c r="AZ225" s="46" cm="1">
        <f t="array" ref="AZ225">IF($AY225&lt;=6,SUM($C225:$AV225),SUMPRODUCT(LARGE($C225:$AV225,{1,2,3,4,5,6})))</f>
        <v>0</v>
      </c>
      <c r="BA225" s="50" t="str">
        <f t="shared" si="15"/>
        <v/>
      </c>
      <c r="BB225" s="46" t="str" cm="1">
        <f t="array" ref="BB225">IFERROR(SUMPRODUCT(LARGE($C225:$AV225,{1,2,3,4})), "")</f>
        <v/>
      </c>
      <c r="BC225" s="46" t="str" cm="1">
        <f t="array" ref="BC225">IFERROR(SUMPRODUCT(LARGE($C225:$AV225,{1,2,3,4,5,6,7})), "")</f>
        <v/>
      </c>
      <c r="BD225" s="46" t="str" cm="1">
        <f t="array" ref="BD225">IFERROR(SUMPRODUCT(LARGE($C225:$AV225,{1,2,3,4,5,6,7,8})), "")</f>
        <v/>
      </c>
    </row>
    <row r="226" spans="2:56" ht="15" customHeight="1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24"/>
      <c r="AW226" s="57"/>
      <c r="AX226" s="47">
        <f t="shared" si="13"/>
        <v>0</v>
      </c>
      <c r="AY226" s="46">
        <f t="shared" si="14"/>
        <v>0</v>
      </c>
      <c r="AZ226" s="46" cm="1">
        <f t="array" ref="AZ226">IF($AY226&lt;=6,SUM($C226:$AV226),SUMPRODUCT(LARGE($C226:$AV226,{1,2,3,4,5,6})))</f>
        <v>0</v>
      </c>
      <c r="BA226" s="50" t="str">
        <f t="shared" si="15"/>
        <v/>
      </c>
      <c r="BB226" s="46" t="str" cm="1">
        <f t="array" ref="BB226">IFERROR(SUMPRODUCT(LARGE($C226:$AV226,{1,2,3,4})), "")</f>
        <v/>
      </c>
      <c r="BC226" s="46" t="str" cm="1">
        <f t="array" ref="BC226">IFERROR(SUMPRODUCT(LARGE($C226:$AV226,{1,2,3,4,5,6,7})), "")</f>
        <v/>
      </c>
      <c r="BD226" s="46" t="str" cm="1">
        <f t="array" ref="BD226">IFERROR(SUMPRODUCT(LARGE($C226:$AV226,{1,2,3,4,5,6,7,8})), "")</f>
        <v/>
      </c>
    </row>
    <row r="227" spans="2:56" ht="15" customHeight="1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24"/>
      <c r="AW227" s="57"/>
      <c r="AX227" s="47">
        <f t="shared" si="13"/>
        <v>0</v>
      </c>
      <c r="AY227" s="46">
        <f t="shared" si="14"/>
        <v>0</v>
      </c>
      <c r="AZ227" s="46" cm="1">
        <f t="array" ref="AZ227">IF($AY227&lt;=6,SUM($C227:$AV227),SUMPRODUCT(LARGE($C227:$AV227,{1,2,3,4,5,6})))</f>
        <v>0</v>
      </c>
      <c r="BA227" s="50" t="str">
        <f t="shared" si="15"/>
        <v/>
      </c>
      <c r="BB227" s="46" t="str" cm="1">
        <f t="array" ref="BB227">IFERROR(SUMPRODUCT(LARGE($C227:$AV227,{1,2,3,4})), "")</f>
        <v/>
      </c>
      <c r="BC227" s="46" t="str" cm="1">
        <f t="array" ref="BC227">IFERROR(SUMPRODUCT(LARGE($C227:$AV227,{1,2,3,4,5,6,7})), "")</f>
        <v/>
      </c>
      <c r="BD227" s="46" t="str" cm="1">
        <f t="array" ref="BD227">IFERROR(SUMPRODUCT(LARGE($C227:$AV227,{1,2,3,4,5,6,7,8})), "")</f>
        <v/>
      </c>
    </row>
    <row r="228" spans="2:56" ht="15" customHeight="1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24"/>
      <c r="AW228" s="57"/>
      <c r="AX228" s="47">
        <f t="shared" si="13"/>
        <v>0</v>
      </c>
      <c r="AY228" s="46">
        <f t="shared" si="14"/>
        <v>0</v>
      </c>
      <c r="AZ228" s="46" cm="1">
        <f t="array" ref="AZ228">IF($AY228&lt;=6,SUM($C228:$AV228),SUMPRODUCT(LARGE($C228:$AV228,{1,2,3,4,5,6})))</f>
        <v>0</v>
      </c>
      <c r="BA228" s="50" t="str">
        <f t="shared" si="15"/>
        <v/>
      </c>
      <c r="BB228" s="46" t="str" cm="1">
        <f t="array" ref="BB228">IFERROR(SUMPRODUCT(LARGE($C228:$AV228,{1,2,3,4})), "")</f>
        <v/>
      </c>
      <c r="BC228" s="46" t="str" cm="1">
        <f t="array" ref="BC228">IFERROR(SUMPRODUCT(LARGE($C228:$AV228,{1,2,3,4,5,6,7})), "")</f>
        <v/>
      </c>
      <c r="BD228" s="46" t="str" cm="1">
        <f t="array" ref="BD228">IFERROR(SUMPRODUCT(LARGE($C228:$AV228,{1,2,3,4,5,6,7,8})), "")</f>
        <v/>
      </c>
    </row>
    <row r="229" spans="2:56" ht="15" customHeight="1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24"/>
      <c r="AW229" s="57"/>
      <c r="AX229" s="47">
        <f t="shared" si="13"/>
        <v>0</v>
      </c>
      <c r="AY229" s="46">
        <f t="shared" si="14"/>
        <v>0</v>
      </c>
      <c r="AZ229" s="46" cm="1">
        <f t="array" ref="AZ229">IF($AY229&lt;=6,SUM($C229:$AV229),SUMPRODUCT(LARGE($C229:$AV229,{1,2,3,4,5,6})))</f>
        <v>0</v>
      </c>
      <c r="BA229" s="50" t="str">
        <f t="shared" si="15"/>
        <v/>
      </c>
      <c r="BB229" s="46" t="str" cm="1">
        <f t="array" ref="BB229">IFERROR(SUMPRODUCT(LARGE($C229:$AV229,{1,2,3,4})), "")</f>
        <v/>
      </c>
      <c r="BC229" s="46" t="str" cm="1">
        <f t="array" ref="BC229">IFERROR(SUMPRODUCT(LARGE($C229:$AV229,{1,2,3,4,5,6,7})), "")</f>
        <v/>
      </c>
      <c r="BD229" s="46" t="str" cm="1">
        <f t="array" ref="BD229">IFERROR(SUMPRODUCT(LARGE($C229:$AV229,{1,2,3,4,5,6,7,8})), "")</f>
        <v/>
      </c>
    </row>
    <row r="230" spans="2:56" ht="15" customHeight="1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24"/>
      <c r="AW230" s="57"/>
      <c r="AX230" s="47">
        <f t="shared" si="13"/>
        <v>0</v>
      </c>
      <c r="AY230" s="46">
        <f t="shared" si="14"/>
        <v>0</v>
      </c>
      <c r="AZ230" s="46" cm="1">
        <f t="array" ref="AZ230">IF($AY230&lt;=6,SUM($C230:$AV230),SUMPRODUCT(LARGE($C230:$AV230,{1,2,3,4,5,6})))</f>
        <v>0</v>
      </c>
      <c r="BA230" s="50" t="str">
        <f t="shared" si="15"/>
        <v/>
      </c>
      <c r="BB230" s="46" t="str" cm="1">
        <f t="array" ref="BB230">IFERROR(SUMPRODUCT(LARGE($C230:$AV230,{1,2,3,4})), "")</f>
        <v/>
      </c>
      <c r="BC230" s="46" t="str" cm="1">
        <f t="array" ref="BC230">IFERROR(SUMPRODUCT(LARGE($C230:$AV230,{1,2,3,4,5,6,7})), "")</f>
        <v/>
      </c>
      <c r="BD230" s="46" t="str" cm="1">
        <f t="array" ref="BD230">IFERROR(SUMPRODUCT(LARGE($C230:$AV230,{1,2,3,4,5,6,7,8})), "")</f>
        <v/>
      </c>
    </row>
    <row r="231" spans="2:56" ht="15" customHeight="1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24"/>
      <c r="AW231" s="57"/>
      <c r="AX231" s="47">
        <f t="shared" si="13"/>
        <v>0</v>
      </c>
      <c r="AY231" s="46">
        <f t="shared" si="14"/>
        <v>0</v>
      </c>
      <c r="AZ231" s="46" cm="1">
        <f t="array" ref="AZ231">IF($AY231&lt;=6,SUM($C231:$AV231),SUMPRODUCT(LARGE($C231:$AV231,{1,2,3,4,5,6})))</f>
        <v>0</v>
      </c>
      <c r="BA231" s="50" t="str">
        <f t="shared" si="15"/>
        <v/>
      </c>
      <c r="BB231" s="46" t="str" cm="1">
        <f t="array" ref="BB231">IFERROR(SUMPRODUCT(LARGE($C231:$AV231,{1,2,3,4})), "")</f>
        <v/>
      </c>
      <c r="BC231" s="46" t="str" cm="1">
        <f t="array" ref="BC231">IFERROR(SUMPRODUCT(LARGE($C231:$AV231,{1,2,3,4,5,6,7})), "")</f>
        <v/>
      </c>
      <c r="BD231" s="46" t="str" cm="1">
        <f t="array" ref="BD231">IFERROR(SUMPRODUCT(LARGE($C231:$AV231,{1,2,3,4,5,6,7,8})), "")</f>
        <v/>
      </c>
    </row>
    <row r="232" spans="2:56" ht="15" customHeight="1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24"/>
      <c r="AW232" s="57"/>
      <c r="AX232" s="47">
        <f t="shared" si="13"/>
        <v>0</v>
      </c>
      <c r="AY232" s="46">
        <f t="shared" si="14"/>
        <v>0</v>
      </c>
      <c r="AZ232" s="46" cm="1">
        <f t="array" ref="AZ232">IF($AY232&lt;=6,SUM($C232:$AV232),SUMPRODUCT(LARGE($C232:$AV232,{1,2,3,4,5,6})))</f>
        <v>0</v>
      </c>
      <c r="BA232" s="50" t="str">
        <f t="shared" si="15"/>
        <v/>
      </c>
      <c r="BB232" s="46" t="str" cm="1">
        <f t="array" ref="BB232">IFERROR(SUMPRODUCT(LARGE($C232:$AV232,{1,2,3,4})), "")</f>
        <v/>
      </c>
      <c r="BC232" s="46" t="str" cm="1">
        <f t="array" ref="BC232">IFERROR(SUMPRODUCT(LARGE($C232:$AV232,{1,2,3,4,5,6,7})), "")</f>
        <v/>
      </c>
      <c r="BD232" s="46" t="str" cm="1">
        <f t="array" ref="BD232">IFERROR(SUMPRODUCT(LARGE($C232:$AV232,{1,2,3,4,5,6,7,8})), "")</f>
        <v/>
      </c>
    </row>
    <row r="233" spans="2:56" ht="15" customHeight="1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24"/>
      <c r="AW233" s="57"/>
      <c r="AX233" s="47">
        <f t="shared" si="13"/>
        <v>0</v>
      </c>
      <c r="AY233" s="46">
        <f t="shared" si="14"/>
        <v>0</v>
      </c>
      <c r="AZ233" s="46" cm="1">
        <f t="array" ref="AZ233">IF($AY233&lt;=6,SUM($C233:$AV233),SUMPRODUCT(LARGE($C233:$AV233,{1,2,3,4,5,6})))</f>
        <v>0</v>
      </c>
      <c r="BA233" s="50" t="str">
        <f t="shared" si="15"/>
        <v/>
      </c>
      <c r="BB233" s="46" t="str" cm="1">
        <f t="array" ref="BB233">IFERROR(SUMPRODUCT(LARGE($C233:$AV233,{1,2,3,4})), "")</f>
        <v/>
      </c>
      <c r="BC233" s="46" t="str" cm="1">
        <f t="array" ref="BC233">IFERROR(SUMPRODUCT(LARGE($C233:$AV233,{1,2,3,4,5,6,7})), "")</f>
        <v/>
      </c>
      <c r="BD233" s="46" t="str" cm="1">
        <f t="array" ref="BD233">IFERROR(SUMPRODUCT(LARGE($C233:$AV233,{1,2,3,4,5,6,7,8})), "")</f>
        <v/>
      </c>
    </row>
    <row r="234" spans="2:56" ht="15" customHeight="1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24"/>
      <c r="AW234" s="57"/>
      <c r="AX234" s="47">
        <f t="shared" si="13"/>
        <v>0</v>
      </c>
      <c r="AY234" s="46">
        <f t="shared" si="14"/>
        <v>0</v>
      </c>
      <c r="AZ234" s="46" cm="1">
        <f t="array" ref="AZ234">IF($AY234&lt;=6,SUM($C234:$AV234),SUMPRODUCT(LARGE($C234:$AV234,{1,2,3,4,5,6})))</f>
        <v>0</v>
      </c>
      <c r="BA234" s="50" t="str">
        <f t="shared" si="15"/>
        <v/>
      </c>
      <c r="BB234" s="46" t="str" cm="1">
        <f t="array" ref="BB234">IFERROR(SUMPRODUCT(LARGE($C234:$AV234,{1,2,3,4})), "")</f>
        <v/>
      </c>
      <c r="BC234" s="46" t="str" cm="1">
        <f t="array" ref="BC234">IFERROR(SUMPRODUCT(LARGE($C234:$AV234,{1,2,3,4,5,6,7})), "")</f>
        <v/>
      </c>
      <c r="BD234" s="46" t="str" cm="1">
        <f t="array" ref="BD234">IFERROR(SUMPRODUCT(LARGE($C234:$AV234,{1,2,3,4,5,6,7,8})), "")</f>
        <v/>
      </c>
    </row>
    <row r="235" spans="2:56" ht="1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24"/>
      <c r="AW235" s="57"/>
      <c r="AX235" s="47">
        <f t="shared" si="13"/>
        <v>0</v>
      </c>
      <c r="AY235" s="46">
        <f t="shared" si="14"/>
        <v>0</v>
      </c>
      <c r="AZ235" s="46" cm="1">
        <f t="array" ref="AZ235">IF($AY235&lt;=6,SUM($C235:$AV235),SUMPRODUCT(LARGE($C235:$AV235,{1,2,3,4,5,6})))</f>
        <v>0</v>
      </c>
      <c r="BA235" s="50" t="str">
        <f t="shared" si="15"/>
        <v/>
      </c>
      <c r="BB235" s="46" t="str" cm="1">
        <f t="array" ref="BB235">IFERROR(SUMPRODUCT(LARGE($C235:$AV235,{1,2,3,4})), "")</f>
        <v/>
      </c>
      <c r="BC235" s="46" t="str" cm="1">
        <f t="array" ref="BC235">IFERROR(SUMPRODUCT(LARGE($C235:$AV235,{1,2,3,4,5,6,7})), "")</f>
        <v/>
      </c>
      <c r="BD235" s="46" t="str" cm="1">
        <f t="array" ref="BD235">IFERROR(SUMPRODUCT(LARGE($C235:$AV235,{1,2,3,4,5,6,7,8})), "")</f>
        <v/>
      </c>
    </row>
    <row r="236" spans="2:56" ht="15" customHeight="1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24"/>
      <c r="AW236" s="57"/>
      <c r="AX236" s="47">
        <f t="shared" si="13"/>
        <v>0</v>
      </c>
      <c r="AY236" s="46">
        <f t="shared" si="14"/>
        <v>0</v>
      </c>
      <c r="AZ236" s="46" cm="1">
        <f t="array" ref="AZ236">IF($AY236&lt;=6,SUM($C236:$AV236),SUMPRODUCT(LARGE($C236:$AV236,{1,2,3,4,5,6})))</f>
        <v>0</v>
      </c>
      <c r="BA236" s="50" t="str">
        <f t="shared" si="15"/>
        <v/>
      </c>
      <c r="BB236" s="46" t="str" cm="1">
        <f t="array" ref="BB236">IFERROR(SUMPRODUCT(LARGE($C236:$AV236,{1,2,3,4})), "")</f>
        <v/>
      </c>
      <c r="BC236" s="46" t="str" cm="1">
        <f t="array" ref="BC236">IFERROR(SUMPRODUCT(LARGE($C236:$AV236,{1,2,3,4,5,6,7})), "")</f>
        <v/>
      </c>
      <c r="BD236" s="46" t="str" cm="1">
        <f t="array" ref="BD236">IFERROR(SUMPRODUCT(LARGE($C236:$AV236,{1,2,3,4,5,6,7,8})), "")</f>
        <v/>
      </c>
    </row>
    <row r="237" spans="2:56" ht="15" customHeight="1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24"/>
      <c r="AW237" s="57"/>
      <c r="AX237" s="47">
        <f t="shared" si="13"/>
        <v>0</v>
      </c>
      <c r="AY237" s="46">
        <f t="shared" si="14"/>
        <v>0</v>
      </c>
      <c r="AZ237" s="46" cm="1">
        <f t="array" ref="AZ237">IF($AY237&lt;=6,SUM($C237:$AV237),SUMPRODUCT(LARGE($C237:$AV237,{1,2,3,4,5,6})))</f>
        <v>0</v>
      </c>
      <c r="BA237" s="50" t="str">
        <f t="shared" si="15"/>
        <v/>
      </c>
      <c r="BB237" s="46" t="str" cm="1">
        <f t="array" ref="BB237">IFERROR(SUMPRODUCT(LARGE($C237:$AV237,{1,2,3,4})), "")</f>
        <v/>
      </c>
      <c r="BC237" s="46" t="str" cm="1">
        <f t="array" ref="BC237">IFERROR(SUMPRODUCT(LARGE($C237:$AV237,{1,2,3,4,5,6,7})), "")</f>
        <v/>
      </c>
      <c r="BD237" s="46" t="str" cm="1">
        <f t="array" ref="BD237">IFERROR(SUMPRODUCT(LARGE($C237:$AV237,{1,2,3,4,5,6,7,8})), "")</f>
        <v/>
      </c>
    </row>
    <row r="238" spans="2:56" ht="15" customHeight="1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24"/>
      <c r="AW238" s="57"/>
      <c r="AX238" s="47">
        <f t="shared" si="13"/>
        <v>0</v>
      </c>
      <c r="AY238" s="46">
        <f t="shared" si="14"/>
        <v>0</v>
      </c>
      <c r="AZ238" s="46" cm="1">
        <f t="array" ref="AZ238">IF($AY238&lt;=6,SUM($C238:$AV238),SUMPRODUCT(LARGE($C238:$AV238,{1,2,3,4,5,6})))</f>
        <v>0</v>
      </c>
      <c r="BA238" s="50" t="str">
        <f t="shared" si="15"/>
        <v/>
      </c>
      <c r="BB238" s="46" t="str" cm="1">
        <f t="array" ref="BB238">IFERROR(SUMPRODUCT(LARGE($C238:$AV238,{1,2,3,4})), "")</f>
        <v/>
      </c>
      <c r="BC238" s="46" t="str" cm="1">
        <f t="array" ref="BC238">IFERROR(SUMPRODUCT(LARGE($C238:$AV238,{1,2,3,4,5,6,7})), "")</f>
        <v/>
      </c>
      <c r="BD238" s="46" t="str" cm="1">
        <f t="array" ref="BD238">IFERROR(SUMPRODUCT(LARGE($C238:$AV238,{1,2,3,4,5,6,7,8})), "")</f>
        <v/>
      </c>
    </row>
    <row r="239" spans="2:56" ht="15" customHeight="1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24"/>
      <c r="AW239" s="57"/>
      <c r="AX239" s="47">
        <f t="shared" si="13"/>
        <v>0</v>
      </c>
      <c r="AY239" s="46">
        <f t="shared" si="14"/>
        <v>0</v>
      </c>
      <c r="AZ239" s="46" cm="1">
        <f t="array" ref="AZ239">IF($AY239&lt;=6,SUM($C239:$AV239),SUMPRODUCT(LARGE($C239:$AV239,{1,2,3,4,5,6})))</f>
        <v>0</v>
      </c>
      <c r="BA239" s="50" t="str">
        <f t="shared" si="15"/>
        <v/>
      </c>
      <c r="BB239" s="46" t="str" cm="1">
        <f t="array" ref="BB239">IFERROR(SUMPRODUCT(LARGE($C239:$AV239,{1,2,3,4})), "")</f>
        <v/>
      </c>
      <c r="BC239" s="46" t="str" cm="1">
        <f t="array" ref="BC239">IFERROR(SUMPRODUCT(LARGE($C239:$AV239,{1,2,3,4,5,6,7})), "")</f>
        <v/>
      </c>
      <c r="BD239" s="46" t="str" cm="1">
        <f t="array" ref="BD239">IFERROR(SUMPRODUCT(LARGE($C239:$AV239,{1,2,3,4,5,6,7,8})), "")</f>
        <v/>
      </c>
    </row>
    <row r="240" spans="2:56" ht="15" customHeight="1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24"/>
      <c r="AW240" s="57"/>
      <c r="AX240" s="47">
        <f t="shared" si="13"/>
        <v>0</v>
      </c>
      <c r="AY240" s="46">
        <f t="shared" si="14"/>
        <v>0</v>
      </c>
      <c r="AZ240" s="46" cm="1">
        <f t="array" ref="AZ240">IF($AY240&lt;=6,SUM($C240:$AV240),SUMPRODUCT(LARGE($C240:$AV240,{1,2,3,4,5,6})))</f>
        <v>0</v>
      </c>
      <c r="BA240" s="50" t="str">
        <f t="shared" si="15"/>
        <v/>
      </c>
      <c r="BB240" s="46" t="str" cm="1">
        <f t="array" ref="BB240">IFERROR(SUMPRODUCT(LARGE($C240:$AV240,{1,2,3,4})), "")</f>
        <v/>
      </c>
      <c r="BC240" s="46" t="str" cm="1">
        <f t="array" ref="BC240">IFERROR(SUMPRODUCT(LARGE($C240:$AV240,{1,2,3,4,5,6,7})), "")</f>
        <v/>
      </c>
      <c r="BD240" s="46" t="str" cm="1">
        <f t="array" ref="BD240">IFERROR(SUMPRODUCT(LARGE($C240:$AV240,{1,2,3,4,5,6,7,8})), "")</f>
        <v/>
      </c>
    </row>
    <row r="241" spans="2:56" ht="15" customHeight="1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24"/>
      <c r="AW241" s="57"/>
      <c r="AX241" s="47">
        <f t="shared" si="13"/>
        <v>0</v>
      </c>
      <c r="AY241" s="46">
        <f t="shared" si="14"/>
        <v>0</v>
      </c>
      <c r="AZ241" s="46" cm="1">
        <f t="array" ref="AZ241">IF($AY241&lt;=6,SUM($C241:$AV241),SUMPRODUCT(LARGE($C241:$AV241,{1,2,3,4,5,6})))</f>
        <v>0</v>
      </c>
      <c r="BA241" s="50" t="str">
        <f t="shared" si="15"/>
        <v/>
      </c>
      <c r="BB241" s="46" t="str" cm="1">
        <f t="array" ref="BB241">IFERROR(SUMPRODUCT(LARGE($C241:$AV241,{1,2,3,4})), "")</f>
        <v/>
      </c>
      <c r="BC241" s="46" t="str" cm="1">
        <f t="array" ref="BC241">IFERROR(SUMPRODUCT(LARGE($C241:$AV241,{1,2,3,4,5,6,7})), "")</f>
        <v/>
      </c>
      <c r="BD241" s="46" t="str" cm="1">
        <f t="array" ref="BD241">IFERROR(SUMPRODUCT(LARGE($C241:$AV241,{1,2,3,4,5,6,7,8})), "")</f>
        <v/>
      </c>
    </row>
    <row r="242" spans="2:56" ht="15" customHeight="1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24"/>
      <c r="AW242" s="57"/>
      <c r="AX242" s="47">
        <f t="shared" si="13"/>
        <v>0</v>
      </c>
      <c r="AY242" s="46">
        <f t="shared" si="14"/>
        <v>0</v>
      </c>
      <c r="AZ242" s="46" cm="1">
        <f t="array" ref="AZ242">IF($AY242&lt;=6,SUM($C242:$AV242),SUMPRODUCT(LARGE($C242:$AV242,{1,2,3,4,5,6})))</f>
        <v>0</v>
      </c>
      <c r="BA242" s="50" t="str">
        <f t="shared" si="15"/>
        <v/>
      </c>
      <c r="BB242" s="46" t="str" cm="1">
        <f t="array" ref="BB242">IFERROR(SUMPRODUCT(LARGE($C242:$AV242,{1,2,3,4})), "")</f>
        <v/>
      </c>
      <c r="BC242" s="46" t="str" cm="1">
        <f t="array" ref="BC242">IFERROR(SUMPRODUCT(LARGE($C242:$AV242,{1,2,3,4,5,6,7})), "")</f>
        <v/>
      </c>
      <c r="BD242" s="46" t="str" cm="1">
        <f t="array" ref="BD242">IFERROR(SUMPRODUCT(LARGE($C242:$AV242,{1,2,3,4,5,6,7,8})), "")</f>
        <v/>
      </c>
    </row>
    <row r="243" spans="2:56" ht="15" customHeight="1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24"/>
      <c r="AW243" s="57"/>
      <c r="AX243" s="47">
        <f t="shared" si="13"/>
        <v>0</v>
      </c>
      <c r="AY243" s="46">
        <f t="shared" si="14"/>
        <v>0</v>
      </c>
      <c r="AZ243" s="46" cm="1">
        <f t="array" ref="AZ243">IF($AY243&lt;=6,SUM($C243:$AV243),SUMPRODUCT(LARGE($C243:$AV243,{1,2,3,4,5,6})))</f>
        <v>0</v>
      </c>
      <c r="BA243" s="50" t="str">
        <f t="shared" si="15"/>
        <v/>
      </c>
      <c r="BB243" s="46" t="str" cm="1">
        <f t="array" ref="BB243">IFERROR(SUMPRODUCT(LARGE($C243:$AV243,{1,2,3,4})), "")</f>
        <v/>
      </c>
      <c r="BC243" s="46" t="str" cm="1">
        <f t="array" ref="BC243">IFERROR(SUMPRODUCT(LARGE($C243:$AV243,{1,2,3,4,5,6,7})), "")</f>
        <v/>
      </c>
      <c r="BD243" s="46" t="str" cm="1">
        <f t="array" ref="BD243">IFERROR(SUMPRODUCT(LARGE($C243:$AV243,{1,2,3,4,5,6,7,8})), "")</f>
        <v/>
      </c>
    </row>
    <row r="244" spans="2:56" ht="15" customHeight="1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24"/>
      <c r="AW244" s="57"/>
      <c r="AX244" s="47">
        <f t="shared" si="13"/>
        <v>0</v>
      </c>
      <c r="AY244" s="46">
        <f t="shared" si="14"/>
        <v>0</v>
      </c>
      <c r="AZ244" s="46" cm="1">
        <f t="array" ref="AZ244">IF($AY244&lt;=6,SUM($C244:$AV244),SUMPRODUCT(LARGE($C244:$AV244,{1,2,3,4,5,6})))</f>
        <v>0</v>
      </c>
      <c r="BA244" s="50" t="str">
        <f t="shared" si="15"/>
        <v/>
      </c>
      <c r="BB244" s="46" t="str" cm="1">
        <f t="array" ref="BB244">IFERROR(SUMPRODUCT(LARGE($C244:$AV244,{1,2,3,4})), "")</f>
        <v/>
      </c>
      <c r="BC244" s="46" t="str" cm="1">
        <f t="array" ref="BC244">IFERROR(SUMPRODUCT(LARGE($C244:$AV244,{1,2,3,4,5,6,7})), "")</f>
        <v/>
      </c>
      <c r="BD244" s="46" t="str" cm="1">
        <f t="array" ref="BD244">IFERROR(SUMPRODUCT(LARGE($C244:$AV244,{1,2,3,4,5,6,7,8})), "")</f>
        <v/>
      </c>
    </row>
    <row r="245" spans="2:56" ht="15" customHeight="1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24"/>
      <c r="AW245" s="57"/>
      <c r="AX245" s="47">
        <f t="shared" si="13"/>
        <v>0</v>
      </c>
      <c r="AY245" s="46">
        <f t="shared" si="14"/>
        <v>0</v>
      </c>
      <c r="AZ245" s="46" cm="1">
        <f t="array" ref="AZ245">IF($AY245&lt;=6,SUM($C245:$AV245),SUMPRODUCT(LARGE($C245:$AV245,{1,2,3,4,5,6})))</f>
        <v>0</v>
      </c>
      <c r="BA245" s="50" t="str">
        <f t="shared" si="15"/>
        <v/>
      </c>
      <c r="BB245" s="46" t="str" cm="1">
        <f t="array" ref="BB245">IFERROR(SUMPRODUCT(LARGE($C245:$AV245,{1,2,3,4})), "")</f>
        <v/>
      </c>
      <c r="BC245" s="46" t="str" cm="1">
        <f t="array" ref="BC245">IFERROR(SUMPRODUCT(LARGE($C245:$AV245,{1,2,3,4,5,6,7})), "")</f>
        <v/>
      </c>
      <c r="BD245" s="46" t="str" cm="1">
        <f t="array" ref="BD245">IFERROR(SUMPRODUCT(LARGE($C245:$AV245,{1,2,3,4,5,6,7,8})), "")</f>
        <v/>
      </c>
    </row>
    <row r="246" spans="2:56" ht="15" customHeight="1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24"/>
      <c r="AW246" s="57"/>
      <c r="AX246" s="47">
        <f t="shared" si="13"/>
        <v>0</v>
      </c>
      <c r="AY246" s="46">
        <f t="shared" si="14"/>
        <v>0</v>
      </c>
      <c r="AZ246" s="46" cm="1">
        <f t="array" ref="AZ246">IF($AY246&lt;=6,SUM($C246:$AV246),SUMPRODUCT(LARGE($C246:$AV246,{1,2,3,4,5,6})))</f>
        <v>0</v>
      </c>
      <c r="BA246" s="50" t="str">
        <f t="shared" si="15"/>
        <v/>
      </c>
      <c r="BB246" s="46" t="str" cm="1">
        <f t="array" ref="BB246">IFERROR(SUMPRODUCT(LARGE($C246:$AV246,{1,2,3,4})), "")</f>
        <v/>
      </c>
      <c r="BC246" s="46" t="str" cm="1">
        <f t="array" ref="BC246">IFERROR(SUMPRODUCT(LARGE($C246:$AV246,{1,2,3,4,5,6,7})), "")</f>
        <v/>
      </c>
      <c r="BD246" s="46" t="str" cm="1">
        <f t="array" ref="BD246">IFERROR(SUMPRODUCT(LARGE($C246:$AV246,{1,2,3,4,5,6,7,8})), "")</f>
        <v/>
      </c>
    </row>
    <row r="247" spans="2:56" ht="15" customHeight="1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24"/>
      <c r="AW247" s="57"/>
      <c r="AX247" s="47">
        <f t="shared" si="13"/>
        <v>0</v>
      </c>
      <c r="AY247" s="46">
        <f t="shared" si="14"/>
        <v>0</v>
      </c>
      <c r="AZ247" s="46" cm="1">
        <f t="array" ref="AZ247">IF($AY247&lt;=6,SUM($C247:$AV247),SUMPRODUCT(LARGE($C247:$AV247,{1,2,3,4,5,6})))</f>
        <v>0</v>
      </c>
      <c r="BA247" s="50" t="str">
        <f t="shared" si="15"/>
        <v/>
      </c>
      <c r="BB247" s="46" t="str" cm="1">
        <f t="array" ref="BB247">IFERROR(SUMPRODUCT(LARGE($C247:$AV247,{1,2,3,4})), "")</f>
        <v/>
      </c>
      <c r="BC247" s="46" t="str" cm="1">
        <f t="array" ref="BC247">IFERROR(SUMPRODUCT(LARGE($C247:$AV247,{1,2,3,4,5,6,7})), "")</f>
        <v/>
      </c>
      <c r="BD247" s="46" t="str" cm="1">
        <f t="array" ref="BD247">IFERROR(SUMPRODUCT(LARGE($C247:$AV247,{1,2,3,4,5,6,7,8})), "")</f>
        <v/>
      </c>
    </row>
    <row r="248" spans="2:56" ht="15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24"/>
      <c r="AW248" s="57"/>
      <c r="AX248" s="47">
        <f t="shared" si="13"/>
        <v>0</v>
      </c>
      <c r="AY248" s="46">
        <f t="shared" si="14"/>
        <v>0</v>
      </c>
      <c r="AZ248" s="46" cm="1">
        <f t="array" ref="AZ248">IF($AY248&lt;=6,SUM($C248:$AV248),SUMPRODUCT(LARGE($C248:$AV248,{1,2,3,4,5,6})))</f>
        <v>0</v>
      </c>
      <c r="BA248" s="50" t="str">
        <f t="shared" si="15"/>
        <v/>
      </c>
      <c r="BB248" s="46" t="str" cm="1">
        <f t="array" ref="BB248">IFERROR(SUMPRODUCT(LARGE($C248:$AV248,{1,2,3,4})), "")</f>
        <v/>
      </c>
      <c r="BC248" s="46" t="str" cm="1">
        <f t="array" ref="BC248">IFERROR(SUMPRODUCT(LARGE($C248:$AV248,{1,2,3,4,5,6,7})), "")</f>
        <v/>
      </c>
      <c r="BD248" s="46" t="str" cm="1">
        <f t="array" ref="BD248">IFERROR(SUMPRODUCT(LARGE($C248:$AV248,{1,2,3,4,5,6,7,8})), "")</f>
        <v/>
      </c>
    </row>
    <row r="249" spans="2:56" ht="15" customHeight="1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24"/>
      <c r="AW249" s="57"/>
      <c r="AX249" s="47">
        <f t="shared" si="13"/>
        <v>0</v>
      </c>
      <c r="AY249" s="46">
        <f t="shared" si="14"/>
        <v>0</v>
      </c>
      <c r="AZ249" s="46" cm="1">
        <f t="array" ref="AZ249">IF($AY249&lt;=6,SUM($C249:$AV249),SUMPRODUCT(LARGE($C249:$AV249,{1,2,3,4,5,6})))</f>
        <v>0</v>
      </c>
      <c r="BA249" s="50" t="str">
        <f t="shared" si="15"/>
        <v/>
      </c>
      <c r="BB249" s="46" t="str" cm="1">
        <f t="array" ref="BB249">IFERROR(SUMPRODUCT(LARGE($C249:$AV249,{1,2,3,4})), "")</f>
        <v/>
      </c>
      <c r="BC249" s="46" t="str" cm="1">
        <f t="array" ref="BC249">IFERROR(SUMPRODUCT(LARGE($C249:$AV249,{1,2,3,4,5,6,7})), "")</f>
        <v/>
      </c>
      <c r="BD249" s="46" t="str" cm="1">
        <f t="array" ref="BD249">IFERROR(SUMPRODUCT(LARGE($C249:$AV249,{1,2,3,4,5,6,7,8})), "")</f>
        <v/>
      </c>
    </row>
    <row r="250" spans="2:56" ht="15" customHeight="1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24"/>
      <c r="AW250" s="57"/>
      <c r="AX250" s="47">
        <f t="shared" si="13"/>
        <v>0</v>
      </c>
      <c r="AY250" s="46">
        <f t="shared" si="14"/>
        <v>0</v>
      </c>
      <c r="AZ250" s="46" cm="1">
        <f t="array" ref="AZ250">IF($AY250&lt;=6,SUM($C250:$AV250),SUMPRODUCT(LARGE($C250:$AV250,{1,2,3,4,5,6})))</f>
        <v>0</v>
      </c>
      <c r="BA250" s="50" t="str">
        <f t="shared" si="15"/>
        <v/>
      </c>
      <c r="BB250" s="46" t="str" cm="1">
        <f t="array" ref="BB250">IFERROR(SUMPRODUCT(LARGE($C250:$AV250,{1,2,3,4})), "")</f>
        <v/>
      </c>
      <c r="BC250" s="46" t="str" cm="1">
        <f t="array" ref="BC250">IFERROR(SUMPRODUCT(LARGE($C250:$AV250,{1,2,3,4,5,6,7})), "")</f>
        <v/>
      </c>
      <c r="BD250" s="46" t="str" cm="1">
        <f t="array" ref="BD250">IFERROR(SUMPRODUCT(LARGE($C250:$AV250,{1,2,3,4,5,6,7,8})), "")</f>
        <v/>
      </c>
    </row>
    <row r="251" spans="2:56" ht="15" customHeight="1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24"/>
      <c r="AW251" s="57"/>
      <c r="AX251" s="47">
        <f t="shared" si="13"/>
        <v>0</v>
      </c>
      <c r="AY251" s="46">
        <f t="shared" si="14"/>
        <v>0</v>
      </c>
      <c r="AZ251" s="46" cm="1">
        <f t="array" ref="AZ251">IF($AY251&lt;=6,SUM($C251:$AV251),SUMPRODUCT(LARGE($C251:$AV251,{1,2,3,4,5,6})))</f>
        <v>0</v>
      </c>
      <c r="BA251" s="50" t="str">
        <f t="shared" si="15"/>
        <v/>
      </c>
      <c r="BB251" s="46" t="str" cm="1">
        <f t="array" ref="BB251">IFERROR(SUMPRODUCT(LARGE($C251:$AV251,{1,2,3,4})), "")</f>
        <v/>
      </c>
      <c r="BC251" s="46" t="str" cm="1">
        <f t="array" ref="BC251">IFERROR(SUMPRODUCT(LARGE($C251:$AV251,{1,2,3,4,5,6,7})), "")</f>
        <v/>
      </c>
      <c r="BD251" s="46" t="str" cm="1">
        <f t="array" ref="BD251">IFERROR(SUMPRODUCT(LARGE($C251:$AV251,{1,2,3,4,5,6,7,8})), "")</f>
        <v/>
      </c>
    </row>
    <row r="252" spans="2:56" ht="15" customHeight="1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24"/>
      <c r="AW252" s="57"/>
      <c r="AX252" s="47">
        <f t="shared" si="13"/>
        <v>0</v>
      </c>
      <c r="AY252" s="46">
        <f t="shared" si="14"/>
        <v>0</v>
      </c>
      <c r="AZ252" s="46" cm="1">
        <f t="array" ref="AZ252">IF($AY252&lt;=6,SUM($C252:$AV252),SUMPRODUCT(LARGE($C252:$AV252,{1,2,3,4,5,6})))</f>
        <v>0</v>
      </c>
      <c r="BA252" s="50" t="str">
        <f t="shared" si="15"/>
        <v/>
      </c>
      <c r="BB252" s="46" t="str" cm="1">
        <f t="array" ref="BB252">IFERROR(SUMPRODUCT(LARGE($C252:$AV252,{1,2,3,4})), "")</f>
        <v/>
      </c>
      <c r="BC252" s="46" t="str" cm="1">
        <f t="array" ref="BC252">IFERROR(SUMPRODUCT(LARGE($C252:$AV252,{1,2,3,4,5,6,7})), "")</f>
        <v/>
      </c>
      <c r="BD252" s="46" t="str" cm="1">
        <f t="array" ref="BD252">IFERROR(SUMPRODUCT(LARGE($C252:$AV252,{1,2,3,4,5,6,7,8})), "")</f>
        <v/>
      </c>
    </row>
    <row r="253" spans="2:56" ht="15" customHeight="1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24"/>
      <c r="AW253" s="57"/>
      <c r="AX253" s="47">
        <f t="shared" si="13"/>
        <v>0</v>
      </c>
      <c r="AY253" s="46">
        <f t="shared" si="14"/>
        <v>0</v>
      </c>
      <c r="AZ253" s="46" cm="1">
        <f t="array" ref="AZ253">IF($AY253&lt;=6,SUM($C253:$AV253),SUMPRODUCT(LARGE($C253:$AV253,{1,2,3,4,5,6})))</f>
        <v>0</v>
      </c>
      <c r="BA253" s="50" t="str">
        <f t="shared" si="15"/>
        <v/>
      </c>
      <c r="BB253" s="46" t="str" cm="1">
        <f t="array" ref="BB253">IFERROR(SUMPRODUCT(LARGE($C253:$AV253,{1,2,3,4})), "")</f>
        <v/>
      </c>
      <c r="BC253" s="46" t="str" cm="1">
        <f t="array" ref="BC253">IFERROR(SUMPRODUCT(LARGE($C253:$AV253,{1,2,3,4,5,6,7})), "")</f>
        <v/>
      </c>
      <c r="BD253" s="46" t="str" cm="1">
        <f t="array" ref="BD253">IFERROR(SUMPRODUCT(LARGE($C253:$AV253,{1,2,3,4,5,6,7,8})), "")</f>
        <v/>
      </c>
    </row>
    <row r="254" spans="2:56" ht="15" customHeight="1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24"/>
      <c r="AW254" s="57"/>
      <c r="AX254" s="47">
        <f t="shared" si="13"/>
        <v>0</v>
      </c>
      <c r="AY254" s="46">
        <f t="shared" si="14"/>
        <v>0</v>
      </c>
      <c r="AZ254" s="46" cm="1">
        <f t="array" ref="AZ254">IF($AY254&lt;=6,SUM($C254:$AV254),SUMPRODUCT(LARGE($C254:$AV254,{1,2,3,4,5,6})))</f>
        <v>0</v>
      </c>
      <c r="BA254" s="50" t="str">
        <f t="shared" si="15"/>
        <v/>
      </c>
      <c r="BB254" s="46" t="str" cm="1">
        <f t="array" ref="BB254">IFERROR(SUMPRODUCT(LARGE($C254:$AV254,{1,2,3,4})), "")</f>
        <v/>
      </c>
      <c r="BC254" s="46" t="str" cm="1">
        <f t="array" ref="BC254">IFERROR(SUMPRODUCT(LARGE($C254:$AV254,{1,2,3,4,5,6,7})), "")</f>
        <v/>
      </c>
      <c r="BD254" s="46" t="str" cm="1">
        <f t="array" ref="BD254">IFERROR(SUMPRODUCT(LARGE($C254:$AV254,{1,2,3,4,5,6,7,8})), "")</f>
        <v/>
      </c>
    </row>
    <row r="255" spans="2:56" ht="15" customHeight="1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24"/>
      <c r="AW255" s="57"/>
      <c r="AX255" s="47">
        <f t="shared" si="13"/>
        <v>0</v>
      </c>
      <c r="AY255" s="46">
        <f t="shared" si="14"/>
        <v>0</v>
      </c>
      <c r="AZ255" s="46" cm="1">
        <f t="array" ref="AZ255">IF($AY255&lt;=6,SUM($C255:$AV255),SUMPRODUCT(LARGE($C255:$AV255,{1,2,3,4,5,6})))</f>
        <v>0</v>
      </c>
      <c r="BA255" s="50" t="str">
        <f t="shared" si="15"/>
        <v/>
      </c>
      <c r="BB255" s="46" t="str" cm="1">
        <f t="array" ref="BB255">IFERROR(SUMPRODUCT(LARGE($C255:$AV255,{1,2,3,4})), "")</f>
        <v/>
      </c>
      <c r="BC255" s="46" t="str" cm="1">
        <f t="array" ref="BC255">IFERROR(SUMPRODUCT(LARGE($C255:$AV255,{1,2,3,4,5,6,7})), "")</f>
        <v/>
      </c>
      <c r="BD255" s="46" t="str" cm="1">
        <f t="array" ref="BD255">IFERROR(SUMPRODUCT(LARGE($C255:$AV255,{1,2,3,4,5,6,7,8})), "")</f>
        <v/>
      </c>
    </row>
    <row r="256" spans="2:56" ht="15" customHeight="1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24"/>
      <c r="AW256" s="57"/>
      <c r="AX256" s="47">
        <f t="shared" si="13"/>
        <v>0</v>
      </c>
      <c r="AY256" s="46">
        <f t="shared" si="14"/>
        <v>0</v>
      </c>
      <c r="AZ256" s="46" cm="1">
        <f t="array" ref="AZ256">IF($AY256&lt;=6,SUM($C256:$AV256),SUMPRODUCT(LARGE($C256:$AV256,{1,2,3,4,5,6})))</f>
        <v>0</v>
      </c>
      <c r="BA256" s="50" t="str">
        <f t="shared" si="15"/>
        <v/>
      </c>
      <c r="BB256" s="46" t="str" cm="1">
        <f t="array" ref="BB256">IFERROR(SUMPRODUCT(LARGE($C256:$AV256,{1,2,3,4})), "")</f>
        <v/>
      </c>
      <c r="BC256" s="46" t="str" cm="1">
        <f t="array" ref="BC256">IFERROR(SUMPRODUCT(LARGE($C256:$AV256,{1,2,3,4,5,6,7})), "")</f>
        <v/>
      </c>
      <c r="BD256" s="46" t="str" cm="1">
        <f t="array" ref="BD256">IFERROR(SUMPRODUCT(LARGE($C256:$AV256,{1,2,3,4,5,6,7,8})), "")</f>
        <v/>
      </c>
    </row>
    <row r="257" spans="2:56" ht="15" customHeight="1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24"/>
      <c r="AW257" s="57"/>
      <c r="AX257" s="47">
        <f t="shared" si="13"/>
        <v>0</v>
      </c>
      <c r="AY257" s="46">
        <f t="shared" si="14"/>
        <v>0</v>
      </c>
      <c r="AZ257" s="46" cm="1">
        <f t="array" ref="AZ257">IF($AY257&lt;=6,SUM($C257:$AV257),SUMPRODUCT(LARGE($C257:$AV257,{1,2,3,4,5,6})))</f>
        <v>0</v>
      </c>
      <c r="BA257" s="50" t="str">
        <f t="shared" si="15"/>
        <v/>
      </c>
      <c r="BB257" s="46" t="str" cm="1">
        <f t="array" ref="BB257">IFERROR(SUMPRODUCT(LARGE($C257:$AV257,{1,2,3,4})), "")</f>
        <v/>
      </c>
      <c r="BC257" s="46" t="str" cm="1">
        <f t="array" ref="BC257">IFERROR(SUMPRODUCT(LARGE($C257:$AV257,{1,2,3,4,5,6,7})), "")</f>
        <v/>
      </c>
      <c r="BD257" s="46" t="str" cm="1">
        <f t="array" ref="BD257">IFERROR(SUMPRODUCT(LARGE($C257:$AV257,{1,2,3,4,5,6,7,8})), "")</f>
        <v/>
      </c>
    </row>
    <row r="258" spans="2:56" ht="15" customHeight="1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24"/>
      <c r="AW258" s="57"/>
      <c r="AX258" s="47">
        <f t="shared" si="13"/>
        <v>0</v>
      </c>
      <c r="AY258" s="46">
        <f t="shared" si="14"/>
        <v>0</v>
      </c>
      <c r="AZ258" s="46" cm="1">
        <f t="array" ref="AZ258">IF($AY258&lt;=6,SUM($C258:$AV258),SUMPRODUCT(LARGE($C258:$AV258,{1,2,3,4,5,6})))</f>
        <v>0</v>
      </c>
      <c r="BA258" s="50" t="str">
        <f t="shared" si="15"/>
        <v/>
      </c>
      <c r="BB258" s="46" t="str" cm="1">
        <f t="array" ref="BB258">IFERROR(SUMPRODUCT(LARGE($C258:$AV258,{1,2,3,4})), "")</f>
        <v/>
      </c>
      <c r="BC258" s="46" t="str" cm="1">
        <f t="array" ref="BC258">IFERROR(SUMPRODUCT(LARGE($C258:$AV258,{1,2,3,4,5,6,7})), "")</f>
        <v/>
      </c>
      <c r="BD258" s="46" t="str" cm="1">
        <f t="array" ref="BD258">IFERROR(SUMPRODUCT(LARGE($C258:$AV258,{1,2,3,4,5,6,7,8})), "")</f>
        <v/>
      </c>
    </row>
    <row r="259" spans="2:56" ht="15" customHeight="1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24"/>
      <c r="AW259" s="57"/>
      <c r="AX259" s="47">
        <f t="shared" ref="AX259:AX301" si="16">SUM($C259:$AW259)</f>
        <v>0</v>
      </c>
      <c r="AY259" s="46">
        <f t="shared" ref="AY259:AY265" si="17">COUNTA(C259:AV259)</f>
        <v>0</v>
      </c>
      <c r="AZ259" s="46" cm="1">
        <f t="array" ref="AZ259">IF($AY259&lt;=6,SUM($C259:$AV259),SUMPRODUCT(LARGE($C259:$AV259,{1,2,3,4,5,6})))</f>
        <v>0</v>
      </c>
      <c r="BA259" s="50" t="str">
        <f t="shared" si="15"/>
        <v/>
      </c>
      <c r="BB259" s="46" t="str" cm="1">
        <f t="array" ref="BB259">IFERROR(SUMPRODUCT(LARGE($C259:$AV259,{1,2,3,4})), "")</f>
        <v/>
      </c>
      <c r="BC259" s="46" t="str" cm="1">
        <f t="array" ref="BC259">IFERROR(SUMPRODUCT(LARGE($C259:$AV259,{1,2,3,4,5,6,7})), "")</f>
        <v/>
      </c>
      <c r="BD259" s="46" t="str" cm="1">
        <f t="array" ref="BD259">IFERROR(SUMPRODUCT(LARGE($C259:$AV259,{1,2,3,4,5,6,7,8})), "")</f>
        <v/>
      </c>
    </row>
    <row r="260" spans="2:56" ht="15" customHeight="1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24"/>
      <c r="AW260" s="57"/>
      <c r="AX260" s="47">
        <f t="shared" si="16"/>
        <v>0</v>
      </c>
      <c r="AY260" s="46">
        <f t="shared" si="17"/>
        <v>0</v>
      </c>
      <c r="AZ260" s="46" cm="1">
        <f t="array" ref="AZ260">IF($AY260&lt;=6,SUM($C260:$AV260),SUMPRODUCT(LARGE($C260:$AV260,{1,2,3,4,5,6})))</f>
        <v>0</v>
      </c>
      <c r="BA260" s="50" t="str">
        <f t="shared" ref="BA260:BA301" si="18">IF(AND($AY260&gt;=6,AZ260=AZ261),"Manual Calc Needed","")</f>
        <v/>
      </c>
      <c r="BB260" s="46" t="str" cm="1">
        <f t="array" ref="BB260">IFERROR(SUMPRODUCT(LARGE($C260:$AV260,{1,2,3,4})), "")</f>
        <v/>
      </c>
      <c r="BC260" s="46" t="str" cm="1">
        <f t="array" ref="BC260">IFERROR(SUMPRODUCT(LARGE($C260:$AV260,{1,2,3,4,5,6,7})), "")</f>
        <v/>
      </c>
      <c r="BD260" s="46" t="str" cm="1">
        <f t="array" ref="BD260">IFERROR(SUMPRODUCT(LARGE($C260:$AV260,{1,2,3,4,5,6,7,8})), "")</f>
        <v/>
      </c>
    </row>
    <row r="261" spans="2:56" ht="15" customHeight="1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24"/>
      <c r="AW261" s="57"/>
      <c r="AX261" s="47">
        <f t="shared" si="16"/>
        <v>0</v>
      </c>
      <c r="AY261" s="46">
        <f t="shared" si="17"/>
        <v>0</v>
      </c>
      <c r="AZ261" s="46" cm="1">
        <f t="array" ref="AZ261">IF($AY261&lt;=6,SUM($C261:$AV261),SUMPRODUCT(LARGE($C261:$AV261,{1,2,3,4,5,6})))</f>
        <v>0</v>
      </c>
      <c r="BA261" s="50" t="str">
        <f t="shared" si="18"/>
        <v/>
      </c>
      <c r="BB261" s="46" t="str" cm="1">
        <f t="array" ref="BB261">IFERROR(SUMPRODUCT(LARGE($C261:$AV261,{1,2,3,4})), "")</f>
        <v/>
      </c>
      <c r="BC261" s="46" t="str" cm="1">
        <f t="array" ref="BC261">IFERROR(SUMPRODUCT(LARGE($C261:$AV261,{1,2,3,4,5,6,7})), "")</f>
        <v/>
      </c>
      <c r="BD261" s="46" t="str" cm="1">
        <f t="array" ref="BD261">IFERROR(SUMPRODUCT(LARGE($C261:$AV261,{1,2,3,4,5,6,7,8})), "")</f>
        <v/>
      </c>
    </row>
    <row r="262" spans="2:56" ht="15" customHeight="1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24"/>
      <c r="AW262" s="57"/>
      <c r="AX262" s="47">
        <f t="shared" si="16"/>
        <v>0</v>
      </c>
      <c r="AY262" s="46">
        <f t="shared" si="17"/>
        <v>0</v>
      </c>
      <c r="AZ262" s="46" cm="1">
        <f t="array" ref="AZ262">IF($AY262&lt;=6,SUM($C262:$AV262),SUMPRODUCT(LARGE($C262:$AV262,{1,2,3,4,5,6})))</f>
        <v>0</v>
      </c>
      <c r="BA262" s="50" t="str">
        <f t="shared" si="18"/>
        <v/>
      </c>
      <c r="BB262" s="46" t="str" cm="1">
        <f t="array" ref="BB262">IFERROR(SUMPRODUCT(LARGE($C262:$AV262,{1,2,3,4})), "")</f>
        <v/>
      </c>
      <c r="BC262" s="46" t="str" cm="1">
        <f t="array" ref="BC262">IFERROR(SUMPRODUCT(LARGE($C262:$AV262,{1,2,3,4,5,6,7})), "")</f>
        <v/>
      </c>
      <c r="BD262" s="46" t="str" cm="1">
        <f t="array" ref="BD262">IFERROR(SUMPRODUCT(LARGE($C262:$AV262,{1,2,3,4,5,6,7,8})), "")</f>
        <v/>
      </c>
    </row>
    <row r="263" spans="2:56" ht="15" customHeight="1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24"/>
      <c r="AW263" s="57"/>
      <c r="AX263" s="47">
        <f t="shared" si="16"/>
        <v>0</v>
      </c>
      <c r="AY263" s="46">
        <f t="shared" si="17"/>
        <v>0</v>
      </c>
      <c r="AZ263" s="46" cm="1">
        <f t="array" ref="AZ263">IF($AY263&lt;=6,SUM($C263:$AV263),SUMPRODUCT(LARGE($C263:$AV263,{1,2,3,4,5,6})))</f>
        <v>0</v>
      </c>
      <c r="BA263" s="50" t="str">
        <f t="shared" si="18"/>
        <v/>
      </c>
      <c r="BB263" s="46" t="str" cm="1">
        <f t="array" ref="BB263">IFERROR(SUMPRODUCT(LARGE($C263:$AV263,{1,2,3,4})), "")</f>
        <v/>
      </c>
      <c r="BC263" s="46" t="str" cm="1">
        <f t="array" ref="BC263">IFERROR(SUMPRODUCT(LARGE($C263:$AV263,{1,2,3,4,5,6,7})), "")</f>
        <v/>
      </c>
      <c r="BD263" s="46" t="str" cm="1">
        <f t="array" ref="BD263">IFERROR(SUMPRODUCT(LARGE($C263:$AV263,{1,2,3,4,5,6,7,8})), "")</f>
        <v/>
      </c>
    </row>
    <row r="264" spans="2:56" ht="15" customHeight="1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24"/>
      <c r="AW264" s="57"/>
      <c r="AX264" s="47">
        <f t="shared" si="16"/>
        <v>0</v>
      </c>
      <c r="AY264" s="46">
        <f t="shared" si="17"/>
        <v>0</v>
      </c>
      <c r="AZ264" s="46" cm="1">
        <f t="array" ref="AZ264">IF($AY264&lt;=6,SUM($C264:$AV264),SUMPRODUCT(LARGE($C264:$AV264,{1,2,3,4,5,6})))</f>
        <v>0</v>
      </c>
      <c r="BA264" s="50" t="str">
        <f t="shared" si="18"/>
        <v/>
      </c>
      <c r="BB264" s="46" t="str" cm="1">
        <f t="array" ref="BB264">IFERROR(SUMPRODUCT(LARGE($C264:$AV264,{1,2,3,4})), "")</f>
        <v/>
      </c>
      <c r="BC264" s="46" t="str" cm="1">
        <f t="array" ref="BC264">IFERROR(SUMPRODUCT(LARGE($C264:$AV264,{1,2,3,4,5,6,7})), "")</f>
        <v/>
      </c>
      <c r="BD264" s="46" t="str" cm="1">
        <f t="array" ref="BD264">IFERROR(SUMPRODUCT(LARGE($C264:$AV264,{1,2,3,4,5,6,7,8})), "")</f>
        <v/>
      </c>
    </row>
    <row r="265" spans="2:56" ht="15" customHeight="1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24"/>
      <c r="AW265" s="57"/>
      <c r="AX265" s="47">
        <f t="shared" si="16"/>
        <v>0</v>
      </c>
      <c r="AY265" s="46">
        <f t="shared" si="17"/>
        <v>0</v>
      </c>
      <c r="AZ265" s="46" cm="1">
        <f t="array" ref="AZ265">IF($AY265&lt;=6,SUM($C265:$AV265),SUMPRODUCT(LARGE($C265:$AV265,{1,2,3,4,5,6})))</f>
        <v>0</v>
      </c>
      <c r="BA265" s="50" t="str">
        <f t="shared" si="18"/>
        <v/>
      </c>
      <c r="BB265" s="46" t="str" cm="1">
        <f t="array" ref="BB265">IFERROR(SUMPRODUCT(LARGE($C265:$AV265,{1,2,3,4})), "")</f>
        <v/>
      </c>
      <c r="BC265" s="46" t="str" cm="1">
        <f t="array" ref="BC265">IFERROR(SUMPRODUCT(LARGE($C265:$AV265,{1,2,3,4,5,6,7})), "")</f>
        <v/>
      </c>
      <c r="BD265" s="46" t="str" cm="1">
        <f t="array" ref="BD265">IFERROR(SUMPRODUCT(LARGE($C265:$AV265,{1,2,3,4,5,6,7,8})), "")</f>
        <v/>
      </c>
    </row>
    <row r="266" spans="2:56" ht="15" customHeight="1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24"/>
      <c r="AW266" s="57"/>
      <c r="AX266" s="47">
        <f t="shared" si="16"/>
        <v>0</v>
      </c>
      <c r="AY266" s="46">
        <f t="shared" ref="AY266:AY301" si="19">COUNTA(C266:AV266)</f>
        <v>0</v>
      </c>
      <c r="AZ266" s="46" cm="1">
        <f t="array" ref="AZ266">IF($AY266&lt;=6,SUM($C266:$AV266),SUMPRODUCT(LARGE($C266:$AV266,{1,2,3,4,5,6})))</f>
        <v>0</v>
      </c>
      <c r="BA266" s="50" t="str">
        <f t="shared" si="18"/>
        <v/>
      </c>
      <c r="BB266" s="46" t="str" cm="1">
        <f t="array" ref="BB266">IFERROR(SUMPRODUCT(LARGE($C266:$AV266,{1,2,3,4})), "")</f>
        <v/>
      </c>
      <c r="BC266" s="46" t="str" cm="1">
        <f t="array" ref="BC266">IFERROR(SUMPRODUCT(LARGE($C266:$AV266,{1,2,3,4,5,6,7})), "")</f>
        <v/>
      </c>
      <c r="BD266" s="46" t="str" cm="1">
        <f t="array" ref="BD266">IFERROR(SUMPRODUCT(LARGE($C266:$AV266,{1,2,3,4,5,6,7,8})), "")</f>
        <v/>
      </c>
    </row>
    <row r="267" spans="2:56" ht="15" customHeight="1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24"/>
      <c r="AW267" s="57"/>
      <c r="AX267" s="47">
        <f t="shared" si="16"/>
        <v>0</v>
      </c>
      <c r="AY267" s="46">
        <f t="shared" si="19"/>
        <v>0</v>
      </c>
      <c r="AZ267" s="46" cm="1">
        <f t="array" ref="AZ267">IF($AY267&lt;=6,SUM($C267:$AV267),SUMPRODUCT(LARGE($C267:$AV267,{1,2,3,4,5,6})))</f>
        <v>0</v>
      </c>
      <c r="BA267" s="50" t="str">
        <f t="shared" si="18"/>
        <v/>
      </c>
      <c r="BB267" s="46" t="str" cm="1">
        <f t="array" ref="BB267">IFERROR(SUMPRODUCT(LARGE($C267:$AV267,{1,2,3,4})), "")</f>
        <v/>
      </c>
      <c r="BC267" s="46" t="str" cm="1">
        <f t="array" ref="BC267">IFERROR(SUMPRODUCT(LARGE($C267:$AV267,{1,2,3,4,5,6,7})), "")</f>
        <v/>
      </c>
      <c r="BD267" s="46" t="str" cm="1">
        <f t="array" ref="BD267">IFERROR(SUMPRODUCT(LARGE($C267:$AV267,{1,2,3,4,5,6,7,8})), "")</f>
        <v/>
      </c>
    </row>
    <row r="268" spans="2:56" ht="15" customHeight="1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24"/>
      <c r="AW268" s="57"/>
      <c r="AX268" s="47">
        <f t="shared" si="16"/>
        <v>0</v>
      </c>
      <c r="AY268" s="46">
        <f t="shared" si="19"/>
        <v>0</v>
      </c>
      <c r="AZ268" s="46" cm="1">
        <f t="array" ref="AZ268">IF($AY268&lt;=6,SUM($C268:$AV268),SUMPRODUCT(LARGE($C268:$AV268,{1,2,3,4,5,6})))</f>
        <v>0</v>
      </c>
      <c r="BA268" s="50" t="str">
        <f t="shared" si="18"/>
        <v/>
      </c>
      <c r="BB268" s="46" t="str" cm="1">
        <f t="array" ref="BB268">IFERROR(SUMPRODUCT(LARGE($C268:$AV268,{1,2,3,4})), "")</f>
        <v/>
      </c>
      <c r="BC268" s="46" t="str" cm="1">
        <f t="array" ref="BC268">IFERROR(SUMPRODUCT(LARGE($C268:$AV268,{1,2,3,4,5,6,7})), "")</f>
        <v/>
      </c>
      <c r="BD268" s="46" t="str" cm="1">
        <f t="array" ref="BD268">IFERROR(SUMPRODUCT(LARGE($C268:$AV268,{1,2,3,4,5,6,7,8})), "")</f>
        <v/>
      </c>
    </row>
    <row r="269" spans="2:56" ht="15" customHeight="1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24"/>
      <c r="AW269" s="57"/>
      <c r="AX269" s="47">
        <f t="shared" si="16"/>
        <v>0</v>
      </c>
      <c r="AY269" s="46">
        <f t="shared" si="19"/>
        <v>0</v>
      </c>
      <c r="AZ269" s="46" cm="1">
        <f t="array" ref="AZ269">IF($AY269&lt;=6,SUM($C269:$AV269),SUMPRODUCT(LARGE($C269:$AV269,{1,2,3,4,5,6})))</f>
        <v>0</v>
      </c>
      <c r="BA269" s="50" t="str">
        <f t="shared" si="18"/>
        <v/>
      </c>
      <c r="BB269" s="46" t="str" cm="1">
        <f t="array" ref="BB269">IFERROR(SUMPRODUCT(LARGE($C269:$AV269,{1,2,3,4})), "")</f>
        <v/>
      </c>
      <c r="BC269" s="46" t="str" cm="1">
        <f t="array" ref="BC269">IFERROR(SUMPRODUCT(LARGE($C269:$AV269,{1,2,3,4,5,6,7})), "")</f>
        <v/>
      </c>
      <c r="BD269" s="46" t="str" cm="1">
        <f t="array" ref="BD269">IFERROR(SUMPRODUCT(LARGE($C269:$AV269,{1,2,3,4,5,6,7,8})), "")</f>
        <v/>
      </c>
    </row>
    <row r="270" spans="2:56" ht="15" customHeight="1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24"/>
      <c r="AW270" s="57"/>
      <c r="AX270" s="47">
        <f t="shared" si="16"/>
        <v>0</v>
      </c>
      <c r="AY270" s="46">
        <f t="shared" si="19"/>
        <v>0</v>
      </c>
      <c r="AZ270" s="46" cm="1">
        <f t="array" ref="AZ270">IF($AY270&lt;=6,SUM($C270:$AV270),SUMPRODUCT(LARGE($C270:$AV270,{1,2,3,4,5,6})))</f>
        <v>0</v>
      </c>
      <c r="BA270" s="50" t="str">
        <f t="shared" si="18"/>
        <v/>
      </c>
      <c r="BB270" s="46" t="str" cm="1">
        <f t="array" ref="BB270">IFERROR(SUMPRODUCT(LARGE($C270:$AV270,{1,2,3,4})), "")</f>
        <v/>
      </c>
      <c r="BC270" s="46" t="str" cm="1">
        <f t="array" ref="BC270">IFERROR(SUMPRODUCT(LARGE($C270:$AV270,{1,2,3,4,5,6,7})), "")</f>
        <v/>
      </c>
      <c r="BD270" s="46" t="str" cm="1">
        <f t="array" ref="BD270">IFERROR(SUMPRODUCT(LARGE($C270:$AV270,{1,2,3,4,5,6,7,8})), "")</f>
        <v/>
      </c>
    </row>
    <row r="271" spans="2:56" ht="15" customHeight="1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24"/>
      <c r="AW271" s="57"/>
      <c r="AX271" s="47">
        <f t="shared" si="16"/>
        <v>0</v>
      </c>
      <c r="AY271" s="46">
        <f t="shared" si="19"/>
        <v>0</v>
      </c>
      <c r="AZ271" s="46" cm="1">
        <f t="array" ref="AZ271">IF($AY271&lt;=6,SUM($C271:$AV271),SUMPRODUCT(LARGE($C271:$AV271,{1,2,3,4,5,6})))</f>
        <v>0</v>
      </c>
      <c r="BA271" s="50" t="str">
        <f t="shared" si="18"/>
        <v/>
      </c>
      <c r="BB271" s="46" t="str" cm="1">
        <f t="array" ref="BB271">IFERROR(SUMPRODUCT(LARGE($C271:$AV271,{1,2,3,4})), "")</f>
        <v/>
      </c>
      <c r="BC271" s="46" t="str" cm="1">
        <f t="array" ref="BC271">IFERROR(SUMPRODUCT(LARGE($C271:$AV271,{1,2,3,4,5,6,7})), "")</f>
        <v/>
      </c>
      <c r="BD271" s="46" t="str" cm="1">
        <f t="array" ref="BD271">IFERROR(SUMPRODUCT(LARGE($C271:$AV271,{1,2,3,4,5,6,7,8})), "")</f>
        <v/>
      </c>
    </row>
    <row r="272" spans="2:56" ht="15" customHeight="1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24"/>
      <c r="AW272" s="57"/>
      <c r="AX272" s="47">
        <f t="shared" si="16"/>
        <v>0</v>
      </c>
      <c r="AY272" s="46">
        <f t="shared" si="19"/>
        <v>0</v>
      </c>
      <c r="AZ272" s="46" cm="1">
        <f t="array" ref="AZ272">IF($AY272&lt;=6,SUM($C272:$AV272),SUMPRODUCT(LARGE($C272:$AV272,{1,2,3,4,5,6})))</f>
        <v>0</v>
      </c>
      <c r="BA272" s="50" t="str">
        <f t="shared" si="18"/>
        <v/>
      </c>
      <c r="BB272" s="46" t="str" cm="1">
        <f t="array" ref="BB272">IFERROR(SUMPRODUCT(LARGE($C272:$AV272,{1,2,3,4})), "")</f>
        <v/>
      </c>
      <c r="BC272" s="46" t="str" cm="1">
        <f t="array" ref="BC272">IFERROR(SUMPRODUCT(LARGE($C272:$AV272,{1,2,3,4,5,6,7})), "")</f>
        <v/>
      </c>
      <c r="BD272" s="46" t="str" cm="1">
        <f t="array" ref="BD272">IFERROR(SUMPRODUCT(LARGE($C272:$AV272,{1,2,3,4,5,6,7,8})), "")</f>
        <v/>
      </c>
    </row>
    <row r="273" spans="2:56" ht="15" customHeight="1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24"/>
      <c r="AW273" s="57"/>
      <c r="AX273" s="47">
        <f t="shared" si="16"/>
        <v>0</v>
      </c>
      <c r="AY273" s="46">
        <f t="shared" si="19"/>
        <v>0</v>
      </c>
      <c r="AZ273" s="46" cm="1">
        <f t="array" ref="AZ273">IF($AY273&lt;=6,SUM($C273:$AV273),SUMPRODUCT(LARGE($C273:$AV273,{1,2,3,4,5,6})))</f>
        <v>0</v>
      </c>
      <c r="BA273" s="50" t="str">
        <f t="shared" si="18"/>
        <v/>
      </c>
      <c r="BB273" s="46" t="str" cm="1">
        <f t="array" ref="BB273">IFERROR(SUMPRODUCT(LARGE($C273:$AV273,{1,2,3,4})), "")</f>
        <v/>
      </c>
      <c r="BC273" s="46" t="str" cm="1">
        <f t="array" ref="BC273">IFERROR(SUMPRODUCT(LARGE($C273:$AV273,{1,2,3,4,5,6,7})), "")</f>
        <v/>
      </c>
      <c r="BD273" s="46" t="str" cm="1">
        <f t="array" ref="BD273">IFERROR(SUMPRODUCT(LARGE($C273:$AV273,{1,2,3,4,5,6,7,8})), "")</f>
        <v/>
      </c>
    </row>
    <row r="274" spans="2:56" ht="15" customHeight="1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24"/>
      <c r="AW274" s="57"/>
      <c r="AX274" s="47">
        <f t="shared" si="16"/>
        <v>0</v>
      </c>
      <c r="AY274" s="46">
        <f t="shared" si="19"/>
        <v>0</v>
      </c>
      <c r="AZ274" s="46" cm="1">
        <f t="array" ref="AZ274">IF($AY274&lt;=6,SUM($C274:$AV274),SUMPRODUCT(LARGE($C274:$AV274,{1,2,3,4,5,6})))</f>
        <v>0</v>
      </c>
      <c r="BA274" s="50" t="str">
        <f t="shared" si="18"/>
        <v/>
      </c>
      <c r="BB274" s="46" t="str" cm="1">
        <f t="array" ref="BB274">IFERROR(SUMPRODUCT(LARGE($C274:$AV274,{1,2,3,4})), "")</f>
        <v/>
      </c>
      <c r="BC274" s="46" t="str" cm="1">
        <f t="array" ref="BC274">IFERROR(SUMPRODUCT(LARGE($C274:$AV274,{1,2,3,4,5,6,7})), "")</f>
        <v/>
      </c>
      <c r="BD274" s="46" t="str" cm="1">
        <f t="array" ref="BD274">IFERROR(SUMPRODUCT(LARGE($C274:$AV274,{1,2,3,4,5,6,7,8})), "")</f>
        <v/>
      </c>
    </row>
    <row r="275" spans="2:56" ht="15" customHeight="1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24"/>
      <c r="AW275" s="57"/>
      <c r="AX275" s="47">
        <f t="shared" si="16"/>
        <v>0</v>
      </c>
      <c r="AY275" s="46">
        <f t="shared" si="19"/>
        <v>0</v>
      </c>
      <c r="AZ275" s="46" cm="1">
        <f t="array" ref="AZ275">IF($AY275&lt;=6,SUM($C275:$AV275),SUMPRODUCT(LARGE($C275:$AV275,{1,2,3,4,5,6})))</f>
        <v>0</v>
      </c>
      <c r="BA275" s="50" t="str">
        <f t="shared" si="18"/>
        <v/>
      </c>
      <c r="BB275" s="46" t="str" cm="1">
        <f t="array" ref="BB275">IFERROR(SUMPRODUCT(LARGE($C275:$AV275,{1,2,3,4})), "")</f>
        <v/>
      </c>
      <c r="BC275" s="46" t="str" cm="1">
        <f t="array" ref="BC275">IFERROR(SUMPRODUCT(LARGE($C275:$AV275,{1,2,3,4,5,6,7})), "")</f>
        <v/>
      </c>
      <c r="BD275" s="46" t="str" cm="1">
        <f t="array" ref="BD275">IFERROR(SUMPRODUCT(LARGE($C275:$AV275,{1,2,3,4,5,6,7,8})), "")</f>
        <v/>
      </c>
    </row>
    <row r="276" spans="2:56" ht="15" customHeight="1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24"/>
      <c r="AW276" s="57"/>
      <c r="AX276" s="47">
        <f t="shared" si="16"/>
        <v>0</v>
      </c>
      <c r="AY276" s="46">
        <f t="shared" si="19"/>
        <v>0</v>
      </c>
      <c r="AZ276" s="46" cm="1">
        <f t="array" ref="AZ276">IF($AY276&lt;=6,SUM($C276:$AV276),SUMPRODUCT(LARGE($C276:$AV276,{1,2,3,4,5,6})))</f>
        <v>0</v>
      </c>
      <c r="BA276" s="50" t="str">
        <f t="shared" si="18"/>
        <v/>
      </c>
      <c r="BB276" s="46" t="str" cm="1">
        <f t="array" ref="BB276">IFERROR(SUMPRODUCT(LARGE($C276:$AV276,{1,2,3,4})), "")</f>
        <v/>
      </c>
      <c r="BC276" s="46" t="str" cm="1">
        <f t="array" ref="BC276">IFERROR(SUMPRODUCT(LARGE($C276:$AV276,{1,2,3,4,5,6,7})), "")</f>
        <v/>
      </c>
      <c r="BD276" s="46" t="str" cm="1">
        <f t="array" ref="BD276">IFERROR(SUMPRODUCT(LARGE($C276:$AV276,{1,2,3,4,5,6,7,8})), "")</f>
        <v/>
      </c>
    </row>
    <row r="277" spans="2:56" ht="15" customHeight="1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24"/>
      <c r="AW277" s="57"/>
      <c r="AX277" s="47">
        <f t="shared" si="16"/>
        <v>0</v>
      </c>
      <c r="AY277" s="46">
        <f t="shared" si="19"/>
        <v>0</v>
      </c>
      <c r="AZ277" s="46" cm="1">
        <f t="array" ref="AZ277">IF($AY277&lt;=6,SUM($C277:$AV277),SUMPRODUCT(LARGE($C277:$AV277,{1,2,3,4,5,6})))</f>
        <v>0</v>
      </c>
      <c r="BA277" s="50" t="str">
        <f t="shared" si="18"/>
        <v/>
      </c>
      <c r="BB277" s="46" t="str" cm="1">
        <f t="array" ref="BB277">IFERROR(SUMPRODUCT(LARGE($C277:$AV277,{1,2,3,4})), "")</f>
        <v/>
      </c>
      <c r="BC277" s="46" t="str" cm="1">
        <f t="array" ref="BC277">IFERROR(SUMPRODUCT(LARGE($C277:$AV277,{1,2,3,4,5,6,7})), "")</f>
        <v/>
      </c>
      <c r="BD277" s="46" t="str" cm="1">
        <f t="array" ref="BD277">IFERROR(SUMPRODUCT(LARGE($C277:$AV277,{1,2,3,4,5,6,7,8})), "")</f>
        <v/>
      </c>
    </row>
    <row r="278" spans="2:56" ht="15" customHeight="1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24"/>
      <c r="AW278" s="57"/>
      <c r="AX278" s="47">
        <f t="shared" si="16"/>
        <v>0</v>
      </c>
      <c r="AY278" s="46">
        <f t="shared" si="19"/>
        <v>0</v>
      </c>
      <c r="AZ278" s="46" cm="1">
        <f t="array" ref="AZ278">IF($AY278&lt;=6,SUM($C278:$AV278),SUMPRODUCT(LARGE($C278:$AV278,{1,2,3,4,5,6})))</f>
        <v>0</v>
      </c>
      <c r="BA278" s="50" t="str">
        <f t="shared" si="18"/>
        <v/>
      </c>
      <c r="BB278" s="46" t="str" cm="1">
        <f t="array" ref="BB278">IFERROR(SUMPRODUCT(LARGE($C278:$AV278,{1,2,3,4})), "")</f>
        <v/>
      </c>
      <c r="BC278" s="46" t="str" cm="1">
        <f t="array" ref="BC278">IFERROR(SUMPRODUCT(LARGE($C278:$AV278,{1,2,3,4,5,6,7})), "")</f>
        <v/>
      </c>
      <c r="BD278" s="46" t="str" cm="1">
        <f t="array" ref="BD278">IFERROR(SUMPRODUCT(LARGE($C278:$AV278,{1,2,3,4,5,6,7,8})), "")</f>
        <v/>
      </c>
    </row>
    <row r="279" spans="2:56" ht="15" customHeight="1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24"/>
      <c r="AW279" s="57"/>
      <c r="AX279" s="47">
        <f t="shared" si="16"/>
        <v>0</v>
      </c>
      <c r="AY279" s="46">
        <f t="shared" si="19"/>
        <v>0</v>
      </c>
      <c r="AZ279" s="46" cm="1">
        <f t="array" ref="AZ279">IF($AY279&lt;=6,SUM($C279:$AV279),SUMPRODUCT(LARGE($C279:$AV279,{1,2,3,4,5,6})))</f>
        <v>0</v>
      </c>
      <c r="BA279" s="50" t="str">
        <f t="shared" si="18"/>
        <v/>
      </c>
      <c r="BB279" s="46" t="str" cm="1">
        <f t="array" ref="BB279">IFERROR(SUMPRODUCT(LARGE($C279:$AV279,{1,2,3,4})), "")</f>
        <v/>
      </c>
      <c r="BC279" s="46" t="str" cm="1">
        <f t="array" ref="BC279">IFERROR(SUMPRODUCT(LARGE($C279:$AV279,{1,2,3,4,5,6,7})), "")</f>
        <v/>
      </c>
      <c r="BD279" s="46" t="str" cm="1">
        <f t="array" ref="BD279">IFERROR(SUMPRODUCT(LARGE($C279:$AV279,{1,2,3,4,5,6,7,8})), "")</f>
        <v/>
      </c>
    </row>
    <row r="280" spans="2:56" ht="15" customHeight="1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24"/>
      <c r="AW280" s="57"/>
      <c r="AX280" s="47">
        <f t="shared" si="16"/>
        <v>0</v>
      </c>
      <c r="AY280" s="46">
        <f t="shared" si="19"/>
        <v>0</v>
      </c>
      <c r="AZ280" s="46" cm="1">
        <f t="array" ref="AZ280">IF($AY280&lt;=6,SUM($C280:$AV280),SUMPRODUCT(LARGE($C280:$AV280,{1,2,3,4,5,6})))</f>
        <v>0</v>
      </c>
      <c r="BA280" s="50" t="str">
        <f t="shared" si="18"/>
        <v/>
      </c>
      <c r="BB280" s="46" t="str" cm="1">
        <f t="array" ref="BB280">IFERROR(SUMPRODUCT(LARGE($C280:$AV280,{1,2,3,4})), "")</f>
        <v/>
      </c>
      <c r="BC280" s="46" t="str" cm="1">
        <f t="array" ref="BC280">IFERROR(SUMPRODUCT(LARGE($C280:$AV280,{1,2,3,4,5,6,7})), "")</f>
        <v/>
      </c>
      <c r="BD280" s="46" t="str" cm="1">
        <f t="array" ref="BD280">IFERROR(SUMPRODUCT(LARGE($C280:$AV280,{1,2,3,4,5,6,7,8})), "")</f>
        <v/>
      </c>
    </row>
    <row r="281" spans="2:56" ht="15" customHeight="1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24"/>
      <c r="AW281" s="57"/>
      <c r="AX281" s="47">
        <f t="shared" si="16"/>
        <v>0</v>
      </c>
      <c r="AY281" s="46">
        <f t="shared" si="19"/>
        <v>0</v>
      </c>
      <c r="AZ281" s="46" cm="1">
        <f t="array" ref="AZ281">IF($AY281&lt;=6,SUM($C281:$AV281),SUMPRODUCT(LARGE($C281:$AV281,{1,2,3,4,5,6})))</f>
        <v>0</v>
      </c>
      <c r="BA281" s="50" t="str">
        <f t="shared" si="18"/>
        <v/>
      </c>
      <c r="BB281" s="46" t="str" cm="1">
        <f t="array" ref="BB281">IFERROR(SUMPRODUCT(LARGE($C281:$AV281,{1,2,3,4})), "")</f>
        <v/>
      </c>
      <c r="BC281" s="46" t="str" cm="1">
        <f t="array" ref="BC281">IFERROR(SUMPRODUCT(LARGE($C281:$AV281,{1,2,3,4,5,6,7})), "")</f>
        <v/>
      </c>
      <c r="BD281" s="46" t="str" cm="1">
        <f t="array" ref="BD281">IFERROR(SUMPRODUCT(LARGE($C281:$AV281,{1,2,3,4,5,6,7,8})), "")</f>
        <v/>
      </c>
    </row>
    <row r="282" spans="2:56" ht="15" customHeight="1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24"/>
      <c r="AW282" s="57"/>
      <c r="AX282" s="47">
        <f t="shared" si="16"/>
        <v>0</v>
      </c>
      <c r="AY282" s="46">
        <f t="shared" si="19"/>
        <v>0</v>
      </c>
      <c r="AZ282" s="46" cm="1">
        <f t="array" ref="AZ282">IF($AY282&lt;=6,SUM($C282:$AV282),SUMPRODUCT(LARGE($C282:$AV282,{1,2,3,4,5,6})))</f>
        <v>0</v>
      </c>
      <c r="BA282" s="50" t="str">
        <f t="shared" si="18"/>
        <v/>
      </c>
      <c r="BB282" s="46" t="str" cm="1">
        <f t="array" ref="BB282">IFERROR(SUMPRODUCT(LARGE($C282:$AV282,{1,2,3,4})), "")</f>
        <v/>
      </c>
      <c r="BC282" s="46" t="str" cm="1">
        <f t="array" ref="BC282">IFERROR(SUMPRODUCT(LARGE($C282:$AV282,{1,2,3,4,5,6,7})), "")</f>
        <v/>
      </c>
      <c r="BD282" s="46" t="str" cm="1">
        <f t="array" ref="BD282">IFERROR(SUMPRODUCT(LARGE($C282:$AV282,{1,2,3,4,5,6,7,8})), "")</f>
        <v/>
      </c>
    </row>
    <row r="283" spans="2:56" ht="15" customHeight="1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24"/>
      <c r="AW283" s="57"/>
      <c r="AX283" s="47">
        <f t="shared" si="16"/>
        <v>0</v>
      </c>
      <c r="AY283" s="46">
        <f t="shared" si="19"/>
        <v>0</v>
      </c>
      <c r="AZ283" s="46" cm="1">
        <f t="array" ref="AZ283">IF($AY283&lt;=6,SUM($C283:$AV283),SUMPRODUCT(LARGE($C283:$AV283,{1,2,3,4,5,6})))</f>
        <v>0</v>
      </c>
      <c r="BA283" s="50" t="str">
        <f t="shared" si="18"/>
        <v/>
      </c>
      <c r="BB283" s="46" t="str" cm="1">
        <f t="array" ref="BB283">IFERROR(SUMPRODUCT(LARGE($C283:$AV283,{1,2,3,4})), "")</f>
        <v/>
      </c>
      <c r="BC283" s="46" t="str" cm="1">
        <f t="array" ref="BC283">IFERROR(SUMPRODUCT(LARGE($C283:$AV283,{1,2,3,4,5,6,7})), "")</f>
        <v/>
      </c>
      <c r="BD283" s="46" t="str" cm="1">
        <f t="array" ref="BD283">IFERROR(SUMPRODUCT(LARGE($C283:$AV283,{1,2,3,4,5,6,7,8})), "")</f>
        <v/>
      </c>
    </row>
    <row r="284" spans="2:56" ht="15" customHeight="1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24"/>
      <c r="AW284" s="57"/>
      <c r="AX284" s="47">
        <f t="shared" si="16"/>
        <v>0</v>
      </c>
      <c r="AY284" s="46">
        <f t="shared" si="19"/>
        <v>0</v>
      </c>
      <c r="AZ284" s="46" cm="1">
        <f t="array" ref="AZ284">IF($AY284&lt;=6,SUM($C284:$AV284),SUMPRODUCT(LARGE($C284:$AV284,{1,2,3,4,5,6})))</f>
        <v>0</v>
      </c>
      <c r="BA284" s="50" t="str">
        <f t="shared" si="18"/>
        <v/>
      </c>
      <c r="BB284" s="46" t="str" cm="1">
        <f t="array" ref="BB284">IFERROR(SUMPRODUCT(LARGE($C284:$AV284,{1,2,3,4})), "")</f>
        <v/>
      </c>
      <c r="BC284" s="46" t="str" cm="1">
        <f t="array" ref="BC284">IFERROR(SUMPRODUCT(LARGE($C284:$AV284,{1,2,3,4,5,6,7})), "")</f>
        <v/>
      </c>
      <c r="BD284" s="46" t="str" cm="1">
        <f t="array" ref="BD284">IFERROR(SUMPRODUCT(LARGE($C284:$AV284,{1,2,3,4,5,6,7,8})), "")</f>
        <v/>
      </c>
    </row>
    <row r="285" spans="2:56" ht="15" customHeight="1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24"/>
      <c r="AW285" s="57"/>
      <c r="AX285" s="47">
        <f t="shared" si="16"/>
        <v>0</v>
      </c>
      <c r="AY285" s="46">
        <f t="shared" si="19"/>
        <v>0</v>
      </c>
      <c r="AZ285" s="46" cm="1">
        <f t="array" ref="AZ285">IF($AY285&lt;=6,SUM($C285:$AV285),SUMPRODUCT(LARGE($C285:$AV285,{1,2,3,4,5,6})))</f>
        <v>0</v>
      </c>
      <c r="BA285" s="50" t="str">
        <f t="shared" si="18"/>
        <v/>
      </c>
      <c r="BB285" s="46" t="str" cm="1">
        <f t="array" ref="BB285">IFERROR(SUMPRODUCT(LARGE($C285:$AV285,{1,2,3,4})), "")</f>
        <v/>
      </c>
      <c r="BC285" s="46" t="str" cm="1">
        <f t="array" ref="BC285">IFERROR(SUMPRODUCT(LARGE($C285:$AV285,{1,2,3,4,5,6,7})), "")</f>
        <v/>
      </c>
      <c r="BD285" s="46" t="str" cm="1">
        <f t="array" ref="BD285">IFERROR(SUMPRODUCT(LARGE($C285:$AV285,{1,2,3,4,5,6,7,8})), "")</f>
        <v/>
      </c>
    </row>
    <row r="286" spans="2:56" ht="15" customHeight="1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24"/>
      <c r="AW286" s="57"/>
      <c r="AX286" s="47">
        <f t="shared" si="16"/>
        <v>0</v>
      </c>
      <c r="AY286" s="46">
        <f t="shared" si="19"/>
        <v>0</v>
      </c>
      <c r="AZ286" s="46" cm="1">
        <f t="array" ref="AZ286">IF($AY286&lt;=6,SUM($C286:$AV286),SUMPRODUCT(LARGE($C286:$AV286,{1,2,3,4,5,6})))</f>
        <v>0</v>
      </c>
      <c r="BA286" s="50" t="str">
        <f t="shared" si="18"/>
        <v/>
      </c>
      <c r="BB286" s="46" t="str" cm="1">
        <f t="array" ref="BB286">IFERROR(SUMPRODUCT(LARGE($C286:$AV286,{1,2,3,4})), "")</f>
        <v/>
      </c>
      <c r="BC286" s="46" t="str" cm="1">
        <f t="array" ref="BC286">IFERROR(SUMPRODUCT(LARGE($C286:$AV286,{1,2,3,4,5,6,7})), "")</f>
        <v/>
      </c>
      <c r="BD286" s="46" t="str" cm="1">
        <f t="array" ref="BD286">IFERROR(SUMPRODUCT(LARGE($C286:$AV286,{1,2,3,4,5,6,7,8})), "")</f>
        <v/>
      </c>
    </row>
    <row r="287" spans="2:56" ht="15" customHeight="1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24"/>
      <c r="AW287" s="57"/>
      <c r="AX287" s="47">
        <f t="shared" si="16"/>
        <v>0</v>
      </c>
      <c r="AY287" s="46">
        <f t="shared" si="19"/>
        <v>0</v>
      </c>
      <c r="AZ287" s="46" cm="1">
        <f t="array" ref="AZ287">IF($AY287&lt;=6,SUM($C287:$AV287),SUMPRODUCT(LARGE($C287:$AV287,{1,2,3,4,5,6})))</f>
        <v>0</v>
      </c>
      <c r="BA287" s="50" t="str">
        <f t="shared" si="18"/>
        <v/>
      </c>
      <c r="BB287" s="46" t="str" cm="1">
        <f t="array" ref="BB287">IFERROR(SUMPRODUCT(LARGE($C287:$AV287,{1,2,3,4})), "")</f>
        <v/>
      </c>
      <c r="BC287" s="46" t="str" cm="1">
        <f t="array" ref="BC287">IFERROR(SUMPRODUCT(LARGE($C287:$AV287,{1,2,3,4,5,6,7})), "")</f>
        <v/>
      </c>
      <c r="BD287" s="46" t="str" cm="1">
        <f t="array" ref="BD287">IFERROR(SUMPRODUCT(LARGE($C287:$AV287,{1,2,3,4,5,6,7,8})), "")</f>
        <v/>
      </c>
    </row>
    <row r="288" spans="2:56" ht="15" customHeight="1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24"/>
      <c r="AW288" s="57"/>
      <c r="AX288" s="47">
        <f t="shared" si="16"/>
        <v>0</v>
      </c>
      <c r="AY288" s="46">
        <f t="shared" si="19"/>
        <v>0</v>
      </c>
      <c r="AZ288" s="46" cm="1">
        <f t="array" ref="AZ288">IF($AY288&lt;=6,SUM($C288:$AV288),SUMPRODUCT(LARGE($C288:$AV288,{1,2,3,4,5,6})))</f>
        <v>0</v>
      </c>
      <c r="BA288" s="50" t="str">
        <f t="shared" si="18"/>
        <v/>
      </c>
      <c r="BB288" s="46" t="str" cm="1">
        <f t="array" ref="BB288">IFERROR(SUMPRODUCT(LARGE($C288:$AV288,{1,2,3,4})), "")</f>
        <v/>
      </c>
      <c r="BC288" s="46" t="str" cm="1">
        <f t="array" ref="BC288">IFERROR(SUMPRODUCT(LARGE($C288:$AV288,{1,2,3,4,5,6,7})), "")</f>
        <v/>
      </c>
      <c r="BD288" s="46" t="str" cm="1">
        <f t="array" ref="BD288">IFERROR(SUMPRODUCT(LARGE($C288:$AV288,{1,2,3,4,5,6,7,8})), "")</f>
        <v/>
      </c>
    </row>
    <row r="289" spans="2:56" ht="15" customHeight="1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24"/>
      <c r="AW289" s="57"/>
      <c r="AX289" s="47">
        <f t="shared" si="16"/>
        <v>0</v>
      </c>
      <c r="AY289" s="46">
        <f t="shared" si="19"/>
        <v>0</v>
      </c>
      <c r="AZ289" s="46" cm="1">
        <f t="array" ref="AZ289">IF($AY289&lt;=6,SUM($C289:$AV289),SUMPRODUCT(LARGE($C289:$AV289,{1,2,3,4,5,6})))</f>
        <v>0</v>
      </c>
      <c r="BA289" s="50" t="str">
        <f t="shared" si="18"/>
        <v/>
      </c>
      <c r="BB289" s="46" t="str" cm="1">
        <f t="array" ref="BB289">IFERROR(SUMPRODUCT(LARGE($C289:$AV289,{1,2,3,4})), "")</f>
        <v/>
      </c>
      <c r="BC289" s="46" t="str" cm="1">
        <f t="array" ref="BC289">IFERROR(SUMPRODUCT(LARGE($C289:$AV289,{1,2,3,4,5,6,7})), "")</f>
        <v/>
      </c>
      <c r="BD289" s="46" t="str" cm="1">
        <f t="array" ref="BD289">IFERROR(SUMPRODUCT(LARGE($C289:$AV289,{1,2,3,4,5,6,7,8})), "")</f>
        <v/>
      </c>
    </row>
    <row r="290" spans="2:56" ht="15" customHeight="1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24"/>
      <c r="AW290" s="57"/>
      <c r="AX290" s="47">
        <f t="shared" si="16"/>
        <v>0</v>
      </c>
      <c r="AY290" s="46">
        <f t="shared" si="19"/>
        <v>0</v>
      </c>
      <c r="AZ290" s="46" cm="1">
        <f t="array" ref="AZ290">IF($AY290&lt;=6,SUM($C290:$AV290),SUMPRODUCT(LARGE($C290:$AV290,{1,2,3,4,5,6})))</f>
        <v>0</v>
      </c>
      <c r="BA290" s="50" t="str">
        <f t="shared" si="18"/>
        <v/>
      </c>
      <c r="BB290" s="46" t="str" cm="1">
        <f t="array" ref="BB290">IFERROR(SUMPRODUCT(LARGE($C290:$AV290,{1,2,3,4})), "")</f>
        <v/>
      </c>
      <c r="BC290" s="46" t="str" cm="1">
        <f t="array" ref="BC290">IFERROR(SUMPRODUCT(LARGE($C290:$AV290,{1,2,3,4,5,6,7})), "")</f>
        <v/>
      </c>
      <c r="BD290" s="46" t="str" cm="1">
        <f t="array" ref="BD290">IFERROR(SUMPRODUCT(LARGE($C290:$AV290,{1,2,3,4,5,6,7,8})), "")</f>
        <v/>
      </c>
    </row>
    <row r="291" spans="2:56" ht="15" customHeight="1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24"/>
      <c r="AW291" s="57"/>
      <c r="AX291" s="47">
        <f t="shared" si="16"/>
        <v>0</v>
      </c>
      <c r="AY291" s="46">
        <f t="shared" si="19"/>
        <v>0</v>
      </c>
      <c r="AZ291" s="46" cm="1">
        <f t="array" ref="AZ291">IF($AY291&lt;=6,SUM($C291:$AV291),SUMPRODUCT(LARGE($C291:$AV291,{1,2,3,4,5,6})))</f>
        <v>0</v>
      </c>
      <c r="BA291" s="50" t="str">
        <f t="shared" si="18"/>
        <v/>
      </c>
      <c r="BB291" s="46" t="str" cm="1">
        <f t="array" ref="BB291">IFERROR(SUMPRODUCT(LARGE($C291:$AV291,{1,2,3,4})), "")</f>
        <v/>
      </c>
      <c r="BC291" s="46" t="str" cm="1">
        <f t="array" ref="BC291">IFERROR(SUMPRODUCT(LARGE($C291:$AV291,{1,2,3,4,5,6,7})), "")</f>
        <v/>
      </c>
      <c r="BD291" s="46" t="str" cm="1">
        <f t="array" ref="BD291">IFERROR(SUMPRODUCT(LARGE($C291:$AV291,{1,2,3,4,5,6,7,8})), "")</f>
        <v/>
      </c>
    </row>
    <row r="292" spans="2:56" ht="15" customHeight="1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24"/>
      <c r="AW292" s="57"/>
      <c r="AX292" s="47">
        <f t="shared" si="16"/>
        <v>0</v>
      </c>
      <c r="AY292" s="46">
        <f t="shared" si="19"/>
        <v>0</v>
      </c>
      <c r="AZ292" s="46" cm="1">
        <f t="array" ref="AZ292">IF($AY292&lt;=6,SUM($C292:$AV292),SUMPRODUCT(LARGE($C292:$AV292,{1,2,3,4,5,6})))</f>
        <v>0</v>
      </c>
      <c r="BA292" s="50" t="str">
        <f t="shared" si="18"/>
        <v/>
      </c>
      <c r="BB292" s="46" t="str" cm="1">
        <f t="array" ref="BB292">IFERROR(SUMPRODUCT(LARGE($C292:$AV292,{1,2,3,4})), "")</f>
        <v/>
      </c>
      <c r="BC292" s="46" t="str" cm="1">
        <f t="array" ref="BC292">IFERROR(SUMPRODUCT(LARGE($C292:$AV292,{1,2,3,4,5,6,7})), "")</f>
        <v/>
      </c>
      <c r="BD292" s="46" t="str" cm="1">
        <f t="array" ref="BD292">IFERROR(SUMPRODUCT(LARGE($C292:$AV292,{1,2,3,4,5,6,7,8})), "")</f>
        <v/>
      </c>
    </row>
    <row r="293" spans="2:56" ht="15" customHeight="1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24"/>
      <c r="AW293" s="57"/>
      <c r="AX293" s="47">
        <f t="shared" si="16"/>
        <v>0</v>
      </c>
      <c r="AY293" s="46">
        <f t="shared" si="19"/>
        <v>0</v>
      </c>
      <c r="AZ293" s="46" cm="1">
        <f t="array" ref="AZ293">IF($AY293&lt;=6,SUM($C293:$AV293),SUMPRODUCT(LARGE($C293:$AV293,{1,2,3,4,5,6})))</f>
        <v>0</v>
      </c>
      <c r="BA293" s="50" t="str">
        <f t="shared" si="18"/>
        <v/>
      </c>
      <c r="BB293" s="46" t="str" cm="1">
        <f t="array" ref="BB293">IFERROR(SUMPRODUCT(LARGE($C293:$AV293,{1,2,3,4})), "")</f>
        <v/>
      </c>
      <c r="BC293" s="46" t="str" cm="1">
        <f t="array" ref="BC293">IFERROR(SUMPRODUCT(LARGE($C293:$AV293,{1,2,3,4,5,6,7})), "")</f>
        <v/>
      </c>
      <c r="BD293" s="46" t="str" cm="1">
        <f t="array" ref="BD293">IFERROR(SUMPRODUCT(LARGE($C293:$AV293,{1,2,3,4,5,6,7,8})), "")</f>
        <v/>
      </c>
    </row>
    <row r="294" spans="2:56" ht="15" customHeight="1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24"/>
      <c r="AW294" s="57"/>
      <c r="AX294" s="47">
        <f t="shared" si="16"/>
        <v>0</v>
      </c>
      <c r="AY294" s="46">
        <f t="shared" si="19"/>
        <v>0</v>
      </c>
      <c r="AZ294" s="46" cm="1">
        <f t="array" ref="AZ294">IF($AY294&lt;=6,SUM($C294:$AV294),SUMPRODUCT(LARGE($C294:$AV294,{1,2,3,4,5,6})))</f>
        <v>0</v>
      </c>
      <c r="BA294" s="50" t="str">
        <f t="shared" si="18"/>
        <v/>
      </c>
      <c r="BB294" s="46" t="str" cm="1">
        <f t="array" ref="BB294">IFERROR(SUMPRODUCT(LARGE($C294:$AV294,{1,2,3,4})), "")</f>
        <v/>
      </c>
      <c r="BC294" s="46" t="str" cm="1">
        <f t="array" ref="BC294">IFERROR(SUMPRODUCT(LARGE($C294:$AV294,{1,2,3,4,5,6,7})), "")</f>
        <v/>
      </c>
      <c r="BD294" s="46" t="str" cm="1">
        <f t="array" ref="BD294">IFERROR(SUMPRODUCT(LARGE($C294:$AV294,{1,2,3,4,5,6,7,8})), "")</f>
        <v/>
      </c>
    </row>
    <row r="295" spans="2:56" ht="15" customHeight="1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24"/>
      <c r="AW295" s="57"/>
      <c r="AX295" s="47">
        <f t="shared" si="16"/>
        <v>0</v>
      </c>
      <c r="AY295" s="46">
        <f t="shared" si="19"/>
        <v>0</v>
      </c>
      <c r="AZ295" s="46" cm="1">
        <f t="array" ref="AZ295">IF($AY295&lt;=6,SUM($C295:$AV295),SUMPRODUCT(LARGE($C295:$AV295,{1,2,3,4,5,6})))</f>
        <v>0</v>
      </c>
      <c r="BA295" s="50" t="str">
        <f t="shared" si="18"/>
        <v/>
      </c>
      <c r="BB295" s="46" t="str" cm="1">
        <f t="array" ref="BB295">IFERROR(SUMPRODUCT(LARGE($C295:$AV295,{1,2,3,4})), "")</f>
        <v/>
      </c>
      <c r="BC295" s="46" t="str" cm="1">
        <f t="array" ref="BC295">IFERROR(SUMPRODUCT(LARGE($C295:$AV295,{1,2,3,4,5,6,7})), "")</f>
        <v/>
      </c>
      <c r="BD295" s="46" t="str" cm="1">
        <f t="array" ref="BD295">IFERROR(SUMPRODUCT(LARGE($C295:$AV295,{1,2,3,4,5,6,7,8})), "")</f>
        <v/>
      </c>
    </row>
    <row r="296" spans="2:56" ht="15" customHeight="1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24"/>
      <c r="AW296" s="57"/>
      <c r="AX296" s="47">
        <f t="shared" si="16"/>
        <v>0</v>
      </c>
      <c r="AY296" s="46">
        <f t="shared" si="19"/>
        <v>0</v>
      </c>
      <c r="AZ296" s="46" cm="1">
        <f t="array" ref="AZ296">IF($AY296&lt;=6,SUM($C296:$AV296),SUMPRODUCT(LARGE($C296:$AV296,{1,2,3,4,5,6})))</f>
        <v>0</v>
      </c>
      <c r="BA296" s="50" t="str">
        <f t="shared" si="18"/>
        <v/>
      </c>
      <c r="BB296" s="46" t="str" cm="1">
        <f t="array" ref="BB296">IFERROR(SUMPRODUCT(LARGE($C296:$AV296,{1,2,3,4})), "")</f>
        <v/>
      </c>
      <c r="BC296" s="46" t="str" cm="1">
        <f t="array" ref="BC296">IFERROR(SUMPRODUCT(LARGE($C296:$AV296,{1,2,3,4,5,6,7})), "")</f>
        <v/>
      </c>
      <c r="BD296" s="46" t="str" cm="1">
        <f t="array" ref="BD296">IFERROR(SUMPRODUCT(LARGE($C296:$AV296,{1,2,3,4,5,6,7,8})), "")</f>
        <v/>
      </c>
    </row>
    <row r="297" spans="2:56" ht="15" customHeight="1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24"/>
      <c r="AW297" s="57"/>
      <c r="AX297" s="47">
        <f t="shared" si="16"/>
        <v>0</v>
      </c>
      <c r="AY297" s="46">
        <f t="shared" si="19"/>
        <v>0</v>
      </c>
      <c r="AZ297" s="46" cm="1">
        <f t="array" ref="AZ297">IF($AY297&lt;=6,SUM($C297:$AV297),SUMPRODUCT(LARGE($C297:$AV297,{1,2,3,4,5,6})))</f>
        <v>0</v>
      </c>
      <c r="BA297" s="50" t="str">
        <f t="shared" si="18"/>
        <v/>
      </c>
      <c r="BB297" s="46" t="str" cm="1">
        <f t="array" ref="BB297">IFERROR(SUMPRODUCT(LARGE($C297:$AV297,{1,2,3,4})), "")</f>
        <v/>
      </c>
      <c r="BC297" s="46" t="str" cm="1">
        <f t="array" ref="BC297">IFERROR(SUMPRODUCT(LARGE($C297:$AV297,{1,2,3,4,5,6,7})), "")</f>
        <v/>
      </c>
      <c r="BD297" s="46" t="str" cm="1">
        <f t="array" ref="BD297">IFERROR(SUMPRODUCT(LARGE($C297:$AV297,{1,2,3,4,5,6,7,8})), "")</f>
        <v/>
      </c>
    </row>
    <row r="298" spans="2:56" ht="15" customHeight="1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24"/>
      <c r="AW298" s="57"/>
      <c r="AX298" s="47">
        <f t="shared" si="16"/>
        <v>0</v>
      </c>
      <c r="AY298" s="46">
        <f t="shared" si="19"/>
        <v>0</v>
      </c>
      <c r="AZ298" s="46" cm="1">
        <f t="array" ref="AZ298">IF($AY298&lt;=6,SUM($C298:$AV298),SUMPRODUCT(LARGE($C298:$AV298,{1,2,3,4,5,6})))</f>
        <v>0</v>
      </c>
      <c r="BA298" s="50" t="str">
        <f t="shared" si="18"/>
        <v/>
      </c>
      <c r="BB298" s="46" t="str" cm="1">
        <f t="array" ref="BB298">IFERROR(SUMPRODUCT(LARGE($C298:$AV298,{1,2,3,4})), "")</f>
        <v/>
      </c>
      <c r="BC298" s="46" t="str" cm="1">
        <f t="array" ref="BC298">IFERROR(SUMPRODUCT(LARGE($C298:$AV298,{1,2,3,4,5,6,7})), "")</f>
        <v/>
      </c>
      <c r="BD298" s="46" t="str" cm="1">
        <f t="array" ref="BD298">IFERROR(SUMPRODUCT(LARGE($C298:$AV298,{1,2,3,4,5,6,7,8})), "")</f>
        <v/>
      </c>
    </row>
    <row r="299" spans="2:56" ht="15" customHeight="1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24"/>
      <c r="AW299" s="57"/>
      <c r="AX299" s="47">
        <f t="shared" si="16"/>
        <v>0</v>
      </c>
      <c r="AY299" s="46">
        <f t="shared" si="19"/>
        <v>0</v>
      </c>
      <c r="AZ299" s="46" cm="1">
        <f t="array" ref="AZ299">IF($AY299&lt;=6,SUM($C299:$AV299),SUMPRODUCT(LARGE($C299:$AV299,{1,2,3,4,5,6})))</f>
        <v>0</v>
      </c>
      <c r="BA299" s="50" t="str">
        <f t="shared" si="18"/>
        <v/>
      </c>
      <c r="BB299" s="46" t="str" cm="1">
        <f t="array" ref="BB299">IFERROR(SUMPRODUCT(LARGE($C299:$AV299,{1,2,3,4})), "")</f>
        <v/>
      </c>
      <c r="BC299" s="46" t="str" cm="1">
        <f t="array" ref="BC299">IFERROR(SUMPRODUCT(LARGE($C299:$AV299,{1,2,3,4,5,6,7})), "")</f>
        <v/>
      </c>
      <c r="BD299" s="46" t="str" cm="1">
        <f t="array" ref="BD299">IFERROR(SUMPRODUCT(LARGE($C299:$AV299,{1,2,3,4,5,6,7,8})), "")</f>
        <v/>
      </c>
    </row>
    <row r="300" spans="2:56" ht="15" customHeight="1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24"/>
      <c r="AW300" s="57"/>
      <c r="AX300" s="47">
        <f t="shared" si="16"/>
        <v>0</v>
      </c>
      <c r="AY300" s="46">
        <f t="shared" si="19"/>
        <v>0</v>
      </c>
      <c r="AZ300" s="46" cm="1">
        <f t="array" ref="AZ300">IF($AY300&lt;=6,SUM($C300:$AV300),SUMPRODUCT(LARGE($C300:$AV300,{1,2,3,4,5,6})))</f>
        <v>0</v>
      </c>
      <c r="BA300" s="50" t="str">
        <f t="shared" si="18"/>
        <v/>
      </c>
      <c r="BB300" s="46" t="str" cm="1">
        <f t="array" ref="BB300">IFERROR(SUMPRODUCT(LARGE($C300:$AV300,{1,2,3,4})), "")</f>
        <v/>
      </c>
      <c r="BC300" s="46" t="str" cm="1">
        <f t="array" ref="BC300">IFERROR(SUMPRODUCT(LARGE($C300:$AV300,{1,2,3,4,5,6,7})), "")</f>
        <v/>
      </c>
      <c r="BD300" s="46" t="str" cm="1">
        <f t="array" ref="BD300">IFERROR(SUMPRODUCT(LARGE($C300:$AV300,{1,2,3,4,5,6,7,8})), "")</f>
        <v/>
      </c>
    </row>
    <row r="301" spans="2:56" ht="15" customHeight="1" x14ac:dyDescent="0.2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24"/>
      <c r="AW301" s="57"/>
      <c r="AX301" s="47">
        <f t="shared" si="16"/>
        <v>0</v>
      </c>
      <c r="AY301" s="46">
        <f t="shared" si="19"/>
        <v>0</v>
      </c>
      <c r="AZ301" s="46" cm="1">
        <f t="array" ref="AZ301">IF($AY301&lt;=6,SUM($C301:$AV301),SUMPRODUCT(LARGE($C301:$AV301,{1,2,3,4,5,6})))</f>
        <v>0</v>
      </c>
      <c r="BA301" s="50" t="str">
        <f t="shared" si="18"/>
        <v/>
      </c>
      <c r="BB301" s="46" t="str" cm="1">
        <f t="array" ref="BB301">IFERROR(SUMPRODUCT(LARGE($C301:$AV301,{1,2,3,4})), "")</f>
        <v/>
      </c>
      <c r="BC301" s="46" t="str" cm="1">
        <f t="array" ref="BC301">IFERROR(SUMPRODUCT(LARGE($C301:$AV301,{1,2,3,4,5,6,7})), "")</f>
        <v/>
      </c>
      <c r="BD301" s="46" t="str" cm="1">
        <f t="array" ref="BD301">IFERROR(SUMPRODUCT(LARGE($C301:$AV301,{1,2,3,4,5,6,7,8})), "")</f>
        <v/>
      </c>
    </row>
  </sheetData>
  <sortState ref="B3:BD68">
    <sortCondition ref="B68"/>
  </sortState>
  <phoneticPr fontId="1" type="noConversion"/>
  <conditionalFormatting sqref="AY3:AY301">
    <cfRule type="cellIs" dxfId="6" priority="1" operator="greaterThanOrEqual">
      <formula>7</formula>
    </cfRule>
  </conditionalFormatting>
  <pageMargins left="0.25" right="0.25" top="1" bottom="1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BD304"/>
  <sheetViews>
    <sheetView zoomScaleNormal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H1" sqref="B1:H1048576"/>
    </sheetView>
  </sheetViews>
  <sheetFormatPr defaultColWidth="11.42578125" defaultRowHeight="15" customHeight="1" x14ac:dyDescent="0.2"/>
  <cols>
    <col min="1" max="1" width="7" style="3" hidden="1" customWidth="1"/>
    <col min="2" max="2" width="27.42578125" style="23" customWidth="1"/>
    <col min="3" max="3" width="5.28515625" style="12" customWidth="1"/>
    <col min="4" max="26" width="5.28515625" style="7" customWidth="1"/>
    <col min="27" max="47" width="5.28515625" style="7" hidden="1" customWidth="1"/>
    <col min="48" max="48" width="5.28515625" style="12" customWidth="1"/>
    <col min="49" max="49" width="5.7109375" style="12" customWidth="1"/>
    <col min="50" max="51" width="5.7109375" style="3" customWidth="1"/>
    <col min="52" max="52" width="10.7109375" style="25" customWidth="1"/>
    <col min="53" max="55" width="10.7109375" style="3" customWidth="1"/>
    <col min="56" max="56" width="8" style="3" bestFit="1" customWidth="1"/>
    <col min="57" max="85" width="3" style="3" customWidth="1"/>
    <col min="86" max="16384" width="11.42578125" style="3"/>
  </cols>
  <sheetData>
    <row r="1" spans="1:56" ht="15" customHeight="1" x14ac:dyDescent="0.2">
      <c r="A1" s="4"/>
      <c r="B1" s="15"/>
      <c r="C1" s="34" t="s">
        <v>0</v>
      </c>
      <c r="D1" s="34" t="s">
        <v>3</v>
      </c>
      <c r="E1" s="34" t="s">
        <v>6</v>
      </c>
      <c r="F1" s="34" t="s">
        <v>49</v>
      </c>
      <c r="G1" s="34" t="s">
        <v>40</v>
      </c>
      <c r="H1" s="34" t="s">
        <v>30</v>
      </c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59"/>
      <c r="AW1" s="48"/>
      <c r="AX1" s="61"/>
      <c r="AY1" s="61"/>
      <c r="AZ1" s="48" t="s">
        <v>8</v>
      </c>
      <c r="BA1" s="48" t="s">
        <v>379</v>
      </c>
      <c r="BB1" s="48" t="s">
        <v>9</v>
      </c>
      <c r="BC1" s="48" t="s">
        <v>10</v>
      </c>
      <c r="BD1" s="48" t="s">
        <v>11</v>
      </c>
    </row>
    <row r="2" spans="1:56" s="19" customFormat="1" ht="106.5" x14ac:dyDescent="0.25">
      <c r="A2" s="42"/>
      <c r="B2" s="4" t="s">
        <v>875</v>
      </c>
      <c r="C2" s="28" t="s">
        <v>13</v>
      </c>
      <c r="D2" s="28" t="s">
        <v>16</v>
      </c>
      <c r="E2" s="28" t="s">
        <v>876</v>
      </c>
      <c r="F2" s="28" t="s">
        <v>321</v>
      </c>
      <c r="G2" s="28" t="s">
        <v>877</v>
      </c>
      <c r="H2" s="28" t="s">
        <v>1034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55" t="s">
        <v>21</v>
      </c>
      <c r="AW2" s="49" t="s">
        <v>22</v>
      </c>
      <c r="AX2" s="49" t="s">
        <v>23</v>
      </c>
      <c r="AY2" s="49" t="s">
        <v>24</v>
      </c>
      <c r="AZ2" s="49" t="s">
        <v>25</v>
      </c>
      <c r="BA2" s="49" t="s">
        <v>26</v>
      </c>
      <c r="BB2" s="49" t="s">
        <v>27</v>
      </c>
      <c r="BC2" s="49" t="s">
        <v>28</v>
      </c>
      <c r="BD2" s="49" t="s">
        <v>29</v>
      </c>
    </row>
    <row r="3" spans="1:56" ht="15" customHeight="1" x14ac:dyDescent="0.2">
      <c r="A3" s="4"/>
      <c r="B3" s="4" t="s">
        <v>878</v>
      </c>
      <c r="C3" s="73">
        <v>6</v>
      </c>
      <c r="D3" s="73">
        <v>3</v>
      </c>
      <c r="E3" s="73"/>
      <c r="F3" s="73">
        <v>9</v>
      </c>
      <c r="G3" s="73">
        <v>5</v>
      </c>
      <c r="H3" s="73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5"/>
      <c r="AV3" s="57"/>
      <c r="AW3" s="47">
        <f t="shared" ref="AW3:AW38" si="0">SUM($C3:$AV3)</f>
        <v>23</v>
      </c>
      <c r="AX3" s="46">
        <f t="shared" ref="AX3:AX38" si="1">COUNTA(C3:AU3)</f>
        <v>4</v>
      </c>
      <c r="AY3" s="46" cm="1">
        <f t="array" ref="AY3">IF($AX3&lt;=6,SUM($C3:$AU3),SUMPRODUCT(LARGE($C3:$AU3,{1,2,3,4,5,6})))</f>
        <v>23</v>
      </c>
      <c r="AZ3" s="50" t="str">
        <f t="shared" ref="AZ3:AZ38" si="2">IF(AND($AX3&gt;=6,AY3=AY4),"Manual Calc Needed","")</f>
        <v/>
      </c>
      <c r="BA3" s="50" t="str">
        <f t="shared" ref="BA3:BA38" si="3">IF(AND($AX3&gt;=6,$AZ3="Tie"),"Manual Calc Needed"," ")</f>
        <v xml:space="preserve"> </v>
      </c>
      <c r="BB3" s="46" cm="1">
        <f t="array" ref="BB3">IFERROR(SUMPRODUCT(LARGE($C3:$AU3,{1,2,3,4})), "")</f>
        <v>23</v>
      </c>
      <c r="BC3" s="46" t="str" cm="1">
        <f t="array" ref="BC3">IFERROR(SUMPRODUCT(LARGE($C3:$AU3,{1,2,3,4,5,6,7})), "")</f>
        <v/>
      </c>
      <c r="BD3" s="46" t="str" cm="1">
        <f t="array" ref="BD3">IFERROR(SUMPRODUCT(LARGE($C3:$AU3,{1,2,3,4,5,6,7,8})), "")</f>
        <v/>
      </c>
    </row>
    <row r="4" spans="1:56" ht="15" customHeight="1" x14ac:dyDescent="0.2">
      <c r="A4" s="4" t="s">
        <v>53</v>
      </c>
      <c r="B4" s="4" t="s">
        <v>879</v>
      </c>
      <c r="C4" s="73">
        <v>11</v>
      </c>
      <c r="D4" s="73">
        <v>11</v>
      </c>
      <c r="E4" s="73"/>
      <c r="F4" s="73">
        <v>7</v>
      </c>
      <c r="G4" s="73">
        <v>3</v>
      </c>
      <c r="H4" s="73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5"/>
      <c r="AV4" s="56"/>
      <c r="AW4" s="47">
        <f t="shared" si="0"/>
        <v>32</v>
      </c>
      <c r="AX4" s="46">
        <f t="shared" si="1"/>
        <v>4</v>
      </c>
      <c r="AY4" s="46" cm="1">
        <f t="array" ref="AY4">IF($AX4&lt;=6,SUM($C4:$AU4),SUMPRODUCT(LARGE($C4:$AU4,{1,2,3,4,5,6})))</f>
        <v>32</v>
      </c>
      <c r="AZ4" s="50" t="str">
        <f t="shared" si="2"/>
        <v/>
      </c>
      <c r="BA4" s="50" t="str">
        <f t="shared" si="3"/>
        <v xml:space="preserve"> </v>
      </c>
      <c r="BB4" s="46" cm="1">
        <f t="array" ref="BB4">IFERROR(SUMPRODUCT(LARGE($C4:$AU4,{1,2,3,4})), "")</f>
        <v>32</v>
      </c>
      <c r="BC4" s="46" t="str" cm="1">
        <f t="array" ref="BC4">IFERROR(SUMPRODUCT(LARGE($C4:$AU4,{1,2,3,4,5,6,7})), "")</f>
        <v/>
      </c>
      <c r="BD4" s="46" t="str" cm="1">
        <f t="array" ref="BD4">IFERROR(SUMPRODUCT(LARGE($C4:$AU4,{1,2,3,4,5,6,7,8})), "")</f>
        <v/>
      </c>
    </row>
    <row r="5" spans="1:56" ht="15" customHeight="1" x14ac:dyDescent="0.2">
      <c r="A5" s="4"/>
      <c r="B5" s="4" t="s">
        <v>880</v>
      </c>
      <c r="C5" s="73">
        <v>8</v>
      </c>
      <c r="D5" s="73">
        <v>2</v>
      </c>
      <c r="E5" s="73"/>
      <c r="F5" s="73"/>
      <c r="G5" s="73">
        <v>7</v>
      </c>
      <c r="H5" s="73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5"/>
      <c r="AV5" s="57"/>
      <c r="AW5" s="47">
        <f t="shared" si="0"/>
        <v>17</v>
      </c>
      <c r="AX5" s="46">
        <f t="shared" si="1"/>
        <v>3</v>
      </c>
      <c r="AY5" s="46" cm="1">
        <f t="array" ref="AY5">IF($AX5&lt;=6,SUM($C5:$AU5),SUMPRODUCT(LARGE($C5:$AU5,{1,2,3,4,5,6})))</f>
        <v>17</v>
      </c>
      <c r="AZ5" s="50" t="str">
        <f t="shared" si="2"/>
        <v/>
      </c>
      <c r="BA5" s="50" t="str">
        <f t="shared" si="3"/>
        <v xml:space="preserve"> </v>
      </c>
      <c r="BB5" s="46" t="str" cm="1">
        <f t="array" ref="BB5">IFERROR(SUMPRODUCT(LARGE($C5:$AU5,{1,2,3,4})), "")</f>
        <v/>
      </c>
      <c r="BC5" s="46" t="str" cm="1">
        <f t="array" ref="BC5">IFERROR(SUMPRODUCT(LARGE($C5:$AU5,{1,2,3,4,5,6,7})), "")</f>
        <v/>
      </c>
      <c r="BD5" s="46" t="str" cm="1">
        <f t="array" ref="BD5">IFERROR(SUMPRODUCT(LARGE($C5:$AU5,{1,2,3,4,5,6,7,8})), "")</f>
        <v/>
      </c>
    </row>
    <row r="6" spans="1:56" ht="15" customHeight="1" x14ac:dyDescent="0.2">
      <c r="A6" s="4" t="s">
        <v>75</v>
      </c>
      <c r="B6" s="4" t="s">
        <v>881</v>
      </c>
      <c r="C6" s="73">
        <v>7</v>
      </c>
      <c r="D6" s="73">
        <v>4</v>
      </c>
      <c r="E6" s="73"/>
      <c r="F6" s="73"/>
      <c r="G6" s="73"/>
      <c r="H6" s="73">
        <v>10</v>
      </c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5"/>
      <c r="AV6" s="56"/>
      <c r="AW6" s="47">
        <f t="shared" si="0"/>
        <v>21</v>
      </c>
      <c r="AX6" s="46">
        <f t="shared" si="1"/>
        <v>3</v>
      </c>
      <c r="AY6" s="46" cm="1">
        <f t="array" ref="AY6">IF($AX6&lt;=6,SUM($C6:$AU6),SUMPRODUCT(LARGE($C6:$AU6,{1,2,3,4,5,6})))</f>
        <v>21</v>
      </c>
      <c r="AZ6" s="50" t="str">
        <f t="shared" si="2"/>
        <v/>
      </c>
      <c r="BA6" s="50" t="str">
        <f t="shared" si="3"/>
        <v xml:space="preserve"> </v>
      </c>
      <c r="BB6" s="46" t="str" cm="1">
        <f t="array" ref="BB6">IFERROR(SUMPRODUCT(LARGE($C6:$AU6,{1,2,3,4})), "")</f>
        <v/>
      </c>
      <c r="BC6" s="46" t="str" cm="1">
        <f t="array" ref="BC6">IFERROR(SUMPRODUCT(LARGE($C6:$AU6,{1,2,3,4,5,6,7})), "")</f>
        <v/>
      </c>
      <c r="BD6" s="46" t="str" cm="1">
        <f t="array" ref="BD6">IFERROR(SUMPRODUCT(LARGE($C6:$AU6,{1,2,3,4,5,6,7,8})), "")</f>
        <v/>
      </c>
    </row>
    <row r="7" spans="1:56" ht="15" customHeight="1" x14ac:dyDescent="0.2">
      <c r="A7" s="4"/>
      <c r="B7" s="4" t="s">
        <v>882</v>
      </c>
      <c r="C7" s="73"/>
      <c r="D7" s="73"/>
      <c r="E7" s="73"/>
      <c r="F7" s="73"/>
      <c r="G7" s="73">
        <v>2</v>
      </c>
      <c r="H7" s="73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7"/>
      <c r="AW7" s="47">
        <f t="shared" si="0"/>
        <v>2</v>
      </c>
      <c r="AX7" s="46">
        <f t="shared" si="1"/>
        <v>1</v>
      </c>
      <c r="AY7" s="46" cm="1">
        <f t="array" ref="AY7">IF($AX7&lt;=6,SUM($C7:$AU7),SUMPRODUCT(LARGE($C7:$AU7,{1,2,3,4,5,6})))</f>
        <v>2</v>
      </c>
      <c r="AZ7" s="50" t="str">
        <f t="shared" si="2"/>
        <v/>
      </c>
      <c r="BA7" s="50" t="str">
        <f t="shared" si="3"/>
        <v xml:space="preserve"> </v>
      </c>
      <c r="BB7" s="46" t="str" cm="1">
        <f t="array" ref="BB7">IFERROR(SUMPRODUCT(LARGE($C7:$AU7,{1,2,3,4})), "")</f>
        <v/>
      </c>
      <c r="BC7" s="46" t="str" cm="1">
        <f t="array" ref="BC7">IFERROR(SUMPRODUCT(LARGE($C7:$AU7,{1,2,3,4,5,6,7})), "")</f>
        <v/>
      </c>
      <c r="BD7" s="46" t="str" cm="1">
        <f t="array" ref="BD7">IFERROR(SUMPRODUCT(LARGE($C7:$AU7,{1,2,3,4,5,6,7,8})), "")</f>
        <v/>
      </c>
    </row>
    <row r="8" spans="1:56" ht="15" customHeight="1" x14ac:dyDescent="0.2">
      <c r="A8" s="4" t="s">
        <v>56</v>
      </c>
      <c r="B8" s="4" t="s">
        <v>763</v>
      </c>
      <c r="C8" s="73"/>
      <c r="D8" s="73"/>
      <c r="E8" s="73"/>
      <c r="F8" s="73"/>
      <c r="G8" s="73">
        <v>4</v>
      </c>
      <c r="H8" s="73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7"/>
      <c r="AW8" s="47">
        <f t="shared" si="0"/>
        <v>4</v>
      </c>
      <c r="AX8" s="46">
        <f t="shared" si="1"/>
        <v>1</v>
      </c>
      <c r="AY8" s="46" cm="1">
        <f t="array" ref="AY8">IF($AX8&lt;=6,SUM($C8:$AU8),SUMPRODUCT(LARGE($C8:$AU8,{1,2,3,4,5,6})))</f>
        <v>4</v>
      </c>
      <c r="AZ8" s="50" t="str">
        <f t="shared" si="2"/>
        <v/>
      </c>
      <c r="BA8" s="50" t="str">
        <f t="shared" si="3"/>
        <v xml:space="preserve"> </v>
      </c>
      <c r="BB8" s="46" t="str" cm="1">
        <f t="array" ref="BB8">IFERROR(SUMPRODUCT(LARGE($C8:$AU8,{1,2,3,4})), "")</f>
        <v/>
      </c>
      <c r="BC8" s="46" t="str" cm="1">
        <f t="array" ref="BC8">IFERROR(SUMPRODUCT(LARGE($C8:$AU8,{1,2,3,4,5,6,7})), "")</f>
        <v/>
      </c>
      <c r="BD8" s="46" t="str" cm="1">
        <f t="array" ref="BD8">IFERROR(SUMPRODUCT(LARGE($C8:$AU8,{1,2,3,4,5,6,7,8})), "")</f>
        <v/>
      </c>
    </row>
    <row r="9" spans="1:56" ht="15" customHeight="1" x14ac:dyDescent="0.2">
      <c r="A9" s="4"/>
      <c r="B9" s="15" t="s">
        <v>883</v>
      </c>
      <c r="C9" s="73"/>
      <c r="D9" s="80"/>
      <c r="E9" s="80"/>
      <c r="F9" s="80"/>
      <c r="G9" s="80">
        <v>2</v>
      </c>
      <c r="H9" s="8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5"/>
      <c r="AV9" s="57"/>
      <c r="AW9" s="47">
        <f t="shared" si="0"/>
        <v>2</v>
      </c>
      <c r="AX9" s="46">
        <f t="shared" si="1"/>
        <v>1</v>
      </c>
      <c r="AY9" s="46" cm="1">
        <f t="array" ref="AY9">IF($AX9&lt;=6,SUM($C9:$AU9),SUMPRODUCT(LARGE($C9:$AU9,{1,2,3,4,5,6})))</f>
        <v>2</v>
      </c>
      <c r="AZ9" s="50" t="str">
        <f t="shared" si="2"/>
        <v/>
      </c>
      <c r="BA9" s="50" t="str">
        <f t="shared" si="3"/>
        <v xml:space="preserve"> </v>
      </c>
      <c r="BB9" s="46" t="str" cm="1">
        <f t="array" ref="BB9">IFERROR(SUMPRODUCT(LARGE($C9:$AU9,{1,2,3,4})), "")</f>
        <v/>
      </c>
      <c r="BC9" s="46" t="str" cm="1">
        <f t="array" ref="BC9">IFERROR(SUMPRODUCT(LARGE($C9:$AU9,{1,2,3,4,5,6,7})), "")</f>
        <v/>
      </c>
      <c r="BD9" s="46" t="str" cm="1">
        <f t="array" ref="BD9">IFERROR(SUMPRODUCT(LARGE($C9:$AU9,{1,2,3,4,5,6,7,8})), "")</f>
        <v/>
      </c>
    </row>
    <row r="10" spans="1:56" ht="15" customHeight="1" x14ac:dyDescent="0.2">
      <c r="A10" s="4" t="s">
        <v>124</v>
      </c>
      <c r="B10" s="4" t="s">
        <v>884</v>
      </c>
      <c r="C10" s="73"/>
      <c r="D10" s="73">
        <v>1</v>
      </c>
      <c r="E10" s="73"/>
      <c r="F10" s="73">
        <v>0</v>
      </c>
      <c r="G10" s="73">
        <v>0</v>
      </c>
      <c r="H10" s="73">
        <v>1</v>
      </c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7"/>
      <c r="AW10" s="47">
        <f t="shared" si="0"/>
        <v>2</v>
      </c>
      <c r="AX10" s="46">
        <f t="shared" si="1"/>
        <v>4</v>
      </c>
      <c r="AY10" s="46" cm="1">
        <f t="array" ref="AY10">IF($AX10&lt;=6,SUM($C10:$AU10),SUMPRODUCT(LARGE($C10:$AU10,{1,2,3,4,5,6})))</f>
        <v>2</v>
      </c>
      <c r="AZ10" s="50" t="str">
        <f t="shared" si="2"/>
        <v/>
      </c>
      <c r="BA10" s="50" t="str">
        <f t="shared" si="3"/>
        <v xml:space="preserve"> </v>
      </c>
      <c r="BB10" s="46" cm="1">
        <f t="array" ref="BB10">IFERROR(SUMPRODUCT(LARGE($C10:$AU10,{1,2,3,4})), "")</f>
        <v>2</v>
      </c>
      <c r="BC10" s="46" t="str" cm="1">
        <f t="array" ref="BC10">IFERROR(SUMPRODUCT(LARGE($C10:$AU10,{1,2,3,4,5,6,7})), "")</f>
        <v/>
      </c>
      <c r="BD10" s="46" t="str" cm="1">
        <f t="array" ref="BD10">IFERROR(SUMPRODUCT(LARGE($C10:$AU10,{1,2,3,4,5,6,7,8})), "")</f>
        <v/>
      </c>
    </row>
    <row r="11" spans="1:56" ht="15" customHeight="1" x14ac:dyDescent="0.2">
      <c r="A11" s="4" t="s">
        <v>49</v>
      </c>
      <c r="B11" s="15" t="s">
        <v>885</v>
      </c>
      <c r="C11" s="73"/>
      <c r="D11" s="80">
        <v>2</v>
      </c>
      <c r="E11" s="80"/>
      <c r="F11" s="80">
        <v>0</v>
      </c>
      <c r="G11" s="80">
        <v>3</v>
      </c>
      <c r="H11" s="80">
        <v>1</v>
      </c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8"/>
      <c r="AW11" s="47">
        <f t="shared" si="0"/>
        <v>6</v>
      </c>
      <c r="AX11" s="46">
        <f t="shared" si="1"/>
        <v>4</v>
      </c>
      <c r="AY11" s="46" cm="1">
        <f t="array" ref="AY11">IF($AX11&lt;=6,SUM($C11:$AU11),SUMPRODUCT(LARGE($C11:$AU11,{1,2,3,4,5,6})))</f>
        <v>6</v>
      </c>
      <c r="AZ11" s="50" t="str">
        <f t="shared" si="2"/>
        <v/>
      </c>
      <c r="BA11" s="50" t="str">
        <f t="shared" si="3"/>
        <v xml:space="preserve"> </v>
      </c>
      <c r="BB11" s="46" cm="1">
        <f t="array" ref="BB11">IFERROR(SUMPRODUCT(LARGE($C11:$AU11,{1,2,3,4})), "")</f>
        <v>6</v>
      </c>
      <c r="BC11" s="46" t="str" cm="1">
        <f t="array" ref="BC11">IFERROR(SUMPRODUCT(LARGE($C11:$AU11,{1,2,3,4,5,6,7})), "")</f>
        <v/>
      </c>
      <c r="BD11" s="46" t="str" cm="1">
        <f t="array" ref="BD11">IFERROR(SUMPRODUCT(LARGE($C11:$AU11,{1,2,3,4,5,6,7,8})), "")</f>
        <v/>
      </c>
    </row>
    <row r="12" spans="1:56" ht="15" customHeight="1" x14ac:dyDescent="0.2">
      <c r="A12" s="4"/>
      <c r="B12" s="4" t="s">
        <v>886</v>
      </c>
      <c r="C12" s="73"/>
      <c r="D12" s="73">
        <v>1</v>
      </c>
      <c r="E12" s="73"/>
      <c r="F12" s="73"/>
      <c r="G12" s="73">
        <v>5</v>
      </c>
      <c r="H12" s="73">
        <v>2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5"/>
      <c r="AV12" s="57"/>
      <c r="AW12" s="47">
        <f t="shared" si="0"/>
        <v>8</v>
      </c>
      <c r="AX12" s="46">
        <f t="shared" si="1"/>
        <v>3</v>
      </c>
      <c r="AY12" s="46" cm="1">
        <f t="array" ref="AY12">IF($AX12&lt;=6,SUM($C12:$AU12),SUMPRODUCT(LARGE($C12:$AU12,{1,2,3,4,5,6})))</f>
        <v>8</v>
      </c>
      <c r="AZ12" s="50" t="str">
        <f t="shared" si="2"/>
        <v/>
      </c>
      <c r="BA12" s="50" t="str">
        <f t="shared" si="3"/>
        <v xml:space="preserve"> </v>
      </c>
      <c r="BB12" s="46" t="str" cm="1">
        <f t="array" ref="BB12">IFERROR(SUMPRODUCT(LARGE($C12:$AU12,{1,2,3,4})), "")</f>
        <v/>
      </c>
      <c r="BC12" s="46" t="str" cm="1">
        <f t="array" ref="BC12">IFERROR(SUMPRODUCT(LARGE($C12:$AU12,{1,2,3,4,5,6,7})), "")</f>
        <v/>
      </c>
      <c r="BD12" s="46" t="str" cm="1">
        <f t="array" ref="BD12">IFERROR(SUMPRODUCT(LARGE($C12:$AU12,{1,2,3,4,5,6,7,8})), "")</f>
        <v/>
      </c>
    </row>
    <row r="13" spans="1:56" ht="15" customHeight="1" x14ac:dyDescent="0.2">
      <c r="A13" s="4"/>
      <c r="B13" s="4" t="s">
        <v>887</v>
      </c>
      <c r="C13" s="73"/>
      <c r="D13" s="73">
        <v>1</v>
      </c>
      <c r="E13" s="73"/>
      <c r="F13" s="73">
        <v>2</v>
      </c>
      <c r="G13" s="73">
        <v>2</v>
      </c>
      <c r="H13" s="73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5"/>
      <c r="AV13" s="56"/>
      <c r="AW13" s="47">
        <f t="shared" si="0"/>
        <v>5</v>
      </c>
      <c r="AX13" s="46">
        <f t="shared" si="1"/>
        <v>3</v>
      </c>
      <c r="AY13" s="46" cm="1">
        <f t="array" ref="AY13">IF($AX13&lt;=6,SUM($C13:$AU13),SUMPRODUCT(LARGE($C13:$AU13,{1,2,3,4,5,6})))</f>
        <v>5</v>
      </c>
      <c r="AZ13" s="50" t="str">
        <f t="shared" si="2"/>
        <v/>
      </c>
      <c r="BA13" s="50" t="str">
        <f t="shared" si="3"/>
        <v xml:space="preserve"> </v>
      </c>
      <c r="BB13" s="46" t="str" cm="1">
        <f t="array" ref="BB13">IFERROR(SUMPRODUCT(LARGE($C13:$AU13,{1,2,3,4})), "")</f>
        <v/>
      </c>
      <c r="BC13" s="46" t="str" cm="1">
        <f t="array" ref="BC13">IFERROR(SUMPRODUCT(LARGE($C13:$AU13,{1,2,3,4,5,6,7})), "")</f>
        <v/>
      </c>
      <c r="BD13" s="46" t="str" cm="1">
        <f t="array" ref="BD13">IFERROR(SUMPRODUCT(LARGE($C13:$AU13,{1,2,3,4,5,6,7,8})), "")</f>
        <v/>
      </c>
    </row>
    <row r="14" spans="1:56" ht="15" customHeight="1" x14ac:dyDescent="0.2">
      <c r="A14" s="4"/>
      <c r="B14" s="4" t="s">
        <v>888</v>
      </c>
      <c r="C14" s="73">
        <v>3</v>
      </c>
      <c r="D14" s="73">
        <v>5</v>
      </c>
      <c r="E14" s="73">
        <v>6</v>
      </c>
      <c r="F14" s="73"/>
      <c r="G14" s="73">
        <v>13</v>
      </c>
      <c r="H14" s="73">
        <v>4</v>
      </c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7"/>
      <c r="AW14" s="47">
        <f t="shared" si="0"/>
        <v>31</v>
      </c>
      <c r="AX14" s="46">
        <f t="shared" si="1"/>
        <v>5</v>
      </c>
      <c r="AY14" s="46" cm="1">
        <f t="array" ref="AY14">IF($AX14&lt;=6,SUM($C14:$AU14),SUMPRODUCT(LARGE($C14:$AU14,{1,2,3,4,5,6})))</f>
        <v>31</v>
      </c>
      <c r="AZ14" s="50" t="str">
        <f t="shared" si="2"/>
        <v/>
      </c>
      <c r="BA14" s="50" t="str">
        <f t="shared" si="3"/>
        <v xml:space="preserve"> </v>
      </c>
      <c r="BB14" s="46" cm="1">
        <f t="array" ref="BB14">IFERROR(SUMPRODUCT(LARGE($C14:$AU14,{1,2,3,4})), "")</f>
        <v>28</v>
      </c>
      <c r="BC14" s="46" t="str" cm="1">
        <f t="array" ref="BC14">IFERROR(SUMPRODUCT(LARGE($C14:$AU14,{1,2,3,4,5,6,7})), "")</f>
        <v/>
      </c>
      <c r="BD14" s="46" t="str" cm="1">
        <f t="array" ref="BD14">IFERROR(SUMPRODUCT(LARGE($C14:$AU14,{1,2,3,4,5,6,7,8})), "")</f>
        <v/>
      </c>
    </row>
    <row r="15" spans="1:56" ht="15" customHeight="1" x14ac:dyDescent="0.2">
      <c r="A15" s="4" t="s">
        <v>30</v>
      </c>
      <c r="B15" s="4" t="s">
        <v>889</v>
      </c>
      <c r="C15" s="73">
        <v>1</v>
      </c>
      <c r="D15" s="73">
        <v>6</v>
      </c>
      <c r="E15" s="73"/>
      <c r="F15" s="73">
        <v>8</v>
      </c>
      <c r="G15" s="73">
        <v>4</v>
      </c>
      <c r="H15" s="73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7"/>
      <c r="AW15" s="47">
        <f t="shared" si="0"/>
        <v>19</v>
      </c>
      <c r="AX15" s="46">
        <f t="shared" si="1"/>
        <v>4</v>
      </c>
      <c r="AY15" s="46" cm="1">
        <f t="array" ref="AY15">IF($AX15&lt;=6,SUM($C15:$AU15),SUMPRODUCT(LARGE($C15:$AU15,{1,2,3,4,5,6})))</f>
        <v>19</v>
      </c>
      <c r="AZ15" s="50" t="str">
        <f t="shared" si="2"/>
        <v/>
      </c>
      <c r="BA15" s="50" t="str">
        <f t="shared" si="3"/>
        <v xml:space="preserve"> </v>
      </c>
      <c r="BB15" s="46" cm="1">
        <f t="array" ref="BB15">IFERROR(SUMPRODUCT(LARGE($C15:$AU15,{1,2,3,4})), "")</f>
        <v>19</v>
      </c>
      <c r="BC15" s="46" t="str" cm="1">
        <f t="array" ref="BC15">IFERROR(SUMPRODUCT(LARGE($C15:$AU15,{1,2,3,4,5,6,7})), "")</f>
        <v/>
      </c>
      <c r="BD15" s="46" t="str" cm="1">
        <f t="array" ref="BD15">IFERROR(SUMPRODUCT(LARGE($C15:$AU15,{1,2,3,4,5,6,7,8})), "")</f>
        <v/>
      </c>
    </row>
    <row r="16" spans="1:56" ht="15" customHeight="1" x14ac:dyDescent="0.2">
      <c r="A16" s="4" t="s">
        <v>49</v>
      </c>
      <c r="B16" s="4" t="s">
        <v>890</v>
      </c>
      <c r="C16" s="73">
        <v>5</v>
      </c>
      <c r="D16" s="73"/>
      <c r="E16" s="73"/>
      <c r="F16" s="73"/>
      <c r="G16" s="73">
        <v>8</v>
      </c>
      <c r="H16" s="7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7"/>
      <c r="AW16" s="47">
        <f t="shared" si="0"/>
        <v>13</v>
      </c>
      <c r="AX16" s="46">
        <f t="shared" si="1"/>
        <v>2</v>
      </c>
      <c r="AY16" s="46" cm="1">
        <f t="array" ref="AY16">IF($AX16&lt;=6,SUM($C16:$AU16),SUMPRODUCT(LARGE($C16:$AU16,{1,2,3,4,5,6})))</f>
        <v>13</v>
      </c>
      <c r="AZ16" s="50" t="str">
        <f t="shared" si="2"/>
        <v/>
      </c>
      <c r="BA16" s="50" t="str">
        <f t="shared" si="3"/>
        <v xml:space="preserve"> </v>
      </c>
      <c r="BB16" s="46" t="str" cm="1">
        <f t="array" ref="BB16">IFERROR(SUMPRODUCT(LARGE($C16:$AU16,{1,2,3,4})), "")</f>
        <v/>
      </c>
      <c r="BC16" s="46" t="str" cm="1">
        <f t="array" ref="BC16">IFERROR(SUMPRODUCT(LARGE($C16:$AU16,{1,2,3,4,5,6,7})), "")</f>
        <v/>
      </c>
      <c r="BD16" s="46" t="str" cm="1">
        <f t="array" ref="BD16">IFERROR(SUMPRODUCT(LARGE($C16:$AU16,{1,2,3,4,5,6,7,8})), "")</f>
        <v/>
      </c>
    </row>
    <row r="17" spans="1:56" ht="15" customHeight="1" x14ac:dyDescent="0.2">
      <c r="A17" s="4" t="s">
        <v>30</v>
      </c>
      <c r="B17" s="4" t="s">
        <v>891</v>
      </c>
      <c r="C17" s="73">
        <v>3</v>
      </c>
      <c r="D17" s="73">
        <v>2</v>
      </c>
      <c r="E17" s="73">
        <v>3</v>
      </c>
      <c r="F17" s="73"/>
      <c r="G17" s="73">
        <v>3</v>
      </c>
      <c r="H17" s="73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5"/>
      <c r="AV17" s="57"/>
      <c r="AW17" s="47">
        <f t="shared" si="0"/>
        <v>11</v>
      </c>
      <c r="AX17" s="46">
        <f t="shared" si="1"/>
        <v>4</v>
      </c>
      <c r="AY17" s="46" cm="1">
        <f t="array" ref="AY17">IF($AX17&lt;=6,SUM($C17:$AU17),SUMPRODUCT(LARGE($C17:$AU17,{1,2,3,4,5,6})))</f>
        <v>11</v>
      </c>
      <c r="AZ17" s="50" t="str">
        <f t="shared" si="2"/>
        <v/>
      </c>
      <c r="BA17" s="50" t="str">
        <f t="shared" si="3"/>
        <v xml:space="preserve"> </v>
      </c>
      <c r="BB17" s="46" cm="1">
        <f t="array" ref="BB17">IFERROR(SUMPRODUCT(LARGE($C17:$AU17,{1,2,3,4})), "")</f>
        <v>11</v>
      </c>
      <c r="BC17" s="46" t="str" cm="1">
        <f t="array" ref="BC17">IFERROR(SUMPRODUCT(LARGE($C17:$AU17,{1,2,3,4,5,6,7})), "")</f>
        <v/>
      </c>
      <c r="BD17" s="46" t="str" cm="1">
        <f t="array" ref="BD17">IFERROR(SUMPRODUCT(LARGE($C17:$AU17,{1,2,3,4,5,6,7,8})), "")</f>
        <v/>
      </c>
    </row>
    <row r="18" spans="1:56" ht="15" customHeight="1" x14ac:dyDescent="0.2">
      <c r="A18" s="4" t="s">
        <v>49</v>
      </c>
      <c r="B18" s="4" t="s">
        <v>789</v>
      </c>
      <c r="C18" s="73"/>
      <c r="D18" s="73"/>
      <c r="E18" s="73"/>
      <c r="F18" s="73"/>
      <c r="G18" s="73">
        <v>4</v>
      </c>
      <c r="H18" s="73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5"/>
      <c r="AV18" s="57"/>
      <c r="AW18" s="47">
        <f t="shared" si="0"/>
        <v>4</v>
      </c>
      <c r="AX18" s="46">
        <f t="shared" si="1"/>
        <v>1</v>
      </c>
      <c r="AY18" s="46" cm="1">
        <f t="array" ref="AY18">IF($AX18&lt;=6,SUM($C18:$AU18),SUMPRODUCT(LARGE($C18:$AU18,{1,2,3,4,5,6})))</f>
        <v>4</v>
      </c>
      <c r="AZ18" s="50" t="str">
        <f t="shared" si="2"/>
        <v/>
      </c>
      <c r="BA18" s="50" t="str">
        <f t="shared" si="3"/>
        <v xml:space="preserve"> </v>
      </c>
      <c r="BB18" s="46" t="str" cm="1">
        <f t="array" ref="BB18">IFERROR(SUMPRODUCT(LARGE($C18:$AU18,{1,2,3,4})), "")</f>
        <v/>
      </c>
      <c r="BC18" s="46" t="str" cm="1">
        <f t="array" ref="BC18">IFERROR(SUMPRODUCT(LARGE($C18:$AU18,{1,2,3,4,5,6,7})), "")</f>
        <v/>
      </c>
      <c r="BD18" s="46" t="str" cm="1">
        <f t="array" ref="BD18">IFERROR(SUMPRODUCT(LARGE($C18:$AU18,{1,2,3,4,5,6,7,8})), "")</f>
        <v/>
      </c>
    </row>
    <row r="19" spans="1:56" ht="15" customHeight="1" x14ac:dyDescent="0.2">
      <c r="A19" s="4" t="s">
        <v>49</v>
      </c>
      <c r="B19" s="15" t="s">
        <v>892</v>
      </c>
      <c r="C19" s="73"/>
      <c r="D19" s="80">
        <v>3</v>
      </c>
      <c r="E19" s="80"/>
      <c r="F19" s="80"/>
      <c r="G19" s="80">
        <v>2</v>
      </c>
      <c r="H19" s="8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5"/>
      <c r="AV19" s="56"/>
      <c r="AW19" s="47">
        <f t="shared" si="0"/>
        <v>5</v>
      </c>
      <c r="AX19" s="46">
        <f t="shared" si="1"/>
        <v>2</v>
      </c>
      <c r="AY19" s="46" cm="1">
        <f t="array" ref="AY19">IF($AX19&lt;=6,SUM($C19:$AU19),SUMPRODUCT(LARGE($C19:$AU19,{1,2,3,4,5,6})))</f>
        <v>5</v>
      </c>
      <c r="AZ19" s="50" t="str">
        <f t="shared" si="2"/>
        <v/>
      </c>
      <c r="BA19" s="50" t="str">
        <f t="shared" si="3"/>
        <v xml:space="preserve"> </v>
      </c>
      <c r="BB19" s="46" t="str" cm="1">
        <f t="array" ref="BB19">IFERROR(SUMPRODUCT(LARGE($C19:$AU19,{1,2,3,4})), "")</f>
        <v/>
      </c>
      <c r="BC19" s="46" t="str" cm="1">
        <f t="array" ref="BC19">IFERROR(SUMPRODUCT(LARGE($C19:$AU19,{1,2,3,4,5,6,7})), "")</f>
        <v/>
      </c>
      <c r="BD19" s="46" t="str" cm="1">
        <f t="array" ref="BD19">IFERROR(SUMPRODUCT(LARGE($C19:$AU19,{1,2,3,4,5,6,7,8})), "")</f>
        <v/>
      </c>
    </row>
    <row r="20" spans="1:56" ht="15" customHeight="1" x14ac:dyDescent="0.2">
      <c r="A20" s="4"/>
      <c r="B20" s="4" t="s">
        <v>46</v>
      </c>
      <c r="C20" s="73">
        <v>3</v>
      </c>
      <c r="D20" s="73">
        <v>3</v>
      </c>
      <c r="E20" s="73"/>
      <c r="F20" s="73"/>
      <c r="G20" s="73"/>
      <c r="H20" s="73">
        <v>7</v>
      </c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5"/>
      <c r="AV20" s="57"/>
      <c r="AW20" s="47">
        <f t="shared" si="0"/>
        <v>13</v>
      </c>
      <c r="AX20" s="46">
        <f t="shared" si="1"/>
        <v>3</v>
      </c>
      <c r="AY20" s="46" cm="1">
        <f t="array" ref="AY20">IF($AX20&lt;=6,SUM($C20:$AU20),SUMPRODUCT(LARGE($C20:$AU20,{1,2,3,4,5,6})))</f>
        <v>13</v>
      </c>
      <c r="AZ20" s="50" t="str">
        <f t="shared" si="2"/>
        <v/>
      </c>
      <c r="BA20" s="50" t="str">
        <f t="shared" si="3"/>
        <v xml:space="preserve"> </v>
      </c>
      <c r="BB20" s="46" t="str" cm="1">
        <f t="array" ref="BB20">IFERROR(SUMPRODUCT(LARGE($C20:$AU20,{1,2,3,4})), "")</f>
        <v/>
      </c>
      <c r="BC20" s="46" t="str" cm="1">
        <f t="array" ref="BC20">IFERROR(SUMPRODUCT(LARGE($C20:$AU20,{1,2,3,4,5,6,7})), "")</f>
        <v/>
      </c>
      <c r="BD20" s="46" t="str" cm="1">
        <f t="array" ref="BD20">IFERROR(SUMPRODUCT(LARGE($C20:$AU20,{1,2,3,4,5,6,7,8})), "")</f>
        <v/>
      </c>
    </row>
    <row r="21" spans="1:56" ht="15" customHeight="1" x14ac:dyDescent="0.2">
      <c r="A21" s="4"/>
      <c r="B21" s="4" t="s">
        <v>893</v>
      </c>
      <c r="C21" s="73"/>
      <c r="D21" s="73"/>
      <c r="E21" s="73"/>
      <c r="F21" s="73">
        <v>3</v>
      </c>
      <c r="G21" s="73">
        <v>2</v>
      </c>
      <c r="H21" s="73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5"/>
      <c r="AV21" s="57"/>
      <c r="AW21" s="47">
        <f t="shared" si="0"/>
        <v>5</v>
      </c>
      <c r="AX21" s="46">
        <f t="shared" si="1"/>
        <v>2</v>
      </c>
      <c r="AY21" s="46" cm="1">
        <f t="array" ref="AY21">IF($AX21&lt;=6,SUM($C21:$AU21),SUMPRODUCT(LARGE($C21:$AU21,{1,2,3,4,5,6})))</f>
        <v>5</v>
      </c>
      <c r="AZ21" s="50" t="str">
        <f t="shared" si="2"/>
        <v/>
      </c>
      <c r="BA21" s="50" t="str">
        <f t="shared" si="3"/>
        <v xml:space="preserve"> </v>
      </c>
      <c r="BB21" s="46" t="str" cm="1">
        <f t="array" ref="BB21">IFERROR(SUMPRODUCT(LARGE($C21:$AU21,{1,2,3,4})), "")</f>
        <v/>
      </c>
      <c r="BC21" s="46" t="str" cm="1">
        <f t="array" ref="BC21">IFERROR(SUMPRODUCT(LARGE($C21:$AU21,{1,2,3,4,5,6,7})), "")</f>
        <v/>
      </c>
      <c r="BD21" s="46" t="str" cm="1">
        <f t="array" ref="BD21">IFERROR(SUMPRODUCT(LARGE($C21:$AU21,{1,2,3,4,5,6,7,8})), "")</f>
        <v/>
      </c>
    </row>
    <row r="22" spans="1:56" ht="15" customHeight="1" x14ac:dyDescent="0.2">
      <c r="A22" s="4" t="s">
        <v>30</v>
      </c>
      <c r="B22" s="4" t="s">
        <v>894</v>
      </c>
      <c r="C22" s="73">
        <v>1</v>
      </c>
      <c r="D22" s="73"/>
      <c r="E22" s="73"/>
      <c r="F22" s="73"/>
      <c r="G22" s="73"/>
      <c r="H22" s="73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6"/>
      <c r="AW22" s="47">
        <f t="shared" si="0"/>
        <v>1</v>
      </c>
      <c r="AX22" s="46">
        <f t="shared" si="1"/>
        <v>1</v>
      </c>
      <c r="AY22" s="46" cm="1">
        <f t="array" ref="AY22">IF($AX22&lt;=6,SUM($C22:$AU22),SUMPRODUCT(LARGE($C22:$AU22,{1,2,3,4,5,6})))</f>
        <v>1</v>
      </c>
      <c r="AZ22" s="50" t="str">
        <f t="shared" si="2"/>
        <v/>
      </c>
      <c r="BA22" s="50" t="str">
        <f t="shared" si="3"/>
        <v xml:space="preserve"> </v>
      </c>
      <c r="BB22" s="46" t="str" cm="1">
        <f t="array" ref="BB22">IFERROR(SUMPRODUCT(LARGE($C22:$AU22,{1,2,3,4})), "")</f>
        <v/>
      </c>
      <c r="BC22" s="46" t="str" cm="1">
        <f t="array" ref="BC22">IFERROR(SUMPRODUCT(LARGE($C22:$AU22,{1,2,3,4,5,6,7})), "")</f>
        <v/>
      </c>
      <c r="BD22" s="46" t="str" cm="1">
        <f t="array" ref="BD22">IFERROR(SUMPRODUCT(LARGE($C22:$AU22,{1,2,3,4,5,6,7,8})), "")</f>
        <v/>
      </c>
    </row>
    <row r="23" spans="1:56" ht="15" customHeight="1" x14ac:dyDescent="0.2">
      <c r="A23" s="4"/>
      <c r="B23" s="4" t="s">
        <v>895</v>
      </c>
      <c r="C23" s="73">
        <v>3</v>
      </c>
      <c r="D23" s="73"/>
      <c r="E23" s="73">
        <v>6</v>
      </c>
      <c r="F23" s="73"/>
      <c r="G23" s="73">
        <v>7</v>
      </c>
      <c r="H23" s="73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8"/>
      <c r="AW23" s="47">
        <f t="shared" si="0"/>
        <v>16</v>
      </c>
      <c r="AX23" s="46">
        <f t="shared" si="1"/>
        <v>3</v>
      </c>
      <c r="AY23" s="46" cm="1">
        <f t="array" ref="AY23">IF($AX23&lt;=6,SUM($C23:$AU23),SUMPRODUCT(LARGE($C23:$AU23,{1,2,3,4,5,6})))</f>
        <v>16</v>
      </c>
      <c r="AZ23" s="50" t="str">
        <f t="shared" si="2"/>
        <v/>
      </c>
      <c r="BA23" s="50" t="str">
        <f t="shared" si="3"/>
        <v xml:space="preserve"> </v>
      </c>
      <c r="BB23" s="46" t="str" cm="1">
        <f t="array" ref="BB23">IFERROR(SUMPRODUCT(LARGE($C23:$AU23,{1,2,3,4})), "")</f>
        <v/>
      </c>
      <c r="BC23" s="46" t="str" cm="1">
        <f t="array" ref="BC23">IFERROR(SUMPRODUCT(LARGE($C23:$AU23,{1,2,3,4,5,6,7})), "")</f>
        <v/>
      </c>
      <c r="BD23" s="46" t="str" cm="1">
        <f t="array" ref="BD23">IFERROR(SUMPRODUCT(LARGE($C23:$AU23,{1,2,3,4,5,6,7,8})), "")</f>
        <v/>
      </c>
    </row>
    <row r="24" spans="1:56" ht="15" customHeight="1" x14ac:dyDescent="0.2">
      <c r="A24" s="4"/>
      <c r="B24" s="4" t="s">
        <v>792</v>
      </c>
      <c r="C24" s="73"/>
      <c r="D24" s="73">
        <v>8</v>
      </c>
      <c r="E24" s="73">
        <v>5</v>
      </c>
      <c r="F24" s="73">
        <v>7</v>
      </c>
      <c r="G24" s="73">
        <v>10</v>
      </c>
      <c r="H24" s="73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7"/>
      <c r="AW24" s="47">
        <f t="shared" si="0"/>
        <v>30</v>
      </c>
      <c r="AX24" s="46">
        <f t="shared" si="1"/>
        <v>4</v>
      </c>
      <c r="AY24" s="46" cm="1">
        <f t="array" ref="AY24">IF($AX24&lt;=6,SUM($C24:$AU24),SUMPRODUCT(LARGE($C24:$AU24,{1,2,3,4,5,6})))</f>
        <v>30</v>
      </c>
      <c r="AZ24" s="50" t="str">
        <f t="shared" si="2"/>
        <v/>
      </c>
      <c r="BA24" s="50" t="str">
        <f t="shared" si="3"/>
        <v xml:space="preserve"> </v>
      </c>
      <c r="BB24" s="46" cm="1">
        <f t="array" ref="BB24">IFERROR(SUMPRODUCT(LARGE($C24:$AU24,{1,2,3,4})), "")</f>
        <v>30</v>
      </c>
      <c r="BC24" s="46" t="str" cm="1">
        <f t="array" ref="BC24">IFERROR(SUMPRODUCT(LARGE($C24:$AU24,{1,2,3,4,5,6,7})), "")</f>
        <v/>
      </c>
      <c r="BD24" s="46" t="str" cm="1">
        <f t="array" ref="BD24">IFERROR(SUMPRODUCT(LARGE($C24:$AU24,{1,2,3,4,5,6,7,8})), "")</f>
        <v/>
      </c>
    </row>
    <row r="25" spans="1:56" ht="15" customHeight="1" x14ac:dyDescent="0.2">
      <c r="A25" s="4" t="s">
        <v>56</v>
      </c>
      <c r="B25" s="15" t="s">
        <v>896</v>
      </c>
      <c r="C25" s="73"/>
      <c r="D25" s="80">
        <v>3</v>
      </c>
      <c r="E25" s="80"/>
      <c r="F25" s="80"/>
      <c r="G25" s="80"/>
      <c r="H25" s="80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7"/>
      <c r="AW25" s="47">
        <f t="shared" si="0"/>
        <v>3</v>
      </c>
      <c r="AX25" s="46">
        <f t="shared" si="1"/>
        <v>1</v>
      </c>
      <c r="AY25" s="46" cm="1">
        <f t="array" ref="AY25">IF($AX25&lt;=6,SUM($C25:$AU25),SUMPRODUCT(LARGE($C25:$AU25,{1,2,3,4,5,6})))</f>
        <v>3</v>
      </c>
      <c r="AZ25" s="50" t="str">
        <f t="shared" si="2"/>
        <v/>
      </c>
      <c r="BA25" s="50" t="str">
        <f t="shared" si="3"/>
        <v xml:space="preserve"> </v>
      </c>
      <c r="BB25" s="46" t="str" cm="1">
        <f t="array" ref="BB25">IFERROR(SUMPRODUCT(LARGE($C25:$AU25,{1,2,3,4})), "")</f>
        <v/>
      </c>
      <c r="BC25" s="46" t="str" cm="1">
        <f t="array" ref="BC25">IFERROR(SUMPRODUCT(LARGE($C25:$AU25,{1,2,3,4,5,6,7})), "")</f>
        <v/>
      </c>
      <c r="BD25" s="46" t="str" cm="1">
        <f t="array" ref="BD25">IFERROR(SUMPRODUCT(LARGE($C25:$AU25,{1,2,3,4,5,6,7,8})), "")</f>
        <v/>
      </c>
    </row>
    <row r="26" spans="1:56" ht="15" customHeight="1" x14ac:dyDescent="0.2">
      <c r="A26" s="4"/>
      <c r="B26" s="4" t="s">
        <v>897</v>
      </c>
      <c r="C26" s="73"/>
      <c r="D26" s="73">
        <v>9</v>
      </c>
      <c r="E26" s="73"/>
      <c r="F26" s="73"/>
      <c r="G26" s="73"/>
      <c r="H26" s="73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5"/>
      <c r="AV26" s="57"/>
      <c r="AW26" s="47">
        <f t="shared" si="0"/>
        <v>9</v>
      </c>
      <c r="AX26" s="46">
        <f t="shared" si="1"/>
        <v>1</v>
      </c>
      <c r="AY26" s="46" cm="1">
        <f t="array" ref="AY26">IF($AX26&lt;=6,SUM($C26:$AU26),SUMPRODUCT(LARGE($C26:$AU26,{1,2,3,4,5,6})))</f>
        <v>9</v>
      </c>
      <c r="AZ26" s="50" t="str">
        <f t="shared" si="2"/>
        <v/>
      </c>
      <c r="BA26" s="50" t="str">
        <f t="shared" si="3"/>
        <v xml:space="preserve"> </v>
      </c>
      <c r="BB26" s="46" t="str" cm="1">
        <f t="array" ref="BB26">IFERROR(SUMPRODUCT(LARGE($C26:$AU26,{1,2,3,4})), "")</f>
        <v/>
      </c>
      <c r="BC26" s="46" t="str" cm="1">
        <f t="array" ref="BC26">IFERROR(SUMPRODUCT(LARGE($C26:$AU26,{1,2,3,4,5,6,7})), "")</f>
        <v/>
      </c>
      <c r="BD26" s="46" t="str" cm="1">
        <f t="array" ref="BD26">IFERROR(SUMPRODUCT(LARGE($C26:$AU26,{1,2,3,4,5,6,7,8})), "")</f>
        <v/>
      </c>
    </row>
    <row r="27" spans="1:56" ht="15" customHeight="1" x14ac:dyDescent="0.2">
      <c r="A27" s="4" t="s">
        <v>84</v>
      </c>
      <c r="B27" s="4" t="s">
        <v>898</v>
      </c>
      <c r="C27" s="73">
        <v>6</v>
      </c>
      <c r="D27" s="73">
        <v>5</v>
      </c>
      <c r="E27" s="73">
        <v>2</v>
      </c>
      <c r="F27" s="73">
        <v>4</v>
      </c>
      <c r="G27" s="73"/>
      <c r="H27" s="73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7"/>
      <c r="AW27" s="47">
        <f t="shared" si="0"/>
        <v>17</v>
      </c>
      <c r="AX27" s="46">
        <f t="shared" si="1"/>
        <v>4</v>
      </c>
      <c r="AY27" s="46" cm="1">
        <f t="array" ref="AY27">IF($AX27&lt;=6,SUM($C27:$AU27),SUMPRODUCT(LARGE($C27:$AU27,{1,2,3,4,5,6})))</f>
        <v>17</v>
      </c>
      <c r="AZ27" s="50" t="str">
        <f t="shared" si="2"/>
        <v/>
      </c>
      <c r="BA27" s="50" t="str">
        <f t="shared" si="3"/>
        <v xml:space="preserve"> </v>
      </c>
      <c r="BB27" s="46" cm="1">
        <f t="array" ref="BB27">IFERROR(SUMPRODUCT(LARGE($C27:$AU27,{1,2,3,4})), "")</f>
        <v>17</v>
      </c>
      <c r="BC27" s="46" t="str" cm="1">
        <f t="array" ref="BC27">IFERROR(SUMPRODUCT(LARGE($C27:$AU27,{1,2,3,4,5,6,7})), "")</f>
        <v/>
      </c>
      <c r="BD27" s="46" t="str" cm="1">
        <f t="array" ref="BD27">IFERROR(SUMPRODUCT(LARGE($C27:$AU27,{1,2,3,4,5,6,7,8})), "")</f>
        <v/>
      </c>
    </row>
    <row r="28" spans="1:56" ht="15" customHeight="1" x14ac:dyDescent="0.2">
      <c r="A28" s="4" t="s">
        <v>70</v>
      </c>
      <c r="B28" s="4" t="s">
        <v>899</v>
      </c>
      <c r="C28" s="73">
        <v>2</v>
      </c>
      <c r="D28" s="73"/>
      <c r="E28" s="73"/>
      <c r="F28" s="73">
        <v>1</v>
      </c>
      <c r="G28" s="73"/>
      <c r="H28" s="73">
        <v>0</v>
      </c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6"/>
      <c r="AW28" s="47">
        <f t="shared" si="0"/>
        <v>3</v>
      </c>
      <c r="AX28" s="46">
        <f t="shared" si="1"/>
        <v>3</v>
      </c>
      <c r="AY28" s="46" cm="1">
        <f t="array" ref="AY28">IF($AX28&lt;=6,SUM($C28:$AU28),SUMPRODUCT(LARGE($C28:$AU28,{1,2,3,4,5,6})))</f>
        <v>3</v>
      </c>
      <c r="AZ28" s="50" t="str">
        <f t="shared" si="2"/>
        <v/>
      </c>
      <c r="BA28" s="50" t="str">
        <f t="shared" si="3"/>
        <v xml:space="preserve"> </v>
      </c>
      <c r="BB28" s="46" t="str" cm="1">
        <f t="array" ref="BB28">IFERROR(SUMPRODUCT(LARGE($C28:$AU28,{1,2,3,4})), "")</f>
        <v/>
      </c>
      <c r="BC28" s="46" t="str" cm="1">
        <f t="array" ref="BC28">IFERROR(SUMPRODUCT(LARGE($C28:$AU28,{1,2,3,4,5,6,7})), "")</f>
        <v/>
      </c>
      <c r="BD28" s="46" t="str" cm="1">
        <f t="array" ref="BD28">IFERROR(SUMPRODUCT(LARGE($C28:$AU28,{1,2,3,4,5,6,7,8})), "")</f>
        <v/>
      </c>
    </row>
    <row r="29" spans="1:56" ht="15" customHeight="1" x14ac:dyDescent="0.2">
      <c r="A29" s="4"/>
      <c r="B29" s="4" t="s">
        <v>38</v>
      </c>
      <c r="C29" s="73">
        <v>6</v>
      </c>
      <c r="D29" s="73">
        <v>3</v>
      </c>
      <c r="E29" s="73">
        <v>3</v>
      </c>
      <c r="F29" s="73"/>
      <c r="G29" s="73">
        <v>4</v>
      </c>
      <c r="H29" s="73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5"/>
      <c r="AV29" s="56"/>
      <c r="AW29" s="47">
        <f t="shared" si="0"/>
        <v>16</v>
      </c>
      <c r="AX29" s="46">
        <f t="shared" si="1"/>
        <v>4</v>
      </c>
      <c r="AY29" s="46" cm="1">
        <f t="array" ref="AY29">IF($AX29&lt;=6,SUM($C29:$AU29),SUMPRODUCT(LARGE($C29:$AU29,{1,2,3,4,5,6})))</f>
        <v>16</v>
      </c>
      <c r="AZ29" s="50" t="str">
        <f t="shared" si="2"/>
        <v/>
      </c>
      <c r="BA29" s="50" t="str">
        <f t="shared" si="3"/>
        <v xml:space="preserve"> </v>
      </c>
      <c r="BB29" s="46" cm="1">
        <f t="array" ref="BB29">IFERROR(SUMPRODUCT(LARGE($C29:$AU29,{1,2,3,4})), "")</f>
        <v>16</v>
      </c>
      <c r="BC29" s="46" t="str" cm="1">
        <f t="array" ref="BC29">IFERROR(SUMPRODUCT(LARGE($C29:$AU29,{1,2,3,4,5,6,7})), "")</f>
        <v/>
      </c>
      <c r="BD29" s="46" t="str" cm="1">
        <f t="array" ref="BD29">IFERROR(SUMPRODUCT(LARGE($C29:$AU29,{1,2,3,4,5,6,7,8})), "")</f>
        <v/>
      </c>
    </row>
    <row r="30" spans="1:56" ht="15" customHeight="1" x14ac:dyDescent="0.2">
      <c r="A30" s="4"/>
      <c r="B30" s="4" t="s">
        <v>900</v>
      </c>
      <c r="C30" s="73">
        <v>5</v>
      </c>
      <c r="D30" s="73">
        <v>6</v>
      </c>
      <c r="E30" s="73"/>
      <c r="F30" s="73"/>
      <c r="G30" s="73"/>
      <c r="H30" s="73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5"/>
      <c r="AV30" s="57"/>
      <c r="AW30" s="47">
        <f t="shared" si="0"/>
        <v>11</v>
      </c>
      <c r="AX30" s="46">
        <f t="shared" si="1"/>
        <v>2</v>
      </c>
      <c r="AY30" s="46" cm="1">
        <f t="array" ref="AY30">IF($AX30&lt;=6,SUM($C30:$AU30),SUMPRODUCT(LARGE($C30:$AU30,{1,2,3,4,5,6})))</f>
        <v>11</v>
      </c>
      <c r="AZ30" s="50" t="str">
        <f t="shared" si="2"/>
        <v/>
      </c>
      <c r="BA30" s="50" t="str">
        <f t="shared" si="3"/>
        <v xml:space="preserve"> </v>
      </c>
      <c r="BB30" s="46" t="str" cm="1">
        <f t="array" ref="BB30">IFERROR(SUMPRODUCT(LARGE($C30:$AU30,{1,2,3,4})), "")</f>
        <v/>
      </c>
      <c r="BC30" s="46" t="str" cm="1">
        <f t="array" ref="BC30">IFERROR(SUMPRODUCT(LARGE($C30:$AU30,{1,2,3,4,5,6,7})), "")</f>
        <v/>
      </c>
      <c r="BD30" s="46" t="str" cm="1">
        <f t="array" ref="BD30">IFERROR(SUMPRODUCT(LARGE($C30:$AU30,{1,2,3,4,5,6,7,8})), "")</f>
        <v/>
      </c>
    </row>
    <row r="31" spans="1:56" ht="15" customHeight="1" x14ac:dyDescent="0.2">
      <c r="A31" s="4"/>
      <c r="B31" s="4" t="s">
        <v>901</v>
      </c>
      <c r="C31" s="73"/>
      <c r="D31" s="73"/>
      <c r="E31" s="73"/>
      <c r="F31" s="73">
        <v>1</v>
      </c>
      <c r="G31" s="73"/>
      <c r="H31" s="73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6"/>
      <c r="AW31" s="47">
        <f t="shared" si="0"/>
        <v>1</v>
      </c>
      <c r="AX31" s="46">
        <f t="shared" si="1"/>
        <v>1</v>
      </c>
      <c r="AY31" s="46" cm="1">
        <f t="array" ref="AY31">IF($AX31&lt;=6,SUM($C31:$AU31),SUMPRODUCT(LARGE($C31:$AU31,{1,2,3,4,5,6})))</f>
        <v>1</v>
      </c>
      <c r="AZ31" s="50" t="str">
        <f t="shared" si="2"/>
        <v/>
      </c>
      <c r="BA31" s="50" t="str">
        <f t="shared" si="3"/>
        <v xml:space="preserve"> </v>
      </c>
      <c r="BB31" s="46" t="str" cm="1">
        <f t="array" ref="BB31">IFERROR(SUMPRODUCT(LARGE($C31:$AU31,{1,2,3,4})), "")</f>
        <v/>
      </c>
      <c r="BC31" s="46" t="str" cm="1">
        <f t="array" ref="BC31">IFERROR(SUMPRODUCT(LARGE($C31:$AU31,{1,2,3,4,5,6,7})), "")</f>
        <v/>
      </c>
      <c r="BD31" s="46" t="str" cm="1">
        <f t="array" ref="BD31">IFERROR(SUMPRODUCT(LARGE($C31:$AU31,{1,2,3,4,5,6,7,8})), "")</f>
        <v/>
      </c>
    </row>
    <row r="32" spans="1:56" ht="15" customHeight="1" x14ac:dyDescent="0.2">
      <c r="A32" s="4" t="s">
        <v>72</v>
      </c>
      <c r="B32" s="15" t="s">
        <v>902</v>
      </c>
      <c r="C32" s="73">
        <v>0</v>
      </c>
      <c r="D32" s="80"/>
      <c r="E32" s="80"/>
      <c r="F32" s="80"/>
      <c r="G32" s="80"/>
      <c r="H32" s="8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5"/>
      <c r="AV32" s="57"/>
      <c r="AW32" s="47">
        <f t="shared" si="0"/>
        <v>0</v>
      </c>
      <c r="AX32" s="46">
        <f t="shared" si="1"/>
        <v>1</v>
      </c>
      <c r="AY32" s="46" cm="1">
        <f t="array" ref="AY32">IF($AX32&lt;=6,SUM($C32:$AU32),SUMPRODUCT(LARGE($C32:$AU32,{1,2,3,4,5,6})))</f>
        <v>0</v>
      </c>
      <c r="AZ32" s="50" t="str">
        <f t="shared" si="2"/>
        <v/>
      </c>
      <c r="BA32" s="50" t="str">
        <f t="shared" si="3"/>
        <v xml:space="preserve"> </v>
      </c>
      <c r="BB32" s="46" t="str" cm="1">
        <f t="array" ref="BB32">IFERROR(SUMPRODUCT(LARGE($C32:$AU32,{1,2,3,4})), "")</f>
        <v/>
      </c>
      <c r="BC32" s="46" t="str" cm="1">
        <f t="array" ref="BC32">IFERROR(SUMPRODUCT(LARGE($C32:$AU32,{1,2,3,4,5,6,7})), "")</f>
        <v/>
      </c>
      <c r="BD32" s="46" t="str" cm="1">
        <f t="array" ref="BD32">IFERROR(SUMPRODUCT(LARGE($C32:$AU32,{1,2,3,4,5,6,7,8})), "")</f>
        <v/>
      </c>
    </row>
    <row r="33" spans="1:56" ht="15" customHeight="1" x14ac:dyDescent="0.2">
      <c r="A33" s="4"/>
      <c r="B33" s="15" t="s">
        <v>903</v>
      </c>
      <c r="C33" s="73"/>
      <c r="D33" s="80"/>
      <c r="E33" s="80">
        <v>2</v>
      </c>
      <c r="F33" s="80"/>
      <c r="G33" s="80"/>
      <c r="H33" s="8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5"/>
      <c r="AV33" s="57"/>
      <c r="AW33" s="47">
        <f t="shared" si="0"/>
        <v>2</v>
      </c>
      <c r="AX33" s="46">
        <f t="shared" si="1"/>
        <v>1</v>
      </c>
      <c r="AY33" s="46" cm="1">
        <f t="array" ref="AY33">IF($AX33&lt;=6,SUM($C33:$AU33),SUMPRODUCT(LARGE($C33:$AU33,{1,2,3,4,5,6})))</f>
        <v>2</v>
      </c>
      <c r="AZ33" s="50" t="str">
        <f t="shared" si="2"/>
        <v/>
      </c>
      <c r="BA33" s="50" t="str">
        <f t="shared" si="3"/>
        <v xml:space="preserve"> </v>
      </c>
      <c r="BB33" s="46" t="str" cm="1">
        <f t="array" ref="BB33">IFERROR(SUMPRODUCT(LARGE($C33:$AU33,{1,2,3,4})), "")</f>
        <v/>
      </c>
      <c r="BC33" s="46" t="str" cm="1">
        <f t="array" ref="BC33">IFERROR(SUMPRODUCT(LARGE($C33:$AU33,{1,2,3,4,5,6,7})), "")</f>
        <v/>
      </c>
      <c r="BD33" s="46" t="str" cm="1">
        <f t="array" ref="BD33">IFERROR(SUMPRODUCT(LARGE($C33:$AU33,{1,2,3,4,5,6,7,8})), "")</f>
        <v/>
      </c>
    </row>
    <row r="34" spans="1:56" ht="15" customHeight="1" x14ac:dyDescent="0.2">
      <c r="A34" s="4" t="s">
        <v>65</v>
      </c>
      <c r="B34" s="4" t="s">
        <v>904</v>
      </c>
      <c r="C34" s="73"/>
      <c r="D34" s="73">
        <v>3</v>
      </c>
      <c r="E34" s="73">
        <v>9</v>
      </c>
      <c r="F34" s="73">
        <v>11</v>
      </c>
      <c r="G34" s="73"/>
      <c r="H34" s="73">
        <v>4</v>
      </c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7"/>
      <c r="AW34" s="47">
        <f t="shared" si="0"/>
        <v>27</v>
      </c>
      <c r="AX34" s="46">
        <f t="shared" si="1"/>
        <v>4</v>
      </c>
      <c r="AY34" s="46" cm="1">
        <f t="array" ref="AY34">IF($AX34&lt;=6,SUM($C34:$AU34),SUMPRODUCT(LARGE($C34:$AU34,{1,2,3,4,5,6})))</f>
        <v>27</v>
      </c>
      <c r="AZ34" s="50" t="str">
        <f t="shared" si="2"/>
        <v/>
      </c>
      <c r="BA34" s="50" t="str">
        <f t="shared" si="3"/>
        <v xml:space="preserve"> </v>
      </c>
      <c r="BB34" s="46" cm="1">
        <f t="array" ref="BB34">IFERROR(SUMPRODUCT(LARGE($C34:$AU34,{1,2,3,4})), "")</f>
        <v>27</v>
      </c>
      <c r="BC34" s="46" t="str" cm="1">
        <f t="array" ref="BC34">IFERROR(SUMPRODUCT(LARGE($C34:$AU34,{1,2,3,4,5,6,7})), "")</f>
        <v/>
      </c>
      <c r="BD34" s="46" t="str" cm="1">
        <f t="array" ref="BD34">IFERROR(SUMPRODUCT(LARGE($C34:$AU34,{1,2,3,4,5,6,7,8})), "")</f>
        <v/>
      </c>
    </row>
    <row r="35" spans="1:56" ht="15" customHeight="1" x14ac:dyDescent="0.2">
      <c r="A35" s="4"/>
      <c r="B35" s="4" t="s">
        <v>905</v>
      </c>
      <c r="C35" s="73"/>
      <c r="D35" s="73">
        <v>7</v>
      </c>
      <c r="E35" s="73">
        <v>4</v>
      </c>
      <c r="F35" s="73"/>
      <c r="G35" s="73"/>
      <c r="H35" s="73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7"/>
      <c r="AW35" s="47">
        <f t="shared" si="0"/>
        <v>11</v>
      </c>
      <c r="AX35" s="46">
        <f t="shared" si="1"/>
        <v>2</v>
      </c>
      <c r="AY35" s="46" cm="1">
        <f t="array" ref="AY35">IF($AX35&lt;=6,SUM($C35:$AU35),SUMPRODUCT(LARGE($C35:$AU35,{1,2,3,4,5,6})))</f>
        <v>11</v>
      </c>
      <c r="AZ35" s="50" t="str">
        <f t="shared" si="2"/>
        <v/>
      </c>
      <c r="BA35" s="50" t="str">
        <f t="shared" si="3"/>
        <v xml:space="preserve"> </v>
      </c>
      <c r="BB35" s="46" t="str" cm="1">
        <f t="array" ref="BB35">IFERROR(SUMPRODUCT(LARGE($C35:$AU35,{1,2,3,4})), "")</f>
        <v/>
      </c>
      <c r="BC35" s="46" t="str" cm="1">
        <f t="array" ref="BC35">IFERROR(SUMPRODUCT(LARGE($C35:$AU35,{1,2,3,4,5,6,7})), "")</f>
        <v/>
      </c>
      <c r="BD35" s="46" t="str" cm="1">
        <f t="array" ref="BD35">IFERROR(SUMPRODUCT(LARGE($C35:$AU35,{1,2,3,4,5,6,7,8})), "")</f>
        <v/>
      </c>
    </row>
    <row r="36" spans="1:56" ht="15" customHeight="1" x14ac:dyDescent="0.2">
      <c r="A36" s="4"/>
      <c r="B36" s="4" t="s">
        <v>906</v>
      </c>
      <c r="C36" s="73"/>
      <c r="D36" s="73">
        <v>2</v>
      </c>
      <c r="E36" s="73">
        <v>2</v>
      </c>
      <c r="F36" s="73">
        <v>11</v>
      </c>
      <c r="G36" s="73"/>
      <c r="H36" s="73">
        <v>7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6"/>
      <c r="AW36" s="47">
        <f t="shared" si="0"/>
        <v>22</v>
      </c>
      <c r="AX36" s="46">
        <f t="shared" si="1"/>
        <v>4</v>
      </c>
      <c r="AY36" s="46" cm="1">
        <f t="array" ref="AY36">IF($AX36&lt;=6,SUM($C36:$AU36),SUMPRODUCT(LARGE($C36:$AU36,{1,2,3,4,5,6})))</f>
        <v>22</v>
      </c>
      <c r="AZ36" s="50" t="str">
        <f t="shared" si="2"/>
        <v/>
      </c>
      <c r="BA36" s="50" t="str">
        <f t="shared" si="3"/>
        <v xml:space="preserve"> </v>
      </c>
      <c r="BB36" s="46" cm="1">
        <f t="array" ref="BB36">IFERROR(SUMPRODUCT(LARGE($C36:$AU36,{1,2,3,4})), "")</f>
        <v>22</v>
      </c>
      <c r="BC36" s="46" t="str" cm="1">
        <f t="array" ref="BC36">IFERROR(SUMPRODUCT(LARGE($C36:$AU36,{1,2,3,4,5,6,7})), "")</f>
        <v/>
      </c>
      <c r="BD36" s="46" t="str" cm="1">
        <f t="array" ref="BD36">IFERROR(SUMPRODUCT(LARGE($C36:$AU36,{1,2,3,4,5,6,7,8})), "")</f>
        <v/>
      </c>
    </row>
    <row r="37" spans="1:56" ht="15" customHeight="1" x14ac:dyDescent="0.2">
      <c r="A37" s="4"/>
      <c r="B37" s="4" t="s">
        <v>907</v>
      </c>
      <c r="C37" s="73"/>
      <c r="D37" s="73">
        <v>4</v>
      </c>
      <c r="E37" s="73">
        <v>1</v>
      </c>
      <c r="F37" s="73">
        <v>7</v>
      </c>
      <c r="G37" s="73"/>
      <c r="H37" s="73">
        <v>8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7"/>
      <c r="AW37" s="47">
        <f t="shared" si="0"/>
        <v>20</v>
      </c>
      <c r="AX37" s="46">
        <f t="shared" si="1"/>
        <v>4</v>
      </c>
      <c r="AY37" s="46" cm="1">
        <f t="array" ref="AY37">IF($AX37&lt;=6,SUM($C37:$AU37),SUMPRODUCT(LARGE($C37:$AU37,{1,2,3,4,5,6})))</f>
        <v>20</v>
      </c>
      <c r="AZ37" s="50" t="str">
        <f t="shared" si="2"/>
        <v/>
      </c>
      <c r="BA37" s="50" t="str">
        <f t="shared" si="3"/>
        <v xml:space="preserve"> </v>
      </c>
      <c r="BB37" s="46" cm="1">
        <f t="array" ref="BB37">IFERROR(SUMPRODUCT(LARGE($C37:$AU37,{1,2,3,4})), "")</f>
        <v>20</v>
      </c>
      <c r="BC37" s="46" t="str" cm="1">
        <f t="array" ref="BC37">IFERROR(SUMPRODUCT(LARGE($C37:$AU37,{1,2,3,4,5,6,7})), "")</f>
        <v/>
      </c>
      <c r="BD37" s="46" t="str" cm="1">
        <f t="array" ref="BD37">IFERROR(SUMPRODUCT(LARGE($C37:$AU37,{1,2,3,4,5,6,7,8})), "")</f>
        <v/>
      </c>
    </row>
    <row r="38" spans="1:56" ht="15" customHeight="1" x14ac:dyDescent="0.2">
      <c r="A38" s="4"/>
      <c r="B38" s="15" t="s">
        <v>908</v>
      </c>
      <c r="C38" s="10"/>
      <c r="D38" s="5"/>
      <c r="E38" s="5">
        <v>1</v>
      </c>
      <c r="F38" s="5">
        <v>7</v>
      </c>
      <c r="G38" s="5"/>
      <c r="H38" s="5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5"/>
      <c r="AV38" s="56"/>
      <c r="AW38" s="47">
        <f t="shared" si="0"/>
        <v>8</v>
      </c>
      <c r="AX38" s="46">
        <f t="shared" si="1"/>
        <v>2</v>
      </c>
      <c r="AY38" s="46" cm="1">
        <f t="array" ref="AY38">IF($AX38&lt;=6,SUM($C38:$AU38),SUMPRODUCT(LARGE($C38:$AU38,{1,2,3,4,5,6})))</f>
        <v>8</v>
      </c>
      <c r="AZ38" s="50" t="str">
        <f t="shared" si="2"/>
        <v/>
      </c>
      <c r="BA38" s="50" t="str">
        <f t="shared" si="3"/>
        <v xml:space="preserve"> </v>
      </c>
      <c r="BB38" s="46" t="str" cm="1">
        <f t="array" ref="BB38">IFERROR(SUMPRODUCT(LARGE($C38:$AU38,{1,2,3,4})), "")</f>
        <v/>
      </c>
      <c r="BC38" s="46" t="str" cm="1">
        <f t="array" ref="BC38">IFERROR(SUMPRODUCT(LARGE($C38:$AU38,{1,2,3,4,5,6,7})), "")</f>
        <v/>
      </c>
      <c r="BD38" s="46" t="str" cm="1">
        <f t="array" ref="BD38">IFERROR(SUMPRODUCT(LARGE($C38:$AU38,{1,2,3,4,5,6,7,8})), "")</f>
        <v/>
      </c>
    </row>
    <row r="39" spans="1:56" ht="15" customHeight="1" x14ac:dyDescent="0.2">
      <c r="A39" s="4"/>
      <c r="B39" s="4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5"/>
      <c r="AV39" s="57"/>
      <c r="AW39" s="47">
        <f t="shared" ref="AW39:AW66" si="4">SUM($C39:$AV39)</f>
        <v>0</v>
      </c>
      <c r="AX39" s="46">
        <f t="shared" ref="AX39:AX67" si="5">COUNTA(C39:AU39)</f>
        <v>0</v>
      </c>
      <c r="AY39" s="46" cm="1">
        <f t="array" ref="AY39">IF($AX39&lt;=6,SUM($C39:$AU39),SUMPRODUCT(LARGE($C39:$AU39,{1,2,3,4,5,6})))</f>
        <v>0</v>
      </c>
      <c r="AZ39" s="50" t="str">
        <f t="shared" ref="AZ39:AZ67" si="6">IF(AND($AX39&gt;=6,AY39=AY40),"Manual Calc Needed","")</f>
        <v/>
      </c>
      <c r="BA39" s="50" t="str">
        <f t="shared" ref="BA39:BA67" si="7">IF(AND($AX39&gt;=6,$AZ39="Tie"),"Manual Calc Needed"," ")</f>
        <v xml:space="preserve"> </v>
      </c>
      <c r="BB39" s="46" t="str" cm="1">
        <f t="array" ref="BB39">IFERROR(SUMPRODUCT(LARGE($C39:$AU39,{1,2,3,4})), "")</f>
        <v/>
      </c>
      <c r="BC39" s="46" t="str" cm="1">
        <f t="array" ref="BC39">IFERROR(SUMPRODUCT(LARGE($C39:$AU39,{1,2,3,4,5,6,7})), "")</f>
        <v/>
      </c>
      <c r="BD39" s="46" t="str" cm="1">
        <f t="array" ref="BD39">IFERROR(SUMPRODUCT(LARGE($C39:$AU39,{1,2,3,4,5,6,7,8})), "")</f>
        <v/>
      </c>
    </row>
    <row r="40" spans="1:56" ht="15" customHeight="1" x14ac:dyDescent="0.2">
      <c r="A40" s="4"/>
      <c r="B40" s="4"/>
      <c r="C40" s="10"/>
      <c r="D40" s="10"/>
      <c r="E40" s="10"/>
      <c r="F40" s="10"/>
      <c r="G40" s="10"/>
      <c r="H40" s="10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7"/>
      <c r="AW40" s="47">
        <f t="shared" si="4"/>
        <v>0</v>
      </c>
      <c r="AX40" s="46">
        <f t="shared" si="5"/>
        <v>0</v>
      </c>
      <c r="AY40" s="46" cm="1">
        <f t="array" ref="AY40">IF($AX40&lt;=6,SUM($C40:$AU40),SUMPRODUCT(LARGE($C40:$AU40,{1,2,3,4,5,6})))</f>
        <v>0</v>
      </c>
      <c r="AZ40" s="50" t="str">
        <f t="shared" si="6"/>
        <v/>
      </c>
      <c r="BA40" s="50" t="str">
        <f t="shared" si="7"/>
        <v xml:space="preserve"> </v>
      </c>
      <c r="BB40" s="46" t="str" cm="1">
        <f t="array" ref="BB40">IFERROR(SUMPRODUCT(LARGE($C40:$AU40,{1,2,3,4})), "")</f>
        <v/>
      </c>
      <c r="BC40" s="46" t="str" cm="1">
        <f t="array" ref="BC40">IFERROR(SUMPRODUCT(LARGE($C40:$AU40,{1,2,3,4,5,6,7})), "")</f>
        <v/>
      </c>
      <c r="BD40" s="46" t="str" cm="1">
        <f t="array" ref="BD40">IFERROR(SUMPRODUCT(LARGE($C40:$AU40,{1,2,3,4,5,6,7,8})), "")</f>
        <v/>
      </c>
    </row>
    <row r="41" spans="1:56" ht="15" customHeight="1" x14ac:dyDescent="0.2">
      <c r="A41" s="4"/>
      <c r="B41" s="4"/>
      <c r="C41" s="10"/>
      <c r="D41" s="10"/>
      <c r="E41" s="10"/>
      <c r="F41" s="10"/>
      <c r="G41" s="10"/>
      <c r="H41" s="10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7"/>
      <c r="AW41" s="47">
        <f t="shared" si="4"/>
        <v>0</v>
      </c>
      <c r="AX41" s="46">
        <f t="shared" si="5"/>
        <v>0</v>
      </c>
      <c r="AY41" s="46" cm="1">
        <f t="array" ref="AY41">IF($AX41&lt;=6,SUM($C41:$AU41),SUMPRODUCT(LARGE($C41:$AU41,{1,2,3,4,5,6})))</f>
        <v>0</v>
      </c>
      <c r="AZ41" s="50" t="str">
        <f t="shared" si="6"/>
        <v/>
      </c>
      <c r="BA41" s="50" t="str">
        <f t="shared" si="7"/>
        <v xml:space="preserve"> </v>
      </c>
      <c r="BB41" s="46" t="str" cm="1">
        <f t="array" ref="BB41">IFERROR(SUMPRODUCT(LARGE($C41:$AU41,{1,2,3,4})), "")</f>
        <v/>
      </c>
      <c r="BC41" s="46" t="str" cm="1">
        <f t="array" ref="BC41">IFERROR(SUMPRODUCT(LARGE($C41:$AU41,{1,2,3,4,5,6,7})), "")</f>
        <v/>
      </c>
      <c r="BD41" s="46" t="str" cm="1">
        <f t="array" ref="BD41">IFERROR(SUMPRODUCT(LARGE($C41:$AU41,{1,2,3,4,5,6,7,8})), "")</f>
        <v/>
      </c>
    </row>
    <row r="42" spans="1:56" ht="15" customHeight="1" x14ac:dyDescent="0.2">
      <c r="A42" s="4"/>
      <c r="B42" s="4"/>
      <c r="C42" s="10"/>
      <c r="D42" s="10"/>
      <c r="E42" s="10"/>
      <c r="F42" s="10"/>
      <c r="G42" s="10"/>
      <c r="H42" s="10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7"/>
      <c r="AW42" s="47">
        <f t="shared" si="4"/>
        <v>0</v>
      </c>
      <c r="AX42" s="46">
        <f t="shared" si="5"/>
        <v>0</v>
      </c>
      <c r="AY42" s="46" cm="1">
        <f t="array" ref="AY42">IF($AX42&lt;=6,SUM($C42:$AU42),SUMPRODUCT(LARGE($C42:$AU42,{1,2,3,4,5,6})))</f>
        <v>0</v>
      </c>
      <c r="AZ42" s="50" t="str">
        <f t="shared" si="6"/>
        <v/>
      </c>
      <c r="BA42" s="50" t="str">
        <f t="shared" si="7"/>
        <v xml:space="preserve"> </v>
      </c>
      <c r="BB42" s="46" t="str" cm="1">
        <f t="array" ref="BB42">IFERROR(SUMPRODUCT(LARGE($C42:$AU42,{1,2,3,4})), "")</f>
        <v/>
      </c>
      <c r="BC42" s="46" t="str" cm="1">
        <f t="array" ref="BC42">IFERROR(SUMPRODUCT(LARGE($C42:$AU42,{1,2,3,4,5,6,7})), "")</f>
        <v/>
      </c>
      <c r="BD42" s="46" t="str" cm="1">
        <f t="array" ref="BD42">IFERROR(SUMPRODUCT(LARGE($C42:$AU42,{1,2,3,4,5,6,7,8})), "")</f>
        <v/>
      </c>
    </row>
    <row r="43" spans="1:56" ht="15" customHeight="1" x14ac:dyDescent="0.2">
      <c r="A43" s="4"/>
      <c r="B43" s="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5"/>
      <c r="AV43" s="57"/>
      <c r="AW43" s="47">
        <f t="shared" si="4"/>
        <v>0</v>
      </c>
      <c r="AX43" s="46">
        <f t="shared" si="5"/>
        <v>0</v>
      </c>
      <c r="AY43" s="46" cm="1">
        <f t="array" ref="AY43">IF($AX43&lt;=6,SUM($C43:$AU43),SUMPRODUCT(LARGE($C43:$AU43,{1,2,3,4,5,6})))</f>
        <v>0</v>
      </c>
      <c r="AZ43" s="50" t="str">
        <f t="shared" si="6"/>
        <v/>
      </c>
      <c r="BA43" s="50" t="str">
        <f t="shared" si="7"/>
        <v xml:space="preserve"> </v>
      </c>
      <c r="BB43" s="46" t="str" cm="1">
        <f t="array" ref="BB43">IFERROR(SUMPRODUCT(LARGE($C43:$AU43,{1,2,3,4})), "")</f>
        <v/>
      </c>
      <c r="BC43" s="46" t="str" cm="1">
        <f t="array" ref="BC43">IFERROR(SUMPRODUCT(LARGE($C43:$AU43,{1,2,3,4,5,6,7})), "")</f>
        <v/>
      </c>
      <c r="BD43" s="46" t="str" cm="1">
        <f t="array" ref="BD43">IFERROR(SUMPRODUCT(LARGE($C43:$AU43,{1,2,3,4,5,6,7,8})), "")</f>
        <v/>
      </c>
    </row>
    <row r="44" spans="1:56" ht="15" customHeight="1" x14ac:dyDescent="0.2">
      <c r="A44" s="4"/>
      <c r="B44" s="4"/>
      <c r="C44" s="10"/>
      <c r="D44" s="10"/>
      <c r="E44" s="10"/>
      <c r="F44" s="10"/>
      <c r="G44" s="10"/>
      <c r="H44" s="10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7"/>
      <c r="AW44" s="47">
        <f t="shared" si="4"/>
        <v>0</v>
      </c>
      <c r="AX44" s="46">
        <f t="shared" si="5"/>
        <v>0</v>
      </c>
      <c r="AY44" s="46" cm="1">
        <f t="array" ref="AY44">IF($AX44&lt;=6,SUM($C44:$AU44),SUMPRODUCT(LARGE($C44:$AU44,{1,2,3,4,5,6})))</f>
        <v>0</v>
      </c>
      <c r="AZ44" s="50" t="str">
        <f t="shared" si="6"/>
        <v/>
      </c>
      <c r="BA44" s="50" t="str">
        <f t="shared" si="7"/>
        <v xml:space="preserve"> </v>
      </c>
      <c r="BB44" s="46" t="str" cm="1">
        <f t="array" ref="BB44">IFERROR(SUMPRODUCT(LARGE($C44:$AU44,{1,2,3,4})), "")</f>
        <v/>
      </c>
      <c r="BC44" s="46" t="str" cm="1">
        <f t="array" ref="BC44">IFERROR(SUMPRODUCT(LARGE($C44:$AU44,{1,2,3,4,5,6,7})), "")</f>
        <v/>
      </c>
      <c r="BD44" s="46" t="str" cm="1">
        <f t="array" ref="BD44">IFERROR(SUMPRODUCT(LARGE($C44:$AU44,{1,2,3,4,5,6,7,8})), "")</f>
        <v/>
      </c>
    </row>
    <row r="45" spans="1:56" ht="15" customHeight="1" x14ac:dyDescent="0.2">
      <c r="A45" s="4"/>
      <c r="B45" s="15"/>
      <c r="C45" s="10"/>
      <c r="D45" s="5"/>
      <c r="E45" s="5"/>
      <c r="F45" s="5"/>
      <c r="G45" s="5"/>
      <c r="H45" s="5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5"/>
      <c r="AV45" s="57"/>
      <c r="AW45" s="47">
        <f t="shared" si="4"/>
        <v>0</v>
      </c>
      <c r="AX45" s="46">
        <f t="shared" si="5"/>
        <v>0</v>
      </c>
      <c r="AY45" s="46" cm="1">
        <f t="array" ref="AY45">IF($AX45&lt;=6,SUM($C45:$AU45),SUMPRODUCT(LARGE($C45:$AU45,{1,2,3,4,5,6})))</f>
        <v>0</v>
      </c>
      <c r="AZ45" s="50" t="str">
        <f t="shared" si="6"/>
        <v/>
      </c>
      <c r="BA45" s="50" t="str">
        <f t="shared" si="7"/>
        <v xml:space="preserve"> </v>
      </c>
      <c r="BB45" s="46" t="str" cm="1">
        <f t="array" ref="BB45">IFERROR(SUMPRODUCT(LARGE($C45:$AU45,{1,2,3,4})), "")</f>
        <v/>
      </c>
      <c r="BC45" s="46" t="str" cm="1">
        <f t="array" ref="BC45">IFERROR(SUMPRODUCT(LARGE($C45:$AU45,{1,2,3,4,5,6,7})), "")</f>
        <v/>
      </c>
      <c r="BD45" s="46" t="str" cm="1">
        <f t="array" ref="BD45">IFERROR(SUMPRODUCT(LARGE($C45:$AU45,{1,2,3,4,5,6,7,8})), "")</f>
        <v/>
      </c>
    </row>
    <row r="46" spans="1:56" ht="15" customHeight="1" x14ac:dyDescent="0.2">
      <c r="A46" s="4"/>
      <c r="B46" s="15"/>
      <c r="C46" s="10"/>
      <c r="D46" s="5"/>
      <c r="E46" s="5"/>
      <c r="F46" s="5"/>
      <c r="G46" s="5"/>
      <c r="H46" s="5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5"/>
      <c r="AV46" s="57"/>
      <c r="AW46" s="47">
        <f t="shared" si="4"/>
        <v>0</v>
      </c>
      <c r="AX46" s="46">
        <f t="shared" si="5"/>
        <v>0</v>
      </c>
      <c r="AY46" s="46" cm="1">
        <f t="array" ref="AY46">IF($AX46&lt;=6,SUM($C46:$AU46),SUMPRODUCT(LARGE($C46:$AU46,{1,2,3,4,5,6})))</f>
        <v>0</v>
      </c>
      <c r="AZ46" s="50" t="str">
        <f t="shared" si="6"/>
        <v/>
      </c>
      <c r="BA46" s="50" t="str">
        <f t="shared" si="7"/>
        <v xml:space="preserve"> </v>
      </c>
      <c r="BB46" s="46" t="str" cm="1">
        <f t="array" ref="BB46">IFERROR(SUMPRODUCT(LARGE($C46:$AU46,{1,2,3,4})), "")</f>
        <v/>
      </c>
      <c r="BC46" s="46" t="str" cm="1">
        <f t="array" ref="BC46">IFERROR(SUMPRODUCT(LARGE($C46:$AU46,{1,2,3,4,5,6,7})), "")</f>
        <v/>
      </c>
      <c r="BD46" s="46" t="str" cm="1">
        <f t="array" ref="BD46">IFERROR(SUMPRODUCT(LARGE($C46:$AU46,{1,2,3,4,5,6,7,8})), "")</f>
        <v/>
      </c>
    </row>
    <row r="47" spans="1:56" ht="15" customHeight="1" x14ac:dyDescent="0.2">
      <c r="A47" s="4"/>
      <c r="B47" s="15"/>
      <c r="C47" s="10"/>
      <c r="D47" s="5"/>
      <c r="E47" s="5"/>
      <c r="F47" s="5"/>
      <c r="G47" s="5"/>
      <c r="H47" s="5"/>
      <c r="I47" s="5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5"/>
      <c r="AV47" s="57"/>
      <c r="AW47" s="47">
        <f t="shared" si="4"/>
        <v>0</v>
      </c>
      <c r="AX47" s="46">
        <f t="shared" si="5"/>
        <v>0</v>
      </c>
      <c r="AY47" s="46" cm="1">
        <f t="array" ref="AY47">IF($AX47&lt;=6,SUM($C47:$AU47),SUMPRODUCT(LARGE($C47:$AU47,{1,2,3,4,5,6})))</f>
        <v>0</v>
      </c>
      <c r="AZ47" s="50" t="str">
        <f t="shared" si="6"/>
        <v/>
      </c>
      <c r="BA47" s="50" t="str">
        <f t="shared" si="7"/>
        <v xml:space="preserve"> </v>
      </c>
      <c r="BB47" s="46" t="str" cm="1">
        <f t="array" ref="BB47">IFERROR(SUMPRODUCT(LARGE($C47:$AU47,{1,2,3,4})), "")</f>
        <v/>
      </c>
      <c r="BC47" s="46" t="str" cm="1">
        <f t="array" ref="BC47">IFERROR(SUMPRODUCT(LARGE($C47:$AU47,{1,2,3,4,5,6,7})), "")</f>
        <v/>
      </c>
      <c r="BD47" s="46" t="str" cm="1">
        <f t="array" ref="BD47">IFERROR(SUMPRODUCT(LARGE($C47:$AU47,{1,2,3,4,5,6,7,8})), "")</f>
        <v/>
      </c>
    </row>
    <row r="48" spans="1:56" ht="15" customHeight="1" x14ac:dyDescent="0.25">
      <c r="A48" s="4"/>
      <c r="B48" s="4"/>
      <c r="C48" s="10"/>
      <c r="D48" s="10"/>
      <c r="E48" s="10"/>
      <c r="F48" s="10"/>
      <c r="G48" s="31"/>
      <c r="H48" s="10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7"/>
      <c r="AW48" s="47">
        <f t="shared" si="4"/>
        <v>0</v>
      </c>
      <c r="AX48" s="46">
        <f t="shared" si="5"/>
        <v>0</v>
      </c>
      <c r="AY48" s="46" cm="1">
        <f t="array" ref="AY48">IF($AX48&lt;=6,SUM($C48:$AU48),SUMPRODUCT(LARGE($C48:$AU48,{1,2,3,4,5,6})))</f>
        <v>0</v>
      </c>
      <c r="AZ48" s="50" t="str">
        <f t="shared" si="6"/>
        <v/>
      </c>
      <c r="BA48" s="50" t="str">
        <f t="shared" si="7"/>
        <v xml:space="preserve"> </v>
      </c>
      <c r="BB48" s="46" t="str" cm="1">
        <f t="array" ref="BB48">IFERROR(SUMPRODUCT(LARGE($C48:$AU48,{1,2,3,4})), "")</f>
        <v/>
      </c>
      <c r="BC48" s="46" t="str" cm="1">
        <f t="array" ref="BC48">IFERROR(SUMPRODUCT(LARGE($C48:$AU48,{1,2,3,4,5,6,7})), "")</f>
        <v/>
      </c>
      <c r="BD48" s="46" t="str" cm="1">
        <f t="array" ref="BD48">IFERROR(SUMPRODUCT(LARGE($C48:$AU48,{1,2,3,4,5,6,7,8})), "")</f>
        <v/>
      </c>
    </row>
    <row r="49" spans="1:56" ht="15" customHeight="1" x14ac:dyDescent="0.2">
      <c r="A49" s="4"/>
      <c r="B49" s="15"/>
      <c r="C49" s="10"/>
      <c r="D49" s="5"/>
      <c r="E49" s="5"/>
      <c r="F49" s="5"/>
      <c r="G49" s="5"/>
      <c r="H49" s="5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5"/>
      <c r="AV49" s="57"/>
      <c r="AW49" s="47">
        <f t="shared" si="4"/>
        <v>0</v>
      </c>
      <c r="AX49" s="46">
        <f t="shared" si="5"/>
        <v>0</v>
      </c>
      <c r="AY49" s="46" cm="1">
        <f t="array" ref="AY49">IF($AX49&lt;=6,SUM($C49:$AU49),SUMPRODUCT(LARGE($C49:$AU49,{1,2,3,4,5,6})))</f>
        <v>0</v>
      </c>
      <c r="AZ49" s="50" t="str">
        <f t="shared" si="6"/>
        <v/>
      </c>
      <c r="BA49" s="50" t="str">
        <f t="shared" si="7"/>
        <v xml:space="preserve"> </v>
      </c>
      <c r="BB49" s="46" t="str" cm="1">
        <f t="array" ref="BB49">IFERROR(SUMPRODUCT(LARGE($C49:$AU49,{1,2,3,4})), "")</f>
        <v/>
      </c>
      <c r="BC49" s="46" t="str" cm="1">
        <f t="array" ref="BC49">IFERROR(SUMPRODUCT(LARGE($C49:$AU49,{1,2,3,4,5,6,7})), "")</f>
        <v/>
      </c>
      <c r="BD49" s="46" t="str" cm="1">
        <f t="array" ref="BD49">IFERROR(SUMPRODUCT(LARGE($C49:$AU49,{1,2,3,4,5,6,7,8})), "")</f>
        <v/>
      </c>
    </row>
    <row r="50" spans="1:56" ht="15" customHeight="1" x14ac:dyDescent="0.2">
      <c r="A50" s="4"/>
      <c r="B50" s="15"/>
      <c r="C50" s="10"/>
      <c r="D50" s="5"/>
      <c r="E50" s="5"/>
      <c r="F50" s="5"/>
      <c r="G50" s="5"/>
      <c r="H50" s="5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5"/>
      <c r="AV50" s="57"/>
      <c r="AW50" s="47">
        <f t="shared" si="4"/>
        <v>0</v>
      </c>
      <c r="AX50" s="46">
        <f t="shared" si="5"/>
        <v>0</v>
      </c>
      <c r="AY50" s="46" cm="1">
        <f t="array" ref="AY50">IF($AX50&lt;=6,SUM($C50:$AU50),SUMPRODUCT(LARGE($C50:$AU50,{1,2,3,4,5,6})))</f>
        <v>0</v>
      </c>
      <c r="AZ50" s="50" t="str">
        <f t="shared" si="6"/>
        <v/>
      </c>
      <c r="BA50" s="50" t="str">
        <f t="shared" si="7"/>
        <v xml:space="preserve"> </v>
      </c>
      <c r="BB50" s="46" t="str" cm="1">
        <f t="array" ref="BB50">IFERROR(SUMPRODUCT(LARGE($C50:$AU50,{1,2,3,4})), "")</f>
        <v/>
      </c>
      <c r="BC50" s="46" t="str" cm="1">
        <f t="array" ref="BC50">IFERROR(SUMPRODUCT(LARGE($C50:$AU50,{1,2,3,4,5,6,7})), "")</f>
        <v/>
      </c>
      <c r="BD50" s="46" t="str" cm="1">
        <f t="array" ref="BD50">IFERROR(SUMPRODUCT(LARGE($C50:$AU50,{1,2,3,4,5,6,7,8})), "")</f>
        <v/>
      </c>
    </row>
    <row r="51" spans="1:56" ht="15" customHeight="1" x14ac:dyDescent="0.2">
      <c r="A51" s="4"/>
      <c r="B51" s="15"/>
      <c r="C51" s="10"/>
      <c r="D51" s="5"/>
      <c r="E51" s="5"/>
      <c r="F51" s="5"/>
      <c r="G51" s="5"/>
      <c r="H51" s="5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5"/>
      <c r="AV51" s="57"/>
      <c r="AW51" s="47">
        <f t="shared" si="4"/>
        <v>0</v>
      </c>
      <c r="AX51" s="46">
        <f t="shared" si="5"/>
        <v>0</v>
      </c>
      <c r="AY51" s="46" cm="1">
        <f t="array" ref="AY51">IF($AX51&lt;=6,SUM($C51:$AU51),SUMPRODUCT(LARGE($C51:$AU51,{1,2,3,4,5,6})))</f>
        <v>0</v>
      </c>
      <c r="AZ51" s="50" t="str">
        <f t="shared" si="6"/>
        <v/>
      </c>
      <c r="BA51" s="50" t="str">
        <f t="shared" si="7"/>
        <v xml:space="preserve"> </v>
      </c>
      <c r="BB51" s="46" t="str" cm="1">
        <f t="array" ref="BB51">IFERROR(SUMPRODUCT(LARGE($C51:$AU51,{1,2,3,4})), "")</f>
        <v/>
      </c>
      <c r="BC51" s="46" t="str" cm="1">
        <f t="array" ref="BC51">IFERROR(SUMPRODUCT(LARGE($C51:$AU51,{1,2,3,4,5,6,7})), "")</f>
        <v/>
      </c>
      <c r="BD51" s="46" t="str" cm="1">
        <f t="array" ref="BD51">IFERROR(SUMPRODUCT(LARGE($C51:$AU51,{1,2,3,4,5,6,7,8})), "")</f>
        <v/>
      </c>
    </row>
    <row r="52" spans="1:56" ht="15" customHeight="1" x14ac:dyDescent="0.2">
      <c r="A52" s="4"/>
      <c r="B52" s="15"/>
      <c r="C52" s="10"/>
      <c r="D52" s="5"/>
      <c r="E52" s="5"/>
      <c r="F52" s="5"/>
      <c r="G52" s="5"/>
      <c r="H52" s="5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5"/>
      <c r="AV52" s="57"/>
      <c r="AW52" s="47">
        <f t="shared" si="4"/>
        <v>0</v>
      </c>
      <c r="AX52" s="46">
        <f t="shared" si="5"/>
        <v>0</v>
      </c>
      <c r="AY52" s="46" cm="1">
        <f t="array" ref="AY52">IF($AX52&lt;=6,SUM($C52:$AU52),SUMPRODUCT(LARGE($C52:$AU52,{1,2,3,4,5,6})))</f>
        <v>0</v>
      </c>
      <c r="AZ52" s="50" t="str">
        <f t="shared" si="6"/>
        <v/>
      </c>
      <c r="BA52" s="50" t="str">
        <f t="shared" si="7"/>
        <v xml:space="preserve"> </v>
      </c>
      <c r="BB52" s="46" t="str" cm="1">
        <f t="array" ref="BB52">IFERROR(SUMPRODUCT(LARGE($C52:$AU52,{1,2,3,4})), "")</f>
        <v/>
      </c>
      <c r="BC52" s="46" t="str" cm="1">
        <f t="array" ref="BC52">IFERROR(SUMPRODUCT(LARGE($C52:$AU52,{1,2,3,4,5,6,7})), "")</f>
        <v/>
      </c>
      <c r="BD52" s="46" t="str" cm="1">
        <f t="array" ref="BD52">IFERROR(SUMPRODUCT(LARGE($C52:$AU52,{1,2,3,4,5,6,7,8})), "")</f>
        <v/>
      </c>
    </row>
    <row r="53" spans="1:56" ht="15" customHeight="1" x14ac:dyDescent="0.2">
      <c r="A53" s="4"/>
      <c r="B53" s="15"/>
      <c r="C53" s="10"/>
      <c r="D53" s="5"/>
      <c r="E53" s="5"/>
      <c r="F53" s="5"/>
      <c r="G53" s="5"/>
      <c r="H53" s="5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5"/>
      <c r="AV53" s="57"/>
      <c r="AW53" s="47">
        <f t="shared" si="4"/>
        <v>0</v>
      </c>
      <c r="AX53" s="46">
        <f t="shared" si="5"/>
        <v>0</v>
      </c>
      <c r="AY53" s="46" cm="1">
        <f t="array" ref="AY53">IF($AX53&lt;=6,SUM($C53:$AU53),SUMPRODUCT(LARGE($C53:$AU53,{1,2,3,4,5,6})))</f>
        <v>0</v>
      </c>
      <c r="AZ53" s="50" t="str">
        <f t="shared" si="6"/>
        <v/>
      </c>
      <c r="BA53" s="50" t="str">
        <f t="shared" si="7"/>
        <v xml:space="preserve"> </v>
      </c>
      <c r="BB53" s="46" t="str" cm="1">
        <f t="array" ref="BB53">IFERROR(SUMPRODUCT(LARGE($C53:$AU53,{1,2,3,4})), "")</f>
        <v/>
      </c>
      <c r="BC53" s="46" t="str" cm="1">
        <f t="array" ref="BC53">IFERROR(SUMPRODUCT(LARGE($C53:$AU53,{1,2,3,4,5,6,7})), "")</f>
        <v/>
      </c>
      <c r="BD53" s="46" t="str" cm="1">
        <f t="array" ref="BD53">IFERROR(SUMPRODUCT(LARGE($C53:$AU53,{1,2,3,4,5,6,7,8})), "")</f>
        <v/>
      </c>
    </row>
    <row r="54" spans="1:56" ht="15" customHeight="1" x14ac:dyDescent="0.2">
      <c r="A54" s="4"/>
      <c r="B54" s="15"/>
      <c r="C54" s="10"/>
      <c r="D54" s="5"/>
      <c r="E54" s="5"/>
      <c r="F54" s="5"/>
      <c r="G54" s="5"/>
      <c r="H54" s="5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5"/>
      <c r="AV54" s="57"/>
      <c r="AW54" s="47">
        <f t="shared" si="4"/>
        <v>0</v>
      </c>
      <c r="AX54" s="46">
        <f t="shared" si="5"/>
        <v>0</v>
      </c>
      <c r="AY54" s="46" cm="1">
        <f t="array" ref="AY54">IF($AX54&lt;=6,SUM($C54:$AU54),SUMPRODUCT(LARGE($C54:$AU54,{1,2,3,4,5,6})))</f>
        <v>0</v>
      </c>
      <c r="AZ54" s="50" t="str">
        <f t="shared" si="6"/>
        <v/>
      </c>
      <c r="BA54" s="50" t="str">
        <f t="shared" si="7"/>
        <v xml:space="preserve"> </v>
      </c>
      <c r="BB54" s="46" t="str" cm="1">
        <f t="array" ref="BB54">IFERROR(SUMPRODUCT(LARGE($C54:$AU54,{1,2,3,4})), "")</f>
        <v/>
      </c>
      <c r="BC54" s="46" t="str" cm="1">
        <f t="array" ref="BC54">IFERROR(SUMPRODUCT(LARGE($C54:$AU54,{1,2,3,4,5,6,7})), "")</f>
        <v/>
      </c>
      <c r="BD54" s="46" t="str" cm="1">
        <f t="array" ref="BD54">IFERROR(SUMPRODUCT(LARGE($C54:$AU54,{1,2,3,4,5,6,7,8})), "")</f>
        <v/>
      </c>
    </row>
    <row r="55" spans="1:56" ht="15" customHeight="1" x14ac:dyDescent="0.2">
      <c r="A55" s="4"/>
      <c r="B55" s="15"/>
      <c r="C55" s="10"/>
      <c r="D55" s="5"/>
      <c r="E55" s="5"/>
      <c r="F55" s="5"/>
      <c r="G55" s="5"/>
      <c r="H55" s="5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5"/>
      <c r="AV55" s="57"/>
      <c r="AW55" s="47">
        <f t="shared" si="4"/>
        <v>0</v>
      </c>
      <c r="AX55" s="46">
        <f t="shared" si="5"/>
        <v>0</v>
      </c>
      <c r="AY55" s="46" cm="1">
        <f t="array" ref="AY55">IF($AX55&lt;=6,SUM($C55:$AU55),SUMPRODUCT(LARGE($C55:$AU55,{1,2,3,4,5,6})))</f>
        <v>0</v>
      </c>
      <c r="AZ55" s="50" t="str">
        <f t="shared" si="6"/>
        <v/>
      </c>
      <c r="BA55" s="50" t="str">
        <f t="shared" si="7"/>
        <v xml:space="preserve"> </v>
      </c>
      <c r="BB55" s="46" t="str" cm="1">
        <f t="array" ref="BB55">IFERROR(SUMPRODUCT(LARGE($C55:$AU55,{1,2,3,4})), "")</f>
        <v/>
      </c>
      <c r="BC55" s="46" t="str" cm="1">
        <f t="array" ref="BC55">IFERROR(SUMPRODUCT(LARGE($C55:$AU55,{1,2,3,4,5,6,7})), "")</f>
        <v/>
      </c>
      <c r="BD55" s="46" t="str" cm="1">
        <f t="array" ref="BD55">IFERROR(SUMPRODUCT(LARGE($C55:$AU55,{1,2,3,4,5,6,7,8})), "")</f>
        <v/>
      </c>
    </row>
    <row r="56" spans="1:56" ht="15" customHeight="1" x14ac:dyDescent="0.2">
      <c r="A56" s="4"/>
      <c r="B56" s="15"/>
      <c r="C56" s="10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7"/>
      <c r="AW56" s="47">
        <f t="shared" si="4"/>
        <v>0</v>
      </c>
      <c r="AX56" s="46">
        <f t="shared" si="5"/>
        <v>0</v>
      </c>
      <c r="AY56" s="46" cm="1">
        <f t="array" ref="AY56">IF($AX56&lt;=6,SUM($C56:$AU56),SUMPRODUCT(LARGE($C56:$AU56,{1,2,3,4,5,6})))</f>
        <v>0</v>
      </c>
      <c r="AZ56" s="50" t="str">
        <f t="shared" si="6"/>
        <v/>
      </c>
      <c r="BA56" s="50" t="str">
        <f t="shared" si="7"/>
        <v xml:space="preserve"> </v>
      </c>
      <c r="BB56" s="46" t="str" cm="1">
        <f t="array" ref="BB56">IFERROR(SUMPRODUCT(LARGE($C56:$AU56,{1,2,3,4})), "")</f>
        <v/>
      </c>
      <c r="BC56" s="46" t="str" cm="1">
        <f t="array" ref="BC56">IFERROR(SUMPRODUCT(LARGE($C56:$AU56,{1,2,3,4,5,6,7})), "")</f>
        <v/>
      </c>
      <c r="BD56" s="46" t="str" cm="1">
        <f t="array" ref="BD56">IFERROR(SUMPRODUCT(LARGE($C56:$AU56,{1,2,3,4,5,6,7,8})), "")</f>
        <v/>
      </c>
    </row>
    <row r="57" spans="1:56" ht="15" customHeight="1" x14ac:dyDescent="0.2">
      <c r="A57" s="4"/>
      <c r="B57" s="15"/>
      <c r="C57" s="10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7"/>
      <c r="AW57" s="47">
        <f t="shared" si="4"/>
        <v>0</v>
      </c>
      <c r="AX57" s="46">
        <f t="shared" si="5"/>
        <v>0</v>
      </c>
      <c r="AY57" s="46" cm="1">
        <f t="array" ref="AY57">IF($AX57&lt;=6,SUM($C57:$AU57),SUMPRODUCT(LARGE($C57:$AU57,{1,2,3,4,5,6})))</f>
        <v>0</v>
      </c>
      <c r="AZ57" s="50" t="str">
        <f t="shared" si="6"/>
        <v/>
      </c>
      <c r="BA57" s="50" t="str">
        <f t="shared" si="7"/>
        <v xml:space="preserve"> </v>
      </c>
      <c r="BB57" s="46" t="str" cm="1">
        <f t="array" ref="BB57">IFERROR(SUMPRODUCT(LARGE($C57:$AU57,{1,2,3,4})), "")</f>
        <v/>
      </c>
      <c r="BC57" s="46" t="str" cm="1">
        <f t="array" ref="BC57">IFERROR(SUMPRODUCT(LARGE($C57:$AU57,{1,2,3,4,5,6,7})), "")</f>
        <v/>
      </c>
      <c r="BD57" s="46" t="str" cm="1">
        <f t="array" ref="BD57">IFERROR(SUMPRODUCT(LARGE($C57:$AU57,{1,2,3,4,5,6,7,8})), "")</f>
        <v/>
      </c>
    </row>
    <row r="58" spans="1:56" ht="15" customHeight="1" x14ac:dyDescent="0.2">
      <c r="A58" s="4"/>
      <c r="B58" s="15"/>
      <c r="C58" s="10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7"/>
      <c r="AW58" s="47">
        <f t="shared" si="4"/>
        <v>0</v>
      </c>
      <c r="AX58" s="46">
        <f t="shared" si="5"/>
        <v>0</v>
      </c>
      <c r="AY58" s="46" cm="1">
        <f t="array" ref="AY58">IF($AX58&lt;=6,SUM($C58:$AU58),SUMPRODUCT(LARGE($C58:$AU58,{1,2,3,4,5,6})))</f>
        <v>0</v>
      </c>
      <c r="AZ58" s="50" t="str">
        <f t="shared" si="6"/>
        <v/>
      </c>
      <c r="BA58" s="50" t="str">
        <f t="shared" si="7"/>
        <v xml:space="preserve"> </v>
      </c>
      <c r="BB58" s="46" t="str" cm="1">
        <f t="array" ref="BB58">IFERROR(SUMPRODUCT(LARGE($C58:$AU58,{1,2,3,4})), "")</f>
        <v/>
      </c>
      <c r="BC58" s="46" t="str" cm="1">
        <f t="array" ref="BC58">IFERROR(SUMPRODUCT(LARGE($C58:$AU58,{1,2,3,4,5,6,7})), "")</f>
        <v/>
      </c>
      <c r="BD58" s="46" t="str" cm="1">
        <f t="array" ref="BD58">IFERROR(SUMPRODUCT(LARGE($C58:$AU58,{1,2,3,4,5,6,7,8})), "")</f>
        <v/>
      </c>
    </row>
    <row r="59" spans="1:56" ht="15" customHeight="1" x14ac:dyDescent="0.2">
      <c r="A59" s="4"/>
      <c r="B59" s="15"/>
      <c r="C59" s="10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7"/>
      <c r="AW59" s="47">
        <f t="shared" si="4"/>
        <v>0</v>
      </c>
      <c r="AX59" s="46">
        <f t="shared" si="5"/>
        <v>0</v>
      </c>
      <c r="AY59" s="46" cm="1">
        <f t="array" ref="AY59">IF($AX59&lt;=6,SUM($C59:$AU59),SUMPRODUCT(LARGE($C59:$AU59,{1,2,3,4,5,6})))</f>
        <v>0</v>
      </c>
      <c r="AZ59" s="50" t="str">
        <f t="shared" si="6"/>
        <v/>
      </c>
      <c r="BA59" s="50" t="str">
        <f t="shared" si="7"/>
        <v xml:space="preserve"> </v>
      </c>
      <c r="BB59" s="46" t="str" cm="1">
        <f t="array" ref="BB59">IFERROR(SUMPRODUCT(LARGE($C59:$AU59,{1,2,3,4})), "")</f>
        <v/>
      </c>
      <c r="BC59" s="46" t="str" cm="1">
        <f t="array" ref="BC59">IFERROR(SUMPRODUCT(LARGE($C59:$AU59,{1,2,3,4,5,6,7})), "")</f>
        <v/>
      </c>
      <c r="BD59" s="46" t="str" cm="1">
        <f t="array" ref="BD59">IFERROR(SUMPRODUCT(LARGE($C59:$AU59,{1,2,3,4,5,6,7,8})), "")</f>
        <v/>
      </c>
    </row>
    <row r="60" spans="1:56" ht="15" customHeight="1" x14ac:dyDescent="0.2">
      <c r="A60" s="4"/>
      <c r="B60" s="15"/>
      <c r="C60" s="10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7"/>
      <c r="AW60" s="47">
        <f t="shared" si="4"/>
        <v>0</v>
      </c>
      <c r="AX60" s="46">
        <f t="shared" si="5"/>
        <v>0</v>
      </c>
      <c r="AY60" s="46" cm="1">
        <f t="array" ref="AY60">IF($AX60&lt;=6,SUM($C60:$AU60),SUMPRODUCT(LARGE($C60:$AU60,{1,2,3,4,5,6})))</f>
        <v>0</v>
      </c>
      <c r="AZ60" s="50" t="str">
        <f t="shared" si="6"/>
        <v/>
      </c>
      <c r="BA60" s="50" t="str">
        <f t="shared" si="7"/>
        <v xml:space="preserve"> </v>
      </c>
      <c r="BB60" s="46" t="str" cm="1">
        <f t="array" ref="BB60">IFERROR(SUMPRODUCT(LARGE($C60:$AU60,{1,2,3,4})), "")</f>
        <v/>
      </c>
      <c r="BC60" s="46" t="str" cm="1">
        <f t="array" ref="BC60">IFERROR(SUMPRODUCT(LARGE($C60:$AU60,{1,2,3,4,5,6,7})), "")</f>
        <v/>
      </c>
      <c r="BD60" s="46" t="str" cm="1">
        <f t="array" ref="BD60">IFERROR(SUMPRODUCT(LARGE($C60:$AU60,{1,2,3,4,5,6,7,8})), "")</f>
        <v/>
      </c>
    </row>
    <row r="61" spans="1:56" ht="15" customHeight="1" x14ac:dyDescent="0.2">
      <c r="A61" s="4"/>
      <c r="B61" s="15"/>
      <c r="C61" s="10"/>
      <c r="D61" s="5"/>
      <c r="E61" s="5"/>
      <c r="F61" s="5"/>
      <c r="G61" s="5"/>
      <c r="H61" s="5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5"/>
      <c r="AV61" s="57"/>
      <c r="AW61" s="47">
        <f t="shared" si="4"/>
        <v>0</v>
      </c>
      <c r="AX61" s="46">
        <f t="shared" si="5"/>
        <v>0</v>
      </c>
      <c r="AY61" s="46" cm="1">
        <f t="array" ref="AY61">IF($AX61&lt;=6,SUM($C61:$AU61),SUMPRODUCT(LARGE($C61:$AU61,{1,2,3,4,5,6})))</f>
        <v>0</v>
      </c>
      <c r="AZ61" s="50" t="str">
        <f t="shared" si="6"/>
        <v/>
      </c>
      <c r="BA61" s="50" t="str">
        <f t="shared" si="7"/>
        <v xml:space="preserve"> </v>
      </c>
      <c r="BB61" s="46" t="str" cm="1">
        <f t="array" ref="BB61">IFERROR(SUMPRODUCT(LARGE($C61:$AU61,{1,2,3,4})), "")</f>
        <v/>
      </c>
      <c r="BC61" s="46" t="str" cm="1">
        <f t="array" ref="BC61">IFERROR(SUMPRODUCT(LARGE($C61:$AU61,{1,2,3,4,5,6,7})), "")</f>
        <v/>
      </c>
      <c r="BD61" s="46" t="str" cm="1">
        <f t="array" ref="BD61">IFERROR(SUMPRODUCT(LARGE($C61:$AU61,{1,2,3,4,5,6,7,8})), "")</f>
        <v/>
      </c>
    </row>
    <row r="62" spans="1:56" ht="15" customHeight="1" x14ac:dyDescent="0.2">
      <c r="A62" s="4"/>
      <c r="B62" s="15"/>
      <c r="C62" s="10"/>
      <c r="D62" s="10"/>
      <c r="E62" s="10"/>
      <c r="F62" s="10"/>
      <c r="G62" s="10"/>
      <c r="H62" s="10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7"/>
      <c r="AW62" s="47">
        <f t="shared" si="4"/>
        <v>0</v>
      </c>
      <c r="AX62" s="46">
        <f t="shared" si="5"/>
        <v>0</v>
      </c>
      <c r="AY62" s="46" cm="1">
        <f t="array" ref="AY62">IF($AX62&lt;=6,SUM($C62:$AU62),SUMPRODUCT(LARGE($C62:$AU62,{1,2,3,4,5,6})))</f>
        <v>0</v>
      </c>
      <c r="AZ62" s="50" t="str">
        <f t="shared" si="6"/>
        <v/>
      </c>
      <c r="BA62" s="50" t="str">
        <f t="shared" si="7"/>
        <v xml:space="preserve"> </v>
      </c>
      <c r="BB62" s="46" t="str" cm="1">
        <f t="array" ref="BB62">IFERROR(SUMPRODUCT(LARGE($C62:$AU62,{1,2,3,4})), "")</f>
        <v/>
      </c>
      <c r="BC62" s="46" t="str" cm="1">
        <f t="array" ref="BC62">IFERROR(SUMPRODUCT(LARGE($C62:$AU62,{1,2,3,4,5,6,7})), "")</f>
        <v/>
      </c>
      <c r="BD62" s="46" t="str" cm="1">
        <f t="array" ref="BD62">IFERROR(SUMPRODUCT(LARGE($C62:$AU62,{1,2,3,4,5,6,7,8})), "")</f>
        <v/>
      </c>
    </row>
    <row r="63" spans="1:56" ht="15" customHeight="1" x14ac:dyDescent="0.2">
      <c r="A63" s="4"/>
      <c r="B63" s="15"/>
      <c r="C63" s="10"/>
      <c r="D63" s="10"/>
      <c r="E63" s="10"/>
      <c r="F63" s="10"/>
      <c r="G63" s="10"/>
      <c r="H63" s="10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7"/>
      <c r="AW63" s="47">
        <f t="shared" si="4"/>
        <v>0</v>
      </c>
      <c r="AX63" s="46">
        <f t="shared" si="5"/>
        <v>0</v>
      </c>
      <c r="AY63" s="46" cm="1">
        <f t="array" ref="AY63">IF($AX63&lt;=6,SUM($C63:$AU63),SUMPRODUCT(LARGE($C63:$AU63,{1,2,3,4,5,6})))</f>
        <v>0</v>
      </c>
      <c r="AZ63" s="50" t="str">
        <f t="shared" si="6"/>
        <v/>
      </c>
      <c r="BA63" s="50" t="str">
        <f t="shared" si="7"/>
        <v xml:space="preserve"> </v>
      </c>
      <c r="BB63" s="46" t="str" cm="1">
        <f t="array" ref="BB63">IFERROR(SUMPRODUCT(LARGE($C63:$AU63,{1,2,3,4})), "")</f>
        <v/>
      </c>
      <c r="BC63" s="46" t="str" cm="1">
        <f t="array" ref="BC63">IFERROR(SUMPRODUCT(LARGE($C63:$AU63,{1,2,3,4,5,6,7})), "")</f>
        <v/>
      </c>
      <c r="BD63" s="46" t="str" cm="1">
        <f t="array" ref="BD63">IFERROR(SUMPRODUCT(LARGE($C63:$AU63,{1,2,3,4,5,6,7,8})), "")</f>
        <v/>
      </c>
    </row>
    <row r="64" spans="1:56" ht="15" customHeight="1" x14ac:dyDescent="0.2">
      <c r="A64" s="4"/>
      <c r="B64" s="15"/>
      <c r="C64" s="10"/>
      <c r="D64" s="10"/>
      <c r="E64" s="10"/>
      <c r="F64" s="10"/>
      <c r="G64" s="10"/>
      <c r="H64" s="10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7"/>
      <c r="AW64" s="47">
        <f t="shared" si="4"/>
        <v>0</v>
      </c>
      <c r="AX64" s="46">
        <f t="shared" si="5"/>
        <v>0</v>
      </c>
      <c r="AY64" s="46" cm="1">
        <f t="array" ref="AY64">IF($AX64&lt;=6,SUM($C64:$AU64),SUMPRODUCT(LARGE($C64:$AU64,{1,2,3,4,5,6})))</f>
        <v>0</v>
      </c>
      <c r="AZ64" s="50" t="str">
        <f t="shared" si="6"/>
        <v/>
      </c>
      <c r="BA64" s="50" t="str">
        <f t="shared" si="7"/>
        <v xml:space="preserve"> </v>
      </c>
      <c r="BB64" s="46" t="str" cm="1">
        <f t="array" ref="BB64">IFERROR(SUMPRODUCT(LARGE($C64:$AU64,{1,2,3,4})), "")</f>
        <v/>
      </c>
      <c r="BC64" s="46" t="str" cm="1">
        <f t="array" ref="BC64">IFERROR(SUMPRODUCT(LARGE($C64:$AU64,{1,2,3,4,5,6,7})), "")</f>
        <v/>
      </c>
      <c r="BD64" s="46" t="str" cm="1">
        <f t="array" ref="BD64">IFERROR(SUMPRODUCT(LARGE($C64:$AU64,{1,2,3,4,5,6,7,8})), "")</f>
        <v/>
      </c>
    </row>
    <row r="65" spans="1:56" ht="15" customHeight="1" x14ac:dyDescent="0.2">
      <c r="A65" s="4"/>
      <c r="B65" s="15"/>
      <c r="C65" s="10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7"/>
      <c r="AW65" s="47">
        <f t="shared" si="4"/>
        <v>0</v>
      </c>
      <c r="AX65" s="46">
        <f t="shared" si="5"/>
        <v>0</v>
      </c>
      <c r="AY65" s="46" cm="1">
        <f t="array" ref="AY65">IF($AX65&lt;=6,SUM($C65:$AU65),SUMPRODUCT(LARGE($C65:$AU65,{1,2,3,4,5,6})))</f>
        <v>0</v>
      </c>
      <c r="AZ65" s="50" t="str">
        <f t="shared" si="6"/>
        <v/>
      </c>
      <c r="BA65" s="50" t="str">
        <f t="shared" si="7"/>
        <v xml:space="preserve"> </v>
      </c>
      <c r="BB65" s="46" t="str" cm="1">
        <f t="array" ref="BB65">IFERROR(SUMPRODUCT(LARGE($C65:$AU65,{1,2,3,4})), "")</f>
        <v/>
      </c>
      <c r="BC65" s="46" t="str" cm="1">
        <f t="array" ref="BC65">IFERROR(SUMPRODUCT(LARGE($C65:$AU65,{1,2,3,4,5,6,7})), "")</f>
        <v/>
      </c>
      <c r="BD65" s="46" t="str" cm="1">
        <f t="array" ref="BD65">IFERROR(SUMPRODUCT(LARGE($C65:$AU65,{1,2,3,4,5,6,7,8})), "")</f>
        <v/>
      </c>
    </row>
    <row r="66" spans="1:56" ht="15" customHeight="1" x14ac:dyDescent="0.2">
      <c r="A66" s="4"/>
      <c r="B66" s="15"/>
      <c r="C66" s="10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7"/>
      <c r="AW66" s="47">
        <f t="shared" si="4"/>
        <v>0</v>
      </c>
      <c r="AX66" s="46">
        <f t="shared" si="5"/>
        <v>0</v>
      </c>
      <c r="AY66" s="46" cm="1">
        <f t="array" ref="AY66">IF($AX66&lt;=6,SUM($C66:$AU66),SUMPRODUCT(LARGE($C66:$AU66,{1,2,3,4,5,6})))</f>
        <v>0</v>
      </c>
      <c r="AZ66" s="50" t="str">
        <f t="shared" si="6"/>
        <v/>
      </c>
      <c r="BA66" s="50" t="str">
        <f t="shared" si="7"/>
        <v xml:space="preserve"> </v>
      </c>
      <c r="BB66" s="46" t="str" cm="1">
        <f t="array" ref="BB66">IFERROR(SUMPRODUCT(LARGE($C66:$AU66,{1,2,3,4})), "")</f>
        <v/>
      </c>
      <c r="BC66" s="46" t="str" cm="1">
        <f t="array" ref="BC66">IFERROR(SUMPRODUCT(LARGE($C66:$AU66,{1,2,3,4,5,6,7})), "")</f>
        <v/>
      </c>
      <c r="BD66" s="46" t="str" cm="1">
        <f t="array" ref="BD66">IFERROR(SUMPRODUCT(LARGE($C66:$AU66,{1,2,3,4,5,6,7,8})), "")</f>
        <v/>
      </c>
    </row>
    <row r="67" spans="1:56" ht="15" customHeight="1" x14ac:dyDescent="0.2">
      <c r="A67" s="4"/>
      <c r="B67" s="15"/>
      <c r="C67" s="10"/>
      <c r="D67" s="5"/>
      <c r="E67" s="5"/>
      <c r="F67" s="5"/>
      <c r="G67" s="5"/>
      <c r="H67" s="5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5"/>
      <c r="AV67" s="57"/>
      <c r="AW67" s="47">
        <f t="shared" ref="AW67:AW130" si="8">SUM($C67:$AV67)</f>
        <v>0</v>
      </c>
      <c r="AX67" s="46">
        <f t="shared" si="5"/>
        <v>0</v>
      </c>
      <c r="AY67" s="46" cm="1">
        <f t="array" ref="AY67">IF($AX67&lt;=6,SUM($C67:$AU67),SUMPRODUCT(LARGE($C67:$AU67,{1,2,3,4,5,6})))</f>
        <v>0</v>
      </c>
      <c r="AZ67" s="50" t="str">
        <f t="shared" si="6"/>
        <v/>
      </c>
      <c r="BA67" s="50" t="str">
        <f t="shared" si="7"/>
        <v xml:space="preserve"> </v>
      </c>
      <c r="BB67" s="46" t="str" cm="1">
        <f t="array" ref="BB67">IFERROR(SUMPRODUCT(LARGE($C67:$AU67,{1,2,3,4})), "")</f>
        <v/>
      </c>
      <c r="BC67" s="46" t="str" cm="1">
        <f t="array" ref="BC67">IFERROR(SUMPRODUCT(LARGE($C67:$AU67,{1,2,3,4,5,6,7})), "")</f>
        <v/>
      </c>
      <c r="BD67" s="46" t="str" cm="1">
        <f t="array" ref="BD67">IFERROR(SUMPRODUCT(LARGE($C67:$AU67,{1,2,3,4,5,6,7,8})), "")</f>
        <v/>
      </c>
    </row>
    <row r="68" spans="1:56" ht="15" customHeight="1" x14ac:dyDescent="0.2">
      <c r="A68" s="4"/>
      <c r="B68" s="15"/>
      <c r="C68" s="10"/>
      <c r="D68" s="5"/>
      <c r="E68" s="5"/>
      <c r="F68" s="5"/>
      <c r="G68" s="5"/>
      <c r="H68" s="5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5"/>
      <c r="AV68" s="57"/>
      <c r="AW68" s="47">
        <f t="shared" si="8"/>
        <v>0</v>
      </c>
      <c r="AX68" s="46">
        <f t="shared" ref="AX68:AX131" si="9">COUNTA(C68:AU68)</f>
        <v>0</v>
      </c>
      <c r="AY68" s="46" cm="1">
        <f t="array" ref="AY68">IF($AX68&lt;=6,SUM($C68:$AU68),SUMPRODUCT(LARGE($C68:$AU68,{1,2,3,4,5,6})))</f>
        <v>0</v>
      </c>
      <c r="AZ68" s="50" t="str">
        <f t="shared" ref="AZ68:AZ131" si="10">IF(AND($AX68&gt;=6,AY68=AY69),"Manual Calc Needed","")</f>
        <v/>
      </c>
      <c r="BA68" s="50" t="str">
        <f t="shared" ref="BA68:BA131" si="11">IF(AND($AX68&gt;=6,$AZ68="Tie"),"Manual Calc Needed"," ")</f>
        <v xml:space="preserve"> </v>
      </c>
      <c r="BB68" s="46" t="str" cm="1">
        <f t="array" ref="BB68">IFERROR(SUMPRODUCT(LARGE($C68:$AU68,{1,2,3,4})), "")</f>
        <v/>
      </c>
      <c r="BC68" s="46" t="str" cm="1">
        <f t="array" ref="BC68">IFERROR(SUMPRODUCT(LARGE($C68:$AU68,{1,2,3,4,5,6,7})), "")</f>
        <v/>
      </c>
      <c r="BD68" s="46" t="str" cm="1">
        <f t="array" ref="BD68">IFERROR(SUMPRODUCT(LARGE($C68:$AU68,{1,2,3,4,5,6,7,8})), "")</f>
        <v/>
      </c>
    </row>
    <row r="69" spans="1:56" ht="15" customHeight="1" x14ac:dyDescent="0.2">
      <c r="A69" s="4"/>
      <c r="B69" s="15"/>
      <c r="C69" s="10"/>
      <c r="D69" s="5"/>
      <c r="E69" s="5"/>
      <c r="F69" s="5"/>
      <c r="G69" s="5"/>
      <c r="H69" s="5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5"/>
      <c r="AV69" s="57"/>
      <c r="AW69" s="47">
        <f t="shared" si="8"/>
        <v>0</v>
      </c>
      <c r="AX69" s="46">
        <f t="shared" si="9"/>
        <v>0</v>
      </c>
      <c r="AY69" s="46" cm="1">
        <f t="array" ref="AY69">IF($AX69&lt;=6,SUM($C69:$AU69),SUMPRODUCT(LARGE($C69:$AU69,{1,2,3,4,5,6})))</f>
        <v>0</v>
      </c>
      <c r="AZ69" s="50" t="str">
        <f t="shared" si="10"/>
        <v/>
      </c>
      <c r="BA69" s="50" t="str">
        <f t="shared" si="11"/>
        <v xml:space="preserve"> </v>
      </c>
      <c r="BB69" s="46" t="str" cm="1">
        <f t="array" ref="BB69">IFERROR(SUMPRODUCT(LARGE($C69:$AU69,{1,2,3,4})), "")</f>
        <v/>
      </c>
      <c r="BC69" s="46" t="str" cm="1">
        <f t="array" ref="BC69">IFERROR(SUMPRODUCT(LARGE($C69:$AU69,{1,2,3,4,5,6,7})), "")</f>
        <v/>
      </c>
      <c r="BD69" s="46" t="str" cm="1">
        <f t="array" ref="BD69">IFERROR(SUMPRODUCT(LARGE($C69:$AU69,{1,2,3,4,5,6,7,8})), "")</f>
        <v/>
      </c>
    </row>
    <row r="70" spans="1:56" ht="15" customHeight="1" x14ac:dyDescent="0.2">
      <c r="A70" s="4"/>
      <c r="B70" s="15"/>
      <c r="C70" s="10"/>
      <c r="D70" s="5"/>
      <c r="E70" s="5"/>
      <c r="F70" s="5"/>
      <c r="G70" s="5"/>
      <c r="H70" s="5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5"/>
      <c r="AV70" s="57"/>
      <c r="AW70" s="47">
        <f t="shared" si="8"/>
        <v>0</v>
      </c>
      <c r="AX70" s="46">
        <f t="shared" si="9"/>
        <v>0</v>
      </c>
      <c r="AY70" s="46" cm="1">
        <f t="array" ref="AY70">IF($AX70&lt;=6,SUM($C70:$AU70),SUMPRODUCT(LARGE($C70:$AU70,{1,2,3,4,5,6})))</f>
        <v>0</v>
      </c>
      <c r="AZ70" s="50" t="str">
        <f t="shared" si="10"/>
        <v/>
      </c>
      <c r="BA70" s="50" t="str">
        <f t="shared" si="11"/>
        <v xml:space="preserve"> </v>
      </c>
      <c r="BB70" s="46" t="str" cm="1">
        <f t="array" ref="BB70">IFERROR(SUMPRODUCT(LARGE($C70:$AU70,{1,2,3,4})), "")</f>
        <v/>
      </c>
      <c r="BC70" s="46" t="str" cm="1">
        <f t="array" ref="BC70">IFERROR(SUMPRODUCT(LARGE($C70:$AU70,{1,2,3,4,5,6,7})), "")</f>
        <v/>
      </c>
      <c r="BD70" s="46" t="str" cm="1">
        <f t="array" ref="BD70">IFERROR(SUMPRODUCT(LARGE($C70:$AU70,{1,2,3,4,5,6,7,8})), "")</f>
        <v/>
      </c>
    </row>
    <row r="71" spans="1:56" ht="15" customHeight="1" x14ac:dyDescent="0.2">
      <c r="A71" s="4"/>
      <c r="B71" s="15"/>
      <c r="C71" s="10"/>
      <c r="D71" s="5"/>
      <c r="E71" s="5"/>
      <c r="F71" s="5"/>
      <c r="G71" s="5"/>
      <c r="H71" s="5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5"/>
      <c r="AV71" s="57"/>
      <c r="AW71" s="47">
        <f t="shared" si="8"/>
        <v>0</v>
      </c>
      <c r="AX71" s="46">
        <f t="shared" si="9"/>
        <v>0</v>
      </c>
      <c r="AY71" s="46" cm="1">
        <f t="array" ref="AY71">IF($AX71&lt;=6,SUM($C71:$AU71),SUMPRODUCT(LARGE($C71:$AU71,{1,2,3,4,5,6})))</f>
        <v>0</v>
      </c>
      <c r="AZ71" s="50" t="str">
        <f t="shared" si="10"/>
        <v/>
      </c>
      <c r="BA71" s="50" t="str">
        <f t="shared" si="11"/>
        <v xml:space="preserve"> </v>
      </c>
      <c r="BB71" s="46" t="str" cm="1">
        <f t="array" ref="BB71">IFERROR(SUMPRODUCT(LARGE($C71:$AU71,{1,2,3,4})), "")</f>
        <v/>
      </c>
      <c r="BC71" s="46" t="str" cm="1">
        <f t="array" ref="BC71">IFERROR(SUMPRODUCT(LARGE($C71:$AU71,{1,2,3,4,5,6,7})), "")</f>
        <v/>
      </c>
      <c r="BD71" s="46" t="str" cm="1">
        <f t="array" ref="BD71">IFERROR(SUMPRODUCT(LARGE($C71:$AU71,{1,2,3,4,5,6,7,8})), "")</f>
        <v/>
      </c>
    </row>
    <row r="72" spans="1:56" ht="15" customHeight="1" x14ac:dyDescent="0.2">
      <c r="A72" s="4"/>
      <c r="B72" s="15"/>
      <c r="C72" s="10"/>
      <c r="D72" s="5"/>
      <c r="E72" s="5"/>
      <c r="F72" s="5"/>
      <c r="G72" s="5"/>
      <c r="H72" s="5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5"/>
      <c r="AV72" s="57"/>
      <c r="AW72" s="47">
        <f t="shared" si="8"/>
        <v>0</v>
      </c>
      <c r="AX72" s="46">
        <f t="shared" si="9"/>
        <v>0</v>
      </c>
      <c r="AY72" s="46" cm="1">
        <f t="array" ref="AY72">IF($AX72&lt;=6,SUM($C72:$AU72),SUMPRODUCT(LARGE($C72:$AU72,{1,2,3,4,5,6})))</f>
        <v>0</v>
      </c>
      <c r="AZ72" s="50" t="str">
        <f t="shared" si="10"/>
        <v/>
      </c>
      <c r="BA72" s="50" t="str">
        <f t="shared" si="11"/>
        <v xml:space="preserve"> </v>
      </c>
      <c r="BB72" s="46" t="str" cm="1">
        <f t="array" ref="BB72">IFERROR(SUMPRODUCT(LARGE($C72:$AU72,{1,2,3,4})), "")</f>
        <v/>
      </c>
      <c r="BC72" s="46" t="str" cm="1">
        <f t="array" ref="BC72">IFERROR(SUMPRODUCT(LARGE($C72:$AU72,{1,2,3,4,5,6,7})), "")</f>
        <v/>
      </c>
      <c r="BD72" s="46" t="str" cm="1">
        <f t="array" ref="BD72">IFERROR(SUMPRODUCT(LARGE($C72:$AU72,{1,2,3,4,5,6,7,8})), "")</f>
        <v/>
      </c>
    </row>
    <row r="73" spans="1:56" ht="15" customHeight="1" x14ac:dyDescent="0.2">
      <c r="A73" s="4"/>
      <c r="B73" s="15"/>
      <c r="C73" s="10"/>
      <c r="D73" s="5"/>
      <c r="E73" s="5"/>
      <c r="F73" s="5"/>
      <c r="G73" s="5"/>
      <c r="H73" s="5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5"/>
      <c r="AV73" s="57"/>
      <c r="AW73" s="47">
        <f t="shared" si="8"/>
        <v>0</v>
      </c>
      <c r="AX73" s="46">
        <f t="shared" si="9"/>
        <v>0</v>
      </c>
      <c r="AY73" s="46" cm="1">
        <f t="array" ref="AY73">IF($AX73&lt;=6,SUM($C73:$AU73),SUMPRODUCT(LARGE($C73:$AU73,{1,2,3,4,5,6})))</f>
        <v>0</v>
      </c>
      <c r="AZ73" s="50" t="str">
        <f t="shared" si="10"/>
        <v/>
      </c>
      <c r="BA73" s="50" t="str">
        <f t="shared" si="11"/>
        <v xml:space="preserve"> </v>
      </c>
      <c r="BB73" s="46" t="str" cm="1">
        <f t="array" ref="BB73">IFERROR(SUMPRODUCT(LARGE($C73:$AU73,{1,2,3,4})), "")</f>
        <v/>
      </c>
      <c r="BC73" s="46" t="str" cm="1">
        <f t="array" ref="BC73">IFERROR(SUMPRODUCT(LARGE($C73:$AU73,{1,2,3,4,5,6,7})), "")</f>
        <v/>
      </c>
      <c r="BD73" s="46" t="str" cm="1">
        <f t="array" ref="BD73">IFERROR(SUMPRODUCT(LARGE($C73:$AU73,{1,2,3,4,5,6,7,8})), "")</f>
        <v/>
      </c>
    </row>
    <row r="74" spans="1:56" ht="15" customHeight="1" x14ac:dyDescent="0.2">
      <c r="A74" s="4"/>
      <c r="B74" s="15"/>
      <c r="C74" s="10"/>
      <c r="D74" s="5"/>
      <c r="E74" s="5"/>
      <c r="F74" s="5"/>
      <c r="G74" s="5"/>
      <c r="H74" s="5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5"/>
      <c r="AV74" s="57"/>
      <c r="AW74" s="47">
        <f t="shared" si="8"/>
        <v>0</v>
      </c>
      <c r="AX74" s="46">
        <f t="shared" si="9"/>
        <v>0</v>
      </c>
      <c r="AY74" s="46" cm="1">
        <f t="array" ref="AY74">IF($AX74&lt;=6,SUM($C74:$AU74),SUMPRODUCT(LARGE($C74:$AU74,{1,2,3,4,5,6})))</f>
        <v>0</v>
      </c>
      <c r="AZ74" s="50" t="str">
        <f t="shared" si="10"/>
        <v/>
      </c>
      <c r="BA74" s="50" t="str">
        <f t="shared" si="11"/>
        <v xml:space="preserve"> </v>
      </c>
      <c r="BB74" s="46" t="str" cm="1">
        <f t="array" ref="BB74">IFERROR(SUMPRODUCT(LARGE($C74:$AU74,{1,2,3,4})), "")</f>
        <v/>
      </c>
      <c r="BC74" s="46" t="str" cm="1">
        <f t="array" ref="BC74">IFERROR(SUMPRODUCT(LARGE($C74:$AU74,{1,2,3,4,5,6,7})), "")</f>
        <v/>
      </c>
      <c r="BD74" s="46" t="str" cm="1">
        <f t="array" ref="BD74">IFERROR(SUMPRODUCT(LARGE($C74:$AU74,{1,2,3,4,5,6,7,8})), "")</f>
        <v/>
      </c>
    </row>
    <row r="75" spans="1:56" ht="15" customHeight="1" x14ac:dyDescent="0.2">
      <c r="A75" s="4"/>
      <c r="B75" s="15"/>
      <c r="C75" s="10"/>
      <c r="D75" s="5"/>
      <c r="E75" s="5"/>
      <c r="F75" s="5"/>
      <c r="G75" s="5"/>
      <c r="H75" s="5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5"/>
      <c r="AV75" s="57"/>
      <c r="AW75" s="47">
        <f t="shared" si="8"/>
        <v>0</v>
      </c>
      <c r="AX75" s="46">
        <f t="shared" si="9"/>
        <v>0</v>
      </c>
      <c r="AY75" s="46" cm="1">
        <f t="array" ref="AY75">IF($AX75&lt;=6,SUM($C75:$AU75),SUMPRODUCT(LARGE($C75:$AU75,{1,2,3,4,5,6})))</f>
        <v>0</v>
      </c>
      <c r="AZ75" s="50" t="str">
        <f t="shared" si="10"/>
        <v/>
      </c>
      <c r="BA75" s="50" t="str">
        <f t="shared" si="11"/>
        <v xml:space="preserve"> </v>
      </c>
      <c r="BB75" s="46" t="str" cm="1">
        <f t="array" ref="BB75">IFERROR(SUMPRODUCT(LARGE($C75:$AU75,{1,2,3,4})), "")</f>
        <v/>
      </c>
      <c r="BC75" s="46" t="str" cm="1">
        <f t="array" ref="BC75">IFERROR(SUMPRODUCT(LARGE($C75:$AU75,{1,2,3,4,5,6,7})), "")</f>
        <v/>
      </c>
      <c r="BD75" s="46" t="str" cm="1">
        <f t="array" ref="BD75">IFERROR(SUMPRODUCT(LARGE($C75:$AU75,{1,2,3,4,5,6,7,8})), "")</f>
        <v/>
      </c>
    </row>
    <row r="76" spans="1:56" ht="15" customHeight="1" x14ac:dyDescent="0.2">
      <c r="A76" s="4"/>
      <c r="B76" s="17"/>
      <c r="C76" s="10"/>
      <c r="D76" s="10"/>
      <c r="E76" s="5"/>
      <c r="F76" s="10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7"/>
      <c r="AW76" s="47">
        <f t="shared" si="8"/>
        <v>0</v>
      </c>
      <c r="AX76" s="46">
        <f t="shared" si="9"/>
        <v>0</v>
      </c>
      <c r="AY76" s="46" cm="1">
        <f t="array" ref="AY76">IF($AX76&lt;=6,SUM($C76:$AU76),SUMPRODUCT(LARGE($C76:$AU76,{1,2,3,4,5,6})))</f>
        <v>0</v>
      </c>
      <c r="AZ76" s="50" t="str">
        <f t="shared" si="10"/>
        <v/>
      </c>
      <c r="BA76" s="50" t="str">
        <f t="shared" si="11"/>
        <v xml:space="preserve"> </v>
      </c>
      <c r="BB76" s="46" t="str" cm="1">
        <f t="array" ref="BB76">IFERROR(SUMPRODUCT(LARGE($C76:$AU76,{1,2,3,4})), "")</f>
        <v/>
      </c>
      <c r="BC76" s="46" t="str" cm="1">
        <f t="array" ref="BC76">IFERROR(SUMPRODUCT(LARGE($C76:$AU76,{1,2,3,4,5,6,7})), "")</f>
        <v/>
      </c>
      <c r="BD76" s="46" t="str" cm="1">
        <f t="array" ref="BD76">IFERROR(SUMPRODUCT(LARGE($C76:$AU76,{1,2,3,4,5,6,7,8})), "")</f>
        <v/>
      </c>
    </row>
    <row r="77" spans="1:56" ht="15" customHeight="1" x14ac:dyDescent="0.2">
      <c r="A77" s="4"/>
      <c r="B77" s="15"/>
      <c r="C77" s="10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7"/>
      <c r="AW77" s="47">
        <f t="shared" si="8"/>
        <v>0</v>
      </c>
      <c r="AX77" s="46">
        <f t="shared" si="9"/>
        <v>0</v>
      </c>
      <c r="AY77" s="46" cm="1">
        <f t="array" ref="AY77">IF($AX77&lt;=6,SUM($C77:$AU77),SUMPRODUCT(LARGE($C77:$AU77,{1,2,3,4,5,6})))</f>
        <v>0</v>
      </c>
      <c r="AZ77" s="50" t="str">
        <f t="shared" si="10"/>
        <v/>
      </c>
      <c r="BA77" s="50" t="str">
        <f t="shared" si="11"/>
        <v xml:space="preserve"> </v>
      </c>
      <c r="BB77" s="46" t="str" cm="1">
        <f t="array" ref="BB77">IFERROR(SUMPRODUCT(LARGE($C77:$AU77,{1,2,3,4})), "")</f>
        <v/>
      </c>
      <c r="BC77" s="46" t="str" cm="1">
        <f t="array" ref="BC77">IFERROR(SUMPRODUCT(LARGE($C77:$AU77,{1,2,3,4,5,6,7})), "")</f>
        <v/>
      </c>
      <c r="BD77" s="46" t="str" cm="1">
        <f t="array" ref="BD77">IFERROR(SUMPRODUCT(LARGE($C77:$AU77,{1,2,3,4,5,6,7,8})), "")</f>
        <v/>
      </c>
    </row>
    <row r="78" spans="1:56" ht="15" customHeight="1" x14ac:dyDescent="0.2">
      <c r="A78" s="4"/>
      <c r="B78" s="15"/>
      <c r="C78" s="10"/>
      <c r="D78" s="5"/>
      <c r="E78" s="10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7"/>
      <c r="AW78" s="47">
        <f t="shared" si="8"/>
        <v>0</v>
      </c>
      <c r="AX78" s="46">
        <f t="shared" si="9"/>
        <v>0</v>
      </c>
      <c r="AY78" s="46" cm="1">
        <f t="array" ref="AY78">IF($AX78&lt;=6,SUM($C78:$AU78),SUMPRODUCT(LARGE($C78:$AU78,{1,2,3,4,5,6})))</f>
        <v>0</v>
      </c>
      <c r="AZ78" s="50" t="str">
        <f t="shared" si="10"/>
        <v/>
      </c>
      <c r="BA78" s="50" t="str">
        <f t="shared" si="11"/>
        <v xml:space="preserve"> </v>
      </c>
      <c r="BB78" s="46" t="str" cm="1">
        <f t="array" ref="BB78">IFERROR(SUMPRODUCT(LARGE($C78:$AU78,{1,2,3,4})), "")</f>
        <v/>
      </c>
      <c r="BC78" s="46" t="str" cm="1">
        <f t="array" ref="BC78">IFERROR(SUMPRODUCT(LARGE($C78:$AU78,{1,2,3,4,5,6,7})), "")</f>
        <v/>
      </c>
      <c r="BD78" s="46" t="str" cm="1">
        <f t="array" ref="BD78">IFERROR(SUMPRODUCT(LARGE($C78:$AU78,{1,2,3,4,5,6,7,8})), "")</f>
        <v/>
      </c>
    </row>
    <row r="79" spans="1:56" ht="15" customHeight="1" x14ac:dyDescent="0.2">
      <c r="A79" s="4"/>
      <c r="B79" s="15"/>
      <c r="C79" s="10"/>
      <c r="D79" s="5"/>
      <c r="E79" s="5"/>
      <c r="F79" s="5"/>
      <c r="G79" s="5"/>
      <c r="H79" s="5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5"/>
      <c r="AV79" s="57"/>
      <c r="AW79" s="47">
        <f t="shared" si="8"/>
        <v>0</v>
      </c>
      <c r="AX79" s="46">
        <f t="shared" si="9"/>
        <v>0</v>
      </c>
      <c r="AY79" s="46" cm="1">
        <f t="array" ref="AY79">IF($AX79&lt;=6,SUM($C79:$AU79),SUMPRODUCT(LARGE($C79:$AU79,{1,2,3,4,5,6})))</f>
        <v>0</v>
      </c>
      <c r="AZ79" s="50" t="str">
        <f t="shared" si="10"/>
        <v/>
      </c>
      <c r="BA79" s="50" t="str">
        <f t="shared" si="11"/>
        <v xml:space="preserve"> </v>
      </c>
      <c r="BB79" s="46" t="str" cm="1">
        <f t="array" ref="BB79">IFERROR(SUMPRODUCT(LARGE($C79:$AU79,{1,2,3,4})), "")</f>
        <v/>
      </c>
      <c r="BC79" s="46" t="str" cm="1">
        <f t="array" ref="BC79">IFERROR(SUMPRODUCT(LARGE($C79:$AU79,{1,2,3,4,5,6,7})), "")</f>
        <v/>
      </c>
      <c r="BD79" s="46" t="str" cm="1">
        <f t="array" ref="BD79">IFERROR(SUMPRODUCT(LARGE($C79:$AU79,{1,2,3,4,5,6,7,8})), "")</f>
        <v/>
      </c>
    </row>
    <row r="80" spans="1:56" ht="15" customHeight="1" x14ac:dyDescent="0.2">
      <c r="A80" s="4"/>
      <c r="B80" s="15"/>
      <c r="C80" s="10"/>
      <c r="D80" s="5"/>
      <c r="E80" s="5"/>
      <c r="F80" s="5"/>
      <c r="G80" s="5"/>
      <c r="H80" s="5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5"/>
      <c r="AV80" s="57"/>
      <c r="AW80" s="47">
        <f t="shared" si="8"/>
        <v>0</v>
      </c>
      <c r="AX80" s="46">
        <f t="shared" si="9"/>
        <v>0</v>
      </c>
      <c r="AY80" s="46" cm="1">
        <f t="array" ref="AY80">IF($AX80&lt;=6,SUM($C80:$AU80),SUMPRODUCT(LARGE($C80:$AU80,{1,2,3,4,5,6})))</f>
        <v>0</v>
      </c>
      <c r="AZ80" s="50" t="str">
        <f t="shared" si="10"/>
        <v/>
      </c>
      <c r="BA80" s="50" t="str">
        <f t="shared" si="11"/>
        <v xml:space="preserve"> </v>
      </c>
      <c r="BB80" s="46" t="str" cm="1">
        <f t="array" ref="BB80">IFERROR(SUMPRODUCT(LARGE($C80:$AU80,{1,2,3,4})), "")</f>
        <v/>
      </c>
      <c r="BC80" s="46" t="str" cm="1">
        <f t="array" ref="BC80">IFERROR(SUMPRODUCT(LARGE($C80:$AU80,{1,2,3,4,5,6,7})), "")</f>
        <v/>
      </c>
      <c r="BD80" s="46" t="str" cm="1">
        <f t="array" ref="BD80">IFERROR(SUMPRODUCT(LARGE($C80:$AU80,{1,2,3,4,5,6,7,8})), "")</f>
        <v/>
      </c>
    </row>
    <row r="81" spans="1:56" ht="15" customHeight="1" x14ac:dyDescent="0.2">
      <c r="A81" s="4"/>
      <c r="B81" s="15"/>
      <c r="C81" s="10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7"/>
      <c r="AW81" s="47">
        <f t="shared" si="8"/>
        <v>0</v>
      </c>
      <c r="AX81" s="46">
        <f t="shared" si="9"/>
        <v>0</v>
      </c>
      <c r="AY81" s="46" cm="1">
        <f t="array" ref="AY81">IF($AX81&lt;=6,SUM($C81:$AU81),SUMPRODUCT(LARGE($C81:$AU81,{1,2,3,4,5,6})))</f>
        <v>0</v>
      </c>
      <c r="AZ81" s="50" t="str">
        <f t="shared" si="10"/>
        <v/>
      </c>
      <c r="BA81" s="50" t="str">
        <f t="shared" si="11"/>
        <v xml:space="preserve"> </v>
      </c>
      <c r="BB81" s="46" t="str" cm="1">
        <f t="array" ref="BB81">IFERROR(SUMPRODUCT(LARGE($C81:$AU81,{1,2,3,4})), "")</f>
        <v/>
      </c>
      <c r="BC81" s="46" t="str" cm="1">
        <f t="array" ref="BC81">IFERROR(SUMPRODUCT(LARGE($C81:$AU81,{1,2,3,4,5,6,7})), "")</f>
        <v/>
      </c>
      <c r="BD81" s="46" t="str" cm="1">
        <f t="array" ref="BD81">IFERROR(SUMPRODUCT(LARGE($C81:$AU81,{1,2,3,4,5,6,7,8})), "")</f>
        <v/>
      </c>
    </row>
    <row r="82" spans="1:56" ht="15" customHeight="1" x14ac:dyDescent="0.2">
      <c r="A82" s="4"/>
      <c r="B82" s="15"/>
      <c r="C82" s="10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7"/>
      <c r="AW82" s="47">
        <f t="shared" si="8"/>
        <v>0</v>
      </c>
      <c r="AX82" s="46">
        <f t="shared" si="9"/>
        <v>0</v>
      </c>
      <c r="AY82" s="46" cm="1">
        <f t="array" ref="AY82">IF($AX82&lt;=6,SUM($C82:$AU82),SUMPRODUCT(LARGE($C82:$AU82,{1,2,3,4,5,6})))</f>
        <v>0</v>
      </c>
      <c r="AZ82" s="50" t="str">
        <f t="shared" si="10"/>
        <v/>
      </c>
      <c r="BA82" s="50" t="str">
        <f t="shared" si="11"/>
        <v xml:space="preserve"> </v>
      </c>
      <c r="BB82" s="46" t="str" cm="1">
        <f t="array" ref="BB82">IFERROR(SUMPRODUCT(LARGE($C82:$AU82,{1,2,3,4})), "")</f>
        <v/>
      </c>
      <c r="BC82" s="46" t="str" cm="1">
        <f t="array" ref="BC82">IFERROR(SUMPRODUCT(LARGE($C82:$AU82,{1,2,3,4,5,6,7})), "")</f>
        <v/>
      </c>
      <c r="BD82" s="46" t="str" cm="1">
        <f t="array" ref="BD82">IFERROR(SUMPRODUCT(LARGE($C82:$AU82,{1,2,3,4,5,6,7,8})), "")</f>
        <v/>
      </c>
    </row>
    <row r="83" spans="1:56" ht="15" customHeight="1" x14ac:dyDescent="0.2">
      <c r="A83" s="4"/>
      <c r="B83" s="15"/>
      <c r="C83" s="10"/>
      <c r="D83" s="5"/>
      <c r="E83" s="5"/>
      <c r="F83" s="5"/>
      <c r="G83" s="5"/>
      <c r="H83" s="5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5"/>
      <c r="AV83" s="57"/>
      <c r="AW83" s="47">
        <f t="shared" si="8"/>
        <v>0</v>
      </c>
      <c r="AX83" s="46">
        <f t="shared" si="9"/>
        <v>0</v>
      </c>
      <c r="AY83" s="46" cm="1">
        <f t="array" ref="AY83">IF($AX83&lt;=6,SUM($C83:$AU83),SUMPRODUCT(LARGE($C83:$AU83,{1,2,3,4,5,6})))</f>
        <v>0</v>
      </c>
      <c r="AZ83" s="50" t="str">
        <f t="shared" si="10"/>
        <v/>
      </c>
      <c r="BA83" s="50" t="str">
        <f t="shared" si="11"/>
        <v xml:space="preserve"> </v>
      </c>
      <c r="BB83" s="46" t="str" cm="1">
        <f t="array" ref="BB83">IFERROR(SUMPRODUCT(LARGE($C83:$AU83,{1,2,3,4})), "")</f>
        <v/>
      </c>
      <c r="BC83" s="46" t="str" cm="1">
        <f t="array" ref="BC83">IFERROR(SUMPRODUCT(LARGE($C83:$AU83,{1,2,3,4,5,6,7})), "")</f>
        <v/>
      </c>
      <c r="BD83" s="46" t="str" cm="1">
        <f t="array" ref="BD83">IFERROR(SUMPRODUCT(LARGE($C83:$AU83,{1,2,3,4,5,6,7,8})), "")</f>
        <v/>
      </c>
    </row>
    <row r="84" spans="1:56" ht="15" customHeight="1" x14ac:dyDescent="0.2">
      <c r="A84" s="4"/>
      <c r="B84" s="15"/>
      <c r="C84" s="10"/>
      <c r="D84" s="5"/>
      <c r="E84" s="5"/>
      <c r="F84" s="5"/>
      <c r="G84" s="5"/>
      <c r="H84" s="5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5"/>
      <c r="AV84" s="57"/>
      <c r="AW84" s="47">
        <f t="shared" si="8"/>
        <v>0</v>
      </c>
      <c r="AX84" s="46">
        <f t="shared" si="9"/>
        <v>0</v>
      </c>
      <c r="AY84" s="46" cm="1">
        <f t="array" ref="AY84">IF($AX84&lt;=6,SUM($C84:$AU84),SUMPRODUCT(LARGE($C84:$AU84,{1,2,3,4,5,6})))</f>
        <v>0</v>
      </c>
      <c r="AZ84" s="50" t="str">
        <f t="shared" si="10"/>
        <v/>
      </c>
      <c r="BA84" s="50" t="str">
        <f t="shared" si="11"/>
        <v xml:space="preserve"> </v>
      </c>
      <c r="BB84" s="46" t="str" cm="1">
        <f t="array" ref="BB84">IFERROR(SUMPRODUCT(LARGE($C84:$AU84,{1,2,3,4})), "")</f>
        <v/>
      </c>
      <c r="BC84" s="46" t="str" cm="1">
        <f t="array" ref="BC84">IFERROR(SUMPRODUCT(LARGE($C84:$AU84,{1,2,3,4,5,6,7})), "")</f>
        <v/>
      </c>
      <c r="BD84" s="46" t="str" cm="1">
        <f t="array" ref="BD84">IFERROR(SUMPRODUCT(LARGE($C84:$AU84,{1,2,3,4,5,6,7,8})), "")</f>
        <v/>
      </c>
    </row>
    <row r="85" spans="1:56" ht="15" customHeight="1" x14ac:dyDescent="0.2">
      <c r="A85" s="4"/>
      <c r="B85" s="15"/>
      <c r="C85" s="10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7"/>
      <c r="AW85" s="47">
        <f t="shared" si="8"/>
        <v>0</v>
      </c>
      <c r="AX85" s="46">
        <f t="shared" si="9"/>
        <v>0</v>
      </c>
      <c r="AY85" s="46" cm="1">
        <f t="array" ref="AY85">IF($AX85&lt;=6,SUM($C85:$AU85),SUMPRODUCT(LARGE($C85:$AU85,{1,2,3,4,5,6})))</f>
        <v>0</v>
      </c>
      <c r="AZ85" s="50" t="str">
        <f t="shared" si="10"/>
        <v/>
      </c>
      <c r="BA85" s="50" t="str">
        <f t="shared" si="11"/>
        <v xml:space="preserve"> </v>
      </c>
      <c r="BB85" s="46" t="str" cm="1">
        <f t="array" ref="BB85">IFERROR(SUMPRODUCT(LARGE($C85:$AU85,{1,2,3,4})), "")</f>
        <v/>
      </c>
      <c r="BC85" s="46" t="str" cm="1">
        <f t="array" ref="BC85">IFERROR(SUMPRODUCT(LARGE($C85:$AU85,{1,2,3,4,5,6,7})), "")</f>
        <v/>
      </c>
      <c r="BD85" s="46" t="str" cm="1">
        <f t="array" ref="BD85">IFERROR(SUMPRODUCT(LARGE($C85:$AU85,{1,2,3,4,5,6,7,8})), "")</f>
        <v/>
      </c>
    </row>
    <row r="86" spans="1:56" ht="15" customHeight="1" x14ac:dyDescent="0.2">
      <c r="A86" s="4"/>
      <c r="B86" s="15"/>
      <c r="C86" s="10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7"/>
      <c r="AW86" s="47">
        <f t="shared" si="8"/>
        <v>0</v>
      </c>
      <c r="AX86" s="46">
        <f t="shared" si="9"/>
        <v>0</v>
      </c>
      <c r="AY86" s="46" cm="1">
        <f t="array" ref="AY86">IF($AX86&lt;=6,SUM($C86:$AU86),SUMPRODUCT(LARGE($C86:$AU86,{1,2,3,4,5,6})))</f>
        <v>0</v>
      </c>
      <c r="AZ86" s="50" t="str">
        <f t="shared" si="10"/>
        <v/>
      </c>
      <c r="BA86" s="50" t="str">
        <f t="shared" si="11"/>
        <v xml:space="preserve"> </v>
      </c>
      <c r="BB86" s="46" t="str" cm="1">
        <f t="array" ref="BB86">IFERROR(SUMPRODUCT(LARGE($C86:$AU86,{1,2,3,4})), "")</f>
        <v/>
      </c>
      <c r="BC86" s="46" t="str" cm="1">
        <f t="array" ref="BC86">IFERROR(SUMPRODUCT(LARGE($C86:$AU86,{1,2,3,4,5,6,7})), "")</f>
        <v/>
      </c>
      <c r="BD86" s="46" t="str" cm="1">
        <f t="array" ref="BD86">IFERROR(SUMPRODUCT(LARGE($C86:$AU86,{1,2,3,4,5,6,7,8})), "")</f>
        <v/>
      </c>
    </row>
    <row r="87" spans="1:56" ht="15" customHeight="1" x14ac:dyDescent="0.2">
      <c r="A87" s="4"/>
      <c r="B87" s="15"/>
      <c r="C87" s="10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7"/>
      <c r="AW87" s="47">
        <f t="shared" si="8"/>
        <v>0</v>
      </c>
      <c r="AX87" s="46">
        <f t="shared" si="9"/>
        <v>0</v>
      </c>
      <c r="AY87" s="46" cm="1">
        <f t="array" ref="AY87">IF($AX87&lt;=6,SUM($C87:$AU87),SUMPRODUCT(LARGE($C87:$AU87,{1,2,3,4,5,6})))</f>
        <v>0</v>
      </c>
      <c r="AZ87" s="50" t="str">
        <f t="shared" si="10"/>
        <v/>
      </c>
      <c r="BA87" s="50" t="str">
        <f t="shared" si="11"/>
        <v xml:space="preserve"> </v>
      </c>
      <c r="BB87" s="46" t="str" cm="1">
        <f t="array" ref="BB87">IFERROR(SUMPRODUCT(LARGE($C87:$AU87,{1,2,3,4})), "")</f>
        <v/>
      </c>
      <c r="BC87" s="46" t="str" cm="1">
        <f t="array" ref="BC87">IFERROR(SUMPRODUCT(LARGE($C87:$AU87,{1,2,3,4,5,6,7})), "")</f>
        <v/>
      </c>
      <c r="BD87" s="46" t="str" cm="1">
        <f t="array" ref="BD87">IFERROR(SUMPRODUCT(LARGE($C87:$AU87,{1,2,3,4,5,6,7,8})), "")</f>
        <v/>
      </c>
    </row>
    <row r="88" spans="1:56" ht="15" customHeight="1" x14ac:dyDescent="0.2">
      <c r="A88" s="4"/>
      <c r="B88" s="15"/>
      <c r="C88" s="10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7"/>
      <c r="AW88" s="47">
        <f t="shared" si="8"/>
        <v>0</v>
      </c>
      <c r="AX88" s="46">
        <f t="shared" si="9"/>
        <v>0</v>
      </c>
      <c r="AY88" s="46" cm="1">
        <f t="array" ref="AY88">IF($AX88&lt;=6,SUM($C88:$AU88),SUMPRODUCT(LARGE($C88:$AU88,{1,2,3,4,5,6})))</f>
        <v>0</v>
      </c>
      <c r="AZ88" s="50" t="str">
        <f t="shared" si="10"/>
        <v/>
      </c>
      <c r="BA88" s="50" t="str">
        <f t="shared" si="11"/>
        <v xml:space="preserve"> </v>
      </c>
      <c r="BB88" s="46" t="str" cm="1">
        <f t="array" ref="BB88">IFERROR(SUMPRODUCT(LARGE($C88:$AU88,{1,2,3,4})), "")</f>
        <v/>
      </c>
      <c r="BC88" s="46" t="str" cm="1">
        <f t="array" ref="BC88">IFERROR(SUMPRODUCT(LARGE($C88:$AU88,{1,2,3,4,5,6,7})), "")</f>
        <v/>
      </c>
      <c r="BD88" s="46" t="str" cm="1">
        <f t="array" ref="BD88">IFERROR(SUMPRODUCT(LARGE($C88:$AU88,{1,2,3,4,5,6,7,8})), "")</f>
        <v/>
      </c>
    </row>
    <row r="89" spans="1:56" ht="15" customHeight="1" x14ac:dyDescent="0.2">
      <c r="A89" s="4"/>
      <c r="B89" s="15"/>
      <c r="C89" s="10"/>
      <c r="D89" s="5"/>
      <c r="E89" s="10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7"/>
      <c r="AW89" s="47">
        <f t="shared" si="8"/>
        <v>0</v>
      </c>
      <c r="AX89" s="46">
        <f t="shared" si="9"/>
        <v>0</v>
      </c>
      <c r="AY89" s="46" cm="1">
        <f t="array" ref="AY89">IF($AX89&lt;=6,SUM($C89:$AU89),SUMPRODUCT(LARGE($C89:$AU89,{1,2,3,4,5,6})))</f>
        <v>0</v>
      </c>
      <c r="AZ89" s="50" t="str">
        <f t="shared" si="10"/>
        <v/>
      </c>
      <c r="BA89" s="50" t="str">
        <f t="shared" si="11"/>
        <v xml:space="preserve"> </v>
      </c>
      <c r="BB89" s="46" t="str" cm="1">
        <f t="array" ref="BB89">IFERROR(SUMPRODUCT(LARGE($C89:$AU89,{1,2,3,4})), "")</f>
        <v/>
      </c>
      <c r="BC89" s="46" t="str" cm="1">
        <f t="array" ref="BC89">IFERROR(SUMPRODUCT(LARGE($C89:$AU89,{1,2,3,4,5,6,7})), "")</f>
        <v/>
      </c>
      <c r="BD89" s="46" t="str" cm="1">
        <f t="array" ref="BD89">IFERROR(SUMPRODUCT(LARGE($C89:$AU89,{1,2,3,4,5,6,7,8})), "")</f>
        <v/>
      </c>
    </row>
    <row r="90" spans="1:56" ht="15" customHeight="1" x14ac:dyDescent="0.2">
      <c r="A90" s="4"/>
      <c r="B90" s="15"/>
      <c r="C90" s="10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7"/>
      <c r="AW90" s="47">
        <f t="shared" si="8"/>
        <v>0</v>
      </c>
      <c r="AX90" s="46">
        <f t="shared" si="9"/>
        <v>0</v>
      </c>
      <c r="AY90" s="46" cm="1">
        <f t="array" ref="AY90">IF($AX90&lt;=6,SUM($C90:$AU90),SUMPRODUCT(LARGE($C90:$AU90,{1,2,3,4,5,6})))</f>
        <v>0</v>
      </c>
      <c r="AZ90" s="50" t="str">
        <f t="shared" si="10"/>
        <v/>
      </c>
      <c r="BA90" s="50" t="str">
        <f t="shared" si="11"/>
        <v xml:space="preserve"> </v>
      </c>
      <c r="BB90" s="46" t="str" cm="1">
        <f t="array" ref="BB90">IFERROR(SUMPRODUCT(LARGE($C90:$AU90,{1,2,3,4})), "")</f>
        <v/>
      </c>
      <c r="BC90" s="46" t="str" cm="1">
        <f t="array" ref="BC90">IFERROR(SUMPRODUCT(LARGE($C90:$AU90,{1,2,3,4,5,6,7})), "")</f>
        <v/>
      </c>
      <c r="BD90" s="46" t="str" cm="1">
        <f t="array" ref="BD90">IFERROR(SUMPRODUCT(LARGE($C90:$AU90,{1,2,3,4,5,6,7,8})), "")</f>
        <v/>
      </c>
    </row>
    <row r="91" spans="1:56" ht="15" customHeight="1" x14ac:dyDescent="0.2">
      <c r="A91" s="4"/>
      <c r="B91" s="17"/>
      <c r="C91" s="10"/>
      <c r="D91" s="10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7"/>
      <c r="AW91" s="47">
        <f t="shared" si="8"/>
        <v>0</v>
      </c>
      <c r="AX91" s="46">
        <f t="shared" si="9"/>
        <v>0</v>
      </c>
      <c r="AY91" s="46" cm="1">
        <f t="array" ref="AY91">IF($AX91&lt;=6,SUM($C91:$AU91),SUMPRODUCT(LARGE($C91:$AU91,{1,2,3,4,5,6})))</f>
        <v>0</v>
      </c>
      <c r="AZ91" s="50" t="str">
        <f t="shared" si="10"/>
        <v/>
      </c>
      <c r="BA91" s="50" t="str">
        <f t="shared" si="11"/>
        <v xml:space="preserve"> </v>
      </c>
      <c r="BB91" s="46" t="str" cm="1">
        <f t="array" ref="BB91">IFERROR(SUMPRODUCT(LARGE($C91:$AU91,{1,2,3,4})), "")</f>
        <v/>
      </c>
      <c r="BC91" s="46" t="str" cm="1">
        <f t="array" ref="BC91">IFERROR(SUMPRODUCT(LARGE($C91:$AU91,{1,2,3,4,5,6,7})), "")</f>
        <v/>
      </c>
      <c r="BD91" s="46" t="str" cm="1">
        <f t="array" ref="BD91">IFERROR(SUMPRODUCT(LARGE($C91:$AU91,{1,2,3,4,5,6,7,8})), "")</f>
        <v/>
      </c>
    </row>
    <row r="92" spans="1:56" ht="15" customHeight="1" x14ac:dyDescent="0.2">
      <c r="A92" s="4"/>
      <c r="B92" s="15"/>
      <c r="C92" s="10"/>
      <c r="D92" s="5"/>
      <c r="E92" s="10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7"/>
      <c r="AW92" s="47">
        <f t="shared" si="8"/>
        <v>0</v>
      </c>
      <c r="AX92" s="46">
        <f t="shared" si="9"/>
        <v>0</v>
      </c>
      <c r="AY92" s="46" cm="1">
        <f t="array" ref="AY92">IF($AX92&lt;=6,SUM($C92:$AU92),SUMPRODUCT(LARGE($C92:$AU92,{1,2,3,4,5,6})))</f>
        <v>0</v>
      </c>
      <c r="AZ92" s="50" t="str">
        <f t="shared" si="10"/>
        <v/>
      </c>
      <c r="BA92" s="50" t="str">
        <f t="shared" si="11"/>
        <v xml:space="preserve"> </v>
      </c>
      <c r="BB92" s="46" t="str" cm="1">
        <f t="array" ref="BB92">IFERROR(SUMPRODUCT(LARGE($C92:$AU92,{1,2,3,4})), "")</f>
        <v/>
      </c>
      <c r="BC92" s="46" t="str" cm="1">
        <f t="array" ref="BC92">IFERROR(SUMPRODUCT(LARGE($C92:$AU92,{1,2,3,4,5,6,7})), "")</f>
        <v/>
      </c>
      <c r="BD92" s="46" t="str" cm="1">
        <f t="array" ref="BD92">IFERROR(SUMPRODUCT(LARGE($C92:$AU92,{1,2,3,4,5,6,7,8})), "")</f>
        <v/>
      </c>
    </row>
    <row r="93" spans="1:56" ht="15" customHeight="1" x14ac:dyDescent="0.2">
      <c r="A93" s="4"/>
      <c r="B93" s="15"/>
      <c r="C93" s="10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7"/>
      <c r="AW93" s="47">
        <f t="shared" si="8"/>
        <v>0</v>
      </c>
      <c r="AX93" s="46">
        <f t="shared" si="9"/>
        <v>0</v>
      </c>
      <c r="AY93" s="46" cm="1">
        <f t="array" ref="AY93">IF($AX93&lt;=6,SUM($C93:$AU93),SUMPRODUCT(LARGE($C93:$AU93,{1,2,3,4,5,6})))</f>
        <v>0</v>
      </c>
      <c r="AZ93" s="50" t="str">
        <f t="shared" si="10"/>
        <v/>
      </c>
      <c r="BA93" s="50" t="str">
        <f t="shared" si="11"/>
        <v xml:space="preserve"> </v>
      </c>
      <c r="BB93" s="46" t="str" cm="1">
        <f t="array" ref="BB93">IFERROR(SUMPRODUCT(LARGE($C93:$AU93,{1,2,3,4})), "")</f>
        <v/>
      </c>
      <c r="BC93" s="46" t="str" cm="1">
        <f t="array" ref="BC93">IFERROR(SUMPRODUCT(LARGE($C93:$AU93,{1,2,3,4,5,6,7})), "")</f>
        <v/>
      </c>
      <c r="BD93" s="46" t="str" cm="1">
        <f t="array" ref="BD93">IFERROR(SUMPRODUCT(LARGE($C93:$AU93,{1,2,3,4,5,6,7,8})), "")</f>
        <v/>
      </c>
    </row>
    <row r="94" spans="1:56" ht="15" customHeight="1" x14ac:dyDescent="0.2">
      <c r="A94" s="4"/>
      <c r="B94" s="15"/>
      <c r="C94" s="10"/>
      <c r="D94" s="5"/>
      <c r="E94" s="5"/>
      <c r="F94" s="5"/>
      <c r="G94" s="5"/>
      <c r="H94" s="5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5"/>
      <c r="AV94" s="57"/>
      <c r="AW94" s="47">
        <f t="shared" si="8"/>
        <v>0</v>
      </c>
      <c r="AX94" s="46">
        <f t="shared" si="9"/>
        <v>0</v>
      </c>
      <c r="AY94" s="46" cm="1">
        <f t="array" ref="AY94">IF($AX94&lt;=6,SUM($C94:$AU94),SUMPRODUCT(LARGE($C94:$AU94,{1,2,3,4,5,6})))</f>
        <v>0</v>
      </c>
      <c r="AZ94" s="50" t="str">
        <f t="shared" si="10"/>
        <v/>
      </c>
      <c r="BA94" s="50" t="str">
        <f t="shared" si="11"/>
        <v xml:space="preserve"> </v>
      </c>
      <c r="BB94" s="46" t="str" cm="1">
        <f t="array" ref="BB94">IFERROR(SUMPRODUCT(LARGE($C94:$AU94,{1,2,3,4})), "")</f>
        <v/>
      </c>
      <c r="BC94" s="46" t="str" cm="1">
        <f t="array" ref="BC94">IFERROR(SUMPRODUCT(LARGE($C94:$AU94,{1,2,3,4,5,6,7})), "")</f>
        <v/>
      </c>
      <c r="BD94" s="46" t="str" cm="1">
        <f t="array" ref="BD94">IFERROR(SUMPRODUCT(LARGE($C94:$AU94,{1,2,3,4,5,6,7,8})), "")</f>
        <v/>
      </c>
    </row>
    <row r="95" spans="1:56" ht="15" customHeight="1" x14ac:dyDescent="0.2">
      <c r="A95" s="4"/>
      <c r="B95" s="15"/>
      <c r="C95" s="10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7"/>
      <c r="AW95" s="47">
        <f t="shared" si="8"/>
        <v>0</v>
      </c>
      <c r="AX95" s="46">
        <f t="shared" si="9"/>
        <v>0</v>
      </c>
      <c r="AY95" s="46" cm="1">
        <f t="array" ref="AY95">IF($AX95&lt;=6,SUM($C95:$AU95),SUMPRODUCT(LARGE($C95:$AU95,{1,2,3,4,5,6})))</f>
        <v>0</v>
      </c>
      <c r="AZ95" s="50" t="str">
        <f t="shared" si="10"/>
        <v/>
      </c>
      <c r="BA95" s="50" t="str">
        <f t="shared" si="11"/>
        <v xml:space="preserve"> </v>
      </c>
      <c r="BB95" s="46" t="str" cm="1">
        <f t="array" ref="BB95">IFERROR(SUMPRODUCT(LARGE($C95:$AU95,{1,2,3,4})), "")</f>
        <v/>
      </c>
      <c r="BC95" s="46" t="str" cm="1">
        <f t="array" ref="BC95">IFERROR(SUMPRODUCT(LARGE($C95:$AU95,{1,2,3,4,5,6,7})), "")</f>
        <v/>
      </c>
      <c r="BD95" s="46" t="str" cm="1">
        <f t="array" ref="BD95">IFERROR(SUMPRODUCT(LARGE($C95:$AU95,{1,2,3,4,5,6,7,8})), "")</f>
        <v/>
      </c>
    </row>
    <row r="96" spans="1:56" ht="15" customHeight="1" x14ac:dyDescent="0.2">
      <c r="A96" s="4"/>
      <c r="B96" s="15"/>
      <c r="C96" s="10"/>
      <c r="D96" s="5"/>
      <c r="E96" s="5"/>
      <c r="F96" s="5"/>
      <c r="G96" s="5"/>
      <c r="H96" s="5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5"/>
      <c r="AV96" s="57"/>
      <c r="AW96" s="47">
        <f t="shared" si="8"/>
        <v>0</v>
      </c>
      <c r="AX96" s="46">
        <f t="shared" si="9"/>
        <v>0</v>
      </c>
      <c r="AY96" s="46" cm="1">
        <f t="array" ref="AY96">IF($AX96&lt;=6,SUM($C96:$AU96),SUMPRODUCT(LARGE($C96:$AU96,{1,2,3,4,5,6})))</f>
        <v>0</v>
      </c>
      <c r="AZ96" s="50" t="str">
        <f t="shared" si="10"/>
        <v/>
      </c>
      <c r="BA96" s="50" t="str">
        <f t="shared" si="11"/>
        <v xml:space="preserve"> </v>
      </c>
      <c r="BB96" s="46" t="str" cm="1">
        <f t="array" ref="BB96">IFERROR(SUMPRODUCT(LARGE($C96:$AU96,{1,2,3,4})), "")</f>
        <v/>
      </c>
      <c r="BC96" s="46" t="str" cm="1">
        <f t="array" ref="BC96">IFERROR(SUMPRODUCT(LARGE($C96:$AU96,{1,2,3,4,5,6,7})), "")</f>
        <v/>
      </c>
      <c r="BD96" s="46" t="str" cm="1">
        <f t="array" ref="BD96">IFERROR(SUMPRODUCT(LARGE($C96:$AU96,{1,2,3,4,5,6,7,8})), "")</f>
        <v/>
      </c>
    </row>
    <row r="97" spans="1:56" ht="15" customHeight="1" x14ac:dyDescent="0.2">
      <c r="A97" s="4"/>
      <c r="B97" s="15"/>
      <c r="C97" s="10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7"/>
      <c r="AW97" s="47">
        <f t="shared" si="8"/>
        <v>0</v>
      </c>
      <c r="AX97" s="46">
        <f t="shared" si="9"/>
        <v>0</v>
      </c>
      <c r="AY97" s="46" cm="1">
        <f t="array" ref="AY97">IF($AX97&lt;=6,SUM($C97:$AU97),SUMPRODUCT(LARGE($C97:$AU97,{1,2,3,4,5,6})))</f>
        <v>0</v>
      </c>
      <c r="AZ97" s="50" t="str">
        <f t="shared" si="10"/>
        <v/>
      </c>
      <c r="BA97" s="50" t="str">
        <f t="shared" si="11"/>
        <v xml:space="preserve"> </v>
      </c>
      <c r="BB97" s="46" t="str" cm="1">
        <f t="array" ref="BB97">IFERROR(SUMPRODUCT(LARGE($C97:$AU97,{1,2,3,4})), "")</f>
        <v/>
      </c>
      <c r="BC97" s="46" t="str" cm="1">
        <f t="array" ref="BC97">IFERROR(SUMPRODUCT(LARGE($C97:$AU97,{1,2,3,4,5,6,7})), "")</f>
        <v/>
      </c>
      <c r="BD97" s="46" t="str" cm="1">
        <f t="array" ref="BD97">IFERROR(SUMPRODUCT(LARGE($C97:$AU97,{1,2,3,4,5,6,7,8})), "")</f>
        <v/>
      </c>
    </row>
    <row r="98" spans="1:56" ht="15" customHeight="1" x14ac:dyDescent="0.2">
      <c r="A98" s="4"/>
      <c r="B98" s="15"/>
      <c r="C98" s="10"/>
      <c r="D98" s="5"/>
      <c r="E98" s="5"/>
      <c r="F98" s="5"/>
      <c r="G98" s="5"/>
      <c r="H98" s="5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5"/>
      <c r="AV98" s="57"/>
      <c r="AW98" s="47">
        <f t="shared" si="8"/>
        <v>0</v>
      </c>
      <c r="AX98" s="46">
        <f t="shared" si="9"/>
        <v>0</v>
      </c>
      <c r="AY98" s="46" cm="1">
        <f t="array" ref="AY98">IF($AX98&lt;=6,SUM($C98:$AU98),SUMPRODUCT(LARGE($C98:$AU98,{1,2,3,4,5,6})))</f>
        <v>0</v>
      </c>
      <c r="AZ98" s="50" t="str">
        <f t="shared" si="10"/>
        <v/>
      </c>
      <c r="BA98" s="50" t="str">
        <f t="shared" si="11"/>
        <v xml:space="preserve"> </v>
      </c>
      <c r="BB98" s="46" t="str" cm="1">
        <f t="array" ref="BB98">IFERROR(SUMPRODUCT(LARGE($C98:$AU98,{1,2,3,4})), "")</f>
        <v/>
      </c>
      <c r="BC98" s="46" t="str" cm="1">
        <f t="array" ref="BC98">IFERROR(SUMPRODUCT(LARGE($C98:$AU98,{1,2,3,4,5,6,7})), "")</f>
        <v/>
      </c>
      <c r="BD98" s="46" t="str" cm="1">
        <f t="array" ref="BD98">IFERROR(SUMPRODUCT(LARGE($C98:$AU98,{1,2,3,4,5,6,7,8})), "")</f>
        <v/>
      </c>
    </row>
    <row r="99" spans="1:56" ht="15" customHeight="1" x14ac:dyDescent="0.2">
      <c r="A99" s="4"/>
      <c r="B99" s="15"/>
      <c r="C99" s="10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7"/>
      <c r="AW99" s="47">
        <f t="shared" si="8"/>
        <v>0</v>
      </c>
      <c r="AX99" s="46">
        <f t="shared" si="9"/>
        <v>0</v>
      </c>
      <c r="AY99" s="46" cm="1">
        <f t="array" ref="AY99">IF($AX99&lt;=6,SUM($C99:$AU99),SUMPRODUCT(LARGE($C99:$AU99,{1,2,3,4,5,6})))</f>
        <v>0</v>
      </c>
      <c r="AZ99" s="50" t="str">
        <f t="shared" si="10"/>
        <v/>
      </c>
      <c r="BA99" s="50" t="str">
        <f t="shared" si="11"/>
        <v xml:space="preserve"> </v>
      </c>
      <c r="BB99" s="46" t="str" cm="1">
        <f t="array" ref="BB99">IFERROR(SUMPRODUCT(LARGE($C99:$AU99,{1,2,3,4})), "")</f>
        <v/>
      </c>
      <c r="BC99" s="46" t="str" cm="1">
        <f t="array" ref="BC99">IFERROR(SUMPRODUCT(LARGE($C99:$AU99,{1,2,3,4,5,6,7})), "")</f>
        <v/>
      </c>
      <c r="BD99" s="46" t="str" cm="1">
        <f t="array" ref="BD99">IFERROR(SUMPRODUCT(LARGE($C99:$AU99,{1,2,3,4,5,6,7,8})), "")</f>
        <v/>
      </c>
    </row>
    <row r="100" spans="1:56" ht="15" customHeight="1" x14ac:dyDescent="0.2">
      <c r="A100" s="4"/>
      <c r="B100" s="15"/>
      <c r="C100" s="10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7"/>
      <c r="AW100" s="47">
        <f t="shared" si="8"/>
        <v>0</v>
      </c>
      <c r="AX100" s="46">
        <f t="shared" si="9"/>
        <v>0</v>
      </c>
      <c r="AY100" s="46" cm="1">
        <f t="array" ref="AY100">IF($AX100&lt;=6,SUM($C100:$AU100),SUMPRODUCT(LARGE($C100:$AU100,{1,2,3,4,5,6})))</f>
        <v>0</v>
      </c>
      <c r="AZ100" s="50" t="str">
        <f t="shared" si="10"/>
        <v/>
      </c>
      <c r="BA100" s="50" t="str">
        <f t="shared" si="11"/>
        <v xml:space="preserve"> </v>
      </c>
      <c r="BB100" s="46" t="str" cm="1">
        <f t="array" ref="BB100">IFERROR(SUMPRODUCT(LARGE($C100:$AU100,{1,2,3,4})), "")</f>
        <v/>
      </c>
      <c r="BC100" s="46" t="str" cm="1">
        <f t="array" ref="BC100">IFERROR(SUMPRODUCT(LARGE($C100:$AU100,{1,2,3,4,5,6,7})), "")</f>
        <v/>
      </c>
      <c r="BD100" s="46" t="str" cm="1">
        <f t="array" ref="BD100">IFERROR(SUMPRODUCT(LARGE($C100:$AU100,{1,2,3,4,5,6,7,8})), "")</f>
        <v/>
      </c>
    </row>
    <row r="101" spans="1:56" ht="15" customHeight="1" x14ac:dyDescent="0.2">
      <c r="A101" s="4"/>
      <c r="B101" s="15"/>
      <c r="C101" s="10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7"/>
      <c r="AW101" s="47">
        <f t="shared" si="8"/>
        <v>0</v>
      </c>
      <c r="AX101" s="46">
        <f t="shared" si="9"/>
        <v>0</v>
      </c>
      <c r="AY101" s="46" cm="1">
        <f t="array" ref="AY101">IF($AX101&lt;=6,SUM($C101:$AU101),SUMPRODUCT(LARGE($C101:$AU101,{1,2,3,4,5,6})))</f>
        <v>0</v>
      </c>
      <c r="AZ101" s="50" t="str">
        <f t="shared" si="10"/>
        <v/>
      </c>
      <c r="BA101" s="50" t="str">
        <f t="shared" si="11"/>
        <v xml:space="preserve"> </v>
      </c>
      <c r="BB101" s="46" t="str" cm="1">
        <f t="array" ref="BB101">IFERROR(SUMPRODUCT(LARGE($C101:$AU101,{1,2,3,4})), "")</f>
        <v/>
      </c>
      <c r="BC101" s="46" t="str" cm="1">
        <f t="array" ref="BC101">IFERROR(SUMPRODUCT(LARGE($C101:$AU101,{1,2,3,4,5,6,7})), "")</f>
        <v/>
      </c>
      <c r="BD101" s="46" t="str" cm="1">
        <f t="array" ref="BD101">IFERROR(SUMPRODUCT(LARGE($C101:$AU101,{1,2,3,4,5,6,7,8})), "")</f>
        <v/>
      </c>
    </row>
    <row r="102" spans="1:56" ht="15" customHeight="1" x14ac:dyDescent="0.2">
      <c r="A102" s="4"/>
      <c r="B102" s="15"/>
      <c r="C102" s="10"/>
      <c r="D102" s="5"/>
      <c r="E102" s="5"/>
      <c r="F102" s="5"/>
      <c r="G102" s="5"/>
      <c r="H102" s="5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5"/>
      <c r="AV102" s="57"/>
      <c r="AW102" s="47">
        <f t="shared" si="8"/>
        <v>0</v>
      </c>
      <c r="AX102" s="46">
        <f t="shared" si="9"/>
        <v>0</v>
      </c>
      <c r="AY102" s="46" cm="1">
        <f t="array" ref="AY102">IF($AX102&lt;=6,SUM($C102:$AU102),SUMPRODUCT(LARGE($C102:$AU102,{1,2,3,4,5,6})))</f>
        <v>0</v>
      </c>
      <c r="AZ102" s="50" t="str">
        <f t="shared" si="10"/>
        <v/>
      </c>
      <c r="BA102" s="50" t="str">
        <f t="shared" si="11"/>
        <v xml:space="preserve"> </v>
      </c>
      <c r="BB102" s="46" t="str" cm="1">
        <f t="array" ref="BB102">IFERROR(SUMPRODUCT(LARGE($C102:$AU102,{1,2,3,4})), "")</f>
        <v/>
      </c>
      <c r="BC102" s="46" t="str" cm="1">
        <f t="array" ref="BC102">IFERROR(SUMPRODUCT(LARGE($C102:$AU102,{1,2,3,4,5,6,7})), "")</f>
        <v/>
      </c>
      <c r="BD102" s="46" t="str" cm="1">
        <f t="array" ref="BD102">IFERROR(SUMPRODUCT(LARGE($C102:$AU102,{1,2,3,4,5,6,7,8})), "")</f>
        <v/>
      </c>
    </row>
    <row r="103" spans="1:56" ht="15" customHeight="1" x14ac:dyDescent="0.2">
      <c r="A103" s="4"/>
      <c r="B103" s="15"/>
      <c r="C103" s="10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7"/>
      <c r="AW103" s="47">
        <f t="shared" si="8"/>
        <v>0</v>
      </c>
      <c r="AX103" s="46">
        <f t="shared" si="9"/>
        <v>0</v>
      </c>
      <c r="AY103" s="46" cm="1">
        <f t="array" ref="AY103">IF($AX103&lt;=6,SUM($C103:$AU103),SUMPRODUCT(LARGE($C103:$AU103,{1,2,3,4,5,6})))</f>
        <v>0</v>
      </c>
      <c r="AZ103" s="50" t="str">
        <f t="shared" si="10"/>
        <v/>
      </c>
      <c r="BA103" s="50" t="str">
        <f t="shared" si="11"/>
        <v xml:space="preserve"> </v>
      </c>
      <c r="BB103" s="46" t="str" cm="1">
        <f t="array" ref="BB103">IFERROR(SUMPRODUCT(LARGE($C103:$AU103,{1,2,3,4})), "")</f>
        <v/>
      </c>
      <c r="BC103" s="46" t="str" cm="1">
        <f t="array" ref="BC103">IFERROR(SUMPRODUCT(LARGE($C103:$AU103,{1,2,3,4,5,6,7})), "")</f>
        <v/>
      </c>
      <c r="BD103" s="46" t="str" cm="1">
        <f t="array" ref="BD103">IFERROR(SUMPRODUCT(LARGE($C103:$AU103,{1,2,3,4,5,6,7,8})), "")</f>
        <v/>
      </c>
    </row>
    <row r="104" spans="1:56" ht="15" customHeight="1" x14ac:dyDescent="0.2">
      <c r="A104" s="4"/>
      <c r="B104" s="15"/>
      <c r="C104" s="10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7"/>
      <c r="AW104" s="47">
        <f t="shared" si="8"/>
        <v>0</v>
      </c>
      <c r="AX104" s="46">
        <f t="shared" si="9"/>
        <v>0</v>
      </c>
      <c r="AY104" s="46" cm="1">
        <f t="array" ref="AY104">IF($AX104&lt;=6,SUM($C104:$AU104),SUMPRODUCT(LARGE($C104:$AU104,{1,2,3,4,5,6})))</f>
        <v>0</v>
      </c>
      <c r="AZ104" s="50" t="str">
        <f t="shared" si="10"/>
        <v/>
      </c>
      <c r="BA104" s="50" t="str">
        <f t="shared" si="11"/>
        <v xml:space="preserve"> </v>
      </c>
      <c r="BB104" s="46" t="str" cm="1">
        <f t="array" ref="BB104">IFERROR(SUMPRODUCT(LARGE($C104:$AU104,{1,2,3,4})), "")</f>
        <v/>
      </c>
      <c r="BC104" s="46" t="str" cm="1">
        <f t="array" ref="BC104">IFERROR(SUMPRODUCT(LARGE($C104:$AU104,{1,2,3,4,5,6,7})), "")</f>
        <v/>
      </c>
      <c r="BD104" s="46" t="str" cm="1">
        <f t="array" ref="BD104">IFERROR(SUMPRODUCT(LARGE($C104:$AU104,{1,2,3,4,5,6,7,8})), "")</f>
        <v/>
      </c>
    </row>
    <row r="105" spans="1:56" ht="15" customHeight="1" x14ac:dyDescent="0.2">
      <c r="A105" s="4"/>
      <c r="B105" s="15"/>
      <c r="C105" s="10"/>
      <c r="D105" s="5"/>
      <c r="E105" s="5"/>
      <c r="F105" s="5"/>
      <c r="G105" s="5"/>
      <c r="H105" s="5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5"/>
      <c r="AV105" s="57"/>
      <c r="AW105" s="47">
        <f t="shared" si="8"/>
        <v>0</v>
      </c>
      <c r="AX105" s="46">
        <f t="shared" si="9"/>
        <v>0</v>
      </c>
      <c r="AY105" s="46" cm="1">
        <f t="array" ref="AY105">IF($AX105&lt;=6,SUM($C105:$AU105),SUMPRODUCT(LARGE($C105:$AU105,{1,2,3,4,5,6})))</f>
        <v>0</v>
      </c>
      <c r="AZ105" s="50" t="str">
        <f t="shared" si="10"/>
        <v/>
      </c>
      <c r="BA105" s="50" t="str">
        <f t="shared" si="11"/>
        <v xml:space="preserve"> </v>
      </c>
      <c r="BB105" s="46" t="str" cm="1">
        <f t="array" ref="BB105">IFERROR(SUMPRODUCT(LARGE($C105:$AU105,{1,2,3,4})), "")</f>
        <v/>
      </c>
      <c r="BC105" s="46" t="str" cm="1">
        <f t="array" ref="BC105">IFERROR(SUMPRODUCT(LARGE($C105:$AU105,{1,2,3,4,5,6,7})), "")</f>
        <v/>
      </c>
      <c r="BD105" s="46" t="str" cm="1">
        <f t="array" ref="BD105">IFERROR(SUMPRODUCT(LARGE($C105:$AU105,{1,2,3,4,5,6,7,8})), "")</f>
        <v/>
      </c>
    </row>
    <row r="106" spans="1:56" ht="15" customHeight="1" x14ac:dyDescent="0.2">
      <c r="A106" s="4"/>
      <c r="B106" s="15"/>
      <c r="C106" s="10"/>
      <c r="D106" s="10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7"/>
      <c r="AW106" s="47">
        <f t="shared" si="8"/>
        <v>0</v>
      </c>
      <c r="AX106" s="46">
        <f t="shared" si="9"/>
        <v>0</v>
      </c>
      <c r="AY106" s="46" cm="1">
        <f t="array" ref="AY106">IF($AX106&lt;=6,SUM($C106:$AU106),SUMPRODUCT(LARGE($C106:$AU106,{1,2,3,4,5,6})))</f>
        <v>0</v>
      </c>
      <c r="AZ106" s="50" t="str">
        <f t="shared" si="10"/>
        <v/>
      </c>
      <c r="BA106" s="50" t="str">
        <f t="shared" si="11"/>
        <v xml:space="preserve"> </v>
      </c>
      <c r="BB106" s="46" t="str" cm="1">
        <f t="array" ref="BB106">IFERROR(SUMPRODUCT(LARGE($C106:$AU106,{1,2,3,4})), "")</f>
        <v/>
      </c>
      <c r="BC106" s="46" t="str" cm="1">
        <f t="array" ref="BC106">IFERROR(SUMPRODUCT(LARGE($C106:$AU106,{1,2,3,4,5,6,7})), "")</f>
        <v/>
      </c>
      <c r="BD106" s="46" t="str" cm="1">
        <f t="array" ref="BD106">IFERROR(SUMPRODUCT(LARGE($C106:$AU106,{1,2,3,4,5,6,7,8})), "")</f>
        <v/>
      </c>
    </row>
    <row r="107" spans="1:56" ht="15" customHeight="1" x14ac:dyDescent="0.2">
      <c r="A107" s="4"/>
      <c r="B107" s="15"/>
      <c r="C107" s="10"/>
      <c r="D107" s="5"/>
      <c r="E107" s="5"/>
      <c r="F107" s="5"/>
      <c r="G107" s="5"/>
      <c r="H107" s="5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5"/>
      <c r="AV107" s="57"/>
      <c r="AW107" s="47">
        <f t="shared" si="8"/>
        <v>0</v>
      </c>
      <c r="AX107" s="46">
        <f t="shared" si="9"/>
        <v>0</v>
      </c>
      <c r="AY107" s="46" cm="1">
        <f t="array" ref="AY107">IF($AX107&lt;=6,SUM($C107:$AU107),SUMPRODUCT(LARGE($C107:$AU107,{1,2,3,4,5,6})))</f>
        <v>0</v>
      </c>
      <c r="AZ107" s="50" t="str">
        <f t="shared" si="10"/>
        <v/>
      </c>
      <c r="BA107" s="50" t="str">
        <f t="shared" si="11"/>
        <v xml:space="preserve"> </v>
      </c>
      <c r="BB107" s="46" t="str" cm="1">
        <f t="array" ref="BB107">IFERROR(SUMPRODUCT(LARGE($C107:$AU107,{1,2,3,4})), "")</f>
        <v/>
      </c>
      <c r="BC107" s="46" t="str" cm="1">
        <f t="array" ref="BC107">IFERROR(SUMPRODUCT(LARGE($C107:$AU107,{1,2,3,4,5,6,7})), "")</f>
        <v/>
      </c>
      <c r="BD107" s="46" t="str" cm="1">
        <f t="array" ref="BD107">IFERROR(SUMPRODUCT(LARGE($C107:$AU107,{1,2,3,4,5,6,7,8})), "")</f>
        <v/>
      </c>
    </row>
    <row r="108" spans="1:56" ht="15" customHeight="1" x14ac:dyDescent="0.2">
      <c r="A108" s="4"/>
      <c r="B108" s="15"/>
      <c r="C108" s="10"/>
      <c r="D108" s="5"/>
      <c r="E108" s="5"/>
      <c r="F108" s="5"/>
      <c r="G108" s="5"/>
      <c r="H108" s="5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5"/>
      <c r="AV108" s="57"/>
      <c r="AW108" s="47">
        <f t="shared" si="8"/>
        <v>0</v>
      </c>
      <c r="AX108" s="46">
        <f t="shared" si="9"/>
        <v>0</v>
      </c>
      <c r="AY108" s="46" cm="1">
        <f t="array" ref="AY108">IF($AX108&lt;=6,SUM($C108:$AU108),SUMPRODUCT(LARGE($C108:$AU108,{1,2,3,4,5,6})))</f>
        <v>0</v>
      </c>
      <c r="AZ108" s="50" t="str">
        <f t="shared" si="10"/>
        <v/>
      </c>
      <c r="BA108" s="50" t="str">
        <f t="shared" si="11"/>
        <v xml:space="preserve"> </v>
      </c>
      <c r="BB108" s="46" t="str" cm="1">
        <f t="array" ref="BB108">IFERROR(SUMPRODUCT(LARGE($C108:$AU108,{1,2,3,4})), "")</f>
        <v/>
      </c>
      <c r="BC108" s="46" t="str" cm="1">
        <f t="array" ref="BC108">IFERROR(SUMPRODUCT(LARGE($C108:$AU108,{1,2,3,4,5,6,7})), "")</f>
        <v/>
      </c>
      <c r="BD108" s="46" t="str" cm="1">
        <f t="array" ref="BD108">IFERROR(SUMPRODUCT(LARGE($C108:$AU108,{1,2,3,4,5,6,7,8})), "")</f>
        <v/>
      </c>
    </row>
    <row r="109" spans="1:56" ht="15" customHeight="1" x14ac:dyDescent="0.2">
      <c r="A109" s="4"/>
      <c r="B109" s="15"/>
      <c r="C109" s="10"/>
      <c r="D109" s="5"/>
      <c r="E109" s="5"/>
      <c r="F109" s="5"/>
      <c r="G109" s="5"/>
      <c r="H109" s="5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5"/>
      <c r="AV109" s="57"/>
      <c r="AW109" s="47">
        <f t="shared" si="8"/>
        <v>0</v>
      </c>
      <c r="AX109" s="46">
        <f t="shared" si="9"/>
        <v>0</v>
      </c>
      <c r="AY109" s="46" cm="1">
        <f t="array" ref="AY109">IF($AX109&lt;=6,SUM($C109:$AU109),SUMPRODUCT(LARGE($C109:$AU109,{1,2,3,4,5,6})))</f>
        <v>0</v>
      </c>
      <c r="AZ109" s="50" t="str">
        <f t="shared" si="10"/>
        <v/>
      </c>
      <c r="BA109" s="50" t="str">
        <f t="shared" si="11"/>
        <v xml:space="preserve"> </v>
      </c>
      <c r="BB109" s="46" t="str" cm="1">
        <f t="array" ref="BB109">IFERROR(SUMPRODUCT(LARGE($C109:$AU109,{1,2,3,4})), "")</f>
        <v/>
      </c>
      <c r="BC109" s="46" t="str" cm="1">
        <f t="array" ref="BC109">IFERROR(SUMPRODUCT(LARGE($C109:$AU109,{1,2,3,4,5,6,7})), "")</f>
        <v/>
      </c>
      <c r="BD109" s="46" t="str" cm="1">
        <f t="array" ref="BD109">IFERROR(SUMPRODUCT(LARGE($C109:$AU109,{1,2,3,4,5,6,7,8})), "")</f>
        <v/>
      </c>
    </row>
    <row r="110" spans="1:56" ht="15" customHeight="1" x14ac:dyDescent="0.2">
      <c r="A110" s="4"/>
      <c r="B110" s="15"/>
      <c r="C110" s="10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7"/>
      <c r="AW110" s="47">
        <f t="shared" si="8"/>
        <v>0</v>
      </c>
      <c r="AX110" s="46">
        <f t="shared" si="9"/>
        <v>0</v>
      </c>
      <c r="AY110" s="46" cm="1">
        <f t="array" ref="AY110">IF($AX110&lt;=6,SUM($C110:$AU110),SUMPRODUCT(LARGE($C110:$AU110,{1,2,3,4,5,6})))</f>
        <v>0</v>
      </c>
      <c r="AZ110" s="50" t="str">
        <f t="shared" si="10"/>
        <v/>
      </c>
      <c r="BA110" s="50" t="str">
        <f t="shared" si="11"/>
        <v xml:space="preserve"> </v>
      </c>
      <c r="BB110" s="46" t="str" cm="1">
        <f t="array" ref="BB110">IFERROR(SUMPRODUCT(LARGE($C110:$AU110,{1,2,3,4})), "")</f>
        <v/>
      </c>
      <c r="BC110" s="46" t="str" cm="1">
        <f t="array" ref="BC110">IFERROR(SUMPRODUCT(LARGE($C110:$AU110,{1,2,3,4,5,6,7})), "")</f>
        <v/>
      </c>
      <c r="BD110" s="46" t="str" cm="1">
        <f t="array" ref="BD110">IFERROR(SUMPRODUCT(LARGE($C110:$AU110,{1,2,3,4,5,6,7,8})), "")</f>
        <v/>
      </c>
    </row>
    <row r="111" spans="1:56" ht="15" customHeight="1" x14ac:dyDescent="0.2">
      <c r="A111" s="4"/>
      <c r="B111" s="15"/>
      <c r="C111" s="10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7"/>
      <c r="AW111" s="47">
        <f t="shared" si="8"/>
        <v>0</v>
      </c>
      <c r="AX111" s="46">
        <f t="shared" si="9"/>
        <v>0</v>
      </c>
      <c r="AY111" s="46" cm="1">
        <f t="array" ref="AY111">IF($AX111&lt;=6,SUM($C111:$AU111),SUMPRODUCT(LARGE($C111:$AU111,{1,2,3,4,5,6})))</f>
        <v>0</v>
      </c>
      <c r="AZ111" s="50" t="str">
        <f t="shared" si="10"/>
        <v/>
      </c>
      <c r="BA111" s="50" t="str">
        <f t="shared" si="11"/>
        <v xml:space="preserve"> </v>
      </c>
      <c r="BB111" s="46" t="str" cm="1">
        <f t="array" ref="BB111">IFERROR(SUMPRODUCT(LARGE($C111:$AU111,{1,2,3,4})), "")</f>
        <v/>
      </c>
      <c r="BC111" s="46" t="str" cm="1">
        <f t="array" ref="BC111">IFERROR(SUMPRODUCT(LARGE($C111:$AU111,{1,2,3,4,5,6,7})), "")</f>
        <v/>
      </c>
      <c r="BD111" s="46" t="str" cm="1">
        <f t="array" ref="BD111">IFERROR(SUMPRODUCT(LARGE($C111:$AU111,{1,2,3,4,5,6,7,8})), "")</f>
        <v/>
      </c>
    </row>
    <row r="112" spans="1:56" ht="15" customHeight="1" x14ac:dyDescent="0.2">
      <c r="A112" s="4"/>
      <c r="B112" s="15"/>
      <c r="C112" s="10"/>
      <c r="D112" s="5"/>
      <c r="E112" s="5"/>
      <c r="F112" s="5"/>
      <c r="G112" s="5"/>
      <c r="H112" s="5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5"/>
      <c r="AV112" s="57"/>
      <c r="AW112" s="47">
        <f t="shared" si="8"/>
        <v>0</v>
      </c>
      <c r="AX112" s="46">
        <f t="shared" si="9"/>
        <v>0</v>
      </c>
      <c r="AY112" s="46" cm="1">
        <f t="array" ref="AY112">IF($AX112&lt;=6,SUM($C112:$AU112),SUMPRODUCT(LARGE($C112:$AU112,{1,2,3,4,5,6})))</f>
        <v>0</v>
      </c>
      <c r="AZ112" s="50" t="str">
        <f t="shared" si="10"/>
        <v/>
      </c>
      <c r="BA112" s="50" t="str">
        <f t="shared" si="11"/>
        <v xml:space="preserve"> </v>
      </c>
      <c r="BB112" s="46" t="str" cm="1">
        <f t="array" ref="BB112">IFERROR(SUMPRODUCT(LARGE($C112:$AU112,{1,2,3,4})), "")</f>
        <v/>
      </c>
      <c r="BC112" s="46" t="str" cm="1">
        <f t="array" ref="BC112">IFERROR(SUMPRODUCT(LARGE($C112:$AU112,{1,2,3,4,5,6,7})), "")</f>
        <v/>
      </c>
      <c r="BD112" s="46" t="str" cm="1">
        <f t="array" ref="BD112">IFERROR(SUMPRODUCT(LARGE($C112:$AU112,{1,2,3,4,5,6,7,8})), "")</f>
        <v/>
      </c>
    </row>
    <row r="113" spans="1:56" ht="15" customHeight="1" x14ac:dyDescent="0.2">
      <c r="A113" s="4"/>
      <c r="B113" s="15"/>
      <c r="C113" s="10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7"/>
      <c r="AW113" s="47">
        <f t="shared" si="8"/>
        <v>0</v>
      </c>
      <c r="AX113" s="46">
        <f t="shared" si="9"/>
        <v>0</v>
      </c>
      <c r="AY113" s="46" cm="1">
        <f t="array" ref="AY113">IF($AX113&lt;=6,SUM($C113:$AU113),SUMPRODUCT(LARGE($C113:$AU113,{1,2,3,4,5,6})))</f>
        <v>0</v>
      </c>
      <c r="AZ113" s="50" t="str">
        <f t="shared" si="10"/>
        <v/>
      </c>
      <c r="BA113" s="50" t="str">
        <f t="shared" si="11"/>
        <v xml:space="preserve"> </v>
      </c>
      <c r="BB113" s="46" t="str" cm="1">
        <f t="array" ref="BB113">IFERROR(SUMPRODUCT(LARGE($C113:$AU113,{1,2,3,4})), "")</f>
        <v/>
      </c>
      <c r="BC113" s="46" t="str" cm="1">
        <f t="array" ref="BC113">IFERROR(SUMPRODUCT(LARGE($C113:$AU113,{1,2,3,4,5,6,7})), "")</f>
        <v/>
      </c>
      <c r="BD113" s="46" t="str" cm="1">
        <f t="array" ref="BD113">IFERROR(SUMPRODUCT(LARGE($C113:$AU113,{1,2,3,4,5,6,7,8})), "")</f>
        <v/>
      </c>
    </row>
    <row r="114" spans="1:56" ht="15" customHeight="1" x14ac:dyDescent="0.2">
      <c r="A114" s="4"/>
      <c r="B114" s="17"/>
      <c r="C114" s="10"/>
      <c r="D114" s="10"/>
      <c r="E114" s="10"/>
      <c r="F114" s="10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7"/>
      <c r="AW114" s="47">
        <f t="shared" si="8"/>
        <v>0</v>
      </c>
      <c r="AX114" s="46">
        <f t="shared" si="9"/>
        <v>0</v>
      </c>
      <c r="AY114" s="46" cm="1">
        <f t="array" ref="AY114">IF($AX114&lt;=6,SUM($C114:$AU114),SUMPRODUCT(LARGE($C114:$AU114,{1,2,3,4,5,6})))</f>
        <v>0</v>
      </c>
      <c r="AZ114" s="50" t="str">
        <f t="shared" si="10"/>
        <v/>
      </c>
      <c r="BA114" s="50" t="str">
        <f t="shared" si="11"/>
        <v xml:space="preserve"> </v>
      </c>
      <c r="BB114" s="46" t="str" cm="1">
        <f t="array" ref="BB114">IFERROR(SUMPRODUCT(LARGE($C114:$AU114,{1,2,3,4})), "")</f>
        <v/>
      </c>
      <c r="BC114" s="46" t="str" cm="1">
        <f t="array" ref="BC114">IFERROR(SUMPRODUCT(LARGE($C114:$AU114,{1,2,3,4,5,6,7})), "")</f>
        <v/>
      </c>
      <c r="BD114" s="46" t="str" cm="1">
        <f t="array" ref="BD114">IFERROR(SUMPRODUCT(LARGE($C114:$AU114,{1,2,3,4,5,6,7,8})), "")</f>
        <v/>
      </c>
    </row>
    <row r="115" spans="1:56" ht="15" customHeight="1" x14ac:dyDescent="0.2">
      <c r="A115" s="4"/>
      <c r="B115" s="15"/>
      <c r="C115" s="10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7"/>
      <c r="AW115" s="47">
        <f t="shared" si="8"/>
        <v>0</v>
      </c>
      <c r="AX115" s="46">
        <f t="shared" si="9"/>
        <v>0</v>
      </c>
      <c r="AY115" s="46" cm="1">
        <f t="array" ref="AY115">IF($AX115&lt;=6,SUM($C115:$AU115),SUMPRODUCT(LARGE($C115:$AU115,{1,2,3,4,5,6})))</f>
        <v>0</v>
      </c>
      <c r="AZ115" s="50" t="str">
        <f t="shared" si="10"/>
        <v/>
      </c>
      <c r="BA115" s="50" t="str">
        <f t="shared" si="11"/>
        <v xml:space="preserve"> </v>
      </c>
      <c r="BB115" s="46" t="str" cm="1">
        <f t="array" ref="BB115">IFERROR(SUMPRODUCT(LARGE($C115:$AU115,{1,2,3,4})), "")</f>
        <v/>
      </c>
      <c r="BC115" s="46" t="str" cm="1">
        <f t="array" ref="BC115">IFERROR(SUMPRODUCT(LARGE($C115:$AU115,{1,2,3,4,5,6,7})), "")</f>
        <v/>
      </c>
      <c r="BD115" s="46" t="str" cm="1">
        <f t="array" ref="BD115">IFERROR(SUMPRODUCT(LARGE($C115:$AU115,{1,2,3,4,5,6,7,8})), "")</f>
        <v/>
      </c>
    </row>
    <row r="116" spans="1:56" ht="15" customHeight="1" x14ac:dyDescent="0.2">
      <c r="A116" s="4"/>
      <c r="B116" s="15"/>
      <c r="C116" s="10"/>
      <c r="D116" s="5"/>
      <c r="E116" s="5"/>
      <c r="F116" s="5"/>
      <c r="G116" s="5"/>
      <c r="H116" s="5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5"/>
      <c r="AV116" s="57"/>
      <c r="AW116" s="47">
        <f t="shared" si="8"/>
        <v>0</v>
      </c>
      <c r="AX116" s="46">
        <f t="shared" si="9"/>
        <v>0</v>
      </c>
      <c r="AY116" s="46" cm="1">
        <f t="array" ref="AY116">IF($AX116&lt;=6,SUM($C116:$AU116),SUMPRODUCT(LARGE($C116:$AU116,{1,2,3,4,5,6})))</f>
        <v>0</v>
      </c>
      <c r="AZ116" s="50" t="str">
        <f t="shared" si="10"/>
        <v/>
      </c>
      <c r="BA116" s="50" t="str">
        <f t="shared" si="11"/>
        <v xml:space="preserve"> </v>
      </c>
      <c r="BB116" s="46" t="str" cm="1">
        <f t="array" ref="BB116">IFERROR(SUMPRODUCT(LARGE($C116:$AU116,{1,2,3,4})), "")</f>
        <v/>
      </c>
      <c r="BC116" s="46" t="str" cm="1">
        <f t="array" ref="BC116">IFERROR(SUMPRODUCT(LARGE($C116:$AU116,{1,2,3,4,5,6,7})), "")</f>
        <v/>
      </c>
      <c r="BD116" s="46" t="str" cm="1">
        <f t="array" ref="BD116">IFERROR(SUMPRODUCT(LARGE($C116:$AU116,{1,2,3,4,5,6,7,8})), "")</f>
        <v/>
      </c>
    </row>
    <row r="117" spans="1:56" ht="15" customHeight="1" x14ac:dyDescent="0.2">
      <c r="A117" s="4"/>
      <c r="B117" s="15"/>
      <c r="C117" s="10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7"/>
      <c r="AW117" s="47">
        <f t="shared" si="8"/>
        <v>0</v>
      </c>
      <c r="AX117" s="46">
        <f t="shared" si="9"/>
        <v>0</v>
      </c>
      <c r="AY117" s="46" cm="1">
        <f t="array" ref="AY117">IF($AX117&lt;=6,SUM($C117:$AU117),SUMPRODUCT(LARGE($C117:$AU117,{1,2,3,4,5,6})))</f>
        <v>0</v>
      </c>
      <c r="AZ117" s="50" t="str">
        <f t="shared" si="10"/>
        <v/>
      </c>
      <c r="BA117" s="50" t="str">
        <f t="shared" si="11"/>
        <v xml:space="preserve"> </v>
      </c>
      <c r="BB117" s="46" t="str" cm="1">
        <f t="array" ref="BB117">IFERROR(SUMPRODUCT(LARGE($C117:$AU117,{1,2,3,4})), "")</f>
        <v/>
      </c>
      <c r="BC117" s="46" t="str" cm="1">
        <f t="array" ref="BC117">IFERROR(SUMPRODUCT(LARGE($C117:$AU117,{1,2,3,4,5,6,7})), "")</f>
        <v/>
      </c>
      <c r="BD117" s="46" t="str" cm="1">
        <f t="array" ref="BD117">IFERROR(SUMPRODUCT(LARGE($C117:$AU117,{1,2,3,4,5,6,7,8})), "")</f>
        <v/>
      </c>
    </row>
    <row r="118" spans="1:56" ht="15" customHeight="1" x14ac:dyDescent="0.2">
      <c r="A118" s="4"/>
      <c r="B118" s="15"/>
      <c r="C118" s="10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7"/>
      <c r="AW118" s="47">
        <f t="shared" si="8"/>
        <v>0</v>
      </c>
      <c r="AX118" s="46">
        <f t="shared" si="9"/>
        <v>0</v>
      </c>
      <c r="AY118" s="46" cm="1">
        <f t="array" ref="AY118">IF($AX118&lt;=6,SUM($C118:$AU118),SUMPRODUCT(LARGE($C118:$AU118,{1,2,3,4,5,6})))</f>
        <v>0</v>
      </c>
      <c r="AZ118" s="50" t="str">
        <f t="shared" si="10"/>
        <v/>
      </c>
      <c r="BA118" s="50" t="str">
        <f t="shared" si="11"/>
        <v xml:space="preserve"> </v>
      </c>
      <c r="BB118" s="46" t="str" cm="1">
        <f t="array" ref="BB118">IFERROR(SUMPRODUCT(LARGE($C118:$AU118,{1,2,3,4})), "")</f>
        <v/>
      </c>
      <c r="BC118" s="46" t="str" cm="1">
        <f t="array" ref="BC118">IFERROR(SUMPRODUCT(LARGE($C118:$AU118,{1,2,3,4,5,6,7})), "")</f>
        <v/>
      </c>
      <c r="BD118" s="46" t="str" cm="1">
        <f t="array" ref="BD118">IFERROR(SUMPRODUCT(LARGE($C118:$AU118,{1,2,3,4,5,6,7,8})), "")</f>
        <v/>
      </c>
    </row>
    <row r="119" spans="1:56" ht="15" customHeight="1" x14ac:dyDescent="0.2">
      <c r="A119" s="4"/>
      <c r="B119" s="15"/>
      <c r="C119" s="10"/>
      <c r="D119" s="5"/>
      <c r="E119" s="5"/>
      <c r="F119" s="5"/>
      <c r="G119" s="5"/>
      <c r="H119" s="5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5"/>
      <c r="AV119" s="57"/>
      <c r="AW119" s="47">
        <f t="shared" si="8"/>
        <v>0</v>
      </c>
      <c r="AX119" s="46">
        <f t="shared" si="9"/>
        <v>0</v>
      </c>
      <c r="AY119" s="46" cm="1">
        <f t="array" ref="AY119">IF($AX119&lt;=6,SUM($C119:$AU119),SUMPRODUCT(LARGE($C119:$AU119,{1,2,3,4,5,6})))</f>
        <v>0</v>
      </c>
      <c r="AZ119" s="50" t="str">
        <f t="shared" si="10"/>
        <v/>
      </c>
      <c r="BA119" s="50" t="str">
        <f t="shared" si="11"/>
        <v xml:space="preserve"> </v>
      </c>
      <c r="BB119" s="46" t="str" cm="1">
        <f t="array" ref="BB119">IFERROR(SUMPRODUCT(LARGE($C119:$AU119,{1,2,3,4})), "")</f>
        <v/>
      </c>
      <c r="BC119" s="46" t="str" cm="1">
        <f t="array" ref="BC119">IFERROR(SUMPRODUCT(LARGE($C119:$AU119,{1,2,3,4,5,6,7})), "")</f>
        <v/>
      </c>
      <c r="BD119" s="46" t="str" cm="1">
        <f t="array" ref="BD119">IFERROR(SUMPRODUCT(LARGE($C119:$AU119,{1,2,3,4,5,6,7,8})), "")</f>
        <v/>
      </c>
    </row>
    <row r="120" spans="1:56" ht="15" customHeight="1" x14ac:dyDescent="0.2">
      <c r="A120" s="4"/>
      <c r="B120" s="15"/>
      <c r="C120" s="10"/>
      <c r="D120" s="5"/>
      <c r="E120" s="5"/>
      <c r="F120" s="5"/>
      <c r="G120" s="5"/>
      <c r="H120" s="5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5"/>
      <c r="AV120" s="57"/>
      <c r="AW120" s="47">
        <f t="shared" si="8"/>
        <v>0</v>
      </c>
      <c r="AX120" s="46">
        <f t="shared" si="9"/>
        <v>0</v>
      </c>
      <c r="AY120" s="46" cm="1">
        <f t="array" ref="AY120">IF($AX120&lt;=6,SUM($C120:$AU120),SUMPRODUCT(LARGE($C120:$AU120,{1,2,3,4,5,6})))</f>
        <v>0</v>
      </c>
      <c r="AZ120" s="50" t="str">
        <f t="shared" si="10"/>
        <v/>
      </c>
      <c r="BA120" s="50" t="str">
        <f t="shared" si="11"/>
        <v xml:space="preserve"> </v>
      </c>
      <c r="BB120" s="46" t="str" cm="1">
        <f t="array" ref="BB120">IFERROR(SUMPRODUCT(LARGE($C120:$AU120,{1,2,3,4})), "")</f>
        <v/>
      </c>
      <c r="BC120" s="46" t="str" cm="1">
        <f t="array" ref="BC120">IFERROR(SUMPRODUCT(LARGE($C120:$AU120,{1,2,3,4,5,6,7})), "")</f>
        <v/>
      </c>
      <c r="BD120" s="46" t="str" cm="1">
        <f t="array" ref="BD120">IFERROR(SUMPRODUCT(LARGE($C120:$AU120,{1,2,3,4,5,6,7,8})), "")</f>
        <v/>
      </c>
    </row>
    <row r="121" spans="1:56" ht="15" customHeight="1" x14ac:dyDescent="0.2">
      <c r="A121" s="4"/>
      <c r="B121" s="15"/>
      <c r="C121" s="10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7"/>
      <c r="AW121" s="47">
        <f t="shared" si="8"/>
        <v>0</v>
      </c>
      <c r="AX121" s="46">
        <f t="shared" si="9"/>
        <v>0</v>
      </c>
      <c r="AY121" s="46" cm="1">
        <f t="array" ref="AY121">IF($AX121&lt;=6,SUM($C121:$AU121),SUMPRODUCT(LARGE($C121:$AU121,{1,2,3,4,5,6})))</f>
        <v>0</v>
      </c>
      <c r="AZ121" s="50" t="str">
        <f t="shared" si="10"/>
        <v/>
      </c>
      <c r="BA121" s="50" t="str">
        <f t="shared" si="11"/>
        <v xml:space="preserve"> </v>
      </c>
      <c r="BB121" s="46" t="str" cm="1">
        <f t="array" ref="BB121">IFERROR(SUMPRODUCT(LARGE($C121:$AU121,{1,2,3,4})), "")</f>
        <v/>
      </c>
      <c r="BC121" s="46" t="str" cm="1">
        <f t="array" ref="BC121">IFERROR(SUMPRODUCT(LARGE($C121:$AU121,{1,2,3,4,5,6,7})), "")</f>
        <v/>
      </c>
      <c r="BD121" s="46" t="str" cm="1">
        <f t="array" ref="BD121">IFERROR(SUMPRODUCT(LARGE($C121:$AU121,{1,2,3,4,5,6,7,8})), "")</f>
        <v/>
      </c>
    </row>
    <row r="122" spans="1:56" ht="15" customHeight="1" x14ac:dyDescent="0.2">
      <c r="A122" s="4"/>
      <c r="B122" s="15"/>
      <c r="C122" s="10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7"/>
      <c r="AW122" s="47">
        <f t="shared" si="8"/>
        <v>0</v>
      </c>
      <c r="AX122" s="46">
        <f t="shared" si="9"/>
        <v>0</v>
      </c>
      <c r="AY122" s="46" cm="1">
        <f t="array" ref="AY122">IF($AX122&lt;=6,SUM($C122:$AU122),SUMPRODUCT(LARGE($C122:$AU122,{1,2,3,4,5,6})))</f>
        <v>0</v>
      </c>
      <c r="AZ122" s="50" t="str">
        <f t="shared" si="10"/>
        <v/>
      </c>
      <c r="BA122" s="50" t="str">
        <f t="shared" si="11"/>
        <v xml:space="preserve"> </v>
      </c>
      <c r="BB122" s="46" t="str" cm="1">
        <f t="array" ref="BB122">IFERROR(SUMPRODUCT(LARGE($C122:$AU122,{1,2,3,4})), "")</f>
        <v/>
      </c>
      <c r="BC122" s="46" t="str" cm="1">
        <f t="array" ref="BC122">IFERROR(SUMPRODUCT(LARGE($C122:$AU122,{1,2,3,4,5,6,7})), "")</f>
        <v/>
      </c>
      <c r="BD122" s="46" t="str" cm="1">
        <f t="array" ref="BD122">IFERROR(SUMPRODUCT(LARGE($C122:$AU122,{1,2,3,4,5,6,7,8})), "")</f>
        <v/>
      </c>
    </row>
    <row r="123" spans="1:56" ht="15" customHeight="1" x14ac:dyDescent="0.2">
      <c r="A123" s="4"/>
      <c r="B123" s="15"/>
      <c r="C123" s="10"/>
      <c r="D123" s="5"/>
      <c r="E123" s="5"/>
      <c r="F123" s="5"/>
      <c r="G123" s="5"/>
      <c r="H123" s="5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5"/>
      <c r="AV123" s="57"/>
      <c r="AW123" s="47">
        <f t="shared" si="8"/>
        <v>0</v>
      </c>
      <c r="AX123" s="46">
        <f t="shared" si="9"/>
        <v>0</v>
      </c>
      <c r="AY123" s="46" cm="1">
        <f t="array" ref="AY123">IF($AX123&lt;=6,SUM($C123:$AU123),SUMPRODUCT(LARGE($C123:$AU123,{1,2,3,4,5,6})))</f>
        <v>0</v>
      </c>
      <c r="AZ123" s="50" t="str">
        <f t="shared" si="10"/>
        <v/>
      </c>
      <c r="BA123" s="50" t="str">
        <f t="shared" si="11"/>
        <v xml:space="preserve"> </v>
      </c>
      <c r="BB123" s="46" t="str" cm="1">
        <f t="array" ref="BB123">IFERROR(SUMPRODUCT(LARGE($C123:$AU123,{1,2,3,4})), "")</f>
        <v/>
      </c>
      <c r="BC123" s="46" t="str" cm="1">
        <f t="array" ref="BC123">IFERROR(SUMPRODUCT(LARGE($C123:$AU123,{1,2,3,4,5,6,7})), "")</f>
        <v/>
      </c>
      <c r="BD123" s="46" t="str" cm="1">
        <f t="array" ref="BD123">IFERROR(SUMPRODUCT(LARGE($C123:$AU123,{1,2,3,4,5,6,7,8})), "")</f>
        <v/>
      </c>
    </row>
    <row r="124" spans="1:56" ht="15" customHeight="1" x14ac:dyDescent="0.2">
      <c r="A124" s="4"/>
      <c r="B124" s="15"/>
      <c r="C124" s="10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7"/>
      <c r="AW124" s="47">
        <f t="shared" si="8"/>
        <v>0</v>
      </c>
      <c r="AX124" s="46">
        <f t="shared" si="9"/>
        <v>0</v>
      </c>
      <c r="AY124" s="46" cm="1">
        <f t="array" ref="AY124">IF($AX124&lt;=6,SUM($C124:$AU124),SUMPRODUCT(LARGE($C124:$AU124,{1,2,3,4,5,6})))</f>
        <v>0</v>
      </c>
      <c r="AZ124" s="50" t="str">
        <f t="shared" si="10"/>
        <v/>
      </c>
      <c r="BA124" s="50" t="str">
        <f t="shared" si="11"/>
        <v xml:space="preserve"> </v>
      </c>
      <c r="BB124" s="46" t="str" cm="1">
        <f t="array" ref="BB124">IFERROR(SUMPRODUCT(LARGE($C124:$AU124,{1,2,3,4})), "")</f>
        <v/>
      </c>
      <c r="BC124" s="46" t="str" cm="1">
        <f t="array" ref="BC124">IFERROR(SUMPRODUCT(LARGE($C124:$AU124,{1,2,3,4,5,6,7})), "")</f>
        <v/>
      </c>
      <c r="BD124" s="46" t="str" cm="1">
        <f t="array" ref="BD124">IFERROR(SUMPRODUCT(LARGE($C124:$AU124,{1,2,3,4,5,6,7,8})), "")</f>
        <v/>
      </c>
    </row>
    <row r="125" spans="1:56" ht="15" customHeight="1" x14ac:dyDescent="0.2">
      <c r="A125" s="4"/>
      <c r="B125" s="15"/>
      <c r="C125" s="10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7"/>
      <c r="AW125" s="47">
        <f t="shared" si="8"/>
        <v>0</v>
      </c>
      <c r="AX125" s="46">
        <f t="shared" si="9"/>
        <v>0</v>
      </c>
      <c r="AY125" s="46" cm="1">
        <f t="array" ref="AY125">IF($AX125&lt;=6,SUM($C125:$AU125),SUMPRODUCT(LARGE($C125:$AU125,{1,2,3,4,5,6})))</f>
        <v>0</v>
      </c>
      <c r="AZ125" s="50" t="str">
        <f t="shared" si="10"/>
        <v/>
      </c>
      <c r="BA125" s="50" t="str">
        <f t="shared" si="11"/>
        <v xml:space="preserve"> </v>
      </c>
      <c r="BB125" s="46" t="str" cm="1">
        <f t="array" ref="BB125">IFERROR(SUMPRODUCT(LARGE($C125:$AU125,{1,2,3,4})), "")</f>
        <v/>
      </c>
      <c r="BC125" s="46" t="str" cm="1">
        <f t="array" ref="BC125">IFERROR(SUMPRODUCT(LARGE($C125:$AU125,{1,2,3,4,5,6,7})), "")</f>
        <v/>
      </c>
      <c r="BD125" s="46" t="str" cm="1">
        <f t="array" ref="BD125">IFERROR(SUMPRODUCT(LARGE($C125:$AU125,{1,2,3,4,5,6,7,8})), "")</f>
        <v/>
      </c>
    </row>
    <row r="126" spans="1:56" ht="15" customHeight="1" x14ac:dyDescent="0.2">
      <c r="A126" s="4"/>
      <c r="B126" s="15"/>
      <c r="C126" s="10"/>
      <c r="D126" s="5"/>
      <c r="E126" s="5"/>
      <c r="F126" s="5"/>
      <c r="G126" s="5"/>
      <c r="H126" s="5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5"/>
      <c r="AV126" s="57"/>
      <c r="AW126" s="47">
        <f t="shared" si="8"/>
        <v>0</v>
      </c>
      <c r="AX126" s="46">
        <f t="shared" si="9"/>
        <v>0</v>
      </c>
      <c r="AY126" s="46" cm="1">
        <f t="array" ref="AY126">IF($AX126&lt;=6,SUM($C126:$AU126),SUMPRODUCT(LARGE($C126:$AU126,{1,2,3,4,5,6})))</f>
        <v>0</v>
      </c>
      <c r="AZ126" s="50" t="str">
        <f t="shared" si="10"/>
        <v/>
      </c>
      <c r="BA126" s="50" t="str">
        <f t="shared" si="11"/>
        <v xml:space="preserve"> </v>
      </c>
      <c r="BB126" s="46" t="str" cm="1">
        <f t="array" ref="BB126">IFERROR(SUMPRODUCT(LARGE($C126:$AU126,{1,2,3,4})), "")</f>
        <v/>
      </c>
      <c r="BC126" s="46" t="str" cm="1">
        <f t="array" ref="BC126">IFERROR(SUMPRODUCT(LARGE($C126:$AU126,{1,2,3,4,5,6,7})), "")</f>
        <v/>
      </c>
      <c r="BD126" s="46" t="str" cm="1">
        <f t="array" ref="BD126">IFERROR(SUMPRODUCT(LARGE($C126:$AU126,{1,2,3,4,5,6,7,8})), "")</f>
        <v/>
      </c>
    </row>
    <row r="127" spans="1:56" ht="15" customHeight="1" x14ac:dyDescent="0.2">
      <c r="A127" s="4"/>
      <c r="B127" s="15"/>
      <c r="C127" s="10"/>
      <c r="D127" s="5"/>
      <c r="E127" s="5"/>
      <c r="F127" s="5"/>
      <c r="G127" s="5"/>
      <c r="H127" s="5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5"/>
      <c r="AV127" s="57"/>
      <c r="AW127" s="47">
        <f t="shared" si="8"/>
        <v>0</v>
      </c>
      <c r="AX127" s="46">
        <f t="shared" si="9"/>
        <v>0</v>
      </c>
      <c r="AY127" s="46" cm="1">
        <f t="array" ref="AY127">IF($AX127&lt;=6,SUM($C127:$AU127),SUMPRODUCT(LARGE($C127:$AU127,{1,2,3,4,5,6})))</f>
        <v>0</v>
      </c>
      <c r="AZ127" s="50" t="str">
        <f t="shared" si="10"/>
        <v/>
      </c>
      <c r="BA127" s="50" t="str">
        <f t="shared" si="11"/>
        <v xml:space="preserve"> </v>
      </c>
      <c r="BB127" s="46" t="str" cm="1">
        <f t="array" ref="BB127">IFERROR(SUMPRODUCT(LARGE($C127:$AU127,{1,2,3,4})), "")</f>
        <v/>
      </c>
      <c r="BC127" s="46" t="str" cm="1">
        <f t="array" ref="BC127">IFERROR(SUMPRODUCT(LARGE($C127:$AU127,{1,2,3,4,5,6,7})), "")</f>
        <v/>
      </c>
      <c r="BD127" s="46" t="str" cm="1">
        <f t="array" ref="BD127">IFERROR(SUMPRODUCT(LARGE($C127:$AU127,{1,2,3,4,5,6,7,8})), "")</f>
        <v/>
      </c>
    </row>
    <row r="128" spans="1:56" ht="15" customHeight="1" x14ac:dyDescent="0.2">
      <c r="A128" s="4"/>
      <c r="B128" s="15"/>
      <c r="C128" s="10"/>
      <c r="D128" s="5"/>
      <c r="E128" s="5"/>
      <c r="F128" s="5"/>
      <c r="G128" s="5"/>
      <c r="H128" s="5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5"/>
      <c r="AV128" s="57"/>
      <c r="AW128" s="47">
        <f t="shared" si="8"/>
        <v>0</v>
      </c>
      <c r="AX128" s="46">
        <f t="shared" si="9"/>
        <v>0</v>
      </c>
      <c r="AY128" s="46" cm="1">
        <f t="array" ref="AY128">IF($AX128&lt;=6,SUM($C128:$AU128),SUMPRODUCT(LARGE($C128:$AU128,{1,2,3,4,5,6})))</f>
        <v>0</v>
      </c>
      <c r="AZ128" s="50" t="str">
        <f t="shared" si="10"/>
        <v/>
      </c>
      <c r="BA128" s="50" t="str">
        <f t="shared" si="11"/>
        <v xml:space="preserve"> </v>
      </c>
      <c r="BB128" s="46" t="str" cm="1">
        <f t="array" ref="BB128">IFERROR(SUMPRODUCT(LARGE($C128:$AU128,{1,2,3,4})), "")</f>
        <v/>
      </c>
      <c r="BC128" s="46" t="str" cm="1">
        <f t="array" ref="BC128">IFERROR(SUMPRODUCT(LARGE($C128:$AU128,{1,2,3,4,5,6,7})), "")</f>
        <v/>
      </c>
      <c r="BD128" s="46" t="str" cm="1">
        <f t="array" ref="BD128">IFERROR(SUMPRODUCT(LARGE($C128:$AU128,{1,2,3,4,5,6,7,8})), "")</f>
        <v/>
      </c>
    </row>
    <row r="129" spans="1:56" ht="15" customHeight="1" x14ac:dyDescent="0.2">
      <c r="A129" s="4"/>
      <c r="B129" s="15"/>
      <c r="C129" s="10"/>
      <c r="D129" s="5"/>
      <c r="E129" s="5"/>
      <c r="F129" s="5"/>
      <c r="G129" s="5"/>
      <c r="H129" s="5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5"/>
      <c r="AV129" s="57"/>
      <c r="AW129" s="47">
        <f t="shared" si="8"/>
        <v>0</v>
      </c>
      <c r="AX129" s="46">
        <f t="shared" si="9"/>
        <v>0</v>
      </c>
      <c r="AY129" s="46" cm="1">
        <f t="array" ref="AY129">IF($AX129&lt;=6,SUM($C129:$AU129),SUMPRODUCT(LARGE($C129:$AU129,{1,2,3,4,5,6})))</f>
        <v>0</v>
      </c>
      <c r="AZ129" s="50" t="str">
        <f t="shared" si="10"/>
        <v/>
      </c>
      <c r="BA129" s="50" t="str">
        <f t="shared" si="11"/>
        <v xml:space="preserve"> </v>
      </c>
      <c r="BB129" s="46" t="str" cm="1">
        <f t="array" ref="BB129">IFERROR(SUMPRODUCT(LARGE($C129:$AU129,{1,2,3,4})), "")</f>
        <v/>
      </c>
      <c r="BC129" s="46" t="str" cm="1">
        <f t="array" ref="BC129">IFERROR(SUMPRODUCT(LARGE($C129:$AU129,{1,2,3,4,5,6,7})), "")</f>
        <v/>
      </c>
      <c r="BD129" s="46" t="str" cm="1">
        <f t="array" ref="BD129">IFERROR(SUMPRODUCT(LARGE($C129:$AU129,{1,2,3,4,5,6,7,8})), "")</f>
        <v/>
      </c>
    </row>
    <row r="130" spans="1:56" ht="15" customHeight="1" x14ac:dyDescent="0.2">
      <c r="A130" s="4"/>
      <c r="B130" s="15"/>
      <c r="C130" s="10"/>
      <c r="D130" s="10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7"/>
      <c r="AW130" s="47">
        <f t="shared" si="8"/>
        <v>0</v>
      </c>
      <c r="AX130" s="46">
        <f t="shared" si="9"/>
        <v>0</v>
      </c>
      <c r="AY130" s="46" cm="1">
        <f t="array" ref="AY130">IF($AX130&lt;=6,SUM($C130:$AU130),SUMPRODUCT(LARGE($C130:$AU130,{1,2,3,4,5,6})))</f>
        <v>0</v>
      </c>
      <c r="AZ130" s="50" t="str">
        <f t="shared" si="10"/>
        <v/>
      </c>
      <c r="BA130" s="50" t="str">
        <f t="shared" si="11"/>
        <v xml:space="preserve"> </v>
      </c>
      <c r="BB130" s="46" t="str" cm="1">
        <f t="array" ref="BB130">IFERROR(SUMPRODUCT(LARGE($C130:$AU130,{1,2,3,4})), "")</f>
        <v/>
      </c>
      <c r="BC130" s="46" t="str" cm="1">
        <f t="array" ref="BC130">IFERROR(SUMPRODUCT(LARGE($C130:$AU130,{1,2,3,4,5,6,7})), "")</f>
        <v/>
      </c>
      <c r="BD130" s="46" t="str" cm="1">
        <f t="array" ref="BD130">IFERROR(SUMPRODUCT(LARGE($C130:$AU130,{1,2,3,4,5,6,7,8})), "")</f>
        <v/>
      </c>
    </row>
    <row r="131" spans="1:56" ht="15" customHeight="1" x14ac:dyDescent="0.2">
      <c r="A131" s="4"/>
      <c r="B131" s="15"/>
      <c r="C131" s="10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7"/>
      <c r="AW131" s="47">
        <f t="shared" ref="AW131:AW194" si="12">SUM($C131:$AV131)</f>
        <v>0</v>
      </c>
      <c r="AX131" s="46">
        <f t="shared" si="9"/>
        <v>0</v>
      </c>
      <c r="AY131" s="46" cm="1">
        <f t="array" ref="AY131">IF($AX131&lt;=6,SUM($C131:$AU131),SUMPRODUCT(LARGE($C131:$AU131,{1,2,3,4,5,6})))</f>
        <v>0</v>
      </c>
      <c r="AZ131" s="50" t="str">
        <f t="shared" si="10"/>
        <v/>
      </c>
      <c r="BA131" s="50" t="str">
        <f t="shared" si="11"/>
        <v xml:space="preserve"> </v>
      </c>
      <c r="BB131" s="46" t="str" cm="1">
        <f t="array" ref="BB131">IFERROR(SUMPRODUCT(LARGE($C131:$AU131,{1,2,3,4})), "")</f>
        <v/>
      </c>
      <c r="BC131" s="46" t="str" cm="1">
        <f t="array" ref="BC131">IFERROR(SUMPRODUCT(LARGE($C131:$AU131,{1,2,3,4,5,6,7})), "")</f>
        <v/>
      </c>
      <c r="BD131" s="46" t="str" cm="1">
        <f t="array" ref="BD131">IFERROR(SUMPRODUCT(LARGE($C131:$AU131,{1,2,3,4,5,6,7,8})), "")</f>
        <v/>
      </c>
    </row>
    <row r="132" spans="1:56" ht="15" customHeight="1" x14ac:dyDescent="0.2">
      <c r="A132" s="4"/>
      <c r="B132" s="15"/>
      <c r="C132" s="10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7"/>
      <c r="AW132" s="47">
        <f t="shared" si="12"/>
        <v>0</v>
      </c>
      <c r="AX132" s="46">
        <f t="shared" ref="AX132:AX195" si="13">COUNTA(C132:AU132)</f>
        <v>0</v>
      </c>
      <c r="AY132" s="46" cm="1">
        <f t="array" ref="AY132">IF($AX132&lt;=6,SUM($C132:$AU132),SUMPRODUCT(LARGE($C132:$AU132,{1,2,3,4,5,6})))</f>
        <v>0</v>
      </c>
      <c r="AZ132" s="50" t="str">
        <f t="shared" ref="AZ132:AZ195" si="14">IF(AND($AX132&gt;=6,AY132=AY133),"Manual Calc Needed","")</f>
        <v/>
      </c>
      <c r="BA132" s="50" t="str">
        <f t="shared" ref="BA132:BA195" si="15">IF(AND($AX132&gt;=6,$AZ132="Tie"),"Manual Calc Needed"," ")</f>
        <v xml:space="preserve"> </v>
      </c>
      <c r="BB132" s="46" t="str" cm="1">
        <f t="array" ref="BB132">IFERROR(SUMPRODUCT(LARGE($C132:$AU132,{1,2,3,4})), "")</f>
        <v/>
      </c>
      <c r="BC132" s="46" t="str" cm="1">
        <f t="array" ref="BC132">IFERROR(SUMPRODUCT(LARGE($C132:$AU132,{1,2,3,4,5,6,7})), "")</f>
        <v/>
      </c>
      <c r="BD132" s="46" t="str" cm="1">
        <f t="array" ref="BD132">IFERROR(SUMPRODUCT(LARGE($C132:$AU132,{1,2,3,4,5,6,7,8})), "")</f>
        <v/>
      </c>
    </row>
    <row r="133" spans="1:56" ht="15" customHeight="1" x14ac:dyDescent="0.2">
      <c r="A133" s="4"/>
      <c r="B133" s="15"/>
      <c r="C133" s="10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7"/>
      <c r="AW133" s="47">
        <f t="shared" si="12"/>
        <v>0</v>
      </c>
      <c r="AX133" s="46">
        <f t="shared" si="13"/>
        <v>0</v>
      </c>
      <c r="AY133" s="46" cm="1">
        <f t="array" ref="AY133">IF($AX133&lt;=6,SUM($C133:$AU133),SUMPRODUCT(LARGE($C133:$AU133,{1,2,3,4,5,6})))</f>
        <v>0</v>
      </c>
      <c r="AZ133" s="50" t="str">
        <f t="shared" si="14"/>
        <v/>
      </c>
      <c r="BA133" s="50" t="str">
        <f t="shared" si="15"/>
        <v xml:space="preserve"> </v>
      </c>
      <c r="BB133" s="46" t="str" cm="1">
        <f t="array" ref="BB133">IFERROR(SUMPRODUCT(LARGE($C133:$AU133,{1,2,3,4})), "")</f>
        <v/>
      </c>
      <c r="BC133" s="46" t="str" cm="1">
        <f t="array" ref="BC133">IFERROR(SUMPRODUCT(LARGE($C133:$AU133,{1,2,3,4,5,6,7})), "")</f>
        <v/>
      </c>
      <c r="BD133" s="46" t="str" cm="1">
        <f t="array" ref="BD133">IFERROR(SUMPRODUCT(LARGE($C133:$AU133,{1,2,3,4,5,6,7,8})), "")</f>
        <v/>
      </c>
    </row>
    <row r="134" spans="1:56" ht="15" customHeight="1" x14ac:dyDescent="0.2">
      <c r="A134" s="4"/>
      <c r="B134" s="15"/>
      <c r="C134" s="10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7"/>
      <c r="AW134" s="47">
        <f t="shared" si="12"/>
        <v>0</v>
      </c>
      <c r="AX134" s="46">
        <f t="shared" si="13"/>
        <v>0</v>
      </c>
      <c r="AY134" s="46" cm="1">
        <f t="array" ref="AY134">IF($AX134&lt;=6,SUM($C134:$AU134),SUMPRODUCT(LARGE($C134:$AU134,{1,2,3,4,5,6})))</f>
        <v>0</v>
      </c>
      <c r="AZ134" s="50" t="str">
        <f t="shared" si="14"/>
        <v/>
      </c>
      <c r="BA134" s="50" t="str">
        <f t="shared" si="15"/>
        <v xml:space="preserve"> </v>
      </c>
      <c r="BB134" s="46" t="str" cm="1">
        <f t="array" ref="BB134">IFERROR(SUMPRODUCT(LARGE($C134:$AU134,{1,2,3,4})), "")</f>
        <v/>
      </c>
      <c r="BC134" s="46" t="str" cm="1">
        <f t="array" ref="BC134">IFERROR(SUMPRODUCT(LARGE($C134:$AU134,{1,2,3,4,5,6,7})), "")</f>
        <v/>
      </c>
      <c r="BD134" s="46" t="str" cm="1">
        <f t="array" ref="BD134">IFERROR(SUMPRODUCT(LARGE($C134:$AU134,{1,2,3,4,5,6,7,8})), "")</f>
        <v/>
      </c>
    </row>
    <row r="135" spans="1:56" ht="15" customHeight="1" x14ac:dyDescent="0.2">
      <c r="A135" s="4"/>
      <c r="B135" s="15"/>
      <c r="C135" s="10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7"/>
      <c r="AW135" s="47">
        <f t="shared" si="12"/>
        <v>0</v>
      </c>
      <c r="AX135" s="46">
        <f t="shared" si="13"/>
        <v>0</v>
      </c>
      <c r="AY135" s="46" cm="1">
        <f t="array" ref="AY135">IF($AX135&lt;=6,SUM($C135:$AU135),SUMPRODUCT(LARGE($C135:$AU135,{1,2,3,4,5,6})))</f>
        <v>0</v>
      </c>
      <c r="AZ135" s="50" t="str">
        <f t="shared" si="14"/>
        <v/>
      </c>
      <c r="BA135" s="50" t="str">
        <f t="shared" si="15"/>
        <v xml:space="preserve"> </v>
      </c>
      <c r="BB135" s="46" t="str" cm="1">
        <f t="array" ref="BB135">IFERROR(SUMPRODUCT(LARGE($C135:$AU135,{1,2,3,4})), "")</f>
        <v/>
      </c>
      <c r="BC135" s="46" t="str" cm="1">
        <f t="array" ref="BC135">IFERROR(SUMPRODUCT(LARGE($C135:$AU135,{1,2,3,4,5,6,7})), "")</f>
        <v/>
      </c>
      <c r="BD135" s="46" t="str" cm="1">
        <f t="array" ref="BD135">IFERROR(SUMPRODUCT(LARGE($C135:$AU135,{1,2,3,4,5,6,7,8})), "")</f>
        <v/>
      </c>
    </row>
    <row r="136" spans="1:56" ht="15" customHeight="1" x14ac:dyDescent="0.2">
      <c r="A136" s="4"/>
      <c r="B136" s="15"/>
      <c r="C136" s="10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7"/>
      <c r="AW136" s="47">
        <f t="shared" si="12"/>
        <v>0</v>
      </c>
      <c r="AX136" s="46">
        <f t="shared" si="13"/>
        <v>0</v>
      </c>
      <c r="AY136" s="46" cm="1">
        <f t="array" ref="AY136">IF($AX136&lt;=6,SUM($C136:$AU136),SUMPRODUCT(LARGE($C136:$AU136,{1,2,3,4,5,6})))</f>
        <v>0</v>
      </c>
      <c r="AZ136" s="50" t="str">
        <f t="shared" si="14"/>
        <v/>
      </c>
      <c r="BA136" s="50" t="str">
        <f t="shared" si="15"/>
        <v xml:space="preserve"> </v>
      </c>
      <c r="BB136" s="46" t="str" cm="1">
        <f t="array" ref="BB136">IFERROR(SUMPRODUCT(LARGE($C136:$AU136,{1,2,3,4})), "")</f>
        <v/>
      </c>
      <c r="BC136" s="46" t="str" cm="1">
        <f t="array" ref="BC136">IFERROR(SUMPRODUCT(LARGE($C136:$AU136,{1,2,3,4,5,6,7})), "")</f>
        <v/>
      </c>
      <c r="BD136" s="46" t="str" cm="1">
        <f t="array" ref="BD136">IFERROR(SUMPRODUCT(LARGE($C136:$AU136,{1,2,3,4,5,6,7,8})), "")</f>
        <v/>
      </c>
    </row>
    <row r="137" spans="1:56" ht="15" customHeight="1" x14ac:dyDescent="0.2">
      <c r="A137" s="4"/>
      <c r="B137" s="15"/>
      <c r="C137" s="10"/>
      <c r="D137" s="5"/>
      <c r="E137" s="5"/>
      <c r="F137" s="5"/>
      <c r="G137" s="5"/>
      <c r="H137" s="5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5"/>
      <c r="AV137" s="57"/>
      <c r="AW137" s="47">
        <f t="shared" si="12"/>
        <v>0</v>
      </c>
      <c r="AX137" s="46">
        <f t="shared" si="13"/>
        <v>0</v>
      </c>
      <c r="AY137" s="46" cm="1">
        <f t="array" ref="AY137">IF($AX137&lt;=6,SUM($C137:$AU137),SUMPRODUCT(LARGE($C137:$AU137,{1,2,3,4,5,6})))</f>
        <v>0</v>
      </c>
      <c r="AZ137" s="50" t="str">
        <f t="shared" si="14"/>
        <v/>
      </c>
      <c r="BA137" s="50" t="str">
        <f t="shared" si="15"/>
        <v xml:space="preserve"> </v>
      </c>
      <c r="BB137" s="46" t="str" cm="1">
        <f t="array" ref="BB137">IFERROR(SUMPRODUCT(LARGE($C137:$AU137,{1,2,3,4})), "")</f>
        <v/>
      </c>
      <c r="BC137" s="46" t="str" cm="1">
        <f t="array" ref="BC137">IFERROR(SUMPRODUCT(LARGE($C137:$AU137,{1,2,3,4,5,6,7})), "")</f>
        <v/>
      </c>
      <c r="BD137" s="46" t="str" cm="1">
        <f t="array" ref="BD137">IFERROR(SUMPRODUCT(LARGE($C137:$AU137,{1,2,3,4,5,6,7,8})), "")</f>
        <v/>
      </c>
    </row>
    <row r="138" spans="1:56" ht="15" customHeight="1" x14ac:dyDescent="0.2">
      <c r="A138" s="4"/>
      <c r="B138" s="15"/>
      <c r="C138" s="10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7"/>
      <c r="AW138" s="47">
        <f t="shared" si="12"/>
        <v>0</v>
      </c>
      <c r="AX138" s="46">
        <f t="shared" si="13"/>
        <v>0</v>
      </c>
      <c r="AY138" s="46" cm="1">
        <f t="array" ref="AY138">IF($AX138&lt;=6,SUM($C138:$AU138),SUMPRODUCT(LARGE($C138:$AU138,{1,2,3,4,5,6})))</f>
        <v>0</v>
      </c>
      <c r="AZ138" s="50" t="str">
        <f t="shared" si="14"/>
        <v/>
      </c>
      <c r="BA138" s="50" t="str">
        <f t="shared" si="15"/>
        <v xml:space="preserve"> </v>
      </c>
      <c r="BB138" s="46" t="str" cm="1">
        <f t="array" ref="BB138">IFERROR(SUMPRODUCT(LARGE($C138:$AU138,{1,2,3,4})), "")</f>
        <v/>
      </c>
      <c r="BC138" s="46" t="str" cm="1">
        <f t="array" ref="BC138">IFERROR(SUMPRODUCT(LARGE($C138:$AU138,{1,2,3,4,5,6,7})), "")</f>
        <v/>
      </c>
      <c r="BD138" s="46" t="str" cm="1">
        <f t="array" ref="BD138">IFERROR(SUMPRODUCT(LARGE($C138:$AU138,{1,2,3,4,5,6,7,8})), "")</f>
        <v/>
      </c>
    </row>
    <row r="139" spans="1:56" ht="15" customHeight="1" x14ac:dyDescent="0.2">
      <c r="A139" s="4"/>
      <c r="B139" s="15"/>
      <c r="C139" s="10"/>
      <c r="D139" s="5"/>
      <c r="E139" s="10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7"/>
      <c r="AW139" s="47">
        <f t="shared" si="12"/>
        <v>0</v>
      </c>
      <c r="AX139" s="46">
        <f t="shared" si="13"/>
        <v>0</v>
      </c>
      <c r="AY139" s="46" cm="1">
        <f t="array" ref="AY139">IF($AX139&lt;=6,SUM($C139:$AU139),SUMPRODUCT(LARGE($C139:$AU139,{1,2,3,4,5,6})))</f>
        <v>0</v>
      </c>
      <c r="AZ139" s="50" t="str">
        <f t="shared" si="14"/>
        <v/>
      </c>
      <c r="BA139" s="50" t="str">
        <f t="shared" si="15"/>
        <v xml:space="preserve"> </v>
      </c>
      <c r="BB139" s="46" t="str" cm="1">
        <f t="array" ref="BB139">IFERROR(SUMPRODUCT(LARGE($C139:$AU139,{1,2,3,4})), "")</f>
        <v/>
      </c>
      <c r="BC139" s="46" t="str" cm="1">
        <f t="array" ref="BC139">IFERROR(SUMPRODUCT(LARGE($C139:$AU139,{1,2,3,4,5,6,7})), "")</f>
        <v/>
      </c>
      <c r="BD139" s="46" t="str" cm="1">
        <f t="array" ref="BD139">IFERROR(SUMPRODUCT(LARGE($C139:$AU139,{1,2,3,4,5,6,7,8})), "")</f>
        <v/>
      </c>
    </row>
    <row r="140" spans="1:56" ht="15" customHeight="1" x14ac:dyDescent="0.2">
      <c r="A140" s="4"/>
      <c r="B140" s="15"/>
      <c r="C140" s="10"/>
      <c r="D140" s="5"/>
      <c r="E140" s="5"/>
      <c r="F140" s="5"/>
      <c r="G140" s="5"/>
      <c r="H140" s="5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5"/>
      <c r="AV140" s="57"/>
      <c r="AW140" s="47">
        <f t="shared" si="12"/>
        <v>0</v>
      </c>
      <c r="AX140" s="46">
        <f t="shared" si="13"/>
        <v>0</v>
      </c>
      <c r="AY140" s="46" cm="1">
        <f t="array" ref="AY140">IF($AX140&lt;=6,SUM($C140:$AU140),SUMPRODUCT(LARGE($C140:$AU140,{1,2,3,4,5,6})))</f>
        <v>0</v>
      </c>
      <c r="AZ140" s="50" t="str">
        <f t="shared" si="14"/>
        <v/>
      </c>
      <c r="BA140" s="50" t="str">
        <f t="shared" si="15"/>
        <v xml:space="preserve"> </v>
      </c>
      <c r="BB140" s="46" t="str" cm="1">
        <f t="array" ref="BB140">IFERROR(SUMPRODUCT(LARGE($C140:$AU140,{1,2,3,4})), "")</f>
        <v/>
      </c>
      <c r="BC140" s="46" t="str" cm="1">
        <f t="array" ref="BC140">IFERROR(SUMPRODUCT(LARGE($C140:$AU140,{1,2,3,4,5,6,7})), "")</f>
        <v/>
      </c>
      <c r="BD140" s="46" t="str" cm="1">
        <f t="array" ref="BD140">IFERROR(SUMPRODUCT(LARGE($C140:$AU140,{1,2,3,4,5,6,7,8})), "")</f>
        <v/>
      </c>
    </row>
    <row r="141" spans="1:56" ht="15" customHeight="1" x14ac:dyDescent="0.2">
      <c r="A141" s="4"/>
      <c r="B141" s="15"/>
      <c r="C141" s="10"/>
      <c r="D141" s="5"/>
      <c r="E141" s="5"/>
      <c r="F141" s="5"/>
      <c r="G141" s="5"/>
      <c r="H141" s="5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5"/>
      <c r="AV141" s="57"/>
      <c r="AW141" s="47">
        <f t="shared" si="12"/>
        <v>0</v>
      </c>
      <c r="AX141" s="46">
        <f t="shared" si="13"/>
        <v>0</v>
      </c>
      <c r="AY141" s="46" cm="1">
        <f t="array" ref="AY141">IF($AX141&lt;=6,SUM($C141:$AU141),SUMPRODUCT(LARGE($C141:$AU141,{1,2,3,4,5,6})))</f>
        <v>0</v>
      </c>
      <c r="AZ141" s="50" t="str">
        <f t="shared" si="14"/>
        <v/>
      </c>
      <c r="BA141" s="50" t="str">
        <f t="shared" si="15"/>
        <v xml:space="preserve"> </v>
      </c>
      <c r="BB141" s="46" t="str" cm="1">
        <f t="array" ref="BB141">IFERROR(SUMPRODUCT(LARGE($C141:$AU141,{1,2,3,4})), "")</f>
        <v/>
      </c>
      <c r="BC141" s="46" t="str" cm="1">
        <f t="array" ref="BC141">IFERROR(SUMPRODUCT(LARGE($C141:$AU141,{1,2,3,4,5,6,7})), "")</f>
        <v/>
      </c>
      <c r="BD141" s="46" t="str" cm="1">
        <f t="array" ref="BD141">IFERROR(SUMPRODUCT(LARGE($C141:$AU141,{1,2,3,4,5,6,7,8})), "")</f>
        <v/>
      </c>
    </row>
    <row r="142" spans="1:56" ht="15" customHeight="1" x14ac:dyDescent="0.2">
      <c r="A142" s="4"/>
      <c r="B142" s="15"/>
      <c r="C142" s="10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7"/>
      <c r="AW142" s="47">
        <f t="shared" si="12"/>
        <v>0</v>
      </c>
      <c r="AX142" s="46">
        <f t="shared" si="13"/>
        <v>0</v>
      </c>
      <c r="AY142" s="46" cm="1">
        <f t="array" ref="AY142">IF($AX142&lt;=6,SUM($C142:$AU142),SUMPRODUCT(LARGE($C142:$AU142,{1,2,3,4,5,6})))</f>
        <v>0</v>
      </c>
      <c r="AZ142" s="50" t="str">
        <f t="shared" si="14"/>
        <v/>
      </c>
      <c r="BA142" s="50" t="str">
        <f t="shared" si="15"/>
        <v xml:space="preserve"> </v>
      </c>
      <c r="BB142" s="46" t="str" cm="1">
        <f t="array" ref="BB142">IFERROR(SUMPRODUCT(LARGE($C142:$AU142,{1,2,3,4})), "")</f>
        <v/>
      </c>
      <c r="BC142" s="46" t="str" cm="1">
        <f t="array" ref="BC142">IFERROR(SUMPRODUCT(LARGE($C142:$AU142,{1,2,3,4,5,6,7})), "")</f>
        <v/>
      </c>
      <c r="BD142" s="46" t="str" cm="1">
        <f t="array" ref="BD142">IFERROR(SUMPRODUCT(LARGE($C142:$AU142,{1,2,3,4,5,6,7,8})), "")</f>
        <v/>
      </c>
    </row>
    <row r="143" spans="1:56" ht="15" customHeight="1" x14ac:dyDescent="0.2">
      <c r="A143" s="4"/>
      <c r="B143" s="15"/>
      <c r="C143" s="10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7"/>
      <c r="AW143" s="47">
        <f t="shared" si="12"/>
        <v>0</v>
      </c>
      <c r="AX143" s="46">
        <f t="shared" si="13"/>
        <v>0</v>
      </c>
      <c r="AY143" s="46" cm="1">
        <f t="array" ref="AY143">IF($AX143&lt;=6,SUM($C143:$AU143),SUMPRODUCT(LARGE($C143:$AU143,{1,2,3,4,5,6})))</f>
        <v>0</v>
      </c>
      <c r="AZ143" s="50" t="str">
        <f t="shared" si="14"/>
        <v/>
      </c>
      <c r="BA143" s="50" t="str">
        <f t="shared" si="15"/>
        <v xml:space="preserve"> </v>
      </c>
      <c r="BB143" s="46" t="str" cm="1">
        <f t="array" ref="BB143">IFERROR(SUMPRODUCT(LARGE($C143:$AU143,{1,2,3,4})), "")</f>
        <v/>
      </c>
      <c r="BC143" s="46" t="str" cm="1">
        <f t="array" ref="BC143">IFERROR(SUMPRODUCT(LARGE($C143:$AU143,{1,2,3,4,5,6,7})), "")</f>
        <v/>
      </c>
      <c r="BD143" s="46" t="str" cm="1">
        <f t="array" ref="BD143">IFERROR(SUMPRODUCT(LARGE($C143:$AU143,{1,2,3,4,5,6,7,8})), "")</f>
        <v/>
      </c>
    </row>
    <row r="144" spans="1:56" ht="15" customHeight="1" x14ac:dyDescent="0.2">
      <c r="A144" s="4"/>
      <c r="B144" s="15"/>
      <c r="C144" s="10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7"/>
      <c r="AW144" s="47">
        <f t="shared" si="12"/>
        <v>0</v>
      </c>
      <c r="AX144" s="46">
        <f t="shared" si="13"/>
        <v>0</v>
      </c>
      <c r="AY144" s="46" cm="1">
        <f t="array" ref="AY144">IF($AX144&lt;=6,SUM($C144:$AU144),SUMPRODUCT(LARGE($C144:$AU144,{1,2,3,4,5,6})))</f>
        <v>0</v>
      </c>
      <c r="AZ144" s="50" t="str">
        <f t="shared" si="14"/>
        <v/>
      </c>
      <c r="BA144" s="50" t="str">
        <f t="shared" si="15"/>
        <v xml:space="preserve"> </v>
      </c>
      <c r="BB144" s="46" t="str" cm="1">
        <f t="array" ref="BB144">IFERROR(SUMPRODUCT(LARGE($C144:$AU144,{1,2,3,4})), "")</f>
        <v/>
      </c>
      <c r="BC144" s="46" t="str" cm="1">
        <f t="array" ref="BC144">IFERROR(SUMPRODUCT(LARGE($C144:$AU144,{1,2,3,4,5,6,7})), "")</f>
        <v/>
      </c>
      <c r="BD144" s="46" t="str" cm="1">
        <f t="array" ref="BD144">IFERROR(SUMPRODUCT(LARGE($C144:$AU144,{1,2,3,4,5,6,7,8})), "")</f>
        <v/>
      </c>
    </row>
    <row r="145" spans="1:56" ht="15" customHeight="1" x14ac:dyDescent="0.2">
      <c r="A145" s="4"/>
      <c r="B145" s="15"/>
      <c r="C145" s="10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7"/>
      <c r="AW145" s="47">
        <f t="shared" si="12"/>
        <v>0</v>
      </c>
      <c r="AX145" s="46">
        <f t="shared" si="13"/>
        <v>0</v>
      </c>
      <c r="AY145" s="46" cm="1">
        <f t="array" ref="AY145">IF($AX145&lt;=6,SUM($C145:$AU145),SUMPRODUCT(LARGE($C145:$AU145,{1,2,3,4,5,6})))</f>
        <v>0</v>
      </c>
      <c r="AZ145" s="50" t="str">
        <f t="shared" si="14"/>
        <v/>
      </c>
      <c r="BA145" s="50" t="str">
        <f t="shared" si="15"/>
        <v xml:space="preserve"> </v>
      </c>
      <c r="BB145" s="46" t="str" cm="1">
        <f t="array" ref="BB145">IFERROR(SUMPRODUCT(LARGE($C145:$AU145,{1,2,3,4})), "")</f>
        <v/>
      </c>
      <c r="BC145" s="46" t="str" cm="1">
        <f t="array" ref="BC145">IFERROR(SUMPRODUCT(LARGE($C145:$AU145,{1,2,3,4,5,6,7})), "")</f>
        <v/>
      </c>
      <c r="BD145" s="46" t="str" cm="1">
        <f t="array" ref="BD145">IFERROR(SUMPRODUCT(LARGE($C145:$AU145,{1,2,3,4,5,6,7,8})), "")</f>
        <v/>
      </c>
    </row>
    <row r="146" spans="1:56" ht="15" customHeight="1" x14ac:dyDescent="0.2">
      <c r="A146" s="4"/>
      <c r="B146" s="15"/>
      <c r="C146" s="10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7"/>
      <c r="AW146" s="47">
        <f t="shared" si="12"/>
        <v>0</v>
      </c>
      <c r="AX146" s="46">
        <f t="shared" si="13"/>
        <v>0</v>
      </c>
      <c r="AY146" s="46" cm="1">
        <f t="array" ref="AY146">IF($AX146&lt;=6,SUM($C146:$AU146),SUMPRODUCT(LARGE($C146:$AU146,{1,2,3,4,5,6})))</f>
        <v>0</v>
      </c>
      <c r="AZ146" s="50" t="str">
        <f t="shared" si="14"/>
        <v/>
      </c>
      <c r="BA146" s="50" t="str">
        <f t="shared" si="15"/>
        <v xml:space="preserve"> </v>
      </c>
      <c r="BB146" s="46" t="str" cm="1">
        <f t="array" ref="BB146">IFERROR(SUMPRODUCT(LARGE($C146:$AU146,{1,2,3,4})), "")</f>
        <v/>
      </c>
      <c r="BC146" s="46" t="str" cm="1">
        <f t="array" ref="BC146">IFERROR(SUMPRODUCT(LARGE($C146:$AU146,{1,2,3,4,5,6,7})), "")</f>
        <v/>
      </c>
      <c r="BD146" s="46" t="str" cm="1">
        <f t="array" ref="BD146">IFERROR(SUMPRODUCT(LARGE($C146:$AU146,{1,2,3,4,5,6,7,8})), "")</f>
        <v/>
      </c>
    </row>
    <row r="147" spans="1:56" ht="15" customHeight="1" x14ac:dyDescent="0.2">
      <c r="A147" s="4"/>
      <c r="B147" s="15"/>
      <c r="C147" s="10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7"/>
      <c r="AW147" s="47">
        <f t="shared" si="12"/>
        <v>0</v>
      </c>
      <c r="AX147" s="46">
        <f t="shared" si="13"/>
        <v>0</v>
      </c>
      <c r="AY147" s="46" cm="1">
        <f t="array" ref="AY147">IF($AX147&lt;=6,SUM($C147:$AU147),SUMPRODUCT(LARGE($C147:$AU147,{1,2,3,4,5,6})))</f>
        <v>0</v>
      </c>
      <c r="AZ147" s="50" t="str">
        <f t="shared" si="14"/>
        <v/>
      </c>
      <c r="BA147" s="50" t="str">
        <f t="shared" si="15"/>
        <v xml:space="preserve"> </v>
      </c>
      <c r="BB147" s="46" t="str" cm="1">
        <f t="array" ref="BB147">IFERROR(SUMPRODUCT(LARGE($C147:$AU147,{1,2,3,4})), "")</f>
        <v/>
      </c>
      <c r="BC147" s="46" t="str" cm="1">
        <f t="array" ref="BC147">IFERROR(SUMPRODUCT(LARGE($C147:$AU147,{1,2,3,4,5,6,7})), "")</f>
        <v/>
      </c>
      <c r="BD147" s="46" t="str" cm="1">
        <f t="array" ref="BD147">IFERROR(SUMPRODUCT(LARGE($C147:$AU147,{1,2,3,4,5,6,7,8})), "")</f>
        <v/>
      </c>
    </row>
    <row r="148" spans="1:56" ht="15" customHeight="1" x14ac:dyDescent="0.2">
      <c r="A148" s="4"/>
      <c r="B148" s="15"/>
      <c r="C148" s="10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7"/>
      <c r="AW148" s="47">
        <f t="shared" si="12"/>
        <v>0</v>
      </c>
      <c r="AX148" s="46">
        <f t="shared" si="13"/>
        <v>0</v>
      </c>
      <c r="AY148" s="46" cm="1">
        <f t="array" ref="AY148">IF($AX148&lt;=6,SUM($C148:$AU148),SUMPRODUCT(LARGE($C148:$AU148,{1,2,3,4,5,6})))</f>
        <v>0</v>
      </c>
      <c r="AZ148" s="50" t="str">
        <f t="shared" si="14"/>
        <v/>
      </c>
      <c r="BA148" s="50" t="str">
        <f t="shared" si="15"/>
        <v xml:space="preserve"> </v>
      </c>
      <c r="BB148" s="46" t="str" cm="1">
        <f t="array" ref="BB148">IFERROR(SUMPRODUCT(LARGE($C148:$AU148,{1,2,3,4})), "")</f>
        <v/>
      </c>
      <c r="BC148" s="46" t="str" cm="1">
        <f t="array" ref="BC148">IFERROR(SUMPRODUCT(LARGE($C148:$AU148,{1,2,3,4,5,6,7})), "")</f>
        <v/>
      </c>
      <c r="BD148" s="46" t="str" cm="1">
        <f t="array" ref="BD148">IFERROR(SUMPRODUCT(LARGE($C148:$AU148,{1,2,3,4,5,6,7,8})), "")</f>
        <v/>
      </c>
    </row>
    <row r="149" spans="1:56" ht="15" customHeight="1" x14ac:dyDescent="0.2">
      <c r="A149" s="4"/>
      <c r="B149" s="15"/>
      <c r="C149" s="10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7"/>
      <c r="AW149" s="47">
        <f t="shared" si="12"/>
        <v>0</v>
      </c>
      <c r="AX149" s="46">
        <f t="shared" si="13"/>
        <v>0</v>
      </c>
      <c r="AY149" s="46" cm="1">
        <f t="array" ref="AY149">IF($AX149&lt;=6,SUM($C149:$AU149),SUMPRODUCT(LARGE($C149:$AU149,{1,2,3,4,5,6})))</f>
        <v>0</v>
      </c>
      <c r="AZ149" s="50" t="str">
        <f t="shared" si="14"/>
        <v/>
      </c>
      <c r="BA149" s="50" t="str">
        <f t="shared" si="15"/>
        <v xml:space="preserve"> </v>
      </c>
      <c r="BB149" s="46" t="str" cm="1">
        <f t="array" ref="BB149">IFERROR(SUMPRODUCT(LARGE($C149:$AU149,{1,2,3,4})), "")</f>
        <v/>
      </c>
      <c r="BC149" s="46" t="str" cm="1">
        <f t="array" ref="BC149">IFERROR(SUMPRODUCT(LARGE($C149:$AU149,{1,2,3,4,5,6,7})), "")</f>
        <v/>
      </c>
      <c r="BD149" s="46" t="str" cm="1">
        <f t="array" ref="BD149">IFERROR(SUMPRODUCT(LARGE($C149:$AU149,{1,2,3,4,5,6,7,8})), "")</f>
        <v/>
      </c>
    </row>
    <row r="150" spans="1:56" ht="15" customHeight="1" x14ac:dyDescent="0.2">
      <c r="A150" s="4"/>
      <c r="B150" s="15"/>
      <c r="C150" s="10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7"/>
      <c r="AW150" s="47">
        <f t="shared" si="12"/>
        <v>0</v>
      </c>
      <c r="AX150" s="46">
        <f t="shared" si="13"/>
        <v>0</v>
      </c>
      <c r="AY150" s="46" cm="1">
        <f t="array" ref="AY150">IF($AX150&lt;=6,SUM($C150:$AU150),SUMPRODUCT(LARGE($C150:$AU150,{1,2,3,4,5,6})))</f>
        <v>0</v>
      </c>
      <c r="AZ150" s="50" t="str">
        <f t="shared" si="14"/>
        <v/>
      </c>
      <c r="BA150" s="50" t="str">
        <f t="shared" si="15"/>
        <v xml:space="preserve"> </v>
      </c>
      <c r="BB150" s="46" t="str" cm="1">
        <f t="array" ref="BB150">IFERROR(SUMPRODUCT(LARGE($C150:$AU150,{1,2,3,4})), "")</f>
        <v/>
      </c>
      <c r="BC150" s="46" t="str" cm="1">
        <f t="array" ref="BC150">IFERROR(SUMPRODUCT(LARGE($C150:$AU150,{1,2,3,4,5,6,7})), "")</f>
        <v/>
      </c>
      <c r="BD150" s="46" t="str" cm="1">
        <f t="array" ref="BD150">IFERROR(SUMPRODUCT(LARGE($C150:$AU150,{1,2,3,4,5,6,7,8})), "")</f>
        <v/>
      </c>
    </row>
    <row r="151" spans="1:56" ht="15" customHeight="1" x14ac:dyDescent="0.2">
      <c r="A151" s="4"/>
      <c r="B151" s="15"/>
      <c r="C151" s="10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7"/>
      <c r="AW151" s="47">
        <f t="shared" si="12"/>
        <v>0</v>
      </c>
      <c r="AX151" s="46">
        <f t="shared" si="13"/>
        <v>0</v>
      </c>
      <c r="AY151" s="46" cm="1">
        <f t="array" ref="AY151">IF($AX151&lt;=6,SUM($C151:$AU151),SUMPRODUCT(LARGE($C151:$AU151,{1,2,3,4,5,6})))</f>
        <v>0</v>
      </c>
      <c r="AZ151" s="50" t="str">
        <f t="shared" si="14"/>
        <v/>
      </c>
      <c r="BA151" s="50" t="str">
        <f t="shared" si="15"/>
        <v xml:space="preserve"> </v>
      </c>
      <c r="BB151" s="46" t="str" cm="1">
        <f t="array" ref="BB151">IFERROR(SUMPRODUCT(LARGE($C151:$AU151,{1,2,3,4})), "")</f>
        <v/>
      </c>
      <c r="BC151" s="46" t="str" cm="1">
        <f t="array" ref="BC151">IFERROR(SUMPRODUCT(LARGE($C151:$AU151,{1,2,3,4,5,6,7})), "")</f>
        <v/>
      </c>
      <c r="BD151" s="46" t="str" cm="1">
        <f t="array" ref="BD151">IFERROR(SUMPRODUCT(LARGE($C151:$AU151,{1,2,3,4,5,6,7,8})), "")</f>
        <v/>
      </c>
    </row>
    <row r="152" spans="1:56" ht="15" customHeight="1" x14ac:dyDescent="0.2">
      <c r="A152" s="4"/>
      <c r="B152" s="15"/>
      <c r="C152" s="10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7"/>
      <c r="AW152" s="47">
        <f t="shared" si="12"/>
        <v>0</v>
      </c>
      <c r="AX152" s="46">
        <f t="shared" si="13"/>
        <v>0</v>
      </c>
      <c r="AY152" s="46" cm="1">
        <f t="array" ref="AY152">IF($AX152&lt;=6,SUM($C152:$AU152),SUMPRODUCT(LARGE($C152:$AU152,{1,2,3,4,5,6})))</f>
        <v>0</v>
      </c>
      <c r="AZ152" s="50" t="str">
        <f t="shared" si="14"/>
        <v/>
      </c>
      <c r="BA152" s="50" t="str">
        <f t="shared" si="15"/>
        <v xml:space="preserve"> </v>
      </c>
      <c r="BB152" s="46" t="str" cm="1">
        <f t="array" ref="BB152">IFERROR(SUMPRODUCT(LARGE($C152:$AU152,{1,2,3,4})), "")</f>
        <v/>
      </c>
      <c r="BC152" s="46" t="str" cm="1">
        <f t="array" ref="BC152">IFERROR(SUMPRODUCT(LARGE($C152:$AU152,{1,2,3,4,5,6,7})), "")</f>
        <v/>
      </c>
      <c r="BD152" s="46" t="str" cm="1">
        <f t="array" ref="BD152">IFERROR(SUMPRODUCT(LARGE($C152:$AU152,{1,2,3,4,5,6,7,8})), "")</f>
        <v/>
      </c>
    </row>
    <row r="153" spans="1:56" ht="15" customHeight="1" x14ac:dyDescent="0.2">
      <c r="A153" s="4"/>
      <c r="B153" s="15"/>
      <c r="C153" s="10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7"/>
      <c r="AW153" s="47">
        <f t="shared" si="12"/>
        <v>0</v>
      </c>
      <c r="AX153" s="46">
        <f t="shared" si="13"/>
        <v>0</v>
      </c>
      <c r="AY153" s="46" cm="1">
        <f t="array" ref="AY153">IF($AX153&lt;=6,SUM($C153:$AU153),SUMPRODUCT(LARGE($C153:$AU153,{1,2,3,4,5,6})))</f>
        <v>0</v>
      </c>
      <c r="AZ153" s="50" t="str">
        <f t="shared" si="14"/>
        <v/>
      </c>
      <c r="BA153" s="50" t="str">
        <f t="shared" si="15"/>
        <v xml:space="preserve"> </v>
      </c>
      <c r="BB153" s="46" t="str" cm="1">
        <f t="array" ref="BB153">IFERROR(SUMPRODUCT(LARGE($C153:$AU153,{1,2,3,4})), "")</f>
        <v/>
      </c>
      <c r="BC153" s="46" t="str" cm="1">
        <f t="array" ref="BC153">IFERROR(SUMPRODUCT(LARGE($C153:$AU153,{1,2,3,4,5,6,7})), "")</f>
        <v/>
      </c>
      <c r="BD153" s="46" t="str" cm="1">
        <f t="array" ref="BD153">IFERROR(SUMPRODUCT(LARGE($C153:$AU153,{1,2,3,4,5,6,7,8})), "")</f>
        <v/>
      </c>
    </row>
    <row r="154" spans="1:56" ht="15" customHeight="1" x14ac:dyDescent="0.2">
      <c r="A154" s="4"/>
      <c r="B154" s="15"/>
      <c r="C154" s="10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7"/>
      <c r="AW154" s="47">
        <f t="shared" si="12"/>
        <v>0</v>
      </c>
      <c r="AX154" s="46">
        <f t="shared" si="13"/>
        <v>0</v>
      </c>
      <c r="AY154" s="46" cm="1">
        <f t="array" ref="AY154">IF($AX154&lt;=6,SUM($C154:$AU154),SUMPRODUCT(LARGE($C154:$AU154,{1,2,3,4,5,6})))</f>
        <v>0</v>
      </c>
      <c r="AZ154" s="50" t="str">
        <f t="shared" si="14"/>
        <v/>
      </c>
      <c r="BA154" s="50" t="str">
        <f t="shared" si="15"/>
        <v xml:space="preserve"> </v>
      </c>
      <c r="BB154" s="46" t="str" cm="1">
        <f t="array" ref="BB154">IFERROR(SUMPRODUCT(LARGE($C154:$AU154,{1,2,3,4})), "")</f>
        <v/>
      </c>
      <c r="BC154" s="46" t="str" cm="1">
        <f t="array" ref="BC154">IFERROR(SUMPRODUCT(LARGE($C154:$AU154,{1,2,3,4,5,6,7})), "")</f>
        <v/>
      </c>
      <c r="BD154" s="46" t="str" cm="1">
        <f t="array" ref="BD154">IFERROR(SUMPRODUCT(LARGE($C154:$AU154,{1,2,3,4,5,6,7,8})), "")</f>
        <v/>
      </c>
    </row>
    <row r="155" spans="1:56" ht="15" customHeight="1" x14ac:dyDescent="0.2">
      <c r="A155" s="4"/>
      <c r="B155" s="15"/>
      <c r="C155" s="10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7"/>
      <c r="AW155" s="47">
        <f t="shared" si="12"/>
        <v>0</v>
      </c>
      <c r="AX155" s="46">
        <f t="shared" si="13"/>
        <v>0</v>
      </c>
      <c r="AY155" s="46" cm="1">
        <f t="array" ref="AY155">IF($AX155&lt;=6,SUM($C155:$AU155),SUMPRODUCT(LARGE($C155:$AU155,{1,2,3,4,5,6})))</f>
        <v>0</v>
      </c>
      <c r="AZ155" s="50" t="str">
        <f t="shared" si="14"/>
        <v/>
      </c>
      <c r="BA155" s="50" t="str">
        <f t="shared" si="15"/>
        <v xml:space="preserve"> </v>
      </c>
      <c r="BB155" s="46" t="str" cm="1">
        <f t="array" ref="BB155">IFERROR(SUMPRODUCT(LARGE($C155:$AU155,{1,2,3,4})), "")</f>
        <v/>
      </c>
      <c r="BC155" s="46" t="str" cm="1">
        <f t="array" ref="BC155">IFERROR(SUMPRODUCT(LARGE($C155:$AU155,{1,2,3,4,5,6,7})), "")</f>
        <v/>
      </c>
      <c r="BD155" s="46" t="str" cm="1">
        <f t="array" ref="BD155">IFERROR(SUMPRODUCT(LARGE($C155:$AU155,{1,2,3,4,5,6,7,8})), "")</f>
        <v/>
      </c>
    </row>
    <row r="156" spans="1:56" ht="15" customHeight="1" x14ac:dyDescent="0.2">
      <c r="A156" s="4"/>
      <c r="B156" s="15"/>
      <c r="C156" s="10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7"/>
      <c r="AW156" s="47">
        <f t="shared" si="12"/>
        <v>0</v>
      </c>
      <c r="AX156" s="46">
        <f t="shared" si="13"/>
        <v>0</v>
      </c>
      <c r="AY156" s="46" cm="1">
        <f t="array" ref="AY156">IF($AX156&lt;=6,SUM($C156:$AU156),SUMPRODUCT(LARGE($C156:$AU156,{1,2,3,4,5,6})))</f>
        <v>0</v>
      </c>
      <c r="AZ156" s="50" t="str">
        <f t="shared" si="14"/>
        <v/>
      </c>
      <c r="BA156" s="50" t="str">
        <f t="shared" si="15"/>
        <v xml:space="preserve"> </v>
      </c>
      <c r="BB156" s="46" t="str" cm="1">
        <f t="array" ref="BB156">IFERROR(SUMPRODUCT(LARGE($C156:$AU156,{1,2,3,4})), "")</f>
        <v/>
      </c>
      <c r="BC156" s="46" t="str" cm="1">
        <f t="array" ref="BC156">IFERROR(SUMPRODUCT(LARGE($C156:$AU156,{1,2,3,4,5,6,7})), "")</f>
        <v/>
      </c>
      <c r="BD156" s="46" t="str" cm="1">
        <f t="array" ref="BD156">IFERROR(SUMPRODUCT(LARGE($C156:$AU156,{1,2,3,4,5,6,7,8})), "")</f>
        <v/>
      </c>
    </row>
    <row r="157" spans="1:56" ht="15" customHeight="1" x14ac:dyDescent="0.2">
      <c r="A157" s="4"/>
      <c r="B157" s="15"/>
      <c r="C157" s="10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7"/>
      <c r="AW157" s="47">
        <f t="shared" si="12"/>
        <v>0</v>
      </c>
      <c r="AX157" s="46">
        <f t="shared" si="13"/>
        <v>0</v>
      </c>
      <c r="AY157" s="46" cm="1">
        <f t="array" ref="AY157">IF($AX157&lt;=6,SUM($C157:$AU157),SUMPRODUCT(LARGE($C157:$AU157,{1,2,3,4,5,6})))</f>
        <v>0</v>
      </c>
      <c r="AZ157" s="50" t="str">
        <f t="shared" si="14"/>
        <v/>
      </c>
      <c r="BA157" s="50" t="str">
        <f t="shared" si="15"/>
        <v xml:space="preserve"> </v>
      </c>
      <c r="BB157" s="46" t="str" cm="1">
        <f t="array" ref="BB157">IFERROR(SUMPRODUCT(LARGE($C157:$AU157,{1,2,3,4})), "")</f>
        <v/>
      </c>
      <c r="BC157" s="46" t="str" cm="1">
        <f t="array" ref="BC157">IFERROR(SUMPRODUCT(LARGE($C157:$AU157,{1,2,3,4,5,6,7})), "")</f>
        <v/>
      </c>
      <c r="BD157" s="46" t="str" cm="1">
        <f t="array" ref="BD157">IFERROR(SUMPRODUCT(LARGE($C157:$AU157,{1,2,3,4,5,6,7,8})), "")</f>
        <v/>
      </c>
    </row>
    <row r="158" spans="1:56" ht="15" customHeight="1" x14ac:dyDescent="0.2">
      <c r="A158" s="4"/>
      <c r="B158" s="15"/>
      <c r="C158" s="10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7"/>
      <c r="AW158" s="47">
        <f t="shared" si="12"/>
        <v>0</v>
      </c>
      <c r="AX158" s="46">
        <f t="shared" si="13"/>
        <v>0</v>
      </c>
      <c r="AY158" s="46" cm="1">
        <f t="array" ref="AY158">IF($AX158&lt;=6,SUM($C158:$AU158),SUMPRODUCT(LARGE($C158:$AU158,{1,2,3,4,5,6})))</f>
        <v>0</v>
      </c>
      <c r="AZ158" s="50" t="str">
        <f t="shared" si="14"/>
        <v/>
      </c>
      <c r="BA158" s="50" t="str">
        <f t="shared" si="15"/>
        <v xml:space="preserve"> </v>
      </c>
      <c r="BB158" s="46" t="str" cm="1">
        <f t="array" ref="BB158">IFERROR(SUMPRODUCT(LARGE($C158:$AU158,{1,2,3,4})), "")</f>
        <v/>
      </c>
      <c r="BC158" s="46" t="str" cm="1">
        <f t="array" ref="BC158">IFERROR(SUMPRODUCT(LARGE($C158:$AU158,{1,2,3,4,5,6,7})), "")</f>
        <v/>
      </c>
      <c r="BD158" s="46" t="str" cm="1">
        <f t="array" ref="BD158">IFERROR(SUMPRODUCT(LARGE($C158:$AU158,{1,2,3,4,5,6,7,8})), "")</f>
        <v/>
      </c>
    </row>
    <row r="159" spans="1:56" ht="15" customHeight="1" x14ac:dyDescent="0.2">
      <c r="A159" s="4"/>
      <c r="B159" s="15"/>
      <c r="C159" s="10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7"/>
      <c r="AW159" s="47">
        <f t="shared" si="12"/>
        <v>0</v>
      </c>
      <c r="AX159" s="46">
        <f t="shared" si="13"/>
        <v>0</v>
      </c>
      <c r="AY159" s="46" cm="1">
        <f t="array" ref="AY159">IF($AX159&lt;=6,SUM($C159:$AU159),SUMPRODUCT(LARGE($C159:$AU159,{1,2,3,4,5,6})))</f>
        <v>0</v>
      </c>
      <c r="AZ159" s="50" t="str">
        <f t="shared" si="14"/>
        <v/>
      </c>
      <c r="BA159" s="50" t="str">
        <f t="shared" si="15"/>
        <v xml:space="preserve"> </v>
      </c>
      <c r="BB159" s="46" t="str" cm="1">
        <f t="array" ref="BB159">IFERROR(SUMPRODUCT(LARGE($C159:$AU159,{1,2,3,4})), "")</f>
        <v/>
      </c>
      <c r="BC159" s="46" t="str" cm="1">
        <f t="array" ref="BC159">IFERROR(SUMPRODUCT(LARGE($C159:$AU159,{1,2,3,4,5,6,7})), "")</f>
        <v/>
      </c>
      <c r="BD159" s="46" t="str" cm="1">
        <f t="array" ref="BD159">IFERROR(SUMPRODUCT(LARGE($C159:$AU159,{1,2,3,4,5,6,7,8})), "")</f>
        <v/>
      </c>
    </row>
    <row r="160" spans="1:56" ht="15" customHeight="1" x14ac:dyDescent="0.2">
      <c r="A160" s="4"/>
      <c r="B160" s="15"/>
      <c r="C160" s="10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7"/>
      <c r="AW160" s="47">
        <f t="shared" si="12"/>
        <v>0</v>
      </c>
      <c r="AX160" s="46">
        <f t="shared" si="13"/>
        <v>0</v>
      </c>
      <c r="AY160" s="46" cm="1">
        <f t="array" ref="AY160">IF($AX160&lt;=6,SUM($C160:$AU160),SUMPRODUCT(LARGE($C160:$AU160,{1,2,3,4,5,6})))</f>
        <v>0</v>
      </c>
      <c r="AZ160" s="50" t="str">
        <f t="shared" si="14"/>
        <v/>
      </c>
      <c r="BA160" s="50" t="str">
        <f t="shared" si="15"/>
        <v xml:space="preserve"> </v>
      </c>
      <c r="BB160" s="46" t="str" cm="1">
        <f t="array" ref="BB160">IFERROR(SUMPRODUCT(LARGE($C160:$AU160,{1,2,3,4})), "")</f>
        <v/>
      </c>
      <c r="BC160" s="46" t="str" cm="1">
        <f t="array" ref="BC160">IFERROR(SUMPRODUCT(LARGE($C160:$AU160,{1,2,3,4,5,6,7})), "")</f>
        <v/>
      </c>
      <c r="BD160" s="46" t="str" cm="1">
        <f t="array" ref="BD160">IFERROR(SUMPRODUCT(LARGE($C160:$AU160,{1,2,3,4,5,6,7,8})), "")</f>
        <v/>
      </c>
    </row>
    <row r="161" spans="1:56" ht="15" customHeight="1" x14ac:dyDescent="0.2">
      <c r="A161" s="4"/>
      <c r="B161" s="15"/>
      <c r="C161" s="10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7"/>
      <c r="AW161" s="47">
        <f t="shared" si="12"/>
        <v>0</v>
      </c>
      <c r="AX161" s="46">
        <f t="shared" si="13"/>
        <v>0</v>
      </c>
      <c r="AY161" s="46" cm="1">
        <f t="array" ref="AY161">IF($AX161&lt;=6,SUM($C161:$AU161),SUMPRODUCT(LARGE($C161:$AU161,{1,2,3,4,5,6})))</f>
        <v>0</v>
      </c>
      <c r="AZ161" s="50" t="str">
        <f t="shared" si="14"/>
        <v/>
      </c>
      <c r="BA161" s="50" t="str">
        <f t="shared" si="15"/>
        <v xml:space="preserve"> </v>
      </c>
      <c r="BB161" s="46" t="str" cm="1">
        <f t="array" ref="BB161">IFERROR(SUMPRODUCT(LARGE($C161:$AU161,{1,2,3,4})), "")</f>
        <v/>
      </c>
      <c r="BC161" s="46" t="str" cm="1">
        <f t="array" ref="BC161">IFERROR(SUMPRODUCT(LARGE($C161:$AU161,{1,2,3,4,5,6,7})), "")</f>
        <v/>
      </c>
      <c r="BD161" s="46" t="str" cm="1">
        <f t="array" ref="BD161">IFERROR(SUMPRODUCT(LARGE($C161:$AU161,{1,2,3,4,5,6,7,8})), "")</f>
        <v/>
      </c>
    </row>
    <row r="162" spans="1:56" ht="15" customHeight="1" x14ac:dyDescent="0.2">
      <c r="A162" s="4"/>
      <c r="B162" s="15"/>
      <c r="C162" s="10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7"/>
      <c r="AW162" s="47">
        <f t="shared" si="12"/>
        <v>0</v>
      </c>
      <c r="AX162" s="46">
        <f t="shared" si="13"/>
        <v>0</v>
      </c>
      <c r="AY162" s="46" cm="1">
        <f t="array" ref="AY162">IF($AX162&lt;=6,SUM($C162:$AU162),SUMPRODUCT(LARGE($C162:$AU162,{1,2,3,4,5,6})))</f>
        <v>0</v>
      </c>
      <c r="AZ162" s="50" t="str">
        <f t="shared" si="14"/>
        <v/>
      </c>
      <c r="BA162" s="50" t="str">
        <f t="shared" si="15"/>
        <v xml:space="preserve"> </v>
      </c>
      <c r="BB162" s="46" t="str" cm="1">
        <f t="array" ref="BB162">IFERROR(SUMPRODUCT(LARGE($C162:$AU162,{1,2,3,4})), "")</f>
        <v/>
      </c>
      <c r="BC162" s="46" t="str" cm="1">
        <f t="array" ref="BC162">IFERROR(SUMPRODUCT(LARGE($C162:$AU162,{1,2,3,4,5,6,7})), "")</f>
        <v/>
      </c>
      <c r="BD162" s="46" t="str" cm="1">
        <f t="array" ref="BD162">IFERROR(SUMPRODUCT(LARGE($C162:$AU162,{1,2,3,4,5,6,7,8})), "")</f>
        <v/>
      </c>
    </row>
    <row r="163" spans="1:56" ht="15" customHeight="1" x14ac:dyDescent="0.2">
      <c r="A163" s="4"/>
      <c r="B163" s="15"/>
      <c r="C163" s="10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7"/>
      <c r="AW163" s="47">
        <f t="shared" si="12"/>
        <v>0</v>
      </c>
      <c r="AX163" s="46">
        <f t="shared" si="13"/>
        <v>0</v>
      </c>
      <c r="AY163" s="46" cm="1">
        <f t="array" ref="AY163">IF($AX163&lt;=6,SUM($C163:$AU163),SUMPRODUCT(LARGE($C163:$AU163,{1,2,3,4,5,6})))</f>
        <v>0</v>
      </c>
      <c r="AZ163" s="50" t="str">
        <f t="shared" si="14"/>
        <v/>
      </c>
      <c r="BA163" s="50" t="str">
        <f t="shared" si="15"/>
        <v xml:space="preserve"> </v>
      </c>
      <c r="BB163" s="46" t="str" cm="1">
        <f t="array" ref="BB163">IFERROR(SUMPRODUCT(LARGE($C163:$AU163,{1,2,3,4})), "")</f>
        <v/>
      </c>
      <c r="BC163" s="46" t="str" cm="1">
        <f t="array" ref="BC163">IFERROR(SUMPRODUCT(LARGE($C163:$AU163,{1,2,3,4,5,6,7})), "")</f>
        <v/>
      </c>
      <c r="BD163" s="46" t="str" cm="1">
        <f t="array" ref="BD163">IFERROR(SUMPRODUCT(LARGE($C163:$AU163,{1,2,3,4,5,6,7,8})), "")</f>
        <v/>
      </c>
    </row>
    <row r="164" spans="1:56" ht="15" customHeight="1" x14ac:dyDescent="0.2">
      <c r="A164" s="4"/>
      <c r="B164" s="15"/>
      <c r="C164" s="10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7"/>
      <c r="AW164" s="47">
        <f t="shared" si="12"/>
        <v>0</v>
      </c>
      <c r="AX164" s="46">
        <f t="shared" si="13"/>
        <v>0</v>
      </c>
      <c r="AY164" s="46" cm="1">
        <f t="array" ref="AY164">IF($AX164&lt;=6,SUM($C164:$AU164),SUMPRODUCT(LARGE($C164:$AU164,{1,2,3,4,5,6})))</f>
        <v>0</v>
      </c>
      <c r="AZ164" s="50" t="str">
        <f t="shared" si="14"/>
        <v/>
      </c>
      <c r="BA164" s="50" t="str">
        <f t="shared" si="15"/>
        <v xml:space="preserve"> </v>
      </c>
      <c r="BB164" s="46" t="str" cm="1">
        <f t="array" ref="BB164">IFERROR(SUMPRODUCT(LARGE($C164:$AU164,{1,2,3,4})), "")</f>
        <v/>
      </c>
      <c r="BC164" s="46" t="str" cm="1">
        <f t="array" ref="BC164">IFERROR(SUMPRODUCT(LARGE($C164:$AU164,{1,2,3,4,5,6,7})), "")</f>
        <v/>
      </c>
      <c r="BD164" s="46" t="str" cm="1">
        <f t="array" ref="BD164">IFERROR(SUMPRODUCT(LARGE($C164:$AU164,{1,2,3,4,5,6,7,8})), "")</f>
        <v/>
      </c>
    </row>
    <row r="165" spans="1:56" ht="15" customHeight="1" x14ac:dyDescent="0.2">
      <c r="A165" s="4"/>
      <c r="B165" s="15"/>
      <c r="C165" s="10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7"/>
      <c r="AW165" s="47">
        <f t="shared" si="12"/>
        <v>0</v>
      </c>
      <c r="AX165" s="46">
        <f t="shared" si="13"/>
        <v>0</v>
      </c>
      <c r="AY165" s="46" cm="1">
        <f t="array" ref="AY165">IF($AX165&lt;=6,SUM($C165:$AU165),SUMPRODUCT(LARGE($C165:$AU165,{1,2,3,4,5,6})))</f>
        <v>0</v>
      </c>
      <c r="AZ165" s="50" t="str">
        <f t="shared" si="14"/>
        <v/>
      </c>
      <c r="BA165" s="50" t="str">
        <f t="shared" si="15"/>
        <v xml:space="preserve"> </v>
      </c>
      <c r="BB165" s="46" t="str" cm="1">
        <f t="array" ref="BB165">IFERROR(SUMPRODUCT(LARGE($C165:$AU165,{1,2,3,4})), "")</f>
        <v/>
      </c>
      <c r="BC165" s="46" t="str" cm="1">
        <f t="array" ref="BC165">IFERROR(SUMPRODUCT(LARGE($C165:$AU165,{1,2,3,4,5,6,7})), "")</f>
        <v/>
      </c>
      <c r="BD165" s="46" t="str" cm="1">
        <f t="array" ref="BD165">IFERROR(SUMPRODUCT(LARGE($C165:$AU165,{1,2,3,4,5,6,7,8})), "")</f>
        <v/>
      </c>
    </row>
    <row r="166" spans="1:56" ht="15" customHeight="1" x14ac:dyDescent="0.2">
      <c r="A166" s="4"/>
      <c r="B166" s="15"/>
      <c r="C166" s="10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7"/>
      <c r="AW166" s="47">
        <f t="shared" si="12"/>
        <v>0</v>
      </c>
      <c r="AX166" s="46">
        <f t="shared" si="13"/>
        <v>0</v>
      </c>
      <c r="AY166" s="46" cm="1">
        <f t="array" ref="AY166">IF($AX166&lt;=6,SUM($C166:$AU166),SUMPRODUCT(LARGE($C166:$AU166,{1,2,3,4,5,6})))</f>
        <v>0</v>
      </c>
      <c r="AZ166" s="50" t="str">
        <f t="shared" si="14"/>
        <v/>
      </c>
      <c r="BA166" s="50" t="str">
        <f t="shared" si="15"/>
        <v xml:space="preserve"> </v>
      </c>
      <c r="BB166" s="46" t="str" cm="1">
        <f t="array" ref="BB166">IFERROR(SUMPRODUCT(LARGE($C166:$AU166,{1,2,3,4})), "")</f>
        <v/>
      </c>
      <c r="BC166" s="46" t="str" cm="1">
        <f t="array" ref="BC166">IFERROR(SUMPRODUCT(LARGE($C166:$AU166,{1,2,3,4,5,6,7})), "")</f>
        <v/>
      </c>
      <c r="BD166" s="46" t="str" cm="1">
        <f t="array" ref="BD166">IFERROR(SUMPRODUCT(LARGE($C166:$AU166,{1,2,3,4,5,6,7,8})), "")</f>
        <v/>
      </c>
    </row>
    <row r="167" spans="1:56" ht="15" customHeight="1" x14ac:dyDescent="0.2">
      <c r="A167" s="4"/>
      <c r="B167" s="15"/>
      <c r="C167" s="10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7"/>
      <c r="AW167" s="47">
        <f t="shared" si="12"/>
        <v>0</v>
      </c>
      <c r="AX167" s="46">
        <f t="shared" si="13"/>
        <v>0</v>
      </c>
      <c r="AY167" s="46" cm="1">
        <f t="array" ref="AY167">IF($AX167&lt;=6,SUM($C167:$AU167),SUMPRODUCT(LARGE($C167:$AU167,{1,2,3,4,5,6})))</f>
        <v>0</v>
      </c>
      <c r="AZ167" s="50" t="str">
        <f t="shared" si="14"/>
        <v/>
      </c>
      <c r="BA167" s="50" t="str">
        <f t="shared" si="15"/>
        <v xml:space="preserve"> </v>
      </c>
      <c r="BB167" s="46" t="str" cm="1">
        <f t="array" ref="BB167">IFERROR(SUMPRODUCT(LARGE($C167:$AU167,{1,2,3,4})), "")</f>
        <v/>
      </c>
      <c r="BC167" s="46" t="str" cm="1">
        <f t="array" ref="BC167">IFERROR(SUMPRODUCT(LARGE($C167:$AU167,{1,2,3,4,5,6,7})), "")</f>
        <v/>
      </c>
      <c r="BD167" s="46" t="str" cm="1">
        <f t="array" ref="BD167">IFERROR(SUMPRODUCT(LARGE($C167:$AU167,{1,2,3,4,5,6,7,8})), "")</f>
        <v/>
      </c>
    </row>
    <row r="168" spans="1:56" ht="15" customHeight="1" x14ac:dyDescent="0.2">
      <c r="A168" s="4"/>
      <c r="B168" s="15"/>
      <c r="C168" s="10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7"/>
      <c r="AW168" s="47">
        <f t="shared" si="12"/>
        <v>0</v>
      </c>
      <c r="AX168" s="46">
        <f t="shared" si="13"/>
        <v>0</v>
      </c>
      <c r="AY168" s="46" cm="1">
        <f t="array" ref="AY168">IF($AX168&lt;=6,SUM($C168:$AU168),SUMPRODUCT(LARGE($C168:$AU168,{1,2,3,4,5,6})))</f>
        <v>0</v>
      </c>
      <c r="AZ168" s="50" t="str">
        <f t="shared" si="14"/>
        <v/>
      </c>
      <c r="BA168" s="50" t="str">
        <f t="shared" si="15"/>
        <v xml:space="preserve"> </v>
      </c>
      <c r="BB168" s="46" t="str" cm="1">
        <f t="array" ref="BB168">IFERROR(SUMPRODUCT(LARGE($C168:$AU168,{1,2,3,4})), "")</f>
        <v/>
      </c>
      <c r="BC168" s="46" t="str" cm="1">
        <f t="array" ref="BC168">IFERROR(SUMPRODUCT(LARGE($C168:$AU168,{1,2,3,4,5,6,7})), "")</f>
        <v/>
      </c>
      <c r="BD168" s="46" t="str" cm="1">
        <f t="array" ref="BD168">IFERROR(SUMPRODUCT(LARGE($C168:$AU168,{1,2,3,4,5,6,7,8})), "")</f>
        <v/>
      </c>
    </row>
    <row r="169" spans="1:56" ht="15" customHeight="1" x14ac:dyDescent="0.2">
      <c r="A169" s="4"/>
      <c r="B169" s="15"/>
      <c r="C169" s="10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7"/>
      <c r="AW169" s="47">
        <f t="shared" si="12"/>
        <v>0</v>
      </c>
      <c r="AX169" s="46">
        <f t="shared" si="13"/>
        <v>0</v>
      </c>
      <c r="AY169" s="46" cm="1">
        <f t="array" ref="AY169">IF($AX169&lt;=6,SUM($C169:$AU169),SUMPRODUCT(LARGE($C169:$AU169,{1,2,3,4,5,6})))</f>
        <v>0</v>
      </c>
      <c r="AZ169" s="50" t="str">
        <f t="shared" si="14"/>
        <v/>
      </c>
      <c r="BA169" s="50" t="str">
        <f t="shared" si="15"/>
        <v xml:space="preserve"> </v>
      </c>
      <c r="BB169" s="46" t="str" cm="1">
        <f t="array" ref="BB169">IFERROR(SUMPRODUCT(LARGE($C169:$AU169,{1,2,3,4})), "")</f>
        <v/>
      </c>
      <c r="BC169" s="46" t="str" cm="1">
        <f t="array" ref="BC169">IFERROR(SUMPRODUCT(LARGE($C169:$AU169,{1,2,3,4,5,6,7})), "")</f>
        <v/>
      </c>
      <c r="BD169" s="46" t="str" cm="1">
        <f t="array" ref="BD169">IFERROR(SUMPRODUCT(LARGE($C169:$AU169,{1,2,3,4,5,6,7,8})), "")</f>
        <v/>
      </c>
    </row>
    <row r="170" spans="1:56" ht="15" customHeight="1" x14ac:dyDescent="0.2">
      <c r="A170" s="4"/>
      <c r="B170" s="15"/>
      <c r="C170" s="10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7"/>
      <c r="AW170" s="47">
        <f t="shared" si="12"/>
        <v>0</v>
      </c>
      <c r="AX170" s="46">
        <f t="shared" si="13"/>
        <v>0</v>
      </c>
      <c r="AY170" s="46" cm="1">
        <f t="array" ref="AY170">IF($AX170&lt;=6,SUM($C170:$AU170),SUMPRODUCT(LARGE($C170:$AU170,{1,2,3,4,5,6})))</f>
        <v>0</v>
      </c>
      <c r="AZ170" s="50" t="str">
        <f t="shared" si="14"/>
        <v/>
      </c>
      <c r="BA170" s="50" t="str">
        <f t="shared" si="15"/>
        <v xml:space="preserve"> </v>
      </c>
      <c r="BB170" s="46" t="str" cm="1">
        <f t="array" ref="BB170">IFERROR(SUMPRODUCT(LARGE($C170:$AU170,{1,2,3,4})), "")</f>
        <v/>
      </c>
      <c r="BC170" s="46" t="str" cm="1">
        <f t="array" ref="BC170">IFERROR(SUMPRODUCT(LARGE($C170:$AU170,{1,2,3,4,5,6,7})), "")</f>
        <v/>
      </c>
      <c r="BD170" s="46" t="str" cm="1">
        <f t="array" ref="BD170">IFERROR(SUMPRODUCT(LARGE($C170:$AU170,{1,2,3,4,5,6,7,8})), "")</f>
        <v/>
      </c>
    </row>
    <row r="171" spans="1:56" ht="15" customHeight="1" x14ac:dyDescent="0.2">
      <c r="A171" s="4"/>
      <c r="B171" s="15"/>
      <c r="C171" s="10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7"/>
      <c r="AW171" s="47">
        <f t="shared" si="12"/>
        <v>0</v>
      </c>
      <c r="AX171" s="46">
        <f t="shared" si="13"/>
        <v>0</v>
      </c>
      <c r="AY171" s="46" cm="1">
        <f t="array" ref="AY171">IF($AX171&lt;=6,SUM($C171:$AU171),SUMPRODUCT(LARGE($C171:$AU171,{1,2,3,4,5,6})))</f>
        <v>0</v>
      </c>
      <c r="AZ171" s="50" t="str">
        <f t="shared" si="14"/>
        <v/>
      </c>
      <c r="BA171" s="50" t="str">
        <f t="shared" si="15"/>
        <v xml:space="preserve"> </v>
      </c>
      <c r="BB171" s="46" t="str" cm="1">
        <f t="array" ref="BB171">IFERROR(SUMPRODUCT(LARGE($C171:$AU171,{1,2,3,4})), "")</f>
        <v/>
      </c>
      <c r="BC171" s="46" t="str" cm="1">
        <f t="array" ref="BC171">IFERROR(SUMPRODUCT(LARGE($C171:$AU171,{1,2,3,4,5,6,7})), "")</f>
        <v/>
      </c>
      <c r="BD171" s="46" t="str" cm="1">
        <f t="array" ref="BD171">IFERROR(SUMPRODUCT(LARGE($C171:$AU171,{1,2,3,4,5,6,7,8})), "")</f>
        <v/>
      </c>
    </row>
    <row r="172" spans="1:56" ht="15" customHeight="1" x14ac:dyDescent="0.2">
      <c r="A172" s="4"/>
      <c r="B172" s="15"/>
      <c r="C172" s="10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7"/>
      <c r="AW172" s="47">
        <f t="shared" si="12"/>
        <v>0</v>
      </c>
      <c r="AX172" s="46">
        <f t="shared" si="13"/>
        <v>0</v>
      </c>
      <c r="AY172" s="46" cm="1">
        <f t="array" ref="AY172">IF($AX172&lt;=6,SUM($C172:$AU172),SUMPRODUCT(LARGE($C172:$AU172,{1,2,3,4,5,6})))</f>
        <v>0</v>
      </c>
      <c r="AZ172" s="50" t="str">
        <f t="shared" si="14"/>
        <v/>
      </c>
      <c r="BA172" s="50" t="str">
        <f t="shared" si="15"/>
        <v xml:space="preserve"> </v>
      </c>
      <c r="BB172" s="46" t="str" cm="1">
        <f t="array" ref="BB172">IFERROR(SUMPRODUCT(LARGE($C172:$AU172,{1,2,3,4})), "")</f>
        <v/>
      </c>
      <c r="BC172" s="46" t="str" cm="1">
        <f t="array" ref="BC172">IFERROR(SUMPRODUCT(LARGE($C172:$AU172,{1,2,3,4,5,6,7})), "")</f>
        <v/>
      </c>
      <c r="BD172" s="46" t="str" cm="1">
        <f t="array" ref="BD172">IFERROR(SUMPRODUCT(LARGE($C172:$AU172,{1,2,3,4,5,6,7,8})), "")</f>
        <v/>
      </c>
    </row>
    <row r="173" spans="1:56" ht="15" customHeight="1" x14ac:dyDescent="0.2">
      <c r="A173" s="4"/>
      <c r="B173" s="15"/>
      <c r="C173" s="10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7"/>
      <c r="AW173" s="47">
        <f t="shared" si="12"/>
        <v>0</v>
      </c>
      <c r="AX173" s="46">
        <f t="shared" si="13"/>
        <v>0</v>
      </c>
      <c r="AY173" s="46" cm="1">
        <f t="array" ref="AY173">IF($AX173&lt;=6,SUM($C173:$AU173),SUMPRODUCT(LARGE($C173:$AU173,{1,2,3,4,5,6})))</f>
        <v>0</v>
      </c>
      <c r="AZ173" s="50" t="str">
        <f t="shared" si="14"/>
        <v/>
      </c>
      <c r="BA173" s="50" t="str">
        <f t="shared" si="15"/>
        <v xml:space="preserve"> </v>
      </c>
      <c r="BB173" s="46" t="str" cm="1">
        <f t="array" ref="BB173">IFERROR(SUMPRODUCT(LARGE($C173:$AU173,{1,2,3,4})), "")</f>
        <v/>
      </c>
      <c r="BC173" s="46" t="str" cm="1">
        <f t="array" ref="BC173">IFERROR(SUMPRODUCT(LARGE($C173:$AU173,{1,2,3,4,5,6,7})), "")</f>
        <v/>
      </c>
      <c r="BD173" s="46" t="str" cm="1">
        <f t="array" ref="BD173">IFERROR(SUMPRODUCT(LARGE($C173:$AU173,{1,2,3,4,5,6,7,8})), "")</f>
        <v/>
      </c>
    </row>
    <row r="174" spans="1:56" ht="15" customHeight="1" x14ac:dyDescent="0.2">
      <c r="A174" s="4"/>
      <c r="B174" s="15"/>
      <c r="C174" s="10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7"/>
      <c r="AW174" s="47">
        <f t="shared" si="12"/>
        <v>0</v>
      </c>
      <c r="AX174" s="46">
        <f t="shared" si="13"/>
        <v>0</v>
      </c>
      <c r="AY174" s="46" cm="1">
        <f t="array" ref="AY174">IF($AX174&lt;=6,SUM($C174:$AU174),SUMPRODUCT(LARGE($C174:$AU174,{1,2,3,4,5,6})))</f>
        <v>0</v>
      </c>
      <c r="AZ174" s="50" t="str">
        <f t="shared" si="14"/>
        <v/>
      </c>
      <c r="BA174" s="50" t="str">
        <f t="shared" si="15"/>
        <v xml:space="preserve"> </v>
      </c>
      <c r="BB174" s="46" t="str" cm="1">
        <f t="array" ref="BB174">IFERROR(SUMPRODUCT(LARGE($C174:$AU174,{1,2,3,4})), "")</f>
        <v/>
      </c>
      <c r="BC174" s="46" t="str" cm="1">
        <f t="array" ref="BC174">IFERROR(SUMPRODUCT(LARGE($C174:$AU174,{1,2,3,4,5,6,7})), "")</f>
        <v/>
      </c>
      <c r="BD174" s="46" t="str" cm="1">
        <f t="array" ref="BD174">IFERROR(SUMPRODUCT(LARGE($C174:$AU174,{1,2,3,4,5,6,7,8})), "")</f>
        <v/>
      </c>
    </row>
    <row r="175" spans="1:56" ht="15" customHeight="1" x14ac:dyDescent="0.2">
      <c r="A175" s="4"/>
      <c r="B175" s="15"/>
      <c r="C175" s="10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7"/>
      <c r="AW175" s="47">
        <f t="shared" si="12"/>
        <v>0</v>
      </c>
      <c r="AX175" s="46">
        <f t="shared" si="13"/>
        <v>0</v>
      </c>
      <c r="AY175" s="46" cm="1">
        <f t="array" ref="AY175">IF($AX175&lt;=6,SUM($C175:$AU175),SUMPRODUCT(LARGE($C175:$AU175,{1,2,3,4,5,6})))</f>
        <v>0</v>
      </c>
      <c r="AZ175" s="50" t="str">
        <f t="shared" si="14"/>
        <v/>
      </c>
      <c r="BA175" s="50" t="str">
        <f t="shared" si="15"/>
        <v xml:space="preserve"> </v>
      </c>
      <c r="BB175" s="46" t="str" cm="1">
        <f t="array" ref="BB175">IFERROR(SUMPRODUCT(LARGE($C175:$AU175,{1,2,3,4})), "")</f>
        <v/>
      </c>
      <c r="BC175" s="46" t="str" cm="1">
        <f t="array" ref="BC175">IFERROR(SUMPRODUCT(LARGE($C175:$AU175,{1,2,3,4,5,6,7})), "")</f>
        <v/>
      </c>
      <c r="BD175" s="46" t="str" cm="1">
        <f t="array" ref="BD175">IFERROR(SUMPRODUCT(LARGE($C175:$AU175,{1,2,3,4,5,6,7,8})), "")</f>
        <v/>
      </c>
    </row>
    <row r="176" spans="1:56" ht="15" customHeight="1" x14ac:dyDescent="0.2">
      <c r="A176" s="4"/>
      <c r="B176" s="15"/>
      <c r="C176" s="10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7"/>
      <c r="AW176" s="47">
        <f t="shared" si="12"/>
        <v>0</v>
      </c>
      <c r="AX176" s="46">
        <f t="shared" si="13"/>
        <v>0</v>
      </c>
      <c r="AY176" s="46" cm="1">
        <f t="array" ref="AY176">IF($AX176&lt;=6,SUM($C176:$AU176),SUMPRODUCT(LARGE($C176:$AU176,{1,2,3,4,5,6})))</f>
        <v>0</v>
      </c>
      <c r="AZ176" s="50" t="str">
        <f t="shared" si="14"/>
        <v/>
      </c>
      <c r="BA176" s="50" t="str">
        <f t="shared" si="15"/>
        <v xml:space="preserve"> </v>
      </c>
      <c r="BB176" s="46" t="str" cm="1">
        <f t="array" ref="BB176">IFERROR(SUMPRODUCT(LARGE($C176:$AU176,{1,2,3,4})), "")</f>
        <v/>
      </c>
      <c r="BC176" s="46" t="str" cm="1">
        <f t="array" ref="BC176">IFERROR(SUMPRODUCT(LARGE($C176:$AU176,{1,2,3,4,5,6,7})), "")</f>
        <v/>
      </c>
      <c r="BD176" s="46" t="str" cm="1">
        <f t="array" ref="BD176">IFERROR(SUMPRODUCT(LARGE($C176:$AU176,{1,2,3,4,5,6,7,8})), "")</f>
        <v/>
      </c>
    </row>
    <row r="177" spans="1:56" ht="15" customHeight="1" x14ac:dyDescent="0.2">
      <c r="A177" s="4"/>
      <c r="B177" s="15"/>
      <c r="C177" s="10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7"/>
      <c r="AW177" s="47">
        <f t="shared" si="12"/>
        <v>0</v>
      </c>
      <c r="AX177" s="46">
        <f t="shared" si="13"/>
        <v>0</v>
      </c>
      <c r="AY177" s="46" cm="1">
        <f t="array" ref="AY177">IF($AX177&lt;=6,SUM($C177:$AU177),SUMPRODUCT(LARGE($C177:$AU177,{1,2,3,4,5,6})))</f>
        <v>0</v>
      </c>
      <c r="AZ177" s="50" t="str">
        <f t="shared" si="14"/>
        <v/>
      </c>
      <c r="BA177" s="50" t="str">
        <f t="shared" si="15"/>
        <v xml:space="preserve"> </v>
      </c>
      <c r="BB177" s="46" t="str" cm="1">
        <f t="array" ref="BB177">IFERROR(SUMPRODUCT(LARGE($C177:$AU177,{1,2,3,4})), "")</f>
        <v/>
      </c>
      <c r="BC177" s="46" t="str" cm="1">
        <f t="array" ref="BC177">IFERROR(SUMPRODUCT(LARGE($C177:$AU177,{1,2,3,4,5,6,7})), "")</f>
        <v/>
      </c>
      <c r="BD177" s="46" t="str" cm="1">
        <f t="array" ref="BD177">IFERROR(SUMPRODUCT(LARGE($C177:$AU177,{1,2,3,4,5,6,7,8})), "")</f>
        <v/>
      </c>
    </row>
    <row r="178" spans="1:56" ht="15" customHeight="1" x14ac:dyDescent="0.2">
      <c r="A178" s="4"/>
      <c r="B178" s="15"/>
      <c r="C178" s="10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7"/>
      <c r="AW178" s="47">
        <f t="shared" si="12"/>
        <v>0</v>
      </c>
      <c r="AX178" s="46">
        <f t="shared" si="13"/>
        <v>0</v>
      </c>
      <c r="AY178" s="46" cm="1">
        <f t="array" ref="AY178">IF($AX178&lt;=6,SUM($C178:$AU178),SUMPRODUCT(LARGE($C178:$AU178,{1,2,3,4,5,6})))</f>
        <v>0</v>
      </c>
      <c r="AZ178" s="50" t="str">
        <f t="shared" si="14"/>
        <v/>
      </c>
      <c r="BA178" s="50" t="str">
        <f t="shared" si="15"/>
        <v xml:space="preserve"> </v>
      </c>
      <c r="BB178" s="46" t="str" cm="1">
        <f t="array" ref="BB178">IFERROR(SUMPRODUCT(LARGE($C178:$AU178,{1,2,3,4})), "")</f>
        <v/>
      </c>
      <c r="BC178" s="46" t="str" cm="1">
        <f t="array" ref="BC178">IFERROR(SUMPRODUCT(LARGE($C178:$AU178,{1,2,3,4,5,6,7})), "")</f>
        <v/>
      </c>
      <c r="BD178" s="46" t="str" cm="1">
        <f t="array" ref="BD178">IFERROR(SUMPRODUCT(LARGE($C178:$AU178,{1,2,3,4,5,6,7,8})), "")</f>
        <v/>
      </c>
    </row>
    <row r="179" spans="1:56" ht="15" customHeight="1" x14ac:dyDescent="0.2">
      <c r="A179" s="4"/>
      <c r="B179" s="15"/>
      <c r="C179" s="10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7"/>
      <c r="AW179" s="47">
        <f t="shared" si="12"/>
        <v>0</v>
      </c>
      <c r="AX179" s="46">
        <f t="shared" si="13"/>
        <v>0</v>
      </c>
      <c r="AY179" s="46" cm="1">
        <f t="array" ref="AY179">IF($AX179&lt;=6,SUM($C179:$AU179),SUMPRODUCT(LARGE($C179:$AU179,{1,2,3,4,5,6})))</f>
        <v>0</v>
      </c>
      <c r="AZ179" s="50" t="str">
        <f t="shared" si="14"/>
        <v/>
      </c>
      <c r="BA179" s="50" t="str">
        <f t="shared" si="15"/>
        <v xml:space="preserve"> </v>
      </c>
      <c r="BB179" s="46" t="str" cm="1">
        <f t="array" ref="BB179">IFERROR(SUMPRODUCT(LARGE($C179:$AU179,{1,2,3,4})), "")</f>
        <v/>
      </c>
      <c r="BC179" s="46" t="str" cm="1">
        <f t="array" ref="BC179">IFERROR(SUMPRODUCT(LARGE($C179:$AU179,{1,2,3,4,5,6,7})), "")</f>
        <v/>
      </c>
      <c r="BD179" s="46" t="str" cm="1">
        <f t="array" ref="BD179">IFERROR(SUMPRODUCT(LARGE($C179:$AU179,{1,2,3,4,5,6,7,8})), "")</f>
        <v/>
      </c>
    </row>
    <row r="180" spans="1:56" ht="15" customHeight="1" x14ac:dyDescent="0.2">
      <c r="A180" s="4"/>
      <c r="B180" s="15"/>
      <c r="C180" s="10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7"/>
      <c r="AW180" s="47">
        <f t="shared" si="12"/>
        <v>0</v>
      </c>
      <c r="AX180" s="46">
        <f t="shared" si="13"/>
        <v>0</v>
      </c>
      <c r="AY180" s="46" cm="1">
        <f t="array" ref="AY180">IF($AX180&lt;=6,SUM($C180:$AU180),SUMPRODUCT(LARGE($C180:$AU180,{1,2,3,4,5,6})))</f>
        <v>0</v>
      </c>
      <c r="AZ180" s="50" t="str">
        <f t="shared" si="14"/>
        <v/>
      </c>
      <c r="BA180" s="50" t="str">
        <f t="shared" si="15"/>
        <v xml:space="preserve"> </v>
      </c>
      <c r="BB180" s="46" t="str" cm="1">
        <f t="array" ref="BB180">IFERROR(SUMPRODUCT(LARGE($C180:$AU180,{1,2,3,4})), "")</f>
        <v/>
      </c>
      <c r="BC180" s="46" t="str" cm="1">
        <f t="array" ref="BC180">IFERROR(SUMPRODUCT(LARGE($C180:$AU180,{1,2,3,4,5,6,7})), "")</f>
        <v/>
      </c>
      <c r="BD180" s="46" t="str" cm="1">
        <f t="array" ref="BD180">IFERROR(SUMPRODUCT(LARGE($C180:$AU180,{1,2,3,4,5,6,7,8})), "")</f>
        <v/>
      </c>
    </row>
    <row r="181" spans="1:56" ht="15" customHeight="1" x14ac:dyDescent="0.2">
      <c r="A181" s="4"/>
      <c r="B181" s="15"/>
      <c r="C181" s="10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7"/>
      <c r="AW181" s="47">
        <f t="shared" si="12"/>
        <v>0</v>
      </c>
      <c r="AX181" s="46">
        <f t="shared" si="13"/>
        <v>0</v>
      </c>
      <c r="AY181" s="46" cm="1">
        <f t="array" ref="AY181">IF($AX181&lt;=6,SUM($C181:$AU181),SUMPRODUCT(LARGE($C181:$AU181,{1,2,3,4,5,6})))</f>
        <v>0</v>
      </c>
      <c r="AZ181" s="50" t="str">
        <f t="shared" si="14"/>
        <v/>
      </c>
      <c r="BA181" s="50" t="str">
        <f t="shared" si="15"/>
        <v xml:space="preserve"> </v>
      </c>
      <c r="BB181" s="46" t="str" cm="1">
        <f t="array" ref="BB181">IFERROR(SUMPRODUCT(LARGE($C181:$AU181,{1,2,3,4})), "")</f>
        <v/>
      </c>
      <c r="BC181" s="46" t="str" cm="1">
        <f t="array" ref="BC181">IFERROR(SUMPRODUCT(LARGE($C181:$AU181,{1,2,3,4,5,6,7})), "")</f>
        <v/>
      </c>
      <c r="BD181" s="46" t="str" cm="1">
        <f t="array" ref="BD181">IFERROR(SUMPRODUCT(LARGE($C181:$AU181,{1,2,3,4,5,6,7,8})), "")</f>
        <v/>
      </c>
    </row>
    <row r="182" spans="1:56" ht="15" customHeight="1" x14ac:dyDescent="0.2">
      <c r="A182" s="4"/>
      <c r="B182" s="15"/>
      <c r="C182" s="10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7"/>
      <c r="AW182" s="47">
        <f t="shared" si="12"/>
        <v>0</v>
      </c>
      <c r="AX182" s="46">
        <f t="shared" si="13"/>
        <v>0</v>
      </c>
      <c r="AY182" s="46" cm="1">
        <f t="array" ref="AY182">IF($AX182&lt;=6,SUM($C182:$AU182),SUMPRODUCT(LARGE($C182:$AU182,{1,2,3,4,5,6})))</f>
        <v>0</v>
      </c>
      <c r="AZ182" s="50" t="str">
        <f t="shared" si="14"/>
        <v/>
      </c>
      <c r="BA182" s="50" t="str">
        <f t="shared" si="15"/>
        <v xml:space="preserve"> </v>
      </c>
      <c r="BB182" s="46" t="str" cm="1">
        <f t="array" ref="BB182">IFERROR(SUMPRODUCT(LARGE($C182:$AU182,{1,2,3,4})), "")</f>
        <v/>
      </c>
      <c r="BC182" s="46" t="str" cm="1">
        <f t="array" ref="BC182">IFERROR(SUMPRODUCT(LARGE($C182:$AU182,{1,2,3,4,5,6,7})), "")</f>
        <v/>
      </c>
      <c r="BD182" s="46" t="str" cm="1">
        <f t="array" ref="BD182">IFERROR(SUMPRODUCT(LARGE($C182:$AU182,{1,2,3,4,5,6,7,8})), "")</f>
        <v/>
      </c>
    </row>
    <row r="183" spans="1:56" ht="15" customHeight="1" x14ac:dyDescent="0.2">
      <c r="A183" s="4"/>
      <c r="B183" s="15"/>
      <c r="C183" s="10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7"/>
      <c r="AW183" s="47">
        <f t="shared" si="12"/>
        <v>0</v>
      </c>
      <c r="AX183" s="46">
        <f t="shared" si="13"/>
        <v>0</v>
      </c>
      <c r="AY183" s="46" cm="1">
        <f t="array" ref="AY183">IF($AX183&lt;=6,SUM($C183:$AU183),SUMPRODUCT(LARGE($C183:$AU183,{1,2,3,4,5,6})))</f>
        <v>0</v>
      </c>
      <c r="AZ183" s="50" t="str">
        <f t="shared" si="14"/>
        <v/>
      </c>
      <c r="BA183" s="50" t="str">
        <f t="shared" si="15"/>
        <v xml:space="preserve"> </v>
      </c>
      <c r="BB183" s="46" t="str" cm="1">
        <f t="array" ref="BB183">IFERROR(SUMPRODUCT(LARGE($C183:$AU183,{1,2,3,4})), "")</f>
        <v/>
      </c>
      <c r="BC183" s="46" t="str" cm="1">
        <f t="array" ref="BC183">IFERROR(SUMPRODUCT(LARGE($C183:$AU183,{1,2,3,4,5,6,7})), "")</f>
        <v/>
      </c>
      <c r="BD183" s="46" t="str" cm="1">
        <f t="array" ref="BD183">IFERROR(SUMPRODUCT(LARGE($C183:$AU183,{1,2,3,4,5,6,7,8})), "")</f>
        <v/>
      </c>
    </row>
    <row r="184" spans="1:56" ht="15" customHeight="1" x14ac:dyDescent="0.2">
      <c r="A184" s="4"/>
      <c r="B184" s="15"/>
      <c r="C184" s="10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7"/>
      <c r="AW184" s="47">
        <f t="shared" si="12"/>
        <v>0</v>
      </c>
      <c r="AX184" s="46">
        <f t="shared" si="13"/>
        <v>0</v>
      </c>
      <c r="AY184" s="46" cm="1">
        <f t="array" ref="AY184">IF($AX184&lt;=6,SUM($C184:$AU184),SUMPRODUCT(LARGE($C184:$AU184,{1,2,3,4,5,6})))</f>
        <v>0</v>
      </c>
      <c r="AZ184" s="50" t="str">
        <f t="shared" si="14"/>
        <v/>
      </c>
      <c r="BA184" s="50" t="str">
        <f t="shared" si="15"/>
        <v xml:space="preserve"> </v>
      </c>
      <c r="BB184" s="46" t="str" cm="1">
        <f t="array" ref="BB184">IFERROR(SUMPRODUCT(LARGE($C184:$AU184,{1,2,3,4})), "")</f>
        <v/>
      </c>
      <c r="BC184" s="46" t="str" cm="1">
        <f t="array" ref="BC184">IFERROR(SUMPRODUCT(LARGE($C184:$AU184,{1,2,3,4,5,6,7})), "")</f>
        <v/>
      </c>
      <c r="BD184" s="46" t="str" cm="1">
        <f t="array" ref="BD184">IFERROR(SUMPRODUCT(LARGE($C184:$AU184,{1,2,3,4,5,6,7,8})), "")</f>
        <v/>
      </c>
    </row>
    <row r="185" spans="1:56" ht="15" customHeight="1" x14ac:dyDescent="0.2">
      <c r="A185" s="4"/>
      <c r="B185" s="15"/>
      <c r="C185" s="10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7"/>
      <c r="AW185" s="47">
        <f t="shared" si="12"/>
        <v>0</v>
      </c>
      <c r="AX185" s="46">
        <f t="shared" si="13"/>
        <v>0</v>
      </c>
      <c r="AY185" s="46" cm="1">
        <f t="array" ref="AY185">IF($AX185&lt;=6,SUM($C185:$AU185),SUMPRODUCT(LARGE($C185:$AU185,{1,2,3,4,5,6})))</f>
        <v>0</v>
      </c>
      <c r="AZ185" s="50" t="str">
        <f t="shared" si="14"/>
        <v/>
      </c>
      <c r="BA185" s="50" t="str">
        <f t="shared" si="15"/>
        <v xml:space="preserve"> </v>
      </c>
      <c r="BB185" s="46" t="str" cm="1">
        <f t="array" ref="BB185">IFERROR(SUMPRODUCT(LARGE($C185:$AU185,{1,2,3,4})), "")</f>
        <v/>
      </c>
      <c r="BC185" s="46" t="str" cm="1">
        <f t="array" ref="BC185">IFERROR(SUMPRODUCT(LARGE($C185:$AU185,{1,2,3,4,5,6,7})), "")</f>
        <v/>
      </c>
      <c r="BD185" s="46" t="str" cm="1">
        <f t="array" ref="BD185">IFERROR(SUMPRODUCT(LARGE($C185:$AU185,{1,2,3,4,5,6,7,8})), "")</f>
        <v/>
      </c>
    </row>
    <row r="186" spans="1:56" ht="15" customHeight="1" x14ac:dyDescent="0.2">
      <c r="A186" s="4"/>
      <c r="B186" s="15"/>
      <c r="C186" s="10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7"/>
      <c r="AW186" s="47">
        <f t="shared" si="12"/>
        <v>0</v>
      </c>
      <c r="AX186" s="46">
        <f t="shared" si="13"/>
        <v>0</v>
      </c>
      <c r="AY186" s="46" cm="1">
        <f t="array" ref="AY186">IF($AX186&lt;=6,SUM($C186:$AU186),SUMPRODUCT(LARGE($C186:$AU186,{1,2,3,4,5,6})))</f>
        <v>0</v>
      </c>
      <c r="AZ186" s="50" t="str">
        <f t="shared" si="14"/>
        <v/>
      </c>
      <c r="BA186" s="50" t="str">
        <f t="shared" si="15"/>
        <v xml:space="preserve"> </v>
      </c>
      <c r="BB186" s="46" t="str" cm="1">
        <f t="array" ref="BB186">IFERROR(SUMPRODUCT(LARGE($C186:$AU186,{1,2,3,4})), "")</f>
        <v/>
      </c>
      <c r="BC186" s="46" t="str" cm="1">
        <f t="array" ref="BC186">IFERROR(SUMPRODUCT(LARGE($C186:$AU186,{1,2,3,4,5,6,7})), "")</f>
        <v/>
      </c>
      <c r="BD186" s="46" t="str" cm="1">
        <f t="array" ref="BD186">IFERROR(SUMPRODUCT(LARGE($C186:$AU186,{1,2,3,4,5,6,7,8})), "")</f>
        <v/>
      </c>
    </row>
    <row r="187" spans="1:56" ht="15" customHeight="1" x14ac:dyDescent="0.2">
      <c r="A187" s="4"/>
      <c r="B187" s="15"/>
      <c r="C187" s="10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7"/>
      <c r="AW187" s="47">
        <f t="shared" si="12"/>
        <v>0</v>
      </c>
      <c r="AX187" s="46">
        <f t="shared" si="13"/>
        <v>0</v>
      </c>
      <c r="AY187" s="46" cm="1">
        <f t="array" ref="AY187">IF($AX187&lt;=6,SUM($C187:$AU187),SUMPRODUCT(LARGE($C187:$AU187,{1,2,3,4,5,6})))</f>
        <v>0</v>
      </c>
      <c r="AZ187" s="50" t="str">
        <f t="shared" si="14"/>
        <v/>
      </c>
      <c r="BA187" s="50" t="str">
        <f t="shared" si="15"/>
        <v xml:space="preserve"> </v>
      </c>
      <c r="BB187" s="46" t="str" cm="1">
        <f t="array" ref="BB187">IFERROR(SUMPRODUCT(LARGE($C187:$AU187,{1,2,3,4})), "")</f>
        <v/>
      </c>
      <c r="BC187" s="46" t="str" cm="1">
        <f t="array" ref="BC187">IFERROR(SUMPRODUCT(LARGE($C187:$AU187,{1,2,3,4,5,6,7})), "")</f>
        <v/>
      </c>
      <c r="BD187" s="46" t="str" cm="1">
        <f t="array" ref="BD187">IFERROR(SUMPRODUCT(LARGE($C187:$AU187,{1,2,3,4,5,6,7,8})), "")</f>
        <v/>
      </c>
    </row>
    <row r="188" spans="1:56" ht="15" customHeight="1" x14ac:dyDescent="0.2">
      <c r="A188" s="4"/>
      <c r="B188" s="15"/>
      <c r="C188" s="10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7"/>
      <c r="AW188" s="47">
        <f t="shared" si="12"/>
        <v>0</v>
      </c>
      <c r="AX188" s="46">
        <f t="shared" si="13"/>
        <v>0</v>
      </c>
      <c r="AY188" s="46" cm="1">
        <f t="array" ref="AY188">IF($AX188&lt;=6,SUM($C188:$AU188),SUMPRODUCT(LARGE($C188:$AU188,{1,2,3,4,5,6})))</f>
        <v>0</v>
      </c>
      <c r="AZ188" s="50" t="str">
        <f t="shared" si="14"/>
        <v/>
      </c>
      <c r="BA188" s="50" t="str">
        <f t="shared" si="15"/>
        <v xml:space="preserve"> </v>
      </c>
      <c r="BB188" s="46" t="str" cm="1">
        <f t="array" ref="BB188">IFERROR(SUMPRODUCT(LARGE($C188:$AU188,{1,2,3,4})), "")</f>
        <v/>
      </c>
      <c r="BC188" s="46" t="str" cm="1">
        <f t="array" ref="BC188">IFERROR(SUMPRODUCT(LARGE($C188:$AU188,{1,2,3,4,5,6,7})), "")</f>
        <v/>
      </c>
      <c r="BD188" s="46" t="str" cm="1">
        <f t="array" ref="BD188">IFERROR(SUMPRODUCT(LARGE($C188:$AU188,{1,2,3,4,5,6,7,8})), "")</f>
        <v/>
      </c>
    </row>
    <row r="189" spans="1:56" ht="15" customHeight="1" x14ac:dyDescent="0.2">
      <c r="A189" s="4"/>
      <c r="B189" s="15"/>
      <c r="C189" s="10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7"/>
      <c r="AW189" s="47">
        <f t="shared" si="12"/>
        <v>0</v>
      </c>
      <c r="AX189" s="46">
        <f t="shared" si="13"/>
        <v>0</v>
      </c>
      <c r="AY189" s="46" cm="1">
        <f t="array" ref="AY189">IF($AX189&lt;=6,SUM($C189:$AU189),SUMPRODUCT(LARGE($C189:$AU189,{1,2,3,4,5,6})))</f>
        <v>0</v>
      </c>
      <c r="AZ189" s="50" t="str">
        <f t="shared" si="14"/>
        <v/>
      </c>
      <c r="BA189" s="50" t="str">
        <f t="shared" si="15"/>
        <v xml:space="preserve"> </v>
      </c>
      <c r="BB189" s="46" t="str" cm="1">
        <f t="array" ref="BB189">IFERROR(SUMPRODUCT(LARGE($C189:$AU189,{1,2,3,4})), "")</f>
        <v/>
      </c>
      <c r="BC189" s="46" t="str" cm="1">
        <f t="array" ref="BC189">IFERROR(SUMPRODUCT(LARGE($C189:$AU189,{1,2,3,4,5,6,7})), "")</f>
        <v/>
      </c>
      <c r="BD189" s="46" t="str" cm="1">
        <f t="array" ref="BD189">IFERROR(SUMPRODUCT(LARGE($C189:$AU189,{1,2,3,4,5,6,7,8})), "")</f>
        <v/>
      </c>
    </row>
    <row r="190" spans="1:56" ht="15" customHeight="1" x14ac:dyDescent="0.2">
      <c r="A190" s="4"/>
      <c r="B190" s="15"/>
      <c r="C190" s="10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7"/>
      <c r="AW190" s="47">
        <f t="shared" si="12"/>
        <v>0</v>
      </c>
      <c r="AX190" s="46">
        <f t="shared" si="13"/>
        <v>0</v>
      </c>
      <c r="AY190" s="46" cm="1">
        <f t="array" ref="AY190">IF($AX190&lt;=6,SUM($C190:$AU190),SUMPRODUCT(LARGE($C190:$AU190,{1,2,3,4,5,6})))</f>
        <v>0</v>
      </c>
      <c r="AZ190" s="50" t="str">
        <f t="shared" si="14"/>
        <v/>
      </c>
      <c r="BA190" s="50" t="str">
        <f t="shared" si="15"/>
        <v xml:space="preserve"> </v>
      </c>
      <c r="BB190" s="46" t="str" cm="1">
        <f t="array" ref="BB190">IFERROR(SUMPRODUCT(LARGE($C190:$AU190,{1,2,3,4})), "")</f>
        <v/>
      </c>
      <c r="BC190" s="46" t="str" cm="1">
        <f t="array" ref="BC190">IFERROR(SUMPRODUCT(LARGE($C190:$AU190,{1,2,3,4,5,6,7})), "")</f>
        <v/>
      </c>
      <c r="BD190" s="46" t="str" cm="1">
        <f t="array" ref="BD190">IFERROR(SUMPRODUCT(LARGE($C190:$AU190,{1,2,3,4,5,6,7,8})), "")</f>
        <v/>
      </c>
    </row>
    <row r="191" spans="1:56" ht="15" customHeight="1" x14ac:dyDescent="0.2">
      <c r="A191" s="4"/>
      <c r="B191" s="15"/>
      <c r="C191" s="10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7"/>
      <c r="AW191" s="47">
        <f t="shared" si="12"/>
        <v>0</v>
      </c>
      <c r="AX191" s="46">
        <f t="shared" si="13"/>
        <v>0</v>
      </c>
      <c r="AY191" s="46" cm="1">
        <f t="array" ref="AY191">IF($AX191&lt;=6,SUM($C191:$AU191),SUMPRODUCT(LARGE($C191:$AU191,{1,2,3,4,5,6})))</f>
        <v>0</v>
      </c>
      <c r="AZ191" s="50" t="str">
        <f t="shared" si="14"/>
        <v/>
      </c>
      <c r="BA191" s="50" t="str">
        <f t="shared" si="15"/>
        <v xml:space="preserve"> </v>
      </c>
      <c r="BB191" s="46" t="str" cm="1">
        <f t="array" ref="BB191">IFERROR(SUMPRODUCT(LARGE($C191:$AU191,{1,2,3,4})), "")</f>
        <v/>
      </c>
      <c r="BC191" s="46" t="str" cm="1">
        <f t="array" ref="BC191">IFERROR(SUMPRODUCT(LARGE($C191:$AU191,{1,2,3,4,5,6,7})), "")</f>
        <v/>
      </c>
      <c r="BD191" s="46" t="str" cm="1">
        <f t="array" ref="BD191">IFERROR(SUMPRODUCT(LARGE($C191:$AU191,{1,2,3,4,5,6,7,8})), "")</f>
        <v/>
      </c>
    </row>
    <row r="192" spans="1:56" ht="15" customHeight="1" x14ac:dyDescent="0.2">
      <c r="A192" s="4"/>
      <c r="B192" s="15"/>
      <c r="C192" s="10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7"/>
      <c r="AW192" s="47">
        <f t="shared" si="12"/>
        <v>0</v>
      </c>
      <c r="AX192" s="46">
        <f t="shared" si="13"/>
        <v>0</v>
      </c>
      <c r="AY192" s="46" cm="1">
        <f t="array" ref="AY192">IF($AX192&lt;=6,SUM($C192:$AU192),SUMPRODUCT(LARGE($C192:$AU192,{1,2,3,4,5,6})))</f>
        <v>0</v>
      </c>
      <c r="AZ192" s="50" t="str">
        <f t="shared" si="14"/>
        <v/>
      </c>
      <c r="BA192" s="50" t="str">
        <f t="shared" si="15"/>
        <v xml:space="preserve"> </v>
      </c>
      <c r="BB192" s="46" t="str" cm="1">
        <f t="array" ref="BB192">IFERROR(SUMPRODUCT(LARGE($C192:$AU192,{1,2,3,4})), "")</f>
        <v/>
      </c>
      <c r="BC192" s="46" t="str" cm="1">
        <f t="array" ref="BC192">IFERROR(SUMPRODUCT(LARGE($C192:$AU192,{1,2,3,4,5,6,7})), "")</f>
        <v/>
      </c>
      <c r="BD192" s="46" t="str" cm="1">
        <f t="array" ref="BD192">IFERROR(SUMPRODUCT(LARGE($C192:$AU192,{1,2,3,4,5,6,7,8})), "")</f>
        <v/>
      </c>
    </row>
    <row r="193" spans="1:56" ht="15" customHeight="1" x14ac:dyDescent="0.2">
      <c r="A193" s="4"/>
      <c r="B193" s="15"/>
      <c r="C193" s="10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7"/>
      <c r="AW193" s="47">
        <f t="shared" si="12"/>
        <v>0</v>
      </c>
      <c r="AX193" s="46">
        <f t="shared" si="13"/>
        <v>0</v>
      </c>
      <c r="AY193" s="46" cm="1">
        <f t="array" ref="AY193">IF($AX193&lt;=6,SUM($C193:$AU193),SUMPRODUCT(LARGE($C193:$AU193,{1,2,3,4,5,6})))</f>
        <v>0</v>
      </c>
      <c r="AZ193" s="50" t="str">
        <f t="shared" si="14"/>
        <v/>
      </c>
      <c r="BA193" s="50" t="str">
        <f t="shared" si="15"/>
        <v xml:space="preserve"> </v>
      </c>
      <c r="BB193" s="46" t="str" cm="1">
        <f t="array" ref="BB193">IFERROR(SUMPRODUCT(LARGE($C193:$AU193,{1,2,3,4})), "")</f>
        <v/>
      </c>
      <c r="BC193" s="46" t="str" cm="1">
        <f t="array" ref="BC193">IFERROR(SUMPRODUCT(LARGE($C193:$AU193,{1,2,3,4,5,6,7})), "")</f>
        <v/>
      </c>
      <c r="BD193" s="46" t="str" cm="1">
        <f t="array" ref="BD193">IFERROR(SUMPRODUCT(LARGE($C193:$AU193,{1,2,3,4,5,6,7,8})), "")</f>
        <v/>
      </c>
    </row>
    <row r="194" spans="1:56" ht="15" customHeight="1" x14ac:dyDescent="0.2">
      <c r="A194" s="4"/>
      <c r="B194" s="15"/>
      <c r="C194" s="10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7"/>
      <c r="AW194" s="47">
        <f t="shared" si="12"/>
        <v>0</v>
      </c>
      <c r="AX194" s="46">
        <f t="shared" si="13"/>
        <v>0</v>
      </c>
      <c r="AY194" s="46" cm="1">
        <f t="array" ref="AY194">IF($AX194&lt;=6,SUM($C194:$AU194),SUMPRODUCT(LARGE($C194:$AU194,{1,2,3,4,5,6})))</f>
        <v>0</v>
      </c>
      <c r="AZ194" s="50" t="str">
        <f t="shared" si="14"/>
        <v/>
      </c>
      <c r="BA194" s="50" t="str">
        <f t="shared" si="15"/>
        <v xml:space="preserve"> </v>
      </c>
      <c r="BB194" s="46" t="str" cm="1">
        <f t="array" ref="BB194">IFERROR(SUMPRODUCT(LARGE($C194:$AU194,{1,2,3,4})), "")</f>
        <v/>
      </c>
      <c r="BC194" s="46" t="str" cm="1">
        <f t="array" ref="BC194">IFERROR(SUMPRODUCT(LARGE($C194:$AU194,{1,2,3,4,5,6,7})), "")</f>
        <v/>
      </c>
      <c r="BD194" s="46" t="str" cm="1">
        <f t="array" ref="BD194">IFERROR(SUMPRODUCT(LARGE($C194:$AU194,{1,2,3,4,5,6,7,8})), "")</f>
        <v/>
      </c>
    </row>
    <row r="195" spans="1:56" ht="15" customHeight="1" x14ac:dyDescent="0.2">
      <c r="A195" s="4"/>
      <c r="B195" s="15"/>
      <c r="C195" s="10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7"/>
      <c r="AW195" s="47">
        <f t="shared" ref="AW195:AW258" si="16">SUM($C195:$AV195)</f>
        <v>0</v>
      </c>
      <c r="AX195" s="46">
        <f t="shared" si="13"/>
        <v>0</v>
      </c>
      <c r="AY195" s="46" cm="1">
        <f t="array" ref="AY195">IF($AX195&lt;=6,SUM($C195:$AU195),SUMPRODUCT(LARGE($C195:$AU195,{1,2,3,4,5,6})))</f>
        <v>0</v>
      </c>
      <c r="AZ195" s="50" t="str">
        <f t="shared" si="14"/>
        <v/>
      </c>
      <c r="BA195" s="50" t="str">
        <f t="shared" si="15"/>
        <v xml:space="preserve"> </v>
      </c>
      <c r="BB195" s="46" t="str" cm="1">
        <f t="array" ref="BB195">IFERROR(SUMPRODUCT(LARGE($C195:$AU195,{1,2,3,4})), "")</f>
        <v/>
      </c>
      <c r="BC195" s="46" t="str" cm="1">
        <f t="array" ref="BC195">IFERROR(SUMPRODUCT(LARGE($C195:$AU195,{1,2,3,4,5,6,7})), "")</f>
        <v/>
      </c>
      <c r="BD195" s="46" t="str" cm="1">
        <f t="array" ref="BD195">IFERROR(SUMPRODUCT(LARGE($C195:$AU195,{1,2,3,4,5,6,7,8})), "")</f>
        <v/>
      </c>
    </row>
    <row r="196" spans="1:56" ht="15" customHeight="1" x14ac:dyDescent="0.2">
      <c r="A196" s="4"/>
      <c r="B196" s="15"/>
      <c r="C196" s="10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7"/>
      <c r="AW196" s="47">
        <f t="shared" si="16"/>
        <v>0</v>
      </c>
      <c r="AX196" s="46">
        <f t="shared" ref="AX196:AX259" si="17">COUNTA(C196:AU196)</f>
        <v>0</v>
      </c>
      <c r="AY196" s="46" cm="1">
        <f t="array" ref="AY196">IF($AX196&lt;=6,SUM($C196:$AU196),SUMPRODUCT(LARGE($C196:$AU196,{1,2,3,4,5,6})))</f>
        <v>0</v>
      </c>
      <c r="AZ196" s="50" t="str">
        <f t="shared" ref="AZ196:AZ259" si="18">IF(AND($AX196&gt;=6,AY196=AY197),"Manual Calc Needed","")</f>
        <v/>
      </c>
      <c r="BA196" s="50" t="str">
        <f t="shared" ref="BA196:BA259" si="19">IF(AND($AX196&gt;=6,$AZ196="Tie"),"Manual Calc Needed"," ")</f>
        <v xml:space="preserve"> </v>
      </c>
      <c r="BB196" s="46" t="str" cm="1">
        <f t="array" ref="BB196">IFERROR(SUMPRODUCT(LARGE($C196:$AU196,{1,2,3,4})), "")</f>
        <v/>
      </c>
      <c r="BC196" s="46" t="str" cm="1">
        <f t="array" ref="BC196">IFERROR(SUMPRODUCT(LARGE($C196:$AU196,{1,2,3,4,5,6,7})), "")</f>
        <v/>
      </c>
      <c r="BD196" s="46" t="str" cm="1">
        <f t="array" ref="BD196">IFERROR(SUMPRODUCT(LARGE($C196:$AU196,{1,2,3,4,5,6,7,8})), "")</f>
        <v/>
      </c>
    </row>
    <row r="197" spans="1:56" ht="15" customHeight="1" x14ac:dyDescent="0.2">
      <c r="A197" s="4"/>
      <c r="B197" s="15"/>
      <c r="C197" s="10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7"/>
      <c r="AW197" s="47">
        <f t="shared" si="16"/>
        <v>0</v>
      </c>
      <c r="AX197" s="46">
        <f t="shared" si="17"/>
        <v>0</v>
      </c>
      <c r="AY197" s="46" cm="1">
        <f t="array" ref="AY197">IF($AX197&lt;=6,SUM($C197:$AU197),SUMPRODUCT(LARGE($C197:$AU197,{1,2,3,4,5,6})))</f>
        <v>0</v>
      </c>
      <c r="AZ197" s="50" t="str">
        <f t="shared" si="18"/>
        <v/>
      </c>
      <c r="BA197" s="50" t="str">
        <f t="shared" si="19"/>
        <v xml:space="preserve"> </v>
      </c>
      <c r="BB197" s="46" t="str" cm="1">
        <f t="array" ref="BB197">IFERROR(SUMPRODUCT(LARGE($C197:$AU197,{1,2,3,4})), "")</f>
        <v/>
      </c>
      <c r="BC197" s="46" t="str" cm="1">
        <f t="array" ref="BC197">IFERROR(SUMPRODUCT(LARGE($C197:$AU197,{1,2,3,4,5,6,7})), "")</f>
        <v/>
      </c>
      <c r="BD197" s="46" t="str" cm="1">
        <f t="array" ref="BD197">IFERROR(SUMPRODUCT(LARGE($C197:$AU197,{1,2,3,4,5,6,7,8})), "")</f>
        <v/>
      </c>
    </row>
    <row r="198" spans="1:56" ht="15" customHeight="1" x14ac:dyDescent="0.2">
      <c r="A198" s="4"/>
      <c r="B198" s="15"/>
      <c r="C198" s="10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7"/>
      <c r="AW198" s="47">
        <f t="shared" si="16"/>
        <v>0</v>
      </c>
      <c r="AX198" s="46">
        <f t="shared" si="17"/>
        <v>0</v>
      </c>
      <c r="AY198" s="46" cm="1">
        <f t="array" ref="AY198">IF($AX198&lt;=6,SUM($C198:$AU198),SUMPRODUCT(LARGE($C198:$AU198,{1,2,3,4,5,6})))</f>
        <v>0</v>
      </c>
      <c r="AZ198" s="50" t="str">
        <f t="shared" si="18"/>
        <v/>
      </c>
      <c r="BA198" s="50" t="str">
        <f t="shared" si="19"/>
        <v xml:space="preserve"> </v>
      </c>
      <c r="BB198" s="46" t="str" cm="1">
        <f t="array" ref="BB198">IFERROR(SUMPRODUCT(LARGE($C198:$AU198,{1,2,3,4})), "")</f>
        <v/>
      </c>
      <c r="BC198" s="46" t="str" cm="1">
        <f t="array" ref="BC198">IFERROR(SUMPRODUCT(LARGE($C198:$AU198,{1,2,3,4,5,6,7})), "")</f>
        <v/>
      </c>
      <c r="BD198" s="46" t="str" cm="1">
        <f t="array" ref="BD198">IFERROR(SUMPRODUCT(LARGE($C198:$AU198,{1,2,3,4,5,6,7,8})), "")</f>
        <v/>
      </c>
    </row>
    <row r="199" spans="1:56" ht="15" customHeight="1" x14ac:dyDescent="0.2">
      <c r="A199" s="4"/>
      <c r="B199" s="15"/>
      <c r="C199" s="10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7"/>
      <c r="AW199" s="47">
        <f t="shared" si="16"/>
        <v>0</v>
      </c>
      <c r="AX199" s="46">
        <f t="shared" si="17"/>
        <v>0</v>
      </c>
      <c r="AY199" s="46" cm="1">
        <f t="array" ref="AY199">IF($AX199&lt;=6,SUM($C199:$AU199),SUMPRODUCT(LARGE($C199:$AU199,{1,2,3,4,5,6})))</f>
        <v>0</v>
      </c>
      <c r="AZ199" s="50" t="str">
        <f t="shared" si="18"/>
        <v/>
      </c>
      <c r="BA199" s="50" t="str">
        <f t="shared" si="19"/>
        <v xml:space="preserve"> </v>
      </c>
      <c r="BB199" s="46" t="str" cm="1">
        <f t="array" ref="BB199">IFERROR(SUMPRODUCT(LARGE($C199:$AU199,{1,2,3,4})), "")</f>
        <v/>
      </c>
      <c r="BC199" s="46" t="str" cm="1">
        <f t="array" ref="BC199">IFERROR(SUMPRODUCT(LARGE($C199:$AU199,{1,2,3,4,5,6,7})), "")</f>
        <v/>
      </c>
      <c r="BD199" s="46" t="str" cm="1">
        <f t="array" ref="BD199">IFERROR(SUMPRODUCT(LARGE($C199:$AU199,{1,2,3,4,5,6,7,8})), "")</f>
        <v/>
      </c>
    </row>
    <row r="200" spans="1:56" ht="15" customHeight="1" x14ac:dyDescent="0.2">
      <c r="A200" s="4"/>
      <c r="B200" s="15"/>
      <c r="C200" s="10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7"/>
      <c r="AW200" s="47">
        <f t="shared" si="16"/>
        <v>0</v>
      </c>
      <c r="AX200" s="46">
        <f t="shared" si="17"/>
        <v>0</v>
      </c>
      <c r="AY200" s="46" cm="1">
        <f t="array" ref="AY200">IF($AX200&lt;=6,SUM($C200:$AU200),SUMPRODUCT(LARGE($C200:$AU200,{1,2,3,4,5,6})))</f>
        <v>0</v>
      </c>
      <c r="AZ200" s="50" t="str">
        <f t="shared" si="18"/>
        <v/>
      </c>
      <c r="BA200" s="50" t="str">
        <f t="shared" si="19"/>
        <v xml:space="preserve"> </v>
      </c>
      <c r="BB200" s="46" t="str" cm="1">
        <f t="array" ref="BB200">IFERROR(SUMPRODUCT(LARGE($C200:$AU200,{1,2,3,4})), "")</f>
        <v/>
      </c>
      <c r="BC200" s="46" t="str" cm="1">
        <f t="array" ref="BC200">IFERROR(SUMPRODUCT(LARGE($C200:$AU200,{1,2,3,4,5,6,7})), "")</f>
        <v/>
      </c>
      <c r="BD200" s="46" t="str" cm="1">
        <f t="array" ref="BD200">IFERROR(SUMPRODUCT(LARGE($C200:$AU200,{1,2,3,4,5,6,7,8})), "")</f>
        <v/>
      </c>
    </row>
    <row r="201" spans="1:56" ht="15" customHeight="1" x14ac:dyDescent="0.2">
      <c r="A201" s="4"/>
      <c r="B201" s="15"/>
      <c r="C201" s="10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7"/>
      <c r="AW201" s="47">
        <f t="shared" si="16"/>
        <v>0</v>
      </c>
      <c r="AX201" s="46">
        <f t="shared" si="17"/>
        <v>0</v>
      </c>
      <c r="AY201" s="46" cm="1">
        <f t="array" ref="AY201">IF($AX201&lt;=6,SUM($C201:$AU201),SUMPRODUCT(LARGE($C201:$AU201,{1,2,3,4,5,6})))</f>
        <v>0</v>
      </c>
      <c r="AZ201" s="50" t="str">
        <f t="shared" si="18"/>
        <v/>
      </c>
      <c r="BA201" s="50" t="str">
        <f t="shared" si="19"/>
        <v xml:space="preserve"> </v>
      </c>
      <c r="BB201" s="46" t="str" cm="1">
        <f t="array" ref="BB201">IFERROR(SUMPRODUCT(LARGE($C201:$AU201,{1,2,3,4})), "")</f>
        <v/>
      </c>
      <c r="BC201" s="46" t="str" cm="1">
        <f t="array" ref="BC201">IFERROR(SUMPRODUCT(LARGE($C201:$AU201,{1,2,3,4,5,6,7})), "")</f>
        <v/>
      </c>
      <c r="BD201" s="46" t="str" cm="1">
        <f t="array" ref="BD201">IFERROR(SUMPRODUCT(LARGE($C201:$AU201,{1,2,3,4,5,6,7,8})), "")</f>
        <v/>
      </c>
    </row>
    <row r="202" spans="1:56" ht="15" customHeight="1" x14ac:dyDescent="0.2">
      <c r="A202" s="4"/>
      <c r="B202" s="15"/>
      <c r="C202" s="10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7"/>
      <c r="AW202" s="47">
        <f t="shared" si="16"/>
        <v>0</v>
      </c>
      <c r="AX202" s="46">
        <f t="shared" si="17"/>
        <v>0</v>
      </c>
      <c r="AY202" s="46" cm="1">
        <f t="array" ref="AY202">IF($AX202&lt;=6,SUM($C202:$AU202),SUMPRODUCT(LARGE($C202:$AU202,{1,2,3,4,5,6})))</f>
        <v>0</v>
      </c>
      <c r="AZ202" s="50" t="str">
        <f t="shared" si="18"/>
        <v/>
      </c>
      <c r="BA202" s="50" t="str">
        <f t="shared" si="19"/>
        <v xml:space="preserve"> </v>
      </c>
      <c r="BB202" s="46" t="str" cm="1">
        <f t="array" ref="BB202">IFERROR(SUMPRODUCT(LARGE($C202:$AU202,{1,2,3,4})), "")</f>
        <v/>
      </c>
      <c r="BC202" s="46" t="str" cm="1">
        <f t="array" ref="BC202">IFERROR(SUMPRODUCT(LARGE($C202:$AU202,{1,2,3,4,5,6,7})), "")</f>
        <v/>
      </c>
      <c r="BD202" s="46" t="str" cm="1">
        <f t="array" ref="BD202">IFERROR(SUMPRODUCT(LARGE($C202:$AU202,{1,2,3,4,5,6,7,8})), "")</f>
        <v/>
      </c>
    </row>
    <row r="203" spans="1:56" ht="15" customHeight="1" x14ac:dyDescent="0.2">
      <c r="A203" s="4"/>
      <c r="B203" s="15"/>
      <c r="C203" s="10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7"/>
      <c r="AW203" s="47">
        <f t="shared" si="16"/>
        <v>0</v>
      </c>
      <c r="AX203" s="46">
        <f t="shared" si="17"/>
        <v>0</v>
      </c>
      <c r="AY203" s="46" cm="1">
        <f t="array" ref="AY203">IF($AX203&lt;=6,SUM($C203:$AU203),SUMPRODUCT(LARGE($C203:$AU203,{1,2,3,4,5,6})))</f>
        <v>0</v>
      </c>
      <c r="AZ203" s="50" t="str">
        <f t="shared" si="18"/>
        <v/>
      </c>
      <c r="BA203" s="50" t="str">
        <f t="shared" si="19"/>
        <v xml:space="preserve"> </v>
      </c>
      <c r="BB203" s="46" t="str" cm="1">
        <f t="array" ref="BB203">IFERROR(SUMPRODUCT(LARGE($C203:$AU203,{1,2,3,4})), "")</f>
        <v/>
      </c>
      <c r="BC203" s="46" t="str" cm="1">
        <f t="array" ref="BC203">IFERROR(SUMPRODUCT(LARGE($C203:$AU203,{1,2,3,4,5,6,7})), "")</f>
        <v/>
      </c>
      <c r="BD203" s="46" t="str" cm="1">
        <f t="array" ref="BD203">IFERROR(SUMPRODUCT(LARGE($C203:$AU203,{1,2,3,4,5,6,7,8})), "")</f>
        <v/>
      </c>
    </row>
    <row r="204" spans="1:56" ht="15" customHeight="1" x14ac:dyDescent="0.2">
      <c r="A204" s="4"/>
      <c r="B204" s="15"/>
      <c r="C204" s="10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7"/>
      <c r="AW204" s="47">
        <f t="shared" si="16"/>
        <v>0</v>
      </c>
      <c r="AX204" s="46">
        <f t="shared" si="17"/>
        <v>0</v>
      </c>
      <c r="AY204" s="46" cm="1">
        <f t="array" ref="AY204">IF($AX204&lt;=6,SUM($C204:$AU204),SUMPRODUCT(LARGE($C204:$AU204,{1,2,3,4,5,6})))</f>
        <v>0</v>
      </c>
      <c r="AZ204" s="50" t="str">
        <f t="shared" si="18"/>
        <v/>
      </c>
      <c r="BA204" s="50" t="str">
        <f t="shared" si="19"/>
        <v xml:space="preserve"> </v>
      </c>
      <c r="BB204" s="46" t="str" cm="1">
        <f t="array" ref="BB204">IFERROR(SUMPRODUCT(LARGE($C204:$AU204,{1,2,3,4})), "")</f>
        <v/>
      </c>
      <c r="BC204" s="46" t="str" cm="1">
        <f t="array" ref="BC204">IFERROR(SUMPRODUCT(LARGE($C204:$AU204,{1,2,3,4,5,6,7})), "")</f>
        <v/>
      </c>
      <c r="BD204" s="46" t="str" cm="1">
        <f t="array" ref="BD204">IFERROR(SUMPRODUCT(LARGE($C204:$AU204,{1,2,3,4,5,6,7,8})), "")</f>
        <v/>
      </c>
    </row>
    <row r="205" spans="1:56" ht="15" customHeight="1" x14ac:dyDescent="0.2">
      <c r="A205" s="4"/>
      <c r="B205" s="15"/>
      <c r="C205" s="10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7"/>
      <c r="AW205" s="47">
        <f t="shared" si="16"/>
        <v>0</v>
      </c>
      <c r="AX205" s="46">
        <f t="shared" si="17"/>
        <v>0</v>
      </c>
      <c r="AY205" s="46" cm="1">
        <f t="array" ref="AY205">IF($AX205&lt;=6,SUM($C205:$AU205),SUMPRODUCT(LARGE($C205:$AU205,{1,2,3,4,5,6})))</f>
        <v>0</v>
      </c>
      <c r="AZ205" s="50" t="str">
        <f t="shared" si="18"/>
        <v/>
      </c>
      <c r="BA205" s="50" t="str">
        <f t="shared" si="19"/>
        <v xml:space="preserve"> </v>
      </c>
      <c r="BB205" s="46" t="str" cm="1">
        <f t="array" ref="BB205">IFERROR(SUMPRODUCT(LARGE($C205:$AU205,{1,2,3,4})), "")</f>
        <v/>
      </c>
      <c r="BC205" s="46" t="str" cm="1">
        <f t="array" ref="BC205">IFERROR(SUMPRODUCT(LARGE($C205:$AU205,{1,2,3,4,5,6,7})), "")</f>
        <v/>
      </c>
      <c r="BD205" s="46" t="str" cm="1">
        <f t="array" ref="BD205">IFERROR(SUMPRODUCT(LARGE($C205:$AU205,{1,2,3,4,5,6,7,8})), "")</f>
        <v/>
      </c>
    </row>
    <row r="206" spans="1:56" ht="15" customHeight="1" x14ac:dyDescent="0.2">
      <c r="A206" s="4"/>
      <c r="B206" s="15"/>
      <c r="C206" s="10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7"/>
      <c r="AW206" s="47">
        <f t="shared" si="16"/>
        <v>0</v>
      </c>
      <c r="AX206" s="46">
        <f t="shared" si="17"/>
        <v>0</v>
      </c>
      <c r="AY206" s="46" cm="1">
        <f t="array" ref="AY206">IF($AX206&lt;=6,SUM($C206:$AU206),SUMPRODUCT(LARGE($C206:$AU206,{1,2,3,4,5,6})))</f>
        <v>0</v>
      </c>
      <c r="AZ206" s="50" t="str">
        <f t="shared" si="18"/>
        <v/>
      </c>
      <c r="BA206" s="50" t="str">
        <f t="shared" si="19"/>
        <v xml:space="preserve"> </v>
      </c>
      <c r="BB206" s="46" t="str" cm="1">
        <f t="array" ref="BB206">IFERROR(SUMPRODUCT(LARGE($C206:$AU206,{1,2,3,4})), "")</f>
        <v/>
      </c>
      <c r="BC206" s="46" t="str" cm="1">
        <f t="array" ref="BC206">IFERROR(SUMPRODUCT(LARGE($C206:$AU206,{1,2,3,4,5,6,7})), "")</f>
        <v/>
      </c>
      <c r="BD206" s="46" t="str" cm="1">
        <f t="array" ref="BD206">IFERROR(SUMPRODUCT(LARGE($C206:$AU206,{1,2,3,4,5,6,7,8})), "")</f>
        <v/>
      </c>
    </row>
    <row r="207" spans="1:56" ht="15" customHeight="1" x14ac:dyDescent="0.2">
      <c r="A207" s="4"/>
      <c r="B207" s="15"/>
      <c r="C207" s="10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7"/>
      <c r="AW207" s="47">
        <f t="shared" si="16"/>
        <v>0</v>
      </c>
      <c r="AX207" s="46">
        <f t="shared" si="17"/>
        <v>0</v>
      </c>
      <c r="AY207" s="46" cm="1">
        <f t="array" ref="AY207">IF($AX207&lt;=6,SUM($C207:$AU207),SUMPRODUCT(LARGE($C207:$AU207,{1,2,3,4,5,6})))</f>
        <v>0</v>
      </c>
      <c r="AZ207" s="50" t="str">
        <f t="shared" si="18"/>
        <v/>
      </c>
      <c r="BA207" s="50" t="str">
        <f t="shared" si="19"/>
        <v xml:space="preserve"> </v>
      </c>
      <c r="BB207" s="46" t="str" cm="1">
        <f t="array" ref="BB207">IFERROR(SUMPRODUCT(LARGE($C207:$AU207,{1,2,3,4})), "")</f>
        <v/>
      </c>
      <c r="BC207" s="46" t="str" cm="1">
        <f t="array" ref="BC207">IFERROR(SUMPRODUCT(LARGE($C207:$AU207,{1,2,3,4,5,6,7})), "")</f>
        <v/>
      </c>
      <c r="BD207" s="46" t="str" cm="1">
        <f t="array" ref="BD207">IFERROR(SUMPRODUCT(LARGE($C207:$AU207,{1,2,3,4,5,6,7,8})), "")</f>
        <v/>
      </c>
    </row>
    <row r="208" spans="1:56" ht="15" customHeight="1" x14ac:dyDescent="0.2">
      <c r="A208" s="4"/>
      <c r="B208" s="15"/>
      <c r="C208" s="10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7"/>
      <c r="AW208" s="47">
        <f t="shared" si="16"/>
        <v>0</v>
      </c>
      <c r="AX208" s="46">
        <f t="shared" si="17"/>
        <v>0</v>
      </c>
      <c r="AY208" s="46" cm="1">
        <f t="array" ref="AY208">IF($AX208&lt;=6,SUM($C208:$AU208),SUMPRODUCT(LARGE($C208:$AU208,{1,2,3,4,5,6})))</f>
        <v>0</v>
      </c>
      <c r="AZ208" s="50" t="str">
        <f t="shared" si="18"/>
        <v/>
      </c>
      <c r="BA208" s="50" t="str">
        <f t="shared" si="19"/>
        <v xml:space="preserve"> </v>
      </c>
      <c r="BB208" s="46" t="str" cm="1">
        <f t="array" ref="BB208">IFERROR(SUMPRODUCT(LARGE($C208:$AU208,{1,2,3,4})), "")</f>
        <v/>
      </c>
      <c r="BC208" s="46" t="str" cm="1">
        <f t="array" ref="BC208">IFERROR(SUMPRODUCT(LARGE($C208:$AU208,{1,2,3,4,5,6,7})), "")</f>
        <v/>
      </c>
      <c r="BD208" s="46" t="str" cm="1">
        <f t="array" ref="BD208">IFERROR(SUMPRODUCT(LARGE($C208:$AU208,{1,2,3,4,5,6,7,8})), "")</f>
        <v/>
      </c>
    </row>
    <row r="209" spans="1:56" ht="15" customHeight="1" x14ac:dyDescent="0.2">
      <c r="A209" s="4"/>
      <c r="B209" s="15"/>
      <c r="C209" s="10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7"/>
      <c r="AW209" s="47">
        <f t="shared" si="16"/>
        <v>0</v>
      </c>
      <c r="AX209" s="46">
        <f t="shared" si="17"/>
        <v>0</v>
      </c>
      <c r="AY209" s="46" cm="1">
        <f t="array" ref="AY209">IF($AX209&lt;=6,SUM($C209:$AU209),SUMPRODUCT(LARGE($C209:$AU209,{1,2,3,4,5,6})))</f>
        <v>0</v>
      </c>
      <c r="AZ209" s="50" t="str">
        <f t="shared" si="18"/>
        <v/>
      </c>
      <c r="BA209" s="50" t="str">
        <f t="shared" si="19"/>
        <v xml:space="preserve"> </v>
      </c>
      <c r="BB209" s="46" t="str" cm="1">
        <f t="array" ref="BB209">IFERROR(SUMPRODUCT(LARGE($C209:$AU209,{1,2,3,4})), "")</f>
        <v/>
      </c>
      <c r="BC209" s="46" t="str" cm="1">
        <f t="array" ref="BC209">IFERROR(SUMPRODUCT(LARGE($C209:$AU209,{1,2,3,4,5,6,7})), "")</f>
        <v/>
      </c>
      <c r="BD209" s="46" t="str" cm="1">
        <f t="array" ref="BD209">IFERROR(SUMPRODUCT(LARGE($C209:$AU209,{1,2,3,4,5,6,7,8})), "")</f>
        <v/>
      </c>
    </row>
    <row r="210" spans="1:56" ht="15" customHeight="1" x14ac:dyDescent="0.2">
      <c r="A210" s="4"/>
      <c r="B210" s="15"/>
      <c r="C210" s="10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7"/>
      <c r="AW210" s="47">
        <f t="shared" si="16"/>
        <v>0</v>
      </c>
      <c r="AX210" s="46">
        <f t="shared" si="17"/>
        <v>0</v>
      </c>
      <c r="AY210" s="46" cm="1">
        <f t="array" ref="AY210">IF($AX210&lt;=6,SUM($C210:$AU210),SUMPRODUCT(LARGE($C210:$AU210,{1,2,3,4,5,6})))</f>
        <v>0</v>
      </c>
      <c r="AZ210" s="50" t="str">
        <f t="shared" si="18"/>
        <v/>
      </c>
      <c r="BA210" s="50" t="str">
        <f t="shared" si="19"/>
        <v xml:space="preserve"> </v>
      </c>
      <c r="BB210" s="46" t="str" cm="1">
        <f t="array" ref="BB210">IFERROR(SUMPRODUCT(LARGE($C210:$AU210,{1,2,3,4})), "")</f>
        <v/>
      </c>
      <c r="BC210" s="46" t="str" cm="1">
        <f t="array" ref="BC210">IFERROR(SUMPRODUCT(LARGE($C210:$AU210,{1,2,3,4,5,6,7})), "")</f>
        <v/>
      </c>
      <c r="BD210" s="46" t="str" cm="1">
        <f t="array" ref="BD210">IFERROR(SUMPRODUCT(LARGE($C210:$AU210,{1,2,3,4,5,6,7,8})), "")</f>
        <v/>
      </c>
    </row>
    <row r="211" spans="1:56" ht="15" customHeight="1" x14ac:dyDescent="0.2">
      <c r="A211" s="4"/>
      <c r="B211" s="15"/>
      <c r="C211" s="10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7"/>
      <c r="AW211" s="47">
        <f t="shared" si="16"/>
        <v>0</v>
      </c>
      <c r="AX211" s="46">
        <f t="shared" si="17"/>
        <v>0</v>
      </c>
      <c r="AY211" s="46" cm="1">
        <f t="array" ref="AY211">IF($AX211&lt;=6,SUM($C211:$AU211),SUMPRODUCT(LARGE($C211:$AU211,{1,2,3,4,5,6})))</f>
        <v>0</v>
      </c>
      <c r="AZ211" s="50" t="str">
        <f t="shared" si="18"/>
        <v/>
      </c>
      <c r="BA211" s="50" t="str">
        <f t="shared" si="19"/>
        <v xml:space="preserve"> </v>
      </c>
      <c r="BB211" s="46" t="str" cm="1">
        <f t="array" ref="BB211">IFERROR(SUMPRODUCT(LARGE($C211:$AU211,{1,2,3,4})), "")</f>
        <v/>
      </c>
      <c r="BC211" s="46" t="str" cm="1">
        <f t="array" ref="BC211">IFERROR(SUMPRODUCT(LARGE($C211:$AU211,{1,2,3,4,5,6,7})), "")</f>
        <v/>
      </c>
      <c r="BD211" s="46" t="str" cm="1">
        <f t="array" ref="BD211">IFERROR(SUMPRODUCT(LARGE($C211:$AU211,{1,2,3,4,5,6,7,8})), "")</f>
        <v/>
      </c>
    </row>
    <row r="212" spans="1:56" ht="15" customHeight="1" x14ac:dyDescent="0.2">
      <c r="A212" s="4"/>
      <c r="B212" s="15"/>
      <c r="C212" s="10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7"/>
      <c r="AW212" s="47">
        <f t="shared" si="16"/>
        <v>0</v>
      </c>
      <c r="AX212" s="46">
        <f t="shared" si="17"/>
        <v>0</v>
      </c>
      <c r="AY212" s="46" cm="1">
        <f t="array" ref="AY212">IF($AX212&lt;=6,SUM($C212:$AU212),SUMPRODUCT(LARGE($C212:$AU212,{1,2,3,4,5,6})))</f>
        <v>0</v>
      </c>
      <c r="AZ212" s="50" t="str">
        <f t="shared" si="18"/>
        <v/>
      </c>
      <c r="BA212" s="50" t="str">
        <f t="shared" si="19"/>
        <v xml:space="preserve"> </v>
      </c>
      <c r="BB212" s="46" t="str" cm="1">
        <f t="array" ref="BB212">IFERROR(SUMPRODUCT(LARGE($C212:$AU212,{1,2,3,4})), "")</f>
        <v/>
      </c>
      <c r="BC212" s="46" t="str" cm="1">
        <f t="array" ref="BC212">IFERROR(SUMPRODUCT(LARGE($C212:$AU212,{1,2,3,4,5,6,7})), "")</f>
        <v/>
      </c>
      <c r="BD212" s="46" t="str" cm="1">
        <f t="array" ref="BD212">IFERROR(SUMPRODUCT(LARGE($C212:$AU212,{1,2,3,4,5,6,7,8})), "")</f>
        <v/>
      </c>
    </row>
    <row r="213" spans="1:56" ht="15" customHeight="1" x14ac:dyDescent="0.2">
      <c r="A213" s="4"/>
      <c r="B213" s="15"/>
      <c r="C213" s="10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7"/>
      <c r="AW213" s="47">
        <f t="shared" si="16"/>
        <v>0</v>
      </c>
      <c r="AX213" s="46">
        <f t="shared" si="17"/>
        <v>0</v>
      </c>
      <c r="AY213" s="46" cm="1">
        <f t="array" ref="AY213">IF($AX213&lt;=6,SUM($C213:$AU213),SUMPRODUCT(LARGE($C213:$AU213,{1,2,3,4,5,6})))</f>
        <v>0</v>
      </c>
      <c r="AZ213" s="50" t="str">
        <f t="shared" si="18"/>
        <v/>
      </c>
      <c r="BA213" s="50" t="str">
        <f t="shared" si="19"/>
        <v xml:space="preserve"> </v>
      </c>
      <c r="BB213" s="46" t="str" cm="1">
        <f t="array" ref="BB213">IFERROR(SUMPRODUCT(LARGE($C213:$AU213,{1,2,3,4})), "")</f>
        <v/>
      </c>
      <c r="BC213" s="46" t="str" cm="1">
        <f t="array" ref="BC213">IFERROR(SUMPRODUCT(LARGE($C213:$AU213,{1,2,3,4,5,6,7})), "")</f>
        <v/>
      </c>
      <c r="BD213" s="46" t="str" cm="1">
        <f t="array" ref="BD213">IFERROR(SUMPRODUCT(LARGE($C213:$AU213,{1,2,3,4,5,6,7,8})), "")</f>
        <v/>
      </c>
    </row>
    <row r="214" spans="1:56" ht="15" customHeight="1" x14ac:dyDescent="0.2">
      <c r="A214" s="4"/>
      <c r="B214" s="15"/>
      <c r="C214" s="10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7"/>
      <c r="AW214" s="47">
        <f t="shared" si="16"/>
        <v>0</v>
      </c>
      <c r="AX214" s="46">
        <f t="shared" si="17"/>
        <v>0</v>
      </c>
      <c r="AY214" s="46" cm="1">
        <f t="array" ref="AY214">IF($AX214&lt;=6,SUM($C214:$AU214),SUMPRODUCT(LARGE($C214:$AU214,{1,2,3,4,5,6})))</f>
        <v>0</v>
      </c>
      <c r="AZ214" s="50" t="str">
        <f t="shared" si="18"/>
        <v/>
      </c>
      <c r="BA214" s="50" t="str">
        <f t="shared" si="19"/>
        <v xml:space="preserve"> </v>
      </c>
      <c r="BB214" s="46" t="str" cm="1">
        <f t="array" ref="BB214">IFERROR(SUMPRODUCT(LARGE($C214:$AU214,{1,2,3,4})), "")</f>
        <v/>
      </c>
      <c r="BC214" s="46" t="str" cm="1">
        <f t="array" ref="BC214">IFERROR(SUMPRODUCT(LARGE($C214:$AU214,{1,2,3,4,5,6,7})), "")</f>
        <v/>
      </c>
      <c r="BD214" s="46" t="str" cm="1">
        <f t="array" ref="BD214">IFERROR(SUMPRODUCT(LARGE($C214:$AU214,{1,2,3,4,5,6,7,8})), "")</f>
        <v/>
      </c>
    </row>
    <row r="215" spans="1:56" ht="15" customHeight="1" x14ac:dyDescent="0.2">
      <c r="A215" s="4"/>
      <c r="B215" s="15"/>
      <c r="C215" s="10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7"/>
      <c r="AW215" s="47">
        <f t="shared" si="16"/>
        <v>0</v>
      </c>
      <c r="AX215" s="46">
        <f t="shared" si="17"/>
        <v>0</v>
      </c>
      <c r="AY215" s="46" cm="1">
        <f t="array" ref="AY215">IF($AX215&lt;=6,SUM($C215:$AU215),SUMPRODUCT(LARGE($C215:$AU215,{1,2,3,4,5,6})))</f>
        <v>0</v>
      </c>
      <c r="AZ215" s="50" t="str">
        <f t="shared" si="18"/>
        <v/>
      </c>
      <c r="BA215" s="50" t="str">
        <f t="shared" si="19"/>
        <v xml:space="preserve"> </v>
      </c>
      <c r="BB215" s="46" t="str" cm="1">
        <f t="array" ref="BB215">IFERROR(SUMPRODUCT(LARGE($C215:$AU215,{1,2,3,4})), "")</f>
        <v/>
      </c>
      <c r="BC215" s="46" t="str" cm="1">
        <f t="array" ref="BC215">IFERROR(SUMPRODUCT(LARGE($C215:$AU215,{1,2,3,4,5,6,7})), "")</f>
        <v/>
      </c>
      <c r="BD215" s="46" t="str" cm="1">
        <f t="array" ref="BD215">IFERROR(SUMPRODUCT(LARGE($C215:$AU215,{1,2,3,4,5,6,7,8})), "")</f>
        <v/>
      </c>
    </row>
    <row r="216" spans="1:56" ht="15" customHeight="1" x14ac:dyDescent="0.2">
      <c r="A216" s="4"/>
      <c r="B216" s="15"/>
      <c r="C216" s="10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7"/>
      <c r="AW216" s="47">
        <f t="shared" si="16"/>
        <v>0</v>
      </c>
      <c r="AX216" s="46">
        <f t="shared" si="17"/>
        <v>0</v>
      </c>
      <c r="AY216" s="46" cm="1">
        <f t="array" ref="AY216">IF($AX216&lt;=6,SUM($C216:$AU216),SUMPRODUCT(LARGE($C216:$AU216,{1,2,3,4,5,6})))</f>
        <v>0</v>
      </c>
      <c r="AZ216" s="50" t="str">
        <f t="shared" si="18"/>
        <v/>
      </c>
      <c r="BA216" s="50" t="str">
        <f t="shared" si="19"/>
        <v xml:space="preserve"> </v>
      </c>
      <c r="BB216" s="46" t="str" cm="1">
        <f t="array" ref="BB216">IFERROR(SUMPRODUCT(LARGE($C216:$AU216,{1,2,3,4})), "")</f>
        <v/>
      </c>
      <c r="BC216" s="46" t="str" cm="1">
        <f t="array" ref="BC216">IFERROR(SUMPRODUCT(LARGE($C216:$AU216,{1,2,3,4,5,6,7})), "")</f>
        <v/>
      </c>
      <c r="BD216" s="46" t="str" cm="1">
        <f t="array" ref="BD216">IFERROR(SUMPRODUCT(LARGE($C216:$AU216,{1,2,3,4,5,6,7,8})), "")</f>
        <v/>
      </c>
    </row>
    <row r="217" spans="1:56" ht="15" customHeight="1" x14ac:dyDescent="0.2">
      <c r="A217" s="4"/>
      <c r="B217" s="15"/>
      <c r="C217" s="10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7"/>
      <c r="AW217" s="47">
        <f t="shared" si="16"/>
        <v>0</v>
      </c>
      <c r="AX217" s="46">
        <f t="shared" si="17"/>
        <v>0</v>
      </c>
      <c r="AY217" s="46" cm="1">
        <f t="array" ref="AY217">IF($AX217&lt;=6,SUM($C217:$AU217),SUMPRODUCT(LARGE($C217:$AU217,{1,2,3,4,5,6})))</f>
        <v>0</v>
      </c>
      <c r="AZ217" s="50" t="str">
        <f t="shared" si="18"/>
        <v/>
      </c>
      <c r="BA217" s="50" t="str">
        <f t="shared" si="19"/>
        <v xml:space="preserve"> </v>
      </c>
      <c r="BB217" s="46" t="str" cm="1">
        <f t="array" ref="BB217">IFERROR(SUMPRODUCT(LARGE($C217:$AU217,{1,2,3,4})), "")</f>
        <v/>
      </c>
      <c r="BC217" s="46" t="str" cm="1">
        <f t="array" ref="BC217">IFERROR(SUMPRODUCT(LARGE($C217:$AU217,{1,2,3,4,5,6,7})), "")</f>
        <v/>
      </c>
      <c r="BD217" s="46" t="str" cm="1">
        <f t="array" ref="BD217">IFERROR(SUMPRODUCT(LARGE($C217:$AU217,{1,2,3,4,5,6,7,8})), "")</f>
        <v/>
      </c>
    </row>
    <row r="218" spans="1:56" ht="15" customHeight="1" x14ac:dyDescent="0.2">
      <c r="A218" s="4"/>
      <c r="B218" s="15"/>
      <c r="C218" s="10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7"/>
      <c r="AW218" s="47">
        <f t="shared" si="16"/>
        <v>0</v>
      </c>
      <c r="AX218" s="46">
        <f t="shared" si="17"/>
        <v>0</v>
      </c>
      <c r="AY218" s="46" cm="1">
        <f t="array" ref="AY218">IF($AX218&lt;=6,SUM($C218:$AU218),SUMPRODUCT(LARGE($C218:$AU218,{1,2,3,4,5,6})))</f>
        <v>0</v>
      </c>
      <c r="AZ218" s="50" t="str">
        <f t="shared" si="18"/>
        <v/>
      </c>
      <c r="BA218" s="50" t="str">
        <f t="shared" si="19"/>
        <v xml:space="preserve"> </v>
      </c>
      <c r="BB218" s="46" t="str" cm="1">
        <f t="array" ref="BB218">IFERROR(SUMPRODUCT(LARGE($C218:$AU218,{1,2,3,4})), "")</f>
        <v/>
      </c>
      <c r="BC218" s="46" t="str" cm="1">
        <f t="array" ref="BC218">IFERROR(SUMPRODUCT(LARGE($C218:$AU218,{1,2,3,4,5,6,7})), "")</f>
        <v/>
      </c>
      <c r="BD218" s="46" t="str" cm="1">
        <f t="array" ref="BD218">IFERROR(SUMPRODUCT(LARGE($C218:$AU218,{1,2,3,4,5,6,7,8})), "")</f>
        <v/>
      </c>
    </row>
    <row r="219" spans="1:56" ht="15" customHeight="1" x14ac:dyDescent="0.2">
      <c r="A219" s="4"/>
      <c r="B219" s="15"/>
      <c r="C219" s="10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7"/>
      <c r="AW219" s="47">
        <f t="shared" si="16"/>
        <v>0</v>
      </c>
      <c r="AX219" s="46">
        <f t="shared" si="17"/>
        <v>0</v>
      </c>
      <c r="AY219" s="46" cm="1">
        <f t="array" ref="AY219">IF($AX219&lt;=6,SUM($C219:$AU219),SUMPRODUCT(LARGE($C219:$AU219,{1,2,3,4,5,6})))</f>
        <v>0</v>
      </c>
      <c r="AZ219" s="50" t="str">
        <f t="shared" si="18"/>
        <v/>
      </c>
      <c r="BA219" s="50" t="str">
        <f t="shared" si="19"/>
        <v xml:space="preserve"> </v>
      </c>
      <c r="BB219" s="46" t="str" cm="1">
        <f t="array" ref="BB219">IFERROR(SUMPRODUCT(LARGE($C219:$AU219,{1,2,3,4})), "")</f>
        <v/>
      </c>
      <c r="BC219" s="46" t="str" cm="1">
        <f t="array" ref="BC219">IFERROR(SUMPRODUCT(LARGE($C219:$AU219,{1,2,3,4,5,6,7})), "")</f>
        <v/>
      </c>
      <c r="BD219" s="46" t="str" cm="1">
        <f t="array" ref="BD219">IFERROR(SUMPRODUCT(LARGE($C219:$AU219,{1,2,3,4,5,6,7,8})), "")</f>
        <v/>
      </c>
    </row>
    <row r="220" spans="1:56" ht="15" customHeight="1" x14ac:dyDescent="0.2">
      <c r="A220" s="4"/>
      <c r="B220" s="15"/>
      <c r="C220" s="10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7"/>
      <c r="AW220" s="47">
        <f t="shared" si="16"/>
        <v>0</v>
      </c>
      <c r="AX220" s="46">
        <f t="shared" si="17"/>
        <v>0</v>
      </c>
      <c r="AY220" s="46" cm="1">
        <f t="array" ref="AY220">IF($AX220&lt;=6,SUM($C220:$AU220),SUMPRODUCT(LARGE($C220:$AU220,{1,2,3,4,5,6})))</f>
        <v>0</v>
      </c>
      <c r="AZ220" s="50" t="str">
        <f t="shared" si="18"/>
        <v/>
      </c>
      <c r="BA220" s="50" t="str">
        <f t="shared" si="19"/>
        <v xml:space="preserve"> </v>
      </c>
      <c r="BB220" s="46" t="str" cm="1">
        <f t="array" ref="BB220">IFERROR(SUMPRODUCT(LARGE($C220:$AU220,{1,2,3,4})), "")</f>
        <v/>
      </c>
      <c r="BC220" s="46" t="str" cm="1">
        <f t="array" ref="BC220">IFERROR(SUMPRODUCT(LARGE($C220:$AU220,{1,2,3,4,5,6,7})), "")</f>
        <v/>
      </c>
      <c r="BD220" s="46" t="str" cm="1">
        <f t="array" ref="BD220">IFERROR(SUMPRODUCT(LARGE($C220:$AU220,{1,2,3,4,5,6,7,8})), "")</f>
        <v/>
      </c>
    </row>
    <row r="221" spans="1:56" ht="15" customHeight="1" x14ac:dyDescent="0.2">
      <c r="A221" s="4"/>
      <c r="B221" s="15"/>
      <c r="C221" s="10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7"/>
      <c r="AW221" s="47">
        <f t="shared" si="16"/>
        <v>0</v>
      </c>
      <c r="AX221" s="46">
        <f t="shared" si="17"/>
        <v>0</v>
      </c>
      <c r="AY221" s="46" cm="1">
        <f t="array" ref="AY221">IF($AX221&lt;=6,SUM($C221:$AU221),SUMPRODUCT(LARGE($C221:$AU221,{1,2,3,4,5,6})))</f>
        <v>0</v>
      </c>
      <c r="AZ221" s="50" t="str">
        <f t="shared" si="18"/>
        <v/>
      </c>
      <c r="BA221" s="50" t="str">
        <f t="shared" si="19"/>
        <v xml:space="preserve"> </v>
      </c>
      <c r="BB221" s="46" t="str" cm="1">
        <f t="array" ref="BB221">IFERROR(SUMPRODUCT(LARGE($C221:$AU221,{1,2,3,4})), "")</f>
        <v/>
      </c>
      <c r="BC221" s="46" t="str" cm="1">
        <f t="array" ref="BC221">IFERROR(SUMPRODUCT(LARGE($C221:$AU221,{1,2,3,4,5,6,7})), "")</f>
        <v/>
      </c>
      <c r="BD221" s="46" t="str" cm="1">
        <f t="array" ref="BD221">IFERROR(SUMPRODUCT(LARGE($C221:$AU221,{1,2,3,4,5,6,7,8})), "")</f>
        <v/>
      </c>
    </row>
    <row r="222" spans="1:56" ht="15" customHeight="1" x14ac:dyDescent="0.2">
      <c r="A222" s="4"/>
      <c r="B222" s="15"/>
      <c r="C222" s="10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7"/>
      <c r="AW222" s="47">
        <f t="shared" si="16"/>
        <v>0</v>
      </c>
      <c r="AX222" s="46">
        <f t="shared" si="17"/>
        <v>0</v>
      </c>
      <c r="AY222" s="46" cm="1">
        <f t="array" ref="AY222">IF($AX222&lt;=6,SUM($C222:$AU222),SUMPRODUCT(LARGE($C222:$AU222,{1,2,3,4,5,6})))</f>
        <v>0</v>
      </c>
      <c r="AZ222" s="50" t="str">
        <f t="shared" si="18"/>
        <v/>
      </c>
      <c r="BA222" s="50" t="str">
        <f t="shared" si="19"/>
        <v xml:space="preserve"> </v>
      </c>
      <c r="BB222" s="46" t="str" cm="1">
        <f t="array" ref="BB222">IFERROR(SUMPRODUCT(LARGE($C222:$AU222,{1,2,3,4})), "")</f>
        <v/>
      </c>
      <c r="BC222" s="46" t="str" cm="1">
        <f t="array" ref="BC222">IFERROR(SUMPRODUCT(LARGE($C222:$AU222,{1,2,3,4,5,6,7})), "")</f>
        <v/>
      </c>
      <c r="BD222" s="46" t="str" cm="1">
        <f t="array" ref="BD222">IFERROR(SUMPRODUCT(LARGE($C222:$AU222,{1,2,3,4,5,6,7,8})), "")</f>
        <v/>
      </c>
    </row>
    <row r="223" spans="1:56" ht="15" customHeight="1" x14ac:dyDescent="0.2">
      <c r="A223" s="4"/>
      <c r="B223" s="15"/>
      <c r="C223" s="10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7"/>
      <c r="AW223" s="47">
        <f t="shared" si="16"/>
        <v>0</v>
      </c>
      <c r="AX223" s="46">
        <f t="shared" si="17"/>
        <v>0</v>
      </c>
      <c r="AY223" s="46" cm="1">
        <f t="array" ref="AY223">IF($AX223&lt;=6,SUM($C223:$AU223),SUMPRODUCT(LARGE($C223:$AU223,{1,2,3,4,5,6})))</f>
        <v>0</v>
      </c>
      <c r="AZ223" s="50" t="str">
        <f t="shared" si="18"/>
        <v/>
      </c>
      <c r="BA223" s="50" t="str">
        <f t="shared" si="19"/>
        <v xml:space="preserve"> </v>
      </c>
      <c r="BB223" s="46" t="str" cm="1">
        <f t="array" ref="BB223">IFERROR(SUMPRODUCT(LARGE($C223:$AU223,{1,2,3,4})), "")</f>
        <v/>
      </c>
      <c r="BC223" s="46" t="str" cm="1">
        <f t="array" ref="BC223">IFERROR(SUMPRODUCT(LARGE($C223:$AU223,{1,2,3,4,5,6,7})), "")</f>
        <v/>
      </c>
      <c r="BD223" s="46" t="str" cm="1">
        <f t="array" ref="BD223">IFERROR(SUMPRODUCT(LARGE($C223:$AU223,{1,2,3,4,5,6,7,8})), "")</f>
        <v/>
      </c>
    </row>
    <row r="224" spans="1:56" ht="15" customHeight="1" x14ac:dyDescent="0.2">
      <c r="A224" s="4"/>
      <c r="B224" s="15"/>
      <c r="C224" s="10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7"/>
      <c r="AW224" s="47">
        <f t="shared" si="16"/>
        <v>0</v>
      </c>
      <c r="AX224" s="46">
        <f t="shared" si="17"/>
        <v>0</v>
      </c>
      <c r="AY224" s="46" cm="1">
        <f t="array" ref="AY224">IF($AX224&lt;=6,SUM($C224:$AU224),SUMPRODUCT(LARGE($C224:$AU224,{1,2,3,4,5,6})))</f>
        <v>0</v>
      </c>
      <c r="AZ224" s="50" t="str">
        <f t="shared" si="18"/>
        <v/>
      </c>
      <c r="BA224" s="50" t="str">
        <f t="shared" si="19"/>
        <v xml:space="preserve"> </v>
      </c>
      <c r="BB224" s="46" t="str" cm="1">
        <f t="array" ref="BB224">IFERROR(SUMPRODUCT(LARGE($C224:$AU224,{1,2,3,4})), "")</f>
        <v/>
      </c>
      <c r="BC224" s="46" t="str" cm="1">
        <f t="array" ref="BC224">IFERROR(SUMPRODUCT(LARGE($C224:$AU224,{1,2,3,4,5,6,7})), "")</f>
        <v/>
      </c>
      <c r="BD224" s="46" t="str" cm="1">
        <f t="array" ref="BD224">IFERROR(SUMPRODUCT(LARGE($C224:$AU224,{1,2,3,4,5,6,7,8})), "")</f>
        <v/>
      </c>
    </row>
    <row r="225" spans="1:56" ht="15" customHeight="1" x14ac:dyDescent="0.2">
      <c r="A225" s="4"/>
      <c r="B225" s="15"/>
      <c r="C225" s="10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7"/>
      <c r="AW225" s="47">
        <f t="shared" si="16"/>
        <v>0</v>
      </c>
      <c r="AX225" s="46">
        <f t="shared" si="17"/>
        <v>0</v>
      </c>
      <c r="AY225" s="46" cm="1">
        <f t="array" ref="AY225">IF($AX225&lt;=6,SUM($C225:$AU225),SUMPRODUCT(LARGE($C225:$AU225,{1,2,3,4,5,6})))</f>
        <v>0</v>
      </c>
      <c r="AZ225" s="50" t="str">
        <f t="shared" si="18"/>
        <v/>
      </c>
      <c r="BA225" s="50" t="str">
        <f t="shared" si="19"/>
        <v xml:space="preserve"> </v>
      </c>
      <c r="BB225" s="46" t="str" cm="1">
        <f t="array" ref="BB225">IFERROR(SUMPRODUCT(LARGE($C225:$AU225,{1,2,3,4})), "")</f>
        <v/>
      </c>
      <c r="BC225" s="46" t="str" cm="1">
        <f t="array" ref="BC225">IFERROR(SUMPRODUCT(LARGE($C225:$AU225,{1,2,3,4,5,6,7})), "")</f>
        <v/>
      </c>
      <c r="BD225" s="46" t="str" cm="1">
        <f t="array" ref="BD225">IFERROR(SUMPRODUCT(LARGE($C225:$AU225,{1,2,3,4,5,6,7,8})), "")</f>
        <v/>
      </c>
    </row>
    <row r="226" spans="1:56" ht="15" customHeight="1" x14ac:dyDescent="0.2">
      <c r="A226" s="4"/>
      <c r="B226" s="15"/>
      <c r="C226" s="10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7"/>
      <c r="AW226" s="47">
        <f t="shared" si="16"/>
        <v>0</v>
      </c>
      <c r="AX226" s="46">
        <f t="shared" si="17"/>
        <v>0</v>
      </c>
      <c r="AY226" s="46" cm="1">
        <f t="array" ref="AY226">IF($AX226&lt;=6,SUM($C226:$AU226),SUMPRODUCT(LARGE($C226:$AU226,{1,2,3,4,5,6})))</f>
        <v>0</v>
      </c>
      <c r="AZ226" s="50" t="str">
        <f t="shared" si="18"/>
        <v/>
      </c>
      <c r="BA226" s="50" t="str">
        <f t="shared" si="19"/>
        <v xml:space="preserve"> </v>
      </c>
      <c r="BB226" s="46" t="str" cm="1">
        <f t="array" ref="BB226">IFERROR(SUMPRODUCT(LARGE($C226:$AU226,{1,2,3,4})), "")</f>
        <v/>
      </c>
      <c r="BC226" s="46" t="str" cm="1">
        <f t="array" ref="BC226">IFERROR(SUMPRODUCT(LARGE($C226:$AU226,{1,2,3,4,5,6,7})), "")</f>
        <v/>
      </c>
      <c r="BD226" s="46" t="str" cm="1">
        <f t="array" ref="BD226">IFERROR(SUMPRODUCT(LARGE($C226:$AU226,{1,2,3,4,5,6,7,8})), "")</f>
        <v/>
      </c>
    </row>
    <row r="227" spans="1:56" ht="15" customHeight="1" x14ac:dyDescent="0.2">
      <c r="A227" s="4"/>
      <c r="B227" s="15"/>
      <c r="C227" s="10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7"/>
      <c r="AW227" s="47">
        <f t="shared" si="16"/>
        <v>0</v>
      </c>
      <c r="AX227" s="46">
        <f t="shared" si="17"/>
        <v>0</v>
      </c>
      <c r="AY227" s="46" cm="1">
        <f t="array" ref="AY227">IF($AX227&lt;=6,SUM($C227:$AU227),SUMPRODUCT(LARGE($C227:$AU227,{1,2,3,4,5,6})))</f>
        <v>0</v>
      </c>
      <c r="AZ227" s="50" t="str">
        <f t="shared" si="18"/>
        <v/>
      </c>
      <c r="BA227" s="50" t="str">
        <f t="shared" si="19"/>
        <v xml:space="preserve"> </v>
      </c>
      <c r="BB227" s="46" t="str" cm="1">
        <f t="array" ref="BB227">IFERROR(SUMPRODUCT(LARGE($C227:$AU227,{1,2,3,4})), "")</f>
        <v/>
      </c>
      <c r="BC227" s="46" t="str" cm="1">
        <f t="array" ref="BC227">IFERROR(SUMPRODUCT(LARGE($C227:$AU227,{1,2,3,4,5,6,7})), "")</f>
        <v/>
      </c>
      <c r="BD227" s="46" t="str" cm="1">
        <f t="array" ref="BD227">IFERROR(SUMPRODUCT(LARGE($C227:$AU227,{1,2,3,4,5,6,7,8})), "")</f>
        <v/>
      </c>
    </row>
    <row r="228" spans="1:56" ht="15" customHeight="1" x14ac:dyDescent="0.2">
      <c r="A228" s="4"/>
      <c r="B228" s="15"/>
      <c r="C228" s="10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7"/>
      <c r="AW228" s="47">
        <f t="shared" si="16"/>
        <v>0</v>
      </c>
      <c r="AX228" s="46">
        <f t="shared" si="17"/>
        <v>0</v>
      </c>
      <c r="AY228" s="46" cm="1">
        <f t="array" ref="AY228">IF($AX228&lt;=6,SUM($C228:$AU228),SUMPRODUCT(LARGE($C228:$AU228,{1,2,3,4,5,6})))</f>
        <v>0</v>
      </c>
      <c r="AZ228" s="50" t="str">
        <f t="shared" si="18"/>
        <v/>
      </c>
      <c r="BA228" s="50" t="str">
        <f t="shared" si="19"/>
        <v xml:space="preserve"> </v>
      </c>
      <c r="BB228" s="46" t="str" cm="1">
        <f t="array" ref="BB228">IFERROR(SUMPRODUCT(LARGE($C228:$AU228,{1,2,3,4})), "")</f>
        <v/>
      </c>
      <c r="BC228" s="46" t="str" cm="1">
        <f t="array" ref="BC228">IFERROR(SUMPRODUCT(LARGE($C228:$AU228,{1,2,3,4,5,6,7})), "")</f>
        <v/>
      </c>
      <c r="BD228" s="46" t="str" cm="1">
        <f t="array" ref="BD228">IFERROR(SUMPRODUCT(LARGE($C228:$AU228,{1,2,3,4,5,6,7,8})), "")</f>
        <v/>
      </c>
    </row>
    <row r="229" spans="1:56" ht="15" customHeight="1" x14ac:dyDescent="0.2">
      <c r="A229" s="4"/>
      <c r="B229" s="15"/>
      <c r="C229" s="10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7"/>
      <c r="AW229" s="47">
        <f t="shared" si="16"/>
        <v>0</v>
      </c>
      <c r="AX229" s="46">
        <f t="shared" si="17"/>
        <v>0</v>
      </c>
      <c r="AY229" s="46" cm="1">
        <f t="array" ref="AY229">IF($AX229&lt;=6,SUM($C229:$AU229),SUMPRODUCT(LARGE($C229:$AU229,{1,2,3,4,5,6})))</f>
        <v>0</v>
      </c>
      <c r="AZ229" s="50" t="str">
        <f t="shared" si="18"/>
        <v/>
      </c>
      <c r="BA229" s="50" t="str">
        <f t="shared" si="19"/>
        <v xml:space="preserve"> </v>
      </c>
      <c r="BB229" s="46" t="str" cm="1">
        <f t="array" ref="BB229">IFERROR(SUMPRODUCT(LARGE($C229:$AU229,{1,2,3,4})), "")</f>
        <v/>
      </c>
      <c r="BC229" s="46" t="str" cm="1">
        <f t="array" ref="BC229">IFERROR(SUMPRODUCT(LARGE($C229:$AU229,{1,2,3,4,5,6,7})), "")</f>
        <v/>
      </c>
      <c r="BD229" s="46" t="str" cm="1">
        <f t="array" ref="BD229">IFERROR(SUMPRODUCT(LARGE($C229:$AU229,{1,2,3,4,5,6,7,8})), "")</f>
        <v/>
      </c>
    </row>
    <row r="230" spans="1:56" ht="15" customHeight="1" x14ac:dyDescent="0.2">
      <c r="A230" s="4"/>
      <c r="B230" s="15"/>
      <c r="C230" s="10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7"/>
      <c r="AW230" s="47">
        <f t="shared" si="16"/>
        <v>0</v>
      </c>
      <c r="AX230" s="46">
        <f t="shared" si="17"/>
        <v>0</v>
      </c>
      <c r="AY230" s="46" cm="1">
        <f t="array" ref="AY230">IF($AX230&lt;=6,SUM($C230:$AU230),SUMPRODUCT(LARGE($C230:$AU230,{1,2,3,4,5,6})))</f>
        <v>0</v>
      </c>
      <c r="AZ230" s="50" t="str">
        <f t="shared" si="18"/>
        <v/>
      </c>
      <c r="BA230" s="50" t="str">
        <f t="shared" si="19"/>
        <v xml:space="preserve"> </v>
      </c>
      <c r="BB230" s="46" t="str" cm="1">
        <f t="array" ref="BB230">IFERROR(SUMPRODUCT(LARGE($C230:$AU230,{1,2,3,4})), "")</f>
        <v/>
      </c>
      <c r="BC230" s="46" t="str" cm="1">
        <f t="array" ref="BC230">IFERROR(SUMPRODUCT(LARGE($C230:$AU230,{1,2,3,4,5,6,7})), "")</f>
        <v/>
      </c>
      <c r="BD230" s="46" t="str" cm="1">
        <f t="array" ref="BD230">IFERROR(SUMPRODUCT(LARGE($C230:$AU230,{1,2,3,4,5,6,7,8})), "")</f>
        <v/>
      </c>
    </row>
    <row r="231" spans="1:56" ht="15" customHeight="1" x14ac:dyDescent="0.2">
      <c r="A231" s="4"/>
      <c r="B231" s="15"/>
      <c r="C231" s="10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7"/>
      <c r="AW231" s="47">
        <f t="shared" si="16"/>
        <v>0</v>
      </c>
      <c r="AX231" s="46">
        <f t="shared" si="17"/>
        <v>0</v>
      </c>
      <c r="AY231" s="46" cm="1">
        <f t="array" ref="AY231">IF($AX231&lt;=6,SUM($C231:$AU231),SUMPRODUCT(LARGE($C231:$AU231,{1,2,3,4,5,6})))</f>
        <v>0</v>
      </c>
      <c r="AZ231" s="50" t="str">
        <f t="shared" si="18"/>
        <v/>
      </c>
      <c r="BA231" s="50" t="str">
        <f t="shared" si="19"/>
        <v xml:space="preserve"> </v>
      </c>
      <c r="BB231" s="46" t="str" cm="1">
        <f t="array" ref="BB231">IFERROR(SUMPRODUCT(LARGE($C231:$AU231,{1,2,3,4})), "")</f>
        <v/>
      </c>
      <c r="BC231" s="46" t="str" cm="1">
        <f t="array" ref="BC231">IFERROR(SUMPRODUCT(LARGE($C231:$AU231,{1,2,3,4,5,6,7})), "")</f>
        <v/>
      </c>
      <c r="BD231" s="46" t="str" cm="1">
        <f t="array" ref="BD231">IFERROR(SUMPRODUCT(LARGE($C231:$AU231,{1,2,3,4,5,6,7,8})), "")</f>
        <v/>
      </c>
    </row>
    <row r="232" spans="1:56" ht="15" customHeight="1" x14ac:dyDescent="0.2">
      <c r="A232" s="4"/>
      <c r="B232" s="15"/>
      <c r="C232" s="10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7"/>
      <c r="AW232" s="47">
        <f t="shared" si="16"/>
        <v>0</v>
      </c>
      <c r="AX232" s="46">
        <f t="shared" si="17"/>
        <v>0</v>
      </c>
      <c r="AY232" s="46" cm="1">
        <f t="array" ref="AY232">IF($AX232&lt;=6,SUM($C232:$AU232),SUMPRODUCT(LARGE($C232:$AU232,{1,2,3,4,5,6})))</f>
        <v>0</v>
      </c>
      <c r="AZ232" s="50" t="str">
        <f t="shared" si="18"/>
        <v/>
      </c>
      <c r="BA232" s="50" t="str">
        <f t="shared" si="19"/>
        <v xml:space="preserve"> </v>
      </c>
      <c r="BB232" s="46" t="str" cm="1">
        <f t="array" ref="BB232">IFERROR(SUMPRODUCT(LARGE($C232:$AU232,{1,2,3,4})), "")</f>
        <v/>
      </c>
      <c r="BC232" s="46" t="str" cm="1">
        <f t="array" ref="BC232">IFERROR(SUMPRODUCT(LARGE($C232:$AU232,{1,2,3,4,5,6,7})), "")</f>
        <v/>
      </c>
      <c r="BD232" s="46" t="str" cm="1">
        <f t="array" ref="BD232">IFERROR(SUMPRODUCT(LARGE($C232:$AU232,{1,2,3,4,5,6,7,8})), "")</f>
        <v/>
      </c>
    </row>
    <row r="233" spans="1:56" ht="15" customHeight="1" x14ac:dyDescent="0.2">
      <c r="A233" s="4"/>
      <c r="B233" s="15"/>
      <c r="C233" s="10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7"/>
      <c r="AW233" s="47">
        <f t="shared" si="16"/>
        <v>0</v>
      </c>
      <c r="AX233" s="46">
        <f t="shared" si="17"/>
        <v>0</v>
      </c>
      <c r="AY233" s="46" cm="1">
        <f t="array" ref="AY233">IF($AX233&lt;=6,SUM($C233:$AU233),SUMPRODUCT(LARGE($C233:$AU233,{1,2,3,4,5,6})))</f>
        <v>0</v>
      </c>
      <c r="AZ233" s="50" t="str">
        <f t="shared" si="18"/>
        <v/>
      </c>
      <c r="BA233" s="50" t="str">
        <f t="shared" si="19"/>
        <v xml:space="preserve"> </v>
      </c>
      <c r="BB233" s="46" t="str" cm="1">
        <f t="array" ref="BB233">IFERROR(SUMPRODUCT(LARGE($C233:$AU233,{1,2,3,4})), "")</f>
        <v/>
      </c>
      <c r="BC233" s="46" t="str" cm="1">
        <f t="array" ref="BC233">IFERROR(SUMPRODUCT(LARGE($C233:$AU233,{1,2,3,4,5,6,7})), "")</f>
        <v/>
      </c>
      <c r="BD233" s="46" t="str" cm="1">
        <f t="array" ref="BD233">IFERROR(SUMPRODUCT(LARGE($C233:$AU233,{1,2,3,4,5,6,7,8})), "")</f>
        <v/>
      </c>
    </row>
    <row r="234" spans="1:56" ht="15" customHeight="1" x14ac:dyDescent="0.2">
      <c r="A234" s="4"/>
      <c r="B234" s="15"/>
      <c r="C234" s="10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7"/>
      <c r="AW234" s="47">
        <f t="shared" si="16"/>
        <v>0</v>
      </c>
      <c r="AX234" s="46">
        <f t="shared" si="17"/>
        <v>0</v>
      </c>
      <c r="AY234" s="46" cm="1">
        <f t="array" ref="AY234">IF($AX234&lt;=6,SUM($C234:$AU234),SUMPRODUCT(LARGE($C234:$AU234,{1,2,3,4,5,6})))</f>
        <v>0</v>
      </c>
      <c r="AZ234" s="50" t="str">
        <f t="shared" si="18"/>
        <v/>
      </c>
      <c r="BA234" s="50" t="str">
        <f t="shared" si="19"/>
        <v xml:space="preserve"> </v>
      </c>
      <c r="BB234" s="46" t="str" cm="1">
        <f t="array" ref="BB234">IFERROR(SUMPRODUCT(LARGE($C234:$AU234,{1,2,3,4})), "")</f>
        <v/>
      </c>
      <c r="BC234" s="46" t="str" cm="1">
        <f t="array" ref="BC234">IFERROR(SUMPRODUCT(LARGE($C234:$AU234,{1,2,3,4,5,6,7})), "")</f>
        <v/>
      </c>
      <c r="BD234" s="46" t="str" cm="1">
        <f t="array" ref="BD234">IFERROR(SUMPRODUCT(LARGE($C234:$AU234,{1,2,3,4,5,6,7,8})), "")</f>
        <v/>
      </c>
    </row>
    <row r="235" spans="1:56" ht="15" customHeight="1" x14ac:dyDescent="0.2">
      <c r="A235" s="4"/>
      <c r="B235" s="15"/>
      <c r="C235" s="10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7"/>
      <c r="AW235" s="47">
        <f t="shared" si="16"/>
        <v>0</v>
      </c>
      <c r="AX235" s="46">
        <f t="shared" si="17"/>
        <v>0</v>
      </c>
      <c r="AY235" s="46" cm="1">
        <f t="array" ref="AY235">IF($AX235&lt;=6,SUM($C235:$AU235),SUMPRODUCT(LARGE($C235:$AU235,{1,2,3,4,5,6})))</f>
        <v>0</v>
      </c>
      <c r="AZ235" s="50" t="str">
        <f t="shared" si="18"/>
        <v/>
      </c>
      <c r="BA235" s="50" t="str">
        <f t="shared" si="19"/>
        <v xml:space="preserve"> </v>
      </c>
      <c r="BB235" s="46" t="str" cm="1">
        <f t="array" ref="BB235">IFERROR(SUMPRODUCT(LARGE($C235:$AU235,{1,2,3,4})), "")</f>
        <v/>
      </c>
      <c r="BC235" s="46" t="str" cm="1">
        <f t="array" ref="BC235">IFERROR(SUMPRODUCT(LARGE($C235:$AU235,{1,2,3,4,5,6,7})), "")</f>
        <v/>
      </c>
      <c r="BD235" s="46" t="str" cm="1">
        <f t="array" ref="BD235">IFERROR(SUMPRODUCT(LARGE($C235:$AU235,{1,2,3,4,5,6,7,8})), "")</f>
        <v/>
      </c>
    </row>
    <row r="236" spans="1:56" ht="15" customHeight="1" x14ac:dyDescent="0.2">
      <c r="A236" s="4"/>
      <c r="B236" s="15"/>
      <c r="C236" s="10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7"/>
      <c r="AW236" s="47">
        <f t="shared" si="16"/>
        <v>0</v>
      </c>
      <c r="AX236" s="46">
        <f t="shared" si="17"/>
        <v>0</v>
      </c>
      <c r="AY236" s="46" cm="1">
        <f t="array" ref="AY236">IF($AX236&lt;=6,SUM($C236:$AU236),SUMPRODUCT(LARGE($C236:$AU236,{1,2,3,4,5,6})))</f>
        <v>0</v>
      </c>
      <c r="AZ236" s="50" t="str">
        <f t="shared" si="18"/>
        <v/>
      </c>
      <c r="BA236" s="50" t="str">
        <f t="shared" si="19"/>
        <v xml:space="preserve"> </v>
      </c>
      <c r="BB236" s="46" t="str" cm="1">
        <f t="array" ref="BB236">IFERROR(SUMPRODUCT(LARGE($C236:$AU236,{1,2,3,4})), "")</f>
        <v/>
      </c>
      <c r="BC236" s="46" t="str" cm="1">
        <f t="array" ref="BC236">IFERROR(SUMPRODUCT(LARGE($C236:$AU236,{1,2,3,4,5,6,7})), "")</f>
        <v/>
      </c>
      <c r="BD236" s="46" t="str" cm="1">
        <f t="array" ref="BD236">IFERROR(SUMPRODUCT(LARGE($C236:$AU236,{1,2,3,4,5,6,7,8})), "")</f>
        <v/>
      </c>
    </row>
    <row r="237" spans="1:56" ht="15" customHeight="1" x14ac:dyDescent="0.2">
      <c r="A237" s="4"/>
      <c r="B237" s="15"/>
      <c r="C237" s="10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7"/>
      <c r="AW237" s="47">
        <f t="shared" si="16"/>
        <v>0</v>
      </c>
      <c r="AX237" s="46">
        <f t="shared" si="17"/>
        <v>0</v>
      </c>
      <c r="AY237" s="46" cm="1">
        <f t="array" ref="AY237">IF($AX237&lt;=6,SUM($C237:$AU237),SUMPRODUCT(LARGE($C237:$AU237,{1,2,3,4,5,6})))</f>
        <v>0</v>
      </c>
      <c r="AZ237" s="50" t="str">
        <f t="shared" si="18"/>
        <v/>
      </c>
      <c r="BA237" s="50" t="str">
        <f t="shared" si="19"/>
        <v xml:space="preserve"> </v>
      </c>
      <c r="BB237" s="46" t="str" cm="1">
        <f t="array" ref="BB237">IFERROR(SUMPRODUCT(LARGE($C237:$AU237,{1,2,3,4})), "")</f>
        <v/>
      </c>
      <c r="BC237" s="46" t="str" cm="1">
        <f t="array" ref="BC237">IFERROR(SUMPRODUCT(LARGE($C237:$AU237,{1,2,3,4,5,6,7})), "")</f>
        <v/>
      </c>
      <c r="BD237" s="46" t="str" cm="1">
        <f t="array" ref="BD237">IFERROR(SUMPRODUCT(LARGE($C237:$AU237,{1,2,3,4,5,6,7,8})), "")</f>
        <v/>
      </c>
    </row>
    <row r="238" spans="1:56" ht="15" customHeight="1" x14ac:dyDescent="0.2">
      <c r="A238" s="4"/>
      <c r="B238" s="15"/>
      <c r="C238" s="10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7"/>
      <c r="AW238" s="47">
        <f t="shared" si="16"/>
        <v>0</v>
      </c>
      <c r="AX238" s="46">
        <f t="shared" si="17"/>
        <v>0</v>
      </c>
      <c r="AY238" s="46" cm="1">
        <f t="array" ref="AY238">IF($AX238&lt;=6,SUM($C238:$AU238),SUMPRODUCT(LARGE($C238:$AU238,{1,2,3,4,5,6})))</f>
        <v>0</v>
      </c>
      <c r="AZ238" s="50" t="str">
        <f t="shared" si="18"/>
        <v/>
      </c>
      <c r="BA238" s="50" t="str">
        <f t="shared" si="19"/>
        <v xml:space="preserve"> </v>
      </c>
      <c r="BB238" s="46" t="str" cm="1">
        <f t="array" ref="BB238">IFERROR(SUMPRODUCT(LARGE($C238:$AU238,{1,2,3,4})), "")</f>
        <v/>
      </c>
      <c r="BC238" s="46" t="str" cm="1">
        <f t="array" ref="BC238">IFERROR(SUMPRODUCT(LARGE($C238:$AU238,{1,2,3,4,5,6,7})), "")</f>
        <v/>
      </c>
      <c r="BD238" s="46" t="str" cm="1">
        <f t="array" ref="BD238">IFERROR(SUMPRODUCT(LARGE($C238:$AU238,{1,2,3,4,5,6,7,8})), "")</f>
        <v/>
      </c>
    </row>
    <row r="239" spans="1:56" ht="15" customHeight="1" x14ac:dyDescent="0.2">
      <c r="A239" s="4"/>
      <c r="B239" s="15"/>
      <c r="C239" s="10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7"/>
      <c r="AW239" s="47">
        <f t="shared" si="16"/>
        <v>0</v>
      </c>
      <c r="AX239" s="46">
        <f t="shared" si="17"/>
        <v>0</v>
      </c>
      <c r="AY239" s="46" cm="1">
        <f t="array" ref="AY239">IF($AX239&lt;=6,SUM($C239:$AU239),SUMPRODUCT(LARGE($C239:$AU239,{1,2,3,4,5,6})))</f>
        <v>0</v>
      </c>
      <c r="AZ239" s="50" t="str">
        <f t="shared" si="18"/>
        <v/>
      </c>
      <c r="BA239" s="50" t="str">
        <f t="shared" si="19"/>
        <v xml:space="preserve"> </v>
      </c>
      <c r="BB239" s="46" t="str" cm="1">
        <f t="array" ref="BB239">IFERROR(SUMPRODUCT(LARGE($C239:$AU239,{1,2,3,4})), "")</f>
        <v/>
      </c>
      <c r="BC239" s="46" t="str" cm="1">
        <f t="array" ref="BC239">IFERROR(SUMPRODUCT(LARGE($C239:$AU239,{1,2,3,4,5,6,7})), "")</f>
        <v/>
      </c>
      <c r="BD239" s="46" t="str" cm="1">
        <f t="array" ref="BD239">IFERROR(SUMPRODUCT(LARGE($C239:$AU239,{1,2,3,4,5,6,7,8})), "")</f>
        <v/>
      </c>
    </row>
    <row r="240" spans="1:56" ht="15" customHeight="1" x14ac:dyDescent="0.2">
      <c r="A240" s="4"/>
      <c r="B240" s="15"/>
      <c r="C240" s="10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7"/>
      <c r="AW240" s="47">
        <f t="shared" si="16"/>
        <v>0</v>
      </c>
      <c r="AX240" s="46">
        <f t="shared" si="17"/>
        <v>0</v>
      </c>
      <c r="AY240" s="46" cm="1">
        <f t="array" ref="AY240">IF($AX240&lt;=6,SUM($C240:$AU240),SUMPRODUCT(LARGE($C240:$AU240,{1,2,3,4,5,6})))</f>
        <v>0</v>
      </c>
      <c r="AZ240" s="50" t="str">
        <f t="shared" si="18"/>
        <v/>
      </c>
      <c r="BA240" s="50" t="str">
        <f t="shared" si="19"/>
        <v xml:space="preserve"> </v>
      </c>
      <c r="BB240" s="46" t="str" cm="1">
        <f t="array" ref="BB240">IFERROR(SUMPRODUCT(LARGE($C240:$AU240,{1,2,3,4})), "")</f>
        <v/>
      </c>
      <c r="BC240" s="46" t="str" cm="1">
        <f t="array" ref="BC240">IFERROR(SUMPRODUCT(LARGE($C240:$AU240,{1,2,3,4,5,6,7})), "")</f>
        <v/>
      </c>
      <c r="BD240" s="46" t="str" cm="1">
        <f t="array" ref="BD240">IFERROR(SUMPRODUCT(LARGE($C240:$AU240,{1,2,3,4,5,6,7,8})), "")</f>
        <v/>
      </c>
    </row>
    <row r="241" spans="1:56" ht="15" customHeight="1" x14ac:dyDescent="0.2">
      <c r="A241" s="4"/>
      <c r="B241" s="15"/>
      <c r="C241" s="10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7"/>
      <c r="AW241" s="47">
        <f t="shared" si="16"/>
        <v>0</v>
      </c>
      <c r="AX241" s="46">
        <f t="shared" si="17"/>
        <v>0</v>
      </c>
      <c r="AY241" s="46" cm="1">
        <f t="array" ref="AY241">IF($AX241&lt;=6,SUM($C241:$AU241),SUMPRODUCT(LARGE($C241:$AU241,{1,2,3,4,5,6})))</f>
        <v>0</v>
      </c>
      <c r="AZ241" s="50" t="str">
        <f t="shared" si="18"/>
        <v/>
      </c>
      <c r="BA241" s="50" t="str">
        <f t="shared" si="19"/>
        <v xml:space="preserve"> </v>
      </c>
      <c r="BB241" s="46" t="str" cm="1">
        <f t="array" ref="BB241">IFERROR(SUMPRODUCT(LARGE($C241:$AU241,{1,2,3,4})), "")</f>
        <v/>
      </c>
      <c r="BC241" s="46" t="str" cm="1">
        <f t="array" ref="BC241">IFERROR(SUMPRODUCT(LARGE($C241:$AU241,{1,2,3,4,5,6,7})), "")</f>
        <v/>
      </c>
      <c r="BD241" s="46" t="str" cm="1">
        <f t="array" ref="BD241">IFERROR(SUMPRODUCT(LARGE($C241:$AU241,{1,2,3,4,5,6,7,8})), "")</f>
        <v/>
      </c>
    </row>
    <row r="242" spans="1:56" ht="15" customHeight="1" x14ac:dyDescent="0.2">
      <c r="A242" s="4"/>
      <c r="B242" s="15"/>
      <c r="C242" s="10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7"/>
      <c r="AW242" s="47">
        <f t="shared" si="16"/>
        <v>0</v>
      </c>
      <c r="AX242" s="46">
        <f t="shared" si="17"/>
        <v>0</v>
      </c>
      <c r="AY242" s="46" cm="1">
        <f t="array" ref="AY242">IF($AX242&lt;=6,SUM($C242:$AU242),SUMPRODUCT(LARGE($C242:$AU242,{1,2,3,4,5,6})))</f>
        <v>0</v>
      </c>
      <c r="AZ242" s="50" t="str">
        <f t="shared" si="18"/>
        <v/>
      </c>
      <c r="BA242" s="50" t="str">
        <f t="shared" si="19"/>
        <v xml:space="preserve"> </v>
      </c>
      <c r="BB242" s="46" t="str" cm="1">
        <f t="array" ref="BB242">IFERROR(SUMPRODUCT(LARGE($C242:$AU242,{1,2,3,4})), "")</f>
        <v/>
      </c>
      <c r="BC242" s="46" t="str" cm="1">
        <f t="array" ref="BC242">IFERROR(SUMPRODUCT(LARGE($C242:$AU242,{1,2,3,4,5,6,7})), "")</f>
        <v/>
      </c>
      <c r="BD242" s="46" t="str" cm="1">
        <f t="array" ref="BD242">IFERROR(SUMPRODUCT(LARGE($C242:$AU242,{1,2,3,4,5,6,7,8})), "")</f>
        <v/>
      </c>
    </row>
    <row r="243" spans="1:56" ht="15" customHeight="1" x14ac:dyDescent="0.2">
      <c r="A243" s="4"/>
      <c r="B243" s="15"/>
      <c r="C243" s="10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7"/>
      <c r="AW243" s="47">
        <f t="shared" si="16"/>
        <v>0</v>
      </c>
      <c r="AX243" s="46">
        <f t="shared" si="17"/>
        <v>0</v>
      </c>
      <c r="AY243" s="46" cm="1">
        <f t="array" ref="AY243">IF($AX243&lt;=6,SUM($C243:$AU243),SUMPRODUCT(LARGE($C243:$AU243,{1,2,3,4,5,6})))</f>
        <v>0</v>
      </c>
      <c r="AZ243" s="50" t="str">
        <f t="shared" si="18"/>
        <v/>
      </c>
      <c r="BA243" s="50" t="str">
        <f t="shared" si="19"/>
        <v xml:space="preserve"> </v>
      </c>
      <c r="BB243" s="46" t="str" cm="1">
        <f t="array" ref="BB243">IFERROR(SUMPRODUCT(LARGE($C243:$AU243,{1,2,3,4})), "")</f>
        <v/>
      </c>
      <c r="BC243" s="46" t="str" cm="1">
        <f t="array" ref="BC243">IFERROR(SUMPRODUCT(LARGE($C243:$AU243,{1,2,3,4,5,6,7})), "")</f>
        <v/>
      </c>
      <c r="BD243" s="46" t="str" cm="1">
        <f t="array" ref="BD243">IFERROR(SUMPRODUCT(LARGE($C243:$AU243,{1,2,3,4,5,6,7,8})), "")</f>
        <v/>
      </c>
    </row>
    <row r="244" spans="1:56" ht="15" customHeight="1" x14ac:dyDescent="0.2">
      <c r="A244" s="4"/>
      <c r="B244" s="15"/>
      <c r="C244" s="10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7"/>
      <c r="AW244" s="47">
        <f t="shared" si="16"/>
        <v>0</v>
      </c>
      <c r="AX244" s="46">
        <f t="shared" si="17"/>
        <v>0</v>
      </c>
      <c r="AY244" s="46" cm="1">
        <f t="array" ref="AY244">IF($AX244&lt;=6,SUM($C244:$AU244),SUMPRODUCT(LARGE($C244:$AU244,{1,2,3,4,5,6})))</f>
        <v>0</v>
      </c>
      <c r="AZ244" s="50" t="str">
        <f t="shared" si="18"/>
        <v/>
      </c>
      <c r="BA244" s="50" t="str">
        <f t="shared" si="19"/>
        <v xml:space="preserve"> </v>
      </c>
      <c r="BB244" s="46" t="str" cm="1">
        <f t="array" ref="BB244">IFERROR(SUMPRODUCT(LARGE($C244:$AU244,{1,2,3,4})), "")</f>
        <v/>
      </c>
      <c r="BC244" s="46" t="str" cm="1">
        <f t="array" ref="BC244">IFERROR(SUMPRODUCT(LARGE($C244:$AU244,{1,2,3,4,5,6,7})), "")</f>
        <v/>
      </c>
      <c r="BD244" s="46" t="str" cm="1">
        <f t="array" ref="BD244">IFERROR(SUMPRODUCT(LARGE($C244:$AU244,{1,2,3,4,5,6,7,8})), "")</f>
        <v/>
      </c>
    </row>
    <row r="245" spans="1:56" ht="15" customHeight="1" x14ac:dyDescent="0.2">
      <c r="A245" s="4"/>
      <c r="B245" s="15"/>
      <c r="C245" s="10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7"/>
      <c r="AW245" s="47">
        <f t="shared" si="16"/>
        <v>0</v>
      </c>
      <c r="AX245" s="46">
        <f t="shared" si="17"/>
        <v>0</v>
      </c>
      <c r="AY245" s="46" cm="1">
        <f t="array" ref="AY245">IF($AX245&lt;=6,SUM($C245:$AU245),SUMPRODUCT(LARGE($C245:$AU245,{1,2,3,4,5,6})))</f>
        <v>0</v>
      </c>
      <c r="AZ245" s="50" t="str">
        <f t="shared" si="18"/>
        <v/>
      </c>
      <c r="BA245" s="50" t="str">
        <f t="shared" si="19"/>
        <v xml:space="preserve"> </v>
      </c>
      <c r="BB245" s="46" t="str" cm="1">
        <f t="array" ref="BB245">IFERROR(SUMPRODUCT(LARGE($C245:$AU245,{1,2,3,4})), "")</f>
        <v/>
      </c>
      <c r="BC245" s="46" t="str" cm="1">
        <f t="array" ref="BC245">IFERROR(SUMPRODUCT(LARGE($C245:$AU245,{1,2,3,4,5,6,7})), "")</f>
        <v/>
      </c>
      <c r="BD245" s="46" t="str" cm="1">
        <f t="array" ref="BD245">IFERROR(SUMPRODUCT(LARGE($C245:$AU245,{1,2,3,4,5,6,7,8})), "")</f>
        <v/>
      </c>
    </row>
    <row r="246" spans="1:56" ht="15" customHeight="1" x14ac:dyDescent="0.2">
      <c r="A246" s="4"/>
      <c r="B246" s="15"/>
      <c r="C246" s="10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7"/>
      <c r="AW246" s="47">
        <f t="shared" si="16"/>
        <v>0</v>
      </c>
      <c r="AX246" s="46">
        <f t="shared" si="17"/>
        <v>0</v>
      </c>
      <c r="AY246" s="46" cm="1">
        <f t="array" ref="AY246">IF($AX246&lt;=6,SUM($C246:$AU246),SUMPRODUCT(LARGE($C246:$AU246,{1,2,3,4,5,6})))</f>
        <v>0</v>
      </c>
      <c r="AZ246" s="50" t="str">
        <f t="shared" si="18"/>
        <v/>
      </c>
      <c r="BA246" s="50" t="str">
        <f t="shared" si="19"/>
        <v xml:space="preserve"> </v>
      </c>
      <c r="BB246" s="46" t="str" cm="1">
        <f t="array" ref="BB246">IFERROR(SUMPRODUCT(LARGE($C246:$AU246,{1,2,3,4})), "")</f>
        <v/>
      </c>
      <c r="BC246" s="46" t="str" cm="1">
        <f t="array" ref="BC246">IFERROR(SUMPRODUCT(LARGE($C246:$AU246,{1,2,3,4,5,6,7})), "")</f>
        <v/>
      </c>
      <c r="BD246" s="46" t="str" cm="1">
        <f t="array" ref="BD246">IFERROR(SUMPRODUCT(LARGE($C246:$AU246,{1,2,3,4,5,6,7,8})), "")</f>
        <v/>
      </c>
    </row>
    <row r="247" spans="1:56" ht="15" customHeight="1" x14ac:dyDescent="0.2">
      <c r="A247" s="4"/>
      <c r="B247" s="15"/>
      <c r="C247" s="10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7"/>
      <c r="AW247" s="47">
        <f t="shared" si="16"/>
        <v>0</v>
      </c>
      <c r="AX247" s="46">
        <f t="shared" si="17"/>
        <v>0</v>
      </c>
      <c r="AY247" s="46" cm="1">
        <f t="array" ref="AY247">IF($AX247&lt;=6,SUM($C247:$AU247),SUMPRODUCT(LARGE($C247:$AU247,{1,2,3,4,5,6})))</f>
        <v>0</v>
      </c>
      <c r="AZ247" s="50" t="str">
        <f t="shared" si="18"/>
        <v/>
      </c>
      <c r="BA247" s="50" t="str">
        <f t="shared" si="19"/>
        <v xml:space="preserve"> </v>
      </c>
      <c r="BB247" s="46" t="str" cm="1">
        <f t="array" ref="BB247">IFERROR(SUMPRODUCT(LARGE($C247:$AU247,{1,2,3,4})), "")</f>
        <v/>
      </c>
      <c r="BC247" s="46" t="str" cm="1">
        <f t="array" ref="BC247">IFERROR(SUMPRODUCT(LARGE($C247:$AU247,{1,2,3,4,5,6,7})), "")</f>
        <v/>
      </c>
      <c r="BD247" s="46" t="str" cm="1">
        <f t="array" ref="BD247">IFERROR(SUMPRODUCT(LARGE($C247:$AU247,{1,2,3,4,5,6,7,8})), "")</f>
        <v/>
      </c>
    </row>
    <row r="248" spans="1:56" ht="15" customHeight="1" x14ac:dyDescent="0.2">
      <c r="A248" s="4"/>
      <c r="B248" s="15"/>
      <c r="C248" s="10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7"/>
      <c r="AW248" s="47">
        <f t="shared" si="16"/>
        <v>0</v>
      </c>
      <c r="AX248" s="46">
        <f t="shared" si="17"/>
        <v>0</v>
      </c>
      <c r="AY248" s="46" cm="1">
        <f t="array" ref="AY248">IF($AX248&lt;=6,SUM($C248:$AU248),SUMPRODUCT(LARGE($C248:$AU248,{1,2,3,4,5,6})))</f>
        <v>0</v>
      </c>
      <c r="AZ248" s="50" t="str">
        <f t="shared" si="18"/>
        <v/>
      </c>
      <c r="BA248" s="50" t="str">
        <f t="shared" si="19"/>
        <v xml:space="preserve"> </v>
      </c>
      <c r="BB248" s="46" t="str" cm="1">
        <f t="array" ref="BB248">IFERROR(SUMPRODUCT(LARGE($C248:$AU248,{1,2,3,4})), "")</f>
        <v/>
      </c>
      <c r="BC248" s="46" t="str" cm="1">
        <f t="array" ref="BC248">IFERROR(SUMPRODUCT(LARGE($C248:$AU248,{1,2,3,4,5,6,7})), "")</f>
        <v/>
      </c>
      <c r="BD248" s="46" t="str" cm="1">
        <f t="array" ref="BD248">IFERROR(SUMPRODUCT(LARGE($C248:$AU248,{1,2,3,4,5,6,7,8})), "")</f>
        <v/>
      </c>
    </row>
    <row r="249" spans="1:56" ht="15" customHeight="1" x14ac:dyDescent="0.2">
      <c r="A249" s="4"/>
      <c r="B249" s="15"/>
      <c r="C249" s="10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7"/>
      <c r="AW249" s="47">
        <f t="shared" si="16"/>
        <v>0</v>
      </c>
      <c r="AX249" s="46">
        <f t="shared" si="17"/>
        <v>0</v>
      </c>
      <c r="AY249" s="46" cm="1">
        <f t="array" ref="AY249">IF($AX249&lt;=6,SUM($C249:$AU249),SUMPRODUCT(LARGE($C249:$AU249,{1,2,3,4,5,6})))</f>
        <v>0</v>
      </c>
      <c r="AZ249" s="50" t="str">
        <f t="shared" si="18"/>
        <v/>
      </c>
      <c r="BA249" s="50" t="str">
        <f t="shared" si="19"/>
        <v xml:space="preserve"> </v>
      </c>
      <c r="BB249" s="46" t="str" cm="1">
        <f t="array" ref="BB249">IFERROR(SUMPRODUCT(LARGE($C249:$AU249,{1,2,3,4})), "")</f>
        <v/>
      </c>
      <c r="BC249" s="46" t="str" cm="1">
        <f t="array" ref="BC249">IFERROR(SUMPRODUCT(LARGE($C249:$AU249,{1,2,3,4,5,6,7})), "")</f>
        <v/>
      </c>
      <c r="BD249" s="46" t="str" cm="1">
        <f t="array" ref="BD249">IFERROR(SUMPRODUCT(LARGE($C249:$AU249,{1,2,3,4,5,6,7,8})), "")</f>
        <v/>
      </c>
    </row>
    <row r="250" spans="1:56" ht="15" customHeight="1" x14ac:dyDescent="0.2">
      <c r="A250" s="4"/>
      <c r="B250" s="15"/>
      <c r="C250" s="10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7"/>
      <c r="AW250" s="47">
        <f t="shared" si="16"/>
        <v>0</v>
      </c>
      <c r="AX250" s="46">
        <f t="shared" si="17"/>
        <v>0</v>
      </c>
      <c r="AY250" s="46" cm="1">
        <f t="array" ref="AY250">IF($AX250&lt;=6,SUM($C250:$AU250),SUMPRODUCT(LARGE($C250:$AU250,{1,2,3,4,5,6})))</f>
        <v>0</v>
      </c>
      <c r="AZ250" s="50" t="str">
        <f t="shared" si="18"/>
        <v/>
      </c>
      <c r="BA250" s="50" t="str">
        <f t="shared" si="19"/>
        <v xml:space="preserve"> </v>
      </c>
      <c r="BB250" s="46" t="str" cm="1">
        <f t="array" ref="BB250">IFERROR(SUMPRODUCT(LARGE($C250:$AU250,{1,2,3,4})), "")</f>
        <v/>
      </c>
      <c r="BC250" s="46" t="str" cm="1">
        <f t="array" ref="BC250">IFERROR(SUMPRODUCT(LARGE($C250:$AU250,{1,2,3,4,5,6,7})), "")</f>
        <v/>
      </c>
      <c r="BD250" s="46" t="str" cm="1">
        <f t="array" ref="BD250">IFERROR(SUMPRODUCT(LARGE($C250:$AU250,{1,2,3,4,5,6,7,8})), "")</f>
        <v/>
      </c>
    </row>
    <row r="251" spans="1:56" ht="15" customHeight="1" x14ac:dyDescent="0.2">
      <c r="A251" s="4"/>
      <c r="B251" s="15"/>
      <c r="C251" s="10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7"/>
      <c r="AW251" s="47">
        <f t="shared" si="16"/>
        <v>0</v>
      </c>
      <c r="AX251" s="46">
        <f t="shared" si="17"/>
        <v>0</v>
      </c>
      <c r="AY251" s="46" cm="1">
        <f t="array" ref="AY251">IF($AX251&lt;=6,SUM($C251:$AU251),SUMPRODUCT(LARGE($C251:$AU251,{1,2,3,4,5,6})))</f>
        <v>0</v>
      </c>
      <c r="AZ251" s="50" t="str">
        <f t="shared" si="18"/>
        <v/>
      </c>
      <c r="BA251" s="50" t="str">
        <f t="shared" si="19"/>
        <v xml:space="preserve"> </v>
      </c>
      <c r="BB251" s="46" t="str" cm="1">
        <f t="array" ref="BB251">IFERROR(SUMPRODUCT(LARGE($C251:$AU251,{1,2,3,4})), "")</f>
        <v/>
      </c>
      <c r="BC251" s="46" t="str" cm="1">
        <f t="array" ref="BC251">IFERROR(SUMPRODUCT(LARGE($C251:$AU251,{1,2,3,4,5,6,7})), "")</f>
        <v/>
      </c>
      <c r="BD251" s="46" t="str" cm="1">
        <f t="array" ref="BD251">IFERROR(SUMPRODUCT(LARGE($C251:$AU251,{1,2,3,4,5,6,7,8})), "")</f>
        <v/>
      </c>
    </row>
    <row r="252" spans="1:56" ht="15" customHeight="1" x14ac:dyDescent="0.2">
      <c r="A252" s="4"/>
      <c r="B252" s="15"/>
      <c r="C252" s="10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7"/>
      <c r="AW252" s="47">
        <f t="shared" si="16"/>
        <v>0</v>
      </c>
      <c r="AX252" s="46">
        <f t="shared" si="17"/>
        <v>0</v>
      </c>
      <c r="AY252" s="46" cm="1">
        <f t="array" ref="AY252">IF($AX252&lt;=6,SUM($C252:$AU252),SUMPRODUCT(LARGE($C252:$AU252,{1,2,3,4,5,6})))</f>
        <v>0</v>
      </c>
      <c r="AZ252" s="50" t="str">
        <f t="shared" si="18"/>
        <v/>
      </c>
      <c r="BA252" s="50" t="str">
        <f t="shared" si="19"/>
        <v xml:space="preserve"> </v>
      </c>
      <c r="BB252" s="46" t="str" cm="1">
        <f t="array" ref="BB252">IFERROR(SUMPRODUCT(LARGE($C252:$AU252,{1,2,3,4})), "")</f>
        <v/>
      </c>
      <c r="BC252" s="46" t="str" cm="1">
        <f t="array" ref="BC252">IFERROR(SUMPRODUCT(LARGE($C252:$AU252,{1,2,3,4,5,6,7})), "")</f>
        <v/>
      </c>
      <c r="BD252" s="46" t="str" cm="1">
        <f t="array" ref="BD252">IFERROR(SUMPRODUCT(LARGE($C252:$AU252,{1,2,3,4,5,6,7,8})), "")</f>
        <v/>
      </c>
    </row>
    <row r="253" spans="1:56" ht="15" customHeight="1" x14ac:dyDescent="0.2">
      <c r="A253" s="4"/>
      <c r="B253" s="15"/>
      <c r="C253" s="10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7"/>
      <c r="AW253" s="47">
        <f t="shared" si="16"/>
        <v>0</v>
      </c>
      <c r="AX253" s="46">
        <f t="shared" si="17"/>
        <v>0</v>
      </c>
      <c r="AY253" s="46" cm="1">
        <f t="array" ref="AY253">IF($AX253&lt;=6,SUM($C253:$AU253),SUMPRODUCT(LARGE($C253:$AU253,{1,2,3,4,5,6})))</f>
        <v>0</v>
      </c>
      <c r="AZ253" s="50" t="str">
        <f t="shared" si="18"/>
        <v/>
      </c>
      <c r="BA253" s="50" t="str">
        <f t="shared" si="19"/>
        <v xml:space="preserve"> </v>
      </c>
      <c r="BB253" s="46" t="str" cm="1">
        <f t="array" ref="BB253">IFERROR(SUMPRODUCT(LARGE($C253:$AU253,{1,2,3,4})), "")</f>
        <v/>
      </c>
      <c r="BC253" s="46" t="str" cm="1">
        <f t="array" ref="BC253">IFERROR(SUMPRODUCT(LARGE($C253:$AU253,{1,2,3,4,5,6,7})), "")</f>
        <v/>
      </c>
      <c r="BD253" s="46" t="str" cm="1">
        <f t="array" ref="BD253">IFERROR(SUMPRODUCT(LARGE($C253:$AU253,{1,2,3,4,5,6,7,8})), "")</f>
        <v/>
      </c>
    </row>
    <row r="254" spans="1:56" ht="15" customHeight="1" x14ac:dyDescent="0.2">
      <c r="A254" s="4"/>
      <c r="B254" s="15"/>
      <c r="C254" s="10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7"/>
      <c r="AW254" s="47">
        <f t="shared" si="16"/>
        <v>0</v>
      </c>
      <c r="AX254" s="46">
        <f t="shared" si="17"/>
        <v>0</v>
      </c>
      <c r="AY254" s="46" cm="1">
        <f t="array" ref="AY254">IF($AX254&lt;=6,SUM($C254:$AU254),SUMPRODUCT(LARGE($C254:$AU254,{1,2,3,4,5,6})))</f>
        <v>0</v>
      </c>
      <c r="AZ254" s="50" t="str">
        <f t="shared" si="18"/>
        <v/>
      </c>
      <c r="BA254" s="50" t="str">
        <f t="shared" si="19"/>
        <v xml:space="preserve"> </v>
      </c>
      <c r="BB254" s="46" t="str" cm="1">
        <f t="array" ref="BB254">IFERROR(SUMPRODUCT(LARGE($C254:$AU254,{1,2,3,4})), "")</f>
        <v/>
      </c>
      <c r="BC254" s="46" t="str" cm="1">
        <f t="array" ref="BC254">IFERROR(SUMPRODUCT(LARGE($C254:$AU254,{1,2,3,4,5,6,7})), "")</f>
        <v/>
      </c>
      <c r="BD254" s="46" t="str" cm="1">
        <f t="array" ref="BD254">IFERROR(SUMPRODUCT(LARGE($C254:$AU254,{1,2,3,4,5,6,7,8})), "")</f>
        <v/>
      </c>
    </row>
    <row r="255" spans="1:56" ht="15" customHeight="1" x14ac:dyDescent="0.2">
      <c r="A255" s="4"/>
      <c r="B255" s="15"/>
      <c r="C255" s="10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7"/>
      <c r="AW255" s="47">
        <f t="shared" si="16"/>
        <v>0</v>
      </c>
      <c r="AX255" s="46">
        <f t="shared" si="17"/>
        <v>0</v>
      </c>
      <c r="AY255" s="46" cm="1">
        <f t="array" ref="AY255">IF($AX255&lt;=6,SUM($C255:$AU255),SUMPRODUCT(LARGE($C255:$AU255,{1,2,3,4,5,6})))</f>
        <v>0</v>
      </c>
      <c r="AZ255" s="50" t="str">
        <f t="shared" si="18"/>
        <v/>
      </c>
      <c r="BA255" s="50" t="str">
        <f t="shared" si="19"/>
        <v xml:space="preserve"> </v>
      </c>
      <c r="BB255" s="46" t="str" cm="1">
        <f t="array" ref="BB255">IFERROR(SUMPRODUCT(LARGE($C255:$AU255,{1,2,3,4})), "")</f>
        <v/>
      </c>
      <c r="BC255" s="46" t="str" cm="1">
        <f t="array" ref="BC255">IFERROR(SUMPRODUCT(LARGE($C255:$AU255,{1,2,3,4,5,6,7})), "")</f>
        <v/>
      </c>
      <c r="BD255" s="46" t="str" cm="1">
        <f t="array" ref="BD255">IFERROR(SUMPRODUCT(LARGE($C255:$AU255,{1,2,3,4,5,6,7,8})), "")</f>
        <v/>
      </c>
    </row>
    <row r="256" spans="1:56" ht="15" customHeight="1" x14ac:dyDescent="0.2">
      <c r="A256" s="4"/>
      <c r="B256" s="15"/>
      <c r="C256" s="10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7"/>
      <c r="AW256" s="47">
        <f t="shared" si="16"/>
        <v>0</v>
      </c>
      <c r="AX256" s="46">
        <f t="shared" si="17"/>
        <v>0</v>
      </c>
      <c r="AY256" s="46" cm="1">
        <f t="array" ref="AY256">IF($AX256&lt;=6,SUM($C256:$AU256),SUMPRODUCT(LARGE($C256:$AU256,{1,2,3,4,5,6})))</f>
        <v>0</v>
      </c>
      <c r="AZ256" s="50" t="str">
        <f t="shared" si="18"/>
        <v/>
      </c>
      <c r="BA256" s="50" t="str">
        <f t="shared" si="19"/>
        <v xml:space="preserve"> </v>
      </c>
      <c r="BB256" s="46" t="str" cm="1">
        <f t="array" ref="BB256">IFERROR(SUMPRODUCT(LARGE($C256:$AU256,{1,2,3,4})), "")</f>
        <v/>
      </c>
      <c r="BC256" s="46" t="str" cm="1">
        <f t="array" ref="BC256">IFERROR(SUMPRODUCT(LARGE($C256:$AU256,{1,2,3,4,5,6,7})), "")</f>
        <v/>
      </c>
      <c r="BD256" s="46" t="str" cm="1">
        <f t="array" ref="BD256">IFERROR(SUMPRODUCT(LARGE($C256:$AU256,{1,2,3,4,5,6,7,8})), "")</f>
        <v/>
      </c>
    </row>
    <row r="257" spans="1:56" ht="15" customHeight="1" x14ac:dyDescent="0.2">
      <c r="A257" s="4"/>
      <c r="B257" s="15"/>
      <c r="C257" s="10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7"/>
      <c r="AW257" s="47">
        <f t="shared" si="16"/>
        <v>0</v>
      </c>
      <c r="AX257" s="46">
        <f t="shared" si="17"/>
        <v>0</v>
      </c>
      <c r="AY257" s="46" cm="1">
        <f t="array" ref="AY257">IF($AX257&lt;=6,SUM($C257:$AU257),SUMPRODUCT(LARGE($C257:$AU257,{1,2,3,4,5,6})))</f>
        <v>0</v>
      </c>
      <c r="AZ257" s="50" t="str">
        <f t="shared" si="18"/>
        <v/>
      </c>
      <c r="BA257" s="50" t="str">
        <f t="shared" si="19"/>
        <v xml:space="preserve"> </v>
      </c>
      <c r="BB257" s="46" t="str" cm="1">
        <f t="array" ref="BB257">IFERROR(SUMPRODUCT(LARGE($C257:$AU257,{1,2,3,4})), "")</f>
        <v/>
      </c>
      <c r="BC257" s="46" t="str" cm="1">
        <f t="array" ref="BC257">IFERROR(SUMPRODUCT(LARGE($C257:$AU257,{1,2,3,4,5,6,7})), "")</f>
        <v/>
      </c>
      <c r="BD257" s="46" t="str" cm="1">
        <f t="array" ref="BD257">IFERROR(SUMPRODUCT(LARGE($C257:$AU257,{1,2,3,4,5,6,7,8})), "")</f>
        <v/>
      </c>
    </row>
    <row r="258" spans="1:56" ht="15" customHeight="1" x14ac:dyDescent="0.2">
      <c r="A258" s="4"/>
      <c r="B258" s="15"/>
      <c r="C258" s="10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7"/>
      <c r="AW258" s="47">
        <f t="shared" si="16"/>
        <v>0</v>
      </c>
      <c r="AX258" s="46">
        <f t="shared" si="17"/>
        <v>0</v>
      </c>
      <c r="AY258" s="46" cm="1">
        <f t="array" ref="AY258">IF($AX258&lt;=6,SUM($C258:$AU258),SUMPRODUCT(LARGE($C258:$AU258,{1,2,3,4,5,6})))</f>
        <v>0</v>
      </c>
      <c r="AZ258" s="50" t="str">
        <f t="shared" si="18"/>
        <v/>
      </c>
      <c r="BA258" s="50" t="str">
        <f t="shared" si="19"/>
        <v xml:space="preserve"> </v>
      </c>
      <c r="BB258" s="46" t="str" cm="1">
        <f t="array" ref="BB258">IFERROR(SUMPRODUCT(LARGE($C258:$AU258,{1,2,3,4})), "")</f>
        <v/>
      </c>
      <c r="BC258" s="46" t="str" cm="1">
        <f t="array" ref="BC258">IFERROR(SUMPRODUCT(LARGE($C258:$AU258,{1,2,3,4,5,6,7})), "")</f>
        <v/>
      </c>
      <c r="BD258" s="46" t="str" cm="1">
        <f t="array" ref="BD258">IFERROR(SUMPRODUCT(LARGE($C258:$AU258,{1,2,3,4,5,6,7,8})), "")</f>
        <v/>
      </c>
    </row>
    <row r="259" spans="1:56" ht="15" customHeight="1" x14ac:dyDescent="0.2">
      <c r="A259" s="4"/>
      <c r="B259" s="15"/>
      <c r="C259" s="10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7"/>
      <c r="AW259" s="47">
        <f t="shared" ref="AW259:AW301" si="20">SUM($C259:$AV259)</f>
        <v>0</v>
      </c>
      <c r="AX259" s="46">
        <f t="shared" si="17"/>
        <v>0</v>
      </c>
      <c r="AY259" s="46" cm="1">
        <f t="array" ref="AY259">IF($AX259&lt;=6,SUM($C259:$AU259),SUMPRODUCT(LARGE($C259:$AU259,{1,2,3,4,5,6})))</f>
        <v>0</v>
      </c>
      <c r="AZ259" s="50" t="str">
        <f t="shared" si="18"/>
        <v/>
      </c>
      <c r="BA259" s="50" t="str">
        <f t="shared" si="19"/>
        <v xml:space="preserve"> </v>
      </c>
      <c r="BB259" s="46" t="str" cm="1">
        <f t="array" ref="BB259">IFERROR(SUMPRODUCT(LARGE($C259:$AU259,{1,2,3,4})), "")</f>
        <v/>
      </c>
      <c r="BC259" s="46" t="str" cm="1">
        <f t="array" ref="BC259">IFERROR(SUMPRODUCT(LARGE($C259:$AU259,{1,2,3,4,5,6,7})), "")</f>
        <v/>
      </c>
      <c r="BD259" s="46" t="str" cm="1">
        <f t="array" ref="BD259">IFERROR(SUMPRODUCT(LARGE($C259:$AU259,{1,2,3,4,5,6,7,8})), "")</f>
        <v/>
      </c>
    </row>
    <row r="260" spans="1:56" ht="15" customHeight="1" x14ac:dyDescent="0.2">
      <c r="A260" s="4"/>
      <c r="B260" s="15"/>
      <c r="C260" s="10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7"/>
      <c r="AW260" s="47">
        <f t="shared" si="20"/>
        <v>0</v>
      </c>
      <c r="AX260" s="46">
        <f t="shared" ref="AX260:AX301" si="21">COUNTA(C260:AU260)</f>
        <v>0</v>
      </c>
      <c r="AY260" s="46" cm="1">
        <f t="array" ref="AY260">IF($AX260&lt;=6,SUM($C260:$AU260),SUMPRODUCT(LARGE($C260:$AU260,{1,2,3,4,5,6})))</f>
        <v>0</v>
      </c>
      <c r="AZ260" s="50" t="str">
        <f t="shared" ref="AZ260:AZ301" si="22">IF(AND($AX260&gt;=6,AY260=AY261),"Manual Calc Needed","")</f>
        <v/>
      </c>
      <c r="BA260" s="50" t="str">
        <f t="shared" ref="BA260:BA301" si="23">IF(AND($AX260&gt;=6,$AZ260="Tie"),"Manual Calc Needed"," ")</f>
        <v xml:space="preserve"> </v>
      </c>
      <c r="BB260" s="46" t="str" cm="1">
        <f t="array" ref="BB260">IFERROR(SUMPRODUCT(LARGE($C260:$AU260,{1,2,3,4})), "")</f>
        <v/>
      </c>
      <c r="BC260" s="46" t="str" cm="1">
        <f t="array" ref="BC260">IFERROR(SUMPRODUCT(LARGE($C260:$AU260,{1,2,3,4,5,6,7})), "")</f>
        <v/>
      </c>
      <c r="BD260" s="46" t="str" cm="1">
        <f t="array" ref="BD260">IFERROR(SUMPRODUCT(LARGE($C260:$AU260,{1,2,3,4,5,6,7,8})), "")</f>
        <v/>
      </c>
    </row>
    <row r="261" spans="1:56" ht="15" customHeight="1" x14ac:dyDescent="0.2">
      <c r="A261" s="4"/>
      <c r="B261" s="15"/>
      <c r="C261" s="10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7"/>
      <c r="AW261" s="47">
        <f t="shared" si="20"/>
        <v>0</v>
      </c>
      <c r="AX261" s="46">
        <f t="shared" si="21"/>
        <v>0</v>
      </c>
      <c r="AY261" s="46" cm="1">
        <f t="array" ref="AY261">IF($AX261&lt;=6,SUM($C261:$AU261),SUMPRODUCT(LARGE($C261:$AU261,{1,2,3,4,5,6})))</f>
        <v>0</v>
      </c>
      <c r="AZ261" s="50" t="str">
        <f t="shared" si="22"/>
        <v/>
      </c>
      <c r="BA261" s="50" t="str">
        <f t="shared" si="23"/>
        <v xml:space="preserve"> </v>
      </c>
      <c r="BB261" s="46" t="str" cm="1">
        <f t="array" ref="BB261">IFERROR(SUMPRODUCT(LARGE($C261:$AU261,{1,2,3,4})), "")</f>
        <v/>
      </c>
      <c r="BC261" s="46" t="str" cm="1">
        <f t="array" ref="BC261">IFERROR(SUMPRODUCT(LARGE($C261:$AU261,{1,2,3,4,5,6,7})), "")</f>
        <v/>
      </c>
      <c r="BD261" s="46" t="str" cm="1">
        <f t="array" ref="BD261">IFERROR(SUMPRODUCT(LARGE($C261:$AU261,{1,2,3,4,5,6,7,8})), "")</f>
        <v/>
      </c>
    </row>
    <row r="262" spans="1:56" ht="15" customHeight="1" x14ac:dyDescent="0.2">
      <c r="A262" s="4"/>
      <c r="B262" s="15"/>
      <c r="C262" s="10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7"/>
      <c r="AW262" s="47">
        <f t="shared" si="20"/>
        <v>0</v>
      </c>
      <c r="AX262" s="46">
        <f t="shared" si="21"/>
        <v>0</v>
      </c>
      <c r="AY262" s="46" cm="1">
        <f t="array" ref="AY262">IF($AX262&lt;=6,SUM($C262:$AU262),SUMPRODUCT(LARGE($C262:$AU262,{1,2,3,4,5,6})))</f>
        <v>0</v>
      </c>
      <c r="AZ262" s="50" t="str">
        <f t="shared" si="22"/>
        <v/>
      </c>
      <c r="BA262" s="50" t="str">
        <f t="shared" si="23"/>
        <v xml:space="preserve"> </v>
      </c>
      <c r="BB262" s="46" t="str" cm="1">
        <f t="array" ref="BB262">IFERROR(SUMPRODUCT(LARGE($C262:$AU262,{1,2,3,4})), "")</f>
        <v/>
      </c>
      <c r="BC262" s="46" t="str" cm="1">
        <f t="array" ref="BC262">IFERROR(SUMPRODUCT(LARGE($C262:$AU262,{1,2,3,4,5,6,7})), "")</f>
        <v/>
      </c>
      <c r="BD262" s="46" t="str" cm="1">
        <f t="array" ref="BD262">IFERROR(SUMPRODUCT(LARGE($C262:$AU262,{1,2,3,4,5,6,7,8})), "")</f>
        <v/>
      </c>
    </row>
    <row r="263" spans="1:56" ht="15" customHeight="1" x14ac:dyDescent="0.2">
      <c r="A263" s="4"/>
      <c r="B263" s="15"/>
      <c r="C263" s="10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7"/>
      <c r="AW263" s="47">
        <f t="shared" si="20"/>
        <v>0</v>
      </c>
      <c r="AX263" s="46">
        <f t="shared" si="21"/>
        <v>0</v>
      </c>
      <c r="AY263" s="46" cm="1">
        <f t="array" ref="AY263">IF($AX263&lt;=6,SUM($C263:$AU263),SUMPRODUCT(LARGE($C263:$AU263,{1,2,3,4,5,6})))</f>
        <v>0</v>
      </c>
      <c r="AZ263" s="50" t="str">
        <f t="shared" si="22"/>
        <v/>
      </c>
      <c r="BA263" s="50" t="str">
        <f t="shared" si="23"/>
        <v xml:space="preserve"> </v>
      </c>
      <c r="BB263" s="46" t="str" cm="1">
        <f t="array" ref="BB263">IFERROR(SUMPRODUCT(LARGE($C263:$AU263,{1,2,3,4})), "")</f>
        <v/>
      </c>
      <c r="BC263" s="46" t="str" cm="1">
        <f t="array" ref="BC263">IFERROR(SUMPRODUCT(LARGE($C263:$AU263,{1,2,3,4,5,6,7})), "")</f>
        <v/>
      </c>
      <c r="BD263" s="46" t="str" cm="1">
        <f t="array" ref="BD263">IFERROR(SUMPRODUCT(LARGE($C263:$AU263,{1,2,3,4,5,6,7,8})), "")</f>
        <v/>
      </c>
    </row>
    <row r="264" spans="1:56" ht="15" customHeight="1" x14ac:dyDescent="0.2">
      <c r="A264" s="4"/>
      <c r="B264" s="15"/>
      <c r="C264" s="10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7"/>
      <c r="AW264" s="47">
        <f t="shared" si="20"/>
        <v>0</v>
      </c>
      <c r="AX264" s="46">
        <f t="shared" si="21"/>
        <v>0</v>
      </c>
      <c r="AY264" s="46" cm="1">
        <f t="array" ref="AY264">IF($AX264&lt;=6,SUM($C264:$AU264),SUMPRODUCT(LARGE($C264:$AU264,{1,2,3,4,5,6})))</f>
        <v>0</v>
      </c>
      <c r="AZ264" s="50" t="str">
        <f t="shared" si="22"/>
        <v/>
      </c>
      <c r="BA264" s="50" t="str">
        <f t="shared" si="23"/>
        <v xml:space="preserve"> </v>
      </c>
      <c r="BB264" s="46" t="str" cm="1">
        <f t="array" ref="BB264">IFERROR(SUMPRODUCT(LARGE($C264:$AU264,{1,2,3,4})), "")</f>
        <v/>
      </c>
      <c r="BC264" s="46" t="str" cm="1">
        <f t="array" ref="BC264">IFERROR(SUMPRODUCT(LARGE($C264:$AU264,{1,2,3,4,5,6,7})), "")</f>
        <v/>
      </c>
      <c r="BD264" s="46" t="str" cm="1">
        <f t="array" ref="BD264">IFERROR(SUMPRODUCT(LARGE($C264:$AU264,{1,2,3,4,5,6,7,8})), "")</f>
        <v/>
      </c>
    </row>
    <row r="265" spans="1:56" ht="15" customHeight="1" x14ac:dyDescent="0.2">
      <c r="A265" s="4"/>
      <c r="B265" s="15"/>
      <c r="C265" s="10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7"/>
      <c r="AW265" s="47">
        <f t="shared" si="20"/>
        <v>0</v>
      </c>
      <c r="AX265" s="46">
        <f t="shared" si="21"/>
        <v>0</v>
      </c>
      <c r="AY265" s="46" cm="1">
        <f t="array" ref="AY265">IF($AX265&lt;=6,SUM($C265:$AU265),SUMPRODUCT(LARGE($C265:$AU265,{1,2,3,4,5,6})))</f>
        <v>0</v>
      </c>
      <c r="AZ265" s="50" t="str">
        <f t="shared" si="22"/>
        <v/>
      </c>
      <c r="BA265" s="50" t="str">
        <f t="shared" si="23"/>
        <v xml:space="preserve"> </v>
      </c>
      <c r="BB265" s="46" t="str" cm="1">
        <f t="array" ref="BB265">IFERROR(SUMPRODUCT(LARGE($C265:$AU265,{1,2,3,4})), "")</f>
        <v/>
      </c>
      <c r="BC265" s="46" t="str" cm="1">
        <f t="array" ref="BC265">IFERROR(SUMPRODUCT(LARGE($C265:$AU265,{1,2,3,4,5,6,7})), "")</f>
        <v/>
      </c>
      <c r="BD265" s="46" t="str" cm="1">
        <f t="array" ref="BD265">IFERROR(SUMPRODUCT(LARGE($C265:$AU265,{1,2,3,4,5,6,7,8})), "")</f>
        <v/>
      </c>
    </row>
    <row r="266" spans="1:56" ht="15" customHeight="1" x14ac:dyDescent="0.2">
      <c r="A266" s="4"/>
      <c r="B266" s="15"/>
      <c r="C266" s="10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7"/>
      <c r="AW266" s="47">
        <f t="shared" si="20"/>
        <v>0</v>
      </c>
      <c r="AX266" s="46">
        <f t="shared" si="21"/>
        <v>0</v>
      </c>
      <c r="AY266" s="46" cm="1">
        <f t="array" ref="AY266">IF($AX266&lt;=6,SUM($C266:$AU266),SUMPRODUCT(LARGE($C266:$AU266,{1,2,3,4,5,6})))</f>
        <v>0</v>
      </c>
      <c r="AZ266" s="50" t="str">
        <f t="shared" si="22"/>
        <v/>
      </c>
      <c r="BA266" s="50" t="str">
        <f t="shared" si="23"/>
        <v xml:space="preserve"> </v>
      </c>
      <c r="BB266" s="46" t="str" cm="1">
        <f t="array" ref="BB266">IFERROR(SUMPRODUCT(LARGE($C266:$AU266,{1,2,3,4})), "")</f>
        <v/>
      </c>
      <c r="BC266" s="46" t="str" cm="1">
        <f t="array" ref="BC266">IFERROR(SUMPRODUCT(LARGE($C266:$AU266,{1,2,3,4,5,6,7})), "")</f>
        <v/>
      </c>
      <c r="BD266" s="46" t="str" cm="1">
        <f t="array" ref="BD266">IFERROR(SUMPRODUCT(LARGE($C266:$AU266,{1,2,3,4,5,6,7,8})), "")</f>
        <v/>
      </c>
    </row>
    <row r="267" spans="1:56" ht="15" customHeight="1" x14ac:dyDescent="0.2">
      <c r="A267" s="4"/>
      <c r="B267" s="15"/>
      <c r="C267" s="10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7"/>
      <c r="AW267" s="47">
        <f t="shared" si="20"/>
        <v>0</v>
      </c>
      <c r="AX267" s="46">
        <f t="shared" si="21"/>
        <v>0</v>
      </c>
      <c r="AY267" s="46" cm="1">
        <f t="array" ref="AY267">IF($AX267&lt;=6,SUM($C267:$AU267),SUMPRODUCT(LARGE($C267:$AU267,{1,2,3,4,5,6})))</f>
        <v>0</v>
      </c>
      <c r="AZ267" s="50" t="str">
        <f t="shared" si="22"/>
        <v/>
      </c>
      <c r="BA267" s="50" t="str">
        <f t="shared" si="23"/>
        <v xml:space="preserve"> </v>
      </c>
      <c r="BB267" s="46" t="str" cm="1">
        <f t="array" ref="BB267">IFERROR(SUMPRODUCT(LARGE($C267:$AU267,{1,2,3,4})), "")</f>
        <v/>
      </c>
      <c r="BC267" s="46" t="str" cm="1">
        <f t="array" ref="BC267">IFERROR(SUMPRODUCT(LARGE($C267:$AU267,{1,2,3,4,5,6,7})), "")</f>
        <v/>
      </c>
      <c r="BD267" s="46" t="str" cm="1">
        <f t="array" ref="BD267">IFERROR(SUMPRODUCT(LARGE($C267:$AU267,{1,2,3,4,5,6,7,8})), "")</f>
        <v/>
      </c>
    </row>
    <row r="268" spans="1:56" ht="15" customHeight="1" x14ac:dyDescent="0.2">
      <c r="A268" s="4"/>
      <c r="B268" s="15"/>
      <c r="C268" s="10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7"/>
      <c r="AW268" s="47">
        <f t="shared" si="20"/>
        <v>0</v>
      </c>
      <c r="AX268" s="46">
        <f t="shared" si="21"/>
        <v>0</v>
      </c>
      <c r="AY268" s="46" cm="1">
        <f t="array" ref="AY268">IF($AX268&lt;=6,SUM($C268:$AU268),SUMPRODUCT(LARGE($C268:$AU268,{1,2,3,4,5,6})))</f>
        <v>0</v>
      </c>
      <c r="AZ268" s="50" t="str">
        <f t="shared" si="22"/>
        <v/>
      </c>
      <c r="BA268" s="50" t="str">
        <f t="shared" si="23"/>
        <v xml:space="preserve"> </v>
      </c>
      <c r="BB268" s="46" t="str" cm="1">
        <f t="array" ref="BB268">IFERROR(SUMPRODUCT(LARGE($C268:$AU268,{1,2,3,4})), "")</f>
        <v/>
      </c>
      <c r="BC268" s="46" t="str" cm="1">
        <f t="array" ref="BC268">IFERROR(SUMPRODUCT(LARGE($C268:$AU268,{1,2,3,4,5,6,7})), "")</f>
        <v/>
      </c>
      <c r="BD268" s="46" t="str" cm="1">
        <f t="array" ref="BD268">IFERROR(SUMPRODUCT(LARGE($C268:$AU268,{1,2,3,4,5,6,7,8})), "")</f>
        <v/>
      </c>
    </row>
    <row r="269" spans="1:56" ht="15" customHeight="1" x14ac:dyDescent="0.2">
      <c r="A269" s="4"/>
      <c r="B269" s="15"/>
      <c r="C269" s="10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7"/>
      <c r="AW269" s="47">
        <f t="shared" si="20"/>
        <v>0</v>
      </c>
      <c r="AX269" s="46">
        <f t="shared" si="21"/>
        <v>0</v>
      </c>
      <c r="AY269" s="46" cm="1">
        <f t="array" ref="AY269">IF($AX269&lt;=6,SUM($C269:$AU269),SUMPRODUCT(LARGE($C269:$AU269,{1,2,3,4,5,6})))</f>
        <v>0</v>
      </c>
      <c r="AZ269" s="50" t="str">
        <f t="shared" si="22"/>
        <v/>
      </c>
      <c r="BA269" s="50" t="str">
        <f t="shared" si="23"/>
        <v xml:space="preserve"> </v>
      </c>
      <c r="BB269" s="46" t="str" cm="1">
        <f t="array" ref="BB269">IFERROR(SUMPRODUCT(LARGE($C269:$AU269,{1,2,3,4})), "")</f>
        <v/>
      </c>
      <c r="BC269" s="46" t="str" cm="1">
        <f t="array" ref="BC269">IFERROR(SUMPRODUCT(LARGE($C269:$AU269,{1,2,3,4,5,6,7})), "")</f>
        <v/>
      </c>
      <c r="BD269" s="46" t="str" cm="1">
        <f t="array" ref="BD269">IFERROR(SUMPRODUCT(LARGE($C269:$AU269,{1,2,3,4,5,6,7,8})), "")</f>
        <v/>
      </c>
    </row>
    <row r="270" spans="1:56" ht="15" customHeight="1" x14ac:dyDescent="0.2">
      <c r="A270" s="4"/>
      <c r="B270" s="15"/>
      <c r="C270" s="10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7"/>
      <c r="AW270" s="47">
        <f t="shared" si="20"/>
        <v>0</v>
      </c>
      <c r="AX270" s="46">
        <f t="shared" si="21"/>
        <v>0</v>
      </c>
      <c r="AY270" s="46" cm="1">
        <f t="array" ref="AY270">IF($AX270&lt;=6,SUM($C270:$AU270),SUMPRODUCT(LARGE($C270:$AU270,{1,2,3,4,5,6})))</f>
        <v>0</v>
      </c>
      <c r="AZ270" s="50" t="str">
        <f t="shared" si="22"/>
        <v/>
      </c>
      <c r="BA270" s="50" t="str">
        <f t="shared" si="23"/>
        <v xml:space="preserve"> </v>
      </c>
      <c r="BB270" s="46" t="str" cm="1">
        <f t="array" ref="BB270">IFERROR(SUMPRODUCT(LARGE($C270:$AU270,{1,2,3,4})), "")</f>
        <v/>
      </c>
      <c r="BC270" s="46" t="str" cm="1">
        <f t="array" ref="BC270">IFERROR(SUMPRODUCT(LARGE($C270:$AU270,{1,2,3,4,5,6,7})), "")</f>
        <v/>
      </c>
      <c r="BD270" s="46" t="str" cm="1">
        <f t="array" ref="BD270">IFERROR(SUMPRODUCT(LARGE($C270:$AU270,{1,2,3,4,5,6,7,8})), "")</f>
        <v/>
      </c>
    </row>
    <row r="271" spans="1:56" ht="15" customHeight="1" x14ac:dyDescent="0.2">
      <c r="A271" s="4"/>
      <c r="B271" s="15"/>
      <c r="C271" s="10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7"/>
      <c r="AW271" s="47">
        <f t="shared" si="20"/>
        <v>0</v>
      </c>
      <c r="AX271" s="46">
        <f t="shared" si="21"/>
        <v>0</v>
      </c>
      <c r="AY271" s="46" cm="1">
        <f t="array" ref="AY271">IF($AX271&lt;=6,SUM($C271:$AU271),SUMPRODUCT(LARGE($C271:$AU271,{1,2,3,4,5,6})))</f>
        <v>0</v>
      </c>
      <c r="AZ271" s="50" t="str">
        <f t="shared" si="22"/>
        <v/>
      </c>
      <c r="BA271" s="50" t="str">
        <f t="shared" si="23"/>
        <v xml:space="preserve"> </v>
      </c>
      <c r="BB271" s="46" t="str" cm="1">
        <f t="array" ref="BB271">IFERROR(SUMPRODUCT(LARGE($C271:$AU271,{1,2,3,4})), "")</f>
        <v/>
      </c>
      <c r="BC271" s="46" t="str" cm="1">
        <f t="array" ref="BC271">IFERROR(SUMPRODUCT(LARGE($C271:$AU271,{1,2,3,4,5,6,7})), "")</f>
        <v/>
      </c>
      <c r="BD271" s="46" t="str" cm="1">
        <f t="array" ref="BD271">IFERROR(SUMPRODUCT(LARGE($C271:$AU271,{1,2,3,4,5,6,7,8})), "")</f>
        <v/>
      </c>
    </row>
    <row r="272" spans="1:56" ht="15" customHeight="1" x14ac:dyDescent="0.2">
      <c r="A272" s="4"/>
      <c r="B272" s="15"/>
      <c r="C272" s="10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7"/>
      <c r="AW272" s="47">
        <f t="shared" si="20"/>
        <v>0</v>
      </c>
      <c r="AX272" s="46">
        <f t="shared" si="21"/>
        <v>0</v>
      </c>
      <c r="AY272" s="46" cm="1">
        <f t="array" ref="AY272">IF($AX272&lt;=6,SUM($C272:$AU272),SUMPRODUCT(LARGE($C272:$AU272,{1,2,3,4,5,6})))</f>
        <v>0</v>
      </c>
      <c r="AZ272" s="50" t="str">
        <f t="shared" si="22"/>
        <v/>
      </c>
      <c r="BA272" s="50" t="str">
        <f t="shared" si="23"/>
        <v xml:space="preserve"> </v>
      </c>
      <c r="BB272" s="46" t="str" cm="1">
        <f t="array" ref="BB272">IFERROR(SUMPRODUCT(LARGE($C272:$AU272,{1,2,3,4})), "")</f>
        <v/>
      </c>
      <c r="BC272" s="46" t="str" cm="1">
        <f t="array" ref="BC272">IFERROR(SUMPRODUCT(LARGE($C272:$AU272,{1,2,3,4,5,6,7})), "")</f>
        <v/>
      </c>
      <c r="BD272" s="46" t="str" cm="1">
        <f t="array" ref="BD272">IFERROR(SUMPRODUCT(LARGE($C272:$AU272,{1,2,3,4,5,6,7,8})), "")</f>
        <v/>
      </c>
    </row>
    <row r="273" spans="1:56" ht="15" customHeight="1" x14ac:dyDescent="0.2">
      <c r="A273" s="4"/>
      <c r="B273" s="15"/>
      <c r="C273" s="10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7"/>
      <c r="AW273" s="47">
        <f t="shared" si="20"/>
        <v>0</v>
      </c>
      <c r="AX273" s="46">
        <f t="shared" si="21"/>
        <v>0</v>
      </c>
      <c r="AY273" s="46" cm="1">
        <f t="array" ref="AY273">IF($AX273&lt;=6,SUM($C273:$AU273),SUMPRODUCT(LARGE($C273:$AU273,{1,2,3,4,5,6})))</f>
        <v>0</v>
      </c>
      <c r="AZ273" s="50" t="str">
        <f t="shared" si="22"/>
        <v/>
      </c>
      <c r="BA273" s="50" t="str">
        <f t="shared" si="23"/>
        <v xml:space="preserve"> </v>
      </c>
      <c r="BB273" s="46" t="str" cm="1">
        <f t="array" ref="BB273">IFERROR(SUMPRODUCT(LARGE($C273:$AU273,{1,2,3,4})), "")</f>
        <v/>
      </c>
      <c r="BC273" s="46" t="str" cm="1">
        <f t="array" ref="BC273">IFERROR(SUMPRODUCT(LARGE($C273:$AU273,{1,2,3,4,5,6,7})), "")</f>
        <v/>
      </c>
      <c r="BD273" s="46" t="str" cm="1">
        <f t="array" ref="BD273">IFERROR(SUMPRODUCT(LARGE($C273:$AU273,{1,2,3,4,5,6,7,8})), "")</f>
        <v/>
      </c>
    </row>
    <row r="274" spans="1:56" ht="15" customHeight="1" x14ac:dyDescent="0.2">
      <c r="A274" s="4"/>
      <c r="B274" s="15"/>
      <c r="C274" s="10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7"/>
      <c r="AW274" s="47">
        <f t="shared" si="20"/>
        <v>0</v>
      </c>
      <c r="AX274" s="46">
        <f t="shared" si="21"/>
        <v>0</v>
      </c>
      <c r="AY274" s="46" cm="1">
        <f t="array" ref="AY274">IF($AX274&lt;=6,SUM($C274:$AU274),SUMPRODUCT(LARGE($C274:$AU274,{1,2,3,4,5,6})))</f>
        <v>0</v>
      </c>
      <c r="AZ274" s="50" t="str">
        <f t="shared" si="22"/>
        <v/>
      </c>
      <c r="BA274" s="50" t="str">
        <f t="shared" si="23"/>
        <v xml:space="preserve"> </v>
      </c>
      <c r="BB274" s="46" t="str" cm="1">
        <f t="array" ref="BB274">IFERROR(SUMPRODUCT(LARGE($C274:$AU274,{1,2,3,4})), "")</f>
        <v/>
      </c>
      <c r="BC274" s="46" t="str" cm="1">
        <f t="array" ref="BC274">IFERROR(SUMPRODUCT(LARGE($C274:$AU274,{1,2,3,4,5,6,7})), "")</f>
        <v/>
      </c>
      <c r="BD274" s="46" t="str" cm="1">
        <f t="array" ref="BD274">IFERROR(SUMPRODUCT(LARGE($C274:$AU274,{1,2,3,4,5,6,7,8})), "")</f>
        <v/>
      </c>
    </row>
    <row r="275" spans="1:56" ht="15" customHeight="1" x14ac:dyDescent="0.2">
      <c r="A275" s="4"/>
      <c r="B275" s="15"/>
      <c r="C275" s="10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7"/>
      <c r="AW275" s="47">
        <f t="shared" si="20"/>
        <v>0</v>
      </c>
      <c r="AX275" s="46">
        <f t="shared" si="21"/>
        <v>0</v>
      </c>
      <c r="AY275" s="46" cm="1">
        <f t="array" ref="AY275">IF($AX275&lt;=6,SUM($C275:$AU275),SUMPRODUCT(LARGE($C275:$AU275,{1,2,3,4,5,6})))</f>
        <v>0</v>
      </c>
      <c r="AZ275" s="50" t="str">
        <f t="shared" si="22"/>
        <v/>
      </c>
      <c r="BA275" s="50" t="str">
        <f t="shared" si="23"/>
        <v xml:space="preserve"> </v>
      </c>
      <c r="BB275" s="46" t="str" cm="1">
        <f t="array" ref="BB275">IFERROR(SUMPRODUCT(LARGE($C275:$AU275,{1,2,3,4})), "")</f>
        <v/>
      </c>
      <c r="BC275" s="46" t="str" cm="1">
        <f t="array" ref="BC275">IFERROR(SUMPRODUCT(LARGE($C275:$AU275,{1,2,3,4,5,6,7})), "")</f>
        <v/>
      </c>
      <c r="BD275" s="46" t="str" cm="1">
        <f t="array" ref="BD275">IFERROR(SUMPRODUCT(LARGE($C275:$AU275,{1,2,3,4,5,6,7,8})), "")</f>
        <v/>
      </c>
    </row>
    <row r="276" spans="1:56" ht="15" customHeight="1" x14ac:dyDescent="0.2">
      <c r="A276" s="4"/>
      <c r="B276" s="15"/>
      <c r="C276" s="10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7"/>
      <c r="AW276" s="47">
        <f t="shared" si="20"/>
        <v>0</v>
      </c>
      <c r="AX276" s="46">
        <f t="shared" si="21"/>
        <v>0</v>
      </c>
      <c r="AY276" s="46" cm="1">
        <f t="array" ref="AY276">IF($AX276&lt;=6,SUM($C276:$AU276),SUMPRODUCT(LARGE($C276:$AU276,{1,2,3,4,5,6})))</f>
        <v>0</v>
      </c>
      <c r="AZ276" s="50" t="str">
        <f t="shared" si="22"/>
        <v/>
      </c>
      <c r="BA276" s="50" t="str">
        <f t="shared" si="23"/>
        <v xml:space="preserve"> </v>
      </c>
      <c r="BB276" s="46" t="str" cm="1">
        <f t="array" ref="BB276">IFERROR(SUMPRODUCT(LARGE($C276:$AU276,{1,2,3,4})), "")</f>
        <v/>
      </c>
      <c r="BC276" s="46" t="str" cm="1">
        <f t="array" ref="BC276">IFERROR(SUMPRODUCT(LARGE($C276:$AU276,{1,2,3,4,5,6,7})), "")</f>
        <v/>
      </c>
      <c r="BD276" s="46" t="str" cm="1">
        <f t="array" ref="BD276">IFERROR(SUMPRODUCT(LARGE($C276:$AU276,{1,2,3,4,5,6,7,8})), "")</f>
        <v/>
      </c>
    </row>
    <row r="277" spans="1:56" ht="15" customHeight="1" x14ac:dyDescent="0.2">
      <c r="A277" s="4"/>
      <c r="B277" s="15"/>
      <c r="C277" s="10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7"/>
      <c r="AW277" s="47">
        <f t="shared" si="20"/>
        <v>0</v>
      </c>
      <c r="AX277" s="46">
        <f t="shared" si="21"/>
        <v>0</v>
      </c>
      <c r="AY277" s="46" cm="1">
        <f t="array" ref="AY277">IF($AX277&lt;=6,SUM($C277:$AU277),SUMPRODUCT(LARGE($C277:$AU277,{1,2,3,4,5,6})))</f>
        <v>0</v>
      </c>
      <c r="AZ277" s="50" t="str">
        <f t="shared" si="22"/>
        <v/>
      </c>
      <c r="BA277" s="50" t="str">
        <f t="shared" si="23"/>
        <v xml:space="preserve"> </v>
      </c>
      <c r="BB277" s="46" t="str" cm="1">
        <f t="array" ref="BB277">IFERROR(SUMPRODUCT(LARGE($C277:$AU277,{1,2,3,4})), "")</f>
        <v/>
      </c>
      <c r="BC277" s="46" t="str" cm="1">
        <f t="array" ref="BC277">IFERROR(SUMPRODUCT(LARGE($C277:$AU277,{1,2,3,4,5,6,7})), "")</f>
        <v/>
      </c>
      <c r="BD277" s="46" t="str" cm="1">
        <f t="array" ref="BD277">IFERROR(SUMPRODUCT(LARGE($C277:$AU277,{1,2,3,4,5,6,7,8})), "")</f>
        <v/>
      </c>
    </row>
    <row r="278" spans="1:56" ht="15" customHeight="1" x14ac:dyDescent="0.2">
      <c r="A278" s="4"/>
      <c r="B278" s="15"/>
      <c r="C278" s="10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7"/>
      <c r="AW278" s="47">
        <f t="shared" si="20"/>
        <v>0</v>
      </c>
      <c r="AX278" s="46">
        <f t="shared" si="21"/>
        <v>0</v>
      </c>
      <c r="AY278" s="46" cm="1">
        <f t="array" ref="AY278">IF($AX278&lt;=6,SUM($C278:$AU278),SUMPRODUCT(LARGE($C278:$AU278,{1,2,3,4,5,6})))</f>
        <v>0</v>
      </c>
      <c r="AZ278" s="50" t="str">
        <f t="shared" si="22"/>
        <v/>
      </c>
      <c r="BA278" s="50" t="str">
        <f t="shared" si="23"/>
        <v xml:space="preserve"> </v>
      </c>
      <c r="BB278" s="46" t="str" cm="1">
        <f t="array" ref="BB278">IFERROR(SUMPRODUCT(LARGE($C278:$AU278,{1,2,3,4})), "")</f>
        <v/>
      </c>
      <c r="BC278" s="46" t="str" cm="1">
        <f t="array" ref="BC278">IFERROR(SUMPRODUCT(LARGE($C278:$AU278,{1,2,3,4,5,6,7})), "")</f>
        <v/>
      </c>
      <c r="BD278" s="46" t="str" cm="1">
        <f t="array" ref="BD278">IFERROR(SUMPRODUCT(LARGE($C278:$AU278,{1,2,3,4,5,6,7,8})), "")</f>
        <v/>
      </c>
    </row>
    <row r="279" spans="1:56" ht="15" customHeight="1" x14ac:dyDescent="0.2">
      <c r="A279" s="4"/>
      <c r="B279" s="15"/>
      <c r="C279" s="10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7"/>
      <c r="AW279" s="47">
        <f t="shared" si="20"/>
        <v>0</v>
      </c>
      <c r="AX279" s="46">
        <f t="shared" si="21"/>
        <v>0</v>
      </c>
      <c r="AY279" s="46" cm="1">
        <f t="array" ref="AY279">IF($AX279&lt;=6,SUM($C279:$AU279),SUMPRODUCT(LARGE($C279:$AU279,{1,2,3,4,5,6})))</f>
        <v>0</v>
      </c>
      <c r="AZ279" s="50" t="str">
        <f t="shared" si="22"/>
        <v/>
      </c>
      <c r="BA279" s="50" t="str">
        <f t="shared" si="23"/>
        <v xml:space="preserve"> </v>
      </c>
      <c r="BB279" s="46" t="str" cm="1">
        <f t="array" ref="BB279">IFERROR(SUMPRODUCT(LARGE($C279:$AU279,{1,2,3,4})), "")</f>
        <v/>
      </c>
      <c r="BC279" s="46" t="str" cm="1">
        <f t="array" ref="BC279">IFERROR(SUMPRODUCT(LARGE($C279:$AU279,{1,2,3,4,5,6,7})), "")</f>
        <v/>
      </c>
      <c r="BD279" s="46" t="str" cm="1">
        <f t="array" ref="BD279">IFERROR(SUMPRODUCT(LARGE($C279:$AU279,{1,2,3,4,5,6,7,8})), "")</f>
        <v/>
      </c>
    </row>
    <row r="280" spans="1:56" ht="15" customHeight="1" x14ac:dyDescent="0.2">
      <c r="A280" s="4"/>
      <c r="B280" s="15"/>
      <c r="C280" s="10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7"/>
      <c r="AW280" s="47">
        <f t="shared" si="20"/>
        <v>0</v>
      </c>
      <c r="AX280" s="46">
        <f t="shared" si="21"/>
        <v>0</v>
      </c>
      <c r="AY280" s="46" cm="1">
        <f t="array" ref="AY280">IF($AX280&lt;=6,SUM($C280:$AU280),SUMPRODUCT(LARGE($C280:$AU280,{1,2,3,4,5,6})))</f>
        <v>0</v>
      </c>
      <c r="AZ280" s="50" t="str">
        <f t="shared" si="22"/>
        <v/>
      </c>
      <c r="BA280" s="50" t="str">
        <f t="shared" si="23"/>
        <v xml:space="preserve"> </v>
      </c>
      <c r="BB280" s="46" t="str" cm="1">
        <f t="array" ref="BB280">IFERROR(SUMPRODUCT(LARGE($C280:$AU280,{1,2,3,4})), "")</f>
        <v/>
      </c>
      <c r="BC280" s="46" t="str" cm="1">
        <f t="array" ref="BC280">IFERROR(SUMPRODUCT(LARGE($C280:$AU280,{1,2,3,4,5,6,7})), "")</f>
        <v/>
      </c>
      <c r="BD280" s="46" t="str" cm="1">
        <f t="array" ref="BD280">IFERROR(SUMPRODUCT(LARGE($C280:$AU280,{1,2,3,4,5,6,7,8})), "")</f>
        <v/>
      </c>
    </row>
    <row r="281" spans="1:56" ht="15" customHeight="1" x14ac:dyDescent="0.2">
      <c r="A281" s="4"/>
      <c r="B281" s="15"/>
      <c r="C281" s="10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7"/>
      <c r="AW281" s="47">
        <f t="shared" si="20"/>
        <v>0</v>
      </c>
      <c r="AX281" s="46">
        <f t="shared" si="21"/>
        <v>0</v>
      </c>
      <c r="AY281" s="46" cm="1">
        <f t="array" ref="AY281">IF($AX281&lt;=6,SUM($C281:$AU281),SUMPRODUCT(LARGE($C281:$AU281,{1,2,3,4,5,6})))</f>
        <v>0</v>
      </c>
      <c r="AZ281" s="50" t="str">
        <f t="shared" si="22"/>
        <v/>
      </c>
      <c r="BA281" s="50" t="str">
        <f t="shared" si="23"/>
        <v xml:space="preserve"> </v>
      </c>
      <c r="BB281" s="46" t="str" cm="1">
        <f t="array" ref="BB281">IFERROR(SUMPRODUCT(LARGE($C281:$AU281,{1,2,3,4})), "")</f>
        <v/>
      </c>
      <c r="BC281" s="46" t="str" cm="1">
        <f t="array" ref="BC281">IFERROR(SUMPRODUCT(LARGE($C281:$AU281,{1,2,3,4,5,6,7})), "")</f>
        <v/>
      </c>
      <c r="BD281" s="46" t="str" cm="1">
        <f t="array" ref="BD281">IFERROR(SUMPRODUCT(LARGE($C281:$AU281,{1,2,3,4,5,6,7,8})), "")</f>
        <v/>
      </c>
    </row>
    <row r="282" spans="1:56" ht="15" customHeight="1" x14ac:dyDescent="0.2">
      <c r="A282" s="4"/>
      <c r="B282" s="15"/>
      <c r="C282" s="10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7"/>
      <c r="AW282" s="47">
        <f t="shared" si="20"/>
        <v>0</v>
      </c>
      <c r="AX282" s="46">
        <f t="shared" si="21"/>
        <v>0</v>
      </c>
      <c r="AY282" s="46" cm="1">
        <f t="array" ref="AY282">IF($AX282&lt;=6,SUM($C282:$AU282),SUMPRODUCT(LARGE($C282:$AU282,{1,2,3,4,5,6})))</f>
        <v>0</v>
      </c>
      <c r="AZ282" s="50" t="str">
        <f t="shared" si="22"/>
        <v/>
      </c>
      <c r="BA282" s="50" t="str">
        <f t="shared" si="23"/>
        <v xml:space="preserve"> </v>
      </c>
      <c r="BB282" s="46" t="str" cm="1">
        <f t="array" ref="BB282">IFERROR(SUMPRODUCT(LARGE($C282:$AU282,{1,2,3,4})), "")</f>
        <v/>
      </c>
      <c r="BC282" s="46" t="str" cm="1">
        <f t="array" ref="BC282">IFERROR(SUMPRODUCT(LARGE($C282:$AU282,{1,2,3,4,5,6,7})), "")</f>
        <v/>
      </c>
      <c r="BD282" s="46" t="str" cm="1">
        <f t="array" ref="BD282">IFERROR(SUMPRODUCT(LARGE($C282:$AU282,{1,2,3,4,5,6,7,8})), "")</f>
        <v/>
      </c>
    </row>
    <row r="283" spans="1:56" ht="15" customHeight="1" x14ac:dyDescent="0.2">
      <c r="A283" s="4"/>
      <c r="B283" s="15"/>
      <c r="C283" s="10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7"/>
      <c r="AW283" s="47">
        <f t="shared" si="20"/>
        <v>0</v>
      </c>
      <c r="AX283" s="46">
        <f t="shared" si="21"/>
        <v>0</v>
      </c>
      <c r="AY283" s="46" cm="1">
        <f t="array" ref="AY283">IF($AX283&lt;=6,SUM($C283:$AU283),SUMPRODUCT(LARGE($C283:$AU283,{1,2,3,4,5,6})))</f>
        <v>0</v>
      </c>
      <c r="AZ283" s="50" t="str">
        <f t="shared" si="22"/>
        <v/>
      </c>
      <c r="BA283" s="50" t="str">
        <f t="shared" si="23"/>
        <v xml:space="preserve"> </v>
      </c>
      <c r="BB283" s="46" t="str" cm="1">
        <f t="array" ref="BB283">IFERROR(SUMPRODUCT(LARGE($C283:$AU283,{1,2,3,4})), "")</f>
        <v/>
      </c>
      <c r="BC283" s="46" t="str" cm="1">
        <f t="array" ref="BC283">IFERROR(SUMPRODUCT(LARGE($C283:$AU283,{1,2,3,4,5,6,7})), "")</f>
        <v/>
      </c>
      <c r="BD283" s="46" t="str" cm="1">
        <f t="array" ref="BD283">IFERROR(SUMPRODUCT(LARGE($C283:$AU283,{1,2,3,4,5,6,7,8})), "")</f>
        <v/>
      </c>
    </row>
    <row r="284" spans="1:56" ht="15" customHeight="1" x14ac:dyDescent="0.2">
      <c r="A284" s="4"/>
      <c r="B284" s="15"/>
      <c r="C284" s="10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7"/>
      <c r="AW284" s="47">
        <f t="shared" si="20"/>
        <v>0</v>
      </c>
      <c r="AX284" s="46">
        <f t="shared" si="21"/>
        <v>0</v>
      </c>
      <c r="AY284" s="46" cm="1">
        <f t="array" ref="AY284">IF($AX284&lt;=6,SUM($C284:$AU284),SUMPRODUCT(LARGE($C284:$AU284,{1,2,3,4,5,6})))</f>
        <v>0</v>
      </c>
      <c r="AZ284" s="50" t="str">
        <f t="shared" si="22"/>
        <v/>
      </c>
      <c r="BA284" s="50" t="str">
        <f t="shared" si="23"/>
        <v xml:space="preserve"> </v>
      </c>
      <c r="BB284" s="46" t="str" cm="1">
        <f t="array" ref="BB284">IFERROR(SUMPRODUCT(LARGE($C284:$AU284,{1,2,3,4})), "")</f>
        <v/>
      </c>
      <c r="BC284" s="46" t="str" cm="1">
        <f t="array" ref="BC284">IFERROR(SUMPRODUCT(LARGE($C284:$AU284,{1,2,3,4,5,6,7})), "")</f>
        <v/>
      </c>
      <c r="BD284" s="46" t="str" cm="1">
        <f t="array" ref="BD284">IFERROR(SUMPRODUCT(LARGE($C284:$AU284,{1,2,3,4,5,6,7,8})), "")</f>
        <v/>
      </c>
    </row>
    <row r="285" spans="1:56" ht="15" customHeight="1" x14ac:dyDescent="0.2">
      <c r="A285" s="4"/>
      <c r="B285" s="15"/>
      <c r="C285" s="10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7"/>
      <c r="AW285" s="47">
        <f t="shared" si="20"/>
        <v>0</v>
      </c>
      <c r="AX285" s="46">
        <f t="shared" si="21"/>
        <v>0</v>
      </c>
      <c r="AY285" s="46" cm="1">
        <f t="array" ref="AY285">IF($AX285&lt;=6,SUM($C285:$AU285),SUMPRODUCT(LARGE($C285:$AU285,{1,2,3,4,5,6})))</f>
        <v>0</v>
      </c>
      <c r="AZ285" s="50" t="str">
        <f t="shared" si="22"/>
        <v/>
      </c>
      <c r="BA285" s="50" t="str">
        <f t="shared" si="23"/>
        <v xml:space="preserve"> </v>
      </c>
      <c r="BB285" s="46" t="str" cm="1">
        <f t="array" ref="BB285">IFERROR(SUMPRODUCT(LARGE($C285:$AU285,{1,2,3,4})), "")</f>
        <v/>
      </c>
      <c r="BC285" s="46" t="str" cm="1">
        <f t="array" ref="BC285">IFERROR(SUMPRODUCT(LARGE($C285:$AU285,{1,2,3,4,5,6,7})), "")</f>
        <v/>
      </c>
      <c r="BD285" s="46" t="str" cm="1">
        <f t="array" ref="BD285">IFERROR(SUMPRODUCT(LARGE($C285:$AU285,{1,2,3,4,5,6,7,8})), "")</f>
        <v/>
      </c>
    </row>
    <row r="286" spans="1:56" ht="15" customHeight="1" x14ac:dyDescent="0.2">
      <c r="A286" s="4"/>
      <c r="B286" s="15"/>
      <c r="C286" s="10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7"/>
      <c r="AW286" s="47">
        <f t="shared" si="20"/>
        <v>0</v>
      </c>
      <c r="AX286" s="46">
        <f t="shared" si="21"/>
        <v>0</v>
      </c>
      <c r="AY286" s="46" cm="1">
        <f t="array" ref="AY286">IF($AX286&lt;=6,SUM($C286:$AU286),SUMPRODUCT(LARGE($C286:$AU286,{1,2,3,4,5,6})))</f>
        <v>0</v>
      </c>
      <c r="AZ286" s="50" t="str">
        <f t="shared" si="22"/>
        <v/>
      </c>
      <c r="BA286" s="50" t="str">
        <f t="shared" si="23"/>
        <v xml:space="preserve"> </v>
      </c>
      <c r="BB286" s="46" t="str" cm="1">
        <f t="array" ref="BB286">IFERROR(SUMPRODUCT(LARGE($C286:$AU286,{1,2,3,4})), "")</f>
        <v/>
      </c>
      <c r="BC286" s="46" t="str" cm="1">
        <f t="array" ref="BC286">IFERROR(SUMPRODUCT(LARGE($C286:$AU286,{1,2,3,4,5,6,7})), "")</f>
        <v/>
      </c>
      <c r="BD286" s="46" t="str" cm="1">
        <f t="array" ref="BD286">IFERROR(SUMPRODUCT(LARGE($C286:$AU286,{1,2,3,4,5,6,7,8})), "")</f>
        <v/>
      </c>
    </row>
    <row r="287" spans="1:56" ht="15" customHeight="1" x14ac:dyDescent="0.2">
      <c r="A287" s="4"/>
      <c r="B287" s="15"/>
      <c r="C287" s="10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7"/>
      <c r="AW287" s="47">
        <f t="shared" si="20"/>
        <v>0</v>
      </c>
      <c r="AX287" s="46">
        <f t="shared" si="21"/>
        <v>0</v>
      </c>
      <c r="AY287" s="46" cm="1">
        <f t="array" ref="AY287">IF($AX287&lt;=6,SUM($C287:$AU287),SUMPRODUCT(LARGE($C287:$AU287,{1,2,3,4,5,6})))</f>
        <v>0</v>
      </c>
      <c r="AZ287" s="50" t="str">
        <f t="shared" si="22"/>
        <v/>
      </c>
      <c r="BA287" s="50" t="str">
        <f t="shared" si="23"/>
        <v xml:space="preserve"> </v>
      </c>
      <c r="BB287" s="46" t="str" cm="1">
        <f t="array" ref="BB287">IFERROR(SUMPRODUCT(LARGE($C287:$AU287,{1,2,3,4})), "")</f>
        <v/>
      </c>
      <c r="BC287" s="46" t="str" cm="1">
        <f t="array" ref="BC287">IFERROR(SUMPRODUCT(LARGE($C287:$AU287,{1,2,3,4,5,6,7})), "")</f>
        <v/>
      </c>
      <c r="BD287" s="46" t="str" cm="1">
        <f t="array" ref="BD287">IFERROR(SUMPRODUCT(LARGE($C287:$AU287,{1,2,3,4,5,6,7,8})), "")</f>
        <v/>
      </c>
    </row>
    <row r="288" spans="1:56" ht="15" customHeight="1" x14ac:dyDescent="0.2">
      <c r="A288" s="4"/>
      <c r="B288" s="15"/>
      <c r="C288" s="10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7"/>
      <c r="AW288" s="47">
        <f t="shared" si="20"/>
        <v>0</v>
      </c>
      <c r="AX288" s="46">
        <f t="shared" si="21"/>
        <v>0</v>
      </c>
      <c r="AY288" s="46" cm="1">
        <f t="array" ref="AY288">IF($AX288&lt;=6,SUM($C288:$AU288),SUMPRODUCT(LARGE($C288:$AU288,{1,2,3,4,5,6})))</f>
        <v>0</v>
      </c>
      <c r="AZ288" s="50" t="str">
        <f t="shared" si="22"/>
        <v/>
      </c>
      <c r="BA288" s="50" t="str">
        <f t="shared" si="23"/>
        <v xml:space="preserve"> </v>
      </c>
      <c r="BB288" s="46" t="str" cm="1">
        <f t="array" ref="BB288">IFERROR(SUMPRODUCT(LARGE($C288:$AU288,{1,2,3,4})), "")</f>
        <v/>
      </c>
      <c r="BC288" s="46" t="str" cm="1">
        <f t="array" ref="BC288">IFERROR(SUMPRODUCT(LARGE($C288:$AU288,{1,2,3,4,5,6,7})), "")</f>
        <v/>
      </c>
      <c r="BD288" s="46" t="str" cm="1">
        <f t="array" ref="BD288">IFERROR(SUMPRODUCT(LARGE($C288:$AU288,{1,2,3,4,5,6,7,8})), "")</f>
        <v/>
      </c>
    </row>
    <row r="289" spans="1:56" ht="15" customHeight="1" x14ac:dyDescent="0.2">
      <c r="A289" s="4"/>
      <c r="B289" s="15"/>
      <c r="C289" s="10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7"/>
      <c r="AW289" s="47">
        <f t="shared" si="20"/>
        <v>0</v>
      </c>
      <c r="AX289" s="46">
        <f t="shared" si="21"/>
        <v>0</v>
      </c>
      <c r="AY289" s="46" cm="1">
        <f t="array" ref="AY289">IF($AX289&lt;=6,SUM($C289:$AU289),SUMPRODUCT(LARGE($C289:$AU289,{1,2,3,4,5,6})))</f>
        <v>0</v>
      </c>
      <c r="AZ289" s="50" t="str">
        <f t="shared" si="22"/>
        <v/>
      </c>
      <c r="BA289" s="50" t="str">
        <f t="shared" si="23"/>
        <v xml:space="preserve"> </v>
      </c>
      <c r="BB289" s="46" t="str" cm="1">
        <f t="array" ref="BB289">IFERROR(SUMPRODUCT(LARGE($C289:$AU289,{1,2,3,4})), "")</f>
        <v/>
      </c>
      <c r="BC289" s="46" t="str" cm="1">
        <f t="array" ref="BC289">IFERROR(SUMPRODUCT(LARGE($C289:$AU289,{1,2,3,4,5,6,7})), "")</f>
        <v/>
      </c>
      <c r="BD289" s="46" t="str" cm="1">
        <f t="array" ref="BD289">IFERROR(SUMPRODUCT(LARGE($C289:$AU289,{1,2,3,4,5,6,7,8})), "")</f>
        <v/>
      </c>
    </row>
    <row r="290" spans="1:56" ht="15" customHeight="1" x14ac:dyDescent="0.2">
      <c r="A290" s="4"/>
      <c r="B290" s="15"/>
      <c r="C290" s="10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7"/>
      <c r="AW290" s="47">
        <f t="shared" si="20"/>
        <v>0</v>
      </c>
      <c r="AX290" s="46">
        <f t="shared" si="21"/>
        <v>0</v>
      </c>
      <c r="AY290" s="46" cm="1">
        <f t="array" ref="AY290">IF($AX290&lt;=6,SUM($C290:$AU290),SUMPRODUCT(LARGE($C290:$AU290,{1,2,3,4,5,6})))</f>
        <v>0</v>
      </c>
      <c r="AZ290" s="50" t="str">
        <f t="shared" si="22"/>
        <v/>
      </c>
      <c r="BA290" s="50" t="str">
        <f t="shared" si="23"/>
        <v xml:space="preserve"> </v>
      </c>
      <c r="BB290" s="46" t="str" cm="1">
        <f t="array" ref="BB290">IFERROR(SUMPRODUCT(LARGE($C290:$AU290,{1,2,3,4})), "")</f>
        <v/>
      </c>
      <c r="BC290" s="46" t="str" cm="1">
        <f t="array" ref="BC290">IFERROR(SUMPRODUCT(LARGE($C290:$AU290,{1,2,3,4,5,6,7})), "")</f>
        <v/>
      </c>
      <c r="BD290" s="46" t="str" cm="1">
        <f t="array" ref="BD290">IFERROR(SUMPRODUCT(LARGE($C290:$AU290,{1,2,3,4,5,6,7,8})), "")</f>
        <v/>
      </c>
    </row>
    <row r="291" spans="1:56" ht="15" customHeight="1" x14ac:dyDescent="0.2">
      <c r="A291" s="4"/>
      <c r="B291" s="15"/>
      <c r="C291" s="10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7"/>
      <c r="AW291" s="47">
        <f t="shared" si="20"/>
        <v>0</v>
      </c>
      <c r="AX291" s="46">
        <f t="shared" si="21"/>
        <v>0</v>
      </c>
      <c r="AY291" s="46" cm="1">
        <f t="array" ref="AY291">IF($AX291&lt;=6,SUM($C291:$AU291),SUMPRODUCT(LARGE($C291:$AU291,{1,2,3,4,5,6})))</f>
        <v>0</v>
      </c>
      <c r="AZ291" s="50" t="str">
        <f t="shared" si="22"/>
        <v/>
      </c>
      <c r="BA291" s="50" t="str">
        <f t="shared" si="23"/>
        <v xml:space="preserve"> </v>
      </c>
      <c r="BB291" s="46" t="str" cm="1">
        <f t="array" ref="BB291">IFERROR(SUMPRODUCT(LARGE($C291:$AU291,{1,2,3,4})), "")</f>
        <v/>
      </c>
      <c r="BC291" s="46" t="str" cm="1">
        <f t="array" ref="BC291">IFERROR(SUMPRODUCT(LARGE($C291:$AU291,{1,2,3,4,5,6,7})), "")</f>
        <v/>
      </c>
      <c r="BD291" s="46" t="str" cm="1">
        <f t="array" ref="BD291">IFERROR(SUMPRODUCT(LARGE($C291:$AU291,{1,2,3,4,5,6,7,8})), "")</f>
        <v/>
      </c>
    </row>
    <row r="292" spans="1:56" ht="15" customHeight="1" x14ac:dyDescent="0.2">
      <c r="A292" s="4"/>
      <c r="B292" s="15"/>
      <c r="C292" s="10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7"/>
      <c r="AW292" s="47">
        <f t="shared" si="20"/>
        <v>0</v>
      </c>
      <c r="AX292" s="46">
        <f t="shared" si="21"/>
        <v>0</v>
      </c>
      <c r="AY292" s="46" cm="1">
        <f t="array" ref="AY292">IF($AX292&lt;=6,SUM($C292:$AU292),SUMPRODUCT(LARGE($C292:$AU292,{1,2,3,4,5,6})))</f>
        <v>0</v>
      </c>
      <c r="AZ292" s="50" t="str">
        <f t="shared" si="22"/>
        <v/>
      </c>
      <c r="BA292" s="50" t="str">
        <f t="shared" si="23"/>
        <v xml:space="preserve"> </v>
      </c>
      <c r="BB292" s="46" t="str" cm="1">
        <f t="array" ref="BB292">IFERROR(SUMPRODUCT(LARGE($C292:$AU292,{1,2,3,4})), "")</f>
        <v/>
      </c>
      <c r="BC292" s="46" t="str" cm="1">
        <f t="array" ref="BC292">IFERROR(SUMPRODUCT(LARGE($C292:$AU292,{1,2,3,4,5,6,7})), "")</f>
        <v/>
      </c>
      <c r="BD292" s="46" t="str" cm="1">
        <f t="array" ref="BD292">IFERROR(SUMPRODUCT(LARGE($C292:$AU292,{1,2,3,4,5,6,7,8})), "")</f>
        <v/>
      </c>
    </row>
    <row r="293" spans="1:56" ht="15" customHeight="1" x14ac:dyDescent="0.2">
      <c r="A293" s="4"/>
      <c r="B293" s="15"/>
      <c r="C293" s="10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7"/>
      <c r="AW293" s="47">
        <f t="shared" si="20"/>
        <v>0</v>
      </c>
      <c r="AX293" s="46">
        <f t="shared" si="21"/>
        <v>0</v>
      </c>
      <c r="AY293" s="46" cm="1">
        <f t="array" ref="AY293">IF($AX293&lt;=6,SUM($C293:$AU293),SUMPRODUCT(LARGE($C293:$AU293,{1,2,3,4,5,6})))</f>
        <v>0</v>
      </c>
      <c r="AZ293" s="50" t="str">
        <f t="shared" si="22"/>
        <v/>
      </c>
      <c r="BA293" s="50" t="str">
        <f t="shared" si="23"/>
        <v xml:space="preserve"> </v>
      </c>
      <c r="BB293" s="46" t="str" cm="1">
        <f t="array" ref="BB293">IFERROR(SUMPRODUCT(LARGE($C293:$AU293,{1,2,3,4})), "")</f>
        <v/>
      </c>
      <c r="BC293" s="46" t="str" cm="1">
        <f t="array" ref="BC293">IFERROR(SUMPRODUCT(LARGE($C293:$AU293,{1,2,3,4,5,6,7})), "")</f>
        <v/>
      </c>
      <c r="BD293" s="46" t="str" cm="1">
        <f t="array" ref="BD293">IFERROR(SUMPRODUCT(LARGE($C293:$AU293,{1,2,3,4,5,6,7,8})), "")</f>
        <v/>
      </c>
    </row>
    <row r="294" spans="1:56" ht="15" customHeight="1" x14ac:dyDescent="0.2">
      <c r="A294" s="4"/>
      <c r="B294" s="15"/>
      <c r="C294" s="10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7"/>
      <c r="AW294" s="47">
        <f t="shared" si="20"/>
        <v>0</v>
      </c>
      <c r="AX294" s="46">
        <f t="shared" si="21"/>
        <v>0</v>
      </c>
      <c r="AY294" s="46" cm="1">
        <f t="array" ref="AY294">IF($AX294&lt;=6,SUM($C294:$AU294),SUMPRODUCT(LARGE($C294:$AU294,{1,2,3,4,5,6})))</f>
        <v>0</v>
      </c>
      <c r="AZ294" s="50" t="str">
        <f t="shared" si="22"/>
        <v/>
      </c>
      <c r="BA294" s="50" t="str">
        <f t="shared" si="23"/>
        <v xml:space="preserve"> </v>
      </c>
      <c r="BB294" s="46" t="str" cm="1">
        <f t="array" ref="BB294">IFERROR(SUMPRODUCT(LARGE($C294:$AU294,{1,2,3,4})), "")</f>
        <v/>
      </c>
      <c r="BC294" s="46" t="str" cm="1">
        <f t="array" ref="BC294">IFERROR(SUMPRODUCT(LARGE($C294:$AU294,{1,2,3,4,5,6,7})), "")</f>
        <v/>
      </c>
      <c r="BD294" s="46" t="str" cm="1">
        <f t="array" ref="BD294">IFERROR(SUMPRODUCT(LARGE($C294:$AU294,{1,2,3,4,5,6,7,8})), "")</f>
        <v/>
      </c>
    </row>
    <row r="295" spans="1:56" ht="15" customHeight="1" x14ac:dyDescent="0.2">
      <c r="A295" s="4"/>
      <c r="B295" s="15"/>
      <c r="C295" s="10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7"/>
      <c r="AW295" s="47">
        <f t="shared" si="20"/>
        <v>0</v>
      </c>
      <c r="AX295" s="46">
        <f t="shared" si="21"/>
        <v>0</v>
      </c>
      <c r="AY295" s="46" cm="1">
        <f t="array" ref="AY295">IF($AX295&lt;=6,SUM($C295:$AU295),SUMPRODUCT(LARGE($C295:$AU295,{1,2,3,4,5,6})))</f>
        <v>0</v>
      </c>
      <c r="AZ295" s="50" t="str">
        <f t="shared" si="22"/>
        <v/>
      </c>
      <c r="BA295" s="50" t="str">
        <f t="shared" si="23"/>
        <v xml:space="preserve"> </v>
      </c>
      <c r="BB295" s="46" t="str" cm="1">
        <f t="array" ref="BB295">IFERROR(SUMPRODUCT(LARGE($C295:$AU295,{1,2,3,4})), "")</f>
        <v/>
      </c>
      <c r="BC295" s="46" t="str" cm="1">
        <f t="array" ref="BC295">IFERROR(SUMPRODUCT(LARGE($C295:$AU295,{1,2,3,4,5,6,7})), "")</f>
        <v/>
      </c>
      <c r="BD295" s="46" t="str" cm="1">
        <f t="array" ref="BD295">IFERROR(SUMPRODUCT(LARGE($C295:$AU295,{1,2,3,4,5,6,7,8})), "")</f>
        <v/>
      </c>
    </row>
    <row r="296" spans="1:56" ht="15" customHeight="1" x14ac:dyDescent="0.2">
      <c r="A296" s="4"/>
      <c r="B296" s="15"/>
      <c r="C296" s="10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7"/>
      <c r="AW296" s="47">
        <f t="shared" si="20"/>
        <v>0</v>
      </c>
      <c r="AX296" s="46">
        <f t="shared" si="21"/>
        <v>0</v>
      </c>
      <c r="AY296" s="46" cm="1">
        <f t="array" ref="AY296">IF($AX296&lt;=6,SUM($C296:$AU296),SUMPRODUCT(LARGE($C296:$AU296,{1,2,3,4,5,6})))</f>
        <v>0</v>
      </c>
      <c r="AZ296" s="50" t="str">
        <f t="shared" si="22"/>
        <v/>
      </c>
      <c r="BA296" s="50" t="str">
        <f t="shared" si="23"/>
        <v xml:space="preserve"> </v>
      </c>
      <c r="BB296" s="46" t="str" cm="1">
        <f t="array" ref="BB296">IFERROR(SUMPRODUCT(LARGE($C296:$AU296,{1,2,3,4})), "")</f>
        <v/>
      </c>
      <c r="BC296" s="46" t="str" cm="1">
        <f t="array" ref="BC296">IFERROR(SUMPRODUCT(LARGE($C296:$AU296,{1,2,3,4,5,6,7})), "")</f>
        <v/>
      </c>
      <c r="BD296" s="46" t="str" cm="1">
        <f t="array" ref="BD296">IFERROR(SUMPRODUCT(LARGE($C296:$AU296,{1,2,3,4,5,6,7,8})), "")</f>
        <v/>
      </c>
    </row>
    <row r="297" spans="1:56" ht="15" customHeight="1" x14ac:dyDescent="0.2">
      <c r="A297" s="4"/>
      <c r="B297" s="15"/>
      <c r="C297" s="10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7"/>
      <c r="AW297" s="47">
        <f t="shared" si="20"/>
        <v>0</v>
      </c>
      <c r="AX297" s="46">
        <f t="shared" si="21"/>
        <v>0</v>
      </c>
      <c r="AY297" s="46" cm="1">
        <f t="array" ref="AY297">IF($AX297&lt;=6,SUM($C297:$AU297),SUMPRODUCT(LARGE($C297:$AU297,{1,2,3,4,5,6})))</f>
        <v>0</v>
      </c>
      <c r="AZ297" s="50" t="str">
        <f t="shared" si="22"/>
        <v/>
      </c>
      <c r="BA297" s="50" t="str">
        <f t="shared" si="23"/>
        <v xml:space="preserve"> </v>
      </c>
      <c r="BB297" s="46" t="str" cm="1">
        <f t="array" ref="BB297">IFERROR(SUMPRODUCT(LARGE($C297:$AU297,{1,2,3,4})), "")</f>
        <v/>
      </c>
      <c r="BC297" s="46" t="str" cm="1">
        <f t="array" ref="BC297">IFERROR(SUMPRODUCT(LARGE($C297:$AU297,{1,2,3,4,5,6,7})), "")</f>
        <v/>
      </c>
      <c r="BD297" s="46" t="str" cm="1">
        <f t="array" ref="BD297">IFERROR(SUMPRODUCT(LARGE($C297:$AU297,{1,2,3,4,5,6,7,8})), "")</f>
        <v/>
      </c>
    </row>
    <row r="298" spans="1:56" ht="15" customHeight="1" x14ac:dyDescent="0.2">
      <c r="A298" s="4"/>
      <c r="B298" s="15"/>
      <c r="C298" s="10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7"/>
      <c r="AW298" s="47">
        <f t="shared" si="20"/>
        <v>0</v>
      </c>
      <c r="AX298" s="46">
        <f t="shared" si="21"/>
        <v>0</v>
      </c>
      <c r="AY298" s="46" cm="1">
        <f t="array" ref="AY298">IF($AX298&lt;=6,SUM($C298:$AU298),SUMPRODUCT(LARGE($C298:$AU298,{1,2,3,4,5,6})))</f>
        <v>0</v>
      </c>
      <c r="AZ298" s="50" t="str">
        <f t="shared" si="22"/>
        <v/>
      </c>
      <c r="BA298" s="50" t="str">
        <f t="shared" si="23"/>
        <v xml:space="preserve"> </v>
      </c>
      <c r="BB298" s="46" t="str" cm="1">
        <f t="array" ref="BB298">IFERROR(SUMPRODUCT(LARGE($C298:$AU298,{1,2,3,4})), "")</f>
        <v/>
      </c>
      <c r="BC298" s="46" t="str" cm="1">
        <f t="array" ref="BC298">IFERROR(SUMPRODUCT(LARGE($C298:$AU298,{1,2,3,4,5,6,7})), "")</f>
        <v/>
      </c>
      <c r="BD298" s="46" t="str" cm="1">
        <f t="array" ref="BD298">IFERROR(SUMPRODUCT(LARGE($C298:$AU298,{1,2,3,4,5,6,7,8})), "")</f>
        <v/>
      </c>
    </row>
    <row r="299" spans="1:56" ht="15" customHeight="1" x14ac:dyDescent="0.2">
      <c r="A299" s="4"/>
      <c r="B299" s="15"/>
      <c r="C299" s="10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7"/>
      <c r="AW299" s="47">
        <f t="shared" si="20"/>
        <v>0</v>
      </c>
      <c r="AX299" s="46">
        <f t="shared" si="21"/>
        <v>0</v>
      </c>
      <c r="AY299" s="46" cm="1">
        <f t="array" ref="AY299">IF($AX299&lt;=6,SUM($C299:$AU299),SUMPRODUCT(LARGE($C299:$AU299,{1,2,3,4,5,6})))</f>
        <v>0</v>
      </c>
      <c r="AZ299" s="50" t="str">
        <f t="shared" si="22"/>
        <v/>
      </c>
      <c r="BA299" s="50" t="str">
        <f t="shared" si="23"/>
        <v xml:space="preserve"> </v>
      </c>
      <c r="BB299" s="46" t="str" cm="1">
        <f t="array" ref="BB299">IFERROR(SUMPRODUCT(LARGE($C299:$AU299,{1,2,3,4})), "")</f>
        <v/>
      </c>
      <c r="BC299" s="46" t="str" cm="1">
        <f t="array" ref="BC299">IFERROR(SUMPRODUCT(LARGE($C299:$AU299,{1,2,3,4,5,6,7})), "")</f>
        <v/>
      </c>
      <c r="BD299" s="46" t="str" cm="1">
        <f t="array" ref="BD299">IFERROR(SUMPRODUCT(LARGE($C299:$AU299,{1,2,3,4,5,6,7,8})), "")</f>
        <v/>
      </c>
    </row>
    <row r="300" spans="1:56" ht="15" customHeight="1" x14ac:dyDescent="0.2">
      <c r="A300" s="4"/>
      <c r="B300" s="15"/>
      <c r="C300" s="10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7"/>
      <c r="AW300" s="47">
        <f t="shared" si="20"/>
        <v>0</v>
      </c>
      <c r="AX300" s="46">
        <f t="shared" si="21"/>
        <v>0</v>
      </c>
      <c r="AY300" s="46" cm="1">
        <f t="array" ref="AY300">IF($AX300&lt;=6,SUM($C300:$AU300),SUMPRODUCT(LARGE($C300:$AU300,{1,2,3,4,5,6})))</f>
        <v>0</v>
      </c>
      <c r="AZ300" s="50" t="str">
        <f t="shared" si="22"/>
        <v/>
      </c>
      <c r="BA300" s="50" t="str">
        <f t="shared" si="23"/>
        <v xml:space="preserve"> </v>
      </c>
      <c r="BB300" s="46" t="str" cm="1">
        <f t="array" ref="BB300">IFERROR(SUMPRODUCT(LARGE($C300:$AU300,{1,2,3,4})), "")</f>
        <v/>
      </c>
      <c r="BC300" s="46" t="str" cm="1">
        <f t="array" ref="BC300">IFERROR(SUMPRODUCT(LARGE($C300:$AU300,{1,2,3,4,5,6,7})), "")</f>
        <v/>
      </c>
      <c r="BD300" s="46" t="str" cm="1">
        <f t="array" ref="BD300">IFERROR(SUMPRODUCT(LARGE($C300:$AU300,{1,2,3,4,5,6,7,8})), "")</f>
        <v/>
      </c>
    </row>
    <row r="301" spans="1:56" ht="15" customHeight="1" x14ac:dyDescent="0.2">
      <c r="A301" s="4"/>
      <c r="B301" s="15"/>
      <c r="C301" s="10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7"/>
      <c r="AW301" s="47">
        <f t="shared" si="20"/>
        <v>0</v>
      </c>
      <c r="AX301" s="46">
        <f t="shared" si="21"/>
        <v>0</v>
      </c>
      <c r="AY301" s="46" cm="1">
        <f t="array" ref="AY301">IF($AX301&lt;=6,SUM($C301:$AU301),SUMPRODUCT(LARGE($C301:$AU301,{1,2,3,4,5,6})))</f>
        <v>0</v>
      </c>
      <c r="AZ301" s="50" t="str">
        <f t="shared" si="22"/>
        <v/>
      </c>
      <c r="BA301" s="50" t="str">
        <f t="shared" si="23"/>
        <v xml:space="preserve"> </v>
      </c>
      <c r="BB301" s="46" t="str" cm="1">
        <f t="array" ref="BB301">IFERROR(SUMPRODUCT(LARGE($C301:$AU301,{1,2,3,4})), "")</f>
        <v/>
      </c>
      <c r="BC301" s="46" t="str" cm="1">
        <f t="array" ref="BC301">IFERROR(SUMPRODUCT(LARGE($C301:$AU301,{1,2,3,4,5,6,7})), "")</f>
        <v/>
      </c>
      <c r="BD301" s="46" t="str" cm="1">
        <f t="array" ref="BD301">IFERROR(SUMPRODUCT(LARGE($C301:$AU301,{1,2,3,4,5,6,7,8})), "")</f>
        <v/>
      </c>
    </row>
    <row r="302" spans="1:56" ht="15" customHeight="1" x14ac:dyDescent="0.2">
      <c r="A302" s="4"/>
      <c r="B302" s="15"/>
      <c r="C302" s="10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47"/>
      <c r="AW302" s="47"/>
      <c r="AX302" s="50"/>
      <c r="AY302" s="50"/>
      <c r="AZ302" s="54"/>
      <c r="BA302" s="50"/>
      <c r="BB302" s="50"/>
      <c r="BC302" s="50"/>
      <c r="BD302" s="50"/>
    </row>
    <row r="303" spans="1:56" ht="15" customHeight="1" x14ac:dyDescent="0.2">
      <c r="A303" s="4"/>
      <c r="B303" s="15"/>
      <c r="C303" s="10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47"/>
      <c r="AW303" s="47"/>
      <c r="AX303" s="50"/>
      <c r="AY303" s="50"/>
      <c r="AZ303" s="54"/>
      <c r="BA303" s="50"/>
      <c r="BB303" s="50"/>
      <c r="BC303" s="50"/>
      <c r="BD303" s="50"/>
    </row>
    <row r="304" spans="1:56" ht="15" customHeight="1" x14ac:dyDescent="0.2">
      <c r="A304" s="4"/>
      <c r="B304" s="15"/>
      <c r="C304" s="10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47"/>
      <c r="AW304" s="47"/>
      <c r="AX304" s="50"/>
      <c r="AY304" s="50"/>
      <c r="AZ304" s="54"/>
      <c r="BA304" s="50"/>
      <c r="BB304" s="50"/>
      <c r="BC304" s="50"/>
      <c r="BD304" s="50"/>
    </row>
  </sheetData>
  <sortState ref="B3:BD38">
    <sortCondition ref="B38"/>
  </sortState>
  <phoneticPr fontId="1" type="noConversion"/>
  <conditionalFormatting sqref="AX3:AX301">
    <cfRule type="cellIs" dxfId="5" priority="1" operator="greaterThanOrEqual">
      <formula>7</formula>
    </cfRule>
  </conditionalFormatting>
  <pageMargins left="0.45" right="0.45" top="0.5" bottom="0.5" header="0.3" footer="0.3"/>
  <pageSetup scale="47" fitToHeight="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M301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H1" sqref="B1:H1048576"/>
    </sheetView>
  </sheetViews>
  <sheetFormatPr defaultColWidth="11.42578125" defaultRowHeight="15" customHeight="1" x14ac:dyDescent="0.2"/>
  <cols>
    <col min="1" max="1" width="6.42578125" style="3" hidden="1" customWidth="1"/>
    <col min="2" max="2" width="25.42578125" style="3" customWidth="1"/>
    <col min="3" max="26" width="5.28515625" style="12" customWidth="1"/>
    <col min="27" max="47" width="5.28515625" style="12" hidden="1" customWidth="1"/>
    <col min="48" max="48" width="5.28515625" style="12" customWidth="1"/>
    <col min="49" max="49" width="5.7109375" style="12" customWidth="1"/>
    <col min="50" max="51" width="5.7109375" style="3" customWidth="1"/>
    <col min="52" max="55" width="10.7109375" style="3" customWidth="1"/>
    <col min="56" max="57" width="3" style="3" customWidth="1"/>
    <col min="58" max="58" width="4.28515625" style="3" customWidth="1"/>
    <col min="59" max="81" width="3" style="3" customWidth="1"/>
    <col min="82" max="16384" width="11.42578125" style="3"/>
  </cols>
  <sheetData>
    <row r="1" spans="1:63" ht="15" customHeight="1" x14ac:dyDescent="0.2">
      <c r="B1" s="4"/>
      <c r="C1" s="34" t="s">
        <v>0</v>
      </c>
      <c r="D1" s="34" t="s">
        <v>3</v>
      </c>
      <c r="E1" s="34" t="s">
        <v>6</v>
      </c>
      <c r="F1" s="34" t="s">
        <v>49</v>
      </c>
      <c r="G1" s="34" t="s">
        <v>40</v>
      </c>
      <c r="H1" s="34" t="s">
        <v>30</v>
      </c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59"/>
      <c r="AW1" s="48"/>
      <c r="AX1" s="61"/>
      <c r="AY1" s="61"/>
      <c r="AZ1" s="48" t="s">
        <v>8</v>
      </c>
      <c r="BA1" s="48" t="s">
        <v>9</v>
      </c>
      <c r="BB1" s="48" t="s">
        <v>571</v>
      </c>
      <c r="BC1" s="48" t="s">
        <v>572</v>
      </c>
    </row>
    <row r="2" spans="1:63" s="19" customFormat="1" ht="106.5" x14ac:dyDescent="0.25">
      <c r="B2" s="4" t="s">
        <v>909</v>
      </c>
      <c r="C2" s="28" t="s">
        <v>13</v>
      </c>
      <c r="D2" s="28" t="s">
        <v>16</v>
      </c>
      <c r="E2" s="28" t="s">
        <v>876</v>
      </c>
      <c r="F2" s="28" t="s">
        <v>321</v>
      </c>
      <c r="G2" s="28" t="s">
        <v>877</v>
      </c>
      <c r="H2" s="28" t="s">
        <v>1034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55" t="s">
        <v>21</v>
      </c>
      <c r="AW2" s="49" t="s">
        <v>22</v>
      </c>
      <c r="AX2" s="49" t="s">
        <v>23</v>
      </c>
      <c r="AY2" s="49" t="s">
        <v>24</v>
      </c>
      <c r="AZ2" s="49" t="s">
        <v>25</v>
      </c>
      <c r="BA2" s="49" t="s">
        <v>26</v>
      </c>
      <c r="BB2" s="49" t="s">
        <v>27</v>
      </c>
      <c r="BC2" s="49" t="s">
        <v>28</v>
      </c>
    </row>
    <row r="3" spans="1:63" ht="15" customHeight="1" x14ac:dyDescent="0.2">
      <c r="B3" s="4" t="s">
        <v>878</v>
      </c>
      <c r="C3" s="10">
        <v>2</v>
      </c>
      <c r="D3" s="10"/>
      <c r="E3" s="10"/>
      <c r="F3" s="10"/>
      <c r="G3" s="10">
        <v>2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57"/>
      <c r="AW3" s="47">
        <f t="shared" ref="AW3:AW22" si="0">SUM($C3:$AV3)</f>
        <v>4</v>
      </c>
      <c r="AX3" s="46">
        <f t="shared" ref="AX3:AX22" si="1">COUNTA(C3:AU3)</f>
        <v>2</v>
      </c>
      <c r="AY3" s="46" cm="1">
        <f t="array" ref="AY3">IF($AX3&lt;=6,SUM($C3:$AU3),SUMPRODUCT(LARGE($C3:$AU3,{1,2,3,4,5,6})))</f>
        <v>4</v>
      </c>
      <c r="AZ3" s="50" t="str">
        <f t="shared" ref="AZ3:AZ22" si="2">IF(AND($AX3&gt;=6,AY3=AY4),"Manual Calc Needed","")</f>
        <v/>
      </c>
      <c r="BA3" s="50" t="str">
        <f t="shared" ref="BA3:BA22" si="3">IF($AZ3="Tie",$AY3,"")</f>
        <v/>
      </c>
      <c r="BB3" s="46" t="str" cm="1">
        <f t="array" ref="BB3">IFERROR(SUMPRODUCT(LARGE($C3:$AU3,{1,2,3,4})), "")</f>
        <v/>
      </c>
      <c r="BC3" s="46" t="str" cm="1">
        <f t="array" ref="BC3">IFERROR(SUMPRODUCT(LARGE($C3:$AU3,{1,2,3,4,5,6,7})), "")</f>
        <v/>
      </c>
      <c r="BD3" s="12"/>
      <c r="BE3" s="12"/>
    </row>
    <row r="4" spans="1:63" ht="15" customHeight="1" x14ac:dyDescent="0.2">
      <c r="B4" s="4" t="s">
        <v>879</v>
      </c>
      <c r="C4" s="10">
        <v>3</v>
      </c>
      <c r="D4" s="10">
        <v>3</v>
      </c>
      <c r="E4" s="10"/>
      <c r="F4" s="10">
        <v>3</v>
      </c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58"/>
      <c r="AW4" s="47">
        <f t="shared" si="0"/>
        <v>9</v>
      </c>
      <c r="AX4" s="46">
        <f t="shared" si="1"/>
        <v>3</v>
      </c>
      <c r="AY4" s="46" cm="1">
        <f t="array" ref="AY4">IF($AX4&lt;=6,SUM($C4:$AU4),SUMPRODUCT(LARGE($C4:$AU4,{1,2,3,4,5,6})))</f>
        <v>9</v>
      </c>
      <c r="AZ4" s="50" t="str">
        <f t="shared" si="2"/>
        <v/>
      </c>
      <c r="BA4" s="50" t="str">
        <f t="shared" si="3"/>
        <v/>
      </c>
      <c r="BB4" s="46" t="str" cm="1">
        <f t="array" ref="BB4">IFERROR(SUMPRODUCT(LARGE($C4:$AU4,{1,2,3,4})), "")</f>
        <v/>
      </c>
      <c r="BC4" s="46" t="str" cm="1">
        <f t="array" ref="BC4">IFERROR(SUMPRODUCT(LARGE($C4:$AU4,{1,2,3,4,5,6,7})), "")</f>
        <v/>
      </c>
    </row>
    <row r="5" spans="1:63" ht="15" customHeight="1" x14ac:dyDescent="0.2">
      <c r="B5" s="4" t="s">
        <v>880</v>
      </c>
      <c r="C5" s="10">
        <v>5</v>
      </c>
      <c r="D5" s="10"/>
      <c r="E5" s="10"/>
      <c r="F5" s="10"/>
      <c r="G5" s="10">
        <v>5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56"/>
      <c r="AW5" s="47">
        <f t="shared" si="0"/>
        <v>10</v>
      </c>
      <c r="AX5" s="46">
        <f t="shared" si="1"/>
        <v>2</v>
      </c>
      <c r="AY5" s="46" cm="1">
        <f t="array" ref="AY5">IF($AX5&lt;=6,SUM($C5:$AU5),SUMPRODUCT(LARGE($C5:$AU5,{1,2,3,4,5,6})))</f>
        <v>10</v>
      </c>
      <c r="AZ5" s="50" t="str">
        <f t="shared" si="2"/>
        <v/>
      </c>
      <c r="BA5" s="50" t="str">
        <f t="shared" si="3"/>
        <v/>
      </c>
      <c r="BB5" s="46" t="str" cm="1">
        <f t="array" ref="BB5">IFERROR(SUMPRODUCT(LARGE($C5:$AU5,{1,2,3,4})), "")</f>
        <v/>
      </c>
      <c r="BC5" s="46" t="str" cm="1">
        <f t="array" ref="BC5">IFERROR(SUMPRODUCT(LARGE($C5:$AU5,{1,2,3,4,5,6,7})), "")</f>
        <v/>
      </c>
    </row>
    <row r="6" spans="1:63" ht="15" customHeight="1" x14ac:dyDescent="0.2">
      <c r="B6" s="4" t="s">
        <v>881</v>
      </c>
      <c r="C6" s="10"/>
      <c r="D6" s="10"/>
      <c r="E6" s="10"/>
      <c r="F6" s="10"/>
      <c r="G6" s="10"/>
      <c r="H6" s="10">
        <v>5</v>
      </c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57"/>
      <c r="AW6" s="47">
        <f t="shared" si="0"/>
        <v>5</v>
      </c>
      <c r="AX6" s="46">
        <f t="shared" si="1"/>
        <v>1</v>
      </c>
      <c r="AY6" s="46" cm="1">
        <f t="array" ref="AY6">IF($AX6&lt;=6,SUM($C6:$AU6),SUMPRODUCT(LARGE($C6:$AU6,{1,2,3,4,5,6})))</f>
        <v>5</v>
      </c>
      <c r="AZ6" s="50" t="str">
        <f t="shared" si="2"/>
        <v/>
      </c>
      <c r="BA6" s="50" t="str">
        <f t="shared" si="3"/>
        <v/>
      </c>
      <c r="BB6" s="46" t="str" cm="1">
        <f t="array" ref="BB6">IFERROR(SUMPRODUCT(LARGE($C6:$AU6,{1,2,3,4})), "")</f>
        <v/>
      </c>
      <c r="BC6" s="46" t="str" cm="1">
        <f t="array" ref="BC6">IFERROR(SUMPRODUCT(LARGE($C6:$AU6,{1,2,3,4,5,6,7})), "")</f>
        <v/>
      </c>
      <c r="BD6" s="12"/>
      <c r="BE6" s="12"/>
      <c r="BF6" s="12"/>
      <c r="BG6" s="12"/>
      <c r="BH6" s="12"/>
      <c r="BI6" s="12"/>
    </row>
    <row r="7" spans="1:63" ht="15" customHeight="1" x14ac:dyDescent="0.2">
      <c r="B7" s="4" t="s">
        <v>886</v>
      </c>
      <c r="C7" s="10"/>
      <c r="D7" s="10"/>
      <c r="E7" s="10"/>
      <c r="F7" s="10"/>
      <c r="G7" s="10"/>
      <c r="H7" s="10">
        <v>1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57"/>
      <c r="AW7" s="47">
        <f t="shared" si="0"/>
        <v>1</v>
      </c>
      <c r="AX7" s="46">
        <f t="shared" si="1"/>
        <v>1</v>
      </c>
      <c r="AY7" s="46" cm="1">
        <f t="array" ref="AY7">IF($AX7&lt;=6,SUM($C7:$AU7),SUMPRODUCT(LARGE($C7:$AU7,{1,2,3,4,5,6})))</f>
        <v>1</v>
      </c>
      <c r="AZ7" s="50" t="str">
        <f t="shared" si="2"/>
        <v/>
      </c>
      <c r="BA7" s="50" t="str">
        <f t="shared" si="3"/>
        <v/>
      </c>
      <c r="BB7" s="46" t="str" cm="1">
        <f t="array" ref="BB7">IFERROR(SUMPRODUCT(LARGE($C7:$AU7,{1,2,3,4})), "")</f>
        <v/>
      </c>
      <c r="BC7" s="46" t="str" cm="1">
        <f t="array" ref="BC7">IFERROR(SUMPRODUCT(LARGE($C7:$AU7,{1,2,3,4,5,6,7})), "")</f>
        <v/>
      </c>
    </row>
    <row r="8" spans="1:63" ht="15" customHeight="1" x14ac:dyDescent="0.2">
      <c r="B8" s="4" t="s">
        <v>888</v>
      </c>
      <c r="C8" s="10"/>
      <c r="D8" s="10"/>
      <c r="E8" s="10">
        <v>4</v>
      </c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56"/>
      <c r="AW8" s="47">
        <f t="shared" si="0"/>
        <v>4</v>
      </c>
      <c r="AX8" s="46">
        <f t="shared" si="1"/>
        <v>1</v>
      </c>
      <c r="AY8" s="46" cm="1">
        <f t="array" ref="AY8">IF($AX8&lt;=6,SUM($C8:$AU8),SUMPRODUCT(LARGE($C8:$AU8,{1,2,3,4,5,6})))</f>
        <v>4</v>
      </c>
      <c r="AZ8" s="50" t="str">
        <f t="shared" si="2"/>
        <v/>
      </c>
      <c r="BA8" s="50" t="str">
        <f t="shared" si="3"/>
        <v/>
      </c>
      <c r="BB8" s="46" t="str" cm="1">
        <f t="array" ref="BB8">IFERROR(SUMPRODUCT(LARGE($C8:$AU8,{1,2,3,4})), "")</f>
        <v/>
      </c>
      <c r="BC8" s="46" t="str" cm="1">
        <f t="array" ref="BC8">IFERROR(SUMPRODUCT(LARGE($C8:$AU8,{1,2,3,4,5,6,7})), "")</f>
        <v/>
      </c>
      <c r="BD8" s="12"/>
      <c r="BE8" s="12"/>
      <c r="BF8" s="12"/>
      <c r="BG8" s="12"/>
      <c r="BH8" s="12"/>
      <c r="BI8" s="12"/>
      <c r="BJ8" s="12"/>
      <c r="BK8" s="12"/>
    </row>
    <row r="9" spans="1:63" ht="15" customHeight="1" x14ac:dyDescent="0.2">
      <c r="A9" s="3" t="s">
        <v>30</v>
      </c>
      <c r="B9" s="4" t="s">
        <v>890</v>
      </c>
      <c r="C9" s="10">
        <v>4</v>
      </c>
      <c r="D9" s="10"/>
      <c r="E9" s="10"/>
      <c r="F9" s="10"/>
      <c r="G9" s="10">
        <v>3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57"/>
      <c r="AW9" s="47">
        <f t="shared" si="0"/>
        <v>7</v>
      </c>
      <c r="AX9" s="46">
        <f t="shared" si="1"/>
        <v>2</v>
      </c>
      <c r="AY9" s="46" cm="1">
        <f t="array" ref="AY9">IF($AX9&lt;=6,SUM($C9:$AU9),SUMPRODUCT(LARGE($C9:$AU9,{1,2,3,4,5,6})))</f>
        <v>7</v>
      </c>
      <c r="AZ9" s="50" t="str">
        <f t="shared" si="2"/>
        <v/>
      </c>
      <c r="BA9" s="50" t="str">
        <f t="shared" si="3"/>
        <v/>
      </c>
      <c r="BB9" s="46" t="str" cm="1">
        <f t="array" ref="BB9">IFERROR(SUMPRODUCT(LARGE($C9:$AU9,{1,2,3,4})), "")</f>
        <v/>
      </c>
      <c r="BC9" s="46" t="str" cm="1">
        <f t="array" ref="BC9">IFERROR(SUMPRODUCT(LARGE($C9:$AU9,{1,2,3,4,5,6,7})), "")</f>
        <v/>
      </c>
      <c r="BD9" s="12"/>
      <c r="BE9" s="12"/>
      <c r="BF9" s="12"/>
      <c r="BG9" s="12"/>
      <c r="BH9" s="12"/>
      <c r="BI9" s="12"/>
      <c r="BJ9" s="12"/>
      <c r="BK9" s="12"/>
    </row>
    <row r="10" spans="1:63" ht="15" customHeight="1" x14ac:dyDescent="0.2">
      <c r="A10" s="3" t="s">
        <v>30</v>
      </c>
      <c r="B10" s="4" t="s">
        <v>910</v>
      </c>
      <c r="C10" s="10"/>
      <c r="D10" s="10">
        <v>1</v>
      </c>
      <c r="E10" s="4"/>
      <c r="F10" s="4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56"/>
      <c r="AW10" s="47">
        <f t="shared" si="0"/>
        <v>1</v>
      </c>
      <c r="AX10" s="46">
        <f t="shared" si="1"/>
        <v>1</v>
      </c>
      <c r="AY10" s="46" cm="1">
        <f t="array" ref="AY10">IF($AX10&lt;=6,SUM($C10:$AU10),SUMPRODUCT(LARGE($C10:$AU10,{1,2,3,4,5,6})))</f>
        <v>1</v>
      </c>
      <c r="AZ10" s="50" t="str">
        <f t="shared" si="2"/>
        <v/>
      </c>
      <c r="BA10" s="50" t="str">
        <f t="shared" si="3"/>
        <v/>
      </c>
      <c r="BB10" s="46" t="str" cm="1">
        <f t="array" ref="BB10">IFERROR(SUMPRODUCT(LARGE($C10:$AU10,{1,2,3,4})), "")</f>
        <v/>
      </c>
      <c r="BC10" s="46" t="str" cm="1">
        <f t="array" ref="BC10">IFERROR(SUMPRODUCT(LARGE($C10:$AU10,{1,2,3,4,5,6,7})), "")</f>
        <v/>
      </c>
    </row>
    <row r="11" spans="1:63" ht="15" customHeight="1" x14ac:dyDescent="0.2">
      <c r="A11" s="3" t="s">
        <v>49</v>
      </c>
      <c r="B11" s="4" t="s">
        <v>893</v>
      </c>
      <c r="C11" s="10"/>
      <c r="D11" s="10"/>
      <c r="E11" s="10"/>
      <c r="F11" s="10"/>
      <c r="G11" s="10">
        <v>1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56"/>
      <c r="AW11" s="47">
        <f t="shared" si="0"/>
        <v>1</v>
      </c>
      <c r="AX11" s="46">
        <f t="shared" si="1"/>
        <v>1</v>
      </c>
      <c r="AY11" s="46" cm="1">
        <f t="array" ref="AY11">IF($AX11&lt;=6,SUM($C11:$AU11),SUMPRODUCT(LARGE($C11:$AU11,{1,2,3,4,5,6})))</f>
        <v>1</v>
      </c>
      <c r="AZ11" s="50" t="str">
        <f t="shared" si="2"/>
        <v/>
      </c>
      <c r="BA11" s="50" t="str">
        <f t="shared" si="3"/>
        <v/>
      </c>
      <c r="BB11" s="46" t="str" cm="1">
        <f t="array" ref="BB11">IFERROR(SUMPRODUCT(LARGE($C11:$AU11,{1,2,3,4})), "")</f>
        <v/>
      </c>
      <c r="BC11" s="46" t="str" cm="1">
        <f t="array" ref="BC11">IFERROR(SUMPRODUCT(LARGE($C11:$AU11,{1,2,3,4,5,6,7})), "")</f>
        <v/>
      </c>
      <c r="BD11" s="12"/>
      <c r="BE11" s="12"/>
      <c r="BF11" s="12"/>
      <c r="BG11" s="12"/>
      <c r="BH11" s="12"/>
      <c r="BI11" s="12"/>
    </row>
    <row r="12" spans="1:63" ht="15" customHeight="1" x14ac:dyDescent="0.2">
      <c r="B12" s="4" t="s">
        <v>895</v>
      </c>
      <c r="C12" s="10"/>
      <c r="D12" s="10"/>
      <c r="E12" s="10">
        <v>5</v>
      </c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56"/>
      <c r="AW12" s="47">
        <f t="shared" si="0"/>
        <v>5</v>
      </c>
      <c r="AX12" s="46">
        <f t="shared" si="1"/>
        <v>1</v>
      </c>
      <c r="AY12" s="46" cm="1">
        <f t="array" ref="AY12">IF($AX12&lt;=6,SUM($C12:$AU12),SUMPRODUCT(LARGE($C12:$AU12,{1,2,3,4,5,6})))</f>
        <v>5</v>
      </c>
      <c r="AZ12" s="50" t="str">
        <f t="shared" si="2"/>
        <v/>
      </c>
      <c r="BA12" s="50" t="str">
        <f t="shared" si="3"/>
        <v/>
      </c>
      <c r="BB12" s="46" t="str" cm="1">
        <f t="array" ref="BB12">IFERROR(SUMPRODUCT(LARGE($C12:$AU12,{1,2,3,4})), "")</f>
        <v/>
      </c>
      <c r="BC12" s="46" t="str" cm="1">
        <f t="array" ref="BC12">IFERROR(SUMPRODUCT(LARGE($C12:$AU12,{1,2,3,4,5,6,7})), "")</f>
        <v/>
      </c>
      <c r="BD12" s="12"/>
      <c r="BE12" s="12"/>
      <c r="BF12" s="12"/>
      <c r="BG12" s="12"/>
      <c r="BH12" s="12"/>
      <c r="BI12" s="12"/>
      <c r="BJ12" s="12"/>
      <c r="BK12" s="12"/>
    </row>
    <row r="13" spans="1:63" ht="15" customHeight="1" x14ac:dyDescent="0.2">
      <c r="B13" s="4" t="s">
        <v>792</v>
      </c>
      <c r="C13" s="10"/>
      <c r="D13" s="10"/>
      <c r="E13" s="10">
        <v>1</v>
      </c>
      <c r="F13" s="10"/>
      <c r="G13" s="10">
        <v>4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57"/>
      <c r="AW13" s="47">
        <f t="shared" si="0"/>
        <v>5</v>
      </c>
      <c r="AX13" s="46">
        <f t="shared" si="1"/>
        <v>2</v>
      </c>
      <c r="AY13" s="46" cm="1">
        <f t="array" ref="AY13">IF($AX13&lt;=6,SUM($C13:$AU13),SUMPRODUCT(LARGE($C13:$AU13,{1,2,3,4,5,6})))</f>
        <v>5</v>
      </c>
      <c r="AZ13" s="50" t="str">
        <f t="shared" si="2"/>
        <v/>
      </c>
      <c r="BA13" s="50" t="str">
        <f t="shared" si="3"/>
        <v/>
      </c>
      <c r="BB13" s="46" t="str" cm="1">
        <f t="array" ref="BB13">IFERROR(SUMPRODUCT(LARGE($C13:$AU13,{1,2,3,4})), "")</f>
        <v/>
      </c>
      <c r="BC13" s="46" t="str" cm="1">
        <f t="array" ref="BC13">IFERROR(SUMPRODUCT(LARGE($C13:$AU13,{1,2,3,4,5,6,7})), "")</f>
        <v/>
      </c>
    </row>
    <row r="14" spans="1:63" ht="15" customHeight="1" x14ac:dyDescent="0.2">
      <c r="B14" s="4" t="s">
        <v>897</v>
      </c>
      <c r="C14" s="10"/>
      <c r="D14" s="10">
        <v>4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56"/>
      <c r="AW14" s="47">
        <f t="shared" si="0"/>
        <v>4</v>
      </c>
      <c r="AX14" s="46">
        <f t="shared" si="1"/>
        <v>1</v>
      </c>
      <c r="AY14" s="46" cm="1">
        <f t="array" ref="AY14">IF($AX14&lt;=6,SUM($C14:$AU14),SUMPRODUCT(LARGE($C14:$AU14,{1,2,3,4,5,6})))</f>
        <v>4</v>
      </c>
      <c r="AZ14" s="50" t="str">
        <f t="shared" si="2"/>
        <v/>
      </c>
      <c r="BA14" s="50" t="str">
        <f t="shared" si="3"/>
        <v/>
      </c>
      <c r="BB14" s="46" t="str" cm="1">
        <f t="array" ref="BB14">IFERROR(SUMPRODUCT(LARGE($C14:$AU14,{1,2,3,4})), "")</f>
        <v/>
      </c>
      <c r="BC14" s="46" t="str" cm="1">
        <f t="array" ref="BC14">IFERROR(SUMPRODUCT(LARGE($C14:$AU14,{1,2,3,4,5,6,7})), "")</f>
        <v/>
      </c>
      <c r="BD14" s="12"/>
      <c r="BE14" s="12"/>
      <c r="BF14" s="12"/>
      <c r="BG14" s="12"/>
      <c r="BH14" s="12"/>
      <c r="BI14" s="12"/>
      <c r="BJ14" s="12"/>
      <c r="BK14" s="12"/>
    </row>
    <row r="15" spans="1:63" ht="15" customHeight="1" x14ac:dyDescent="0.2">
      <c r="A15" s="3" t="s">
        <v>75</v>
      </c>
      <c r="B15" s="4" t="s">
        <v>898</v>
      </c>
      <c r="C15" s="10"/>
      <c r="D15" s="10">
        <v>5</v>
      </c>
      <c r="E15" s="10"/>
      <c r="F15" s="10">
        <v>1</v>
      </c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56"/>
      <c r="AW15" s="47">
        <f t="shared" si="0"/>
        <v>6</v>
      </c>
      <c r="AX15" s="46">
        <f t="shared" si="1"/>
        <v>2</v>
      </c>
      <c r="AY15" s="46" cm="1">
        <f t="array" ref="AY15">IF($AX15&lt;=6,SUM($C15:$AU15),SUMPRODUCT(LARGE($C15:$AU15,{1,2,3,4,5,6})))</f>
        <v>6</v>
      </c>
      <c r="AZ15" s="50" t="str">
        <f t="shared" si="2"/>
        <v/>
      </c>
      <c r="BA15" s="50" t="str">
        <f t="shared" si="3"/>
        <v/>
      </c>
      <c r="BB15" s="46" t="str" cm="1">
        <f t="array" ref="BB15">IFERROR(SUMPRODUCT(LARGE($C15:$AU15,{1,2,3,4})), "")</f>
        <v/>
      </c>
      <c r="BC15" s="46" t="str" cm="1">
        <f t="array" ref="BC15">IFERROR(SUMPRODUCT(LARGE($C15:$AU15,{1,2,3,4,5,6,7})), "")</f>
        <v/>
      </c>
      <c r="BD15" s="12"/>
      <c r="BE15" s="12"/>
      <c r="BF15" s="12"/>
      <c r="BG15" s="12"/>
      <c r="BH15" s="12"/>
      <c r="BI15" s="12"/>
      <c r="BJ15" s="12"/>
      <c r="BK15" s="12"/>
    </row>
    <row r="16" spans="1:63" ht="15" customHeight="1" x14ac:dyDescent="0.2">
      <c r="A16" s="3" t="s">
        <v>30</v>
      </c>
      <c r="B16" s="4" t="s">
        <v>38</v>
      </c>
      <c r="C16" s="10"/>
      <c r="D16" s="10"/>
      <c r="E16" s="10">
        <v>2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58"/>
      <c r="AW16" s="47">
        <f t="shared" si="0"/>
        <v>2</v>
      </c>
      <c r="AX16" s="46">
        <f t="shared" si="1"/>
        <v>1</v>
      </c>
      <c r="AY16" s="46" cm="1">
        <f t="array" ref="AY16">IF($AX16&lt;=6,SUM($C16:$AU16),SUMPRODUCT(LARGE($C16:$AU16,{1,2,3,4,5,6})))</f>
        <v>2</v>
      </c>
      <c r="AZ16" s="50" t="str">
        <f t="shared" si="2"/>
        <v/>
      </c>
      <c r="BA16" s="50" t="str">
        <f t="shared" si="3"/>
        <v/>
      </c>
      <c r="BB16" s="46" t="str" cm="1">
        <f t="array" ref="BB16">IFERROR(SUMPRODUCT(LARGE($C16:$AU16,{1,2,3,4})), "")</f>
        <v/>
      </c>
      <c r="BC16" s="46" t="str" cm="1">
        <f t="array" ref="BC16">IFERROR(SUMPRODUCT(LARGE($C16:$AU16,{1,2,3,4,5,6,7})), "")</f>
        <v/>
      </c>
    </row>
    <row r="17" spans="2:65" ht="15" customHeight="1" x14ac:dyDescent="0.2">
      <c r="B17" s="4" t="s">
        <v>900</v>
      </c>
      <c r="C17" s="10">
        <v>1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56"/>
      <c r="AW17" s="47">
        <f t="shared" si="0"/>
        <v>1</v>
      </c>
      <c r="AX17" s="46">
        <f t="shared" si="1"/>
        <v>1</v>
      </c>
      <c r="AY17" s="46" cm="1">
        <f t="array" ref="AY17">IF($AX17&lt;=6,SUM($C17:$AU17),SUMPRODUCT(LARGE($C17:$AU17,{1,2,3,4,5,6})))</f>
        <v>1</v>
      </c>
      <c r="AZ17" s="50" t="str">
        <f t="shared" si="2"/>
        <v/>
      </c>
      <c r="BA17" s="50" t="str">
        <f t="shared" si="3"/>
        <v/>
      </c>
      <c r="BB17" s="46" t="str" cm="1">
        <f t="array" ref="BB17">IFERROR(SUMPRODUCT(LARGE($C17:$AU17,{1,2,3,4})), "")</f>
        <v/>
      </c>
      <c r="BC17" s="46" t="str" cm="1">
        <f t="array" ref="BC17">IFERROR(SUMPRODUCT(LARGE($C17:$AU17,{1,2,3,4,5,6,7})), "")</f>
        <v/>
      </c>
      <c r="BD17" s="12"/>
      <c r="BE17" s="12"/>
      <c r="BF17" s="12"/>
      <c r="BG17" s="12"/>
      <c r="BH17" s="12"/>
      <c r="BI17" s="12"/>
      <c r="BJ17" s="12"/>
      <c r="BK17" s="12"/>
    </row>
    <row r="18" spans="2:65" ht="15" customHeight="1" x14ac:dyDescent="0.2">
      <c r="B18" s="4" t="s">
        <v>901</v>
      </c>
      <c r="C18" s="10"/>
      <c r="D18" s="10"/>
      <c r="E18" s="10"/>
      <c r="F18" s="10"/>
      <c r="G18" s="10"/>
      <c r="H18" s="10">
        <v>3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56"/>
      <c r="AW18" s="47">
        <f t="shared" si="0"/>
        <v>3</v>
      </c>
      <c r="AX18" s="46">
        <f t="shared" si="1"/>
        <v>1</v>
      </c>
      <c r="AY18" s="46" cm="1">
        <f t="array" ref="AY18">IF($AX18&lt;=6,SUM($C18:$AU18),SUMPRODUCT(LARGE($C18:$AU18,{1,2,3,4,5,6})))</f>
        <v>3</v>
      </c>
      <c r="AZ18" s="50" t="str">
        <f t="shared" si="2"/>
        <v/>
      </c>
      <c r="BA18" s="50" t="str">
        <f t="shared" si="3"/>
        <v/>
      </c>
      <c r="BB18" s="46" t="str" cm="1">
        <f t="array" ref="BB18">IFERROR(SUMPRODUCT(LARGE($C18:$AU18,{1,2,3,4})), "")</f>
        <v/>
      </c>
      <c r="BC18" s="46" t="str" cm="1">
        <f t="array" ref="BC18">IFERROR(SUMPRODUCT(LARGE($C18:$AU18,{1,2,3,4,5,6,7})), "")</f>
        <v/>
      </c>
      <c r="BD18" s="12"/>
      <c r="BE18" s="12"/>
      <c r="BF18" s="12"/>
      <c r="BG18" s="12"/>
      <c r="BH18" s="12"/>
      <c r="BI18" s="12"/>
      <c r="BJ18" s="12"/>
      <c r="BK18" s="12"/>
    </row>
    <row r="19" spans="2:65" ht="15" customHeight="1" x14ac:dyDescent="0.2">
      <c r="B19" s="4" t="s">
        <v>904</v>
      </c>
      <c r="C19" s="10"/>
      <c r="D19" s="10">
        <v>2</v>
      </c>
      <c r="E19" s="4">
        <v>3</v>
      </c>
      <c r="F19" s="10">
        <v>4</v>
      </c>
      <c r="G19" s="10"/>
      <c r="H19" s="10">
        <v>4</v>
      </c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57"/>
      <c r="AW19" s="47">
        <f t="shared" si="0"/>
        <v>13</v>
      </c>
      <c r="AX19" s="46">
        <f t="shared" si="1"/>
        <v>4</v>
      </c>
      <c r="AY19" s="46" cm="1">
        <f t="array" ref="AY19">IF($AX19&lt;=6,SUM($C19:$AU19),SUMPRODUCT(LARGE($C19:$AU19,{1,2,3,4,5,6})))</f>
        <v>13</v>
      </c>
      <c r="AZ19" s="50" t="str">
        <f t="shared" si="2"/>
        <v/>
      </c>
      <c r="BA19" s="50" t="str">
        <f t="shared" si="3"/>
        <v/>
      </c>
      <c r="BB19" s="46" cm="1">
        <f t="array" ref="BB19">IFERROR(SUMPRODUCT(LARGE($C19:$AU19,{1,2,3,4})), "")</f>
        <v>13</v>
      </c>
      <c r="BC19" s="46" t="str" cm="1">
        <f t="array" ref="BC19">IFERROR(SUMPRODUCT(LARGE($C19:$AU19,{1,2,3,4,5,6,7})), "")</f>
        <v/>
      </c>
      <c r="BD19" s="12"/>
      <c r="BE19" s="12"/>
    </row>
    <row r="20" spans="2:65" ht="15" customHeight="1" x14ac:dyDescent="0.2">
      <c r="B20" s="4" t="s">
        <v>906</v>
      </c>
      <c r="C20" s="10"/>
      <c r="D20" s="4"/>
      <c r="E20" s="4"/>
      <c r="F20" s="10">
        <v>2</v>
      </c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57"/>
      <c r="AW20" s="47">
        <f t="shared" si="0"/>
        <v>2</v>
      </c>
      <c r="AX20" s="46">
        <f t="shared" si="1"/>
        <v>1</v>
      </c>
      <c r="AY20" s="46" cm="1">
        <f t="array" ref="AY20">IF($AX20&lt;=6,SUM($C20:$AU20),SUMPRODUCT(LARGE($C20:$AU20,{1,2,3,4,5,6})))</f>
        <v>2</v>
      </c>
      <c r="AZ20" s="50" t="str">
        <f t="shared" si="2"/>
        <v/>
      </c>
      <c r="BA20" s="50" t="str">
        <f t="shared" si="3"/>
        <v/>
      </c>
      <c r="BB20" s="46" t="str" cm="1">
        <f t="array" ref="BB20">IFERROR(SUMPRODUCT(LARGE($C20:$AU20,{1,2,3,4})), "")</f>
        <v/>
      </c>
      <c r="BC20" s="46" t="str" cm="1">
        <f t="array" ref="BC20">IFERROR(SUMPRODUCT(LARGE($C20:$AU20,{1,2,3,4,5,6,7})), "")</f>
        <v/>
      </c>
    </row>
    <row r="21" spans="2:65" ht="15" customHeight="1" x14ac:dyDescent="0.2">
      <c r="B21" s="4" t="s">
        <v>907</v>
      </c>
      <c r="C21" s="10"/>
      <c r="D21" s="10"/>
      <c r="E21" s="10"/>
      <c r="F21" s="10"/>
      <c r="G21" s="10"/>
      <c r="H21" s="10">
        <v>2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57"/>
      <c r="AW21" s="47">
        <f t="shared" si="0"/>
        <v>2</v>
      </c>
      <c r="AX21" s="46">
        <f t="shared" si="1"/>
        <v>1</v>
      </c>
      <c r="AY21" s="46" cm="1">
        <f t="array" ref="AY21">IF($AX21&lt;=6,SUM($C21:$AU21),SUMPRODUCT(LARGE($C21:$AU21,{1,2,3,4,5,6})))</f>
        <v>2</v>
      </c>
      <c r="AZ21" s="50" t="str">
        <f t="shared" si="2"/>
        <v/>
      </c>
      <c r="BA21" s="50" t="str">
        <f t="shared" si="3"/>
        <v/>
      </c>
      <c r="BB21" s="46" t="str" cm="1">
        <f t="array" ref="BB21">IFERROR(SUMPRODUCT(LARGE($C21:$AU21,{1,2,3,4})), "")</f>
        <v/>
      </c>
      <c r="BC21" s="46" t="str" cm="1">
        <f t="array" ref="BC21">IFERROR(SUMPRODUCT(LARGE($C21:$AU21,{1,2,3,4,5,6,7})), "")</f>
        <v/>
      </c>
      <c r="BD21" s="12"/>
      <c r="BE21" s="12"/>
      <c r="BF21" s="12"/>
      <c r="BG21" s="12"/>
      <c r="BH21" s="12"/>
      <c r="BI21" s="12"/>
      <c r="BJ21" s="12"/>
      <c r="BK21" s="12"/>
    </row>
    <row r="22" spans="2:65" ht="15" customHeight="1" x14ac:dyDescent="0.2">
      <c r="B22" s="4" t="s">
        <v>911</v>
      </c>
      <c r="C22" s="10"/>
      <c r="D22" s="4"/>
      <c r="E22" s="4"/>
      <c r="F22" s="10">
        <v>5</v>
      </c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56"/>
      <c r="AW22" s="47">
        <f t="shared" si="0"/>
        <v>5</v>
      </c>
      <c r="AX22" s="46">
        <f t="shared" si="1"/>
        <v>1</v>
      </c>
      <c r="AY22" s="46" cm="1">
        <f t="array" ref="AY22">IF($AX22&lt;=6,SUM($C22:$AU22),SUMPRODUCT(LARGE($C22:$AU22,{1,2,3,4,5,6})))</f>
        <v>5</v>
      </c>
      <c r="AZ22" s="50" t="str">
        <f t="shared" si="2"/>
        <v/>
      </c>
      <c r="BA22" s="50" t="str">
        <f t="shared" si="3"/>
        <v/>
      </c>
      <c r="BB22" s="46" t="str" cm="1">
        <f t="array" ref="BB22">IFERROR(SUMPRODUCT(LARGE($C22:$AU22,{1,2,3,4})), "")</f>
        <v/>
      </c>
      <c r="BC22" s="46" t="str" cm="1">
        <f t="array" ref="BC22">IFERROR(SUMPRODUCT(LARGE($C22:$AU22,{1,2,3,4,5,6,7})), "")</f>
        <v/>
      </c>
      <c r="BD22" s="12"/>
      <c r="BE22" s="12"/>
      <c r="BF22" s="12"/>
      <c r="BG22" s="12"/>
      <c r="BH22" s="12"/>
      <c r="BI22" s="12"/>
      <c r="BJ22" s="12"/>
      <c r="BK22" s="12"/>
    </row>
    <row r="23" spans="2:65" ht="15" customHeight="1" x14ac:dyDescent="0.2">
      <c r="B23" s="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57"/>
      <c r="AW23" s="47">
        <f t="shared" ref="AW23:AW66" si="4">SUM($C23:$AV23)</f>
        <v>0</v>
      </c>
      <c r="AX23" s="46">
        <f t="shared" ref="AX23:AX66" si="5">COUNTA(C23:AU23)</f>
        <v>0</v>
      </c>
      <c r="AY23" s="46" cm="1">
        <f t="array" ref="AY23">IF($AX23&lt;=6,SUM($C23:$AU23),SUMPRODUCT(LARGE($C23:$AU23,{1,2,3,4,5,6})))</f>
        <v>0</v>
      </c>
      <c r="AZ23" s="50" t="str">
        <f t="shared" ref="AZ23:AZ67" si="6">IF(AND($AX23&gt;=6,AY23=AY24),"Manual Calc Needed","")</f>
        <v/>
      </c>
      <c r="BA23" s="50" t="str">
        <f t="shared" ref="BA23:BA67" si="7">IF($AZ23="Tie",$AY23,"")</f>
        <v/>
      </c>
      <c r="BB23" s="46" t="str" cm="1">
        <f t="array" ref="BB23">IFERROR(SUMPRODUCT(LARGE($C23:$AU23,{1,2,3,4})), "")</f>
        <v/>
      </c>
      <c r="BC23" s="46" t="str" cm="1">
        <f t="array" ref="BC23">IFERROR(SUMPRODUCT(LARGE($C23:$AU23,{1,2,3,4,5,6,7})), "")</f>
        <v/>
      </c>
      <c r="BD23" s="12"/>
      <c r="BE23" s="12"/>
      <c r="BF23" s="12"/>
      <c r="BG23" s="12"/>
      <c r="BH23" s="12"/>
      <c r="BI23" s="12"/>
      <c r="BJ23" s="12"/>
      <c r="BK23" s="12"/>
    </row>
    <row r="24" spans="2:65" ht="15" customHeight="1" x14ac:dyDescent="0.25">
      <c r="B24" s="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57"/>
      <c r="AW24" s="47">
        <f t="shared" si="4"/>
        <v>0</v>
      </c>
      <c r="AX24" s="46">
        <f t="shared" si="5"/>
        <v>0</v>
      </c>
      <c r="AY24" s="46" cm="1">
        <f t="array" ref="AY24">IF($AX24&lt;=6,SUM($C24:$AU24),SUMPRODUCT(LARGE($C24:$AU24,{1,2,3,4,5,6})))</f>
        <v>0</v>
      </c>
      <c r="AZ24" s="50" t="str">
        <f t="shared" si="6"/>
        <v/>
      </c>
      <c r="BA24" s="50" t="str">
        <f t="shared" si="7"/>
        <v/>
      </c>
      <c r="BB24" s="46" t="str" cm="1">
        <f t="array" ref="BB24">IFERROR(SUMPRODUCT(LARGE($C24:$AU24,{1,2,3,4})), "")</f>
        <v/>
      </c>
      <c r="BC24" s="46" t="str" cm="1">
        <f t="array" ref="BC24">IFERROR(SUMPRODUCT(LARGE($C24:$AU24,{1,2,3,4,5,6,7})), "")</f>
        <v/>
      </c>
      <c r="BD24" s="12"/>
      <c r="BE24" s="12"/>
      <c r="BF24" s="19"/>
      <c r="BG24" s="12"/>
      <c r="BH24" s="12"/>
      <c r="BI24" s="12"/>
      <c r="BJ24" s="12"/>
      <c r="BK24" s="12"/>
      <c r="BL24" s="12"/>
      <c r="BM24" s="12"/>
    </row>
    <row r="25" spans="2:65" ht="15" customHeight="1" x14ac:dyDescent="0.25">
      <c r="B25" s="4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57"/>
      <c r="AW25" s="47">
        <f t="shared" si="4"/>
        <v>0</v>
      </c>
      <c r="AX25" s="46">
        <f t="shared" si="5"/>
        <v>0</v>
      </c>
      <c r="AY25" s="46" cm="1">
        <f t="array" ref="AY25">IF($AX25&lt;=6,SUM($C25:$AU25),SUMPRODUCT(LARGE($C25:$AU25,{1,2,3,4,5,6})))</f>
        <v>0</v>
      </c>
      <c r="AZ25" s="50" t="str">
        <f t="shared" si="6"/>
        <v/>
      </c>
      <c r="BA25" s="50" t="str">
        <f t="shared" si="7"/>
        <v/>
      </c>
      <c r="BB25" s="46" t="str" cm="1">
        <f t="array" ref="BB25">IFERROR(SUMPRODUCT(LARGE($C25:$AU25,{1,2,3,4})), "")</f>
        <v/>
      </c>
      <c r="BC25" s="46" t="str" cm="1">
        <f t="array" ref="BC25">IFERROR(SUMPRODUCT(LARGE($C25:$AU25,{1,2,3,4,5,6,7})), "")</f>
        <v/>
      </c>
      <c r="BD25" s="12"/>
      <c r="BE25" s="12"/>
      <c r="BF25" s="19"/>
      <c r="BG25" s="12"/>
      <c r="BH25" s="12"/>
      <c r="BI25" s="12"/>
      <c r="BJ25" s="12"/>
      <c r="BK25" s="12"/>
      <c r="BL25" s="12"/>
      <c r="BM25" s="12"/>
    </row>
    <row r="26" spans="2:65" ht="15" customHeight="1" x14ac:dyDescent="0.2">
      <c r="B26" s="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57"/>
      <c r="AW26" s="47">
        <f t="shared" si="4"/>
        <v>0</v>
      </c>
      <c r="AX26" s="46">
        <f t="shared" si="5"/>
        <v>0</v>
      </c>
      <c r="AY26" s="46" cm="1">
        <f t="array" ref="AY26">IF($AX26&lt;=6,SUM($C26:$AU26),SUMPRODUCT(LARGE($C26:$AU26,{1,2,3,4,5,6})))</f>
        <v>0</v>
      </c>
      <c r="AZ26" s="50" t="str">
        <f t="shared" si="6"/>
        <v/>
      </c>
      <c r="BA26" s="50" t="str">
        <f t="shared" si="7"/>
        <v/>
      </c>
      <c r="BB26" s="46" t="str" cm="1">
        <f t="array" ref="BB26">IFERROR(SUMPRODUCT(LARGE($C26:$AU26,{1,2,3,4})), "")</f>
        <v/>
      </c>
      <c r="BC26" s="46" t="str" cm="1">
        <f t="array" ref="BC26">IFERROR(SUMPRODUCT(LARGE($C26:$AU26,{1,2,3,4,5,6,7})), "")</f>
        <v/>
      </c>
    </row>
    <row r="27" spans="2:65" ht="15" customHeight="1" x14ac:dyDescent="0.2">
      <c r="B27" s="4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57"/>
      <c r="AW27" s="47">
        <f t="shared" si="4"/>
        <v>0</v>
      </c>
      <c r="AX27" s="46">
        <f t="shared" si="5"/>
        <v>0</v>
      </c>
      <c r="AY27" s="46" cm="1">
        <f t="array" ref="AY27">IF($AX27&lt;=6,SUM($C27:$AU27),SUMPRODUCT(LARGE($C27:$AU27,{1,2,3,4,5,6})))</f>
        <v>0</v>
      </c>
      <c r="AZ27" s="50" t="str">
        <f t="shared" si="6"/>
        <v/>
      </c>
      <c r="BA27" s="50" t="str">
        <f t="shared" si="7"/>
        <v/>
      </c>
      <c r="BB27" s="46" t="str" cm="1">
        <f t="array" ref="BB27">IFERROR(SUMPRODUCT(LARGE($C27:$AU27,{1,2,3,4})), "")</f>
        <v/>
      </c>
      <c r="BC27" s="46" t="str" cm="1">
        <f t="array" ref="BC27">IFERROR(SUMPRODUCT(LARGE($C27:$AU27,{1,2,3,4,5,6,7})), "")</f>
        <v/>
      </c>
    </row>
    <row r="28" spans="2:65" ht="15" customHeight="1" x14ac:dyDescent="0.2">
      <c r="B28" s="4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57"/>
      <c r="AW28" s="47">
        <f t="shared" si="4"/>
        <v>0</v>
      </c>
      <c r="AX28" s="46">
        <f t="shared" si="5"/>
        <v>0</v>
      </c>
      <c r="AY28" s="46" cm="1">
        <f t="array" ref="AY28">IF($AX28&lt;=6,SUM($C28:$AU28),SUMPRODUCT(LARGE($C28:$AU28,{1,2,3,4,5,6})))</f>
        <v>0</v>
      </c>
      <c r="AZ28" s="50" t="str">
        <f t="shared" si="6"/>
        <v/>
      </c>
      <c r="BA28" s="50" t="str">
        <f t="shared" si="7"/>
        <v/>
      </c>
      <c r="BB28" s="46" t="str" cm="1">
        <f t="array" ref="BB28">IFERROR(SUMPRODUCT(LARGE($C28:$AU28,{1,2,3,4})), "")</f>
        <v/>
      </c>
      <c r="BC28" s="46" t="str" cm="1">
        <f t="array" ref="BC28">IFERROR(SUMPRODUCT(LARGE($C28:$AU28,{1,2,3,4,5,6,7})), "")</f>
        <v/>
      </c>
      <c r="BD28" s="12"/>
      <c r="BE28" s="12"/>
      <c r="BF28" s="12"/>
      <c r="BG28" s="12"/>
      <c r="BH28" s="12"/>
      <c r="BI28" s="12"/>
      <c r="BJ28" s="12"/>
      <c r="BK28" s="12"/>
    </row>
    <row r="29" spans="2:65" ht="15" customHeight="1" x14ac:dyDescent="0.2">
      <c r="B29" s="4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57"/>
      <c r="AW29" s="47">
        <f t="shared" si="4"/>
        <v>0</v>
      </c>
      <c r="AX29" s="46">
        <f t="shared" si="5"/>
        <v>0</v>
      </c>
      <c r="AY29" s="46" cm="1">
        <f t="array" ref="AY29">IF($AX29&lt;=6,SUM($C29:$AU29),SUMPRODUCT(LARGE($C29:$AU29,{1,2,3,4,5,6})))</f>
        <v>0</v>
      </c>
      <c r="AZ29" s="50" t="str">
        <f t="shared" si="6"/>
        <v/>
      </c>
      <c r="BA29" s="50" t="str">
        <f t="shared" si="7"/>
        <v/>
      </c>
      <c r="BB29" s="46" t="str" cm="1">
        <f t="array" ref="BB29">IFERROR(SUMPRODUCT(LARGE($C29:$AU29,{1,2,3,4})), "")</f>
        <v/>
      </c>
      <c r="BC29" s="46" t="str" cm="1">
        <f t="array" ref="BC29">IFERROR(SUMPRODUCT(LARGE($C29:$AU29,{1,2,3,4,5,6,7})), "")</f>
        <v/>
      </c>
    </row>
    <row r="30" spans="2:65" ht="15" customHeight="1" x14ac:dyDescent="0.2">
      <c r="B30" s="4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57"/>
      <c r="AW30" s="47">
        <f t="shared" si="4"/>
        <v>0</v>
      </c>
      <c r="AX30" s="46">
        <f t="shared" si="5"/>
        <v>0</v>
      </c>
      <c r="AY30" s="46" cm="1">
        <f t="array" ref="AY30">IF($AX30&lt;=6,SUM($C30:$AU30),SUMPRODUCT(LARGE($C30:$AU30,{1,2,3,4,5,6})))</f>
        <v>0</v>
      </c>
      <c r="AZ30" s="50" t="str">
        <f t="shared" si="6"/>
        <v/>
      </c>
      <c r="BA30" s="50" t="str">
        <f t="shared" si="7"/>
        <v/>
      </c>
      <c r="BB30" s="46" t="str" cm="1">
        <f t="array" ref="BB30">IFERROR(SUMPRODUCT(LARGE($C30:$AU30,{1,2,3,4})), "")</f>
        <v/>
      </c>
      <c r="BC30" s="46" t="str" cm="1">
        <f t="array" ref="BC30">IFERROR(SUMPRODUCT(LARGE($C30:$AU30,{1,2,3,4,5,6,7})), "")</f>
        <v/>
      </c>
    </row>
    <row r="31" spans="2:65" ht="15" customHeight="1" x14ac:dyDescent="0.2">
      <c r="B31" s="4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57"/>
      <c r="AW31" s="47">
        <f t="shared" si="4"/>
        <v>0</v>
      </c>
      <c r="AX31" s="46">
        <f t="shared" si="5"/>
        <v>0</v>
      </c>
      <c r="AY31" s="46" cm="1">
        <f t="array" ref="AY31">IF($AX31&lt;=6,SUM($C31:$AU31),SUMPRODUCT(LARGE($C31:$AU31,{1,2,3,4,5,6})))</f>
        <v>0</v>
      </c>
      <c r="AZ31" s="50" t="str">
        <f t="shared" si="6"/>
        <v/>
      </c>
      <c r="BA31" s="50" t="str">
        <f t="shared" si="7"/>
        <v/>
      </c>
      <c r="BB31" s="46" t="str" cm="1">
        <f t="array" ref="BB31">IFERROR(SUMPRODUCT(LARGE($C31:$AU31,{1,2,3,4})), "")</f>
        <v/>
      </c>
      <c r="BC31" s="46" t="str" cm="1">
        <f t="array" ref="BC31">IFERROR(SUMPRODUCT(LARGE($C31:$AU31,{1,2,3,4,5,6,7})), "")</f>
        <v/>
      </c>
    </row>
    <row r="32" spans="2:65" ht="15" customHeight="1" x14ac:dyDescent="0.2">
      <c r="B32" s="4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57"/>
      <c r="AW32" s="47">
        <f t="shared" si="4"/>
        <v>0</v>
      </c>
      <c r="AX32" s="46">
        <f t="shared" si="5"/>
        <v>0</v>
      </c>
      <c r="AY32" s="46" cm="1">
        <f t="array" ref="AY32">IF($AX32&lt;=6,SUM($C32:$AU32),SUMPRODUCT(LARGE($C32:$AU32,{1,2,3,4,5,6})))</f>
        <v>0</v>
      </c>
      <c r="AZ32" s="50" t="str">
        <f t="shared" si="6"/>
        <v/>
      </c>
      <c r="BA32" s="50" t="str">
        <f t="shared" si="7"/>
        <v/>
      </c>
      <c r="BB32" s="46" t="str" cm="1">
        <f t="array" ref="BB32">IFERROR(SUMPRODUCT(LARGE($C32:$AU32,{1,2,3,4})), "")</f>
        <v/>
      </c>
      <c r="BC32" s="46" t="str" cm="1">
        <f t="array" ref="BC32">IFERROR(SUMPRODUCT(LARGE($C32:$AU32,{1,2,3,4,5,6,7})), "")</f>
        <v/>
      </c>
    </row>
    <row r="33" spans="2:63" ht="15" customHeight="1" x14ac:dyDescent="0.2">
      <c r="B33" s="4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57"/>
      <c r="AW33" s="47">
        <f t="shared" si="4"/>
        <v>0</v>
      </c>
      <c r="AX33" s="46">
        <f t="shared" si="5"/>
        <v>0</v>
      </c>
      <c r="AY33" s="46" cm="1">
        <f t="array" ref="AY33">IF($AX33&lt;=6,SUM($C33:$AU33),SUMPRODUCT(LARGE($C33:$AU33,{1,2,3,4,5,6})))</f>
        <v>0</v>
      </c>
      <c r="AZ33" s="50" t="str">
        <f t="shared" si="6"/>
        <v/>
      </c>
      <c r="BA33" s="50" t="str">
        <f t="shared" si="7"/>
        <v/>
      </c>
      <c r="BB33" s="46" t="str" cm="1">
        <f t="array" ref="BB33">IFERROR(SUMPRODUCT(LARGE($C33:$AU33,{1,2,3,4})), "")</f>
        <v/>
      </c>
      <c r="BC33" s="46" t="str" cm="1">
        <f t="array" ref="BC33">IFERROR(SUMPRODUCT(LARGE($C33:$AU33,{1,2,3,4,5,6,7})), "")</f>
        <v/>
      </c>
      <c r="BD33" s="12"/>
      <c r="BE33" s="12"/>
      <c r="BF33" s="12"/>
      <c r="BG33" s="12"/>
      <c r="BH33" s="12"/>
      <c r="BI33" s="12"/>
      <c r="BJ33" s="12"/>
      <c r="BK33" s="12"/>
    </row>
    <row r="34" spans="2:63" ht="15" customHeight="1" x14ac:dyDescent="0.2">
      <c r="B34" s="4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57"/>
      <c r="AW34" s="47">
        <f t="shared" si="4"/>
        <v>0</v>
      </c>
      <c r="AX34" s="46">
        <f t="shared" si="5"/>
        <v>0</v>
      </c>
      <c r="AY34" s="46" cm="1">
        <f t="array" ref="AY34">IF($AX34&lt;=6,SUM($C34:$AU34),SUMPRODUCT(LARGE($C34:$AU34,{1,2,3,4,5,6})))</f>
        <v>0</v>
      </c>
      <c r="AZ34" s="50" t="str">
        <f t="shared" si="6"/>
        <v/>
      </c>
      <c r="BA34" s="50" t="str">
        <f t="shared" si="7"/>
        <v/>
      </c>
      <c r="BB34" s="46" t="str" cm="1">
        <f t="array" ref="BB34">IFERROR(SUMPRODUCT(LARGE($C34:$AU34,{1,2,3,4})), "")</f>
        <v/>
      </c>
      <c r="BC34" s="46" t="str" cm="1">
        <f t="array" ref="BC34">IFERROR(SUMPRODUCT(LARGE($C34:$AU34,{1,2,3,4,5,6,7})), "")</f>
        <v/>
      </c>
    </row>
    <row r="35" spans="2:63" ht="15" customHeight="1" x14ac:dyDescent="0.2">
      <c r="B35" s="4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57"/>
      <c r="AW35" s="47">
        <f t="shared" si="4"/>
        <v>0</v>
      </c>
      <c r="AX35" s="46">
        <f t="shared" si="5"/>
        <v>0</v>
      </c>
      <c r="AY35" s="46" cm="1">
        <f t="array" ref="AY35">IF($AX35&lt;=6,SUM($C35:$AU35),SUMPRODUCT(LARGE($C35:$AU35,{1,2,3,4,5,6})))</f>
        <v>0</v>
      </c>
      <c r="AZ35" s="50" t="str">
        <f t="shared" si="6"/>
        <v/>
      </c>
      <c r="BA35" s="50" t="str">
        <f t="shared" si="7"/>
        <v/>
      </c>
      <c r="BB35" s="46" t="str" cm="1">
        <f t="array" ref="BB35">IFERROR(SUMPRODUCT(LARGE($C35:$AU35,{1,2,3,4})), "")</f>
        <v/>
      </c>
      <c r="BC35" s="46" t="str" cm="1">
        <f t="array" ref="BC35">IFERROR(SUMPRODUCT(LARGE($C35:$AU35,{1,2,3,4,5,6,7})), "")</f>
        <v/>
      </c>
    </row>
    <row r="36" spans="2:63" ht="15" customHeight="1" x14ac:dyDescent="0.2">
      <c r="B36" s="4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57"/>
      <c r="AW36" s="47">
        <f t="shared" si="4"/>
        <v>0</v>
      </c>
      <c r="AX36" s="46">
        <f t="shared" si="5"/>
        <v>0</v>
      </c>
      <c r="AY36" s="46" cm="1">
        <f t="array" ref="AY36">IF($AX36&lt;=6,SUM($C36:$AU36),SUMPRODUCT(LARGE($C36:$AU36,{1,2,3,4,5,6})))</f>
        <v>0</v>
      </c>
      <c r="AZ36" s="50" t="str">
        <f t="shared" si="6"/>
        <v/>
      </c>
      <c r="BA36" s="50" t="str">
        <f t="shared" si="7"/>
        <v/>
      </c>
      <c r="BB36" s="46" t="str" cm="1">
        <f t="array" ref="BB36">IFERROR(SUMPRODUCT(LARGE($C36:$AU36,{1,2,3,4})), "")</f>
        <v/>
      </c>
      <c r="BC36" s="46" t="str" cm="1">
        <f t="array" ref="BC36">IFERROR(SUMPRODUCT(LARGE($C36:$AU36,{1,2,3,4,5,6,7})), "")</f>
        <v/>
      </c>
    </row>
    <row r="37" spans="2:63" ht="15" customHeight="1" x14ac:dyDescent="0.2">
      <c r="B37" s="4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57"/>
      <c r="AW37" s="47">
        <f t="shared" si="4"/>
        <v>0</v>
      </c>
      <c r="AX37" s="46">
        <f t="shared" si="5"/>
        <v>0</v>
      </c>
      <c r="AY37" s="46" cm="1">
        <f t="array" ref="AY37">IF($AX37&lt;=6,SUM($C37:$AU37),SUMPRODUCT(LARGE($C37:$AU37,{1,2,3,4,5,6})))</f>
        <v>0</v>
      </c>
      <c r="AZ37" s="50" t="str">
        <f t="shared" si="6"/>
        <v/>
      </c>
      <c r="BA37" s="50" t="str">
        <f t="shared" si="7"/>
        <v/>
      </c>
      <c r="BB37" s="46" t="str" cm="1">
        <f t="array" ref="BB37">IFERROR(SUMPRODUCT(LARGE($C37:$AU37,{1,2,3,4})), "")</f>
        <v/>
      </c>
      <c r="BC37" s="46" t="str" cm="1">
        <f t="array" ref="BC37">IFERROR(SUMPRODUCT(LARGE($C37:$AU37,{1,2,3,4,5,6,7})), "")</f>
        <v/>
      </c>
      <c r="BD37" s="12"/>
      <c r="BE37" s="12"/>
      <c r="BF37" s="12"/>
      <c r="BG37" s="12"/>
      <c r="BH37" s="12"/>
      <c r="BI37" s="12"/>
      <c r="BJ37" s="12"/>
      <c r="BK37" s="12"/>
    </row>
    <row r="38" spans="2:63" ht="15" customHeight="1" x14ac:dyDescent="0.2">
      <c r="B38" s="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57"/>
      <c r="AW38" s="47">
        <f t="shared" si="4"/>
        <v>0</v>
      </c>
      <c r="AX38" s="46">
        <f t="shared" si="5"/>
        <v>0</v>
      </c>
      <c r="AY38" s="46" cm="1">
        <f t="array" ref="AY38">IF($AX38&lt;=6,SUM($C38:$AU38),SUMPRODUCT(LARGE($C38:$AU38,{1,2,3,4,5,6})))</f>
        <v>0</v>
      </c>
      <c r="AZ38" s="50" t="str">
        <f t="shared" si="6"/>
        <v/>
      </c>
      <c r="BA38" s="50" t="str">
        <f t="shared" si="7"/>
        <v/>
      </c>
      <c r="BB38" s="46" t="str" cm="1">
        <f t="array" ref="BB38">IFERROR(SUMPRODUCT(LARGE($C38:$AU38,{1,2,3,4})), "")</f>
        <v/>
      </c>
      <c r="BC38" s="46" t="str" cm="1">
        <f t="array" ref="BC38">IFERROR(SUMPRODUCT(LARGE($C38:$AU38,{1,2,3,4,5,6,7})), "")</f>
        <v/>
      </c>
    </row>
    <row r="39" spans="2:63" ht="15" customHeight="1" x14ac:dyDescent="0.2">
      <c r="B39" s="4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57"/>
      <c r="AW39" s="47">
        <f t="shared" si="4"/>
        <v>0</v>
      </c>
      <c r="AX39" s="46">
        <f t="shared" si="5"/>
        <v>0</v>
      </c>
      <c r="AY39" s="46" cm="1">
        <f t="array" ref="AY39">IF($AX39&lt;=6,SUM($C39:$AU39),SUMPRODUCT(LARGE($C39:$AU39,{1,2,3,4,5,6})))</f>
        <v>0</v>
      </c>
      <c r="AZ39" s="50" t="str">
        <f t="shared" si="6"/>
        <v/>
      </c>
      <c r="BA39" s="50" t="str">
        <f t="shared" si="7"/>
        <v/>
      </c>
      <c r="BB39" s="46" t="str" cm="1">
        <f t="array" ref="BB39">IFERROR(SUMPRODUCT(LARGE($C39:$AU39,{1,2,3,4})), "")</f>
        <v/>
      </c>
      <c r="BC39" s="46" t="str" cm="1">
        <f t="array" ref="BC39">IFERROR(SUMPRODUCT(LARGE($C39:$AU39,{1,2,3,4,5,6,7})), "")</f>
        <v/>
      </c>
      <c r="BD39" s="12"/>
    </row>
    <row r="40" spans="2:63" ht="15" customHeight="1" x14ac:dyDescent="0.2">
      <c r="B40" s="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57"/>
      <c r="AW40" s="47">
        <f t="shared" si="4"/>
        <v>0</v>
      </c>
      <c r="AX40" s="46">
        <f t="shared" si="5"/>
        <v>0</v>
      </c>
      <c r="AY40" s="46" cm="1">
        <f t="array" ref="AY40">IF($AX40&lt;=6,SUM($C40:$AU40),SUMPRODUCT(LARGE($C40:$AU40,{1,2,3,4,5,6})))</f>
        <v>0</v>
      </c>
      <c r="AZ40" s="50" t="str">
        <f t="shared" si="6"/>
        <v/>
      </c>
      <c r="BA40" s="50" t="str">
        <f t="shared" si="7"/>
        <v/>
      </c>
      <c r="BB40" s="46" t="str" cm="1">
        <f t="array" ref="BB40">IFERROR(SUMPRODUCT(LARGE($C40:$AU40,{1,2,3,4})), "")</f>
        <v/>
      </c>
      <c r="BC40" s="46" t="str" cm="1">
        <f t="array" ref="BC40">IFERROR(SUMPRODUCT(LARGE($C40:$AU40,{1,2,3,4,5,6,7})), "")</f>
        <v/>
      </c>
    </row>
    <row r="41" spans="2:63" ht="15" customHeight="1" x14ac:dyDescent="0.2">
      <c r="B41" s="4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57"/>
      <c r="AW41" s="47">
        <f t="shared" si="4"/>
        <v>0</v>
      </c>
      <c r="AX41" s="46">
        <f t="shared" si="5"/>
        <v>0</v>
      </c>
      <c r="AY41" s="46" cm="1">
        <f t="array" ref="AY41">IF($AX41&lt;=6,SUM($C41:$AU41),SUMPRODUCT(LARGE($C41:$AU41,{1,2,3,4,5,6})))</f>
        <v>0</v>
      </c>
      <c r="AZ41" s="50" t="str">
        <f t="shared" si="6"/>
        <v/>
      </c>
      <c r="BA41" s="50" t="str">
        <f t="shared" si="7"/>
        <v/>
      </c>
      <c r="BB41" s="46" t="str" cm="1">
        <f t="array" ref="BB41">IFERROR(SUMPRODUCT(LARGE($C41:$AU41,{1,2,3,4})), "")</f>
        <v/>
      </c>
      <c r="BC41" s="46" t="str" cm="1">
        <f t="array" ref="BC41">IFERROR(SUMPRODUCT(LARGE($C41:$AU41,{1,2,3,4,5,6,7})), "")</f>
        <v/>
      </c>
    </row>
    <row r="42" spans="2:63" ht="15" customHeight="1" x14ac:dyDescent="0.2">
      <c r="B42" s="4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57"/>
      <c r="AW42" s="47">
        <f t="shared" si="4"/>
        <v>0</v>
      </c>
      <c r="AX42" s="46">
        <f t="shared" si="5"/>
        <v>0</v>
      </c>
      <c r="AY42" s="46" cm="1">
        <f t="array" ref="AY42">IF($AX42&lt;=6,SUM($C42:$AU42),SUMPRODUCT(LARGE($C42:$AU42,{1,2,3,4,5,6})))</f>
        <v>0</v>
      </c>
      <c r="AZ42" s="50" t="str">
        <f t="shared" si="6"/>
        <v/>
      </c>
      <c r="BA42" s="50" t="str">
        <f t="shared" si="7"/>
        <v/>
      </c>
      <c r="BB42" s="46" t="str" cm="1">
        <f t="array" ref="BB42">IFERROR(SUMPRODUCT(LARGE($C42:$AU42,{1,2,3,4})), "")</f>
        <v/>
      </c>
      <c r="BC42" s="46" t="str" cm="1">
        <f t="array" ref="BC42">IFERROR(SUMPRODUCT(LARGE($C42:$AU42,{1,2,3,4,5,6,7})), "")</f>
        <v/>
      </c>
    </row>
    <row r="43" spans="2:63" ht="15" customHeight="1" x14ac:dyDescent="0.2">
      <c r="B43" s="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57"/>
      <c r="AW43" s="47">
        <f t="shared" si="4"/>
        <v>0</v>
      </c>
      <c r="AX43" s="46">
        <f t="shared" si="5"/>
        <v>0</v>
      </c>
      <c r="AY43" s="46" cm="1">
        <f t="array" ref="AY43">IF($AX43&lt;=6,SUM($C43:$AU43),SUMPRODUCT(LARGE($C43:$AU43,{1,2,3,4,5,6})))</f>
        <v>0</v>
      </c>
      <c r="AZ43" s="50" t="str">
        <f t="shared" si="6"/>
        <v/>
      </c>
      <c r="BA43" s="50" t="str">
        <f t="shared" si="7"/>
        <v/>
      </c>
      <c r="BB43" s="46" t="str" cm="1">
        <f t="array" ref="BB43">IFERROR(SUMPRODUCT(LARGE($C43:$AU43,{1,2,3,4})), "")</f>
        <v/>
      </c>
      <c r="BC43" s="46" t="str" cm="1">
        <f t="array" ref="BC43">IFERROR(SUMPRODUCT(LARGE($C43:$AU43,{1,2,3,4,5,6,7})), "")</f>
        <v/>
      </c>
    </row>
    <row r="44" spans="2:63" ht="15" customHeight="1" x14ac:dyDescent="0.2"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57"/>
      <c r="AW44" s="47">
        <f t="shared" si="4"/>
        <v>0</v>
      </c>
      <c r="AX44" s="46">
        <f t="shared" si="5"/>
        <v>0</v>
      </c>
      <c r="AY44" s="46" cm="1">
        <f t="array" ref="AY44">IF($AX44&lt;=6,SUM($C44:$AU44),SUMPRODUCT(LARGE($C44:$AU44,{1,2,3,4,5,6})))</f>
        <v>0</v>
      </c>
      <c r="AZ44" s="50" t="str">
        <f t="shared" si="6"/>
        <v/>
      </c>
      <c r="BA44" s="50" t="str">
        <f t="shared" si="7"/>
        <v/>
      </c>
      <c r="BB44" s="46" t="str" cm="1">
        <f t="array" ref="BB44">IFERROR(SUMPRODUCT(LARGE($C44:$AU44,{1,2,3,4})), "")</f>
        <v/>
      </c>
      <c r="BC44" s="46" t="str" cm="1">
        <f t="array" ref="BC44">IFERROR(SUMPRODUCT(LARGE($C44:$AU44,{1,2,3,4,5,6,7})), "")</f>
        <v/>
      </c>
    </row>
    <row r="45" spans="2:63" ht="15" customHeight="1" x14ac:dyDescent="0.2">
      <c r="B45" s="4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57"/>
      <c r="AW45" s="47">
        <f t="shared" si="4"/>
        <v>0</v>
      </c>
      <c r="AX45" s="46">
        <f t="shared" si="5"/>
        <v>0</v>
      </c>
      <c r="AY45" s="46" cm="1">
        <f t="array" ref="AY45">IF($AX45&lt;=6,SUM($C45:$AU45),SUMPRODUCT(LARGE($C45:$AU45,{1,2,3,4,5,6})))</f>
        <v>0</v>
      </c>
      <c r="AZ45" s="50" t="str">
        <f t="shared" si="6"/>
        <v/>
      </c>
      <c r="BA45" s="50" t="str">
        <f t="shared" si="7"/>
        <v/>
      </c>
      <c r="BB45" s="46" t="str" cm="1">
        <f t="array" ref="BB45">IFERROR(SUMPRODUCT(LARGE($C45:$AU45,{1,2,3,4})), "")</f>
        <v/>
      </c>
      <c r="BC45" s="46" t="str" cm="1">
        <f t="array" ref="BC45">IFERROR(SUMPRODUCT(LARGE($C45:$AU45,{1,2,3,4,5,6,7})), "")</f>
        <v/>
      </c>
    </row>
    <row r="46" spans="2:63" ht="15" customHeight="1" x14ac:dyDescent="0.2">
      <c r="B46" s="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57"/>
      <c r="AW46" s="47">
        <f t="shared" si="4"/>
        <v>0</v>
      </c>
      <c r="AX46" s="46">
        <f t="shared" si="5"/>
        <v>0</v>
      </c>
      <c r="AY46" s="46" cm="1">
        <f t="array" ref="AY46">IF($AX46&lt;=6,SUM($C46:$AU46),SUMPRODUCT(LARGE($C46:$AU46,{1,2,3,4,5,6})))</f>
        <v>0</v>
      </c>
      <c r="AZ46" s="50" t="str">
        <f t="shared" si="6"/>
        <v/>
      </c>
      <c r="BA46" s="50" t="str">
        <f t="shared" si="7"/>
        <v/>
      </c>
      <c r="BB46" s="46" t="str" cm="1">
        <f t="array" ref="BB46">IFERROR(SUMPRODUCT(LARGE($C46:$AU46,{1,2,3,4})), "")</f>
        <v/>
      </c>
      <c r="BC46" s="46" t="str" cm="1">
        <f t="array" ref="BC46">IFERROR(SUMPRODUCT(LARGE($C46:$AU46,{1,2,3,4,5,6,7})), "")</f>
        <v/>
      </c>
    </row>
    <row r="47" spans="2:63" ht="15" customHeight="1" x14ac:dyDescent="0.2">
      <c r="B47" s="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57"/>
      <c r="AW47" s="47">
        <f t="shared" si="4"/>
        <v>0</v>
      </c>
      <c r="AX47" s="46">
        <f t="shared" si="5"/>
        <v>0</v>
      </c>
      <c r="AY47" s="46" cm="1">
        <f t="array" ref="AY47">IF($AX47&lt;=6,SUM($C47:$AU47),SUMPRODUCT(LARGE($C47:$AU47,{1,2,3,4,5,6})))</f>
        <v>0</v>
      </c>
      <c r="AZ47" s="50" t="str">
        <f t="shared" si="6"/>
        <v/>
      </c>
      <c r="BA47" s="50" t="str">
        <f t="shared" si="7"/>
        <v/>
      </c>
      <c r="BB47" s="46" t="str" cm="1">
        <f t="array" ref="BB47">IFERROR(SUMPRODUCT(LARGE($C47:$AU47,{1,2,3,4})), "")</f>
        <v/>
      </c>
      <c r="BC47" s="46" t="str" cm="1">
        <f t="array" ref="BC47">IFERROR(SUMPRODUCT(LARGE($C47:$AU47,{1,2,3,4,5,6,7})), "")</f>
        <v/>
      </c>
    </row>
    <row r="48" spans="2:63" ht="15" customHeight="1" x14ac:dyDescent="0.2">
      <c r="B48" s="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57"/>
      <c r="AW48" s="47">
        <f t="shared" si="4"/>
        <v>0</v>
      </c>
      <c r="AX48" s="46">
        <f t="shared" si="5"/>
        <v>0</v>
      </c>
      <c r="AY48" s="46" cm="1">
        <f t="array" ref="AY48">IF($AX48&lt;=6,SUM($C48:$AU48),SUMPRODUCT(LARGE($C48:$AU48,{1,2,3,4,5,6})))</f>
        <v>0</v>
      </c>
      <c r="AZ48" s="50" t="str">
        <f t="shared" si="6"/>
        <v/>
      </c>
      <c r="BA48" s="50" t="str">
        <f t="shared" si="7"/>
        <v/>
      </c>
      <c r="BB48" s="46" t="str" cm="1">
        <f t="array" ref="BB48">IFERROR(SUMPRODUCT(LARGE($C48:$AU48,{1,2,3,4})), "")</f>
        <v/>
      </c>
      <c r="BC48" s="46" t="str" cm="1">
        <f t="array" ref="BC48">IFERROR(SUMPRODUCT(LARGE($C48:$AU48,{1,2,3,4,5,6,7})), "")</f>
        <v/>
      </c>
    </row>
    <row r="49" spans="2:55" ht="15" customHeight="1" x14ac:dyDescent="0.2">
      <c r="B49" s="4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57"/>
      <c r="AW49" s="47">
        <f t="shared" si="4"/>
        <v>0</v>
      </c>
      <c r="AX49" s="46">
        <f t="shared" si="5"/>
        <v>0</v>
      </c>
      <c r="AY49" s="46" cm="1">
        <f t="array" ref="AY49">IF($AX49&lt;=6,SUM($C49:$AU49),SUMPRODUCT(LARGE($C49:$AU49,{1,2,3,4,5,6})))</f>
        <v>0</v>
      </c>
      <c r="AZ49" s="50" t="str">
        <f t="shared" si="6"/>
        <v/>
      </c>
      <c r="BA49" s="50" t="str">
        <f t="shared" si="7"/>
        <v/>
      </c>
      <c r="BB49" s="46" t="str" cm="1">
        <f t="array" ref="BB49">IFERROR(SUMPRODUCT(LARGE($C49:$AU49,{1,2,3,4})), "")</f>
        <v/>
      </c>
      <c r="BC49" s="46" t="str" cm="1">
        <f t="array" ref="BC49">IFERROR(SUMPRODUCT(LARGE($C49:$AU49,{1,2,3,4,5,6,7})), "")</f>
        <v/>
      </c>
    </row>
    <row r="50" spans="2:55" ht="15" customHeight="1" x14ac:dyDescent="0.2"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57"/>
      <c r="AW50" s="47">
        <f t="shared" si="4"/>
        <v>0</v>
      </c>
      <c r="AX50" s="46">
        <f t="shared" si="5"/>
        <v>0</v>
      </c>
      <c r="AY50" s="46" cm="1">
        <f t="array" ref="AY50">IF($AX50&lt;=6,SUM($C50:$AU50),SUMPRODUCT(LARGE($C50:$AU50,{1,2,3,4,5,6})))</f>
        <v>0</v>
      </c>
      <c r="AZ50" s="50" t="str">
        <f t="shared" si="6"/>
        <v/>
      </c>
      <c r="BA50" s="50" t="str">
        <f t="shared" si="7"/>
        <v/>
      </c>
      <c r="BB50" s="46" t="str" cm="1">
        <f t="array" ref="BB50">IFERROR(SUMPRODUCT(LARGE($C50:$AU50,{1,2,3,4})), "")</f>
        <v/>
      </c>
      <c r="BC50" s="46" t="str" cm="1">
        <f t="array" ref="BC50">IFERROR(SUMPRODUCT(LARGE($C50:$AU50,{1,2,3,4,5,6,7})), "")</f>
        <v/>
      </c>
    </row>
    <row r="51" spans="2:55" ht="15" customHeight="1" x14ac:dyDescent="0.2"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57"/>
      <c r="AW51" s="47">
        <f t="shared" si="4"/>
        <v>0</v>
      </c>
      <c r="AX51" s="46">
        <f t="shared" si="5"/>
        <v>0</v>
      </c>
      <c r="AY51" s="46" cm="1">
        <f t="array" ref="AY51">IF($AX51&lt;=6,SUM($C51:$AU51),SUMPRODUCT(LARGE($C51:$AU51,{1,2,3,4,5,6})))</f>
        <v>0</v>
      </c>
      <c r="AZ51" s="50" t="str">
        <f t="shared" si="6"/>
        <v/>
      </c>
      <c r="BA51" s="50" t="str">
        <f t="shared" si="7"/>
        <v/>
      </c>
      <c r="BB51" s="46" t="str" cm="1">
        <f t="array" ref="BB51">IFERROR(SUMPRODUCT(LARGE($C51:$AU51,{1,2,3,4})), "")</f>
        <v/>
      </c>
      <c r="BC51" s="46" t="str" cm="1">
        <f t="array" ref="BC51">IFERROR(SUMPRODUCT(LARGE($C51:$AU51,{1,2,3,4,5,6,7})), "")</f>
        <v/>
      </c>
    </row>
    <row r="52" spans="2:55" ht="15" customHeight="1" x14ac:dyDescent="0.2"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57"/>
      <c r="AW52" s="47">
        <f t="shared" si="4"/>
        <v>0</v>
      </c>
      <c r="AX52" s="46">
        <f t="shared" si="5"/>
        <v>0</v>
      </c>
      <c r="AY52" s="46" cm="1">
        <f t="array" ref="AY52">IF($AX52&lt;=6,SUM($C52:$AU52),SUMPRODUCT(LARGE($C52:$AU52,{1,2,3,4,5,6})))</f>
        <v>0</v>
      </c>
      <c r="AZ52" s="50" t="str">
        <f t="shared" si="6"/>
        <v/>
      </c>
      <c r="BA52" s="50" t="str">
        <f t="shared" si="7"/>
        <v/>
      </c>
      <c r="BB52" s="46" t="str" cm="1">
        <f t="array" ref="BB52">IFERROR(SUMPRODUCT(LARGE($C52:$AU52,{1,2,3,4})), "")</f>
        <v/>
      </c>
      <c r="BC52" s="46" t="str" cm="1">
        <f t="array" ref="BC52">IFERROR(SUMPRODUCT(LARGE($C52:$AU52,{1,2,3,4,5,6,7})), "")</f>
        <v/>
      </c>
    </row>
    <row r="53" spans="2:55" ht="15" customHeight="1" x14ac:dyDescent="0.2"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57"/>
      <c r="AW53" s="47">
        <f t="shared" si="4"/>
        <v>0</v>
      </c>
      <c r="AX53" s="46">
        <f t="shared" si="5"/>
        <v>0</v>
      </c>
      <c r="AY53" s="46" cm="1">
        <f t="array" ref="AY53">IF($AX53&lt;=6,SUM($C53:$AU53),SUMPRODUCT(LARGE($C53:$AU53,{1,2,3,4,5,6})))</f>
        <v>0</v>
      </c>
      <c r="AZ53" s="50" t="str">
        <f t="shared" si="6"/>
        <v/>
      </c>
      <c r="BA53" s="50" t="str">
        <f t="shared" si="7"/>
        <v/>
      </c>
      <c r="BB53" s="46" t="str" cm="1">
        <f t="array" ref="BB53">IFERROR(SUMPRODUCT(LARGE($C53:$AU53,{1,2,3,4})), "")</f>
        <v/>
      </c>
      <c r="BC53" s="46" t="str" cm="1">
        <f t="array" ref="BC53">IFERROR(SUMPRODUCT(LARGE($C53:$AU53,{1,2,3,4,5,6,7})), "")</f>
        <v/>
      </c>
    </row>
    <row r="54" spans="2:55" ht="15" customHeight="1" x14ac:dyDescent="0.2"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57"/>
      <c r="AW54" s="47">
        <f t="shared" si="4"/>
        <v>0</v>
      </c>
      <c r="AX54" s="46">
        <f t="shared" si="5"/>
        <v>0</v>
      </c>
      <c r="AY54" s="46" cm="1">
        <f t="array" ref="AY54">IF($AX54&lt;=6,SUM($C54:$AU54),SUMPRODUCT(LARGE($C54:$AU54,{1,2,3,4,5,6})))</f>
        <v>0</v>
      </c>
      <c r="AZ54" s="50" t="str">
        <f t="shared" si="6"/>
        <v/>
      </c>
      <c r="BA54" s="50" t="str">
        <f t="shared" si="7"/>
        <v/>
      </c>
      <c r="BB54" s="46" t="str" cm="1">
        <f t="array" ref="BB54">IFERROR(SUMPRODUCT(LARGE($C54:$AU54,{1,2,3,4})), "")</f>
        <v/>
      </c>
      <c r="BC54" s="46" t="str" cm="1">
        <f t="array" ref="BC54">IFERROR(SUMPRODUCT(LARGE($C54:$AU54,{1,2,3,4,5,6,7})), "")</f>
        <v/>
      </c>
    </row>
    <row r="55" spans="2:55" ht="15" customHeight="1" x14ac:dyDescent="0.2"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57"/>
      <c r="AW55" s="47">
        <f t="shared" si="4"/>
        <v>0</v>
      </c>
      <c r="AX55" s="46">
        <f t="shared" si="5"/>
        <v>0</v>
      </c>
      <c r="AY55" s="46" cm="1">
        <f t="array" ref="AY55">IF($AX55&lt;=6,SUM($C55:$AU55),SUMPRODUCT(LARGE($C55:$AU55,{1,2,3,4,5,6})))</f>
        <v>0</v>
      </c>
      <c r="AZ55" s="50" t="str">
        <f t="shared" si="6"/>
        <v/>
      </c>
      <c r="BA55" s="50" t="str">
        <f t="shared" si="7"/>
        <v/>
      </c>
      <c r="BB55" s="46" t="str" cm="1">
        <f t="array" ref="BB55">IFERROR(SUMPRODUCT(LARGE($C55:$AU55,{1,2,3,4})), "")</f>
        <v/>
      </c>
      <c r="BC55" s="46" t="str" cm="1">
        <f t="array" ref="BC55">IFERROR(SUMPRODUCT(LARGE($C55:$AU55,{1,2,3,4,5,6,7})), "")</f>
        <v/>
      </c>
    </row>
    <row r="56" spans="2:55" ht="15" customHeight="1" x14ac:dyDescent="0.2"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57"/>
      <c r="AW56" s="47">
        <f t="shared" si="4"/>
        <v>0</v>
      </c>
      <c r="AX56" s="46">
        <f t="shared" si="5"/>
        <v>0</v>
      </c>
      <c r="AY56" s="46" cm="1">
        <f t="array" ref="AY56">IF($AX56&lt;=6,SUM($C56:$AU56),SUMPRODUCT(LARGE($C56:$AU56,{1,2,3,4,5,6})))</f>
        <v>0</v>
      </c>
      <c r="AZ56" s="50" t="str">
        <f t="shared" si="6"/>
        <v/>
      </c>
      <c r="BA56" s="50" t="str">
        <f t="shared" si="7"/>
        <v/>
      </c>
      <c r="BB56" s="46" t="str" cm="1">
        <f t="array" ref="BB56">IFERROR(SUMPRODUCT(LARGE($C56:$AU56,{1,2,3,4})), "")</f>
        <v/>
      </c>
      <c r="BC56" s="46" t="str" cm="1">
        <f t="array" ref="BC56">IFERROR(SUMPRODUCT(LARGE($C56:$AU56,{1,2,3,4,5,6,7})), "")</f>
        <v/>
      </c>
    </row>
    <row r="57" spans="2:55" ht="15" customHeight="1" x14ac:dyDescent="0.2"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57"/>
      <c r="AW57" s="47">
        <f t="shared" si="4"/>
        <v>0</v>
      </c>
      <c r="AX57" s="46">
        <f t="shared" si="5"/>
        <v>0</v>
      </c>
      <c r="AY57" s="46" cm="1">
        <f t="array" ref="AY57">IF($AX57&lt;=6,SUM($C57:$AU57),SUMPRODUCT(LARGE($C57:$AU57,{1,2,3,4,5,6})))</f>
        <v>0</v>
      </c>
      <c r="AZ57" s="50" t="str">
        <f t="shared" si="6"/>
        <v/>
      </c>
      <c r="BA57" s="50" t="str">
        <f t="shared" si="7"/>
        <v/>
      </c>
      <c r="BB57" s="46" t="str" cm="1">
        <f t="array" ref="BB57">IFERROR(SUMPRODUCT(LARGE($C57:$AU57,{1,2,3,4})), "")</f>
        <v/>
      </c>
      <c r="BC57" s="46" t="str" cm="1">
        <f t="array" ref="BC57">IFERROR(SUMPRODUCT(LARGE($C57:$AU57,{1,2,3,4,5,6,7})), "")</f>
        <v/>
      </c>
    </row>
    <row r="58" spans="2:55" ht="15" customHeight="1" x14ac:dyDescent="0.2"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57"/>
      <c r="AW58" s="47">
        <f t="shared" si="4"/>
        <v>0</v>
      </c>
      <c r="AX58" s="46">
        <f t="shared" si="5"/>
        <v>0</v>
      </c>
      <c r="AY58" s="46" cm="1">
        <f t="array" ref="AY58">IF($AX58&lt;=6,SUM($C58:$AU58),SUMPRODUCT(LARGE($C58:$AU58,{1,2,3,4,5,6})))</f>
        <v>0</v>
      </c>
      <c r="AZ58" s="50" t="str">
        <f t="shared" si="6"/>
        <v/>
      </c>
      <c r="BA58" s="50" t="str">
        <f t="shared" si="7"/>
        <v/>
      </c>
      <c r="BB58" s="46" t="str" cm="1">
        <f t="array" ref="BB58">IFERROR(SUMPRODUCT(LARGE($C58:$AU58,{1,2,3,4})), "")</f>
        <v/>
      </c>
      <c r="BC58" s="46" t="str" cm="1">
        <f t="array" ref="BC58">IFERROR(SUMPRODUCT(LARGE($C58:$AU58,{1,2,3,4,5,6,7})), "")</f>
        <v/>
      </c>
    </row>
    <row r="59" spans="2:55" ht="15" customHeight="1" x14ac:dyDescent="0.2"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57"/>
      <c r="AW59" s="47">
        <f t="shared" si="4"/>
        <v>0</v>
      </c>
      <c r="AX59" s="46">
        <f t="shared" si="5"/>
        <v>0</v>
      </c>
      <c r="AY59" s="46" cm="1">
        <f t="array" ref="AY59">IF($AX59&lt;=6,SUM($C59:$AU59),SUMPRODUCT(LARGE($C59:$AU59,{1,2,3,4,5,6})))</f>
        <v>0</v>
      </c>
      <c r="AZ59" s="50" t="str">
        <f t="shared" si="6"/>
        <v/>
      </c>
      <c r="BA59" s="50" t="str">
        <f t="shared" si="7"/>
        <v/>
      </c>
      <c r="BB59" s="46" t="str" cm="1">
        <f t="array" ref="BB59">IFERROR(SUMPRODUCT(LARGE($C59:$AU59,{1,2,3,4})), "")</f>
        <v/>
      </c>
      <c r="BC59" s="46" t="str" cm="1">
        <f t="array" ref="BC59">IFERROR(SUMPRODUCT(LARGE($C59:$AU59,{1,2,3,4,5,6,7})), "")</f>
        <v/>
      </c>
    </row>
    <row r="60" spans="2:55" ht="15" customHeight="1" x14ac:dyDescent="0.2"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57"/>
      <c r="AW60" s="47">
        <f t="shared" si="4"/>
        <v>0</v>
      </c>
      <c r="AX60" s="46">
        <f t="shared" si="5"/>
        <v>0</v>
      </c>
      <c r="AY60" s="46" cm="1">
        <f t="array" ref="AY60">IF($AX60&lt;=6,SUM($C60:$AU60),SUMPRODUCT(LARGE($C60:$AU60,{1,2,3,4,5,6})))</f>
        <v>0</v>
      </c>
      <c r="AZ60" s="50" t="str">
        <f t="shared" si="6"/>
        <v/>
      </c>
      <c r="BA60" s="50" t="str">
        <f t="shared" si="7"/>
        <v/>
      </c>
      <c r="BB60" s="46" t="str" cm="1">
        <f t="array" ref="BB60">IFERROR(SUMPRODUCT(LARGE($C60:$AU60,{1,2,3,4})), "")</f>
        <v/>
      </c>
      <c r="BC60" s="46" t="str" cm="1">
        <f t="array" ref="BC60">IFERROR(SUMPRODUCT(LARGE($C60:$AU60,{1,2,3,4,5,6,7})), "")</f>
        <v/>
      </c>
    </row>
    <row r="61" spans="2:55" ht="15" customHeight="1" x14ac:dyDescent="0.2"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57"/>
      <c r="AW61" s="47">
        <f t="shared" si="4"/>
        <v>0</v>
      </c>
      <c r="AX61" s="46">
        <f t="shared" si="5"/>
        <v>0</v>
      </c>
      <c r="AY61" s="46" cm="1">
        <f t="array" ref="AY61">IF($AX61&lt;=6,SUM($C61:$AU61),SUMPRODUCT(LARGE($C61:$AU61,{1,2,3,4,5,6})))</f>
        <v>0</v>
      </c>
      <c r="AZ61" s="50" t="str">
        <f t="shared" si="6"/>
        <v/>
      </c>
      <c r="BA61" s="50" t="str">
        <f t="shared" si="7"/>
        <v/>
      </c>
      <c r="BB61" s="46" t="str" cm="1">
        <f t="array" ref="BB61">IFERROR(SUMPRODUCT(LARGE($C61:$AU61,{1,2,3,4})), "")</f>
        <v/>
      </c>
      <c r="BC61" s="46" t="str" cm="1">
        <f t="array" ref="BC61">IFERROR(SUMPRODUCT(LARGE($C61:$AU61,{1,2,3,4,5,6,7})), "")</f>
        <v/>
      </c>
    </row>
    <row r="62" spans="2:55" ht="15" customHeight="1" x14ac:dyDescent="0.2"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57"/>
      <c r="AW62" s="47">
        <f t="shared" si="4"/>
        <v>0</v>
      </c>
      <c r="AX62" s="46">
        <f t="shared" si="5"/>
        <v>0</v>
      </c>
      <c r="AY62" s="46" cm="1">
        <f t="array" ref="AY62">IF($AX62&lt;=6,SUM($C62:$AU62),SUMPRODUCT(LARGE($C62:$AU62,{1,2,3,4,5,6})))</f>
        <v>0</v>
      </c>
      <c r="AZ62" s="50" t="str">
        <f t="shared" si="6"/>
        <v/>
      </c>
      <c r="BA62" s="50" t="str">
        <f t="shared" si="7"/>
        <v/>
      </c>
      <c r="BB62" s="46" t="str" cm="1">
        <f t="array" ref="BB62">IFERROR(SUMPRODUCT(LARGE($C62:$AU62,{1,2,3,4})), "")</f>
        <v/>
      </c>
      <c r="BC62" s="46" t="str" cm="1">
        <f t="array" ref="BC62">IFERROR(SUMPRODUCT(LARGE($C62:$AU62,{1,2,3,4,5,6,7})), "")</f>
        <v/>
      </c>
    </row>
    <row r="63" spans="2:55" ht="15" customHeight="1" x14ac:dyDescent="0.2"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57"/>
      <c r="AW63" s="47">
        <f t="shared" si="4"/>
        <v>0</v>
      </c>
      <c r="AX63" s="46">
        <f t="shared" si="5"/>
        <v>0</v>
      </c>
      <c r="AY63" s="46" cm="1">
        <f t="array" ref="AY63">IF($AX63&lt;=6,SUM($C63:$AU63),SUMPRODUCT(LARGE($C63:$AU63,{1,2,3,4,5,6})))</f>
        <v>0</v>
      </c>
      <c r="AZ63" s="50" t="str">
        <f t="shared" si="6"/>
        <v/>
      </c>
      <c r="BA63" s="50" t="str">
        <f t="shared" si="7"/>
        <v/>
      </c>
      <c r="BB63" s="46" t="str" cm="1">
        <f t="array" ref="BB63">IFERROR(SUMPRODUCT(LARGE($C63:$AU63,{1,2,3,4})), "")</f>
        <v/>
      </c>
      <c r="BC63" s="46" t="str" cm="1">
        <f t="array" ref="BC63">IFERROR(SUMPRODUCT(LARGE($C63:$AU63,{1,2,3,4,5,6,7})), "")</f>
        <v/>
      </c>
    </row>
    <row r="64" spans="2:55" ht="15" customHeight="1" x14ac:dyDescent="0.2"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57"/>
      <c r="AW64" s="47">
        <f t="shared" si="4"/>
        <v>0</v>
      </c>
      <c r="AX64" s="46">
        <f t="shared" si="5"/>
        <v>0</v>
      </c>
      <c r="AY64" s="46" cm="1">
        <f t="array" ref="AY64">IF($AX64&lt;=6,SUM($C64:$AU64),SUMPRODUCT(LARGE($C64:$AU64,{1,2,3,4,5,6})))</f>
        <v>0</v>
      </c>
      <c r="AZ64" s="50" t="str">
        <f t="shared" si="6"/>
        <v/>
      </c>
      <c r="BA64" s="50" t="str">
        <f t="shared" si="7"/>
        <v/>
      </c>
      <c r="BB64" s="46" t="str" cm="1">
        <f t="array" ref="BB64">IFERROR(SUMPRODUCT(LARGE($C64:$AU64,{1,2,3,4})), "")</f>
        <v/>
      </c>
      <c r="BC64" s="46" t="str" cm="1">
        <f t="array" ref="BC64">IFERROR(SUMPRODUCT(LARGE($C64:$AU64,{1,2,3,4,5,6,7})), "")</f>
        <v/>
      </c>
    </row>
    <row r="65" spans="2:55" ht="15" customHeight="1" x14ac:dyDescent="0.2"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57"/>
      <c r="AW65" s="47">
        <f t="shared" si="4"/>
        <v>0</v>
      </c>
      <c r="AX65" s="46">
        <f t="shared" si="5"/>
        <v>0</v>
      </c>
      <c r="AY65" s="46" cm="1">
        <f t="array" ref="AY65">IF($AX65&lt;=6,SUM($C65:$AU65),SUMPRODUCT(LARGE($C65:$AU65,{1,2,3,4,5,6})))</f>
        <v>0</v>
      </c>
      <c r="AZ65" s="50" t="str">
        <f t="shared" si="6"/>
        <v/>
      </c>
      <c r="BA65" s="50" t="str">
        <f t="shared" si="7"/>
        <v/>
      </c>
      <c r="BB65" s="46" t="str" cm="1">
        <f t="array" ref="BB65">IFERROR(SUMPRODUCT(LARGE($C65:$AU65,{1,2,3,4})), "")</f>
        <v/>
      </c>
      <c r="BC65" s="46" t="str" cm="1">
        <f t="array" ref="BC65">IFERROR(SUMPRODUCT(LARGE($C65:$AU65,{1,2,3,4,5,6,7})), "")</f>
        <v/>
      </c>
    </row>
    <row r="66" spans="2:55" ht="15" customHeight="1" x14ac:dyDescent="0.2"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57"/>
      <c r="AW66" s="47">
        <f t="shared" si="4"/>
        <v>0</v>
      </c>
      <c r="AX66" s="46">
        <f t="shared" si="5"/>
        <v>0</v>
      </c>
      <c r="AY66" s="46" cm="1">
        <f t="array" ref="AY66">IF($AX66&lt;=6,SUM($C66:$AU66),SUMPRODUCT(LARGE($C66:$AU66,{1,2,3,4,5,6})))</f>
        <v>0</v>
      </c>
      <c r="AZ66" s="50" t="str">
        <f t="shared" si="6"/>
        <v/>
      </c>
      <c r="BA66" s="50" t="str">
        <f t="shared" si="7"/>
        <v/>
      </c>
      <c r="BB66" s="46" t="str" cm="1">
        <f t="array" ref="BB66">IFERROR(SUMPRODUCT(LARGE($C66:$AU66,{1,2,3,4})), "")</f>
        <v/>
      </c>
      <c r="BC66" s="46" t="str" cm="1">
        <f t="array" ref="BC66">IFERROR(SUMPRODUCT(LARGE($C66:$AU66,{1,2,3,4,5,6,7})), "")</f>
        <v/>
      </c>
    </row>
    <row r="67" spans="2:55" ht="15" customHeight="1" x14ac:dyDescent="0.2"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57"/>
      <c r="AW67" s="47">
        <f t="shared" ref="AW67:AW130" si="8">SUM($C67:$AV67)</f>
        <v>0</v>
      </c>
      <c r="AX67" s="46">
        <f t="shared" ref="AX67:AX130" si="9">COUNTA(C67:AU67)</f>
        <v>0</v>
      </c>
      <c r="AY67" s="46" cm="1">
        <f t="array" ref="AY67">IF($AX67&lt;=6,SUM($C67:$AU67),SUMPRODUCT(LARGE($C67:$AU67,{1,2,3,4,5,6})))</f>
        <v>0</v>
      </c>
      <c r="AZ67" s="50" t="str">
        <f t="shared" si="6"/>
        <v/>
      </c>
      <c r="BA67" s="50" t="str">
        <f t="shared" si="7"/>
        <v/>
      </c>
      <c r="BB67" s="46" t="str" cm="1">
        <f t="array" ref="BB67">IFERROR(SUMPRODUCT(LARGE($C67:$AU67,{1,2,3,4})), "")</f>
        <v/>
      </c>
      <c r="BC67" s="46" t="str" cm="1">
        <f t="array" ref="BC67">IFERROR(SUMPRODUCT(LARGE($C67:$AU67,{1,2,3,4,5,6,7})), "")</f>
        <v/>
      </c>
    </row>
    <row r="68" spans="2:55" ht="15" customHeight="1" x14ac:dyDescent="0.2"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57"/>
      <c r="AW68" s="47">
        <f t="shared" si="8"/>
        <v>0</v>
      </c>
      <c r="AX68" s="46">
        <f t="shared" si="9"/>
        <v>0</v>
      </c>
      <c r="AY68" s="46" cm="1">
        <f t="array" ref="AY68">IF($AX68&lt;=6,SUM($C68:$AU68),SUMPRODUCT(LARGE($C68:$AU68,{1,2,3,4,5,6})))</f>
        <v>0</v>
      </c>
      <c r="AZ68" s="50" t="str">
        <f t="shared" ref="AZ68:AZ131" si="10">IF(AND($AX68&gt;=6,AY68=AY69),"Manual Calc Needed","")</f>
        <v/>
      </c>
      <c r="BA68" s="50" t="str">
        <f t="shared" ref="BA68:BA131" si="11">IF($AZ68="Tie",$AY68,"")</f>
        <v/>
      </c>
      <c r="BB68" s="46" t="str" cm="1">
        <f t="array" ref="BB68">IFERROR(SUMPRODUCT(LARGE($C68:$AU68,{1,2,3,4})), "")</f>
        <v/>
      </c>
      <c r="BC68" s="46" t="str" cm="1">
        <f t="array" ref="BC68">IFERROR(SUMPRODUCT(LARGE($C68:$AU68,{1,2,3,4,5,6,7})), "")</f>
        <v/>
      </c>
    </row>
    <row r="69" spans="2:55" ht="15" customHeight="1" x14ac:dyDescent="0.2"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57"/>
      <c r="AW69" s="47">
        <f t="shared" si="8"/>
        <v>0</v>
      </c>
      <c r="AX69" s="46">
        <f t="shared" si="9"/>
        <v>0</v>
      </c>
      <c r="AY69" s="46" cm="1">
        <f t="array" ref="AY69">IF($AX69&lt;=6,SUM($C69:$AU69),SUMPRODUCT(LARGE($C69:$AU69,{1,2,3,4,5,6})))</f>
        <v>0</v>
      </c>
      <c r="AZ69" s="50" t="str">
        <f t="shared" si="10"/>
        <v/>
      </c>
      <c r="BA69" s="50" t="str">
        <f t="shared" si="11"/>
        <v/>
      </c>
      <c r="BB69" s="46" t="str" cm="1">
        <f t="array" ref="BB69">IFERROR(SUMPRODUCT(LARGE($C69:$AU69,{1,2,3,4})), "")</f>
        <v/>
      </c>
      <c r="BC69" s="46" t="str" cm="1">
        <f t="array" ref="BC69">IFERROR(SUMPRODUCT(LARGE($C69:$AU69,{1,2,3,4,5,6,7})), "")</f>
        <v/>
      </c>
    </row>
    <row r="70" spans="2:55" ht="15" customHeight="1" x14ac:dyDescent="0.2"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57"/>
      <c r="AW70" s="47">
        <f t="shared" si="8"/>
        <v>0</v>
      </c>
      <c r="AX70" s="46">
        <f t="shared" si="9"/>
        <v>0</v>
      </c>
      <c r="AY70" s="46" cm="1">
        <f t="array" ref="AY70">IF($AX70&lt;=6,SUM($C70:$AU70),SUMPRODUCT(LARGE($C70:$AU70,{1,2,3,4,5,6})))</f>
        <v>0</v>
      </c>
      <c r="AZ70" s="50" t="str">
        <f t="shared" si="10"/>
        <v/>
      </c>
      <c r="BA70" s="50" t="str">
        <f t="shared" si="11"/>
        <v/>
      </c>
      <c r="BB70" s="46" t="str" cm="1">
        <f t="array" ref="BB70">IFERROR(SUMPRODUCT(LARGE($C70:$AU70,{1,2,3,4})), "")</f>
        <v/>
      </c>
      <c r="BC70" s="46" t="str" cm="1">
        <f t="array" ref="BC70">IFERROR(SUMPRODUCT(LARGE($C70:$AU70,{1,2,3,4,5,6,7})), "")</f>
        <v/>
      </c>
    </row>
    <row r="71" spans="2:55" ht="15" customHeight="1" x14ac:dyDescent="0.2"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57"/>
      <c r="AW71" s="47">
        <f t="shared" si="8"/>
        <v>0</v>
      </c>
      <c r="AX71" s="46">
        <f t="shared" si="9"/>
        <v>0</v>
      </c>
      <c r="AY71" s="46" cm="1">
        <f t="array" ref="AY71">IF($AX71&lt;=6,SUM($C71:$AU71),SUMPRODUCT(LARGE($C71:$AU71,{1,2,3,4,5,6})))</f>
        <v>0</v>
      </c>
      <c r="AZ71" s="50" t="str">
        <f t="shared" si="10"/>
        <v/>
      </c>
      <c r="BA71" s="50" t="str">
        <f t="shared" si="11"/>
        <v/>
      </c>
      <c r="BB71" s="46" t="str" cm="1">
        <f t="array" ref="BB71">IFERROR(SUMPRODUCT(LARGE($C71:$AU71,{1,2,3,4})), "")</f>
        <v/>
      </c>
      <c r="BC71" s="46" t="str" cm="1">
        <f t="array" ref="BC71">IFERROR(SUMPRODUCT(LARGE($C71:$AU71,{1,2,3,4,5,6,7})), "")</f>
        <v/>
      </c>
    </row>
    <row r="72" spans="2:55" ht="15" customHeight="1" x14ac:dyDescent="0.2"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57"/>
      <c r="AW72" s="47">
        <f t="shared" si="8"/>
        <v>0</v>
      </c>
      <c r="AX72" s="46">
        <f t="shared" si="9"/>
        <v>0</v>
      </c>
      <c r="AY72" s="46" cm="1">
        <f t="array" ref="AY72">IF($AX72&lt;=6,SUM($C72:$AU72),SUMPRODUCT(LARGE($C72:$AU72,{1,2,3,4,5,6})))</f>
        <v>0</v>
      </c>
      <c r="AZ72" s="50" t="str">
        <f t="shared" si="10"/>
        <v/>
      </c>
      <c r="BA72" s="50" t="str">
        <f t="shared" si="11"/>
        <v/>
      </c>
      <c r="BB72" s="46" t="str" cm="1">
        <f t="array" ref="BB72">IFERROR(SUMPRODUCT(LARGE($C72:$AU72,{1,2,3,4})), "")</f>
        <v/>
      </c>
      <c r="BC72" s="46" t="str" cm="1">
        <f t="array" ref="BC72">IFERROR(SUMPRODUCT(LARGE($C72:$AU72,{1,2,3,4,5,6,7})), "")</f>
        <v/>
      </c>
    </row>
    <row r="73" spans="2:55" ht="15" customHeight="1" x14ac:dyDescent="0.2"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57"/>
      <c r="AW73" s="47">
        <f t="shared" si="8"/>
        <v>0</v>
      </c>
      <c r="AX73" s="46">
        <f t="shared" si="9"/>
        <v>0</v>
      </c>
      <c r="AY73" s="46" cm="1">
        <f t="array" ref="AY73">IF($AX73&lt;=6,SUM($C73:$AU73),SUMPRODUCT(LARGE($C73:$AU73,{1,2,3,4,5,6})))</f>
        <v>0</v>
      </c>
      <c r="AZ73" s="50" t="str">
        <f t="shared" si="10"/>
        <v/>
      </c>
      <c r="BA73" s="50" t="str">
        <f t="shared" si="11"/>
        <v/>
      </c>
      <c r="BB73" s="46" t="str" cm="1">
        <f t="array" ref="BB73">IFERROR(SUMPRODUCT(LARGE($C73:$AU73,{1,2,3,4})), "")</f>
        <v/>
      </c>
      <c r="BC73" s="46" t="str" cm="1">
        <f t="array" ref="BC73">IFERROR(SUMPRODUCT(LARGE($C73:$AU73,{1,2,3,4,5,6,7})), "")</f>
        <v/>
      </c>
    </row>
    <row r="74" spans="2:55" ht="15" customHeight="1" x14ac:dyDescent="0.2"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57"/>
      <c r="AW74" s="47">
        <f t="shared" si="8"/>
        <v>0</v>
      </c>
      <c r="AX74" s="46">
        <f t="shared" si="9"/>
        <v>0</v>
      </c>
      <c r="AY74" s="46" cm="1">
        <f t="array" ref="AY74">IF($AX74&lt;=6,SUM($C74:$AU74),SUMPRODUCT(LARGE($C74:$AU74,{1,2,3,4,5,6})))</f>
        <v>0</v>
      </c>
      <c r="AZ74" s="50" t="str">
        <f t="shared" si="10"/>
        <v/>
      </c>
      <c r="BA74" s="50" t="str">
        <f t="shared" si="11"/>
        <v/>
      </c>
      <c r="BB74" s="46" t="str" cm="1">
        <f t="array" ref="BB74">IFERROR(SUMPRODUCT(LARGE($C74:$AU74,{1,2,3,4})), "")</f>
        <v/>
      </c>
      <c r="BC74" s="46" t="str" cm="1">
        <f t="array" ref="BC74">IFERROR(SUMPRODUCT(LARGE($C74:$AU74,{1,2,3,4,5,6,7})), "")</f>
        <v/>
      </c>
    </row>
    <row r="75" spans="2:55" ht="15" customHeight="1" x14ac:dyDescent="0.2"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57"/>
      <c r="AW75" s="47">
        <f t="shared" si="8"/>
        <v>0</v>
      </c>
      <c r="AX75" s="46">
        <f t="shared" si="9"/>
        <v>0</v>
      </c>
      <c r="AY75" s="46" cm="1">
        <f t="array" ref="AY75">IF($AX75&lt;=6,SUM($C75:$AU75),SUMPRODUCT(LARGE($C75:$AU75,{1,2,3,4,5,6})))</f>
        <v>0</v>
      </c>
      <c r="AZ75" s="50" t="str">
        <f t="shared" si="10"/>
        <v/>
      </c>
      <c r="BA75" s="50" t="str">
        <f t="shared" si="11"/>
        <v/>
      </c>
      <c r="BB75" s="46" t="str" cm="1">
        <f t="array" ref="BB75">IFERROR(SUMPRODUCT(LARGE($C75:$AU75,{1,2,3,4})), "")</f>
        <v/>
      </c>
      <c r="BC75" s="46" t="str" cm="1">
        <f t="array" ref="BC75">IFERROR(SUMPRODUCT(LARGE($C75:$AU75,{1,2,3,4,5,6,7})), "")</f>
        <v/>
      </c>
    </row>
    <row r="76" spans="2:55" ht="15" customHeight="1" x14ac:dyDescent="0.2"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57"/>
      <c r="AW76" s="47">
        <f t="shared" si="8"/>
        <v>0</v>
      </c>
      <c r="AX76" s="46">
        <f t="shared" si="9"/>
        <v>0</v>
      </c>
      <c r="AY76" s="46" cm="1">
        <f t="array" ref="AY76">IF($AX76&lt;=6,SUM($C76:$AU76),SUMPRODUCT(LARGE($C76:$AU76,{1,2,3,4,5,6})))</f>
        <v>0</v>
      </c>
      <c r="AZ76" s="50" t="str">
        <f t="shared" si="10"/>
        <v/>
      </c>
      <c r="BA76" s="50" t="str">
        <f t="shared" si="11"/>
        <v/>
      </c>
      <c r="BB76" s="46" t="str" cm="1">
        <f t="array" ref="BB76">IFERROR(SUMPRODUCT(LARGE($C76:$AU76,{1,2,3,4})), "")</f>
        <v/>
      </c>
      <c r="BC76" s="46" t="str" cm="1">
        <f t="array" ref="BC76">IFERROR(SUMPRODUCT(LARGE($C76:$AU76,{1,2,3,4,5,6,7})), "")</f>
        <v/>
      </c>
    </row>
    <row r="77" spans="2:55" ht="15" customHeight="1" x14ac:dyDescent="0.2"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57"/>
      <c r="AW77" s="47">
        <f t="shared" si="8"/>
        <v>0</v>
      </c>
      <c r="AX77" s="46">
        <f t="shared" si="9"/>
        <v>0</v>
      </c>
      <c r="AY77" s="46" cm="1">
        <f t="array" ref="AY77">IF($AX77&lt;=6,SUM($C77:$AU77),SUMPRODUCT(LARGE($C77:$AU77,{1,2,3,4,5,6})))</f>
        <v>0</v>
      </c>
      <c r="AZ77" s="50" t="str">
        <f t="shared" si="10"/>
        <v/>
      </c>
      <c r="BA77" s="50" t="str">
        <f t="shared" si="11"/>
        <v/>
      </c>
      <c r="BB77" s="46" t="str" cm="1">
        <f t="array" ref="BB77">IFERROR(SUMPRODUCT(LARGE($C77:$AU77,{1,2,3,4})), "")</f>
        <v/>
      </c>
      <c r="BC77" s="46" t="str" cm="1">
        <f t="array" ref="BC77">IFERROR(SUMPRODUCT(LARGE($C77:$AU77,{1,2,3,4,5,6,7})), "")</f>
        <v/>
      </c>
    </row>
    <row r="78" spans="2:55" ht="15" customHeight="1" x14ac:dyDescent="0.2"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57"/>
      <c r="AW78" s="47">
        <f t="shared" si="8"/>
        <v>0</v>
      </c>
      <c r="AX78" s="46">
        <f t="shared" si="9"/>
        <v>0</v>
      </c>
      <c r="AY78" s="46" cm="1">
        <f t="array" ref="AY78">IF($AX78&lt;=6,SUM($C78:$AU78),SUMPRODUCT(LARGE($C78:$AU78,{1,2,3,4,5,6})))</f>
        <v>0</v>
      </c>
      <c r="AZ78" s="50" t="str">
        <f t="shared" si="10"/>
        <v/>
      </c>
      <c r="BA78" s="50" t="str">
        <f t="shared" si="11"/>
        <v/>
      </c>
      <c r="BB78" s="46" t="str" cm="1">
        <f t="array" ref="BB78">IFERROR(SUMPRODUCT(LARGE($C78:$AU78,{1,2,3,4})), "")</f>
        <v/>
      </c>
      <c r="BC78" s="46" t="str" cm="1">
        <f t="array" ref="BC78">IFERROR(SUMPRODUCT(LARGE($C78:$AU78,{1,2,3,4,5,6,7})), "")</f>
        <v/>
      </c>
    </row>
    <row r="79" spans="2:55" ht="15" customHeight="1" x14ac:dyDescent="0.2"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57"/>
      <c r="AW79" s="47">
        <f t="shared" si="8"/>
        <v>0</v>
      </c>
      <c r="AX79" s="46">
        <f t="shared" si="9"/>
        <v>0</v>
      </c>
      <c r="AY79" s="46" cm="1">
        <f t="array" ref="AY79">IF($AX79&lt;=6,SUM($C79:$AU79),SUMPRODUCT(LARGE($C79:$AU79,{1,2,3,4,5,6})))</f>
        <v>0</v>
      </c>
      <c r="AZ79" s="50" t="str">
        <f t="shared" si="10"/>
        <v/>
      </c>
      <c r="BA79" s="50" t="str">
        <f t="shared" si="11"/>
        <v/>
      </c>
      <c r="BB79" s="46" t="str" cm="1">
        <f t="array" ref="BB79">IFERROR(SUMPRODUCT(LARGE($C79:$AU79,{1,2,3,4})), "")</f>
        <v/>
      </c>
      <c r="BC79" s="46" t="str" cm="1">
        <f t="array" ref="BC79">IFERROR(SUMPRODUCT(LARGE($C79:$AU79,{1,2,3,4,5,6,7})), "")</f>
        <v/>
      </c>
    </row>
    <row r="80" spans="2:55" ht="15" customHeight="1" x14ac:dyDescent="0.2"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57"/>
      <c r="AW80" s="47">
        <f t="shared" si="8"/>
        <v>0</v>
      </c>
      <c r="AX80" s="46">
        <f t="shared" si="9"/>
        <v>0</v>
      </c>
      <c r="AY80" s="46" cm="1">
        <f t="array" ref="AY80">IF($AX80&lt;=6,SUM($C80:$AU80),SUMPRODUCT(LARGE($C80:$AU80,{1,2,3,4,5,6})))</f>
        <v>0</v>
      </c>
      <c r="AZ80" s="50" t="str">
        <f t="shared" si="10"/>
        <v/>
      </c>
      <c r="BA80" s="50" t="str">
        <f t="shared" si="11"/>
        <v/>
      </c>
      <c r="BB80" s="46" t="str" cm="1">
        <f t="array" ref="BB80">IFERROR(SUMPRODUCT(LARGE($C80:$AU80,{1,2,3,4})), "")</f>
        <v/>
      </c>
      <c r="BC80" s="46" t="str" cm="1">
        <f t="array" ref="BC80">IFERROR(SUMPRODUCT(LARGE($C80:$AU80,{1,2,3,4,5,6,7})), "")</f>
        <v/>
      </c>
    </row>
    <row r="81" spans="2:55" ht="15" customHeight="1" x14ac:dyDescent="0.2"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57"/>
      <c r="AW81" s="47">
        <f t="shared" si="8"/>
        <v>0</v>
      </c>
      <c r="AX81" s="46">
        <f t="shared" si="9"/>
        <v>0</v>
      </c>
      <c r="AY81" s="46" cm="1">
        <f t="array" ref="AY81">IF($AX81&lt;=6,SUM($C81:$AU81),SUMPRODUCT(LARGE($C81:$AU81,{1,2,3,4,5,6})))</f>
        <v>0</v>
      </c>
      <c r="AZ81" s="50" t="str">
        <f t="shared" si="10"/>
        <v/>
      </c>
      <c r="BA81" s="50" t="str">
        <f t="shared" si="11"/>
        <v/>
      </c>
      <c r="BB81" s="46" t="str" cm="1">
        <f t="array" ref="BB81">IFERROR(SUMPRODUCT(LARGE($C81:$AU81,{1,2,3,4})), "")</f>
        <v/>
      </c>
      <c r="BC81" s="46" t="str" cm="1">
        <f t="array" ref="BC81">IFERROR(SUMPRODUCT(LARGE($C81:$AU81,{1,2,3,4,5,6,7})), "")</f>
        <v/>
      </c>
    </row>
    <row r="82" spans="2:55" ht="15" customHeight="1" x14ac:dyDescent="0.2"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57"/>
      <c r="AW82" s="47">
        <f t="shared" si="8"/>
        <v>0</v>
      </c>
      <c r="AX82" s="46">
        <f t="shared" si="9"/>
        <v>0</v>
      </c>
      <c r="AY82" s="46" cm="1">
        <f t="array" ref="AY82">IF($AX82&lt;=6,SUM($C82:$AU82),SUMPRODUCT(LARGE($C82:$AU82,{1,2,3,4,5,6})))</f>
        <v>0</v>
      </c>
      <c r="AZ82" s="50" t="str">
        <f t="shared" si="10"/>
        <v/>
      </c>
      <c r="BA82" s="50" t="str">
        <f t="shared" si="11"/>
        <v/>
      </c>
      <c r="BB82" s="46" t="str" cm="1">
        <f t="array" ref="BB82">IFERROR(SUMPRODUCT(LARGE($C82:$AU82,{1,2,3,4})), "")</f>
        <v/>
      </c>
      <c r="BC82" s="46" t="str" cm="1">
        <f t="array" ref="BC82">IFERROR(SUMPRODUCT(LARGE($C82:$AU82,{1,2,3,4,5,6,7})), "")</f>
        <v/>
      </c>
    </row>
    <row r="83" spans="2:55" ht="15" customHeight="1" x14ac:dyDescent="0.2"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57"/>
      <c r="AW83" s="47">
        <f t="shared" si="8"/>
        <v>0</v>
      </c>
      <c r="AX83" s="46">
        <f t="shared" si="9"/>
        <v>0</v>
      </c>
      <c r="AY83" s="46" cm="1">
        <f t="array" ref="AY83">IF($AX83&lt;=6,SUM($C83:$AU83),SUMPRODUCT(LARGE($C83:$AU83,{1,2,3,4,5,6})))</f>
        <v>0</v>
      </c>
      <c r="AZ83" s="50" t="str">
        <f t="shared" si="10"/>
        <v/>
      </c>
      <c r="BA83" s="50" t="str">
        <f t="shared" si="11"/>
        <v/>
      </c>
      <c r="BB83" s="46" t="str" cm="1">
        <f t="array" ref="BB83">IFERROR(SUMPRODUCT(LARGE($C83:$AU83,{1,2,3,4})), "")</f>
        <v/>
      </c>
      <c r="BC83" s="46" t="str" cm="1">
        <f t="array" ref="BC83">IFERROR(SUMPRODUCT(LARGE($C83:$AU83,{1,2,3,4,5,6,7})), "")</f>
        <v/>
      </c>
    </row>
    <row r="84" spans="2:55" ht="15" customHeight="1" x14ac:dyDescent="0.2"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57"/>
      <c r="AW84" s="47">
        <f t="shared" si="8"/>
        <v>0</v>
      </c>
      <c r="AX84" s="46">
        <f t="shared" si="9"/>
        <v>0</v>
      </c>
      <c r="AY84" s="46" cm="1">
        <f t="array" ref="AY84">IF($AX84&lt;=6,SUM($C84:$AU84),SUMPRODUCT(LARGE($C84:$AU84,{1,2,3,4,5,6})))</f>
        <v>0</v>
      </c>
      <c r="AZ84" s="50" t="str">
        <f t="shared" si="10"/>
        <v/>
      </c>
      <c r="BA84" s="50" t="str">
        <f t="shared" si="11"/>
        <v/>
      </c>
      <c r="BB84" s="46" t="str" cm="1">
        <f t="array" ref="BB84">IFERROR(SUMPRODUCT(LARGE($C84:$AU84,{1,2,3,4})), "")</f>
        <v/>
      </c>
      <c r="BC84" s="46" t="str" cm="1">
        <f t="array" ref="BC84">IFERROR(SUMPRODUCT(LARGE($C84:$AU84,{1,2,3,4,5,6,7})), "")</f>
        <v/>
      </c>
    </row>
    <row r="85" spans="2:55" ht="15" customHeight="1" x14ac:dyDescent="0.2"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57"/>
      <c r="AW85" s="47">
        <f t="shared" si="8"/>
        <v>0</v>
      </c>
      <c r="AX85" s="46">
        <f t="shared" si="9"/>
        <v>0</v>
      </c>
      <c r="AY85" s="46" cm="1">
        <f t="array" ref="AY85">IF($AX85&lt;=6,SUM($C85:$AU85),SUMPRODUCT(LARGE($C85:$AU85,{1,2,3,4,5,6})))</f>
        <v>0</v>
      </c>
      <c r="AZ85" s="50" t="str">
        <f t="shared" si="10"/>
        <v/>
      </c>
      <c r="BA85" s="50" t="str">
        <f t="shared" si="11"/>
        <v/>
      </c>
      <c r="BB85" s="46" t="str" cm="1">
        <f t="array" ref="BB85">IFERROR(SUMPRODUCT(LARGE($C85:$AU85,{1,2,3,4})), "")</f>
        <v/>
      </c>
      <c r="BC85" s="46" t="str" cm="1">
        <f t="array" ref="BC85">IFERROR(SUMPRODUCT(LARGE($C85:$AU85,{1,2,3,4,5,6,7})), "")</f>
        <v/>
      </c>
    </row>
    <row r="86" spans="2:55" ht="15" customHeight="1" x14ac:dyDescent="0.2"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57"/>
      <c r="AW86" s="47">
        <f t="shared" si="8"/>
        <v>0</v>
      </c>
      <c r="AX86" s="46">
        <f t="shared" si="9"/>
        <v>0</v>
      </c>
      <c r="AY86" s="46" cm="1">
        <f t="array" ref="AY86">IF($AX86&lt;=6,SUM($C86:$AU86),SUMPRODUCT(LARGE($C86:$AU86,{1,2,3,4,5,6})))</f>
        <v>0</v>
      </c>
      <c r="AZ86" s="50" t="str">
        <f t="shared" si="10"/>
        <v/>
      </c>
      <c r="BA86" s="50" t="str">
        <f t="shared" si="11"/>
        <v/>
      </c>
      <c r="BB86" s="46" t="str" cm="1">
        <f t="array" ref="BB86">IFERROR(SUMPRODUCT(LARGE($C86:$AU86,{1,2,3,4})), "")</f>
        <v/>
      </c>
      <c r="BC86" s="46" t="str" cm="1">
        <f t="array" ref="BC86">IFERROR(SUMPRODUCT(LARGE($C86:$AU86,{1,2,3,4,5,6,7})), "")</f>
        <v/>
      </c>
    </row>
    <row r="87" spans="2:55" ht="15" customHeight="1" x14ac:dyDescent="0.2"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57"/>
      <c r="AW87" s="47">
        <f t="shared" si="8"/>
        <v>0</v>
      </c>
      <c r="AX87" s="46">
        <f t="shared" si="9"/>
        <v>0</v>
      </c>
      <c r="AY87" s="46" cm="1">
        <f t="array" ref="AY87">IF($AX87&lt;=6,SUM($C87:$AU87),SUMPRODUCT(LARGE($C87:$AU87,{1,2,3,4,5,6})))</f>
        <v>0</v>
      </c>
      <c r="AZ87" s="50" t="str">
        <f t="shared" si="10"/>
        <v/>
      </c>
      <c r="BA87" s="50" t="str">
        <f t="shared" si="11"/>
        <v/>
      </c>
      <c r="BB87" s="46" t="str" cm="1">
        <f t="array" ref="BB87">IFERROR(SUMPRODUCT(LARGE($C87:$AU87,{1,2,3,4})), "")</f>
        <v/>
      </c>
      <c r="BC87" s="46" t="str" cm="1">
        <f t="array" ref="BC87">IFERROR(SUMPRODUCT(LARGE($C87:$AU87,{1,2,3,4,5,6,7})), "")</f>
        <v/>
      </c>
    </row>
    <row r="88" spans="2:55" ht="15" customHeight="1" x14ac:dyDescent="0.2"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57"/>
      <c r="AW88" s="47">
        <f t="shared" si="8"/>
        <v>0</v>
      </c>
      <c r="AX88" s="46">
        <f t="shared" si="9"/>
        <v>0</v>
      </c>
      <c r="AY88" s="46" cm="1">
        <f t="array" ref="AY88">IF($AX88&lt;=6,SUM($C88:$AU88),SUMPRODUCT(LARGE($C88:$AU88,{1,2,3,4,5,6})))</f>
        <v>0</v>
      </c>
      <c r="AZ88" s="50" t="str">
        <f t="shared" si="10"/>
        <v/>
      </c>
      <c r="BA88" s="50" t="str">
        <f t="shared" si="11"/>
        <v/>
      </c>
      <c r="BB88" s="46" t="str" cm="1">
        <f t="array" ref="BB88">IFERROR(SUMPRODUCT(LARGE($C88:$AU88,{1,2,3,4})), "")</f>
        <v/>
      </c>
      <c r="BC88" s="46" t="str" cm="1">
        <f t="array" ref="BC88">IFERROR(SUMPRODUCT(LARGE($C88:$AU88,{1,2,3,4,5,6,7})), "")</f>
        <v/>
      </c>
    </row>
    <row r="89" spans="2:55" ht="15" customHeight="1" x14ac:dyDescent="0.2"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57"/>
      <c r="AW89" s="47">
        <f t="shared" si="8"/>
        <v>0</v>
      </c>
      <c r="AX89" s="46">
        <f t="shared" si="9"/>
        <v>0</v>
      </c>
      <c r="AY89" s="46" cm="1">
        <f t="array" ref="AY89">IF($AX89&lt;=6,SUM($C89:$AU89),SUMPRODUCT(LARGE($C89:$AU89,{1,2,3,4,5,6})))</f>
        <v>0</v>
      </c>
      <c r="AZ89" s="50" t="str">
        <f t="shared" si="10"/>
        <v/>
      </c>
      <c r="BA89" s="50" t="str">
        <f t="shared" si="11"/>
        <v/>
      </c>
      <c r="BB89" s="46" t="str" cm="1">
        <f t="array" ref="BB89">IFERROR(SUMPRODUCT(LARGE($C89:$AU89,{1,2,3,4})), "")</f>
        <v/>
      </c>
      <c r="BC89" s="46" t="str" cm="1">
        <f t="array" ref="BC89">IFERROR(SUMPRODUCT(LARGE($C89:$AU89,{1,2,3,4,5,6,7})), "")</f>
        <v/>
      </c>
    </row>
    <row r="90" spans="2:55" ht="15" customHeight="1" x14ac:dyDescent="0.2"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57"/>
      <c r="AW90" s="47">
        <f t="shared" si="8"/>
        <v>0</v>
      </c>
      <c r="AX90" s="46">
        <f t="shared" si="9"/>
        <v>0</v>
      </c>
      <c r="AY90" s="46" cm="1">
        <f t="array" ref="AY90">IF($AX90&lt;=6,SUM($C90:$AU90),SUMPRODUCT(LARGE($C90:$AU90,{1,2,3,4,5,6})))</f>
        <v>0</v>
      </c>
      <c r="AZ90" s="50" t="str">
        <f t="shared" si="10"/>
        <v/>
      </c>
      <c r="BA90" s="50" t="str">
        <f t="shared" si="11"/>
        <v/>
      </c>
      <c r="BB90" s="46" t="str" cm="1">
        <f t="array" ref="BB90">IFERROR(SUMPRODUCT(LARGE($C90:$AU90,{1,2,3,4})), "")</f>
        <v/>
      </c>
      <c r="BC90" s="46" t="str" cm="1">
        <f t="array" ref="BC90">IFERROR(SUMPRODUCT(LARGE($C90:$AU90,{1,2,3,4,5,6,7})), "")</f>
        <v/>
      </c>
    </row>
    <row r="91" spans="2:55" ht="15" customHeight="1" x14ac:dyDescent="0.2"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57"/>
      <c r="AW91" s="47">
        <f t="shared" si="8"/>
        <v>0</v>
      </c>
      <c r="AX91" s="46">
        <f t="shared" si="9"/>
        <v>0</v>
      </c>
      <c r="AY91" s="46" cm="1">
        <f t="array" ref="AY91">IF($AX91&lt;=6,SUM($C91:$AU91),SUMPRODUCT(LARGE($C91:$AU91,{1,2,3,4,5,6})))</f>
        <v>0</v>
      </c>
      <c r="AZ91" s="50" t="str">
        <f t="shared" si="10"/>
        <v/>
      </c>
      <c r="BA91" s="50" t="str">
        <f t="shared" si="11"/>
        <v/>
      </c>
      <c r="BB91" s="46" t="str" cm="1">
        <f t="array" ref="BB91">IFERROR(SUMPRODUCT(LARGE($C91:$AU91,{1,2,3,4})), "")</f>
        <v/>
      </c>
      <c r="BC91" s="46" t="str" cm="1">
        <f t="array" ref="BC91">IFERROR(SUMPRODUCT(LARGE($C91:$AU91,{1,2,3,4,5,6,7})), "")</f>
        <v/>
      </c>
    </row>
    <row r="92" spans="2:55" ht="15" customHeight="1" x14ac:dyDescent="0.2"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57"/>
      <c r="AW92" s="47">
        <f t="shared" si="8"/>
        <v>0</v>
      </c>
      <c r="AX92" s="46">
        <f t="shared" si="9"/>
        <v>0</v>
      </c>
      <c r="AY92" s="46" cm="1">
        <f t="array" ref="AY92">IF($AX92&lt;=6,SUM($C92:$AU92),SUMPRODUCT(LARGE($C92:$AU92,{1,2,3,4,5,6})))</f>
        <v>0</v>
      </c>
      <c r="AZ92" s="50" t="str">
        <f t="shared" si="10"/>
        <v/>
      </c>
      <c r="BA92" s="50" t="str">
        <f t="shared" si="11"/>
        <v/>
      </c>
      <c r="BB92" s="46" t="str" cm="1">
        <f t="array" ref="BB92">IFERROR(SUMPRODUCT(LARGE($C92:$AU92,{1,2,3,4})), "")</f>
        <v/>
      </c>
      <c r="BC92" s="46" t="str" cm="1">
        <f t="array" ref="BC92">IFERROR(SUMPRODUCT(LARGE($C92:$AU92,{1,2,3,4,5,6,7})), "")</f>
        <v/>
      </c>
    </row>
    <row r="93" spans="2:55" ht="15" customHeight="1" x14ac:dyDescent="0.2"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57"/>
      <c r="AW93" s="47">
        <f t="shared" si="8"/>
        <v>0</v>
      </c>
      <c r="AX93" s="46">
        <f t="shared" si="9"/>
        <v>0</v>
      </c>
      <c r="AY93" s="46" cm="1">
        <f t="array" ref="AY93">IF($AX93&lt;=6,SUM($C93:$AU93),SUMPRODUCT(LARGE($C93:$AU93,{1,2,3,4,5,6})))</f>
        <v>0</v>
      </c>
      <c r="AZ93" s="50" t="str">
        <f t="shared" si="10"/>
        <v/>
      </c>
      <c r="BA93" s="50" t="str">
        <f t="shared" si="11"/>
        <v/>
      </c>
      <c r="BB93" s="46" t="str" cm="1">
        <f t="array" ref="BB93">IFERROR(SUMPRODUCT(LARGE($C93:$AU93,{1,2,3,4})), "")</f>
        <v/>
      </c>
      <c r="BC93" s="46" t="str" cm="1">
        <f t="array" ref="BC93">IFERROR(SUMPRODUCT(LARGE($C93:$AU93,{1,2,3,4,5,6,7})), "")</f>
        <v/>
      </c>
    </row>
    <row r="94" spans="2:55" ht="15" customHeight="1" x14ac:dyDescent="0.2"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57"/>
      <c r="AW94" s="47">
        <f t="shared" si="8"/>
        <v>0</v>
      </c>
      <c r="AX94" s="46">
        <f t="shared" si="9"/>
        <v>0</v>
      </c>
      <c r="AY94" s="46" cm="1">
        <f t="array" ref="AY94">IF($AX94&lt;=6,SUM($C94:$AU94),SUMPRODUCT(LARGE($C94:$AU94,{1,2,3,4,5,6})))</f>
        <v>0</v>
      </c>
      <c r="AZ94" s="50" t="str">
        <f t="shared" si="10"/>
        <v/>
      </c>
      <c r="BA94" s="50" t="str">
        <f t="shared" si="11"/>
        <v/>
      </c>
      <c r="BB94" s="46" t="str" cm="1">
        <f t="array" ref="BB94">IFERROR(SUMPRODUCT(LARGE($C94:$AU94,{1,2,3,4})), "")</f>
        <v/>
      </c>
      <c r="BC94" s="46" t="str" cm="1">
        <f t="array" ref="BC94">IFERROR(SUMPRODUCT(LARGE($C94:$AU94,{1,2,3,4,5,6,7})), "")</f>
        <v/>
      </c>
    </row>
    <row r="95" spans="2:55" ht="15" customHeight="1" x14ac:dyDescent="0.2"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57"/>
      <c r="AW95" s="47">
        <f t="shared" si="8"/>
        <v>0</v>
      </c>
      <c r="AX95" s="46">
        <f t="shared" si="9"/>
        <v>0</v>
      </c>
      <c r="AY95" s="46" cm="1">
        <f t="array" ref="AY95">IF($AX95&lt;=6,SUM($C95:$AU95),SUMPRODUCT(LARGE($C95:$AU95,{1,2,3,4,5,6})))</f>
        <v>0</v>
      </c>
      <c r="AZ95" s="50" t="str">
        <f t="shared" si="10"/>
        <v/>
      </c>
      <c r="BA95" s="50" t="str">
        <f t="shared" si="11"/>
        <v/>
      </c>
      <c r="BB95" s="46" t="str" cm="1">
        <f t="array" ref="BB95">IFERROR(SUMPRODUCT(LARGE($C95:$AU95,{1,2,3,4})), "")</f>
        <v/>
      </c>
      <c r="BC95" s="46" t="str" cm="1">
        <f t="array" ref="BC95">IFERROR(SUMPRODUCT(LARGE($C95:$AU95,{1,2,3,4,5,6,7})), "")</f>
        <v/>
      </c>
    </row>
    <row r="96" spans="2:55" ht="15" customHeight="1" x14ac:dyDescent="0.2"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57"/>
      <c r="AW96" s="47">
        <f t="shared" si="8"/>
        <v>0</v>
      </c>
      <c r="AX96" s="46">
        <f t="shared" si="9"/>
        <v>0</v>
      </c>
      <c r="AY96" s="46" cm="1">
        <f t="array" ref="AY96">IF($AX96&lt;=6,SUM($C96:$AU96),SUMPRODUCT(LARGE($C96:$AU96,{1,2,3,4,5,6})))</f>
        <v>0</v>
      </c>
      <c r="AZ96" s="50" t="str">
        <f t="shared" si="10"/>
        <v/>
      </c>
      <c r="BA96" s="50" t="str">
        <f t="shared" si="11"/>
        <v/>
      </c>
      <c r="BB96" s="46" t="str" cm="1">
        <f t="array" ref="BB96">IFERROR(SUMPRODUCT(LARGE($C96:$AU96,{1,2,3,4})), "")</f>
        <v/>
      </c>
      <c r="BC96" s="46" t="str" cm="1">
        <f t="array" ref="BC96">IFERROR(SUMPRODUCT(LARGE($C96:$AU96,{1,2,3,4,5,6,7})), "")</f>
        <v/>
      </c>
    </row>
    <row r="97" spans="2:55" ht="15" customHeight="1" x14ac:dyDescent="0.2"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57"/>
      <c r="AW97" s="47">
        <f t="shared" si="8"/>
        <v>0</v>
      </c>
      <c r="AX97" s="46">
        <f t="shared" si="9"/>
        <v>0</v>
      </c>
      <c r="AY97" s="46" cm="1">
        <f t="array" ref="AY97">IF($AX97&lt;=6,SUM($C97:$AU97),SUMPRODUCT(LARGE($C97:$AU97,{1,2,3,4,5,6})))</f>
        <v>0</v>
      </c>
      <c r="AZ97" s="50" t="str">
        <f t="shared" si="10"/>
        <v/>
      </c>
      <c r="BA97" s="50" t="str">
        <f t="shared" si="11"/>
        <v/>
      </c>
      <c r="BB97" s="46" t="str" cm="1">
        <f t="array" ref="BB97">IFERROR(SUMPRODUCT(LARGE($C97:$AU97,{1,2,3,4})), "")</f>
        <v/>
      </c>
      <c r="BC97" s="46" t="str" cm="1">
        <f t="array" ref="BC97">IFERROR(SUMPRODUCT(LARGE($C97:$AU97,{1,2,3,4,5,6,7})), "")</f>
        <v/>
      </c>
    </row>
    <row r="98" spans="2:55" ht="15" customHeight="1" x14ac:dyDescent="0.2"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57"/>
      <c r="AW98" s="47">
        <f t="shared" si="8"/>
        <v>0</v>
      </c>
      <c r="AX98" s="46">
        <f t="shared" si="9"/>
        <v>0</v>
      </c>
      <c r="AY98" s="46" cm="1">
        <f t="array" ref="AY98">IF($AX98&lt;=6,SUM($C98:$AU98),SUMPRODUCT(LARGE($C98:$AU98,{1,2,3,4,5,6})))</f>
        <v>0</v>
      </c>
      <c r="AZ98" s="50" t="str">
        <f t="shared" si="10"/>
        <v/>
      </c>
      <c r="BA98" s="50" t="str">
        <f t="shared" si="11"/>
        <v/>
      </c>
      <c r="BB98" s="46" t="str" cm="1">
        <f t="array" ref="BB98">IFERROR(SUMPRODUCT(LARGE($C98:$AU98,{1,2,3,4})), "")</f>
        <v/>
      </c>
      <c r="BC98" s="46" t="str" cm="1">
        <f t="array" ref="BC98">IFERROR(SUMPRODUCT(LARGE($C98:$AU98,{1,2,3,4,5,6,7})), "")</f>
        <v/>
      </c>
    </row>
    <row r="99" spans="2:55" ht="15" customHeight="1" x14ac:dyDescent="0.2"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57"/>
      <c r="AW99" s="47">
        <f t="shared" si="8"/>
        <v>0</v>
      </c>
      <c r="AX99" s="46">
        <f t="shared" si="9"/>
        <v>0</v>
      </c>
      <c r="AY99" s="46" cm="1">
        <f t="array" ref="AY99">IF($AX99&lt;=6,SUM($C99:$AU99),SUMPRODUCT(LARGE($C99:$AU99,{1,2,3,4,5,6})))</f>
        <v>0</v>
      </c>
      <c r="AZ99" s="50" t="str">
        <f t="shared" si="10"/>
        <v/>
      </c>
      <c r="BA99" s="50" t="str">
        <f t="shared" si="11"/>
        <v/>
      </c>
      <c r="BB99" s="46" t="str" cm="1">
        <f t="array" ref="BB99">IFERROR(SUMPRODUCT(LARGE($C99:$AU99,{1,2,3,4})), "")</f>
        <v/>
      </c>
      <c r="BC99" s="46" t="str" cm="1">
        <f t="array" ref="BC99">IFERROR(SUMPRODUCT(LARGE($C99:$AU99,{1,2,3,4,5,6,7})), "")</f>
        <v/>
      </c>
    </row>
    <row r="100" spans="2:55" ht="15" customHeight="1" x14ac:dyDescent="0.2"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57"/>
      <c r="AW100" s="47">
        <f t="shared" si="8"/>
        <v>0</v>
      </c>
      <c r="AX100" s="46">
        <f t="shared" si="9"/>
        <v>0</v>
      </c>
      <c r="AY100" s="46" cm="1">
        <f t="array" ref="AY100">IF($AX100&lt;=6,SUM($C100:$AU100),SUMPRODUCT(LARGE($C100:$AU100,{1,2,3,4,5,6})))</f>
        <v>0</v>
      </c>
      <c r="AZ100" s="50" t="str">
        <f t="shared" si="10"/>
        <v/>
      </c>
      <c r="BA100" s="50" t="str">
        <f t="shared" si="11"/>
        <v/>
      </c>
      <c r="BB100" s="46" t="str" cm="1">
        <f t="array" ref="BB100">IFERROR(SUMPRODUCT(LARGE($C100:$AU100,{1,2,3,4})), "")</f>
        <v/>
      </c>
      <c r="BC100" s="46" t="str" cm="1">
        <f t="array" ref="BC100">IFERROR(SUMPRODUCT(LARGE($C100:$AU100,{1,2,3,4,5,6,7})), "")</f>
        <v/>
      </c>
    </row>
    <row r="101" spans="2:55" ht="15" customHeight="1" x14ac:dyDescent="0.2"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57"/>
      <c r="AW101" s="47">
        <f t="shared" si="8"/>
        <v>0</v>
      </c>
      <c r="AX101" s="46">
        <f t="shared" si="9"/>
        <v>0</v>
      </c>
      <c r="AY101" s="46" cm="1">
        <f t="array" ref="AY101">IF($AX101&lt;=6,SUM($C101:$AU101),SUMPRODUCT(LARGE($C101:$AU101,{1,2,3,4,5,6})))</f>
        <v>0</v>
      </c>
      <c r="AZ101" s="50" t="str">
        <f t="shared" si="10"/>
        <v/>
      </c>
      <c r="BA101" s="50" t="str">
        <f t="shared" si="11"/>
        <v/>
      </c>
      <c r="BB101" s="46" t="str" cm="1">
        <f t="array" ref="BB101">IFERROR(SUMPRODUCT(LARGE($C101:$AU101,{1,2,3,4})), "")</f>
        <v/>
      </c>
      <c r="BC101" s="46" t="str" cm="1">
        <f t="array" ref="BC101">IFERROR(SUMPRODUCT(LARGE($C101:$AU101,{1,2,3,4,5,6,7})), "")</f>
        <v/>
      </c>
    </row>
    <row r="102" spans="2:55" ht="15" customHeight="1" x14ac:dyDescent="0.2"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57"/>
      <c r="AW102" s="47">
        <f t="shared" si="8"/>
        <v>0</v>
      </c>
      <c r="AX102" s="46">
        <f t="shared" si="9"/>
        <v>0</v>
      </c>
      <c r="AY102" s="46" cm="1">
        <f t="array" ref="AY102">IF($AX102&lt;=6,SUM($C102:$AU102),SUMPRODUCT(LARGE($C102:$AU102,{1,2,3,4,5,6})))</f>
        <v>0</v>
      </c>
      <c r="AZ102" s="50" t="str">
        <f t="shared" si="10"/>
        <v/>
      </c>
      <c r="BA102" s="50" t="str">
        <f t="shared" si="11"/>
        <v/>
      </c>
      <c r="BB102" s="46" t="str" cm="1">
        <f t="array" ref="BB102">IFERROR(SUMPRODUCT(LARGE($C102:$AU102,{1,2,3,4})), "")</f>
        <v/>
      </c>
      <c r="BC102" s="46" t="str" cm="1">
        <f t="array" ref="BC102">IFERROR(SUMPRODUCT(LARGE($C102:$AU102,{1,2,3,4,5,6,7})), "")</f>
        <v/>
      </c>
    </row>
    <row r="103" spans="2:55" ht="15" customHeight="1" x14ac:dyDescent="0.2"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57"/>
      <c r="AW103" s="47">
        <f t="shared" si="8"/>
        <v>0</v>
      </c>
      <c r="AX103" s="46">
        <f t="shared" si="9"/>
        <v>0</v>
      </c>
      <c r="AY103" s="46" cm="1">
        <f t="array" ref="AY103">IF($AX103&lt;=6,SUM($C103:$AU103),SUMPRODUCT(LARGE($C103:$AU103,{1,2,3,4,5,6})))</f>
        <v>0</v>
      </c>
      <c r="AZ103" s="50" t="str">
        <f t="shared" si="10"/>
        <v/>
      </c>
      <c r="BA103" s="50" t="str">
        <f t="shared" si="11"/>
        <v/>
      </c>
      <c r="BB103" s="46" t="str" cm="1">
        <f t="array" ref="BB103">IFERROR(SUMPRODUCT(LARGE($C103:$AU103,{1,2,3,4})), "")</f>
        <v/>
      </c>
      <c r="BC103" s="46" t="str" cm="1">
        <f t="array" ref="BC103">IFERROR(SUMPRODUCT(LARGE($C103:$AU103,{1,2,3,4,5,6,7})), "")</f>
        <v/>
      </c>
    </row>
    <row r="104" spans="2:55" ht="15" customHeight="1" x14ac:dyDescent="0.2"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57"/>
      <c r="AW104" s="47">
        <f t="shared" si="8"/>
        <v>0</v>
      </c>
      <c r="AX104" s="46">
        <f t="shared" si="9"/>
        <v>0</v>
      </c>
      <c r="AY104" s="46" cm="1">
        <f t="array" ref="AY104">IF($AX104&lt;=6,SUM($C104:$AU104),SUMPRODUCT(LARGE($C104:$AU104,{1,2,3,4,5,6})))</f>
        <v>0</v>
      </c>
      <c r="AZ104" s="50" t="str">
        <f t="shared" si="10"/>
        <v/>
      </c>
      <c r="BA104" s="50" t="str">
        <f t="shared" si="11"/>
        <v/>
      </c>
      <c r="BB104" s="46" t="str" cm="1">
        <f t="array" ref="BB104">IFERROR(SUMPRODUCT(LARGE($C104:$AU104,{1,2,3,4})), "")</f>
        <v/>
      </c>
      <c r="BC104" s="46" t="str" cm="1">
        <f t="array" ref="BC104">IFERROR(SUMPRODUCT(LARGE($C104:$AU104,{1,2,3,4,5,6,7})), "")</f>
        <v/>
      </c>
    </row>
    <row r="105" spans="2:55" ht="15" customHeight="1" x14ac:dyDescent="0.2"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57"/>
      <c r="AW105" s="47">
        <f t="shared" si="8"/>
        <v>0</v>
      </c>
      <c r="AX105" s="46">
        <f t="shared" si="9"/>
        <v>0</v>
      </c>
      <c r="AY105" s="46" cm="1">
        <f t="array" ref="AY105">IF($AX105&lt;=6,SUM($C105:$AU105),SUMPRODUCT(LARGE($C105:$AU105,{1,2,3,4,5,6})))</f>
        <v>0</v>
      </c>
      <c r="AZ105" s="50" t="str">
        <f t="shared" si="10"/>
        <v/>
      </c>
      <c r="BA105" s="50" t="str">
        <f t="shared" si="11"/>
        <v/>
      </c>
      <c r="BB105" s="46" t="str" cm="1">
        <f t="array" ref="BB105">IFERROR(SUMPRODUCT(LARGE($C105:$AU105,{1,2,3,4})), "")</f>
        <v/>
      </c>
      <c r="BC105" s="46" t="str" cm="1">
        <f t="array" ref="BC105">IFERROR(SUMPRODUCT(LARGE($C105:$AU105,{1,2,3,4,5,6,7})), "")</f>
        <v/>
      </c>
    </row>
    <row r="106" spans="2:55" ht="15" customHeight="1" x14ac:dyDescent="0.2"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57"/>
      <c r="AW106" s="47">
        <f t="shared" si="8"/>
        <v>0</v>
      </c>
      <c r="AX106" s="46">
        <f t="shared" si="9"/>
        <v>0</v>
      </c>
      <c r="AY106" s="46" cm="1">
        <f t="array" ref="AY106">IF($AX106&lt;=6,SUM($C106:$AU106),SUMPRODUCT(LARGE($C106:$AU106,{1,2,3,4,5,6})))</f>
        <v>0</v>
      </c>
      <c r="AZ106" s="50" t="str">
        <f t="shared" si="10"/>
        <v/>
      </c>
      <c r="BA106" s="50" t="str">
        <f t="shared" si="11"/>
        <v/>
      </c>
      <c r="BB106" s="46" t="str" cm="1">
        <f t="array" ref="BB106">IFERROR(SUMPRODUCT(LARGE($C106:$AU106,{1,2,3,4})), "")</f>
        <v/>
      </c>
      <c r="BC106" s="46" t="str" cm="1">
        <f t="array" ref="BC106">IFERROR(SUMPRODUCT(LARGE($C106:$AU106,{1,2,3,4,5,6,7})), "")</f>
        <v/>
      </c>
    </row>
    <row r="107" spans="2:55" ht="15" customHeight="1" x14ac:dyDescent="0.2"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57"/>
      <c r="AW107" s="47">
        <f t="shared" si="8"/>
        <v>0</v>
      </c>
      <c r="AX107" s="46">
        <f t="shared" si="9"/>
        <v>0</v>
      </c>
      <c r="AY107" s="46" cm="1">
        <f t="array" ref="AY107">IF($AX107&lt;=6,SUM($C107:$AU107),SUMPRODUCT(LARGE($C107:$AU107,{1,2,3,4,5,6})))</f>
        <v>0</v>
      </c>
      <c r="AZ107" s="50" t="str">
        <f t="shared" si="10"/>
        <v/>
      </c>
      <c r="BA107" s="50" t="str">
        <f t="shared" si="11"/>
        <v/>
      </c>
      <c r="BB107" s="46" t="str" cm="1">
        <f t="array" ref="BB107">IFERROR(SUMPRODUCT(LARGE($C107:$AU107,{1,2,3,4})), "")</f>
        <v/>
      </c>
      <c r="BC107" s="46" t="str" cm="1">
        <f t="array" ref="BC107">IFERROR(SUMPRODUCT(LARGE($C107:$AU107,{1,2,3,4,5,6,7})), "")</f>
        <v/>
      </c>
    </row>
    <row r="108" spans="2:55" ht="15" customHeight="1" x14ac:dyDescent="0.2"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57"/>
      <c r="AW108" s="47">
        <f t="shared" si="8"/>
        <v>0</v>
      </c>
      <c r="AX108" s="46">
        <f t="shared" si="9"/>
        <v>0</v>
      </c>
      <c r="AY108" s="46" cm="1">
        <f t="array" ref="AY108">IF($AX108&lt;=6,SUM($C108:$AU108),SUMPRODUCT(LARGE($C108:$AU108,{1,2,3,4,5,6})))</f>
        <v>0</v>
      </c>
      <c r="AZ108" s="50" t="str">
        <f t="shared" si="10"/>
        <v/>
      </c>
      <c r="BA108" s="50" t="str">
        <f t="shared" si="11"/>
        <v/>
      </c>
      <c r="BB108" s="46" t="str" cm="1">
        <f t="array" ref="BB108">IFERROR(SUMPRODUCT(LARGE($C108:$AU108,{1,2,3,4})), "")</f>
        <v/>
      </c>
      <c r="BC108" s="46" t="str" cm="1">
        <f t="array" ref="BC108">IFERROR(SUMPRODUCT(LARGE($C108:$AU108,{1,2,3,4,5,6,7})), "")</f>
        <v/>
      </c>
    </row>
    <row r="109" spans="2:55" ht="15" customHeight="1" x14ac:dyDescent="0.2"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57"/>
      <c r="AW109" s="47">
        <f t="shared" si="8"/>
        <v>0</v>
      </c>
      <c r="AX109" s="46">
        <f t="shared" si="9"/>
        <v>0</v>
      </c>
      <c r="AY109" s="46" cm="1">
        <f t="array" ref="AY109">IF($AX109&lt;=6,SUM($C109:$AU109),SUMPRODUCT(LARGE($C109:$AU109,{1,2,3,4,5,6})))</f>
        <v>0</v>
      </c>
      <c r="AZ109" s="50" t="str">
        <f t="shared" si="10"/>
        <v/>
      </c>
      <c r="BA109" s="50" t="str">
        <f t="shared" si="11"/>
        <v/>
      </c>
      <c r="BB109" s="46" t="str" cm="1">
        <f t="array" ref="BB109">IFERROR(SUMPRODUCT(LARGE($C109:$AU109,{1,2,3,4})), "")</f>
        <v/>
      </c>
      <c r="BC109" s="46" t="str" cm="1">
        <f t="array" ref="BC109">IFERROR(SUMPRODUCT(LARGE($C109:$AU109,{1,2,3,4,5,6,7})), "")</f>
        <v/>
      </c>
    </row>
    <row r="110" spans="2:55" ht="15" customHeight="1" x14ac:dyDescent="0.2"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57"/>
      <c r="AW110" s="47">
        <f t="shared" si="8"/>
        <v>0</v>
      </c>
      <c r="AX110" s="46">
        <f t="shared" si="9"/>
        <v>0</v>
      </c>
      <c r="AY110" s="46" cm="1">
        <f t="array" ref="AY110">IF($AX110&lt;=6,SUM($C110:$AU110),SUMPRODUCT(LARGE($C110:$AU110,{1,2,3,4,5,6})))</f>
        <v>0</v>
      </c>
      <c r="AZ110" s="50" t="str">
        <f t="shared" si="10"/>
        <v/>
      </c>
      <c r="BA110" s="50" t="str">
        <f t="shared" si="11"/>
        <v/>
      </c>
      <c r="BB110" s="46" t="str" cm="1">
        <f t="array" ref="BB110">IFERROR(SUMPRODUCT(LARGE($C110:$AU110,{1,2,3,4})), "")</f>
        <v/>
      </c>
      <c r="BC110" s="46" t="str" cm="1">
        <f t="array" ref="BC110">IFERROR(SUMPRODUCT(LARGE($C110:$AU110,{1,2,3,4,5,6,7})), "")</f>
        <v/>
      </c>
    </row>
    <row r="111" spans="2:55" ht="15" customHeight="1" x14ac:dyDescent="0.2"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57"/>
      <c r="AW111" s="47">
        <f t="shared" si="8"/>
        <v>0</v>
      </c>
      <c r="AX111" s="46">
        <f t="shared" si="9"/>
        <v>0</v>
      </c>
      <c r="AY111" s="46" cm="1">
        <f t="array" ref="AY111">IF($AX111&lt;=6,SUM($C111:$AU111),SUMPRODUCT(LARGE($C111:$AU111,{1,2,3,4,5,6})))</f>
        <v>0</v>
      </c>
      <c r="AZ111" s="50" t="str">
        <f t="shared" si="10"/>
        <v/>
      </c>
      <c r="BA111" s="50" t="str">
        <f t="shared" si="11"/>
        <v/>
      </c>
      <c r="BB111" s="46" t="str" cm="1">
        <f t="array" ref="BB111">IFERROR(SUMPRODUCT(LARGE($C111:$AU111,{1,2,3,4})), "")</f>
        <v/>
      </c>
      <c r="BC111" s="46" t="str" cm="1">
        <f t="array" ref="BC111">IFERROR(SUMPRODUCT(LARGE($C111:$AU111,{1,2,3,4,5,6,7})), "")</f>
        <v/>
      </c>
    </row>
    <row r="112" spans="2:55" ht="15" customHeight="1" x14ac:dyDescent="0.2"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57"/>
      <c r="AW112" s="47">
        <f t="shared" si="8"/>
        <v>0</v>
      </c>
      <c r="AX112" s="46">
        <f t="shared" si="9"/>
        <v>0</v>
      </c>
      <c r="AY112" s="46" cm="1">
        <f t="array" ref="AY112">IF($AX112&lt;=6,SUM($C112:$AU112),SUMPRODUCT(LARGE($C112:$AU112,{1,2,3,4,5,6})))</f>
        <v>0</v>
      </c>
      <c r="AZ112" s="50" t="str">
        <f t="shared" si="10"/>
        <v/>
      </c>
      <c r="BA112" s="50" t="str">
        <f t="shared" si="11"/>
        <v/>
      </c>
      <c r="BB112" s="46" t="str" cm="1">
        <f t="array" ref="BB112">IFERROR(SUMPRODUCT(LARGE($C112:$AU112,{1,2,3,4})), "")</f>
        <v/>
      </c>
      <c r="BC112" s="46" t="str" cm="1">
        <f t="array" ref="BC112">IFERROR(SUMPRODUCT(LARGE($C112:$AU112,{1,2,3,4,5,6,7})), "")</f>
        <v/>
      </c>
    </row>
    <row r="113" spans="2:55" ht="15" customHeight="1" x14ac:dyDescent="0.2"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57"/>
      <c r="AW113" s="47">
        <f t="shared" si="8"/>
        <v>0</v>
      </c>
      <c r="AX113" s="46">
        <f t="shared" si="9"/>
        <v>0</v>
      </c>
      <c r="AY113" s="46" cm="1">
        <f t="array" ref="AY113">IF($AX113&lt;=6,SUM($C113:$AU113),SUMPRODUCT(LARGE($C113:$AU113,{1,2,3,4,5,6})))</f>
        <v>0</v>
      </c>
      <c r="AZ113" s="50" t="str">
        <f t="shared" si="10"/>
        <v/>
      </c>
      <c r="BA113" s="50" t="str">
        <f t="shared" si="11"/>
        <v/>
      </c>
      <c r="BB113" s="46" t="str" cm="1">
        <f t="array" ref="BB113">IFERROR(SUMPRODUCT(LARGE($C113:$AU113,{1,2,3,4})), "")</f>
        <v/>
      </c>
      <c r="BC113" s="46" t="str" cm="1">
        <f t="array" ref="BC113">IFERROR(SUMPRODUCT(LARGE($C113:$AU113,{1,2,3,4,5,6,7})), "")</f>
        <v/>
      </c>
    </row>
    <row r="114" spans="2:55" ht="15" customHeight="1" x14ac:dyDescent="0.2"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57"/>
      <c r="AW114" s="47">
        <f t="shared" si="8"/>
        <v>0</v>
      </c>
      <c r="AX114" s="46">
        <f t="shared" si="9"/>
        <v>0</v>
      </c>
      <c r="AY114" s="46" cm="1">
        <f t="array" ref="AY114">IF($AX114&lt;=6,SUM($C114:$AU114),SUMPRODUCT(LARGE($C114:$AU114,{1,2,3,4,5,6})))</f>
        <v>0</v>
      </c>
      <c r="AZ114" s="50" t="str">
        <f t="shared" si="10"/>
        <v/>
      </c>
      <c r="BA114" s="50" t="str">
        <f t="shared" si="11"/>
        <v/>
      </c>
      <c r="BB114" s="46" t="str" cm="1">
        <f t="array" ref="BB114">IFERROR(SUMPRODUCT(LARGE($C114:$AU114,{1,2,3,4})), "")</f>
        <v/>
      </c>
      <c r="BC114" s="46" t="str" cm="1">
        <f t="array" ref="BC114">IFERROR(SUMPRODUCT(LARGE($C114:$AU114,{1,2,3,4,5,6,7})), "")</f>
        <v/>
      </c>
    </row>
    <row r="115" spans="2:55" ht="15" customHeight="1" x14ac:dyDescent="0.2"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57"/>
      <c r="AW115" s="47">
        <f t="shared" si="8"/>
        <v>0</v>
      </c>
      <c r="AX115" s="46">
        <f t="shared" si="9"/>
        <v>0</v>
      </c>
      <c r="AY115" s="46" cm="1">
        <f t="array" ref="AY115">IF($AX115&lt;=6,SUM($C115:$AU115),SUMPRODUCT(LARGE($C115:$AU115,{1,2,3,4,5,6})))</f>
        <v>0</v>
      </c>
      <c r="AZ115" s="50" t="str">
        <f t="shared" si="10"/>
        <v/>
      </c>
      <c r="BA115" s="50" t="str">
        <f t="shared" si="11"/>
        <v/>
      </c>
      <c r="BB115" s="46" t="str" cm="1">
        <f t="array" ref="BB115">IFERROR(SUMPRODUCT(LARGE($C115:$AU115,{1,2,3,4})), "")</f>
        <v/>
      </c>
      <c r="BC115" s="46" t="str" cm="1">
        <f t="array" ref="BC115">IFERROR(SUMPRODUCT(LARGE($C115:$AU115,{1,2,3,4,5,6,7})), "")</f>
        <v/>
      </c>
    </row>
    <row r="116" spans="2:55" ht="15" customHeight="1" x14ac:dyDescent="0.2"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57"/>
      <c r="AW116" s="47">
        <f t="shared" si="8"/>
        <v>0</v>
      </c>
      <c r="AX116" s="46">
        <f t="shared" si="9"/>
        <v>0</v>
      </c>
      <c r="AY116" s="46" cm="1">
        <f t="array" ref="AY116">IF($AX116&lt;=6,SUM($C116:$AU116),SUMPRODUCT(LARGE($C116:$AU116,{1,2,3,4,5,6})))</f>
        <v>0</v>
      </c>
      <c r="AZ116" s="50" t="str">
        <f t="shared" si="10"/>
        <v/>
      </c>
      <c r="BA116" s="50" t="str">
        <f t="shared" si="11"/>
        <v/>
      </c>
      <c r="BB116" s="46" t="str" cm="1">
        <f t="array" ref="BB116">IFERROR(SUMPRODUCT(LARGE($C116:$AU116,{1,2,3,4})), "")</f>
        <v/>
      </c>
      <c r="BC116" s="46" t="str" cm="1">
        <f t="array" ref="BC116">IFERROR(SUMPRODUCT(LARGE($C116:$AU116,{1,2,3,4,5,6,7})), "")</f>
        <v/>
      </c>
    </row>
    <row r="117" spans="2:55" ht="15" customHeight="1" x14ac:dyDescent="0.2"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57"/>
      <c r="AW117" s="47">
        <f t="shared" si="8"/>
        <v>0</v>
      </c>
      <c r="AX117" s="46">
        <f t="shared" si="9"/>
        <v>0</v>
      </c>
      <c r="AY117" s="46" cm="1">
        <f t="array" ref="AY117">IF($AX117&lt;=6,SUM($C117:$AU117),SUMPRODUCT(LARGE($C117:$AU117,{1,2,3,4,5,6})))</f>
        <v>0</v>
      </c>
      <c r="AZ117" s="50" t="str">
        <f t="shared" si="10"/>
        <v/>
      </c>
      <c r="BA117" s="50" t="str">
        <f t="shared" si="11"/>
        <v/>
      </c>
      <c r="BB117" s="46" t="str" cm="1">
        <f t="array" ref="BB117">IFERROR(SUMPRODUCT(LARGE($C117:$AU117,{1,2,3,4})), "")</f>
        <v/>
      </c>
      <c r="BC117" s="46" t="str" cm="1">
        <f t="array" ref="BC117">IFERROR(SUMPRODUCT(LARGE($C117:$AU117,{1,2,3,4,5,6,7})), "")</f>
        <v/>
      </c>
    </row>
    <row r="118" spans="2:55" ht="15" customHeight="1" x14ac:dyDescent="0.2"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57"/>
      <c r="AW118" s="47">
        <f t="shared" si="8"/>
        <v>0</v>
      </c>
      <c r="AX118" s="46">
        <f t="shared" si="9"/>
        <v>0</v>
      </c>
      <c r="AY118" s="46" cm="1">
        <f t="array" ref="AY118">IF($AX118&lt;=6,SUM($C118:$AU118),SUMPRODUCT(LARGE($C118:$AU118,{1,2,3,4,5,6})))</f>
        <v>0</v>
      </c>
      <c r="AZ118" s="50" t="str">
        <f t="shared" si="10"/>
        <v/>
      </c>
      <c r="BA118" s="50" t="str">
        <f t="shared" si="11"/>
        <v/>
      </c>
      <c r="BB118" s="46" t="str" cm="1">
        <f t="array" ref="BB118">IFERROR(SUMPRODUCT(LARGE($C118:$AU118,{1,2,3,4})), "")</f>
        <v/>
      </c>
      <c r="BC118" s="46" t="str" cm="1">
        <f t="array" ref="BC118">IFERROR(SUMPRODUCT(LARGE($C118:$AU118,{1,2,3,4,5,6,7})), "")</f>
        <v/>
      </c>
    </row>
    <row r="119" spans="2:55" ht="15" customHeight="1" x14ac:dyDescent="0.2"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57"/>
      <c r="AW119" s="47">
        <f t="shared" si="8"/>
        <v>0</v>
      </c>
      <c r="AX119" s="46">
        <f t="shared" si="9"/>
        <v>0</v>
      </c>
      <c r="AY119" s="46" cm="1">
        <f t="array" ref="AY119">IF($AX119&lt;=6,SUM($C119:$AU119),SUMPRODUCT(LARGE($C119:$AU119,{1,2,3,4,5,6})))</f>
        <v>0</v>
      </c>
      <c r="AZ119" s="50" t="str">
        <f t="shared" si="10"/>
        <v/>
      </c>
      <c r="BA119" s="50" t="str">
        <f t="shared" si="11"/>
        <v/>
      </c>
      <c r="BB119" s="46" t="str" cm="1">
        <f t="array" ref="BB119">IFERROR(SUMPRODUCT(LARGE($C119:$AU119,{1,2,3,4})), "")</f>
        <v/>
      </c>
      <c r="BC119" s="46" t="str" cm="1">
        <f t="array" ref="BC119">IFERROR(SUMPRODUCT(LARGE($C119:$AU119,{1,2,3,4,5,6,7})), "")</f>
        <v/>
      </c>
    </row>
    <row r="120" spans="2:55" ht="15" customHeight="1" x14ac:dyDescent="0.2"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57"/>
      <c r="AW120" s="47">
        <f t="shared" si="8"/>
        <v>0</v>
      </c>
      <c r="AX120" s="46">
        <f t="shared" si="9"/>
        <v>0</v>
      </c>
      <c r="AY120" s="46" cm="1">
        <f t="array" ref="AY120">IF($AX120&lt;=6,SUM($C120:$AU120),SUMPRODUCT(LARGE($C120:$AU120,{1,2,3,4,5,6})))</f>
        <v>0</v>
      </c>
      <c r="AZ120" s="50" t="str">
        <f t="shared" si="10"/>
        <v/>
      </c>
      <c r="BA120" s="50" t="str">
        <f t="shared" si="11"/>
        <v/>
      </c>
      <c r="BB120" s="46" t="str" cm="1">
        <f t="array" ref="BB120">IFERROR(SUMPRODUCT(LARGE($C120:$AU120,{1,2,3,4})), "")</f>
        <v/>
      </c>
      <c r="BC120" s="46" t="str" cm="1">
        <f t="array" ref="BC120">IFERROR(SUMPRODUCT(LARGE($C120:$AU120,{1,2,3,4,5,6,7})), "")</f>
        <v/>
      </c>
    </row>
    <row r="121" spans="2:55" ht="15" customHeight="1" x14ac:dyDescent="0.2"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57"/>
      <c r="AW121" s="47">
        <f t="shared" si="8"/>
        <v>0</v>
      </c>
      <c r="AX121" s="46">
        <f t="shared" si="9"/>
        <v>0</v>
      </c>
      <c r="AY121" s="46" cm="1">
        <f t="array" ref="AY121">IF($AX121&lt;=6,SUM($C121:$AU121),SUMPRODUCT(LARGE($C121:$AU121,{1,2,3,4,5,6})))</f>
        <v>0</v>
      </c>
      <c r="AZ121" s="50" t="str">
        <f t="shared" si="10"/>
        <v/>
      </c>
      <c r="BA121" s="50" t="str">
        <f t="shared" si="11"/>
        <v/>
      </c>
      <c r="BB121" s="46" t="str" cm="1">
        <f t="array" ref="BB121">IFERROR(SUMPRODUCT(LARGE($C121:$AU121,{1,2,3,4})), "")</f>
        <v/>
      </c>
      <c r="BC121" s="46" t="str" cm="1">
        <f t="array" ref="BC121">IFERROR(SUMPRODUCT(LARGE($C121:$AU121,{1,2,3,4,5,6,7})), "")</f>
        <v/>
      </c>
    </row>
    <row r="122" spans="2:55" ht="15" customHeight="1" x14ac:dyDescent="0.2"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57"/>
      <c r="AW122" s="47">
        <f t="shared" si="8"/>
        <v>0</v>
      </c>
      <c r="AX122" s="46">
        <f t="shared" si="9"/>
        <v>0</v>
      </c>
      <c r="AY122" s="46" cm="1">
        <f t="array" ref="AY122">IF($AX122&lt;=6,SUM($C122:$AU122),SUMPRODUCT(LARGE($C122:$AU122,{1,2,3,4,5,6})))</f>
        <v>0</v>
      </c>
      <c r="AZ122" s="50" t="str">
        <f t="shared" si="10"/>
        <v/>
      </c>
      <c r="BA122" s="50" t="str">
        <f t="shared" si="11"/>
        <v/>
      </c>
      <c r="BB122" s="46" t="str" cm="1">
        <f t="array" ref="BB122">IFERROR(SUMPRODUCT(LARGE($C122:$AU122,{1,2,3,4})), "")</f>
        <v/>
      </c>
      <c r="BC122" s="46" t="str" cm="1">
        <f t="array" ref="BC122">IFERROR(SUMPRODUCT(LARGE($C122:$AU122,{1,2,3,4,5,6,7})), "")</f>
        <v/>
      </c>
    </row>
    <row r="123" spans="2:55" ht="15" customHeight="1" x14ac:dyDescent="0.2"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57"/>
      <c r="AW123" s="47">
        <f t="shared" si="8"/>
        <v>0</v>
      </c>
      <c r="AX123" s="46">
        <f t="shared" si="9"/>
        <v>0</v>
      </c>
      <c r="AY123" s="46" cm="1">
        <f t="array" ref="AY123">IF($AX123&lt;=6,SUM($C123:$AU123),SUMPRODUCT(LARGE($C123:$AU123,{1,2,3,4,5,6})))</f>
        <v>0</v>
      </c>
      <c r="AZ123" s="50" t="str">
        <f t="shared" si="10"/>
        <v/>
      </c>
      <c r="BA123" s="50" t="str">
        <f t="shared" si="11"/>
        <v/>
      </c>
      <c r="BB123" s="46" t="str" cm="1">
        <f t="array" ref="BB123">IFERROR(SUMPRODUCT(LARGE($C123:$AU123,{1,2,3,4})), "")</f>
        <v/>
      </c>
      <c r="BC123" s="46" t="str" cm="1">
        <f t="array" ref="BC123">IFERROR(SUMPRODUCT(LARGE($C123:$AU123,{1,2,3,4,5,6,7})), "")</f>
        <v/>
      </c>
    </row>
    <row r="124" spans="2:55" ht="15" customHeight="1" x14ac:dyDescent="0.2"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57"/>
      <c r="AW124" s="47">
        <f t="shared" si="8"/>
        <v>0</v>
      </c>
      <c r="AX124" s="46">
        <f t="shared" si="9"/>
        <v>0</v>
      </c>
      <c r="AY124" s="46" cm="1">
        <f t="array" ref="AY124">IF($AX124&lt;=6,SUM($C124:$AU124),SUMPRODUCT(LARGE($C124:$AU124,{1,2,3,4,5,6})))</f>
        <v>0</v>
      </c>
      <c r="AZ124" s="50" t="str">
        <f t="shared" si="10"/>
        <v/>
      </c>
      <c r="BA124" s="50" t="str">
        <f t="shared" si="11"/>
        <v/>
      </c>
      <c r="BB124" s="46" t="str" cm="1">
        <f t="array" ref="BB124">IFERROR(SUMPRODUCT(LARGE($C124:$AU124,{1,2,3,4})), "")</f>
        <v/>
      </c>
      <c r="BC124" s="46" t="str" cm="1">
        <f t="array" ref="BC124">IFERROR(SUMPRODUCT(LARGE($C124:$AU124,{1,2,3,4,5,6,7})), "")</f>
        <v/>
      </c>
    </row>
    <row r="125" spans="2:55" ht="15" customHeight="1" x14ac:dyDescent="0.2"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57"/>
      <c r="AW125" s="47">
        <f t="shared" si="8"/>
        <v>0</v>
      </c>
      <c r="AX125" s="46">
        <f t="shared" si="9"/>
        <v>0</v>
      </c>
      <c r="AY125" s="46" cm="1">
        <f t="array" ref="AY125">IF($AX125&lt;=6,SUM($C125:$AU125),SUMPRODUCT(LARGE($C125:$AU125,{1,2,3,4,5,6})))</f>
        <v>0</v>
      </c>
      <c r="AZ125" s="50" t="str">
        <f t="shared" si="10"/>
        <v/>
      </c>
      <c r="BA125" s="50" t="str">
        <f t="shared" si="11"/>
        <v/>
      </c>
      <c r="BB125" s="46" t="str" cm="1">
        <f t="array" ref="BB125">IFERROR(SUMPRODUCT(LARGE($C125:$AU125,{1,2,3,4})), "")</f>
        <v/>
      </c>
      <c r="BC125" s="46" t="str" cm="1">
        <f t="array" ref="BC125">IFERROR(SUMPRODUCT(LARGE($C125:$AU125,{1,2,3,4,5,6,7})), "")</f>
        <v/>
      </c>
    </row>
    <row r="126" spans="2:55" ht="15" customHeight="1" x14ac:dyDescent="0.2"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57"/>
      <c r="AW126" s="47">
        <f t="shared" si="8"/>
        <v>0</v>
      </c>
      <c r="AX126" s="46">
        <f t="shared" si="9"/>
        <v>0</v>
      </c>
      <c r="AY126" s="46" cm="1">
        <f t="array" ref="AY126">IF($AX126&lt;=6,SUM($C126:$AU126),SUMPRODUCT(LARGE($C126:$AU126,{1,2,3,4,5,6})))</f>
        <v>0</v>
      </c>
      <c r="AZ126" s="50" t="str">
        <f t="shared" si="10"/>
        <v/>
      </c>
      <c r="BA126" s="50" t="str">
        <f t="shared" si="11"/>
        <v/>
      </c>
      <c r="BB126" s="46" t="str" cm="1">
        <f t="array" ref="BB126">IFERROR(SUMPRODUCT(LARGE($C126:$AU126,{1,2,3,4})), "")</f>
        <v/>
      </c>
      <c r="BC126" s="46" t="str" cm="1">
        <f t="array" ref="BC126">IFERROR(SUMPRODUCT(LARGE($C126:$AU126,{1,2,3,4,5,6,7})), "")</f>
        <v/>
      </c>
    </row>
    <row r="127" spans="2:55" ht="15" customHeight="1" x14ac:dyDescent="0.2"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57"/>
      <c r="AW127" s="47">
        <f t="shared" si="8"/>
        <v>0</v>
      </c>
      <c r="AX127" s="46">
        <f t="shared" si="9"/>
        <v>0</v>
      </c>
      <c r="AY127" s="46" cm="1">
        <f t="array" ref="AY127">IF($AX127&lt;=6,SUM($C127:$AU127),SUMPRODUCT(LARGE($C127:$AU127,{1,2,3,4,5,6})))</f>
        <v>0</v>
      </c>
      <c r="AZ127" s="50" t="str">
        <f t="shared" si="10"/>
        <v/>
      </c>
      <c r="BA127" s="50" t="str">
        <f t="shared" si="11"/>
        <v/>
      </c>
      <c r="BB127" s="46" t="str" cm="1">
        <f t="array" ref="BB127">IFERROR(SUMPRODUCT(LARGE($C127:$AU127,{1,2,3,4})), "")</f>
        <v/>
      </c>
      <c r="BC127" s="46" t="str" cm="1">
        <f t="array" ref="BC127">IFERROR(SUMPRODUCT(LARGE($C127:$AU127,{1,2,3,4,5,6,7})), "")</f>
        <v/>
      </c>
    </row>
    <row r="128" spans="2:55" ht="15" customHeight="1" x14ac:dyDescent="0.2"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57"/>
      <c r="AW128" s="47">
        <f t="shared" si="8"/>
        <v>0</v>
      </c>
      <c r="AX128" s="46">
        <f t="shared" si="9"/>
        <v>0</v>
      </c>
      <c r="AY128" s="46" cm="1">
        <f t="array" ref="AY128">IF($AX128&lt;=6,SUM($C128:$AU128),SUMPRODUCT(LARGE($C128:$AU128,{1,2,3,4,5,6})))</f>
        <v>0</v>
      </c>
      <c r="AZ128" s="50" t="str">
        <f t="shared" si="10"/>
        <v/>
      </c>
      <c r="BA128" s="50" t="str">
        <f t="shared" si="11"/>
        <v/>
      </c>
      <c r="BB128" s="46" t="str" cm="1">
        <f t="array" ref="BB128">IFERROR(SUMPRODUCT(LARGE($C128:$AU128,{1,2,3,4})), "")</f>
        <v/>
      </c>
      <c r="BC128" s="46" t="str" cm="1">
        <f t="array" ref="BC128">IFERROR(SUMPRODUCT(LARGE($C128:$AU128,{1,2,3,4,5,6,7})), "")</f>
        <v/>
      </c>
    </row>
    <row r="129" spans="2:55" ht="15" customHeight="1" x14ac:dyDescent="0.2"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57"/>
      <c r="AW129" s="47">
        <f t="shared" si="8"/>
        <v>0</v>
      </c>
      <c r="AX129" s="46">
        <f t="shared" si="9"/>
        <v>0</v>
      </c>
      <c r="AY129" s="46" cm="1">
        <f t="array" ref="AY129">IF($AX129&lt;=6,SUM($C129:$AU129),SUMPRODUCT(LARGE($C129:$AU129,{1,2,3,4,5,6})))</f>
        <v>0</v>
      </c>
      <c r="AZ129" s="50" t="str">
        <f t="shared" si="10"/>
        <v/>
      </c>
      <c r="BA129" s="50" t="str">
        <f t="shared" si="11"/>
        <v/>
      </c>
      <c r="BB129" s="46" t="str" cm="1">
        <f t="array" ref="BB129">IFERROR(SUMPRODUCT(LARGE($C129:$AU129,{1,2,3,4})), "")</f>
        <v/>
      </c>
      <c r="BC129" s="46" t="str" cm="1">
        <f t="array" ref="BC129">IFERROR(SUMPRODUCT(LARGE($C129:$AU129,{1,2,3,4,5,6,7})), "")</f>
        <v/>
      </c>
    </row>
    <row r="130" spans="2:55" ht="15" customHeight="1" x14ac:dyDescent="0.2"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57"/>
      <c r="AW130" s="47">
        <f t="shared" si="8"/>
        <v>0</v>
      </c>
      <c r="AX130" s="46">
        <f t="shared" si="9"/>
        <v>0</v>
      </c>
      <c r="AY130" s="46" cm="1">
        <f t="array" ref="AY130">IF($AX130&lt;=6,SUM($C130:$AU130),SUMPRODUCT(LARGE($C130:$AU130,{1,2,3,4,5,6})))</f>
        <v>0</v>
      </c>
      <c r="AZ130" s="50" t="str">
        <f t="shared" si="10"/>
        <v/>
      </c>
      <c r="BA130" s="50" t="str">
        <f t="shared" si="11"/>
        <v/>
      </c>
      <c r="BB130" s="46" t="str" cm="1">
        <f t="array" ref="BB130">IFERROR(SUMPRODUCT(LARGE($C130:$AU130,{1,2,3,4})), "")</f>
        <v/>
      </c>
      <c r="BC130" s="46" t="str" cm="1">
        <f t="array" ref="BC130">IFERROR(SUMPRODUCT(LARGE($C130:$AU130,{1,2,3,4,5,6,7})), "")</f>
        <v/>
      </c>
    </row>
    <row r="131" spans="2:55" ht="15" customHeight="1" x14ac:dyDescent="0.2"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57"/>
      <c r="AW131" s="47">
        <f t="shared" ref="AW131:AW194" si="12">SUM($C131:$AV131)</f>
        <v>0</v>
      </c>
      <c r="AX131" s="46">
        <f t="shared" ref="AX131:AX194" si="13">COUNTA(C131:AU131)</f>
        <v>0</v>
      </c>
      <c r="AY131" s="46" cm="1">
        <f t="array" ref="AY131">IF($AX131&lt;=6,SUM($C131:$AU131),SUMPRODUCT(LARGE($C131:$AU131,{1,2,3,4,5,6})))</f>
        <v>0</v>
      </c>
      <c r="AZ131" s="50" t="str">
        <f t="shared" si="10"/>
        <v/>
      </c>
      <c r="BA131" s="50" t="str">
        <f t="shared" si="11"/>
        <v/>
      </c>
      <c r="BB131" s="46" t="str" cm="1">
        <f t="array" ref="BB131">IFERROR(SUMPRODUCT(LARGE($C131:$AU131,{1,2,3,4})), "")</f>
        <v/>
      </c>
      <c r="BC131" s="46" t="str" cm="1">
        <f t="array" ref="BC131">IFERROR(SUMPRODUCT(LARGE($C131:$AU131,{1,2,3,4,5,6,7})), "")</f>
        <v/>
      </c>
    </row>
    <row r="132" spans="2:55" ht="15" customHeight="1" x14ac:dyDescent="0.2"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57"/>
      <c r="AW132" s="47">
        <f t="shared" si="12"/>
        <v>0</v>
      </c>
      <c r="AX132" s="46">
        <f t="shared" si="13"/>
        <v>0</v>
      </c>
      <c r="AY132" s="46" cm="1">
        <f t="array" ref="AY132">IF($AX132&lt;=6,SUM($C132:$AU132),SUMPRODUCT(LARGE($C132:$AU132,{1,2,3,4,5,6})))</f>
        <v>0</v>
      </c>
      <c r="AZ132" s="50" t="str">
        <f t="shared" ref="AZ132:AZ195" si="14">IF(AND($AX132&gt;=6,AY132=AY133),"Manual Calc Needed","")</f>
        <v/>
      </c>
      <c r="BA132" s="50" t="str">
        <f t="shared" ref="BA132:BA195" si="15">IF($AZ132="Tie",$AY132,"")</f>
        <v/>
      </c>
      <c r="BB132" s="46" t="str" cm="1">
        <f t="array" ref="BB132">IFERROR(SUMPRODUCT(LARGE($C132:$AU132,{1,2,3,4})), "")</f>
        <v/>
      </c>
      <c r="BC132" s="46" t="str" cm="1">
        <f t="array" ref="BC132">IFERROR(SUMPRODUCT(LARGE($C132:$AU132,{1,2,3,4,5,6,7})), "")</f>
        <v/>
      </c>
    </row>
    <row r="133" spans="2:55" ht="15" customHeight="1" x14ac:dyDescent="0.2"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57"/>
      <c r="AW133" s="47">
        <f t="shared" si="12"/>
        <v>0</v>
      </c>
      <c r="AX133" s="46">
        <f t="shared" si="13"/>
        <v>0</v>
      </c>
      <c r="AY133" s="46" cm="1">
        <f t="array" ref="AY133">IF($AX133&lt;=6,SUM($C133:$AU133),SUMPRODUCT(LARGE($C133:$AU133,{1,2,3,4,5,6})))</f>
        <v>0</v>
      </c>
      <c r="AZ133" s="50" t="str">
        <f t="shared" si="14"/>
        <v/>
      </c>
      <c r="BA133" s="50" t="str">
        <f t="shared" si="15"/>
        <v/>
      </c>
      <c r="BB133" s="46" t="str" cm="1">
        <f t="array" ref="BB133">IFERROR(SUMPRODUCT(LARGE($C133:$AU133,{1,2,3,4})), "")</f>
        <v/>
      </c>
      <c r="BC133" s="46" t="str" cm="1">
        <f t="array" ref="BC133">IFERROR(SUMPRODUCT(LARGE($C133:$AU133,{1,2,3,4,5,6,7})), "")</f>
        <v/>
      </c>
    </row>
    <row r="134" spans="2:55" ht="15" customHeight="1" x14ac:dyDescent="0.2"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57"/>
      <c r="AW134" s="47">
        <f t="shared" si="12"/>
        <v>0</v>
      </c>
      <c r="AX134" s="46">
        <f t="shared" si="13"/>
        <v>0</v>
      </c>
      <c r="AY134" s="46" cm="1">
        <f t="array" ref="AY134">IF($AX134&lt;=6,SUM($C134:$AU134),SUMPRODUCT(LARGE($C134:$AU134,{1,2,3,4,5,6})))</f>
        <v>0</v>
      </c>
      <c r="AZ134" s="50" t="str">
        <f t="shared" si="14"/>
        <v/>
      </c>
      <c r="BA134" s="50" t="str">
        <f t="shared" si="15"/>
        <v/>
      </c>
      <c r="BB134" s="46" t="str" cm="1">
        <f t="array" ref="BB134">IFERROR(SUMPRODUCT(LARGE($C134:$AU134,{1,2,3,4})), "")</f>
        <v/>
      </c>
      <c r="BC134" s="46" t="str" cm="1">
        <f t="array" ref="BC134">IFERROR(SUMPRODUCT(LARGE($C134:$AU134,{1,2,3,4,5,6,7})), "")</f>
        <v/>
      </c>
    </row>
    <row r="135" spans="2:55" ht="15" customHeight="1" x14ac:dyDescent="0.2"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57"/>
      <c r="AW135" s="47">
        <f t="shared" si="12"/>
        <v>0</v>
      </c>
      <c r="AX135" s="46">
        <f t="shared" si="13"/>
        <v>0</v>
      </c>
      <c r="AY135" s="46" cm="1">
        <f t="array" ref="AY135">IF($AX135&lt;=6,SUM($C135:$AU135),SUMPRODUCT(LARGE($C135:$AU135,{1,2,3,4,5,6})))</f>
        <v>0</v>
      </c>
      <c r="AZ135" s="50" t="str">
        <f t="shared" si="14"/>
        <v/>
      </c>
      <c r="BA135" s="50" t="str">
        <f t="shared" si="15"/>
        <v/>
      </c>
      <c r="BB135" s="46" t="str" cm="1">
        <f t="array" ref="BB135">IFERROR(SUMPRODUCT(LARGE($C135:$AU135,{1,2,3,4})), "")</f>
        <v/>
      </c>
      <c r="BC135" s="46" t="str" cm="1">
        <f t="array" ref="BC135">IFERROR(SUMPRODUCT(LARGE($C135:$AU135,{1,2,3,4,5,6,7})), "")</f>
        <v/>
      </c>
    </row>
    <row r="136" spans="2:55" ht="15" customHeight="1" x14ac:dyDescent="0.2"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57"/>
      <c r="AW136" s="47">
        <f t="shared" si="12"/>
        <v>0</v>
      </c>
      <c r="AX136" s="46">
        <f t="shared" si="13"/>
        <v>0</v>
      </c>
      <c r="AY136" s="46" cm="1">
        <f t="array" ref="AY136">IF($AX136&lt;=6,SUM($C136:$AU136),SUMPRODUCT(LARGE($C136:$AU136,{1,2,3,4,5,6})))</f>
        <v>0</v>
      </c>
      <c r="AZ136" s="50" t="str">
        <f t="shared" si="14"/>
        <v/>
      </c>
      <c r="BA136" s="50" t="str">
        <f t="shared" si="15"/>
        <v/>
      </c>
      <c r="BB136" s="46" t="str" cm="1">
        <f t="array" ref="BB136">IFERROR(SUMPRODUCT(LARGE($C136:$AU136,{1,2,3,4})), "")</f>
        <v/>
      </c>
      <c r="BC136" s="46" t="str" cm="1">
        <f t="array" ref="BC136">IFERROR(SUMPRODUCT(LARGE($C136:$AU136,{1,2,3,4,5,6,7})), "")</f>
        <v/>
      </c>
    </row>
    <row r="137" spans="2:55" ht="15" customHeight="1" x14ac:dyDescent="0.2"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57"/>
      <c r="AW137" s="47">
        <f t="shared" si="12"/>
        <v>0</v>
      </c>
      <c r="AX137" s="46">
        <f t="shared" si="13"/>
        <v>0</v>
      </c>
      <c r="AY137" s="46" cm="1">
        <f t="array" ref="AY137">IF($AX137&lt;=6,SUM($C137:$AU137),SUMPRODUCT(LARGE($C137:$AU137,{1,2,3,4,5,6})))</f>
        <v>0</v>
      </c>
      <c r="AZ137" s="50" t="str">
        <f t="shared" si="14"/>
        <v/>
      </c>
      <c r="BA137" s="50" t="str">
        <f t="shared" si="15"/>
        <v/>
      </c>
      <c r="BB137" s="46" t="str" cm="1">
        <f t="array" ref="BB137">IFERROR(SUMPRODUCT(LARGE($C137:$AU137,{1,2,3,4})), "")</f>
        <v/>
      </c>
      <c r="BC137" s="46" t="str" cm="1">
        <f t="array" ref="BC137">IFERROR(SUMPRODUCT(LARGE($C137:$AU137,{1,2,3,4,5,6,7})), "")</f>
        <v/>
      </c>
    </row>
    <row r="138" spans="2:55" ht="15" customHeight="1" x14ac:dyDescent="0.2"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57"/>
      <c r="AW138" s="47">
        <f t="shared" si="12"/>
        <v>0</v>
      </c>
      <c r="AX138" s="46">
        <f t="shared" si="13"/>
        <v>0</v>
      </c>
      <c r="AY138" s="46" cm="1">
        <f t="array" ref="AY138">IF($AX138&lt;=6,SUM($C138:$AU138),SUMPRODUCT(LARGE($C138:$AU138,{1,2,3,4,5,6})))</f>
        <v>0</v>
      </c>
      <c r="AZ138" s="50" t="str">
        <f t="shared" si="14"/>
        <v/>
      </c>
      <c r="BA138" s="50" t="str">
        <f t="shared" si="15"/>
        <v/>
      </c>
      <c r="BB138" s="46" t="str" cm="1">
        <f t="array" ref="BB138">IFERROR(SUMPRODUCT(LARGE($C138:$AU138,{1,2,3,4})), "")</f>
        <v/>
      </c>
      <c r="BC138" s="46" t="str" cm="1">
        <f t="array" ref="BC138">IFERROR(SUMPRODUCT(LARGE($C138:$AU138,{1,2,3,4,5,6,7})), "")</f>
        <v/>
      </c>
    </row>
    <row r="139" spans="2:55" ht="15" customHeight="1" x14ac:dyDescent="0.2"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57"/>
      <c r="AW139" s="47">
        <f t="shared" si="12"/>
        <v>0</v>
      </c>
      <c r="AX139" s="46">
        <f t="shared" si="13"/>
        <v>0</v>
      </c>
      <c r="AY139" s="46" cm="1">
        <f t="array" ref="AY139">IF($AX139&lt;=6,SUM($C139:$AU139),SUMPRODUCT(LARGE($C139:$AU139,{1,2,3,4,5,6})))</f>
        <v>0</v>
      </c>
      <c r="AZ139" s="50" t="str">
        <f t="shared" si="14"/>
        <v/>
      </c>
      <c r="BA139" s="50" t="str">
        <f t="shared" si="15"/>
        <v/>
      </c>
      <c r="BB139" s="46" t="str" cm="1">
        <f t="array" ref="BB139">IFERROR(SUMPRODUCT(LARGE($C139:$AU139,{1,2,3,4})), "")</f>
        <v/>
      </c>
      <c r="BC139" s="46" t="str" cm="1">
        <f t="array" ref="BC139">IFERROR(SUMPRODUCT(LARGE($C139:$AU139,{1,2,3,4,5,6,7})), "")</f>
        <v/>
      </c>
    </row>
    <row r="140" spans="2:55" ht="15" customHeight="1" x14ac:dyDescent="0.2"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57"/>
      <c r="AW140" s="47">
        <f t="shared" si="12"/>
        <v>0</v>
      </c>
      <c r="AX140" s="46">
        <f t="shared" si="13"/>
        <v>0</v>
      </c>
      <c r="AY140" s="46" cm="1">
        <f t="array" ref="AY140">IF($AX140&lt;=6,SUM($C140:$AU140),SUMPRODUCT(LARGE($C140:$AU140,{1,2,3,4,5,6})))</f>
        <v>0</v>
      </c>
      <c r="AZ140" s="50" t="str">
        <f t="shared" si="14"/>
        <v/>
      </c>
      <c r="BA140" s="50" t="str">
        <f t="shared" si="15"/>
        <v/>
      </c>
      <c r="BB140" s="46" t="str" cm="1">
        <f t="array" ref="BB140">IFERROR(SUMPRODUCT(LARGE($C140:$AU140,{1,2,3,4})), "")</f>
        <v/>
      </c>
      <c r="BC140" s="46" t="str" cm="1">
        <f t="array" ref="BC140">IFERROR(SUMPRODUCT(LARGE($C140:$AU140,{1,2,3,4,5,6,7})), "")</f>
        <v/>
      </c>
    </row>
    <row r="141" spans="2:55" ht="15" customHeight="1" x14ac:dyDescent="0.2"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57"/>
      <c r="AW141" s="47">
        <f t="shared" si="12"/>
        <v>0</v>
      </c>
      <c r="AX141" s="46">
        <f t="shared" si="13"/>
        <v>0</v>
      </c>
      <c r="AY141" s="46" cm="1">
        <f t="array" ref="AY141">IF($AX141&lt;=6,SUM($C141:$AU141),SUMPRODUCT(LARGE($C141:$AU141,{1,2,3,4,5,6})))</f>
        <v>0</v>
      </c>
      <c r="AZ141" s="50" t="str">
        <f t="shared" si="14"/>
        <v/>
      </c>
      <c r="BA141" s="50" t="str">
        <f t="shared" si="15"/>
        <v/>
      </c>
      <c r="BB141" s="46" t="str" cm="1">
        <f t="array" ref="BB141">IFERROR(SUMPRODUCT(LARGE($C141:$AU141,{1,2,3,4})), "")</f>
        <v/>
      </c>
      <c r="BC141" s="46" t="str" cm="1">
        <f t="array" ref="BC141">IFERROR(SUMPRODUCT(LARGE($C141:$AU141,{1,2,3,4,5,6,7})), "")</f>
        <v/>
      </c>
    </row>
    <row r="142" spans="2:55" ht="15" customHeight="1" x14ac:dyDescent="0.2"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57"/>
      <c r="AW142" s="47">
        <f t="shared" si="12"/>
        <v>0</v>
      </c>
      <c r="AX142" s="46">
        <f t="shared" si="13"/>
        <v>0</v>
      </c>
      <c r="AY142" s="46" cm="1">
        <f t="array" ref="AY142">IF($AX142&lt;=6,SUM($C142:$AU142),SUMPRODUCT(LARGE($C142:$AU142,{1,2,3,4,5,6})))</f>
        <v>0</v>
      </c>
      <c r="AZ142" s="50" t="str">
        <f t="shared" si="14"/>
        <v/>
      </c>
      <c r="BA142" s="50" t="str">
        <f t="shared" si="15"/>
        <v/>
      </c>
      <c r="BB142" s="46" t="str" cm="1">
        <f t="array" ref="BB142">IFERROR(SUMPRODUCT(LARGE($C142:$AU142,{1,2,3,4})), "")</f>
        <v/>
      </c>
      <c r="BC142" s="46" t="str" cm="1">
        <f t="array" ref="BC142">IFERROR(SUMPRODUCT(LARGE($C142:$AU142,{1,2,3,4,5,6,7})), "")</f>
        <v/>
      </c>
    </row>
    <row r="143" spans="2:55" ht="15" customHeight="1" x14ac:dyDescent="0.2"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57"/>
      <c r="AW143" s="47">
        <f t="shared" si="12"/>
        <v>0</v>
      </c>
      <c r="AX143" s="46">
        <f t="shared" si="13"/>
        <v>0</v>
      </c>
      <c r="AY143" s="46" cm="1">
        <f t="array" ref="AY143">IF($AX143&lt;=6,SUM($C143:$AU143),SUMPRODUCT(LARGE($C143:$AU143,{1,2,3,4,5,6})))</f>
        <v>0</v>
      </c>
      <c r="AZ143" s="50" t="str">
        <f t="shared" si="14"/>
        <v/>
      </c>
      <c r="BA143" s="50" t="str">
        <f t="shared" si="15"/>
        <v/>
      </c>
      <c r="BB143" s="46" t="str" cm="1">
        <f t="array" ref="BB143">IFERROR(SUMPRODUCT(LARGE($C143:$AU143,{1,2,3,4})), "")</f>
        <v/>
      </c>
      <c r="BC143" s="46" t="str" cm="1">
        <f t="array" ref="BC143">IFERROR(SUMPRODUCT(LARGE($C143:$AU143,{1,2,3,4,5,6,7})), "")</f>
        <v/>
      </c>
    </row>
    <row r="144" spans="2:55" ht="15" customHeight="1" x14ac:dyDescent="0.2"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57"/>
      <c r="AW144" s="47">
        <f t="shared" si="12"/>
        <v>0</v>
      </c>
      <c r="AX144" s="46">
        <f t="shared" si="13"/>
        <v>0</v>
      </c>
      <c r="AY144" s="46" cm="1">
        <f t="array" ref="AY144">IF($AX144&lt;=6,SUM($C144:$AU144),SUMPRODUCT(LARGE($C144:$AU144,{1,2,3,4,5,6})))</f>
        <v>0</v>
      </c>
      <c r="AZ144" s="50" t="str">
        <f t="shared" si="14"/>
        <v/>
      </c>
      <c r="BA144" s="50" t="str">
        <f t="shared" si="15"/>
        <v/>
      </c>
      <c r="BB144" s="46" t="str" cm="1">
        <f t="array" ref="BB144">IFERROR(SUMPRODUCT(LARGE($C144:$AU144,{1,2,3,4})), "")</f>
        <v/>
      </c>
      <c r="BC144" s="46" t="str" cm="1">
        <f t="array" ref="BC144">IFERROR(SUMPRODUCT(LARGE($C144:$AU144,{1,2,3,4,5,6,7})), "")</f>
        <v/>
      </c>
    </row>
    <row r="145" spans="2:55" ht="15" customHeight="1" x14ac:dyDescent="0.2"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57"/>
      <c r="AW145" s="47">
        <f t="shared" si="12"/>
        <v>0</v>
      </c>
      <c r="AX145" s="46">
        <f t="shared" si="13"/>
        <v>0</v>
      </c>
      <c r="AY145" s="46" cm="1">
        <f t="array" ref="AY145">IF($AX145&lt;=6,SUM($C145:$AU145),SUMPRODUCT(LARGE($C145:$AU145,{1,2,3,4,5,6})))</f>
        <v>0</v>
      </c>
      <c r="AZ145" s="50" t="str">
        <f t="shared" si="14"/>
        <v/>
      </c>
      <c r="BA145" s="50" t="str">
        <f t="shared" si="15"/>
        <v/>
      </c>
      <c r="BB145" s="46" t="str" cm="1">
        <f t="array" ref="BB145">IFERROR(SUMPRODUCT(LARGE($C145:$AU145,{1,2,3,4})), "")</f>
        <v/>
      </c>
      <c r="BC145" s="46" t="str" cm="1">
        <f t="array" ref="BC145">IFERROR(SUMPRODUCT(LARGE($C145:$AU145,{1,2,3,4,5,6,7})), "")</f>
        <v/>
      </c>
    </row>
    <row r="146" spans="2:55" ht="15" customHeight="1" x14ac:dyDescent="0.2"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57"/>
      <c r="AW146" s="47">
        <f t="shared" si="12"/>
        <v>0</v>
      </c>
      <c r="AX146" s="46">
        <f t="shared" si="13"/>
        <v>0</v>
      </c>
      <c r="AY146" s="46" cm="1">
        <f t="array" ref="AY146">IF($AX146&lt;=6,SUM($C146:$AU146),SUMPRODUCT(LARGE($C146:$AU146,{1,2,3,4,5,6})))</f>
        <v>0</v>
      </c>
      <c r="AZ146" s="50" t="str">
        <f t="shared" si="14"/>
        <v/>
      </c>
      <c r="BA146" s="50" t="str">
        <f t="shared" si="15"/>
        <v/>
      </c>
      <c r="BB146" s="46" t="str" cm="1">
        <f t="array" ref="BB146">IFERROR(SUMPRODUCT(LARGE($C146:$AU146,{1,2,3,4})), "")</f>
        <v/>
      </c>
      <c r="BC146" s="46" t="str" cm="1">
        <f t="array" ref="BC146">IFERROR(SUMPRODUCT(LARGE($C146:$AU146,{1,2,3,4,5,6,7})), "")</f>
        <v/>
      </c>
    </row>
    <row r="147" spans="2:55" ht="15" customHeight="1" x14ac:dyDescent="0.2"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57"/>
      <c r="AW147" s="47">
        <f t="shared" si="12"/>
        <v>0</v>
      </c>
      <c r="AX147" s="46">
        <f t="shared" si="13"/>
        <v>0</v>
      </c>
      <c r="AY147" s="46" cm="1">
        <f t="array" ref="AY147">IF($AX147&lt;=6,SUM($C147:$AU147),SUMPRODUCT(LARGE($C147:$AU147,{1,2,3,4,5,6})))</f>
        <v>0</v>
      </c>
      <c r="AZ147" s="50" t="str">
        <f t="shared" si="14"/>
        <v/>
      </c>
      <c r="BA147" s="50" t="str">
        <f t="shared" si="15"/>
        <v/>
      </c>
      <c r="BB147" s="46" t="str" cm="1">
        <f t="array" ref="BB147">IFERROR(SUMPRODUCT(LARGE($C147:$AU147,{1,2,3,4})), "")</f>
        <v/>
      </c>
      <c r="BC147" s="46" t="str" cm="1">
        <f t="array" ref="BC147">IFERROR(SUMPRODUCT(LARGE($C147:$AU147,{1,2,3,4,5,6,7})), "")</f>
        <v/>
      </c>
    </row>
    <row r="148" spans="2:55" ht="15" customHeight="1" x14ac:dyDescent="0.2"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57"/>
      <c r="AW148" s="47">
        <f t="shared" si="12"/>
        <v>0</v>
      </c>
      <c r="AX148" s="46">
        <f t="shared" si="13"/>
        <v>0</v>
      </c>
      <c r="AY148" s="46" cm="1">
        <f t="array" ref="AY148">IF($AX148&lt;=6,SUM($C148:$AU148),SUMPRODUCT(LARGE($C148:$AU148,{1,2,3,4,5,6})))</f>
        <v>0</v>
      </c>
      <c r="AZ148" s="50" t="str">
        <f t="shared" si="14"/>
        <v/>
      </c>
      <c r="BA148" s="50" t="str">
        <f t="shared" si="15"/>
        <v/>
      </c>
      <c r="BB148" s="46" t="str" cm="1">
        <f t="array" ref="BB148">IFERROR(SUMPRODUCT(LARGE($C148:$AU148,{1,2,3,4})), "")</f>
        <v/>
      </c>
      <c r="BC148" s="46" t="str" cm="1">
        <f t="array" ref="BC148">IFERROR(SUMPRODUCT(LARGE($C148:$AU148,{1,2,3,4,5,6,7})), "")</f>
        <v/>
      </c>
    </row>
    <row r="149" spans="2:55" ht="15" customHeight="1" x14ac:dyDescent="0.2"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57"/>
      <c r="AW149" s="47">
        <f t="shared" si="12"/>
        <v>0</v>
      </c>
      <c r="AX149" s="46">
        <f t="shared" si="13"/>
        <v>0</v>
      </c>
      <c r="AY149" s="46" cm="1">
        <f t="array" ref="AY149">IF($AX149&lt;=6,SUM($C149:$AU149),SUMPRODUCT(LARGE($C149:$AU149,{1,2,3,4,5,6})))</f>
        <v>0</v>
      </c>
      <c r="AZ149" s="50" t="str">
        <f t="shared" si="14"/>
        <v/>
      </c>
      <c r="BA149" s="50" t="str">
        <f t="shared" si="15"/>
        <v/>
      </c>
      <c r="BB149" s="46" t="str" cm="1">
        <f t="array" ref="BB149">IFERROR(SUMPRODUCT(LARGE($C149:$AU149,{1,2,3,4})), "")</f>
        <v/>
      </c>
      <c r="BC149" s="46" t="str" cm="1">
        <f t="array" ref="BC149">IFERROR(SUMPRODUCT(LARGE($C149:$AU149,{1,2,3,4,5,6,7})), "")</f>
        <v/>
      </c>
    </row>
    <row r="150" spans="2:55" ht="15" customHeight="1" x14ac:dyDescent="0.2"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57"/>
      <c r="AW150" s="47">
        <f t="shared" si="12"/>
        <v>0</v>
      </c>
      <c r="AX150" s="46">
        <f t="shared" si="13"/>
        <v>0</v>
      </c>
      <c r="AY150" s="46" cm="1">
        <f t="array" ref="AY150">IF($AX150&lt;=6,SUM($C150:$AU150),SUMPRODUCT(LARGE($C150:$AU150,{1,2,3,4,5,6})))</f>
        <v>0</v>
      </c>
      <c r="AZ150" s="50" t="str">
        <f t="shared" si="14"/>
        <v/>
      </c>
      <c r="BA150" s="50" t="str">
        <f t="shared" si="15"/>
        <v/>
      </c>
      <c r="BB150" s="46" t="str" cm="1">
        <f t="array" ref="BB150">IFERROR(SUMPRODUCT(LARGE($C150:$AU150,{1,2,3,4})), "")</f>
        <v/>
      </c>
      <c r="BC150" s="46" t="str" cm="1">
        <f t="array" ref="BC150">IFERROR(SUMPRODUCT(LARGE($C150:$AU150,{1,2,3,4,5,6,7})), "")</f>
        <v/>
      </c>
    </row>
    <row r="151" spans="2:55" ht="15" customHeight="1" x14ac:dyDescent="0.2"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57"/>
      <c r="AW151" s="47">
        <f t="shared" si="12"/>
        <v>0</v>
      </c>
      <c r="AX151" s="46">
        <f t="shared" si="13"/>
        <v>0</v>
      </c>
      <c r="AY151" s="46" cm="1">
        <f t="array" ref="AY151">IF($AX151&lt;=6,SUM($C151:$AU151),SUMPRODUCT(LARGE($C151:$AU151,{1,2,3,4,5,6})))</f>
        <v>0</v>
      </c>
      <c r="AZ151" s="50" t="str">
        <f t="shared" si="14"/>
        <v/>
      </c>
      <c r="BA151" s="50" t="str">
        <f t="shared" si="15"/>
        <v/>
      </c>
      <c r="BB151" s="46" t="str" cm="1">
        <f t="array" ref="BB151">IFERROR(SUMPRODUCT(LARGE($C151:$AU151,{1,2,3,4})), "")</f>
        <v/>
      </c>
      <c r="BC151" s="46" t="str" cm="1">
        <f t="array" ref="BC151">IFERROR(SUMPRODUCT(LARGE($C151:$AU151,{1,2,3,4,5,6,7})), "")</f>
        <v/>
      </c>
    </row>
    <row r="152" spans="2:55" ht="15" customHeight="1" x14ac:dyDescent="0.2"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57"/>
      <c r="AW152" s="47">
        <f t="shared" si="12"/>
        <v>0</v>
      </c>
      <c r="AX152" s="46">
        <f t="shared" si="13"/>
        <v>0</v>
      </c>
      <c r="AY152" s="46" cm="1">
        <f t="array" ref="AY152">IF($AX152&lt;=6,SUM($C152:$AU152),SUMPRODUCT(LARGE($C152:$AU152,{1,2,3,4,5,6})))</f>
        <v>0</v>
      </c>
      <c r="AZ152" s="50" t="str">
        <f t="shared" si="14"/>
        <v/>
      </c>
      <c r="BA152" s="50" t="str">
        <f t="shared" si="15"/>
        <v/>
      </c>
      <c r="BB152" s="46" t="str" cm="1">
        <f t="array" ref="BB152">IFERROR(SUMPRODUCT(LARGE($C152:$AU152,{1,2,3,4})), "")</f>
        <v/>
      </c>
      <c r="BC152" s="46" t="str" cm="1">
        <f t="array" ref="BC152">IFERROR(SUMPRODUCT(LARGE($C152:$AU152,{1,2,3,4,5,6,7})), "")</f>
        <v/>
      </c>
    </row>
    <row r="153" spans="2:55" ht="15" customHeight="1" x14ac:dyDescent="0.2"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57"/>
      <c r="AW153" s="47">
        <f t="shared" si="12"/>
        <v>0</v>
      </c>
      <c r="AX153" s="46">
        <f t="shared" si="13"/>
        <v>0</v>
      </c>
      <c r="AY153" s="46" cm="1">
        <f t="array" ref="AY153">IF($AX153&lt;=6,SUM($C153:$AU153),SUMPRODUCT(LARGE($C153:$AU153,{1,2,3,4,5,6})))</f>
        <v>0</v>
      </c>
      <c r="AZ153" s="50" t="str">
        <f t="shared" si="14"/>
        <v/>
      </c>
      <c r="BA153" s="50" t="str">
        <f t="shared" si="15"/>
        <v/>
      </c>
      <c r="BB153" s="46" t="str" cm="1">
        <f t="array" ref="BB153">IFERROR(SUMPRODUCT(LARGE($C153:$AU153,{1,2,3,4})), "")</f>
        <v/>
      </c>
      <c r="BC153" s="46" t="str" cm="1">
        <f t="array" ref="BC153">IFERROR(SUMPRODUCT(LARGE($C153:$AU153,{1,2,3,4,5,6,7})), "")</f>
        <v/>
      </c>
    </row>
    <row r="154" spans="2:55" ht="15" customHeight="1" x14ac:dyDescent="0.2"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57"/>
      <c r="AW154" s="47">
        <f t="shared" si="12"/>
        <v>0</v>
      </c>
      <c r="AX154" s="46">
        <f t="shared" si="13"/>
        <v>0</v>
      </c>
      <c r="AY154" s="46" cm="1">
        <f t="array" ref="AY154">IF($AX154&lt;=6,SUM($C154:$AU154),SUMPRODUCT(LARGE($C154:$AU154,{1,2,3,4,5,6})))</f>
        <v>0</v>
      </c>
      <c r="AZ154" s="50" t="str">
        <f t="shared" si="14"/>
        <v/>
      </c>
      <c r="BA154" s="50" t="str">
        <f t="shared" si="15"/>
        <v/>
      </c>
      <c r="BB154" s="46" t="str" cm="1">
        <f t="array" ref="BB154">IFERROR(SUMPRODUCT(LARGE($C154:$AU154,{1,2,3,4})), "")</f>
        <v/>
      </c>
      <c r="BC154" s="46" t="str" cm="1">
        <f t="array" ref="BC154">IFERROR(SUMPRODUCT(LARGE($C154:$AU154,{1,2,3,4,5,6,7})), "")</f>
        <v/>
      </c>
    </row>
    <row r="155" spans="2:55" ht="15" customHeight="1" x14ac:dyDescent="0.2"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57"/>
      <c r="AW155" s="47">
        <f t="shared" si="12"/>
        <v>0</v>
      </c>
      <c r="AX155" s="46">
        <f t="shared" si="13"/>
        <v>0</v>
      </c>
      <c r="AY155" s="46" cm="1">
        <f t="array" ref="AY155">IF($AX155&lt;=6,SUM($C155:$AU155),SUMPRODUCT(LARGE($C155:$AU155,{1,2,3,4,5,6})))</f>
        <v>0</v>
      </c>
      <c r="AZ155" s="50" t="str">
        <f t="shared" si="14"/>
        <v/>
      </c>
      <c r="BA155" s="50" t="str">
        <f t="shared" si="15"/>
        <v/>
      </c>
      <c r="BB155" s="46" t="str" cm="1">
        <f t="array" ref="BB155">IFERROR(SUMPRODUCT(LARGE($C155:$AU155,{1,2,3,4})), "")</f>
        <v/>
      </c>
      <c r="BC155" s="46" t="str" cm="1">
        <f t="array" ref="BC155">IFERROR(SUMPRODUCT(LARGE($C155:$AU155,{1,2,3,4,5,6,7})), "")</f>
        <v/>
      </c>
    </row>
    <row r="156" spans="2:55" ht="15" customHeight="1" x14ac:dyDescent="0.2"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57"/>
      <c r="AW156" s="47">
        <f t="shared" si="12"/>
        <v>0</v>
      </c>
      <c r="AX156" s="46">
        <f t="shared" si="13"/>
        <v>0</v>
      </c>
      <c r="AY156" s="46" cm="1">
        <f t="array" ref="AY156">IF($AX156&lt;=6,SUM($C156:$AU156),SUMPRODUCT(LARGE($C156:$AU156,{1,2,3,4,5,6})))</f>
        <v>0</v>
      </c>
      <c r="AZ156" s="50" t="str">
        <f t="shared" si="14"/>
        <v/>
      </c>
      <c r="BA156" s="50" t="str">
        <f t="shared" si="15"/>
        <v/>
      </c>
      <c r="BB156" s="46" t="str" cm="1">
        <f t="array" ref="BB156">IFERROR(SUMPRODUCT(LARGE($C156:$AU156,{1,2,3,4})), "")</f>
        <v/>
      </c>
      <c r="BC156" s="46" t="str" cm="1">
        <f t="array" ref="BC156">IFERROR(SUMPRODUCT(LARGE($C156:$AU156,{1,2,3,4,5,6,7})), "")</f>
        <v/>
      </c>
    </row>
    <row r="157" spans="2:55" ht="15" customHeight="1" x14ac:dyDescent="0.2"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57"/>
      <c r="AW157" s="47">
        <f t="shared" si="12"/>
        <v>0</v>
      </c>
      <c r="AX157" s="46">
        <f t="shared" si="13"/>
        <v>0</v>
      </c>
      <c r="AY157" s="46" cm="1">
        <f t="array" ref="AY157">IF($AX157&lt;=6,SUM($C157:$AU157),SUMPRODUCT(LARGE($C157:$AU157,{1,2,3,4,5,6})))</f>
        <v>0</v>
      </c>
      <c r="AZ157" s="50" t="str">
        <f t="shared" si="14"/>
        <v/>
      </c>
      <c r="BA157" s="50" t="str">
        <f t="shared" si="15"/>
        <v/>
      </c>
      <c r="BB157" s="46" t="str" cm="1">
        <f t="array" ref="BB157">IFERROR(SUMPRODUCT(LARGE($C157:$AU157,{1,2,3,4})), "")</f>
        <v/>
      </c>
      <c r="BC157" s="46" t="str" cm="1">
        <f t="array" ref="BC157">IFERROR(SUMPRODUCT(LARGE($C157:$AU157,{1,2,3,4,5,6,7})), "")</f>
        <v/>
      </c>
    </row>
    <row r="158" spans="2:55" ht="15" customHeight="1" x14ac:dyDescent="0.2"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57"/>
      <c r="AW158" s="47">
        <f t="shared" si="12"/>
        <v>0</v>
      </c>
      <c r="AX158" s="46">
        <f t="shared" si="13"/>
        <v>0</v>
      </c>
      <c r="AY158" s="46" cm="1">
        <f t="array" ref="AY158">IF($AX158&lt;=6,SUM($C158:$AU158),SUMPRODUCT(LARGE($C158:$AU158,{1,2,3,4,5,6})))</f>
        <v>0</v>
      </c>
      <c r="AZ158" s="50" t="str">
        <f t="shared" si="14"/>
        <v/>
      </c>
      <c r="BA158" s="50" t="str">
        <f t="shared" si="15"/>
        <v/>
      </c>
      <c r="BB158" s="46" t="str" cm="1">
        <f t="array" ref="BB158">IFERROR(SUMPRODUCT(LARGE($C158:$AU158,{1,2,3,4})), "")</f>
        <v/>
      </c>
      <c r="BC158" s="46" t="str" cm="1">
        <f t="array" ref="BC158">IFERROR(SUMPRODUCT(LARGE($C158:$AU158,{1,2,3,4,5,6,7})), "")</f>
        <v/>
      </c>
    </row>
    <row r="159" spans="2:55" ht="15" customHeight="1" x14ac:dyDescent="0.2"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57"/>
      <c r="AW159" s="47">
        <f t="shared" si="12"/>
        <v>0</v>
      </c>
      <c r="AX159" s="46">
        <f t="shared" si="13"/>
        <v>0</v>
      </c>
      <c r="AY159" s="46" cm="1">
        <f t="array" ref="AY159">IF($AX159&lt;=6,SUM($C159:$AU159),SUMPRODUCT(LARGE($C159:$AU159,{1,2,3,4,5,6})))</f>
        <v>0</v>
      </c>
      <c r="AZ159" s="50" t="str">
        <f t="shared" si="14"/>
        <v/>
      </c>
      <c r="BA159" s="50" t="str">
        <f t="shared" si="15"/>
        <v/>
      </c>
      <c r="BB159" s="46" t="str" cm="1">
        <f t="array" ref="BB159">IFERROR(SUMPRODUCT(LARGE($C159:$AU159,{1,2,3,4})), "")</f>
        <v/>
      </c>
      <c r="BC159" s="46" t="str" cm="1">
        <f t="array" ref="BC159">IFERROR(SUMPRODUCT(LARGE($C159:$AU159,{1,2,3,4,5,6,7})), "")</f>
        <v/>
      </c>
    </row>
    <row r="160" spans="2:55" ht="15" customHeight="1" x14ac:dyDescent="0.2"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57"/>
      <c r="AW160" s="47">
        <f t="shared" si="12"/>
        <v>0</v>
      </c>
      <c r="AX160" s="46">
        <f t="shared" si="13"/>
        <v>0</v>
      </c>
      <c r="AY160" s="46" cm="1">
        <f t="array" ref="AY160">IF($AX160&lt;=6,SUM($C160:$AU160),SUMPRODUCT(LARGE($C160:$AU160,{1,2,3,4,5,6})))</f>
        <v>0</v>
      </c>
      <c r="AZ160" s="50" t="str">
        <f t="shared" si="14"/>
        <v/>
      </c>
      <c r="BA160" s="50" t="str">
        <f t="shared" si="15"/>
        <v/>
      </c>
      <c r="BB160" s="46" t="str" cm="1">
        <f t="array" ref="BB160">IFERROR(SUMPRODUCT(LARGE($C160:$AU160,{1,2,3,4})), "")</f>
        <v/>
      </c>
      <c r="BC160" s="46" t="str" cm="1">
        <f t="array" ref="BC160">IFERROR(SUMPRODUCT(LARGE($C160:$AU160,{1,2,3,4,5,6,7})), "")</f>
        <v/>
      </c>
    </row>
    <row r="161" spans="2:55" ht="15" customHeight="1" x14ac:dyDescent="0.2"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57"/>
      <c r="AW161" s="47">
        <f t="shared" si="12"/>
        <v>0</v>
      </c>
      <c r="AX161" s="46">
        <f t="shared" si="13"/>
        <v>0</v>
      </c>
      <c r="AY161" s="46" cm="1">
        <f t="array" ref="AY161">IF($AX161&lt;=6,SUM($C161:$AU161),SUMPRODUCT(LARGE($C161:$AU161,{1,2,3,4,5,6})))</f>
        <v>0</v>
      </c>
      <c r="AZ161" s="50" t="str">
        <f t="shared" si="14"/>
        <v/>
      </c>
      <c r="BA161" s="50" t="str">
        <f t="shared" si="15"/>
        <v/>
      </c>
      <c r="BB161" s="46" t="str" cm="1">
        <f t="array" ref="BB161">IFERROR(SUMPRODUCT(LARGE($C161:$AU161,{1,2,3,4})), "")</f>
        <v/>
      </c>
      <c r="BC161" s="46" t="str" cm="1">
        <f t="array" ref="BC161">IFERROR(SUMPRODUCT(LARGE($C161:$AU161,{1,2,3,4,5,6,7})), "")</f>
        <v/>
      </c>
    </row>
    <row r="162" spans="2:55" ht="15" customHeight="1" x14ac:dyDescent="0.2"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57"/>
      <c r="AW162" s="47">
        <f t="shared" si="12"/>
        <v>0</v>
      </c>
      <c r="AX162" s="46">
        <f t="shared" si="13"/>
        <v>0</v>
      </c>
      <c r="AY162" s="46" cm="1">
        <f t="array" ref="AY162">IF($AX162&lt;=6,SUM($C162:$AU162),SUMPRODUCT(LARGE($C162:$AU162,{1,2,3,4,5,6})))</f>
        <v>0</v>
      </c>
      <c r="AZ162" s="50" t="str">
        <f t="shared" si="14"/>
        <v/>
      </c>
      <c r="BA162" s="50" t="str">
        <f t="shared" si="15"/>
        <v/>
      </c>
      <c r="BB162" s="46" t="str" cm="1">
        <f t="array" ref="BB162">IFERROR(SUMPRODUCT(LARGE($C162:$AU162,{1,2,3,4})), "")</f>
        <v/>
      </c>
      <c r="BC162" s="46" t="str" cm="1">
        <f t="array" ref="BC162">IFERROR(SUMPRODUCT(LARGE($C162:$AU162,{1,2,3,4,5,6,7})), "")</f>
        <v/>
      </c>
    </row>
    <row r="163" spans="2:55" ht="15" customHeight="1" x14ac:dyDescent="0.2"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57"/>
      <c r="AW163" s="47">
        <f t="shared" si="12"/>
        <v>0</v>
      </c>
      <c r="AX163" s="46">
        <f t="shared" si="13"/>
        <v>0</v>
      </c>
      <c r="AY163" s="46" cm="1">
        <f t="array" ref="AY163">IF($AX163&lt;=6,SUM($C163:$AU163),SUMPRODUCT(LARGE($C163:$AU163,{1,2,3,4,5,6})))</f>
        <v>0</v>
      </c>
      <c r="AZ163" s="50" t="str">
        <f t="shared" si="14"/>
        <v/>
      </c>
      <c r="BA163" s="50" t="str">
        <f t="shared" si="15"/>
        <v/>
      </c>
      <c r="BB163" s="46" t="str" cm="1">
        <f t="array" ref="BB163">IFERROR(SUMPRODUCT(LARGE($C163:$AU163,{1,2,3,4})), "")</f>
        <v/>
      </c>
      <c r="BC163" s="46" t="str" cm="1">
        <f t="array" ref="BC163">IFERROR(SUMPRODUCT(LARGE($C163:$AU163,{1,2,3,4,5,6,7})), "")</f>
        <v/>
      </c>
    </row>
    <row r="164" spans="2:55" ht="15" customHeight="1" x14ac:dyDescent="0.2"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57"/>
      <c r="AW164" s="47">
        <f t="shared" si="12"/>
        <v>0</v>
      </c>
      <c r="AX164" s="46">
        <f t="shared" si="13"/>
        <v>0</v>
      </c>
      <c r="AY164" s="46" cm="1">
        <f t="array" ref="AY164">IF($AX164&lt;=6,SUM($C164:$AU164),SUMPRODUCT(LARGE($C164:$AU164,{1,2,3,4,5,6})))</f>
        <v>0</v>
      </c>
      <c r="AZ164" s="50" t="str">
        <f t="shared" si="14"/>
        <v/>
      </c>
      <c r="BA164" s="50" t="str">
        <f t="shared" si="15"/>
        <v/>
      </c>
      <c r="BB164" s="46" t="str" cm="1">
        <f t="array" ref="BB164">IFERROR(SUMPRODUCT(LARGE($C164:$AU164,{1,2,3,4})), "")</f>
        <v/>
      </c>
      <c r="BC164" s="46" t="str" cm="1">
        <f t="array" ref="BC164">IFERROR(SUMPRODUCT(LARGE($C164:$AU164,{1,2,3,4,5,6,7})), "")</f>
        <v/>
      </c>
    </row>
    <row r="165" spans="2:55" ht="15" customHeight="1" x14ac:dyDescent="0.2"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57"/>
      <c r="AW165" s="47">
        <f t="shared" si="12"/>
        <v>0</v>
      </c>
      <c r="AX165" s="46">
        <f t="shared" si="13"/>
        <v>0</v>
      </c>
      <c r="AY165" s="46" cm="1">
        <f t="array" ref="AY165">IF($AX165&lt;=6,SUM($C165:$AU165),SUMPRODUCT(LARGE($C165:$AU165,{1,2,3,4,5,6})))</f>
        <v>0</v>
      </c>
      <c r="AZ165" s="50" t="str">
        <f t="shared" si="14"/>
        <v/>
      </c>
      <c r="BA165" s="50" t="str">
        <f t="shared" si="15"/>
        <v/>
      </c>
      <c r="BB165" s="46" t="str" cm="1">
        <f t="array" ref="BB165">IFERROR(SUMPRODUCT(LARGE($C165:$AU165,{1,2,3,4})), "")</f>
        <v/>
      </c>
      <c r="BC165" s="46" t="str" cm="1">
        <f t="array" ref="BC165">IFERROR(SUMPRODUCT(LARGE($C165:$AU165,{1,2,3,4,5,6,7})), "")</f>
        <v/>
      </c>
    </row>
    <row r="166" spans="2:55" ht="15" customHeight="1" x14ac:dyDescent="0.2"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57"/>
      <c r="AW166" s="47">
        <f t="shared" si="12"/>
        <v>0</v>
      </c>
      <c r="AX166" s="46">
        <f t="shared" si="13"/>
        <v>0</v>
      </c>
      <c r="AY166" s="46" cm="1">
        <f t="array" ref="AY166">IF($AX166&lt;=6,SUM($C166:$AU166),SUMPRODUCT(LARGE($C166:$AU166,{1,2,3,4,5,6})))</f>
        <v>0</v>
      </c>
      <c r="AZ166" s="50" t="str">
        <f t="shared" si="14"/>
        <v/>
      </c>
      <c r="BA166" s="50" t="str">
        <f t="shared" si="15"/>
        <v/>
      </c>
      <c r="BB166" s="46" t="str" cm="1">
        <f t="array" ref="BB166">IFERROR(SUMPRODUCT(LARGE($C166:$AU166,{1,2,3,4})), "")</f>
        <v/>
      </c>
      <c r="BC166" s="46" t="str" cm="1">
        <f t="array" ref="BC166">IFERROR(SUMPRODUCT(LARGE($C166:$AU166,{1,2,3,4,5,6,7})), "")</f>
        <v/>
      </c>
    </row>
    <row r="167" spans="2:55" ht="15" customHeight="1" x14ac:dyDescent="0.2"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57"/>
      <c r="AW167" s="47">
        <f t="shared" si="12"/>
        <v>0</v>
      </c>
      <c r="AX167" s="46">
        <f t="shared" si="13"/>
        <v>0</v>
      </c>
      <c r="AY167" s="46" cm="1">
        <f t="array" ref="AY167">IF($AX167&lt;=6,SUM($C167:$AU167),SUMPRODUCT(LARGE($C167:$AU167,{1,2,3,4,5,6})))</f>
        <v>0</v>
      </c>
      <c r="AZ167" s="50" t="str">
        <f t="shared" si="14"/>
        <v/>
      </c>
      <c r="BA167" s="50" t="str">
        <f t="shared" si="15"/>
        <v/>
      </c>
      <c r="BB167" s="46" t="str" cm="1">
        <f t="array" ref="BB167">IFERROR(SUMPRODUCT(LARGE($C167:$AU167,{1,2,3,4})), "")</f>
        <v/>
      </c>
      <c r="BC167" s="46" t="str" cm="1">
        <f t="array" ref="BC167">IFERROR(SUMPRODUCT(LARGE($C167:$AU167,{1,2,3,4,5,6,7})), "")</f>
        <v/>
      </c>
    </row>
    <row r="168" spans="2:55" ht="15" customHeight="1" x14ac:dyDescent="0.2"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57"/>
      <c r="AW168" s="47">
        <f t="shared" si="12"/>
        <v>0</v>
      </c>
      <c r="AX168" s="46">
        <f t="shared" si="13"/>
        <v>0</v>
      </c>
      <c r="AY168" s="46" cm="1">
        <f t="array" ref="AY168">IF($AX168&lt;=6,SUM($C168:$AU168),SUMPRODUCT(LARGE($C168:$AU168,{1,2,3,4,5,6})))</f>
        <v>0</v>
      </c>
      <c r="AZ168" s="50" t="str">
        <f t="shared" si="14"/>
        <v/>
      </c>
      <c r="BA168" s="50" t="str">
        <f t="shared" si="15"/>
        <v/>
      </c>
      <c r="BB168" s="46" t="str" cm="1">
        <f t="array" ref="BB168">IFERROR(SUMPRODUCT(LARGE($C168:$AU168,{1,2,3,4})), "")</f>
        <v/>
      </c>
      <c r="BC168" s="46" t="str" cm="1">
        <f t="array" ref="BC168">IFERROR(SUMPRODUCT(LARGE($C168:$AU168,{1,2,3,4,5,6,7})), "")</f>
        <v/>
      </c>
    </row>
    <row r="169" spans="2:55" ht="15" customHeight="1" x14ac:dyDescent="0.2"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57"/>
      <c r="AW169" s="47">
        <f t="shared" si="12"/>
        <v>0</v>
      </c>
      <c r="AX169" s="46">
        <f t="shared" si="13"/>
        <v>0</v>
      </c>
      <c r="AY169" s="46" cm="1">
        <f t="array" ref="AY169">IF($AX169&lt;=6,SUM($C169:$AU169),SUMPRODUCT(LARGE($C169:$AU169,{1,2,3,4,5,6})))</f>
        <v>0</v>
      </c>
      <c r="AZ169" s="50" t="str">
        <f t="shared" si="14"/>
        <v/>
      </c>
      <c r="BA169" s="50" t="str">
        <f t="shared" si="15"/>
        <v/>
      </c>
      <c r="BB169" s="46" t="str" cm="1">
        <f t="array" ref="BB169">IFERROR(SUMPRODUCT(LARGE($C169:$AU169,{1,2,3,4})), "")</f>
        <v/>
      </c>
      <c r="BC169" s="46" t="str" cm="1">
        <f t="array" ref="BC169">IFERROR(SUMPRODUCT(LARGE($C169:$AU169,{1,2,3,4,5,6,7})), "")</f>
        <v/>
      </c>
    </row>
    <row r="170" spans="2:55" ht="15" customHeight="1" x14ac:dyDescent="0.2"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57"/>
      <c r="AW170" s="47">
        <f t="shared" si="12"/>
        <v>0</v>
      </c>
      <c r="AX170" s="46">
        <f t="shared" si="13"/>
        <v>0</v>
      </c>
      <c r="AY170" s="46" cm="1">
        <f t="array" ref="AY170">IF($AX170&lt;=6,SUM($C170:$AU170),SUMPRODUCT(LARGE($C170:$AU170,{1,2,3,4,5,6})))</f>
        <v>0</v>
      </c>
      <c r="AZ170" s="50" t="str">
        <f t="shared" si="14"/>
        <v/>
      </c>
      <c r="BA170" s="50" t="str">
        <f t="shared" si="15"/>
        <v/>
      </c>
      <c r="BB170" s="46" t="str" cm="1">
        <f t="array" ref="BB170">IFERROR(SUMPRODUCT(LARGE($C170:$AU170,{1,2,3,4})), "")</f>
        <v/>
      </c>
      <c r="BC170" s="46" t="str" cm="1">
        <f t="array" ref="BC170">IFERROR(SUMPRODUCT(LARGE($C170:$AU170,{1,2,3,4,5,6,7})), "")</f>
        <v/>
      </c>
    </row>
    <row r="171" spans="2:55" ht="15" customHeight="1" x14ac:dyDescent="0.2"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57"/>
      <c r="AW171" s="47">
        <f t="shared" si="12"/>
        <v>0</v>
      </c>
      <c r="AX171" s="46">
        <f t="shared" si="13"/>
        <v>0</v>
      </c>
      <c r="AY171" s="46" cm="1">
        <f t="array" ref="AY171">IF($AX171&lt;=6,SUM($C171:$AU171),SUMPRODUCT(LARGE($C171:$AU171,{1,2,3,4,5,6})))</f>
        <v>0</v>
      </c>
      <c r="AZ171" s="50" t="str">
        <f t="shared" si="14"/>
        <v/>
      </c>
      <c r="BA171" s="50" t="str">
        <f t="shared" si="15"/>
        <v/>
      </c>
      <c r="BB171" s="46" t="str" cm="1">
        <f t="array" ref="BB171">IFERROR(SUMPRODUCT(LARGE($C171:$AU171,{1,2,3,4})), "")</f>
        <v/>
      </c>
      <c r="BC171" s="46" t="str" cm="1">
        <f t="array" ref="BC171">IFERROR(SUMPRODUCT(LARGE($C171:$AU171,{1,2,3,4,5,6,7})), "")</f>
        <v/>
      </c>
    </row>
    <row r="172" spans="2:55" ht="15" customHeight="1" x14ac:dyDescent="0.2"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57"/>
      <c r="AW172" s="47">
        <f t="shared" si="12"/>
        <v>0</v>
      </c>
      <c r="AX172" s="46">
        <f t="shared" si="13"/>
        <v>0</v>
      </c>
      <c r="AY172" s="46" cm="1">
        <f t="array" ref="AY172">IF($AX172&lt;=6,SUM($C172:$AU172),SUMPRODUCT(LARGE($C172:$AU172,{1,2,3,4,5,6})))</f>
        <v>0</v>
      </c>
      <c r="AZ172" s="50" t="str">
        <f t="shared" si="14"/>
        <v/>
      </c>
      <c r="BA172" s="50" t="str">
        <f t="shared" si="15"/>
        <v/>
      </c>
      <c r="BB172" s="46" t="str" cm="1">
        <f t="array" ref="BB172">IFERROR(SUMPRODUCT(LARGE($C172:$AU172,{1,2,3,4})), "")</f>
        <v/>
      </c>
      <c r="BC172" s="46" t="str" cm="1">
        <f t="array" ref="BC172">IFERROR(SUMPRODUCT(LARGE($C172:$AU172,{1,2,3,4,5,6,7})), "")</f>
        <v/>
      </c>
    </row>
    <row r="173" spans="2:55" ht="15" customHeight="1" x14ac:dyDescent="0.2"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57"/>
      <c r="AW173" s="47">
        <f t="shared" si="12"/>
        <v>0</v>
      </c>
      <c r="AX173" s="46">
        <f t="shared" si="13"/>
        <v>0</v>
      </c>
      <c r="AY173" s="46" cm="1">
        <f t="array" ref="AY173">IF($AX173&lt;=6,SUM($C173:$AU173),SUMPRODUCT(LARGE($C173:$AU173,{1,2,3,4,5,6})))</f>
        <v>0</v>
      </c>
      <c r="AZ173" s="50" t="str">
        <f t="shared" si="14"/>
        <v/>
      </c>
      <c r="BA173" s="50" t="str">
        <f t="shared" si="15"/>
        <v/>
      </c>
      <c r="BB173" s="46" t="str" cm="1">
        <f t="array" ref="BB173">IFERROR(SUMPRODUCT(LARGE($C173:$AU173,{1,2,3,4})), "")</f>
        <v/>
      </c>
      <c r="BC173" s="46" t="str" cm="1">
        <f t="array" ref="BC173">IFERROR(SUMPRODUCT(LARGE($C173:$AU173,{1,2,3,4,5,6,7})), "")</f>
        <v/>
      </c>
    </row>
    <row r="174" spans="2:55" ht="15" customHeight="1" x14ac:dyDescent="0.2"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57"/>
      <c r="AW174" s="47">
        <f t="shared" si="12"/>
        <v>0</v>
      </c>
      <c r="AX174" s="46">
        <f t="shared" si="13"/>
        <v>0</v>
      </c>
      <c r="AY174" s="46" cm="1">
        <f t="array" ref="AY174">IF($AX174&lt;=6,SUM($C174:$AU174),SUMPRODUCT(LARGE($C174:$AU174,{1,2,3,4,5,6})))</f>
        <v>0</v>
      </c>
      <c r="AZ174" s="50" t="str">
        <f t="shared" si="14"/>
        <v/>
      </c>
      <c r="BA174" s="50" t="str">
        <f t="shared" si="15"/>
        <v/>
      </c>
      <c r="BB174" s="46" t="str" cm="1">
        <f t="array" ref="BB174">IFERROR(SUMPRODUCT(LARGE($C174:$AU174,{1,2,3,4})), "")</f>
        <v/>
      </c>
      <c r="BC174" s="46" t="str" cm="1">
        <f t="array" ref="BC174">IFERROR(SUMPRODUCT(LARGE($C174:$AU174,{1,2,3,4,5,6,7})), "")</f>
        <v/>
      </c>
    </row>
    <row r="175" spans="2:55" ht="15" customHeight="1" x14ac:dyDescent="0.2"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57"/>
      <c r="AW175" s="47">
        <f t="shared" si="12"/>
        <v>0</v>
      </c>
      <c r="AX175" s="46">
        <f t="shared" si="13"/>
        <v>0</v>
      </c>
      <c r="AY175" s="46" cm="1">
        <f t="array" ref="AY175">IF($AX175&lt;=6,SUM($C175:$AU175),SUMPRODUCT(LARGE($C175:$AU175,{1,2,3,4,5,6})))</f>
        <v>0</v>
      </c>
      <c r="AZ175" s="50" t="str">
        <f t="shared" si="14"/>
        <v/>
      </c>
      <c r="BA175" s="50" t="str">
        <f t="shared" si="15"/>
        <v/>
      </c>
      <c r="BB175" s="46" t="str" cm="1">
        <f t="array" ref="BB175">IFERROR(SUMPRODUCT(LARGE($C175:$AU175,{1,2,3,4})), "")</f>
        <v/>
      </c>
      <c r="BC175" s="46" t="str" cm="1">
        <f t="array" ref="BC175">IFERROR(SUMPRODUCT(LARGE($C175:$AU175,{1,2,3,4,5,6,7})), "")</f>
        <v/>
      </c>
    </row>
    <row r="176" spans="2:55" ht="15" customHeight="1" x14ac:dyDescent="0.2"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57"/>
      <c r="AW176" s="47">
        <f t="shared" si="12"/>
        <v>0</v>
      </c>
      <c r="AX176" s="46">
        <f t="shared" si="13"/>
        <v>0</v>
      </c>
      <c r="AY176" s="46" cm="1">
        <f t="array" ref="AY176">IF($AX176&lt;=6,SUM($C176:$AU176),SUMPRODUCT(LARGE($C176:$AU176,{1,2,3,4,5,6})))</f>
        <v>0</v>
      </c>
      <c r="AZ176" s="50" t="str">
        <f t="shared" si="14"/>
        <v/>
      </c>
      <c r="BA176" s="50" t="str">
        <f t="shared" si="15"/>
        <v/>
      </c>
      <c r="BB176" s="46" t="str" cm="1">
        <f t="array" ref="BB176">IFERROR(SUMPRODUCT(LARGE($C176:$AU176,{1,2,3,4})), "")</f>
        <v/>
      </c>
      <c r="BC176" s="46" t="str" cm="1">
        <f t="array" ref="BC176">IFERROR(SUMPRODUCT(LARGE($C176:$AU176,{1,2,3,4,5,6,7})), "")</f>
        <v/>
      </c>
    </row>
    <row r="177" spans="2:55" ht="15" customHeight="1" x14ac:dyDescent="0.2"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57"/>
      <c r="AW177" s="47">
        <f t="shared" si="12"/>
        <v>0</v>
      </c>
      <c r="AX177" s="46">
        <f t="shared" si="13"/>
        <v>0</v>
      </c>
      <c r="AY177" s="46" cm="1">
        <f t="array" ref="AY177">IF($AX177&lt;=6,SUM($C177:$AU177),SUMPRODUCT(LARGE($C177:$AU177,{1,2,3,4,5,6})))</f>
        <v>0</v>
      </c>
      <c r="AZ177" s="50" t="str">
        <f t="shared" si="14"/>
        <v/>
      </c>
      <c r="BA177" s="50" t="str">
        <f t="shared" si="15"/>
        <v/>
      </c>
      <c r="BB177" s="46" t="str" cm="1">
        <f t="array" ref="BB177">IFERROR(SUMPRODUCT(LARGE($C177:$AU177,{1,2,3,4})), "")</f>
        <v/>
      </c>
      <c r="BC177" s="46" t="str" cm="1">
        <f t="array" ref="BC177">IFERROR(SUMPRODUCT(LARGE($C177:$AU177,{1,2,3,4,5,6,7})), "")</f>
        <v/>
      </c>
    </row>
    <row r="178" spans="2:55" ht="15" customHeight="1" x14ac:dyDescent="0.2"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57"/>
      <c r="AW178" s="47">
        <f t="shared" si="12"/>
        <v>0</v>
      </c>
      <c r="AX178" s="46">
        <f t="shared" si="13"/>
        <v>0</v>
      </c>
      <c r="AY178" s="46" cm="1">
        <f t="array" ref="AY178">IF($AX178&lt;=6,SUM($C178:$AU178),SUMPRODUCT(LARGE($C178:$AU178,{1,2,3,4,5,6})))</f>
        <v>0</v>
      </c>
      <c r="AZ178" s="50" t="str">
        <f t="shared" si="14"/>
        <v/>
      </c>
      <c r="BA178" s="50" t="str">
        <f t="shared" si="15"/>
        <v/>
      </c>
      <c r="BB178" s="46" t="str" cm="1">
        <f t="array" ref="BB178">IFERROR(SUMPRODUCT(LARGE($C178:$AU178,{1,2,3,4})), "")</f>
        <v/>
      </c>
      <c r="BC178" s="46" t="str" cm="1">
        <f t="array" ref="BC178">IFERROR(SUMPRODUCT(LARGE($C178:$AU178,{1,2,3,4,5,6,7})), "")</f>
        <v/>
      </c>
    </row>
    <row r="179" spans="2:55" ht="15" customHeight="1" x14ac:dyDescent="0.2"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57"/>
      <c r="AW179" s="47">
        <f t="shared" si="12"/>
        <v>0</v>
      </c>
      <c r="AX179" s="46">
        <f t="shared" si="13"/>
        <v>0</v>
      </c>
      <c r="AY179" s="46" cm="1">
        <f t="array" ref="AY179">IF($AX179&lt;=6,SUM($C179:$AU179),SUMPRODUCT(LARGE($C179:$AU179,{1,2,3,4,5,6})))</f>
        <v>0</v>
      </c>
      <c r="AZ179" s="50" t="str">
        <f t="shared" si="14"/>
        <v/>
      </c>
      <c r="BA179" s="50" t="str">
        <f t="shared" si="15"/>
        <v/>
      </c>
      <c r="BB179" s="46" t="str" cm="1">
        <f t="array" ref="BB179">IFERROR(SUMPRODUCT(LARGE($C179:$AU179,{1,2,3,4})), "")</f>
        <v/>
      </c>
      <c r="BC179" s="46" t="str" cm="1">
        <f t="array" ref="BC179">IFERROR(SUMPRODUCT(LARGE($C179:$AU179,{1,2,3,4,5,6,7})), "")</f>
        <v/>
      </c>
    </row>
    <row r="180" spans="2:55" ht="15" customHeight="1" x14ac:dyDescent="0.2"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57"/>
      <c r="AW180" s="47">
        <f t="shared" si="12"/>
        <v>0</v>
      </c>
      <c r="AX180" s="46">
        <f t="shared" si="13"/>
        <v>0</v>
      </c>
      <c r="AY180" s="46" cm="1">
        <f t="array" ref="AY180">IF($AX180&lt;=6,SUM($C180:$AU180),SUMPRODUCT(LARGE($C180:$AU180,{1,2,3,4,5,6})))</f>
        <v>0</v>
      </c>
      <c r="AZ180" s="50" t="str">
        <f t="shared" si="14"/>
        <v/>
      </c>
      <c r="BA180" s="50" t="str">
        <f t="shared" si="15"/>
        <v/>
      </c>
      <c r="BB180" s="46" t="str" cm="1">
        <f t="array" ref="BB180">IFERROR(SUMPRODUCT(LARGE($C180:$AU180,{1,2,3,4})), "")</f>
        <v/>
      </c>
      <c r="BC180" s="46" t="str" cm="1">
        <f t="array" ref="BC180">IFERROR(SUMPRODUCT(LARGE($C180:$AU180,{1,2,3,4,5,6,7})), "")</f>
        <v/>
      </c>
    </row>
    <row r="181" spans="2:55" ht="15" customHeight="1" x14ac:dyDescent="0.2"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57"/>
      <c r="AW181" s="47">
        <f t="shared" si="12"/>
        <v>0</v>
      </c>
      <c r="AX181" s="46">
        <f t="shared" si="13"/>
        <v>0</v>
      </c>
      <c r="AY181" s="46" cm="1">
        <f t="array" ref="AY181">IF($AX181&lt;=6,SUM($C181:$AU181),SUMPRODUCT(LARGE($C181:$AU181,{1,2,3,4,5,6})))</f>
        <v>0</v>
      </c>
      <c r="AZ181" s="50" t="str">
        <f t="shared" si="14"/>
        <v/>
      </c>
      <c r="BA181" s="50" t="str">
        <f t="shared" si="15"/>
        <v/>
      </c>
      <c r="BB181" s="46" t="str" cm="1">
        <f t="array" ref="BB181">IFERROR(SUMPRODUCT(LARGE($C181:$AU181,{1,2,3,4})), "")</f>
        <v/>
      </c>
      <c r="BC181" s="46" t="str" cm="1">
        <f t="array" ref="BC181">IFERROR(SUMPRODUCT(LARGE($C181:$AU181,{1,2,3,4,5,6,7})), "")</f>
        <v/>
      </c>
    </row>
    <row r="182" spans="2:55" ht="15" customHeight="1" x14ac:dyDescent="0.2"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57"/>
      <c r="AW182" s="47">
        <f t="shared" si="12"/>
        <v>0</v>
      </c>
      <c r="AX182" s="46">
        <f t="shared" si="13"/>
        <v>0</v>
      </c>
      <c r="AY182" s="46" cm="1">
        <f t="array" ref="AY182">IF($AX182&lt;=6,SUM($C182:$AU182),SUMPRODUCT(LARGE($C182:$AU182,{1,2,3,4,5,6})))</f>
        <v>0</v>
      </c>
      <c r="AZ182" s="50" t="str">
        <f t="shared" si="14"/>
        <v/>
      </c>
      <c r="BA182" s="50" t="str">
        <f t="shared" si="15"/>
        <v/>
      </c>
      <c r="BB182" s="46" t="str" cm="1">
        <f t="array" ref="BB182">IFERROR(SUMPRODUCT(LARGE($C182:$AU182,{1,2,3,4})), "")</f>
        <v/>
      </c>
      <c r="BC182" s="46" t="str" cm="1">
        <f t="array" ref="BC182">IFERROR(SUMPRODUCT(LARGE($C182:$AU182,{1,2,3,4,5,6,7})), "")</f>
        <v/>
      </c>
    </row>
    <row r="183" spans="2:55" ht="15" customHeight="1" x14ac:dyDescent="0.2"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57"/>
      <c r="AW183" s="47">
        <f t="shared" si="12"/>
        <v>0</v>
      </c>
      <c r="AX183" s="46">
        <f t="shared" si="13"/>
        <v>0</v>
      </c>
      <c r="AY183" s="46" cm="1">
        <f t="array" ref="AY183">IF($AX183&lt;=6,SUM($C183:$AU183),SUMPRODUCT(LARGE($C183:$AU183,{1,2,3,4,5,6})))</f>
        <v>0</v>
      </c>
      <c r="AZ183" s="50" t="str">
        <f t="shared" si="14"/>
        <v/>
      </c>
      <c r="BA183" s="50" t="str">
        <f t="shared" si="15"/>
        <v/>
      </c>
      <c r="BB183" s="46" t="str" cm="1">
        <f t="array" ref="BB183">IFERROR(SUMPRODUCT(LARGE($C183:$AU183,{1,2,3,4})), "")</f>
        <v/>
      </c>
      <c r="BC183" s="46" t="str" cm="1">
        <f t="array" ref="BC183">IFERROR(SUMPRODUCT(LARGE($C183:$AU183,{1,2,3,4,5,6,7})), "")</f>
        <v/>
      </c>
    </row>
    <row r="184" spans="2:55" ht="15" customHeight="1" x14ac:dyDescent="0.2"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57"/>
      <c r="AW184" s="47">
        <f t="shared" si="12"/>
        <v>0</v>
      </c>
      <c r="AX184" s="46">
        <f t="shared" si="13"/>
        <v>0</v>
      </c>
      <c r="AY184" s="46" cm="1">
        <f t="array" ref="AY184">IF($AX184&lt;=6,SUM($C184:$AU184),SUMPRODUCT(LARGE($C184:$AU184,{1,2,3,4,5,6})))</f>
        <v>0</v>
      </c>
      <c r="AZ184" s="50" t="str">
        <f t="shared" si="14"/>
        <v/>
      </c>
      <c r="BA184" s="50" t="str">
        <f t="shared" si="15"/>
        <v/>
      </c>
      <c r="BB184" s="46" t="str" cm="1">
        <f t="array" ref="BB184">IFERROR(SUMPRODUCT(LARGE($C184:$AU184,{1,2,3,4})), "")</f>
        <v/>
      </c>
      <c r="BC184" s="46" t="str" cm="1">
        <f t="array" ref="BC184">IFERROR(SUMPRODUCT(LARGE($C184:$AU184,{1,2,3,4,5,6,7})), "")</f>
        <v/>
      </c>
    </row>
    <row r="185" spans="2:55" ht="15" customHeight="1" x14ac:dyDescent="0.2"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57"/>
      <c r="AW185" s="47">
        <f t="shared" si="12"/>
        <v>0</v>
      </c>
      <c r="AX185" s="46">
        <f t="shared" si="13"/>
        <v>0</v>
      </c>
      <c r="AY185" s="46" cm="1">
        <f t="array" ref="AY185">IF($AX185&lt;=6,SUM($C185:$AU185),SUMPRODUCT(LARGE($C185:$AU185,{1,2,3,4,5,6})))</f>
        <v>0</v>
      </c>
      <c r="AZ185" s="50" t="str">
        <f t="shared" si="14"/>
        <v/>
      </c>
      <c r="BA185" s="50" t="str">
        <f t="shared" si="15"/>
        <v/>
      </c>
      <c r="BB185" s="46" t="str" cm="1">
        <f t="array" ref="BB185">IFERROR(SUMPRODUCT(LARGE($C185:$AU185,{1,2,3,4})), "")</f>
        <v/>
      </c>
      <c r="BC185" s="46" t="str" cm="1">
        <f t="array" ref="BC185">IFERROR(SUMPRODUCT(LARGE($C185:$AU185,{1,2,3,4,5,6,7})), "")</f>
        <v/>
      </c>
    </row>
    <row r="186" spans="2:55" ht="15" customHeight="1" x14ac:dyDescent="0.2"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57"/>
      <c r="AW186" s="47">
        <f t="shared" si="12"/>
        <v>0</v>
      </c>
      <c r="AX186" s="46">
        <f t="shared" si="13"/>
        <v>0</v>
      </c>
      <c r="AY186" s="46" cm="1">
        <f t="array" ref="AY186">IF($AX186&lt;=6,SUM($C186:$AU186),SUMPRODUCT(LARGE($C186:$AU186,{1,2,3,4,5,6})))</f>
        <v>0</v>
      </c>
      <c r="AZ186" s="50" t="str">
        <f t="shared" si="14"/>
        <v/>
      </c>
      <c r="BA186" s="50" t="str">
        <f t="shared" si="15"/>
        <v/>
      </c>
      <c r="BB186" s="46" t="str" cm="1">
        <f t="array" ref="BB186">IFERROR(SUMPRODUCT(LARGE($C186:$AU186,{1,2,3,4})), "")</f>
        <v/>
      </c>
      <c r="BC186" s="46" t="str" cm="1">
        <f t="array" ref="BC186">IFERROR(SUMPRODUCT(LARGE($C186:$AU186,{1,2,3,4,5,6,7})), "")</f>
        <v/>
      </c>
    </row>
    <row r="187" spans="2:55" ht="15" customHeight="1" x14ac:dyDescent="0.2"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57"/>
      <c r="AW187" s="47">
        <f t="shared" si="12"/>
        <v>0</v>
      </c>
      <c r="AX187" s="46">
        <f t="shared" si="13"/>
        <v>0</v>
      </c>
      <c r="AY187" s="46" cm="1">
        <f t="array" ref="AY187">IF($AX187&lt;=6,SUM($C187:$AU187),SUMPRODUCT(LARGE($C187:$AU187,{1,2,3,4,5,6})))</f>
        <v>0</v>
      </c>
      <c r="AZ187" s="50" t="str">
        <f t="shared" si="14"/>
        <v/>
      </c>
      <c r="BA187" s="50" t="str">
        <f t="shared" si="15"/>
        <v/>
      </c>
      <c r="BB187" s="46" t="str" cm="1">
        <f t="array" ref="BB187">IFERROR(SUMPRODUCT(LARGE($C187:$AU187,{1,2,3,4})), "")</f>
        <v/>
      </c>
      <c r="BC187" s="46" t="str" cm="1">
        <f t="array" ref="BC187">IFERROR(SUMPRODUCT(LARGE($C187:$AU187,{1,2,3,4,5,6,7})), "")</f>
        <v/>
      </c>
    </row>
    <row r="188" spans="2:55" ht="15" customHeight="1" x14ac:dyDescent="0.2"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57"/>
      <c r="AW188" s="47">
        <f t="shared" si="12"/>
        <v>0</v>
      </c>
      <c r="AX188" s="46">
        <f t="shared" si="13"/>
        <v>0</v>
      </c>
      <c r="AY188" s="46" cm="1">
        <f t="array" ref="AY188">IF($AX188&lt;=6,SUM($C188:$AU188),SUMPRODUCT(LARGE($C188:$AU188,{1,2,3,4,5,6})))</f>
        <v>0</v>
      </c>
      <c r="AZ188" s="50" t="str">
        <f t="shared" si="14"/>
        <v/>
      </c>
      <c r="BA188" s="50" t="str">
        <f t="shared" si="15"/>
        <v/>
      </c>
      <c r="BB188" s="46" t="str" cm="1">
        <f t="array" ref="BB188">IFERROR(SUMPRODUCT(LARGE($C188:$AU188,{1,2,3,4})), "")</f>
        <v/>
      </c>
      <c r="BC188" s="46" t="str" cm="1">
        <f t="array" ref="BC188">IFERROR(SUMPRODUCT(LARGE($C188:$AU188,{1,2,3,4,5,6,7})), "")</f>
        <v/>
      </c>
    </row>
    <row r="189" spans="2:55" ht="15" customHeight="1" x14ac:dyDescent="0.2"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57"/>
      <c r="AW189" s="47">
        <f t="shared" si="12"/>
        <v>0</v>
      </c>
      <c r="AX189" s="46">
        <f t="shared" si="13"/>
        <v>0</v>
      </c>
      <c r="AY189" s="46" cm="1">
        <f t="array" ref="AY189">IF($AX189&lt;=6,SUM($C189:$AU189),SUMPRODUCT(LARGE($C189:$AU189,{1,2,3,4,5,6})))</f>
        <v>0</v>
      </c>
      <c r="AZ189" s="50" t="str">
        <f t="shared" si="14"/>
        <v/>
      </c>
      <c r="BA189" s="50" t="str">
        <f t="shared" si="15"/>
        <v/>
      </c>
      <c r="BB189" s="46" t="str" cm="1">
        <f t="array" ref="BB189">IFERROR(SUMPRODUCT(LARGE($C189:$AU189,{1,2,3,4})), "")</f>
        <v/>
      </c>
      <c r="BC189" s="46" t="str" cm="1">
        <f t="array" ref="BC189">IFERROR(SUMPRODUCT(LARGE($C189:$AU189,{1,2,3,4,5,6,7})), "")</f>
        <v/>
      </c>
    </row>
    <row r="190" spans="2:55" ht="15" customHeight="1" x14ac:dyDescent="0.2"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57"/>
      <c r="AW190" s="47">
        <f t="shared" si="12"/>
        <v>0</v>
      </c>
      <c r="AX190" s="46">
        <f t="shared" si="13"/>
        <v>0</v>
      </c>
      <c r="AY190" s="46" cm="1">
        <f t="array" ref="AY190">IF($AX190&lt;=6,SUM($C190:$AU190),SUMPRODUCT(LARGE($C190:$AU190,{1,2,3,4,5,6})))</f>
        <v>0</v>
      </c>
      <c r="AZ190" s="50" t="str">
        <f t="shared" si="14"/>
        <v/>
      </c>
      <c r="BA190" s="50" t="str">
        <f t="shared" si="15"/>
        <v/>
      </c>
      <c r="BB190" s="46" t="str" cm="1">
        <f t="array" ref="BB190">IFERROR(SUMPRODUCT(LARGE($C190:$AU190,{1,2,3,4})), "")</f>
        <v/>
      </c>
      <c r="BC190" s="46" t="str" cm="1">
        <f t="array" ref="BC190">IFERROR(SUMPRODUCT(LARGE($C190:$AU190,{1,2,3,4,5,6,7})), "")</f>
        <v/>
      </c>
    </row>
    <row r="191" spans="2:55" ht="15" customHeight="1" x14ac:dyDescent="0.2"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57"/>
      <c r="AW191" s="47">
        <f t="shared" si="12"/>
        <v>0</v>
      </c>
      <c r="AX191" s="46">
        <f t="shared" si="13"/>
        <v>0</v>
      </c>
      <c r="AY191" s="46" cm="1">
        <f t="array" ref="AY191">IF($AX191&lt;=6,SUM($C191:$AU191),SUMPRODUCT(LARGE($C191:$AU191,{1,2,3,4,5,6})))</f>
        <v>0</v>
      </c>
      <c r="AZ191" s="50" t="str">
        <f t="shared" si="14"/>
        <v/>
      </c>
      <c r="BA191" s="50" t="str">
        <f t="shared" si="15"/>
        <v/>
      </c>
      <c r="BB191" s="46" t="str" cm="1">
        <f t="array" ref="BB191">IFERROR(SUMPRODUCT(LARGE($C191:$AU191,{1,2,3,4})), "")</f>
        <v/>
      </c>
      <c r="BC191" s="46" t="str" cm="1">
        <f t="array" ref="BC191">IFERROR(SUMPRODUCT(LARGE($C191:$AU191,{1,2,3,4,5,6,7})), "")</f>
        <v/>
      </c>
    </row>
    <row r="192" spans="2:55" ht="15" customHeight="1" x14ac:dyDescent="0.2"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57"/>
      <c r="AW192" s="47">
        <f t="shared" si="12"/>
        <v>0</v>
      </c>
      <c r="AX192" s="46">
        <f t="shared" si="13"/>
        <v>0</v>
      </c>
      <c r="AY192" s="46" cm="1">
        <f t="array" ref="AY192">IF($AX192&lt;=6,SUM($C192:$AU192),SUMPRODUCT(LARGE($C192:$AU192,{1,2,3,4,5,6})))</f>
        <v>0</v>
      </c>
      <c r="AZ192" s="50" t="str">
        <f t="shared" si="14"/>
        <v/>
      </c>
      <c r="BA192" s="50" t="str">
        <f t="shared" si="15"/>
        <v/>
      </c>
      <c r="BB192" s="46" t="str" cm="1">
        <f t="array" ref="BB192">IFERROR(SUMPRODUCT(LARGE($C192:$AU192,{1,2,3,4})), "")</f>
        <v/>
      </c>
      <c r="BC192" s="46" t="str" cm="1">
        <f t="array" ref="BC192">IFERROR(SUMPRODUCT(LARGE($C192:$AU192,{1,2,3,4,5,6,7})), "")</f>
        <v/>
      </c>
    </row>
    <row r="193" spans="2:55" ht="15" customHeight="1" x14ac:dyDescent="0.2"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57"/>
      <c r="AW193" s="47">
        <f t="shared" si="12"/>
        <v>0</v>
      </c>
      <c r="AX193" s="46">
        <f t="shared" si="13"/>
        <v>0</v>
      </c>
      <c r="AY193" s="46" cm="1">
        <f t="array" ref="AY193">IF($AX193&lt;=6,SUM($C193:$AU193),SUMPRODUCT(LARGE($C193:$AU193,{1,2,3,4,5,6})))</f>
        <v>0</v>
      </c>
      <c r="AZ193" s="50" t="str">
        <f t="shared" si="14"/>
        <v/>
      </c>
      <c r="BA193" s="50" t="str">
        <f t="shared" si="15"/>
        <v/>
      </c>
      <c r="BB193" s="46" t="str" cm="1">
        <f t="array" ref="BB193">IFERROR(SUMPRODUCT(LARGE($C193:$AU193,{1,2,3,4})), "")</f>
        <v/>
      </c>
      <c r="BC193" s="46" t="str" cm="1">
        <f t="array" ref="BC193">IFERROR(SUMPRODUCT(LARGE($C193:$AU193,{1,2,3,4,5,6,7})), "")</f>
        <v/>
      </c>
    </row>
    <row r="194" spans="2:55" ht="15" customHeight="1" x14ac:dyDescent="0.2"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57"/>
      <c r="AW194" s="47">
        <f t="shared" si="12"/>
        <v>0</v>
      </c>
      <c r="AX194" s="46">
        <f t="shared" si="13"/>
        <v>0</v>
      </c>
      <c r="AY194" s="46" cm="1">
        <f t="array" ref="AY194">IF($AX194&lt;=6,SUM($C194:$AU194),SUMPRODUCT(LARGE($C194:$AU194,{1,2,3,4,5,6})))</f>
        <v>0</v>
      </c>
      <c r="AZ194" s="50" t="str">
        <f t="shared" si="14"/>
        <v/>
      </c>
      <c r="BA194" s="50" t="str">
        <f t="shared" si="15"/>
        <v/>
      </c>
      <c r="BB194" s="46" t="str" cm="1">
        <f t="array" ref="BB194">IFERROR(SUMPRODUCT(LARGE($C194:$AU194,{1,2,3,4})), "")</f>
        <v/>
      </c>
      <c r="BC194" s="46" t="str" cm="1">
        <f t="array" ref="BC194">IFERROR(SUMPRODUCT(LARGE($C194:$AU194,{1,2,3,4,5,6,7})), "")</f>
        <v/>
      </c>
    </row>
    <row r="195" spans="2:55" ht="15" customHeight="1" x14ac:dyDescent="0.2"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57"/>
      <c r="AW195" s="47">
        <f t="shared" ref="AW195:AW258" si="16">SUM($C195:$AV195)</f>
        <v>0</v>
      </c>
      <c r="AX195" s="46">
        <f t="shared" ref="AX195:AX258" si="17">COUNTA(C195:AU195)</f>
        <v>0</v>
      </c>
      <c r="AY195" s="46" cm="1">
        <f t="array" ref="AY195">IF($AX195&lt;=6,SUM($C195:$AU195),SUMPRODUCT(LARGE($C195:$AU195,{1,2,3,4,5,6})))</f>
        <v>0</v>
      </c>
      <c r="AZ195" s="50" t="str">
        <f t="shared" si="14"/>
        <v/>
      </c>
      <c r="BA195" s="50" t="str">
        <f t="shared" si="15"/>
        <v/>
      </c>
      <c r="BB195" s="46" t="str" cm="1">
        <f t="array" ref="BB195">IFERROR(SUMPRODUCT(LARGE($C195:$AU195,{1,2,3,4})), "")</f>
        <v/>
      </c>
      <c r="BC195" s="46" t="str" cm="1">
        <f t="array" ref="BC195">IFERROR(SUMPRODUCT(LARGE($C195:$AU195,{1,2,3,4,5,6,7})), "")</f>
        <v/>
      </c>
    </row>
    <row r="196" spans="2:55" ht="15" customHeight="1" x14ac:dyDescent="0.2"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57"/>
      <c r="AW196" s="47">
        <f t="shared" si="16"/>
        <v>0</v>
      </c>
      <c r="AX196" s="46">
        <f t="shared" si="17"/>
        <v>0</v>
      </c>
      <c r="AY196" s="46" cm="1">
        <f t="array" ref="AY196">IF($AX196&lt;=6,SUM($C196:$AU196),SUMPRODUCT(LARGE($C196:$AU196,{1,2,3,4,5,6})))</f>
        <v>0</v>
      </c>
      <c r="AZ196" s="50" t="str">
        <f t="shared" ref="AZ196:AZ259" si="18">IF(AND($AX196&gt;=6,AY196=AY197),"Manual Calc Needed","")</f>
        <v/>
      </c>
      <c r="BA196" s="50" t="str">
        <f t="shared" ref="BA196:BA259" si="19">IF($AZ196="Tie",$AY196,"")</f>
        <v/>
      </c>
      <c r="BB196" s="46" t="str" cm="1">
        <f t="array" ref="BB196">IFERROR(SUMPRODUCT(LARGE($C196:$AU196,{1,2,3,4})), "")</f>
        <v/>
      </c>
      <c r="BC196" s="46" t="str" cm="1">
        <f t="array" ref="BC196">IFERROR(SUMPRODUCT(LARGE($C196:$AU196,{1,2,3,4,5,6,7})), "")</f>
        <v/>
      </c>
    </row>
    <row r="197" spans="2:55" ht="15" customHeight="1" x14ac:dyDescent="0.2"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57"/>
      <c r="AW197" s="47">
        <f t="shared" si="16"/>
        <v>0</v>
      </c>
      <c r="AX197" s="46">
        <f t="shared" si="17"/>
        <v>0</v>
      </c>
      <c r="AY197" s="46" cm="1">
        <f t="array" ref="AY197">IF($AX197&lt;=6,SUM($C197:$AU197),SUMPRODUCT(LARGE($C197:$AU197,{1,2,3,4,5,6})))</f>
        <v>0</v>
      </c>
      <c r="AZ197" s="50" t="str">
        <f t="shared" si="18"/>
        <v/>
      </c>
      <c r="BA197" s="50" t="str">
        <f t="shared" si="19"/>
        <v/>
      </c>
      <c r="BB197" s="46" t="str" cm="1">
        <f t="array" ref="BB197">IFERROR(SUMPRODUCT(LARGE($C197:$AU197,{1,2,3,4})), "")</f>
        <v/>
      </c>
      <c r="BC197" s="46" t="str" cm="1">
        <f t="array" ref="BC197">IFERROR(SUMPRODUCT(LARGE($C197:$AU197,{1,2,3,4,5,6,7})), "")</f>
        <v/>
      </c>
    </row>
    <row r="198" spans="2:55" ht="15" customHeight="1" x14ac:dyDescent="0.2"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57"/>
      <c r="AW198" s="47">
        <f t="shared" si="16"/>
        <v>0</v>
      </c>
      <c r="AX198" s="46">
        <f t="shared" si="17"/>
        <v>0</v>
      </c>
      <c r="AY198" s="46" cm="1">
        <f t="array" ref="AY198">IF($AX198&lt;=6,SUM($C198:$AU198),SUMPRODUCT(LARGE($C198:$AU198,{1,2,3,4,5,6})))</f>
        <v>0</v>
      </c>
      <c r="AZ198" s="50" t="str">
        <f t="shared" si="18"/>
        <v/>
      </c>
      <c r="BA198" s="50" t="str">
        <f t="shared" si="19"/>
        <v/>
      </c>
      <c r="BB198" s="46" t="str" cm="1">
        <f t="array" ref="BB198">IFERROR(SUMPRODUCT(LARGE($C198:$AU198,{1,2,3,4})), "")</f>
        <v/>
      </c>
      <c r="BC198" s="46" t="str" cm="1">
        <f t="array" ref="BC198">IFERROR(SUMPRODUCT(LARGE($C198:$AU198,{1,2,3,4,5,6,7})), "")</f>
        <v/>
      </c>
    </row>
    <row r="199" spans="2:55" ht="15" customHeight="1" x14ac:dyDescent="0.2"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57"/>
      <c r="AW199" s="47">
        <f t="shared" si="16"/>
        <v>0</v>
      </c>
      <c r="AX199" s="46">
        <f t="shared" si="17"/>
        <v>0</v>
      </c>
      <c r="AY199" s="46" cm="1">
        <f t="array" ref="AY199">IF($AX199&lt;=6,SUM($C199:$AU199),SUMPRODUCT(LARGE($C199:$AU199,{1,2,3,4,5,6})))</f>
        <v>0</v>
      </c>
      <c r="AZ199" s="50" t="str">
        <f t="shared" si="18"/>
        <v/>
      </c>
      <c r="BA199" s="50" t="str">
        <f t="shared" si="19"/>
        <v/>
      </c>
      <c r="BB199" s="46" t="str" cm="1">
        <f t="array" ref="BB199">IFERROR(SUMPRODUCT(LARGE($C199:$AU199,{1,2,3,4})), "")</f>
        <v/>
      </c>
      <c r="BC199" s="46" t="str" cm="1">
        <f t="array" ref="BC199">IFERROR(SUMPRODUCT(LARGE($C199:$AU199,{1,2,3,4,5,6,7})), "")</f>
        <v/>
      </c>
    </row>
    <row r="200" spans="2:55" ht="15" customHeight="1" x14ac:dyDescent="0.2"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57"/>
      <c r="AW200" s="47">
        <f t="shared" si="16"/>
        <v>0</v>
      </c>
      <c r="AX200" s="46">
        <f t="shared" si="17"/>
        <v>0</v>
      </c>
      <c r="AY200" s="46" cm="1">
        <f t="array" ref="AY200">IF($AX200&lt;=6,SUM($C200:$AU200),SUMPRODUCT(LARGE($C200:$AU200,{1,2,3,4,5,6})))</f>
        <v>0</v>
      </c>
      <c r="AZ200" s="50" t="str">
        <f t="shared" si="18"/>
        <v/>
      </c>
      <c r="BA200" s="50" t="str">
        <f t="shared" si="19"/>
        <v/>
      </c>
      <c r="BB200" s="46" t="str" cm="1">
        <f t="array" ref="BB200">IFERROR(SUMPRODUCT(LARGE($C200:$AU200,{1,2,3,4})), "")</f>
        <v/>
      </c>
      <c r="BC200" s="46" t="str" cm="1">
        <f t="array" ref="BC200">IFERROR(SUMPRODUCT(LARGE($C200:$AU200,{1,2,3,4,5,6,7})), "")</f>
        <v/>
      </c>
    </row>
    <row r="201" spans="2:55" ht="15" customHeight="1" x14ac:dyDescent="0.2"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57"/>
      <c r="AW201" s="47">
        <f t="shared" si="16"/>
        <v>0</v>
      </c>
      <c r="AX201" s="46">
        <f t="shared" si="17"/>
        <v>0</v>
      </c>
      <c r="AY201" s="46" cm="1">
        <f t="array" ref="AY201">IF($AX201&lt;=6,SUM($C201:$AU201),SUMPRODUCT(LARGE($C201:$AU201,{1,2,3,4,5,6})))</f>
        <v>0</v>
      </c>
      <c r="AZ201" s="50" t="str">
        <f t="shared" si="18"/>
        <v/>
      </c>
      <c r="BA201" s="50" t="str">
        <f t="shared" si="19"/>
        <v/>
      </c>
      <c r="BB201" s="46" t="str" cm="1">
        <f t="array" ref="BB201">IFERROR(SUMPRODUCT(LARGE($C201:$AU201,{1,2,3,4})), "")</f>
        <v/>
      </c>
      <c r="BC201" s="46" t="str" cm="1">
        <f t="array" ref="BC201">IFERROR(SUMPRODUCT(LARGE($C201:$AU201,{1,2,3,4,5,6,7})), "")</f>
        <v/>
      </c>
    </row>
    <row r="202" spans="2:55" ht="15" customHeight="1" x14ac:dyDescent="0.2"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57"/>
      <c r="AW202" s="47">
        <f t="shared" si="16"/>
        <v>0</v>
      </c>
      <c r="AX202" s="46">
        <f t="shared" si="17"/>
        <v>0</v>
      </c>
      <c r="AY202" s="46" cm="1">
        <f t="array" ref="AY202">IF($AX202&lt;=6,SUM($C202:$AU202),SUMPRODUCT(LARGE($C202:$AU202,{1,2,3,4,5,6})))</f>
        <v>0</v>
      </c>
      <c r="AZ202" s="50" t="str">
        <f t="shared" si="18"/>
        <v/>
      </c>
      <c r="BA202" s="50" t="str">
        <f t="shared" si="19"/>
        <v/>
      </c>
      <c r="BB202" s="46" t="str" cm="1">
        <f t="array" ref="BB202">IFERROR(SUMPRODUCT(LARGE($C202:$AU202,{1,2,3,4})), "")</f>
        <v/>
      </c>
      <c r="BC202" s="46" t="str" cm="1">
        <f t="array" ref="BC202">IFERROR(SUMPRODUCT(LARGE($C202:$AU202,{1,2,3,4,5,6,7})), "")</f>
        <v/>
      </c>
    </row>
    <row r="203" spans="2:55" ht="15" customHeight="1" x14ac:dyDescent="0.2"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57"/>
      <c r="AW203" s="47">
        <f t="shared" si="16"/>
        <v>0</v>
      </c>
      <c r="AX203" s="46">
        <f t="shared" si="17"/>
        <v>0</v>
      </c>
      <c r="AY203" s="46" cm="1">
        <f t="array" ref="AY203">IF($AX203&lt;=6,SUM($C203:$AU203),SUMPRODUCT(LARGE($C203:$AU203,{1,2,3,4,5,6})))</f>
        <v>0</v>
      </c>
      <c r="AZ203" s="50" t="str">
        <f t="shared" si="18"/>
        <v/>
      </c>
      <c r="BA203" s="50" t="str">
        <f t="shared" si="19"/>
        <v/>
      </c>
      <c r="BB203" s="46" t="str" cm="1">
        <f t="array" ref="BB203">IFERROR(SUMPRODUCT(LARGE($C203:$AU203,{1,2,3,4})), "")</f>
        <v/>
      </c>
      <c r="BC203" s="46" t="str" cm="1">
        <f t="array" ref="BC203">IFERROR(SUMPRODUCT(LARGE($C203:$AU203,{1,2,3,4,5,6,7})), "")</f>
        <v/>
      </c>
    </row>
    <row r="204" spans="2:55" ht="15" customHeight="1" x14ac:dyDescent="0.2"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57"/>
      <c r="AW204" s="47">
        <f t="shared" si="16"/>
        <v>0</v>
      </c>
      <c r="AX204" s="46">
        <f t="shared" si="17"/>
        <v>0</v>
      </c>
      <c r="AY204" s="46" cm="1">
        <f t="array" ref="AY204">IF($AX204&lt;=6,SUM($C204:$AU204),SUMPRODUCT(LARGE($C204:$AU204,{1,2,3,4,5,6})))</f>
        <v>0</v>
      </c>
      <c r="AZ204" s="50" t="str">
        <f t="shared" si="18"/>
        <v/>
      </c>
      <c r="BA204" s="50" t="str">
        <f t="shared" si="19"/>
        <v/>
      </c>
      <c r="BB204" s="46" t="str" cm="1">
        <f t="array" ref="BB204">IFERROR(SUMPRODUCT(LARGE($C204:$AU204,{1,2,3,4})), "")</f>
        <v/>
      </c>
      <c r="BC204" s="46" t="str" cm="1">
        <f t="array" ref="BC204">IFERROR(SUMPRODUCT(LARGE($C204:$AU204,{1,2,3,4,5,6,7})), "")</f>
        <v/>
      </c>
    </row>
    <row r="205" spans="2:55" ht="15" customHeight="1" x14ac:dyDescent="0.2"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57"/>
      <c r="AW205" s="47">
        <f t="shared" si="16"/>
        <v>0</v>
      </c>
      <c r="AX205" s="46">
        <f t="shared" si="17"/>
        <v>0</v>
      </c>
      <c r="AY205" s="46" cm="1">
        <f t="array" ref="AY205">IF($AX205&lt;=6,SUM($C205:$AU205),SUMPRODUCT(LARGE($C205:$AU205,{1,2,3,4,5,6})))</f>
        <v>0</v>
      </c>
      <c r="AZ205" s="50" t="str">
        <f t="shared" si="18"/>
        <v/>
      </c>
      <c r="BA205" s="50" t="str">
        <f t="shared" si="19"/>
        <v/>
      </c>
      <c r="BB205" s="46" t="str" cm="1">
        <f t="array" ref="BB205">IFERROR(SUMPRODUCT(LARGE($C205:$AU205,{1,2,3,4})), "")</f>
        <v/>
      </c>
      <c r="BC205" s="46" t="str" cm="1">
        <f t="array" ref="BC205">IFERROR(SUMPRODUCT(LARGE($C205:$AU205,{1,2,3,4,5,6,7})), "")</f>
        <v/>
      </c>
    </row>
    <row r="206" spans="2:55" ht="15" customHeight="1" x14ac:dyDescent="0.2"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57"/>
      <c r="AW206" s="47">
        <f t="shared" si="16"/>
        <v>0</v>
      </c>
      <c r="AX206" s="46">
        <f t="shared" si="17"/>
        <v>0</v>
      </c>
      <c r="AY206" s="46" cm="1">
        <f t="array" ref="AY206">IF($AX206&lt;=6,SUM($C206:$AU206),SUMPRODUCT(LARGE($C206:$AU206,{1,2,3,4,5,6})))</f>
        <v>0</v>
      </c>
      <c r="AZ206" s="50" t="str">
        <f t="shared" si="18"/>
        <v/>
      </c>
      <c r="BA206" s="50" t="str">
        <f t="shared" si="19"/>
        <v/>
      </c>
      <c r="BB206" s="46" t="str" cm="1">
        <f t="array" ref="BB206">IFERROR(SUMPRODUCT(LARGE($C206:$AU206,{1,2,3,4})), "")</f>
        <v/>
      </c>
      <c r="BC206" s="46" t="str" cm="1">
        <f t="array" ref="BC206">IFERROR(SUMPRODUCT(LARGE($C206:$AU206,{1,2,3,4,5,6,7})), "")</f>
        <v/>
      </c>
    </row>
    <row r="207" spans="2:55" ht="15" customHeight="1" x14ac:dyDescent="0.2"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57"/>
      <c r="AW207" s="47">
        <f t="shared" si="16"/>
        <v>0</v>
      </c>
      <c r="AX207" s="46">
        <f t="shared" si="17"/>
        <v>0</v>
      </c>
      <c r="AY207" s="46" cm="1">
        <f t="array" ref="AY207">IF($AX207&lt;=6,SUM($C207:$AU207),SUMPRODUCT(LARGE($C207:$AU207,{1,2,3,4,5,6})))</f>
        <v>0</v>
      </c>
      <c r="AZ207" s="50" t="str">
        <f t="shared" si="18"/>
        <v/>
      </c>
      <c r="BA207" s="50" t="str">
        <f t="shared" si="19"/>
        <v/>
      </c>
      <c r="BB207" s="46" t="str" cm="1">
        <f t="array" ref="BB207">IFERROR(SUMPRODUCT(LARGE($C207:$AU207,{1,2,3,4})), "")</f>
        <v/>
      </c>
      <c r="BC207" s="46" t="str" cm="1">
        <f t="array" ref="BC207">IFERROR(SUMPRODUCT(LARGE($C207:$AU207,{1,2,3,4,5,6,7})), "")</f>
        <v/>
      </c>
    </row>
    <row r="208" spans="2:55" ht="15" customHeight="1" x14ac:dyDescent="0.2"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57"/>
      <c r="AW208" s="47">
        <f t="shared" si="16"/>
        <v>0</v>
      </c>
      <c r="AX208" s="46">
        <f t="shared" si="17"/>
        <v>0</v>
      </c>
      <c r="AY208" s="46" cm="1">
        <f t="array" ref="AY208">IF($AX208&lt;=6,SUM($C208:$AU208),SUMPRODUCT(LARGE($C208:$AU208,{1,2,3,4,5,6})))</f>
        <v>0</v>
      </c>
      <c r="AZ208" s="50" t="str">
        <f t="shared" si="18"/>
        <v/>
      </c>
      <c r="BA208" s="50" t="str">
        <f t="shared" si="19"/>
        <v/>
      </c>
      <c r="BB208" s="46" t="str" cm="1">
        <f t="array" ref="BB208">IFERROR(SUMPRODUCT(LARGE($C208:$AU208,{1,2,3,4})), "")</f>
        <v/>
      </c>
      <c r="BC208" s="46" t="str" cm="1">
        <f t="array" ref="BC208">IFERROR(SUMPRODUCT(LARGE($C208:$AU208,{1,2,3,4,5,6,7})), "")</f>
        <v/>
      </c>
    </row>
    <row r="209" spans="2:55" ht="15" customHeight="1" x14ac:dyDescent="0.2"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57"/>
      <c r="AW209" s="47">
        <f t="shared" si="16"/>
        <v>0</v>
      </c>
      <c r="AX209" s="46">
        <f t="shared" si="17"/>
        <v>0</v>
      </c>
      <c r="AY209" s="46" cm="1">
        <f t="array" ref="AY209">IF($AX209&lt;=6,SUM($C209:$AU209),SUMPRODUCT(LARGE($C209:$AU209,{1,2,3,4,5,6})))</f>
        <v>0</v>
      </c>
      <c r="AZ209" s="50" t="str">
        <f t="shared" si="18"/>
        <v/>
      </c>
      <c r="BA209" s="50" t="str">
        <f t="shared" si="19"/>
        <v/>
      </c>
      <c r="BB209" s="46" t="str" cm="1">
        <f t="array" ref="BB209">IFERROR(SUMPRODUCT(LARGE($C209:$AU209,{1,2,3,4})), "")</f>
        <v/>
      </c>
      <c r="BC209" s="46" t="str" cm="1">
        <f t="array" ref="BC209">IFERROR(SUMPRODUCT(LARGE($C209:$AU209,{1,2,3,4,5,6,7})), "")</f>
        <v/>
      </c>
    </row>
    <row r="210" spans="2:55" ht="15" customHeight="1" x14ac:dyDescent="0.2"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57"/>
      <c r="AW210" s="47">
        <f t="shared" si="16"/>
        <v>0</v>
      </c>
      <c r="AX210" s="46">
        <f t="shared" si="17"/>
        <v>0</v>
      </c>
      <c r="AY210" s="46" cm="1">
        <f t="array" ref="AY210">IF($AX210&lt;=6,SUM($C210:$AU210),SUMPRODUCT(LARGE($C210:$AU210,{1,2,3,4,5,6})))</f>
        <v>0</v>
      </c>
      <c r="AZ210" s="50" t="str">
        <f t="shared" si="18"/>
        <v/>
      </c>
      <c r="BA210" s="50" t="str">
        <f t="shared" si="19"/>
        <v/>
      </c>
      <c r="BB210" s="46" t="str" cm="1">
        <f t="array" ref="BB210">IFERROR(SUMPRODUCT(LARGE($C210:$AU210,{1,2,3,4})), "")</f>
        <v/>
      </c>
      <c r="BC210" s="46" t="str" cm="1">
        <f t="array" ref="BC210">IFERROR(SUMPRODUCT(LARGE($C210:$AU210,{1,2,3,4,5,6,7})), "")</f>
        <v/>
      </c>
    </row>
    <row r="211" spans="2:55" ht="15" customHeight="1" x14ac:dyDescent="0.2"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57"/>
      <c r="AW211" s="47">
        <f t="shared" si="16"/>
        <v>0</v>
      </c>
      <c r="AX211" s="46">
        <f t="shared" si="17"/>
        <v>0</v>
      </c>
      <c r="AY211" s="46" cm="1">
        <f t="array" ref="AY211">IF($AX211&lt;=6,SUM($C211:$AU211),SUMPRODUCT(LARGE($C211:$AU211,{1,2,3,4,5,6})))</f>
        <v>0</v>
      </c>
      <c r="AZ211" s="50" t="str">
        <f t="shared" si="18"/>
        <v/>
      </c>
      <c r="BA211" s="50" t="str">
        <f t="shared" si="19"/>
        <v/>
      </c>
      <c r="BB211" s="46" t="str" cm="1">
        <f t="array" ref="BB211">IFERROR(SUMPRODUCT(LARGE($C211:$AU211,{1,2,3,4})), "")</f>
        <v/>
      </c>
      <c r="BC211" s="46" t="str" cm="1">
        <f t="array" ref="BC211">IFERROR(SUMPRODUCT(LARGE($C211:$AU211,{1,2,3,4,5,6,7})), "")</f>
        <v/>
      </c>
    </row>
    <row r="212" spans="2:55" ht="15" customHeight="1" x14ac:dyDescent="0.2"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57"/>
      <c r="AW212" s="47">
        <f t="shared" si="16"/>
        <v>0</v>
      </c>
      <c r="AX212" s="46">
        <f t="shared" si="17"/>
        <v>0</v>
      </c>
      <c r="AY212" s="46" cm="1">
        <f t="array" ref="AY212">IF($AX212&lt;=6,SUM($C212:$AU212),SUMPRODUCT(LARGE($C212:$AU212,{1,2,3,4,5,6})))</f>
        <v>0</v>
      </c>
      <c r="AZ212" s="50" t="str">
        <f t="shared" si="18"/>
        <v/>
      </c>
      <c r="BA212" s="50" t="str">
        <f t="shared" si="19"/>
        <v/>
      </c>
      <c r="BB212" s="46" t="str" cm="1">
        <f t="array" ref="BB212">IFERROR(SUMPRODUCT(LARGE($C212:$AU212,{1,2,3,4})), "")</f>
        <v/>
      </c>
      <c r="BC212" s="46" t="str" cm="1">
        <f t="array" ref="BC212">IFERROR(SUMPRODUCT(LARGE($C212:$AU212,{1,2,3,4,5,6,7})), "")</f>
        <v/>
      </c>
    </row>
    <row r="213" spans="2:55" ht="15" customHeight="1" x14ac:dyDescent="0.2"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57"/>
      <c r="AW213" s="47">
        <f t="shared" si="16"/>
        <v>0</v>
      </c>
      <c r="AX213" s="46">
        <f t="shared" si="17"/>
        <v>0</v>
      </c>
      <c r="AY213" s="46" cm="1">
        <f t="array" ref="AY213">IF($AX213&lt;=6,SUM($C213:$AU213),SUMPRODUCT(LARGE($C213:$AU213,{1,2,3,4,5,6})))</f>
        <v>0</v>
      </c>
      <c r="AZ213" s="50" t="str">
        <f t="shared" si="18"/>
        <v/>
      </c>
      <c r="BA213" s="50" t="str">
        <f t="shared" si="19"/>
        <v/>
      </c>
      <c r="BB213" s="46" t="str" cm="1">
        <f t="array" ref="BB213">IFERROR(SUMPRODUCT(LARGE($C213:$AU213,{1,2,3,4})), "")</f>
        <v/>
      </c>
      <c r="BC213" s="46" t="str" cm="1">
        <f t="array" ref="BC213">IFERROR(SUMPRODUCT(LARGE($C213:$AU213,{1,2,3,4,5,6,7})), "")</f>
        <v/>
      </c>
    </row>
    <row r="214" spans="2:55" ht="15" customHeight="1" x14ac:dyDescent="0.2"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57"/>
      <c r="AW214" s="47">
        <f t="shared" si="16"/>
        <v>0</v>
      </c>
      <c r="AX214" s="46">
        <f t="shared" si="17"/>
        <v>0</v>
      </c>
      <c r="AY214" s="46" cm="1">
        <f t="array" ref="AY214">IF($AX214&lt;=6,SUM($C214:$AU214),SUMPRODUCT(LARGE($C214:$AU214,{1,2,3,4,5,6})))</f>
        <v>0</v>
      </c>
      <c r="AZ214" s="50" t="str">
        <f t="shared" si="18"/>
        <v/>
      </c>
      <c r="BA214" s="50" t="str">
        <f t="shared" si="19"/>
        <v/>
      </c>
      <c r="BB214" s="46" t="str" cm="1">
        <f t="array" ref="BB214">IFERROR(SUMPRODUCT(LARGE($C214:$AU214,{1,2,3,4})), "")</f>
        <v/>
      </c>
      <c r="BC214" s="46" t="str" cm="1">
        <f t="array" ref="BC214">IFERROR(SUMPRODUCT(LARGE($C214:$AU214,{1,2,3,4,5,6,7})), "")</f>
        <v/>
      </c>
    </row>
    <row r="215" spans="2:55" ht="15" customHeight="1" x14ac:dyDescent="0.2"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57"/>
      <c r="AW215" s="47">
        <f t="shared" si="16"/>
        <v>0</v>
      </c>
      <c r="AX215" s="46">
        <f t="shared" si="17"/>
        <v>0</v>
      </c>
      <c r="AY215" s="46" cm="1">
        <f t="array" ref="AY215">IF($AX215&lt;=6,SUM($C215:$AU215),SUMPRODUCT(LARGE($C215:$AU215,{1,2,3,4,5,6})))</f>
        <v>0</v>
      </c>
      <c r="AZ215" s="50" t="str">
        <f t="shared" si="18"/>
        <v/>
      </c>
      <c r="BA215" s="50" t="str">
        <f t="shared" si="19"/>
        <v/>
      </c>
      <c r="BB215" s="46" t="str" cm="1">
        <f t="array" ref="BB215">IFERROR(SUMPRODUCT(LARGE($C215:$AU215,{1,2,3,4})), "")</f>
        <v/>
      </c>
      <c r="BC215" s="46" t="str" cm="1">
        <f t="array" ref="BC215">IFERROR(SUMPRODUCT(LARGE($C215:$AU215,{1,2,3,4,5,6,7})), "")</f>
        <v/>
      </c>
    </row>
    <row r="216" spans="2:55" ht="15" customHeight="1" x14ac:dyDescent="0.2"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57"/>
      <c r="AW216" s="47">
        <f t="shared" si="16"/>
        <v>0</v>
      </c>
      <c r="AX216" s="46">
        <f t="shared" si="17"/>
        <v>0</v>
      </c>
      <c r="AY216" s="46" cm="1">
        <f t="array" ref="AY216">IF($AX216&lt;=6,SUM($C216:$AU216),SUMPRODUCT(LARGE($C216:$AU216,{1,2,3,4,5,6})))</f>
        <v>0</v>
      </c>
      <c r="AZ216" s="50" t="str">
        <f t="shared" si="18"/>
        <v/>
      </c>
      <c r="BA216" s="50" t="str">
        <f t="shared" si="19"/>
        <v/>
      </c>
      <c r="BB216" s="46" t="str" cm="1">
        <f t="array" ref="BB216">IFERROR(SUMPRODUCT(LARGE($C216:$AU216,{1,2,3,4})), "")</f>
        <v/>
      </c>
      <c r="BC216" s="46" t="str" cm="1">
        <f t="array" ref="BC216">IFERROR(SUMPRODUCT(LARGE($C216:$AU216,{1,2,3,4,5,6,7})), "")</f>
        <v/>
      </c>
    </row>
    <row r="217" spans="2:55" ht="15" customHeight="1" x14ac:dyDescent="0.2"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57"/>
      <c r="AW217" s="47">
        <f t="shared" si="16"/>
        <v>0</v>
      </c>
      <c r="AX217" s="46">
        <f t="shared" si="17"/>
        <v>0</v>
      </c>
      <c r="AY217" s="46" cm="1">
        <f t="array" ref="AY217">IF($AX217&lt;=6,SUM($C217:$AU217),SUMPRODUCT(LARGE($C217:$AU217,{1,2,3,4,5,6})))</f>
        <v>0</v>
      </c>
      <c r="AZ217" s="50" t="str">
        <f t="shared" si="18"/>
        <v/>
      </c>
      <c r="BA217" s="50" t="str">
        <f t="shared" si="19"/>
        <v/>
      </c>
      <c r="BB217" s="46" t="str" cm="1">
        <f t="array" ref="BB217">IFERROR(SUMPRODUCT(LARGE($C217:$AU217,{1,2,3,4})), "")</f>
        <v/>
      </c>
      <c r="BC217" s="46" t="str" cm="1">
        <f t="array" ref="BC217">IFERROR(SUMPRODUCT(LARGE($C217:$AU217,{1,2,3,4,5,6,7})), "")</f>
        <v/>
      </c>
    </row>
    <row r="218" spans="2:55" ht="15" customHeight="1" x14ac:dyDescent="0.2"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57"/>
      <c r="AW218" s="47">
        <f t="shared" si="16"/>
        <v>0</v>
      </c>
      <c r="AX218" s="46">
        <f t="shared" si="17"/>
        <v>0</v>
      </c>
      <c r="AY218" s="46" cm="1">
        <f t="array" ref="AY218">IF($AX218&lt;=6,SUM($C218:$AU218),SUMPRODUCT(LARGE($C218:$AU218,{1,2,3,4,5,6})))</f>
        <v>0</v>
      </c>
      <c r="AZ218" s="50" t="str">
        <f t="shared" si="18"/>
        <v/>
      </c>
      <c r="BA218" s="50" t="str">
        <f t="shared" si="19"/>
        <v/>
      </c>
      <c r="BB218" s="46" t="str" cm="1">
        <f t="array" ref="BB218">IFERROR(SUMPRODUCT(LARGE($C218:$AU218,{1,2,3,4})), "")</f>
        <v/>
      </c>
      <c r="BC218" s="46" t="str" cm="1">
        <f t="array" ref="BC218">IFERROR(SUMPRODUCT(LARGE($C218:$AU218,{1,2,3,4,5,6,7})), "")</f>
        <v/>
      </c>
    </row>
    <row r="219" spans="2:55" ht="15" customHeight="1" x14ac:dyDescent="0.2"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57"/>
      <c r="AW219" s="47">
        <f t="shared" si="16"/>
        <v>0</v>
      </c>
      <c r="AX219" s="46">
        <f t="shared" si="17"/>
        <v>0</v>
      </c>
      <c r="AY219" s="46" cm="1">
        <f t="array" ref="AY219">IF($AX219&lt;=6,SUM($C219:$AU219),SUMPRODUCT(LARGE($C219:$AU219,{1,2,3,4,5,6})))</f>
        <v>0</v>
      </c>
      <c r="AZ219" s="50" t="str">
        <f t="shared" si="18"/>
        <v/>
      </c>
      <c r="BA219" s="50" t="str">
        <f t="shared" si="19"/>
        <v/>
      </c>
      <c r="BB219" s="46" t="str" cm="1">
        <f t="array" ref="BB219">IFERROR(SUMPRODUCT(LARGE($C219:$AU219,{1,2,3,4})), "")</f>
        <v/>
      </c>
      <c r="BC219" s="46" t="str" cm="1">
        <f t="array" ref="BC219">IFERROR(SUMPRODUCT(LARGE($C219:$AU219,{1,2,3,4,5,6,7})), "")</f>
        <v/>
      </c>
    </row>
    <row r="220" spans="2:55" ht="15" customHeight="1" x14ac:dyDescent="0.2"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57"/>
      <c r="AW220" s="47">
        <f t="shared" si="16"/>
        <v>0</v>
      </c>
      <c r="AX220" s="46">
        <f t="shared" si="17"/>
        <v>0</v>
      </c>
      <c r="AY220" s="46" cm="1">
        <f t="array" ref="AY220">IF($AX220&lt;=6,SUM($C220:$AU220),SUMPRODUCT(LARGE($C220:$AU220,{1,2,3,4,5,6})))</f>
        <v>0</v>
      </c>
      <c r="AZ220" s="50" t="str">
        <f t="shared" si="18"/>
        <v/>
      </c>
      <c r="BA220" s="50" t="str">
        <f t="shared" si="19"/>
        <v/>
      </c>
      <c r="BB220" s="46" t="str" cm="1">
        <f t="array" ref="BB220">IFERROR(SUMPRODUCT(LARGE($C220:$AU220,{1,2,3,4})), "")</f>
        <v/>
      </c>
      <c r="BC220" s="46" t="str" cm="1">
        <f t="array" ref="BC220">IFERROR(SUMPRODUCT(LARGE($C220:$AU220,{1,2,3,4,5,6,7})), "")</f>
        <v/>
      </c>
    </row>
    <row r="221" spans="2:55" ht="15" customHeight="1" x14ac:dyDescent="0.2"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57"/>
      <c r="AW221" s="47">
        <f t="shared" si="16"/>
        <v>0</v>
      </c>
      <c r="AX221" s="46">
        <f t="shared" si="17"/>
        <v>0</v>
      </c>
      <c r="AY221" s="46" cm="1">
        <f t="array" ref="AY221">IF($AX221&lt;=6,SUM($C221:$AU221),SUMPRODUCT(LARGE($C221:$AU221,{1,2,3,4,5,6})))</f>
        <v>0</v>
      </c>
      <c r="AZ221" s="50" t="str">
        <f t="shared" si="18"/>
        <v/>
      </c>
      <c r="BA221" s="50" t="str">
        <f t="shared" si="19"/>
        <v/>
      </c>
      <c r="BB221" s="46" t="str" cm="1">
        <f t="array" ref="BB221">IFERROR(SUMPRODUCT(LARGE($C221:$AU221,{1,2,3,4})), "")</f>
        <v/>
      </c>
      <c r="BC221" s="46" t="str" cm="1">
        <f t="array" ref="BC221">IFERROR(SUMPRODUCT(LARGE($C221:$AU221,{1,2,3,4,5,6,7})), "")</f>
        <v/>
      </c>
    </row>
    <row r="222" spans="2:55" ht="15" customHeight="1" x14ac:dyDescent="0.2"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57"/>
      <c r="AW222" s="47">
        <f t="shared" si="16"/>
        <v>0</v>
      </c>
      <c r="AX222" s="46">
        <f t="shared" si="17"/>
        <v>0</v>
      </c>
      <c r="AY222" s="46" cm="1">
        <f t="array" ref="AY222">IF($AX222&lt;=6,SUM($C222:$AU222),SUMPRODUCT(LARGE($C222:$AU222,{1,2,3,4,5,6})))</f>
        <v>0</v>
      </c>
      <c r="AZ222" s="50" t="str">
        <f t="shared" si="18"/>
        <v/>
      </c>
      <c r="BA222" s="50" t="str">
        <f t="shared" si="19"/>
        <v/>
      </c>
      <c r="BB222" s="46" t="str" cm="1">
        <f t="array" ref="BB222">IFERROR(SUMPRODUCT(LARGE($C222:$AU222,{1,2,3,4})), "")</f>
        <v/>
      </c>
      <c r="BC222" s="46" t="str" cm="1">
        <f t="array" ref="BC222">IFERROR(SUMPRODUCT(LARGE($C222:$AU222,{1,2,3,4,5,6,7})), "")</f>
        <v/>
      </c>
    </row>
    <row r="223" spans="2:55" ht="15" customHeight="1" x14ac:dyDescent="0.2"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57"/>
      <c r="AW223" s="47">
        <f t="shared" si="16"/>
        <v>0</v>
      </c>
      <c r="AX223" s="46">
        <f t="shared" si="17"/>
        <v>0</v>
      </c>
      <c r="AY223" s="46" cm="1">
        <f t="array" ref="AY223">IF($AX223&lt;=6,SUM($C223:$AU223),SUMPRODUCT(LARGE($C223:$AU223,{1,2,3,4,5,6})))</f>
        <v>0</v>
      </c>
      <c r="AZ223" s="50" t="str">
        <f t="shared" si="18"/>
        <v/>
      </c>
      <c r="BA223" s="50" t="str">
        <f t="shared" si="19"/>
        <v/>
      </c>
      <c r="BB223" s="46" t="str" cm="1">
        <f t="array" ref="BB223">IFERROR(SUMPRODUCT(LARGE($C223:$AU223,{1,2,3,4})), "")</f>
        <v/>
      </c>
      <c r="BC223" s="46" t="str" cm="1">
        <f t="array" ref="BC223">IFERROR(SUMPRODUCT(LARGE($C223:$AU223,{1,2,3,4,5,6,7})), "")</f>
        <v/>
      </c>
    </row>
    <row r="224" spans="2:55" ht="15" customHeight="1" x14ac:dyDescent="0.2"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57"/>
      <c r="AW224" s="47">
        <f t="shared" si="16"/>
        <v>0</v>
      </c>
      <c r="AX224" s="46">
        <f t="shared" si="17"/>
        <v>0</v>
      </c>
      <c r="AY224" s="46" cm="1">
        <f t="array" ref="AY224">IF($AX224&lt;=6,SUM($C224:$AU224),SUMPRODUCT(LARGE($C224:$AU224,{1,2,3,4,5,6})))</f>
        <v>0</v>
      </c>
      <c r="AZ224" s="50" t="str">
        <f t="shared" si="18"/>
        <v/>
      </c>
      <c r="BA224" s="50" t="str">
        <f t="shared" si="19"/>
        <v/>
      </c>
      <c r="BB224" s="46" t="str" cm="1">
        <f t="array" ref="BB224">IFERROR(SUMPRODUCT(LARGE($C224:$AU224,{1,2,3,4})), "")</f>
        <v/>
      </c>
      <c r="BC224" s="46" t="str" cm="1">
        <f t="array" ref="BC224">IFERROR(SUMPRODUCT(LARGE($C224:$AU224,{1,2,3,4,5,6,7})), "")</f>
        <v/>
      </c>
    </row>
    <row r="225" spans="2:55" ht="15" customHeight="1" x14ac:dyDescent="0.2"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57"/>
      <c r="AW225" s="47">
        <f t="shared" si="16"/>
        <v>0</v>
      </c>
      <c r="AX225" s="46">
        <f t="shared" si="17"/>
        <v>0</v>
      </c>
      <c r="AY225" s="46" cm="1">
        <f t="array" ref="AY225">IF($AX225&lt;=6,SUM($C225:$AU225),SUMPRODUCT(LARGE($C225:$AU225,{1,2,3,4,5,6})))</f>
        <v>0</v>
      </c>
      <c r="AZ225" s="50" t="str">
        <f t="shared" si="18"/>
        <v/>
      </c>
      <c r="BA225" s="50" t="str">
        <f t="shared" si="19"/>
        <v/>
      </c>
      <c r="BB225" s="46" t="str" cm="1">
        <f t="array" ref="BB225">IFERROR(SUMPRODUCT(LARGE($C225:$AU225,{1,2,3,4})), "")</f>
        <v/>
      </c>
      <c r="BC225" s="46" t="str" cm="1">
        <f t="array" ref="BC225">IFERROR(SUMPRODUCT(LARGE($C225:$AU225,{1,2,3,4,5,6,7})), "")</f>
        <v/>
      </c>
    </row>
    <row r="226" spans="2:55" ht="15" customHeight="1" x14ac:dyDescent="0.2"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57"/>
      <c r="AW226" s="47">
        <f t="shared" si="16"/>
        <v>0</v>
      </c>
      <c r="AX226" s="46">
        <f t="shared" si="17"/>
        <v>0</v>
      </c>
      <c r="AY226" s="46" cm="1">
        <f t="array" ref="AY226">IF($AX226&lt;=6,SUM($C226:$AU226),SUMPRODUCT(LARGE($C226:$AU226,{1,2,3,4,5,6})))</f>
        <v>0</v>
      </c>
      <c r="AZ226" s="50" t="str">
        <f t="shared" si="18"/>
        <v/>
      </c>
      <c r="BA226" s="50" t="str">
        <f t="shared" si="19"/>
        <v/>
      </c>
      <c r="BB226" s="46" t="str" cm="1">
        <f t="array" ref="BB226">IFERROR(SUMPRODUCT(LARGE($C226:$AU226,{1,2,3,4})), "")</f>
        <v/>
      </c>
      <c r="BC226" s="46" t="str" cm="1">
        <f t="array" ref="BC226">IFERROR(SUMPRODUCT(LARGE($C226:$AU226,{1,2,3,4,5,6,7})), "")</f>
        <v/>
      </c>
    </row>
    <row r="227" spans="2:55" ht="15" customHeight="1" x14ac:dyDescent="0.2"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57"/>
      <c r="AW227" s="47">
        <f t="shared" si="16"/>
        <v>0</v>
      </c>
      <c r="AX227" s="46">
        <f t="shared" si="17"/>
        <v>0</v>
      </c>
      <c r="AY227" s="46" cm="1">
        <f t="array" ref="AY227">IF($AX227&lt;=6,SUM($C227:$AU227),SUMPRODUCT(LARGE($C227:$AU227,{1,2,3,4,5,6})))</f>
        <v>0</v>
      </c>
      <c r="AZ227" s="50" t="str">
        <f t="shared" si="18"/>
        <v/>
      </c>
      <c r="BA227" s="50" t="str">
        <f t="shared" si="19"/>
        <v/>
      </c>
      <c r="BB227" s="46" t="str" cm="1">
        <f t="array" ref="BB227">IFERROR(SUMPRODUCT(LARGE($C227:$AU227,{1,2,3,4})), "")</f>
        <v/>
      </c>
      <c r="BC227" s="46" t="str" cm="1">
        <f t="array" ref="BC227">IFERROR(SUMPRODUCT(LARGE($C227:$AU227,{1,2,3,4,5,6,7})), "")</f>
        <v/>
      </c>
    </row>
    <row r="228" spans="2:55" ht="15" customHeight="1" x14ac:dyDescent="0.2"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57"/>
      <c r="AW228" s="47">
        <f t="shared" si="16"/>
        <v>0</v>
      </c>
      <c r="AX228" s="46">
        <f t="shared" si="17"/>
        <v>0</v>
      </c>
      <c r="AY228" s="46" cm="1">
        <f t="array" ref="AY228">IF($AX228&lt;=6,SUM($C228:$AU228),SUMPRODUCT(LARGE($C228:$AU228,{1,2,3,4,5,6})))</f>
        <v>0</v>
      </c>
      <c r="AZ228" s="50" t="str">
        <f t="shared" si="18"/>
        <v/>
      </c>
      <c r="BA228" s="50" t="str">
        <f t="shared" si="19"/>
        <v/>
      </c>
      <c r="BB228" s="46" t="str" cm="1">
        <f t="array" ref="BB228">IFERROR(SUMPRODUCT(LARGE($C228:$AU228,{1,2,3,4})), "")</f>
        <v/>
      </c>
      <c r="BC228" s="46" t="str" cm="1">
        <f t="array" ref="BC228">IFERROR(SUMPRODUCT(LARGE($C228:$AU228,{1,2,3,4,5,6,7})), "")</f>
        <v/>
      </c>
    </row>
    <row r="229" spans="2:55" ht="15" customHeight="1" x14ac:dyDescent="0.2"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57"/>
      <c r="AW229" s="47">
        <f t="shared" si="16"/>
        <v>0</v>
      </c>
      <c r="AX229" s="46">
        <f t="shared" si="17"/>
        <v>0</v>
      </c>
      <c r="AY229" s="46" cm="1">
        <f t="array" ref="AY229">IF($AX229&lt;=6,SUM($C229:$AU229),SUMPRODUCT(LARGE($C229:$AU229,{1,2,3,4,5,6})))</f>
        <v>0</v>
      </c>
      <c r="AZ229" s="50" t="str">
        <f t="shared" si="18"/>
        <v/>
      </c>
      <c r="BA229" s="50" t="str">
        <f t="shared" si="19"/>
        <v/>
      </c>
      <c r="BB229" s="46" t="str" cm="1">
        <f t="array" ref="BB229">IFERROR(SUMPRODUCT(LARGE($C229:$AU229,{1,2,3,4})), "")</f>
        <v/>
      </c>
      <c r="BC229" s="46" t="str" cm="1">
        <f t="array" ref="BC229">IFERROR(SUMPRODUCT(LARGE($C229:$AU229,{1,2,3,4,5,6,7})), "")</f>
        <v/>
      </c>
    </row>
    <row r="230" spans="2:55" ht="15" customHeight="1" x14ac:dyDescent="0.2"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57"/>
      <c r="AW230" s="47">
        <f t="shared" si="16"/>
        <v>0</v>
      </c>
      <c r="AX230" s="46">
        <f t="shared" si="17"/>
        <v>0</v>
      </c>
      <c r="AY230" s="46" cm="1">
        <f t="array" ref="AY230">IF($AX230&lt;=6,SUM($C230:$AU230),SUMPRODUCT(LARGE($C230:$AU230,{1,2,3,4,5,6})))</f>
        <v>0</v>
      </c>
      <c r="AZ230" s="50" t="str">
        <f t="shared" si="18"/>
        <v/>
      </c>
      <c r="BA230" s="50" t="str">
        <f t="shared" si="19"/>
        <v/>
      </c>
      <c r="BB230" s="46" t="str" cm="1">
        <f t="array" ref="BB230">IFERROR(SUMPRODUCT(LARGE($C230:$AU230,{1,2,3,4})), "")</f>
        <v/>
      </c>
      <c r="BC230" s="46" t="str" cm="1">
        <f t="array" ref="BC230">IFERROR(SUMPRODUCT(LARGE($C230:$AU230,{1,2,3,4,5,6,7})), "")</f>
        <v/>
      </c>
    </row>
    <row r="231" spans="2:55" ht="15" customHeight="1" x14ac:dyDescent="0.2"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57"/>
      <c r="AW231" s="47">
        <f t="shared" si="16"/>
        <v>0</v>
      </c>
      <c r="AX231" s="46">
        <f t="shared" si="17"/>
        <v>0</v>
      </c>
      <c r="AY231" s="46" cm="1">
        <f t="array" ref="AY231">IF($AX231&lt;=6,SUM($C231:$AU231),SUMPRODUCT(LARGE($C231:$AU231,{1,2,3,4,5,6})))</f>
        <v>0</v>
      </c>
      <c r="AZ231" s="50" t="str">
        <f t="shared" si="18"/>
        <v/>
      </c>
      <c r="BA231" s="50" t="str">
        <f t="shared" si="19"/>
        <v/>
      </c>
      <c r="BB231" s="46" t="str" cm="1">
        <f t="array" ref="BB231">IFERROR(SUMPRODUCT(LARGE($C231:$AU231,{1,2,3,4})), "")</f>
        <v/>
      </c>
      <c r="BC231" s="46" t="str" cm="1">
        <f t="array" ref="BC231">IFERROR(SUMPRODUCT(LARGE($C231:$AU231,{1,2,3,4,5,6,7})), "")</f>
        <v/>
      </c>
    </row>
    <row r="232" spans="2:55" ht="15" customHeight="1" x14ac:dyDescent="0.2"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57"/>
      <c r="AW232" s="47">
        <f t="shared" si="16"/>
        <v>0</v>
      </c>
      <c r="AX232" s="46">
        <f t="shared" si="17"/>
        <v>0</v>
      </c>
      <c r="AY232" s="46" cm="1">
        <f t="array" ref="AY232">IF($AX232&lt;=6,SUM($C232:$AU232),SUMPRODUCT(LARGE($C232:$AU232,{1,2,3,4,5,6})))</f>
        <v>0</v>
      </c>
      <c r="AZ232" s="50" t="str">
        <f t="shared" si="18"/>
        <v/>
      </c>
      <c r="BA232" s="50" t="str">
        <f t="shared" si="19"/>
        <v/>
      </c>
      <c r="BB232" s="46" t="str" cm="1">
        <f t="array" ref="BB232">IFERROR(SUMPRODUCT(LARGE($C232:$AU232,{1,2,3,4})), "")</f>
        <v/>
      </c>
      <c r="BC232" s="46" t="str" cm="1">
        <f t="array" ref="BC232">IFERROR(SUMPRODUCT(LARGE($C232:$AU232,{1,2,3,4,5,6,7})), "")</f>
        <v/>
      </c>
    </row>
    <row r="233" spans="2:55" ht="15" customHeight="1" x14ac:dyDescent="0.2"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57"/>
      <c r="AW233" s="47">
        <f t="shared" si="16"/>
        <v>0</v>
      </c>
      <c r="AX233" s="46">
        <f t="shared" si="17"/>
        <v>0</v>
      </c>
      <c r="AY233" s="46" cm="1">
        <f t="array" ref="AY233">IF($AX233&lt;=6,SUM($C233:$AU233),SUMPRODUCT(LARGE($C233:$AU233,{1,2,3,4,5,6})))</f>
        <v>0</v>
      </c>
      <c r="AZ233" s="50" t="str">
        <f t="shared" si="18"/>
        <v/>
      </c>
      <c r="BA233" s="50" t="str">
        <f t="shared" si="19"/>
        <v/>
      </c>
      <c r="BB233" s="46" t="str" cm="1">
        <f t="array" ref="BB233">IFERROR(SUMPRODUCT(LARGE($C233:$AU233,{1,2,3,4})), "")</f>
        <v/>
      </c>
      <c r="BC233" s="46" t="str" cm="1">
        <f t="array" ref="BC233">IFERROR(SUMPRODUCT(LARGE($C233:$AU233,{1,2,3,4,5,6,7})), "")</f>
        <v/>
      </c>
    </row>
    <row r="234" spans="2:55" ht="15" customHeight="1" x14ac:dyDescent="0.2"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57"/>
      <c r="AW234" s="47">
        <f t="shared" si="16"/>
        <v>0</v>
      </c>
      <c r="AX234" s="46">
        <f t="shared" si="17"/>
        <v>0</v>
      </c>
      <c r="AY234" s="46" cm="1">
        <f t="array" ref="AY234">IF($AX234&lt;=6,SUM($C234:$AU234),SUMPRODUCT(LARGE($C234:$AU234,{1,2,3,4,5,6})))</f>
        <v>0</v>
      </c>
      <c r="AZ234" s="50" t="str">
        <f t="shared" si="18"/>
        <v/>
      </c>
      <c r="BA234" s="50" t="str">
        <f t="shared" si="19"/>
        <v/>
      </c>
      <c r="BB234" s="46" t="str" cm="1">
        <f t="array" ref="BB234">IFERROR(SUMPRODUCT(LARGE($C234:$AU234,{1,2,3,4})), "")</f>
        <v/>
      </c>
      <c r="BC234" s="46" t="str" cm="1">
        <f t="array" ref="BC234">IFERROR(SUMPRODUCT(LARGE($C234:$AU234,{1,2,3,4,5,6,7})), "")</f>
        <v/>
      </c>
    </row>
    <row r="235" spans="2:55" ht="15" customHeight="1" x14ac:dyDescent="0.2"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57"/>
      <c r="AW235" s="47">
        <f t="shared" si="16"/>
        <v>0</v>
      </c>
      <c r="AX235" s="46">
        <f t="shared" si="17"/>
        <v>0</v>
      </c>
      <c r="AY235" s="46" cm="1">
        <f t="array" ref="AY235">IF($AX235&lt;=6,SUM($C235:$AU235),SUMPRODUCT(LARGE($C235:$AU235,{1,2,3,4,5,6})))</f>
        <v>0</v>
      </c>
      <c r="AZ235" s="50" t="str">
        <f t="shared" si="18"/>
        <v/>
      </c>
      <c r="BA235" s="50" t="str">
        <f t="shared" si="19"/>
        <v/>
      </c>
      <c r="BB235" s="46" t="str" cm="1">
        <f t="array" ref="BB235">IFERROR(SUMPRODUCT(LARGE($C235:$AU235,{1,2,3,4})), "")</f>
        <v/>
      </c>
      <c r="BC235" s="46" t="str" cm="1">
        <f t="array" ref="BC235">IFERROR(SUMPRODUCT(LARGE($C235:$AU235,{1,2,3,4,5,6,7})), "")</f>
        <v/>
      </c>
    </row>
    <row r="236" spans="2:55" ht="15" customHeight="1" x14ac:dyDescent="0.2"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57"/>
      <c r="AW236" s="47">
        <f t="shared" si="16"/>
        <v>0</v>
      </c>
      <c r="AX236" s="46">
        <f t="shared" si="17"/>
        <v>0</v>
      </c>
      <c r="AY236" s="46" cm="1">
        <f t="array" ref="AY236">IF($AX236&lt;=6,SUM($C236:$AU236),SUMPRODUCT(LARGE($C236:$AU236,{1,2,3,4,5,6})))</f>
        <v>0</v>
      </c>
      <c r="AZ236" s="50" t="str">
        <f t="shared" si="18"/>
        <v/>
      </c>
      <c r="BA236" s="50" t="str">
        <f t="shared" si="19"/>
        <v/>
      </c>
      <c r="BB236" s="46" t="str" cm="1">
        <f t="array" ref="BB236">IFERROR(SUMPRODUCT(LARGE($C236:$AU236,{1,2,3,4})), "")</f>
        <v/>
      </c>
      <c r="BC236" s="46" t="str" cm="1">
        <f t="array" ref="BC236">IFERROR(SUMPRODUCT(LARGE($C236:$AU236,{1,2,3,4,5,6,7})), "")</f>
        <v/>
      </c>
    </row>
    <row r="237" spans="2:55" ht="15" customHeight="1" x14ac:dyDescent="0.2"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57"/>
      <c r="AW237" s="47">
        <f t="shared" si="16"/>
        <v>0</v>
      </c>
      <c r="AX237" s="46">
        <f t="shared" si="17"/>
        <v>0</v>
      </c>
      <c r="AY237" s="46" cm="1">
        <f t="array" ref="AY237">IF($AX237&lt;=6,SUM($C237:$AU237),SUMPRODUCT(LARGE($C237:$AU237,{1,2,3,4,5,6})))</f>
        <v>0</v>
      </c>
      <c r="AZ237" s="50" t="str">
        <f t="shared" si="18"/>
        <v/>
      </c>
      <c r="BA237" s="50" t="str">
        <f t="shared" si="19"/>
        <v/>
      </c>
      <c r="BB237" s="46" t="str" cm="1">
        <f t="array" ref="BB237">IFERROR(SUMPRODUCT(LARGE($C237:$AU237,{1,2,3,4})), "")</f>
        <v/>
      </c>
      <c r="BC237" s="46" t="str" cm="1">
        <f t="array" ref="BC237">IFERROR(SUMPRODUCT(LARGE($C237:$AU237,{1,2,3,4,5,6,7})), "")</f>
        <v/>
      </c>
    </row>
    <row r="238" spans="2:55" ht="15" customHeight="1" x14ac:dyDescent="0.2"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57"/>
      <c r="AW238" s="47">
        <f t="shared" si="16"/>
        <v>0</v>
      </c>
      <c r="AX238" s="46">
        <f t="shared" si="17"/>
        <v>0</v>
      </c>
      <c r="AY238" s="46" cm="1">
        <f t="array" ref="AY238">IF($AX238&lt;=6,SUM($C238:$AU238),SUMPRODUCT(LARGE($C238:$AU238,{1,2,3,4,5,6})))</f>
        <v>0</v>
      </c>
      <c r="AZ238" s="50" t="str">
        <f t="shared" si="18"/>
        <v/>
      </c>
      <c r="BA238" s="50" t="str">
        <f t="shared" si="19"/>
        <v/>
      </c>
      <c r="BB238" s="46" t="str" cm="1">
        <f t="array" ref="BB238">IFERROR(SUMPRODUCT(LARGE($C238:$AU238,{1,2,3,4})), "")</f>
        <v/>
      </c>
      <c r="BC238" s="46" t="str" cm="1">
        <f t="array" ref="BC238">IFERROR(SUMPRODUCT(LARGE($C238:$AU238,{1,2,3,4,5,6,7})), "")</f>
        <v/>
      </c>
    </row>
    <row r="239" spans="2:55" ht="15" customHeight="1" x14ac:dyDescent="0.2"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57"/>
      <c r="AW239" s="47">
        <f t="shared" si="16"/>
        <v>0</v>
      </c>
      <c r="AX239" s="46">
        <f t="shared" si="17"/>
        <v>0</v>
      </c>
      <c r="AY239" s="46" cm="1">
        <f t="array" ref="AY239">IF($AX239&lt;=6,SUM($C239:$AU239),SUMPRODUCT(LARGE($C239:$AU239,{1,2,3,4,5,6})))</f>
        <v>0</v>
      </c>
      <c r="AZ239" s="50" t="str">
        <f t="shared" si="18"/>
        <v/>
      </c>
      <c r="BA239" s="50" t="str">
        <f t="shared" si="19"/>
        <v/>
      </c>
      <c r="BB239" s="46" t="str" cm="1">
        <f t="array" ref="BB239">IFERROR(SUMPRODUCT(LARGE($C239:$AU239,{1,2,3,4})), "")</f>
        <v/>
      </c>
      <c r="BC239" s="46" t="str" cm="1">
        <f t="array" ref="BC239">IFERROR(SUMPRODUCT(LARGE($C239:$AU239,{1,2,3,4,5,6,7})), "")</f>
        <v/>
      </c>
    </row>
    <row r="240" spans="2:55" ht="15" customHeight="1" x14ac:dyDescent="0.2"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57"/>
      <c r="AW240" s="47">
        <f t="shared" si="16"/>
        <v>0</v>
      </c>
      <c r="AX240" s="46">
        <f t="shared" si="17"/>
        <v>0</v>
      </c>
      <c r="AY240" s="46" cm="1">
        <f t="array" ref="AY240">IF($AX240&lt;=6,SUM($C240:$AU240),SUMPRODUCT(LARGE($C240:$AU240,{1,2,3,4,5,6})))</f>
        <v>0</v>
      </c>
      <c r="AZ240" s="50" t="str">
        <f t="shared" si="18"/>
        <v/>
      </c>
      <c r="BA240" s="50" t="str">
        <f t="shared" si="19"/>
        <v/>
      </c>
      <c r="BB240" s="46" t="str" cm="1">
        <f t="array" ref="BB240">IFERROR(SUMPRODUCT(LARGE($C240:$AU240,{1,2,3,4})), "")</f>
        <v/>
      </c>
      <c r="BC240" s="46" t="str" cm="1">
        <f t="array" ref="BC240">IFERROR(SUMPRODUCT(LARGE($C240:$AU240,{1,2,3,4,5,6,7})), "")</f>
        <v/>
      </c>
    </row>
    <row r="241" spans="2:55" ht="15" customHeight="1" x14ac:dyDescent="0.2"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57"/>
      <c r="AW241" s="47">
        <f t="shared" si="16"/>
        <v>0</v>
      </c>
      <c r="AX241" s="46">
        <f t="shared" si="17"/>
        <v>0</v>
      </c>
      <c r="AY241" s="46" cm="1">
        <f t="array" ref="AY241">IF($AX241&lt;=6,SUM($C241:$AU241),SUMPRODUCT(LARGE($C241:$AU241,{1,2,3,4,5,6})))</f>
        <v>0</v>
      </c>
      <c r="AZ241" s="50" t="str">
        <f t="shared" si="18"/>
        <v/>
      </c>
      <c r="BA241" s="50" t="str">
        <f t="shared" si="19"/>
        <v/>
      </c>
      <c r="BB241" s="46" t="str" cm="1">
        <f t="array" ref="BB241">IFERROR(SUMPRODUCT(LARGE($C241:$AU241,{1,2,3,4})), "")</f>
        <v/>
      </c>
      <c r="BC241" s="46" t="str" cm="1">
        <f t="array" ref="BC241">IFERROR(SUMPRODUCT(LARGE($C241:$AU241,{1,2,3,4,5,6,7})), "")</f>
        <v/>
      </c>
    </row>
    <row r="242" spans="2:55" ht="15" customHeight="1" x14ac:dyDescent="0.2"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57"/>
      <c r="AW242" s="47">
        <f t="shared" si="16"/>
        <v>0</v>
      </c>
      <c r="AX242" s="46">
        <f t="shared" si="17"/>
        <v>0</v>
      </c>
      <c r="AY242" s="46" cm="1">
        <f t="array" ref="AY242">IF($AX242&lt;=6,SUM($C242:$AU242),SUMPRODUCT(LARGE($C242:$AU242,{1,2,3,4,5,6})))</f>
        <v>0</v>
      </c>
      <c r="AZ242" s="50" t="str">
        <f t="shared" si="18"/>
        <v/>
      </c>
      <c r="BA242" s="50" t="str">
        <f t="shared" si="19"/>
        <v/>
      </c>
      <c r="BB242" s="46" t="str" cm="1">
        <f t="array" ref="BB242">IFERROR(SUMPRODUCT(LARGE($C242:$AU242,{1,2,3,4})), "")</f>
        <v/>
      </c>
      <c r="BC242" s="46" t="str" cm="1">
        <f t="array" ref="BC242">IFERROR(SUMPRODUCT(LARGE($C242:$AU242,{1,2,3,4,5,6,7})), "")</f>
        <v/>
      </c>
    </row>
    <row r="243" spans="2:55" ht="15" customHeight="1" x14ac:dyDescent="0.2"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57"/>
      <c r="AW243" s="47">
        <f t="shared" si="16"/>
        <v>0</v>
      </c>
      <c r="AX243" s="46">
        <f t="shared" si="17"/>
        <v>0</v>
      </c>
      <c r="AY243" s="46" cm="1">
        <f t="array" ref="AY243">IF($AX243&lt;=6,SUM($C243:$AU243),SUMPRODUCT(LARGE($C243:$AU243,{1,2,3,4,5,6})))</f>
        <v>0</v>
      </c>
      <c r="AZ243" s="50" t="str">
        <f t="shared" si="18"/>
        <v/>
      </c>
      <c r="BA243" s="50" t="str">
        <f t="shared" si="19"/>
        <v/>
      </c>
      <c r="BB243" s="46" t="str" cm="1">
        <f t="array" ref="BB243">IFERROR(SUMPRODUCT(LARGE($C243:$AU243,{1,2,3,4})), "")</f>
        <v/>
      </c>
      <c r="BC243" s="46" t="str" cm="1">
        <f t="array" ref="BC243">IFERROR(SUMPRODUCT(LARGE($C243:$AU243,{1,2,3,4,5,6,7})), "")</f>
        <v/>
      </c>
    </row>
    <row r="244" spans="2:55" ht="15" customHeight="1" x14ac:dyDescent="0.2"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57"/>
      <c r="AW244" s="47">
        <f t="shared" si="16"/>
        <v>0</v>
      </c>
      <c r="AX244" s="46">
        <f t="shared" si="17"/>
        <v>0</v>
      </c>
      <c r="AY244" s="46" cm="1">
        <f t="array" ref="AY244">IF($AX244&lt;=6,SUM($C244:$AU244),SUMPRODUCT(LARGE($C244:$AU244,{1,2,3,4,5,6})))</f>
        <v>0</v>
      </c>
      <c r="AZ244" s="50" t="str">
        <f t="shared" si="18"/>
        <v/>
      </c>
      <c r="BA244" s="50" t="str">
        <f t="shared" si="19"/>
        <v/>
      </c>
      <c r="BB244" s="46" t="str" cm="1">
        <f t="array" ref="BB244">IFERROR(SUMPRODUCT(LARGE($C244:$AU244,{1,2,3,4})), "")</f>
        <v/>
      </c>
      <c r="BC244" s="46" t="str" cm="1">
        <f t="array" ref="BC244">IFERROR(SUMPRODUCT(LARGE($C244:$AU244,{1,2,3,4,5,6,7})), "")</f>
        <v/>
      </c>
    </row>
    <row r="245" spans="2:55" ht="15" customHeight="1" x14ac:dyDescent="0.2"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57"/>
      <c r="AW245" s="47">
        <f t="shared" si="16"/>
        <v>0</v>
      </c>
      <c r="AX245" s="46">
        <f t="shared" si="17"/>
        <v>0</v>
      </c>
      <c r="AY245" s="46" cm="1">
        <f t="array" ref="AY245">IF($AX245&lt;=6,SUM($C245:$AU245),SUMPRODUCT(LARGE($C245:$AU245,{1,2,3,4,5,6})))</f>
        <v>0</v>
      </c>
      <c r="AZ245" s="50" t="str">
        <f t="shared" si="18"/>
        <v/>
      </c>
      <c r="BA245" s="50" t="str">
        <f t="shared" si="19"/>
        <v/>
      </c>
      <c r="BB245" s="46" t="str" cm="1">
        <f t="array" ref="BB245">IFERROR(SUMPRODUCT(LARGE($C245:$AU245,{1,2,3,4})), "")</f>
        <v/>
      </c>
      <c r="BC245" s="46" t="str" cm="1">
        <f t="array" ref="BC245">IFERROR(SUMPRODUCT(LARGE($C245:$AU245,{1,2,3,4,5,6,7})), "")</f>
        <v/>
      </c>
    </row>
    <row r="246" spans="2:55" ht="15" customHeight="1" x14ac:dyDescent="0.2"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57"/>
      <c r="AW246" s="47">
        <f t="shared" si="16"/>
        <v>0</v>
      </c>
      <c r="AX246" s="46">
        <f t="shared" si="17"/>
        <v>0</v>
      </c>
      <c r="AY246" s="46" cm="1">
        <f t="array" ref="AY246">IF($AX246&lt;=6,SUM($C246:$AU246),SUMPRODUCT(LARGE($C246:$AU246,{1,2,3,4,5,6})))</f>
        <v>0</v>
      </c>
      <c r="AZ246" s="50" t="str">
        <f t="shared" si="18"/>
        <v/>
      </c>
      <c r="BA246" s="50" t="str">
        <f t="shared" si="19"/>
        <v/>
      </c>
      <c r="BB246" s="46" t="str" cm="1">
        <f t="array" ref="BB246">IFERROR(SUMPRODUCT(LARGE($C246:$AU246,{1,2,3,4})), "")</f>
        <v/>
      </c>
      <c r="BC246" s="46" t="str" cm="1">
        <f t="array" ref="BC246">IFERROR(SUMPRODUCT(LARGE($C246:$AU246,{1,2,3,4,5,6,7})), "")</f>
        <v/>
      </c>
    </row>
    <row r="247" spans="2:55" ht="15" customHeight="1" x14ac:dyDescent="0.2"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57"/>
      <c r="AW247" s="47">
        <f t="shared" si="16"/>
        <v>0</v>
      </c>
      <c r="AX247" s="46">
        <f t="shared" si="17"/>
        <v>0</v>
      </c>
      <c r="AY247" s="46" cm="1">
        <f t="array" ref="AY247">IF($AX247&lt;=6,SUM($C247:$AU247),SUMPRODUCT(LARGE($C247:$AU247,{1,2,3,4,5,6})))</f>
        <v>0</v>
      </c>
      <c r="AZ247" s="50" t="str">
        <f t="shared" si="18"/>
        <v/>
      </c>
      <c r="BA247" s="50" t="str">
        <f t="shared" si="19"/>
        <v/>
      </c>
      <c r="BB247" s="46" t="str" cm="1">
        <f t="array" ref="BB247">IFERROR(SUMPRODUCT(LARGE($C247:$AU247,{1,2,3,4})), "")</f>
        <v/>
      </c>
      <c r="BC247" s="46" t="str" cm="1">
        <f t="array" ref="BC247">IFERROR(SUMPRODUCT(LARGE($C247:$AU247,{1,2,3,4,5,6,7})), "")</f>
        <v/>
      </c>
    </row>
    <row r="248" spans="2:55" ht="15" customHeight="1" x14ac:dyDescent="0.2"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57"/>
      <c r="AW248" s="47">
        <f t="shared" si="16"/>
        <v>0</v>
      </c>
      <c r="AX248" s="46">
        <f t="shared" si="17"/>
        <v>0</v>
      </c>
      <c r="AY248" s="46" cm="1">
        <f t="array" ref="AY248">IF($AX248&lt;=6,SUM($C248:$AU248),SUMPRODUCT(LARGE($C248:$AU248,{1,2,3,4,5,6})))</f>
        <v>0</v>
      </c>
      <c r="AZ248" s="50" t="str">
        <f t="shared" si="18"/>
        <v/>
      </c>
      <c r="BA248" s="50" t="str">
        <f t="shared" si="19"/>
        <v/>
      </c>
      <c r="BB248" s="46" t="str" cm="1">
        <f t="array" ref="BB248">IFERROR(SUMPRODUCT(LARGE($C248:$AU248,{1,2,3,4})), "")</f>
        <v/>
      </c>
      <c r="BC248" s="46" t="str" cm="1">
        <f t="array" ref="BC248">IFERROR(SUMPRODUCT(LARGE($C248:$AU248,{1,2,3,4,5,6,7})), "")</f>
        <v/>
      </c>
    </row>
    <row r="249" spans="2:55" ht="15" customHeight="1" x14ac:dyDescent="0.2"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57"/>
      <c r="AW249" s="47">
        <f t="shared" si="16"/>
        <v>0</v>
      </c>
      <c r="AX249" s="46">
        <f t="shared" si="17"/>
        <v>0</v>
      </c>
      <c r="AY249" s="46" cm="1">
        <f t="array" ref="AY249">IF($AX249&lt;=6,SUM($C249:$AU249),SUMPRODUCT(LARGE($C249:$AU249,{1,2,3,4,5,6})))</f>
        <v>0</v>
      </c>
      <c r="AZ249" s="50" t="str">
        <f t="shared" si="18"/>
        <v/>
      </c>
      <c r="BA249" s="50" t="str">
        <f t="shared" si="19"/>
        <v/>
      </c>
      <c r="BB249" s="46" t="str" cm="1">
        <f t="array" ref="BB249">IFERROR(SUMPRODUCT(LARGE($C249:$AU249,{1,2,3,4})), "")</f>
        <v/>
      </c>
      <c r="BC249" s="46" t="str" cm="1">
        <f t="array" ref="BC249">IFERROR(SUMPRODUCT(LARGE($C249:$AU249,{1,2,3,4,5,6,7})), "")</f>
        <v/>
      </c>
    </row>
    <row r="250" spans="2:55" ht="15" customHeight="1" x14ac:dyDescent="0.2"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57"/>
      <c r="AW250" s="47">
        <f t="shared" si="16"/>
        <v>0</v>
      </c>
      <c r="AX250" s="46">
        <f t="shared" si="17"/>
        <v>0</v>
      </c>
      <c r="AY250" s="46" cm="1">
        <f t="array" ref="AY250">IF($AX250&lt;=6,SUM($C250:$AU250),SUMPRODUCT(LARGE($C250:$AU250,{1,2,3,4,5,6})))</f>
        <v>0</v>
      </c>
      <c r="AZ250" s="50" t="str">
        <f t="shared" si="18"/>
        <v/>
      </c>
      <c r="BA250" s="50" t="str">
        <f t="shared" si="19"/>
        <v/>
      </c>
      <c r="BB250" s="46" t="str" cm="1">
        <f t="array" ref="BB250">IFERROR(SUMPRODUCT(LARGE($C250:$AU250,{1,2,3,4})), "")</f>
        <v/>
      </c>
      <c r="BC250" s="46" t="str" cm="1">
        <f t="array" ref="BC250">IFERROR(SUMPRODUCT(LARGE($C250:$AU250,{1,2,3,4,5,6,7})), "")</f>
        <v/>
      </c>
    </row>
    <row r="251" spans="2:55" ht="15" customHeight="1" x14ac:dyDescent="0.2"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57"/>
      <c r="AW251" s="47">
        <f t="shared" si="16"/>
        <v>0</v>
      </c>
      <c r="AX251" s="46">
        <f t="shared" si="17"/>
        <v>0</v>
      </c>
      <c r="AY251" s="46" cm="1">
        <f t="array" ref="AY251">IF($AX251&lt;=6,SUM($C251:$AU251),SUMPRODUCT(LARGE($C251:$AU251,{1,2,3,4,5,6})))</f>
        <v>0</v>
      </c>
      <c r="AZ251" s="50" t="str">
        <f t="shared" si="18"/>
        <v/>
      </c>
      <c r="BA251" s="50" t="str">
        <f t="shared" si="19"/>
        <v/>
      </c>
      <c r="BB251" s="46" t="str" cm="1">
        <f t="array" ref="BB251">IFERROR(SUMPRODUCT(LARGE($C251:$AU251,{1,2,3,4})), "")</f>
        <v/>
      </c>
      <c r="BC251" s="46" t="str" cm="1">
        <f t="array" ref="BC251">IFERROR(SUMPRODUCT(LARGE($C251:$AU251,{1,2,3,4,5,6,7})), "")</f>
        <v/>
      </c>
    </row>
    <row r="252" spans="2:55" ht="15" customHeight="1" x14ac:dyDescent="0.2"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57"/>
      <c r="AW252" s="47">
        <f t="shared" si="16"/>
        <v>0</v>
      </c>
      <c r="AX252" s="46">
        <f t="shared" si="17"/>
        <v>0</v>
      </c>
      <c r="AY252" s="46" cm="1">
        <f t="array" ref="AY252">IF($AX252&lt;=6,SUM($C252:$AU252),SUMPRODUCT(LARGE($C252:$AU252,{1,2,3,4,5,6})))</f>
        <v>0</v>
      </c>
      <c r="AZ252" s="50" t="str">
        <f t="shared" si="18"/>
        <v/>
      </c>
      <c r="BA252" s="50" t="str">
        <f t="shared" si="19"/>
        <v/>
      </c>
      <c r="BB252" s="46" t="str" cm="1">
        <f t="array" ref="BB252">IFERROR(SUMPRODUCT(LARGE($C252:$AU252,{1,2,3,4})), "")</f>
        <v/>
      </c>
      <c r="BC252" s="46" t="str" cm="1">
        <f t="array" ref="BC252">IFERROR(SUMPRODUCT(LARGE($C252:$AU252,{1,2,3,4,5,6,7})), "")</f>
        <v/>
      </c>
    </row>
    <row r="253" spans="2:55" ht="15" customHeight="1" x14ac:dyDescent="0.2"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57"/>
      <c r="AW253" s="47">
        <f t="shared" si="16"/>
        <v>0</v>
      </c>
      <c r="AX253" s="46">
        <f t="shared" si="17"/>
        <v>0</v>
      </c>
      <c r="AY253" s="46" cm="1">
        <f t="array" ref="AY253">IF($AX253&lt;=6,SUM($C253:$AU253),SUMPRODUCT(LARGE($C253:$AU253,{1,2,3,4,5,6})))</f>
        <v>0</v>
      </c>
      <c r="AZ253" s="50" t="str">
        <f t="shared" si="18"/>
        <v/>
      </c>
      <c r="BA253" s="50" t="str">
        <f t="shared" si="19"/>
        <v/>
      </c>
      <c r="BB253" s="46" t="str" cm="1">
        <f t="array" ref="BB253">IFERROR(SUMPRODUCT(LARGE($C253:$AU253,{1,2,3,4})), "")</f>
        <v/>
      </c>
      <c r="BC253" s="46" t="str" cm="1">
        <f t="array" ref="BC253">IFERROR(SUMPRODUCT(LARGE($C253:$AU253,{1,2,3,4,5,6,7})), "")</f>
        <v/>
      </c>
    </row>
    <row r="254" spans="2:55" ht="15" customHeight="1" x14ac:dyDescent="0.2"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57"/>
      <c r="AW254" s="47">
        <f t="shared" si="16"/>
        <v>0</v>
      </c>
      <c r="AX254" s="46">
        <f t="shared" si="17"/>
        <v>0</v>
      </c>
      <c r="AY254" s="46" cm="1">
        <f t="array" ref="AY254">IF($AX254&lt;=6,SUM($C254:$AU254),SUMPRODUCT(LARGE($C254:$AU254,{1,2,3,4,5,6})))</f>
        <v>0</v>
      </c>
      <c r="AZ254" s="50" t="str">
        <f t="shared" si="18"/>
        <v/>
      </c>
      <c r="BA254" s="50" t="str">
        <f t="shared" si="19"/>
        <v/>
      </c>
      <c r="BB254" s="46" t="str" cm="1">
        <f t="array" ref="BB254">IFERROR(SUMPRODUCT(LARGE($C254:$AU254,{1,2,3,4})), "")</f>
        <v/>
      </c>
      <c r="BC254" s="46" t="str" cm="1">
        <f t="array" ref="BC254">IFERROR(SUMPRODUCT(LARGE($C254:$AU254,{1,2,3,4,5,6,7})), "")</f>
        <v/>
      </c>
    </row>
    <row r="255" spans="2:55" ht="15" customHeight="1" x14ac:dyDescent="0.2"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57"/>
      <c r="AW255" s="47">
        <f t="shared" si="16"/>
        <v>0</v>
      </c>
      <c r="AX255" s="46">
        <f t="shared" si="17"/>
        <v>0</v>
      </c>
      <c r="AY255" s="46" cm="1">
        <f t="array" ref="AY255">IF($AX255&lt;=6,SUM($C255:$AU255),SUMPRODUCT(LARGE($C255:$AU255,{1,2,3,4,5,6})))</f>
        <v>0</v>
      </c>
      <c r="AZ255" s="50" t="str">
        <f t="shared" si="18"/>
        <v/>
      </c>
      <c r="BA255" s="50" t="str">
        <f t="shared" si="19"/>
        <v/>
      </c>
      <c r="BB255" s="46" t="str" cm="1">
        <f t="array" ref="BB255">IFERROR(SUMPRODUCT(LARGE($C255:$AU255,{1,2,3,4})), "")</f>
        <v/>
      </c>
      <c r="BC255" s="46" t="str" cm="1">
        <f t="array" ref="BC255">IFERROR(SUMPRODUCT(LARGE($C255:$AU255,{1,2,3,4,5,6,7})), "")</f>
        <v/>
      </c>
    </row>
    <row r="256" spans="2:55" ht="15" customHeight="1" x14ac:dyDescent="0.2"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57"/>
      <c r="AW256" s="47">
        <f t="shared" si="16"/>
        <v>0</v>
      </c>
      <c r="AX256" s="46">
        <f t="shared" si="17"/>
        <v>0</v>
      </c>
      <c r="AY256" s="46" cm="1">
        <f t="array" ref="AY256">IF($AX256&lt;=6,SUM($C256:$AU256),SUMPRODUCT(LARGE($C256:$AU256,{1,2,3,4,5,6})))</f>
        <v>0</v>
      </c>
      <c r="AZ256" s="50" t="str">
        <f t="shared" si="18"/>
        <v/>
      </c>
      <c r="BA256" s="50" t="str">
        <f t="shared" si="19"/>
        <v/>
      </c>
      <c r="BB256" s="46" t="str" cm="1">
        <f t="array" ref="BB256">IFERROR(SUMPRODUCT(LARGE($C256:$AU256,{1,2,3,4})), "")</f>
        <v/>
      </c>
      <c r="BC256" s="46" t="str" cm="1">
        <f t="array" ref="BC256">IFERROR(SUMPRODUCT(LARGE($C256:$AU256,{1,2,3,4,5,6,7})), "")</f>
        <v/>
      </c>
    </row>
    <row r="257" spans="2:55" ht="15" customHeight="1" x14ac:dyDescent="0.2"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57"/>
      <c r="AW257" s="47">
        <f t="shared" si="16"/>
        <v>0</v>
      </c>
      <c r="AX257" s="46">
        <f t="shared" si="17"/>
        <v>0</v>
      </c>
      <c r="AY257" s="46" cm="1">
        <f t="array" ref="AY257">IF($AX257&lt;=6,SUM($C257:$AU257),SUMPRODUCT(LARGE($C257:$AU257,{1,2,3,4,5,6})))</f>
        <v>0</v>
      </c>
      <c r="AZ257" s="50" t="str">
        <f t="shared" si="18"/>
        <v/>
      </c>
      <c r="BA257" s="50" t="str">
        <f t="shared" si="19"/>
        <v/>
      </c>
      <c r="BB257" s="46" t="str" cm="1">
        <f t="array" ref="BB257">IFERROR(SUMPRODUCT(LARGE($C257:$AU257,{1,2,3,4})), "")</f>
        <v/>
      </c>
      <c r="BC257" s="46" t="str" cm="1">
        <f t="array" ref="BC257">IFERROR(SUMPRODUCT(LARGE($C257:$AU257,{1,2,3,4,5,6,7})), "")</f>
        <v/>
      </c>
    </row>
    <row r="258" spans="2:55" ht="15" customHeight="1" x14ac:dyDescent="0.2"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57"/>
      <c r="AW258" s="47">
        <f t="shared" si="16"/>
        <v>0</v>
      </c>
      <c r="AX258" s="46">
        <f t="shared" si="17"/>
        <v>0</v>
      </c>
      <c r="AY258" s="46" cm="1">
        <f t="array" ref="AY258">IF($AX258&lt;=6,SUM($C258:$AU258),SUMPRODUCT(LARGE($C258:$AU258,{1,2,3,4,5,6})))</f>
        <v>0</v>
      </c>
      <c r="AZ258" s="50" t="str">
        <f t="shared" si="18"/>
        <v/>
      </c>
      <c r="BA258" s="50" t="str">
        <f t="shared" si="19"/>
        <v/>
      </c>
      <c r="BB258" s="46" t="str" cm="1">
        <f t="array" ref="BB258">IFERROR(SUMPRODUCT(LARGE($C258:$AU258,{1,2,3,4})), "")</f>
        <v/>
      </c>
      <c r="BC258" s="46" t="str" cm="1">
        <f t="array" ref="BC258">IFERROR(SUMPRODUCT(LARGE($C258:$AU258,{1,2,3,4,5,6,7})), "")</f>
        <v/>
      </c>
    </row>
    <row r="259" spans="2:55" ht="15" customHeight="1" x14ac:dyDescent="0.2"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57"/>
      <c r="AW259" s="47">
        <f t="shared" ref="AW259:AW301" si="20">SUM($C259:$AV259)</f>
        <v>0</v>
      </c>
      <c r="AX259" s="46">
        <f t="shared" ref="AX259:AX265" si="21">COUNTA(C259:AU259)</f>
        <v>0</v>
      </c>
      <c r="AY259" s="46" cm="1">
        <f t="array" ref="AY259">IF($AX259&lt;=6,SUM($C259:$AU259),SUMPRODUCT(LARGE($C259:$AU259,{1,2,3,4,5,6})))</f>
        <v>0</v>
      </c>
      <c r="AZ259" s="50" t="str">
        <f t="shared" si="18"/>
        <v/>
      </c>
      <c r="BA259" s="50" t="str">
        <f t="shared" si="19"/>
        <v/>
      </c>
      <c r="BB259" s="46" t="str" cm="1">
        <f t="array" ref="BB259">IFERROR(SUMPRODUCT(LARGE($C259:$AU259,{1,2,3,4})), "")</f>
        <v/>
      </c>
      <c r="BC259" s="46" t="str" cm="1">
        <f t="array" ref="BC259">IFERROR(SUMPRODUCT(LARGE($C259:$AU259,{1,2,3,4,5,6,7})), "")</f>
        <v/>
      </c>
    </row>
    <row r="260" spans="2:55" ht="15" customHeight="1" x14ac:dyDescent="0.2"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57"/>
      <c r="AW260" s="47">
        <f t="shared" si="20"/>
        <v>0</v>
      </c>
      <c r="AX260" s="46">
        <f t="shared" si="21"/>
        <v>0</v>
      </c>
      <c r="AY260" s="46" cm="1">
        <f t="array" ref="AY260">IF($AX260&lt;=6,SUM($C260:$AU260),SUMPRODUCT(LARGE($C260:$AU260,{1,2,3,4,5,6})))</f>
        <v>0</v>
      </c>
      <c r="AZ260" s="50" t="str">
        <f t="shared" ref="AZ260:AZ301" si="22">IF(AND($AX260&gt;=6,AY260=AY261),"Manual Calc Needed","")</f>
        <v/>
      </c>
      <c r="BA260" s="50" t="str">
        <f t="shared" ref="BA260:BA301" si="23">IF($AZ260="Tie",$AY260,"")</f>
        <v/>
      </c>
      <c r="BB260" s="46" t="str" cm="1">
        <f t="array" ref="BB260">IFERROR(SUMPRODUCT(LARGE($C260:$AU260,{1,2,3,4})), "")</f>
        <v/>
      </c>
      <c r="BC260" s="46" t="str" cm="1">
        <f t="array" ref="BC260">IFERROR(SUMPRODUCT(LARGE($C260:$AU260,{1,2,3,4,5,6,7})), "")</f>
        <v/>
      </c>
    </row>
    <row r="261" spans="2:55" ht="15" customHeight="1" x14ac:dyDescent="0.2"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57"/>
      <c r="AW261" s="47">
        <f t="shared" si="20"/>
        <v>0</v>
      </c>
      <c r="AX261" s="46">
        <f t="shared" si="21"/>
        <v>0</v>
      </c>
      <c r="AY261" s="46" cm="1">
        <f t="array" ref="AY261">IF($AX261&lt;=6,SUM($C261:$AU261),SUMPRODUCT(LARGE($C261:$AU261,{1,2,3,4,5,6})))</f>
        <v>0</v>
      </c>
      <c r="AZ261" s="50" t="str">
        <f t="shared" si="22"/>
        <v/>
      </c>
      <c r="BA261" s="50" t="str">
        <f t="shared" si="23"/>
        <v/>
      </c>
      <c r="BB261" s="46" t="str" cm="1">
        <f t="array" ref="BB261">IFERROR(SUMPRODUCT(LARGE($C261:$AU261,{1,2,3,4})), "")</f>
        <v/>
      </c>
      <c r="BC261" s="46" t="str" cm="1">
        <f t="array" ref="BC261">IFERROR(SUMPRODUCT(LARGE($C261:$AU261,{1,2,3,4,5,6,7})), "")</f>
        <v/>
      </c>
    </row>
    <row r="262" spans="2:55" ht="15" customHeight="1" x14ac:dyDescent="0.2"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57"/>
      <c r="AW262" s="47">
        <f t="shared" si="20"/>
        <v>0</v>
      </c>
      <c r="AX262" s="46">
        <f t="shared" si="21"/>
        <v>0</v>
      </c>
      <c r="AY262" s="46" cm="1">
        <f t="array" ref="AY262">IF($AX262&lt;=6,SUM($C262:$AU262),SUMPRODUCT(LARGE($C262:$AU262,{1,2,3,4,5,6})))</f>
        <v>0</v>
      </c>
      <c r="AZ262" s="50" t="str">
        <f t="shared" si="22"/>
        <v/>
      </c>
      <c r="BA262" s="50" t="str">
        <f t="shared" si="23"/>
        <v/>
      </c>
      <c r="BB262" s="46" t="str" cm="1">
        <f t="array" ref="BB262">IFERROR(SUMPRODUCT(LARGE($C262:$AU262,{1,2,3,4})), "")</f>
        <v/>
      </c>
      <c r="BC262" s="46" t="str" cm="1">
        <f t="array" ref="BC262">IFERROR(SUMPRODUCT(LARGE($C262:$AU262,{1,2,3,4,5,6,7})), "")</f>
        <v/>
      </c>
    </row>
    <row r="263" spans="2:55" ht="15" customHeight="1" x14ac:dyDescent="0.2"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57"/>
      <c r="AW263" s="47">
        <f t="shared" si="20"/>
        <v>0</v>
      </c>
      <c r="AX263" s="46">
        <f t="shared" si="21"/>
        <v>0</v>
      </c>
      <c r="AY263" s="46" cm="1">
        <f t="array" ref="AY263">IF($AX263&lt;=6,SUM($C263:$AU263),SUMPRODUCT(LARGE($C263:$AU263,{1,2,3,4,5,6})))</f>
        <v>0</v>
      </c>
      <c r="AZ263" s="50" t="str">
        <f t="shared" si="22"/>
        <v/>
      </c>
      <c r="BA263" s="50" t="str">
        <f t="shared" si="23"/>
        <v/>
      </c>
      <c r="BB263" s="46" t="str" cm="1">
        <f t="array" ref="BB263">IFERROR(SUMPRODUCT(LARGE($C263:$AU263,{1,2,3,4})), "")</f>
        <v/>
      </c>
      <c r="BC263" s="46" t="str" cm="1">
        <f t="array" ref="BC263">IFERROR(SUMPRODUCT(LARGE($C263:$AU263,{1,2,3,4,5,6,7})), "")</f>
        <v/>
      </c>
    </row>
    <row r="264" spans="2:55" ht="15" customHeight="1" x14ac:dyDescent="0.2"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57"/>
      <c r="AW264" s="47">
        <f t="shared" si="20"/>
        <v>0</v>
      </c>
      <c r="AX264" s="46">
        <f t="shared" si="21"/>
        <v>0</v>
      </c>
      <c r="AY264" s="46" cm="1">
        <f t="array" ref="AY264">IF($AX264&lt;=6,SUM($C264:$AU264),SUMPRODUCT(LARGE($C264:$AU264,{1,2,3,4,5,6})))</f>
        <v>0</v>
      </c>
      <c r="AZ264" s="50" t="str">
        <f t="shared" si="22"/>
        <v/>
      </c>
      <c r="BA264" s="50" t="str">
        <f t="shared" si="23"/>
        <v/>
      </c>
      <c r="BB264" s="46" t="str" cm="1">
        <f t="array" ref="BB264">IFERROR(SUMPRODUCT(LARGE($C264:$AU264,{1,2,3,4})), "")</f>
        <v/>
      </c>
      <c r="BC264" s="46" t="str" cm="1">
        <f t="array" ref="BC264">IFERROR(SUMPRODUCT(LARGE($C264:$AU264,{1,2,3,4,5,6,7})), "")</f>
        <v/>
      </c>
    </row>
    <row r="265" spans="2:55" ht="15" customHeight="1" x14ac:dyDescent="0.2"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57"/>
      <c r="AW265" s="47">
        <f t="shared" si="20"/>
        <v>0</v>
      </c>
      <c r="AX265" s="46">
        <f t="shared" si="21"/>
        <v>0</v>
      </c>
      <c r="AY265" s="46" cm="1">
        <f t="array" ref="AY265">IF($AX265&lt;=6,SUM($C265:$AU265),SUMPRODUCT(LARGE($C265:$AU265,{1,2,3,4,5,6})))</f>
        <v>0</v>
      </c>
      <c r="AZ265" s="50" t="str">
        <f t="shared" si="22"/>
        <v/>
      </c>
      <c r="BA265" s="50" t="str">
        <f t="shared" si="23"/>
        <v/>
      </c>
      <c r="BB265" s="46" t="str" cm="1">
        <f t="array" ref="BB265">IFERROR(SUMPRODUCT(LARGE($C265:$AU265,{1,2,3,4})), "")</f>
        <v/>
      </c>
      <c r="BC265" s="46" t="str" cm="1">
        <f t="array" ref="BC265">IFERROR(SUMPRODUCT(LARGE($C265:$AU265,{1,2,3,4,5,6,7})), "")</f>
        <v/>
      </c>
    </row>
    <row r="266" spans="2:55" ht="15" customHeight="1" x14ac:dyDescent="0.2"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57"/>
      <c r="AW266" s="47">
        <f t="shared" si="20"/>
        <v>0</v>
      </c>
      <c r="AX266" s="46">
        <f t="shared" ref="AX266:AX301" si="24">COUNTA(C266:AU266)</f>
        <v>0</v>
      </c>
      <c r="AY266" s="46" cm="1">
        <f t="array" ref="AY266">IF($AX266&lt;=6,SUM($C266:$AU266),SUMPRODUCT(LARGE($C266:$AU266,{1,2,3,4,5,6})))</f>
        <v>0</v>
      </c>
      <c r="AZ266" s="50" t="str">
        <f t="shared" si="22"/>
        <v/>
      </c>
      <c r="BA266" s="50" t="str">
        <f t="shared" si="23"/>
        <v/>
      </c>
      <c r="BB266" s="46" t="str" cm="1">
        <f t="array" ref="BB266">IFERROR(SUMPRODUCT(LARGE($C266:$AU266,{1,2,3,4})), "")</f>
        <v/>
      </c>
      <c r="BC266" s="46" t="str" cm="1">
        <f t="array" ref="BC266">IFERROR(SUMPRODUCT(LARGE($C266:$AU266,{1,2,3,4,5,6,7})), "")</f>
        <v/>
      </c>
    </row>
    <row r="267" spans="2:55" ht="15" customHeight="1" x14ac:dyDescent="0.2"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57"/>
      <c r="AW267" s="47">
        <f t="shared" si="20"/>
        <v>0</v>
      </c>
      <c r="AX267" s="46">
        <f t="shared" si="24"/>
        <v>0</v>
      </c>
      <c r="AY267" s="46" cm="1">
        <f t="array" ref="AY267">IF($AX267&lt;=6,SUM($C267:$AU267),SUMPRODUCT(LARGE($C267:$AU267,{1,2,3,4,5,6})))</f>
        <v>0</v>
      </c>
      <c r="AZ267" s="50" t="str">
        <f t="shared" si="22"/>
        <v/>
      </c>
      <c r="BA267" s="50" t="str">
        <f t="shared" si="23"/>
        <v/>
      </c>
      <c r="BB267" s="46" t="str" cm="1">
        <f t="array" ref="BB267">IFERROR(SUMPRODUCT(LARGE($C267:$AU267,{1,2,3,4})), "")</f>
        <v/>
      </c>
      <c r="BC267" s="46" t="str" cm="1">
        <f t="array" ref="BC267">IFERROR(SUMPRODUCT(LARGE($C267:$AU267,{1,2,3,4,5,6,7})), "")</f>
        <v/>
      </c>
    </row>
    <row r="268" spans="2:55" ht="15" customHeight="1" x14ac:dyDescent="0.2"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57"/>
      <c r="AW268" s="47">
        <f t="shared" si="20"/>
        <v>0</v>
      </c>
      <c r="AX268" s="46">
        <f t="shared" si="24"/>
        <v>0</v>
      </c>
      <c r="AY268" s="46" cm="1">
        <f t="array" ref="AY268">IF($AX268&lt;=6,SUM($C268:$AU268),SUMPRODUCT(LARGE($C268:$AU268,{1,2,3,4,5,6})))</f>
        <v>0</v>
      </c>
      <c r="AZ268" s="50" t="str">
        <f t="shared" si="22"/>
        <v/>
      </c>
      <c r="BA268" s="50" t="str">
        <f t="shared" si="23"/>
        <v/>
      </c>
      <c r="BB268" s="46" t="str" cm="1">
        <f t="array" ref="BB268">IFERROR(SUMPRODUCT(LARGE($C268:$AU268,{1,2,3,4})), "")</f>
        <v/>
      </c>
      <c r="BC268" s="46" t="str" cm="1">
        <f t="array" ref="BC268">IFERROR(SUMPRODUCT(LARGE($C268:$AU268,{1,2,3,4,5,6,7})), "")</f>
        <v/>
      </c>
    </row>
    <row r="269" spans="2:55" ht="15" customHeight="1" x14ac:dyDescent="0.2"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57"/>
      <c r="AW269" s="47">
        <f t="shared" si="20"/>
        <v>0</v>
      </c>
      <c r="AX269" s="46">
        <f t="shared" si="24"/>
        <v>0</v>
      </c>
      <c r="AY269" s="46" cm="1">
        <f t="array" ref="AY269">IF($AX269&lt;=6,SUM($C269:$AU269),SUMPRODUCT(LARGE($C269:$AU269,{1,2,3,4,5,6})))</f>
        <v>0</v>
      </c>
      <c r="AZ269" s="50" t="str">
        <f t="shared" si="22"/>
        <v/>
      </c>
      <c r="BA269" s="50" t="str">
        <f t="shared" si="23"/>
        <v/>
      </c>
      <c r="BB269" s="46" t="str" cm="1">
        <f t="array" ref="BB269">IFERROR(SUMPRODUCT(LARGE($C269:$AU269,{1,2,3,4})), "")</f>
        <v/>
      </c>
      <c r="BC269" s="46" t="str" cm="1">
        <f t="array" ref="BC269">IFERROR(SUMPRODUCT(LARGE($C269:$AU269,{1,2,3,4,5,6,7})), "")</f>
        <v/>
      </c>
    </row>
    <row r="270" spans="2:55" ht="15" customHeight="1" x14ac:dyDescent="0.2"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57"/>
      <c r="AW270" s="47">
        <f t="shared" si="20"/>
        <v>0</v>
      </c>
      <c r="AX270" s="46">
        <f t="shared" si="24"/>
        <v>0</v>
      </c>
      <c r="AY270" s="46" cm="1">
        <f t="array" ref="AY270">IF($AX270&lt;=6,SUM($C270:$AU270),SUMPRODUCT(LARGE($C270:$AU270,{1,2,3,4,5,6})))</f>
        <v>0</v>
      </c>
      <c r="AZ270" s="50" t="str">
        <f t="shared" si="22"/>
        <v/>
      </c>
      <c r="BA270" s="50" t="str">
        <f t="shared" si="23"/>
        <v/>
      </c>
      <c r="BB270" s="46" t="str" cm="1">
        <f t="array" ref="BB270">IFERROR(SUMPRODUCT(LARGE($C270:$AU270,{1,2,3,4})), "")</f>
        <v/>
      </c>
      <c r="BC270" s="46" t="str" cm="1">
        <f t="array" ref="BC270">IFERROR(SUMPRODUCT(LARGE($C270:$AU270,{1,2,3,4,5,6,7})), "")</f>
        <v/>
      </c>
    </row>
    <row r="271" spans="2:55" ht="15" customHeight="1" x14ac:dyDescent="0.2"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57"/>
      <c r="AW271" s="47">
        <f t="shared" si="20"/>
        <v>0</v>
      </c>
      <c r="AX271" s="46">
        <f t="shared" si="24"/>
        <v>0</v>
      </c>
      <c r="AY271" s="46" cm="1">
        <f t="array" ref="AY271">IF($AX271&lt;=6,SUM($C271:$AU271),SUMPRODUCT(LARGE($C271:$AU271,{1,2,3,4,5,6})))</f>
        <v>0</v>
      </c>
      <c r="AZ271" s="50" t="str">
        <f t="shared" si="22"/>
        <v/>
      </c>
      <c r="BA271" s="50" t="str">
        <f t="shared" si="23"/>
        <v/>
      </c>
      <c r="BB271" s="46" t="str" cm="1">
        <f t="array" ref="BB271">IFERROR(SUMPRODUCT(LARGE($C271:$AU271,{1,2,3,4})), "")</f>
        <v/>
      </c>
      <c r="BC271" s="46" t="str" cm="1">
        <f t="array" ref="BC271">IFERROR(SUMPRODUCT(LARGE($C271:$AU271,{1,2,3,4,5,6,7})), "")</f>
        <v/>
      </c>
    </row>
    <row r="272" spans="2:55" ht="15" customHeight="1" x14ac:dyDescent="0.2"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57"/>
      <c r="AW272" s="47">
        <f t="shared" si="20"/>
        <v>0</v>
      </c>
      <c r="AX272" s="46">
        <f t="shared" si="24"/>
        <v>0</v>
      </c>
      <c r="AY272" s="46" cm="1">
        <f t="array" ref="AY272">IF($AX272&lt;=6,SUM($C272:$AU272),SUMPRODUCT(LARGE($C272:$AU272,{1,2,3,4,5,6})))</f>
        <v>0</v>
      </c>
      <c r="AZ272" s="50" t="str">
        <f t="shared" si="22"/>
        <v/>
      </c>
      <c r="BA272" s="50" t="str">
        <f t="shared" si="23"/>
        <v/>
      </c>
      <c r="BB272" s="46" t="str" cm="1">
        <f t="array" ref="BB272">IFERROR(SUMPRODUCT(LARGE($C272:$AU272,{1,2,3,4})), "")</f>
        <v/>
      </c>
      <c r="BC272" s="46" t="str" cm="1">
        <f t="array" ref="BC272">IFERROR(SUMPRODUCT(LARGE($C272:$AU272,{1,2,3,4,5,6,7})), "")</f>
        <v/>
      </c>
    </row>
    <row r="273" spans="2:55" ht="15" customHeight="1" x14ac:dyDescent="0.2"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57"/>
      <c r="AW273" s="47">
        <f t="shared" si="20"/>
        <v>0</v>
      </c>
      <c r="AX273" s="46">
        <f t="shared" si="24"/>
        <v>0</v>
      </c>
      <c r="AY273" s="46" cm="1">
        <f t="array" ref="AY273">IF($AX273&lt;=6,SUM($C273:$AU273),SUMPRODUCT(LARGE($C273:$AU273,{1,2,3,4,5,6})))</f>
        <v>0</v>
      </c>
      <c r="AZ273" s="50" t="str">
        <f t="shared" si="22"/>
        <v/>
      </c>
      <c r="BA273" s="50" t="str">
        <f t="shared" si="23"/>
        <v/>
      </c>
      <c r="BB273" s="46" t="str" cm="1">
        <f t="array" ref="BB273">IFERROR(SUMPRODUCT(LARGE($C273:$AU273,{1,2,3,4})), "")</f>
        <v/>
      </c>
      <c r="BC273" s="46" t="str" cm="1">
        <f t="array" ref="BC273">IFERROR(SUMPRODUCT(LARGE($C273:$AU273,{1,2,3,4,5,6,7})), "")</f>
        <v/>
      </c>
    </row>
    <row r="274" spans="2:55" ht="15" customHeight="1" x14ac:dyDescent="0.2"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57"/>
      <c r="AW274" s="47">
        <f t="shared" si="20"/>
        <v>0</v>
      </c>
      <c r="AX274" s="46">
        <f t="shared" si="24"/>
        <v>0</v>
      </c>
      <c r="AY274" s="46" cm="1">
        <f t="array" ref="AY274">IF($AX274&lt;=6,SUM($C274:$AU274),SUMPRODUCT(LARGE($C274:$AU274,{1,2,3,4,5,6})))</f>
        <v>0</v>
      </c>
      <c r="AZ274" s="50" t="str">
        <f t="shared" si="22"/>
        <v/>
      </c>
      <c r="BA274" s="50" t="str">
        <f t="shared" si="23"/>
        <v/>
      </c>
      <c r="BB274" s="46" t="str" cm="1">
        <f t="array" ref="BB274">IFERROR(SUMPRODUCT(LARGE($C274:$AU274,{1,2,3,4})), "")</f>
        <v/>
      </c>
      <c r="BC274" s="46" t="str" cm="1">
        <f t="array" ref="BC274">IFERROR(SUMPRODUCT(LARGE($C274:$AU274,{1,2,3,4,5,6,7})), "")</f>
        <v/>
      </c>
    </row>
    <row r="275" spans="2:55" ht="15" customHeight="1" x14ac:dyDescent="0.2"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57"/>
      <c r="AW275" s="47">
        <f t="shared" si="20"/>
        <v>0</v>
      </c>
      <c r="AX275" s="46">
        <f t="shared" si="24"/>
        <v>0</v>
      </c>
      <c r="AY275" s="46" cm="1">
        <f t="array" ref="AY275">IF($AX275&lt;=6,SUM($C275:$AU275),SUMPRODUCT(LARGE($C275:$AU275,{1,2,3,4,5,6})))</f>
        <v>0</v>
      </c>
      <c r="AZ275" s="50" t="str">
        <f t="shared" si="22"/>
        <v/>
      </c>
      <c r="BA275" s="50" t="str">
        <f t="shared" si="23"/>
        <v/>
      </c>
      <c r="BB275" s="46" t="str" cm="1">
        <f t="array" ref="BB275">IFERROR(SUMPRODUCT(LARGE($C275:$AU275,{1,2,3,4})), "")</f>
        <v/>
      </c>
      <c r="BC275" s="46" t="str" cm="1">
        <f t="array" ref="BC275">IFERROR(SUMPRODUCT(LARGE($C275:$AU275,{1,2,3,4,5,6,7})), "")</f>
        <v/>
      </c>
    </row>
    <row r="276" spans="2:55" ht="15" customHeight="1" x14ac:dyDescent="0.2"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57"/>
      <c r="AW276" s="47">
        <f t="shared" si="20"/>
        <v>0</v>
      </c>
      <c r="AX276" s="46">
        <f t="shared" si="24"/>
        <v>0</v>
      </c>
      <c r="AY276" s="46" cm="1">
        <f t="array" ref="AY276">IF($AX276&lt;=6,SUM($C276:$AU276),SUMPRODUCT(LARGE($C276:$AU276,{1,2,3,4,5,6})))</f>
        <v>0</v>
      </c>
      <c r="AZ276" s="50" t="str">
        <f t="shared" si="22"/>
        <v/>
      </c>
      <c r="BA276" s="50" t="str">
        <f t="shared" si="23"/>
        <v/>
      </c>
      <c r="BB276" s="46" t="str" cm="1">
        <f t="array" ref="BB276">IFERROR(SUMPRODUCT(LARGE($C276:$AU276,{1,2,3,4})), "")</f>
        <v/>
      </c>
      <c r="BC276" s="46" t="str" cm="1">
        <f t="array" ref="BC276">IFERROR(SUMPRODUCT(LARGE($C276:$AU276,{1,2,3,4,5,6,7})), "")</f>
        <v/>
      </c>
    </row>
    <row r="277" spans="2:55" ht="15" customHeight="1" x14ac:dyDescent="0.2"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57"/>
      <c r="AW277" s="47">
        <f t="shared" si="20"/>
        <v>0</v>
      </c>
      <c r="AX277" s="46">
        <f t="shared" si="24"/>
        <v>0</v>
      </c>
      <c r="AY277" s="46" cm="1">
        <f t="array" ref="AY277">IF($AX277&lt;=6,SUM($C277:$AU277),SUMPRODUCT(LARGE($C277:$AU277,{1,2,3,4,5,6})))</f>
        <v>0</v>
      </c>
      <c r="AZ277" s="50" t="str">
        <f t="shared" si="22"/>
        <v/>
      </c>
      <c r="BA277" s="50" t="str">
        <f t="shared" si="23"/>
        <v/>
      </c>
      <c r="BB277" s="46" t="str" cm="1">
        <f t="array" ref="BB277">IFERROR(SUMPRODUCT(LARGE($C277:$AU277,{1,2,3,4})), "")</f>
        <v/>
      </c>
      <c r="BC277" s="46" t="str" cm="1">
        <f t="array" ref="BC277">IFERROR(SUMPRODUCT(LARGE($C277:$AU277,{1,2,3,4,5,6,7})), "")</f>
        <v/>
      </c>
    </row>
    <row r="278" spans="2:55" ht="15" customHeight="1" x14ac:dyDescent="0.2"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57"/>
      <c r="AW278" s="47">
        <f t="shared" si="20"/>
        <v>0</v>
      </c>
      <c r="AX278" s="46">
        <f t="shared" si="24"/>
        <v>0</v>
      </c>
      <c r="AY278" s="46" cm="1">
        <f t="array" ref="AY278">IF($AX278&lt;=6,SUM($C278:$AU278),SUMPRODUCT(LARGE($C278:$AU278,{1,2,3,4,5,6})))</f>
        <v>0</v>
      </c>
      <c r="AZ278" s="50" t="str">
        <f t="shared" si="22"/>
        <v/>
      </c>
      <c r="BA278" s="50" t="str">
        <f t="shared" si="23"/>
        <v/>
      </c>
      <c r="BB278" s="46" t="str" cm="1">
        <f t="array" ref="BB278">IFERROR(SUMPRODUCT(LARGE($C278:$AU278,{1,2,3,4})), "")</f>
        <v/>
      </c>
      <c r="BC278" s="46" t="str" cm="1">
        <f t="array" ref="BC278">IFERROR(SUMPRODUCT(LARGE($C278:$AU278,{1,2,3,4,5,6,7})), "")</f>
        <v/>
      </c>
    </row>
    <row r="279" spans="2:55" ht="15" customHeight="1" x14ac:dyDescent="0.2"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57"/>
      <c r="AW279" s="47">
        <f t="shared" si="20"/>
        <v>0</v>
      </c>
      <c r="AX279" s="46">
        <f t="shared" si="24"/>
        <v>0</v>
      </c>
      <c r="AY279" s="46" cm="1">
        <f t="array" ref="AY279">IF($AX279&lt;=6,SUM($C279:$AU279),SUMPRODUCT(LARGE($C279:$AU279,{1,2,3,4,5,6})))</f>
        <v>0</v>
      </c>
      <c r="AZ279" s="50" t="str">
        <f t="shared" si="22"/>
        <v/>
      </c>
      <c r="BA279" s="50" t="str">
        <f t="shared" si="23"/>
        <v/>
      </c>
      <c r="BB279" s="46" t="str" cm="1">
        <f t="array" ref="BB279">IFERROR(SUMPRODUCT(LARGE($C279:$AU279,{1,2,3,4})), "")</f>
        <v/>
      </c>
      <c r="BC279" s="46" t="str" cm="1">
        <f t="array" ref="BC279">IFERROR(SUMPRODUCT(LARGE($C279:$AU279,{1,2,3,4,5,6,7})), "")</f>
        <v/>
      </c>
    </row>
    <row r="280" spans="2:55" ht="15" customHeight="1" x14ac:dyDescent="0.2"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57"/>
      <c r="AW280" s="47">
        <f t="shared" si="20"/>
        <v>0</v>
      </c>
      <c r="AX280" s="46">
        <f t="shared" si="24"/>
        <v>0</v>
      </c>
      <c r="AY280" s="46" cm="1">
        <f t="array" ref="AY280">IF($AX280&lt;=6,SUM($C280:$AU280),SUMPRODUCT(LARGE($C280:$AU280,{1,2,3,4,5,6})))</f>
        <v>0</v>
      </c>
      <c r="AZ280" s="50" t="str">
        <f t="shared" si="22"/>
        <v/>
      </c>
      <c r="BA280" s="50" t="str">
        <f t="shared" si="23"/>
        <v/>
      </c>
      <c r="BB280" s="46" t="str" cm="1">
        <f t="array" ref="BB280">IFERROR(SUMPRODUCT(LARGE($C280:$AU280,{1,2,3,4})), "")</f>
        <v/>
      </c>
      <c r="BC280" s="46" t="str" cm="1">
        <f t="array" ref="BC280">IFERROR(SUMPRODUCT(LARGE($C280:$AU280,{1,2,3,4,5,6,7})), "")</f>
        <v/>
      </c>
    </row>
    <row r="281" spans="2:55" ht="15" customHeight="1" x14ac:dyDescent="0.2"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57"/>
      <c r="AW281" s="47">
        <f t="shared" si="20"/>
        <v>0</v>
      </c>
      <c r="AX281" s="46">
        <f t="shared" si="24"/>
        <v>0</v>
      </c>
      <c r="AY281" s="46" cm="1">
        <f t="array" ref="AY281">IF($AX281&lt;=6,SUM($C281:$AU281),SUMPRODUCT(LARGE($C281:$AU281,{1,2,3,4,5,6})))</f>
        <v>0</v>
      </c>
      <c r="AZ281" s="50" t="str">
        <f t="shared" si="22"/>
        <v/>
      </c>
      <c r="BA281" s="50" t="str">
        <f t="shared" si="23"/>
        <v/>
      </c>
      <c r="BB281" s="46" t="str" cm="1">
        <f t="array" ref="BB281">IFERROR(SUMPRODUCT(LARGE($C281:$AU281,{1,2,3,4})), "")</f>
        <v/>
      </c>
      <c r="BC281" s="46" t="str" cm="1">
        <f t="array" ref="BC281">IFERROR(SUMPRODUCT(LARGE($C281:$AU281,{1,2,3,4,5,6,7})), "")</f>
        <v/>
      </c>
    </row>
    <row r="282" spans="2:55" ht="15" customHeight="1" x14ac:dyDescent="0.2"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57"/>
      <c r="AW282" s="47">
        <f t="shared" si="20"/>
        <v>0</v>
      </c>
      <c r="AX282" s="46">
        <f t="shared" si="24"/>
        <v>0</v>
      </c>
      <c r="AY282" s="46" cm="1">
        <f t="array" ref="AY282">IF($AX282&lt;=6,SUM($C282:$AU282),SUMPRODUCT(LARGE($C282:$AU282,{1,2,3,4,5,6})))</f>
        <v>0</v>
      </c>
      <c r="AZ282" s="50" t="str">
        <f t="shared" si="22"/>
        <v/>
      </c>
      <c r="BA282" s="50" t="str">
        <f t="shared" si="23"/>
        <v/>
      </c>
      <c r="BB282" s="46" t="str" cm="1">
        <f t="array" ref="BB282">IFERROR(SUMPRODUCT(LARGE($C282:$AU282,{1,2,3,4})), "")</f>
        <v/>
      </c>
      <c r="BC282" s="46" t="str" cm="1">
        <f t="array" ref="BC282">IFERROR(SUMPRODUCT(LARGE($C282:$AU282,{1,2,3,4,5,6,7})), "")</f>
        <v/>
      </c>
    </row>
    <row r="283" spans="2:55" ht="15" customHeight="1" x14ac:dyDescent="0.2"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57"/>
      <c r="AW283" s="47">
        <f t="shared" si="20"/>
        <v>0</v>
      </c>
      <c r="AX283" s="46">
        <f t="shared" si="24"/>
        <v>0</v>
      </c>
      <c r="AY283" s="46" cm="1">
        <f t="array" ref="AY283">IF($AX283&lt;=6,SUM($C283:$AU283),SUMPRODUCT(LARGE($C283:$AU283,{1,2,3,4,5,6})))</f>
        <v>0</v>
      </c>
      <c r="AZ283" s="50" t="str">
        <f t="shared" si="22"/>
        <v/>
      </c>
      <c r="BA283" s="50" t="str">
        <f t="shared" si="23"/>
        <v/>
      </c>
      <c r="BB283" s="46" t="str" cm="1">
        <f t="array" ref="BB283">IFERROR(SUMPRODUCT(LARGE($C283:$AU283,{1,2,3,4})), "")</f>
        <v/>
      </c>
      <c r="BC283" s="46" t="str" cm="1">
        <f t="array" ref="BC283">IFERROR(SUMPRODUCT(LARGE($C283:$AU283,{1,2,3,4,5,6,7})), "")</f>
        <v/>
      </c>
    </row>
    <row r="284" spans="2:55" ht="15" customHeight="1" x14ac:dyDescent="0.2"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57"/>
      <c r="AW284" s="47">
        <f t="shared" si="20"/>
        <v>0</v>
      </c>
      <c r="AX284" s="46">
        <f t="shared" si="24"/>
        <v>0</v>
      </c>
      <c r="AY284" s="46" cm="1">
        <f t="array" ref="AY284">IF($AX284&lt;=6,SUM($C284:$AU284),SUMPRODUCT(LARGE($C284:$AU284,{1,2,3,4,5,6})))</f>
        <v>0</v>
      </c>
      <c r="AZ284" s="50" t="str">
        <f t="shared" si="22"/>
        <v/>
      </c>
      <c r="BA284" s="50" t="str">
        <f t="shared" si="23"/>
        <v/>
      </c>
      <c r="BB284" s="46" t="str" cm="1">
        <f t="array" ref="BB284">IFERROR(SUMPRODUCT(LARGE($C284:$AU284,{1,2,3,4})), "")</f>
        <v/>
      </c>
      <c r="BC284" s="46" t="str" cm="1">
        <f t="array" ref="BC284">IFERROR(SUMPRODUCT(LARGE($C284:$AU284,{1,2,3,4,5,6,7})), "")</f>
        <v/>
      </c>
    </row>
    <row r="285" spans="2:55" ht="15" customHeight="1" x14ac:dyDescent="0.2"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57"/>
      <c r="AW285" s="47">
        <f t="shared" si="20"/>
        <v>0</v>
      </c>
      <c r="AX285" s="46">
        <f t="shared" si="24"/>
        <v>0</v>
      </c>
      <c r="AY285" s="46" cm="1">
        <f t="array" ref="AY285">IF($AX285&lt;=6,SUM($C285:$AU285),SUMPRODUCT(LARGE($C285:$AU285,{1,2,3,4,5,6})))</f>
        <v>0</v>
      </c>
      <c r="AZ285" s="50" t="str">
        <f t="shared" si="22"/>
        <v/>
      </c>
      <c r="BA285" s="50" t="str">
        <f t="shared" si="23"/>
        <v/>
      </c>
      <c r="BB285" s="46" t="str" cm="1">
        <f t="array" ref="BB285">IFERROR(SUMPRODUCT(LARGE($C285:$AU285,{1,2,3,4})), "")</f>
        <v/>
      </c>
      <c r="BC285" s="46" t="str" cm="1">
        <f t="array" ref="BC285">IFERROR(SUMPRODUCT(LARGE($C285:$AU285,{1,2,3,4,5,6,7})), "")</f>
        <v/>
      </c>
    </row>
    <row r="286" spans="2:55" ht="15" customHeight="1" x14ac:dyDescent="0.2"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57"/>
      <c r="AW286" s="47">
        <f t="shared" si="20"/>
        <v>0</v>
      </c>
      <c r="AX286" s="46">
        <f t="shared" si="24"/>
        <v>0</v>
      </c>
      <c r="AY286" s="46" cm="1">
        <f t="array" ref="AY286">IF($AX286&lt;=6,SUM($C286:$AU286),SUMPRODUCT(LARGE($C286:$AU286,{1,2,3,4,5,6})))</f>
        <v>0</v>
      </c>
      <c r="AZ286" s="50" t="str">
        <f t="shared" si="22"/>
        <v/>
      </c>
      <c r="BA286" s="50" t="str">
        <f t="shared" si="23"/>
        <v/>
      </c>
      <c r="BB286" s="46" t="str" cm="1">
        <f t="array" ref="BB286">IFERROR(SUMPRODUCT(LARGE($C286:$AU286,{1,2,3,4})), "")</f>
        <v/>
      </c>
      <c r="BC286" s="46" t="str" cm="1">
        <f t="array" ref="BC286">IFERROR(SUMPRODUCT(LARGE($C286:$AU286,{1,2,3,4,5,6,7})), "")</f>
        <v/>
      </c>
    </row>
    <row r="287" spans="2:55" ht="15" customHeight="1" x14ac:dyDescent="0.2"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57"/>
      <c r="AW287" s="47">
        <f t="shared" si="20"/>
        <v>0</v>
      </c>
      <c r="AX287" s="46">
        <f t="shared" si="24"/>
        <v>0</v>
      </c>
      <c r="AY287" s="46" cm="1">
        <f t="array" ref="AY287">IF($AX287&lt;=6,SUM($C287:$AU287),SUMPRODUCT(LARGE($C287:$AU287,{1,2,3,4,5,6})))</f>
        <v>0</v>
      </c>
      <c r="AZ287" s="50" t="str">
        <f t="shared" si="22"/>
        <v/>
      </c>
      <c r="BA287" s="50" t="str">
        <f t="shared" si="23"/>
        <v/>
      </c>
      <c r="BB287" s="46" t="str" cm="1">
        <f t="array" ref="BB287">IFERROR(SUMPRODUCT(LARGE($C287:$AU287,{1,2,3,4})), "")</f>
        <v/>
      </c>
      <c r="BC287" s="46" t="str" cm="1">
        <f t="array" ref="BC287">IFERROR(SUMPRODUCT(LARGE($C287:$AU287,{1,2,3,4,5,6,7})), "")</f>
        <v/>
      </c>
    </row>
    <row r="288" spans="2:55" ht="15" customHeight="1" x14ac:dyDescent="0.2"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57"/>
      <c r="AW288" s="47">
        <f t="shared" si="20"/>
        <v>0</v>
      </c>
      <c r="AX288" s="46">
        <f t="shared" si="24"/>
        <v>0</v>
      </c>
      <c r="AY288" s="46" cm="1">
        <f t="array" ref="AY288">IF($AX288&lt;=6,SUM($C288:$AU288),SUMPRODUCT(LARGE($C288:$AU288,{1,2,3,4,5,6})))</f>
        <v>0</v>
      </c>
      <c r="AZ288" s="50" t="str">
        <f t="shared" si="22"/>
        <v/>
      </c>
      <c r="BA288" s="50" t="str">
        <f t="shared" si="23"/>
        <v/>
      </c>
      <c r="BB288" s="46" t="str" cm="1">
        <f t="array" ref="BB288">IFERROR(SUMPRODUCT(LARGE($C288:$AU288,{1,2,3,4})), "")</f>
        <v/>
      </c>
      <c r="BC288" s="46" t="str" cm="1">
        <f t="array" ref="BC288">IFERROR(SUMPRODUCT(LARGE($C288:$AU288,{1,2,3,4,5,6,7})), "")</f>
        <v/>
      </c>
    </row>
    <row r="289" spans="2:55" ht="15" customHeight="1" x14ac:dyDescent="0.2"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57"/>
      <c r="AW289" s="47">
        <f t="shared" si="20"/>
        <v>0</v>
      </c>
      <c r="AX289" s="46">
        <f t="shared" si="24"/>
        <v>0</v>
      </c>
      <c r="AY289" s="46" cm="1">
        <f t="array" ref="AY289">IF($AX289&lt;=6,SUM($C289:$AU289),SUMPRODUCT(LARGE($C289:$AU289,{1,2,3,4,5,6})))</f>
        <v>0</v>
      </c>
      <c r="AZ289" s="50" t="str">
        <f t="shared" si="22"/>
        <v/>
      </c>
      <c r="BA289" s="50" t="str">
        <f t="shared" si="23"/>
        <v/>
      </c>
      <c r="BB289" s="46" t="str" cm="1">
        <f t="array" ref="BB289">IFERROR(SUMPRODUCT(LARGE($C289:$AU289,{1,2,3,4})), "")</f>
        <v/>
      </c>
      <c r="BC289" s="46" t="str" cm="1">
        <f t="array" ref="BC289">IFERROR(SUMPRODUCT(LARGE($C289:$AU289,{1,2,3,4,5,6,7})), "")</f>
        <v/>
      </c>
    </row>
    <row r="290" spans="2:55" ht="15" customHeight="1" x14ac:dyDescent="0.2"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57"/>
      <c r="AW290" s="47">
        <f t="shared" si="20"/>
        <v>0</v>
      </c>
      <c r="AX290" s="46">
        <f t="shared" si="24"/>
        <v>0</v>
      </c>
      <c r="AY290" s="46" cm="1">
        <f t="array" ref="AY290">IF($AX290&lt;=6,SUM($C290:$AU290),SUMPRODUCT(LARGE($C290:$AU290,{1,2,3,4,5,6})))</f>
        <v>0</v>
      </c>
      <c r="AZ290" s="50" t="str">
        <f t="shared" si="22"/>
        <v/>
      </c>
      <c r="BA290" s="50" t="str">
        <f t="shared" si="23"/>
        <v/>
      </c>
      <c r="BB290" s="46" t="str" cm="1">
        <f t="array" ref="BB290">IFERROR(SUMPRODUCT(LARGE($C290:$AU290,{1,2,3,4})), "")</f>
        <v/>
      </c>
      <c r="BC290" s="46" t="str" cm="1">
        <f t="array" ref="BC290">IFERROR(SUMPRODUCT(LARGE($C290:$AU290,{1,2,3,4,5,6,7})), "")</f>
        <v/>
      </c>
    </row>
    <row r="291" spans="2:55" ht="15" customHeight="1" x14ac:dyDescent="0.2"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57"/>
      <c r="AW291" s="47">
        <f t="shared" si="20"/>
        <v>0</v>
      </c>
      <c r="AX291" s="46">
        <f t="shared" si="24"/>
        <v>0</v>
      </c>
      <c r="AY291" s="46" cm="1">
        <f t="array" ref="AY291">IF($AX291&lt;=6,SUM($C291:$AU291),SUMPRODUCT(LARGE($C291:$AU291,{1,2,3,4,5,6})))</f>
        <v>0</v>
      </c>
      <c r="AZ291" s="50" t="str">
        <f t="shared" si="22"/>
        <v/>
      </c>
      <c r="BA291" s="50" t="str">
        <f t="shared" si="23"/>
        <v/>
      </c>
      <c r="BB291" s="46" t="str" cm="1">
        <f t="array" ref="BB291">IFERROR(SUMPRODUCT(LARGE($C291:$AU291,{1,2,3,4})), "")</f>
        <v/>
      </c>
      <c r="BC291" s="46" t="str" cm="1">
        <f t="array" ref="BC291">IFERROR(SUMPRODUCT(LARGE($C291:$AU291,{1,2,3,4,5,6,7})), "")</f>
        <v/>
      </c>
    </row>
    <row r="292" spans="2:55" ht="15" customHeight="1" x14ac:dyDescent="0.2"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57"/>
      <c r="AW292" s="47">
        <f t="shared" si="20"/>
        <v>0</v>
      </c>
      <c r="AX292" s="46">
        <f t="shared" si="24"/>
        <v>0</v>
      </c>
      <c r="AY292" s="46" cm="1">
        <f t="array" ref="AY292">IF($AX292&lt;=6,SUM($C292:$AU292),SUMPRODUCT(LARGE($C292:$AU292,{1,2,3,4,5,6})))</f>
        <v>0</v>
      </c>
      <c r="AZ292" s="50" t="str">
        <f t="shared" si="22"/>
        <v/>
      </c>
      <c r="BA292" s="50" t="str">
        <f t="shared" si="23"/>
        <v/>
      </c>
      <c r="BB292" s="46" t="str" cm="1">
        <f t="array" ref="BB292">IFERROR(SUMPRODUCT(LARGE($C292:$AU292,{1,2,3,4})), "")</f>
        <v/>
      </c>
      <c r="BC292" s="46" t="str" cm="1">
        <f t="array" ref="BC292">IFERROR(SUMPRODUCT(LARGE($C292:$AU292,{1,2,3,4,5,6,7})), "")</f>
        <v/>
      </c>
    </row>
    <row r="293" spans="2:55" ht="15" customHeight="1" x14ac:dyDescent="0.2"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57"/>
      <c r="AW293" s="47">
        <f t="shared" si="20"/>
        <v>0</v>
      </c>
      <c r="AX293" s="46">
        <f t="shared" si="24"/>
        <v>0</v>
      </c>
      <c r="AY293" s="46" cm="1">
        <f t="array" ref="AY293">IF($AX293&lt;=6,SUM($C293:$AU293),SUMPRODUCT(LARGE($C293:$AU293,{1,2,3,4,5,6})))</f>
        <v>0</v>
      </c>
      <c r="AZ293" s="50" t="str">
        <f t="shared" si="22"/>
        <v/>
      </c>
      <c r="BA293" s="50" t="str">
        <f t="shared" si="23"/>
        <v/>
      </c>
      <c r="BB293" s="46" t="str" cm="1">
        <f t="array" ref="BB293">IFERROR(SUMPRODUCT(LARGE($C293:$AU293,{1,2,3,4})), "")</f>
        <v/>
      </c>
      <c r="BC293" s="46" t="str" cm="1">
        <f t="array" ref="BC293">IFERROR(SUMPRODUCT(LARGE($C293:$AU293,{1,2,3,4,5,6,7})), "")</f>
        <v/>
      </c>
    </row>
    <row r="294" spans="2:55" ht="15" customHeight="1" x14ac:dyDescent="0.2"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57"/>
      <c r="AW294" s="47">
        <f t="shared" si="20"/>
        <v>0</v>
      </c>
      <c r="AX294" s="46">
        <f t="shared" si="24"/>
        <v>0</v>
      </c>
      <c r="AY294" s="46" cm="1">
        <f t="array" ref="AY294">IF($AX294&lt;=6,SUM($C294:$AU294),SUMPRODUCT(LARGE($C294:$AU294,{1,2,3,4,5,6})))</f>
        <v>0</v>
      </c>
      <c r="AZ294" s="50" t="str">
        <f t="shared" si="22"/>
        <v/>
      </c>
      <c r="BA294" s="50" t="str">
        <f t="shared" si="23"/>
        <v/>
      </c>
      <c r="BB294" s="46" t="str" cm="1">
        <f t="array" ref="BB294">IFERROR(SUMPRODUCT(LARGE($C294:$AU294,{1,2,3,4})), "")</f>
        <v/>
      </c>
      <c r="BC294" s="46" t="str" cm="1">
        <f t="array" ref="BC294">IFERROR(SUMPRODUCT(LARGE($C294:$AU294,{1,2,3,4,5,6,7})), "")</f>
        <v/>
      </c>
    </row>
    <row r="295" spans="2:55" ht="15" customHeight="1" x14ac:dyDescent="0.2"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57"/>
      <c r="AW295" s="47">
        <f t="shared" si="20"/>
        <v>0</v>
      </c>
      <c r="AX295" s="46">
        <f t="shared" si="24"/>
        <v>0</v>
      </c>
      <c r="AY295" s="46" cm="1">
        <f t="array" ref="AY295">IF($AX295&lt;=6,SUM($C295:$AU295),SUMPRODUCT(LARGE($C295:$AU295,{1,2,3,4,5,6})))</f>
        <v>0</v>
      </c>
      <c r="AZ295" s="50" t="str">
        <f t="shared" si="22"/>
        <v/>
      </c>
      <c r="BA295" s="50" t="str">
        <f t="shared" si="23"/>
        <v/>
      </c>
      <c r="BB295" s="46" t="str" cm="1">
        <f t="array" ref="BB295">IFERROR(SUMPRODUCT(LARGE($C295:$AU295,{1,2,3,4})), "")</f>
        <v/>
      </c>
      <c r="BC295" s="46" t="str" cm="1">
        <f t="array" ref="BC295">IFERROR(SUMPRODUCT(LARGE($C295:$AU295,{1,2,3,4,5,6,7})), "")</f>
        <v/>
      </c>
    </row>
    <row r="296" spans="2:55" ht="15" customHeight="1" x14ac:dyDescent="0.2"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57"/>
      <c r="AW296" s="47">
        <f t="shared" si="20"/>
        <v>0</v>
      </c>
      <c r="AX296" s="46">
        <f t="shared" si="24"/>
        <v>0</v>
      </c>
      <c r="AY296" s="46" cm="1">
        <f t="array" ref="AY296">IF($AX296&lt;=6,SUM($C296:$AU296),SUMPRODUCT(LARGE($C296:$AU296,{1,2,3,4,5,6})))</f>
        <v>0</v>
      </c>
      <c r="AZ296" s="50" t="str">
        <f t="shared" si="22"/>
        <v/>
      </c>
      <c r="BA296" s="50" t="str">
        <f t="shared" si="23"/>
        <v/>
      </c>
      <c r="BB296" s="46" t="str" cm="1">
        <f t="array" ref="BB296">IFERROR(SUMPRODUCT(LARGE($C296:$AU296,{1,2,3,4})), "")</f>
        <v/>
      </c>
      <c r="BC296" s="46" t="str" cm="1">
        <f t="array" ref="BC296">IFERROR(SUMPRODUCT(LARGE($C296:$AU296,{1,2,3,4,5,6,7})), "")</f>
        <v/>
      </c>
    </row>
    <row r="297" spans="2:55" ht="15" customHeight="1" x14ac:dyDescent="0.2"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57"/>
      <c r="AW297" s="47">
        <f t="shared" si="20"/>
        <v>0</v>
      </c>
      <c r="AX297" s="46">
        <f t="shared" si="24"/>
        <v>0</v>
      </c>
      <c r="AY297" s="46" cm="1">
        <f t="array" ref="AY297">IF($AX297&lt;=6,SUM($C297:$AU297),SUMPRODUCT(LARGE($C297:$AU297,{1,2,3,4,5,6})))</f>
        <v>0</v>
      </c>
      <c r="AZ297" s="50" t="str">
        <f t="shared" si="22"/>
        <v/>
      </c>
      <c r="BA297" s="50" t="str">
        <f t="shared" si="23"/>
        <v/>
      </c>
      <c r="BB297" s="46" t="str" cm="1">
        <f t="array" ref="BB297">IFERROR(SUMPRODUCT(LARGE($C297:$AU297,{1,2,3,4})), "")</f>
        <v/>
      </c>
      <c r="BC297" s="46" t="str" cm="1">
        <f t="array" ref="BC297">IFERROR(SUMPRODUCT(LARGE($C297:$AU297,{1,2,3,4,5,6,7})), "")</f>
        <v/>
      </c>
    </row>
    <row r="298" spans="2:55" ht="15" customHeight="1" x14ac:dyDescent="0.2"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57"/>
      <c r="AW298" s="47">
        <f t="shared" si="20"/>
        <v>0</v>
      </c>
      <c r="AX298" s="46">
        <f t="shared" si="24"/>
        <v>0</v>
      </c>
      <c r="AY298" s="46" cm="1">
        <f t="array" ref="AY298">IF($AX298&lt;=6,SUM($C298:$AU298),SUMPRODUCT(LARGE($C298:$AU298,{1,2,3,4,5,6})))</f>
        <v>0</v>
      </c>
      <c r="AZ298" s="50" t="str">
        <f t="shared" si="22"/>
        <v/>
      </c>
      <c r="BA298" s="50" t="str">
        <f t="shared" si="23"/>
        <v/>
      </c>
      <c r="BB298" s="46" t="str" cm="1">
        <f t="array" ref="BB298">IFERROR(SUMPRODUCT(LARGE($C298:$AU298,{1,2,3,4})), "")</f>
        <v/>
      </c>
      <c r="BC298" s="46" t="str" cm="1">
        <f t="array" ref="BC298">IFERROR(SUMPRODUCT(LARGE($C298:$AU298,{1,2,3,4,5,6,7})), "")</f>
        <v/>
      </c>
    </row>
    <row r="299" spans="2:55" ht="15" customHeight="1" x14ac:dyDescent="0.2"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57"/>
      <c r="AW299" s="47">
        <f t="shared" si="20"/>
        <v>0</v>
      </c>
      <c r="AX299" s="46">
        <f t="shared" si="24"/>
        <v>0</v>
      </c>
      <c r="AY299" s="46" cm="1">
        <f t="array" ref="AY299">IF($AX299&lt;=6,SUM($C299:$AU299),SUMPRODUCT(LARGE($C299:$AU299,{1,2,3,4,5,6})))</f>
        <v>0</v>
      </c>
      <c r="AZ299" s="50" t="str">
        <f t="shared" si="22"/>
        <v/>
      </c>
      <c r="BA299" s="50" t="str">
        <f t="shared" si="23"/>
        <v/>
      </c>
      <c r="BB299" s="46" t="str" cm="1">
        <f t="array" ref="BB299">IFERROR(SUMPRODUCT(LARGE($C299:$AU299,{1,2,3,4})), "")</f>
        <v/>
      </c>
      <c r="BC299" s="46" t="str" cm="1">
        <f t="array" ref="BC299">IFERROR(SUMPRODUCT(LARGE($C299:$AU299,{1,2,3,4,5,6,7})), "")</f>
        <v/>
      </c>
    </row>
    <row r="300" spans="2:55" ht="15" customHeight="1" x14ac:dyDescent="0.2"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57"/>
      <c r="AW300" s="47">
        <f t="shared" si="20"/>
        <v>0</v>
      </c>
      <c r="AX300" s="46">
        <f t="shared" si="24"/>
        <v>0</v>
      </c>
      <c r="AY300" s="46" cm="1">
        <f t="array" ref="AY300">IF($AX300&lt;=6,SUM($C300:$AU300),SUMPRODUCT(LARGE($C300:$AU300,{1,2,3,4,5,6})))</f>
        <v>0</v>
      </c>
      <c r="AZ300" s="50" t="str">
        <f t="shared" si="22"/>
        <v/>
      </c>
      <c r="BA300" s="50" t="str">
        <f t="shared" si="23"/>
        <v/>
      </c>
      <c r="BB300" s="46" t="str" cm="1">
        <f t="array" ref="BB300">IFERROR(SUMPRODUCT(LARGE($C300:$AU300,{1,2,3,4})), "")</f>
        <v/>
      </c>
      <c r="BC300" s="46" t="str" cm="1">
        <f t="array" ref="BC300">IFERROR(SUMPRODUCT(LARGE($C300:$AU300,{1,2,3,4,5,6,7})), "")</f>
        <v/>
      </c>
    </row>
    <row r="301" spans="2:55" ht="15" customHeight="1" x14ac:dyDescent="0.2"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57"/>
      <c r="AW301" s="47">
        <f t="shared" si="20"/>
        <v>0</v>
      </c>
      <c r="AX301" s="46">
        <f t="shared" si="24"/>
        <v>0</v>
      </c>
      <c r="AY301" s="46" cm="1">
        <f t="array" ref="AY301">IF($AX301&lt;=6,SUM($C301:$AU301),SUMPRODUCT(LARGE($C301:$AU301,{1,2,3,4,5,6})))</f>
        <v>0</v>
      </c>
      <c r="AZ301" s="50" t="str">
        <f t="shared" si="22"/>
        <v/>
      </c>
      <c r="BA301" s="50" t="str">
        <f t="shared" si="23"/>
        <v/>
      </c>
      <c r="BB301" s="46" t="str" cm="1">
        <f t="array" ref="BB301">IFERROR(SUMPRODUCT(LARGE($C301:$AU301,{1,2,3,4})), "")</f>
        <v/>
      </c>
      <c r="BC301" s="46" t="str" cm="1">
        <f t="array" ref="BC301">IFERROR(SUMPRODUCT(LARGE($C301:$AU301,{1,2,3,4,5,6,7})), "")</f>
        <v/>
      </c>
    </row>
  </sheetData>
  <sortState ref="B3:BC22">
    <sortCondition ref="B22"/>
  </sortState>
  <conditionalFormatting sqref="AX3:AX301">
    <cfRule type="cellIs" dxfId="4" priority="1" operator="greaterThanOrEqual">
      <formula>7</formula>
    </cfRule>
  </conditionalFormatting>
  <pageMargins left="0.45" right="0.45" top="0.5" bottom="0.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BC301"/>
  <sheetViews>
    <sheetView zoomScaleNormal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H1" sqref="B1:H1048576"/>
    </sheetView>
  </sheetViews>
  <sheetFormatPr defaultColWidth="11.42578125" defaultRowHeight="15" customHeight="1" x14ac:dyDescent="0.2"/>
  <cols>
    <col min="1" max="1" width="0.140625" style="3" customWidth="1"/>
    <col min="2" max="2" width="20.7109375" style="12" customWidth="1"/>
    <col min="3" max="6" width="5.28515625" style="12" customWidth="1"/>
    <col min="7" max="7" width="5.7109375" style="12" customWidth="1"/>
    <col min="8" max="11" width="5.28515625" style="12" customWidth="1"/>
    <col min="12" max="23" width="5.28515625" style="12" hidden="1" customWidth="1"/>
    <col min="24" max="26" width="5.28515625" style="12" customWidth="1"/>
    <col min="27" max="47" width="5.28515625" style="12" hidden="1" customWidth="1"/>
    <col min="48" max="48" width="5.28515625" style="12" customWidth="1"/>
    <col min="49" max="49" width="5.7109375" style="12" customWidth="1"/>
    <col min="50" max="51" width="5.7109375" style="3" customWidth="1"/>
    <col min="52" max="55" width="10.7109375" style="3" customWidth="1"/>
    <col min="56" max="16384" width="11.42578125" style="3"/>
  </cols>
  <sheetData>
    <row r="1" spans="2:55" ht="15" customHeight="1" x14ac:dyDescent="0.2">
      <c r="B1" s="10"/>
      <c r="C1" s="34" t="s">
        <v>0</v>
      </c>
      <c r="D1" s="34" t="s">
        <v>3</v>
      </c>
      <c r="E1" s="34" t="s">
        <v>6</v>
      </c>
      <c r="F1" s="34" t="s">
        <v>49</v>
      </c>
      <c r="G1" s="34" t="s">
        <v>40</v>
      </c>
      <c r="H1" s="34" t="s">
        <v>30</v>
      </c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59"/>
      <c r="AW1" s="48"/>
      <c r="AX1" s="61"/>
      <c r="AY1" s="61"/>
      <c r="AZ1" s="48" t="s">
        <v>8</v>
      </c>
      <c r="BA1" s="48" t="s">
        <v>9</v>
      </c>
      <c r="BB1" s="48" t="s">
        <v>10</v>
      </c>
      <c r="BC1" s="48" t="s">
        <v>11</v>
      </c>
    </row>
    <row r="2" spans="2:55" ht="106.5" x14ac:dyDescent="0.2">
      <c r="B2" s="4" t="s">
        <v>912</v>
      </c>
      <c r="C2" s="28" t="s">
        <v>13</v>
      </c>
      <c r="D2" s="28" t="s">
        <v>16</v>
      </c>
      <c r="E2" s="28" t="s">
        <v>876</v>
      </c>
      <c r="F2" s="28" t="s">
        <v>321</v>
      </c>
      <c r="G2" s="28" t="s">
        <v>877</v>
      </c>
      <c r="H2" s="28" t="s">
        <v>1034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28"/>
      <c r="AV2" s="55" t="s">
        <v>21</v>
      </c>
      <c r="AW2" s="49" t="s">
        <v>22</v>
      </c>
      <c r="AX2" s="49" t="s">
        <v>23</v>
      </c>
      <c r="AY2" s="49" t="s">
        <v>24</v>
      </c>
      <c r="AZ2" s="49" t="s">
        <v>25</v>
      </c>
      <c r="BA2" s="49" t="s">
        <v>26</v>
      </c>
      <c r="BB2" s="49" t="s">
        <v>27</v>
      </c>
      <c r="BC2" s="49" t="s">
        <v>28</v>
      </c>
    </row>
    <row r="3" spans="2:55" ht="15" customHeight="1" x14ac:dyDescent="0.2">
      <c r="B3" s="4" t="s">
        <v>30</v>
      </c>
      <c r="C3" s="10">
        <v>25</v>
      </c>
      <c r="D3" s="10">
        <f>11+3+2</f>
        <v>16</v>
      </c>
      <c r="E3" s="10"/>
      <c r="F3" s="10">
        <v>16</v>
      </c>
      <c r="G3" s="10">
        <v>15</v>
      </c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56"/>
      <c r="AW3" s="47">
        <f t="shared" ref="AW3:AW18" si="0">SUM($C3:$AV3)</f>
        <v>72</v>
      </c>
      <c r="AX3" s="46">
        <f t="shared" ref="AX3:AX18" si="1">COUNTA(C3:AU3)</f>
        <v>4</v>
      </c>
      <c r="AY3" s="46" cm="1">
        <f t="array" ref="AY3">IF($AX3&lt;=6,SUM($C3:$AU3),SUMPRODUCT(LARGE($C3:$AU3,{1,2,3,4,5,6})))</f>
        <v>72</v>
      </c>
      <c r="AZ3" s="50" t="str">
        <f t="shared" ref="AZ3:AZ18" si="2">IF(AND($AX3&gt;=6,AY3=AY4),"Manual Calc Needed","")</f>
        <v/>
      </c>
      <c r="BA3" s="46" cm="1">
        <f t="array" ref="BA3">IFERROR(SUMPRODUCT(LARGE($C3:$AU3,{1,2,3,4})), "")</f>
        <v>72</v>
      </c>
      <c r="BB3" s="46" t="str" cm="1">
        <f t="array" ref="BB3">IFERROR(SUMPRODUCT(LARGE($C3:$AU3,{1,2,3,4,5,6,7})), "")</f>
        <v/>
      </c>
      <c r="BC3" s="46" t="str" cm="1">
        <f t="array" ref="BC3">IFERROR(SUMPRODUCT(LARGE($C3:$AU3,{1,2,3,4,5,6,7,8})), "")</f>
        <v/>
      </c>
    </row>
    <row r="4" spans="2:55" ht="15" customHeight="1" x14ac:dyDescent="0.2">
      <c r="B4" s="4" t="s">
        <v>124</v>
      </c>
      <c r="C4" s="10">
        <v>7</v>
      </c>
      <c r="D4" s="10">
        <v>4</v>
      </c>
      <c r="E4" s="10"/>
      <c r="F4" s="10"/>
      <c r="G4" s="10"/>
      <c r="H4" s="10">
        <v>10</v>
      </c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56"/>
      <c r="AW4" s="47">
        <f t="shared" si="0"/>
        <v>21</v>
      </c>
      <c r="AX4" s="46">
        <f t="shared" si="1"/>
        <v>3</v>
      </c>
      <c r="AY4" s="46" cm="1">
        <f t="array" ref="AY4">IF($AX4&lt;=6,SUM($C4:$AU4),SUMPRODUCT(LARGE($C4:$AU4,{1,2,3,4,5,6})))</f>
        <v>21</v>
      </c>
      <c r="AZ4" s="50" t="str">
        <f t="shared" si="2"/>
        <v/>
      </c>
      <c r="BA4" s="46" t="str" cm="1">
        <f t="array" ref="BA4">IFERROR(SUMPRODUCT(LARGE($C4:$AU4,{1,2,3,4})), "")</f>
        <v/>
      </c>
      <c r="BB4" s="46" t="str" cm="1">
        <f t="array" ref="BB4">IFERROR(SUMPRODUCT(LARGE($C4:$AU4,{1,2,3,4,5,6,7})), "")</f>
        <v/>
      </c>
      <c r="BC4" s="46" t="str" cm="1">
        <f t="array" ref="BC4">IFERROR(SUMPRODUCT(LARGE($C4:$AU4,{1,2,3,4,5,6,7,8})), "")</f>
        <v/>
      </c>
    </row>
    <row r="5" spans="2:55" ht="15" customHeight="1" x14ac:dyDescent="0.2">
      <c r="B5" s="4" t="s">
        <v>40</v>
      </c>
      <c r="C5" s="10"/>
      <c r="D5" s="10"/>
      <c r="E5" s="4"/>
      <c r="F5" s="10"/>
      <c r="G5" s="4">
        <v>8</v>
      </c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56"/>
      <c r="AW5" s="47">
        <f t="shared" si="0"/>
        <v>8</v>
      </c>
      <c r="AX5" s="46">
        <f t="shared" si="1"/>
        <v>1</v>
      </c>
      <c r="AY5" s="46" cm="1">
        <f t="array" ref="AY5">IF($AX5&lt;=6,SUM($C5:$AU5),SUMPRODUCT(LARGE($C5:$AU5,{1,2,3,4,5,6})))</f>
        <v>8</v>
      </c>
      <c r="AZ5" s="50" t="str">
        <f t="shared" si="2"/>
        <v/>
      </c>
      <c r="BA5" s="46" t="str" cm="1">
        <f t="array" ref="BA5">IFERROR(SUMPRODUCT(LARGE($C5:$AU5,{1,2,3,4})), "")</f>
        <v/>
      </c>
      <c r="BB5" s="46" t="str" cm="1">
        <f t="array" ref="BB5">IFERROR(SUMPRODUCT(LARGE($C5:$AU5,{1,2,3,4,5,6,7})), "")</f>
        <v/>
      </c>
      <c r="BC5" s="46" t="str" cm="1">
        <f t="array" ref="BC5">IFERROR(SUMPRODUCT(LARGE($C5:$AU5,{1,2,3,4,5,6,7,8})), "")</f>
        <v/>
      </c>
    </row>
    <row r="6" spans="2:55" ht="15" customHeight="1" x14ac:dyDescent="0.2">
      <c r="B6" s="4" t="s">
        <v>183</v>
      </c>
      <c r="C6" s="10"/>
      <c r="D6" s="10">
        <v>4</v>
      </c>
      <c r="E6" s="10"/>
      <c r="F6" s="10">
        <v>2</v>
      </c>
      <c r="G6" s="10">
        <v>10</v>
      </c>
      <c r="H6" s="10">
        <v>4</v>
      </c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58"/>
      <c r="AW6" s="47">
        <f t="shared" si="0"/>
        <v>20</v>
      </c>
      <c r="AX6" s="46">
        <f t="shared" si="1"/>
        <v>4</v>
      </c>
      <c r="AY6" s="46" cm="1">
        <f t="array" ref="AY6">IF($AX6&lt;=6,SUM($C6:$AU6),SUMPRODUCT(LARGE($C6:$AU6,{1,2,3,4,5,6})))</f>
        <v>20</v>
      </c>
      <c r="AZ6" s="50" t="str">
        <f t="shared" si="2"/>
        <v/>
      </c>
      <c r="BA6" s="46" cm="1">
        <f t="array" ref="BA6">IFERROR(SUMPRODUCT(LARGE($C6:$AU6,{1,2,3,4})), "")</f>
        <v>20</v>
      </c>
      <c r="BB6" s="46" t="str" cm="1">
        <f t="array" ref="BB6">IFERROR(SUMPRODUCT(LARGE($C6:$AU6,{1,2,3,4,5,6,7})), "")</f>
        <v/>
      </c>
      <c r="BC6" s="46" t="str" cm="1">
        <f t="array" ref="BC6">IFERROR(SUMPRODUCT(LARGE($C6:$AU6,{1,2,3,4,5,6,7,8})), "")</f>
        <v/>
      </c>
    </row>
    <row r="7" spans="2:55" ht="15" customHeight="1" x14ac:dyDescent="0.2">
      <c r="B7" s="4" t="s">
        <v>49</v>
      </c>
      <c r="C7" s="10">
        <v>11</v>
      </c>
      <c r="D7" s="10">
        <f>5+2+6</f>
        <v>13</v>
      </c>
      <c r="E7" s="10">
        <v>9</v>
      </c>
      <c r="F7" s="10">
        <v>8</v>
      </c>
      <c r="G7" s="10">
        <v>25</v>
      </c>
      <c r="H7" s="10">
        <v>4</v>
      </c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57"/>
      <c r="AW7" s="47">
        <f t="shared" si="0"/>
        <v>70</v>
      </c>
      <c r="AX7" s="46">
        <f t="shared" si="1"/>
        <v>6</v>
      </c>
      <c r="AY7" s="46" cm="1">
        <f t="array" ref="AY7">IF($AX7&lt;=6,SUM($C7:$AU7),SUMPRODUCT(LARGE($C7:$AU7,{1,2,3,4,5,6})))</f>
        <v>70</v>
      </c>
      <c r="AZ7" s="50" t="str">
        <f t="shared" si="2"/>
        <v/>
      </c>
      <c r="BA7" s="46" cm="1">
        <f t="array" ref="BA7">IFERROR(SUMPRODUCT(LARGE($C7:$AU7,{1,2,3,4})), "")</f>
        <v>58</v>
      </c>
      <c r="BB7" s="46" t="str" cm="1">
        <f t="array" ref="BB7">IFERROR(SUMPRODUCT(LARGE($C7:$AU7,{1,2,3,4,5,6,7})), "")</f>
        <v/>
      </c>
      <c r="BC7" s="46" t="str" cm="1">
        <f t="array" ref="BC7">IFERROR(SUMPRODUCT(LARGE($C7:$AU7,{1,2,3,4,5,6,7,8})), "")</f>
        <v/>
      </c>
    </row>
    <row r="8" spans="2:55" ht="15" customHeight="1" x14ac:dyDescent="0.2">
      <c r="B8" s="4" t="s">
        <v>53</v>
      </c>
      <c r="C8" s="10">
        <v>3</v>
      </c>
      <c r="D8" s="10">
        <v>6</v>
      </c>
      <c r="E8" s="10"/>
      <c r="F8" s="10"/>
      <c r="G8" s="10">
        <v>6</v>
      </c>
      <c r="H8" s="10">
        <v>7</v>
      </c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56"/>
      <c r="AW8" s="47">
        <f t="shared" si="0"/>
        <v>22</v>
      </c>
      <c r="AX8" s="46">
        <f t="shared" si="1"/>
        <v>4</v>
      </c>
      <c r="AY8" s="46" cm="1">
        <f t="array" ref="AY8">IF($AX8&lt;=6,SUM($C8:$AU8),SUMPRODUCT(LARGE($C8:$AU8,{1,2,3,4,5,6})))</f>
        <v>22</v>
      </c>
      <c r="AZ8" s="50" t="str">
        <f t="shared" si="2"/>
        <v/>
      </c>
      <c r="BA8" s="46" cm="1">
        <f t="array" ref="BA8">IFERROR(SUMPRODUCT(LARGE($C8:$AU8,{1,2,3,4})), "")</f>
        <v>22</v>
      </c>
      <c r="BB8" s="46" t="str" cm="1">
        <f t="array" ref="BB8">IFERROR(SUMPRODUCT(LARGE($C8:$AU8,{1,2,3,4,5,6,7})), "")</f>
        <v/>
      </c>
      <c r="BC8" s="46" t="str" cm="1">
        <f t="array" ref="BC8">IFERROR(SUMPRODUCT(LARGE($C8:$AU8,{1,2,3,4,5,6,7,8})), "")</f>
        <v/>
      </c>
    </row>
    <row r="9" spans="2:55" ht="15" customHeight="1" x14ac:dyDescent="0.2">
      <c r="B9" s="4" t="s">
        <v>56</v>
      </c>
      <c r="C9" s="10">
        <v>4</v>
      </c>
      <c r="D9" s="10">
        <v>11</v>
      </c>
      <c r="E9" s="10">
        <v>13</v>
      </c>
      <c r="F9" s="10">
        <v>10</v>
      </c>
      <c r="G9" s="10">
        <v>19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56"/>
      <c r="AW9" s="47">
        <f t="shared" si="0"/>
        <v>57</v>
      </c>
      <c r="AX9" s="46">
        <f t="shared" si="1"/>
        <v>5</v>
      </c>
      <c r="AY9" s="46" cm="1">
        <f t="array" ref="AY9">IF($AX9&lt;=6,SUM($C9:$AU9),SUMPRODUCT(LARGE($C9:$AU9,{1,2,3,4,5,6})))</f>
        <v>57</v>
      </c>
      <c r="AZ9" s="50" t="str">
        <f t="shared" si="2"/>
        <v/>
      </c>
      <c r="BA9" s="46" cm="1">
        <f t="array" ref="BA9">IFERROR(SUMPRODUCT(LARGE($C9:$AU9,{1,2,3,4})), "")</f>
        <v>53</v>
      </c>
      <c r="BB9" s="46" t="str" cm="1">
        <f t="array" ref="BB9">IFERROR(SUMPRODUCT(LARGE($C9:$AU9,{1,2,3,4,5,6,7})), "")</f>
        <v/>
      </c>
      <c r="BC9" s="46" t="str" cm="1">
        <f t="array" ref="BC9">IFERROR(SUMPRODUCT(LARGE($C9:$AU9,{1,2,3,4,5,6,7,8})), "")</f>
        <v/>
      </c>
    </row>
    <row r="10" spans="2:55" ht="15" customHeight="1" x14ac:dyDescent="0.2">
      <c r="B10" s="4" t="s">
        <v>6</v>
      </c>
      <c r="C10" s="10"/>
      <c r="D10" s="10">
        <v>9</v>
      </c>
      <c r="E10" s="4"/>
      <c r="F10" s="4"/>
      <c r="G10" s="4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56"/>
      <c r="AW10" s="47">
        <f t="shared" si="0"/>
        <v>9</v>
      </c>
      <c r="AX10" s="46">
        <f t="shared" si="1"/>
        <v>1</v>
      </c>
      <c r="AY10" s="46" cm="1">
        <f t="array" ref="AY10">IF($AX10&lt;=6,SUM($C10:$AU10),SUMPRODUCT(LARGE($C10:$AU10,{1,2,3,4,5,6})))</f>
        <v>9</v>
      </c>
      <c r="AZ10" s="50" t="str">
        <f t="shared" si="2"/>
        <v/>
      </c>
      <c r="BA10" s="46" t="str" cm="1">
        <f t="array" ref="BA10">IFERROR(SUMPRODUCT(LARGE($C10:$AU10,{1,2,3,4})), "")</f>
        <v/>
      </c>
      <c r="BB10" s="46" t="str" cm="1">
        <f t="array" ref="BB10">IFERROR(SUMPRODUCT(LARGE($C10:$AU10,{1,2,3,4,5,6,7})), "")</f>
        <v/>
      </c>
      <c r="BC10" s="46" t="str" cm="1">
        <f t="array" ref="BC10">IFERROR(SUMPRODUCT(LARGE($C10:$AU10,{1,2,3,4,5,6,7,8})), "")</f>
        <v/>
      </c>
    </row>
    <row r="11" spans="2:55" ht="15" customHeight="1" x14ac:dyDescent="0.2">
      <c r="B11" s="4" t="s">
        <v>65</v>
      </c>
      <c r="C11" s="10">
        <v>6</v>
      </c>
      <c r="D11" s="10">
        <v>4</v>
      </c>
      <c r="E11" s="10">
        <v>2</v>
      </c>
      <c r="F11" s="10">
        <v>4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57"/>
      <c r="AW11" s="47">
        <f t="shared" si="0"/>
        <v>16</v>
      </c>
      <c r="AX11" s="46">
        <f t="shared" si="1"/>
        <v>4</v>
      </c>
      <c r="AY11" s="46" cm="1">
        <f t="array" ref="AY11">IF($AX11&lt;=6,SUM($C11:$AU11),SUMPRODUCT(LARGE($C11:$AU11,{1,2,3,4,5,6})))</f>
        <v>16</v>
      </c>
      <c r="AZ11" s="50" t="str">
        <f t="shared" si="2"/>
        <v/>
      </c>
      <c r="BA11" s="46" cm="1">
        <f t="array" ref="BA11">IFERROR(SUMPRODUCT(LARGE($C11:$AU11,{1,2,3,4})), "")</f>
        <v>16</v>
      </c>
      <c r="BB11" s="46" t="str" cm="1">
        <f t="array" ref="BB11">IFERROR(SUMPRODUCT(LARGE($C11:$AU11,{1,2,3,4,5,6,7})), "")</f>
        <v/>
      </c>
      <c r="BC11" s="46" t="str" cm="1">
        <f t="array" ref="BC11">IFERROR(SUMPRODUCT(LARGE($C11:$AU11,{1,2,3,4,5,6,7,8})), "")</f>
        <v/>
      </c>
    </row>
    <row r="12" spans="2:55" ht="15" customHeight="1" x14ac:dyDescent="0.2">
      <c r="B12" s="4" t="s">
        <v>235</v>
      </c>
      <c r="C12" s="10">
        <v>2</v>
      </c>
      <c r="D12" s="10"/>
      <c r="E12" s="4"/>
      <c r="F12" s="4">
        <v>1</v>
      </c>
      <c r="G12" s="4"/>
      <c r="H12" s="10">
        <v>0</v>
      </c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57"/>
      <c r="AW12" s="47">
        <f t="shared" si="0"/>
        <v>3</v>
      </c>
      <c r="AX12" s="46">
        <f t="shared" si="1"/>
        <v>3</v>
      </c>
      <c r="AY12" s="46" cm="1">
        <f t="array" ref="AY12">IF($AX12&lt;=6,SUM($C12:$AU12),SUMPRODUCT(LARGE($C12:$AU12,{1,2,3,4,5,6})))</f>
        <v>3</v>
      </c>
      <c r="AZ12" s="50" t="str">
        <f t="shared" si="2"/>
        <v/>
      </c>
      <c r="BA12" s="46" t="str" cm="1">
        <f t="array" ref="BA12">IFERROR(SUMPRODUCT(LARGE($C12:$AU12,{1,2,3,4})), "")</f>
        <v/>
      </c>
      <c r="BB12" s="46" t="str" cm="1">
        <f t="array" ref="BB12">IFERROR(SUMPRODUCT(LARGE($C12:$AU12,{1,2,3,4,5,6,7})), "")</f>
        <v/>
      </c>
      <c r="BC12" s="46" t="str" cm="1">
        <f t="array" ref="BC12">IFERROR(SUMPRODUCT(LARGE($C12:$AU12,{1,2,3,4,5,6,7,8})), "")</f>
        <v/>
      </c>
    </row>
    <row r="13" spans="2:55" ht="15" customHeight="1" x14ac:dyDescent="0.2">
      <c r="B13" s="4" t="s">
        <v>72</v>
      </c>
      <c r="C13" s="10">
        <v>6</v>
      </c>
      <c r="D13" s="10">
        <v>3</v>
      </c>
      <c r="E13" s="10">
        <v>3</v>
      </c>
      <c r="F13" s="10"/>
      <c r="G13" s="10">
        <v>4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57"/>
      <c r="AW13" s="47">
        <f t="shared" si="0"/>
        <v>16</v>
      </c>
      <c r="AX13" s="46">
        <f t="shared" si="1"/>
        <v>4</v>
      </c>
      <c r="AY13" s="46" cm="1">
        <f t="array" ref="AY13">IF($AX13&lt;=6,SUM($C13:$AU13),SUMPRODUCT(LARGE($C13:$AU13,{1,2,3,4,5,6})))</f>
        <v>16</v>
      </c>
      <c r="AZ13" s="50" t="str">
        <f t="shared" si="2"/>
        <v/>
      </c>
      <c r="BA13" s="46" cm="1">
        <f t="array" ref="BA13">IFERROR(SUMPRODUCT(LARGE($C13:$AU13,{1,2,3,4})), "")</f>
        <v>16</v>
      </c>
      <c r="BB13" s="46" t="str" cm="1">
        <f t="array" ref="BB13">IFERROR(SUMPRODUCT(LARGE($C13:$AU13,{1,2,3,4,5,6,7})), "")</f>
        <v/>
      </c>
      <c r="BC13" s="46" t="str" cm="1">
        <f t="array" ref="BC13">IFERROR(SUMPRODUCT(LARGE($C13:$AU13,{1,2,3,4,5,6,7,8})), "")</f>
        <v/>
      </c>
    </row>
    <row r="14" spans="2:55" ht="15" customHeight="1" x14ac:dyDescent="0.2">
      <c r="B14" s="4" t="s">
        <v>75</v>
      </c>
      <c r="C14" s="10">
        <v>5</v>
      </c>
      <c r="D14" s="10">
        <v>6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57"/>
      <c r="AW14" s="47">
        <f t="shared" si="0"/>
        <v>11</v>
      </c>
      <c r="AX14" s="46">
        <f t="shared" si="1"/>
        <v>2</v>
      </c>
      <c r="AY14" s="46" cm="1">
        <f t="array" ref="AY14">IF($AX14&lt;=6,SUM($C14:$AU14),SUMPRODUCT(LARGE($C14:$AU14,{1,2,3,4,5,6})))</f>
        <v>11</v>
      </c>
      <c r="AZ14" s="50" t="str">
        <f t="shared" si="2"/>
        <v/>
      </c>
      <c r="BA14" s="46" t="str" cm="1">
        <f t="array" ref="BA14">IFERROR(SUMPRODUCT(LARGE($C14:$AU14,{1,2,3,4})), "")</f>
        <v/>
      </c>
      <c r="BB14" s="46" t="str" cm="1">
        <f t="array" ref="BB14">IFERROR(SUMPRODUCT(LARGE($C14:$AU14,{1,2,3,4,5,6,7})), "")</f>
        <v/>
      </c>
      <c r="BC14" s="46" t="str" cm="1">
        <f t="array" ref="BC14">IFERROR(SUMPRODUCT(LARGE($C14:$AU14,{1,2,3,4,5,6,7,8})), "")</f>
        <v/>
      </c>
    </row>
    <row r="15" spans="2:55" ht="15" customHeight="1" x14ac:dyDescent="0.2">
      <c r="B15" s="4" t="s">
        <v>3</v>
      </c>
      <c r="C15" s="10"/>
      <c r="D15" s="10"/>
      <c r="E15" s="10"/>
      <c r="F15" s="10">
        <v>1</v>
      </c>
      <c r="G15" s="10"/>
      <c r="H15" s="10">
        <v>2</v>
      </c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58"/>
      <c r="AW15" s="47">
        <f t="shared" si="0"/>
        <v>3</v>
      </c>
      <c r="AX15" s="46">
        <f t="shared" si="1"/>
        <v>2</v>
      </c>
      <c r="AY15" s="46" cm="1">
        <f t="array" ref="AY15">IF($AX15&lt;=6,SUM($C15:$AU15),SUMPRODUCT(LARGE($C15:$AU15,{1,2,3,4,5,6})))</f>
        <v>3</v>
      </c>
      <c r="AZ15" s="50" t="str">
        <f t="shared" si="2"/>
        <v/>
      </c>
      <c r="BA15" s="46" t="str" cm="1">
        <f t="array" ref="BA15">IFERROR(SUMPRODUCT(LARGE($C15:$AU15,{1,2,3,4})), "")</f>
        <v/>
      </c>
      <c r="BB15" s="46" t="str" cm="1">
        <f t="array" ref="BB15">IFERROR(SUMPRODUCT(LARGE($C15:$AU15,{1,2,3,4,5,6,7})), "")</f>
        <v/>
      </c>
      <c r="BC15" s="46" t="str" cm="1">
        <f t="array" ref="BC15">IFERROR(SUMPRODUCT(LARGE($C15:$AU15,{1,2,3,4,5,6,7,8})), "")</f>
        <v/>
      </c>
    </row>
    <row r="16" spans="2:55" ht="15" customHeight="1" x14ac:dyDescent="0.2">
      <c r="B16" s="4" t="s">
        <v>84</v>
      </c>
      <c r="C16" s="10">
        <v>0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56"/>
      <c r="AW16" s="47">
        <f t="shared" si="0"/>
        <v>0</v>
      </c>
      <c r="AX16" s="46">
        <f t="shared" si="1"/>
        <v>1</v>
      </c>
      <c r="AY16" s="46" cm="1">
        <f t="array" ref="AY16">IF($AX16&lt;=6,SUM($C16:$AU16),SUMPRODUCT(LARGE($C16:$AU16,{1,2,3,4,5,6})))</f>
        <v>0</v>
      </c>
      <c r="AZ16" s="50" t="str">
        <f t="shared" si="2"/>
        <v/>
      </c>
      <c r="BA16" s="46" t="str" cm="1">
        <f t="array" ref="BA16">IFERROR(SUMPRODUCT(LARGE($C16:$AU16,{1,2,3,4})), "")</f>
        <v/>
      </c>
      <c r="BB16" s="46" t="str" cm="1">
        <f t="array" ref="BB16">IFERROR(SUMPRODUCT(LARGE($C16:$AU16,{1,2,3,4,5,6,7})), "")</f>
        <v/>
      </c>
      <c r="BC16" s="46" t="str" cm="1">
        <f t="array" ref="BC16">IFERROR(SUMPRODUCT(LARGE($C16:$AU16,{1,2,3,4,5,6,7,8})), "")</f>
        <v/>
      </c>
    </row>
    <row r="17" spans="2:55" ht="15" customHeight="1" x14ac:dyDescent="0.2">
      <c r="B17" s="4" t="s">
        <v>86</v>
      </c>
      <c r="C17" s="10"/>
      <c r="D17" s="10">
        <v>3</v>
      </c>
      <c r="E17" s="10">
        <v>11</v>
      </c>
      <c r="F17" s="10">
        <v>11</v>
      </c>
      <c r="G17" s="10"/>
      <c r="H17" s="10">
        <v>4</v>
      </c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56"/>
      <c r="AW17" s="47">
        <f t="shared" si="0"/>
        <v>29</v>
      </c>
      <c r="AX17" s="46">
        <f t="shared" si="1"/>
        <v>4</v>
      </c>
      <c r="AY17" s="46" cm="1">
        <f t="array" ref="AY17">IF($AX17&lt;=6,SUM($C17:$AU17),SUMPRODUCT(LARGE($C17:$AU17,{1,2,3,4,5,6})))</f>
        <v>29</v>
      </c>
      <c r="AZ17" s="50" t="str">
        <f t="shared" si="2"/>
        <v/>
      </c>
      <c r="BA17" s="46" cm="1">
        <f t="array" ref="BA17">IFERROR(SUMPRODUCT(LARGE($C17:$AU17,{1,2,3,4})), "")</f>
        <v>29</v>
      </c>
      <c r="BB17" s="46" t="str" cm="1">
        <f t="array" ref="BB17">IFERROR(SUMPRODUCT(LARGE($C17:$AU17,{1,2,3,4,5,6,7})), "")</f>
        <v/>
      </c>
      <c r="BC17" s="46" t="str" cm="1">
        <f t="array" ref="BC17">IFERROR(SUMPRODUCT(LARGE($C17:$AU17,{1,2,3,4,5,6,7,8})), "")</f>
        <v/>
      </c>
    </row>
    <row r="18" spans="2:55" ht="15" customHeight="1" x14ac:dyDescent="0.2">
      <c r="B18" s="4" t="s">
        <v>305</v>
      </c>
      <c r="C18" s="10"/>
      <c r="D18" s="10">
        <f>7+4+3</f>
        <v>14</v>
      </c>
      <c r="E18" s="4">
        <v>7</v>
      </c>
      <c r="F18" s="10">
        <f>7+7+11</f>
        <v>25</v>
      </c>
      <c r="G18" s="4"/>
      <c r="H18" s="10">
        <v>15</v>
      </c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56"/>
      <c r="AW18" s="47">
        <f t="shared" si="0"/>
        <v>61</v>
      </c>
      <c r="AX18" s="46">
        <f t="shared" si="1"/>
        <v>4</v>
      </c>
      <c r="AY18" s="46" cm="1">
        <f t="array" ref="AY18">IF($AX18&lt;=6,SUM($C18:$AU18),SUMPRODUCT(LARGE($C18:$AU18,{1,2,3,4,5,6})))</f>
        <v>61</v>
      </c>
      <c r="AZ18" s="50" t="str">
        <f t="shared" si="2"/>
        <v/>
      </c>
      <c r="BA18" s="46" cm="1">
        <f t="array" ref="BA18">IFERROR(SUMPRODUCT(LARGE($C18:$AU18,{1,2,3,4})), "")</f>
        <v>61</v>
      </c>
      <c r="BB18" s="46" t="str" cm="1">
        <f t="array" ref="BB18">IFERROR(SUMPRODUCT(LARGE($C18:$AU18,{1,2,3,4,5,6,7})), "")</f>
        <v/>
      </c>
      <c r="BC18" s="46" t="str" cm="1">
        <f t="array" ref="BC18">IFERROR(SUMPRODUCT(LARGE($C18:$AU18,{1,2,3,4,5,6,7,8})), "")</f>
        <v/>
      </c>
    </row>
    <row r="19" spans="2:55" ht="15" customHeight="1" x14ac:dyDescent="0.2">
      <c r="B19" s="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57"/>
      <c r="AW19" s="47">
        <f t="shared" ref="AW19:AW66" si="3">SUM($C19:$AV19)</f>
        <v>0</v>
      </c>
      <c r="AX19" s="46">
        <f t="shared" ref="AX19:AX66" si="4">COUNTA(C19:AU19)</f>
        <v>0</v>
      </c>
      <c r="AY19" s="46" cm="1">
        <f t="array" ref="AY19">IF($AX19&lt;=6,SUM($C19:$AU19),SUMPRODUCT(LARGE($C19:$AU19,{1,2,3,4,5,6})))</f>
        <v>0</v>
      </c>
      <c r="AZ19" s="50" t="str">
        <f t="shared" ref="AZ19:AZ67" si="5">IF(AND($AX19&gt;=6,AY19=AY20),"Manual Calc Needed","")</f>
        <v/>
      </c>
      <c r="BA19" s="46" t="str" cm="1">
        <f t="array" ref="BA19">IFERROR(SUMPRODUCT(LARGE($C19:$AU19,{1,2,3,4})), "")</f>
        <v/>
      </c>
      <c r="BB19" s="46" t="str" cm="1">
        <f t="array" ref="BB19">IFERROR(SUMPRODUCT(LARGE($C19:$AU19,{1,2,3,4,5,6,7})), "")</f>
        <v/>
      </c>
      <c r="BC19" s="46" t="str" cm="1">
        <f t="array" ref="BC19">IFERROR(SUMPRODUCT(LARGE($C19:$AU19,{1,2,3,4,5,6,7,8})), "")</f>
        <v/>
      </c>
    </row>
    <row r="20" spans="2:55" ht="15" customHeight="1" x14ac:dyDescent="0.2">
      <c r="B20" s="4"/>
      <c r="C20" s="10"/>
      <c r="D20" s="10"/>
      <c r="E20" s="4"/>
      <c r="F20" s="4"/>
      <c r="G20" s="4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56"/>
      <c r="AW20" s="47">
        <f t="shared" si="3"/>
        <v>0</v>
      </c>
      <c r="AX20" s="46">
        <f t="shared" si="4"/>
        <v>0</v>
      </c>
      <c r="AY20" s="46" cm="1">
        <f t="array" ref="AY20">IF($AX20&lt;=6,SUM($C20:$AU20),SUMPRODUCT(LARGE($C20:$AU20,{1,2,3,4,5,6})))</f>
        <v>0</v>
      </c>
      <c r="AZ20" s="50" t="str">
        <f t="shared" si="5"/>
        <v/>
      </c>
      <c r="BA20" s="46" t="str" cm="1">
        <f t="array" ref="BA20">IFERROR(SUMPRODUCT(LARGE($C20:$AU20,{1,2,3,4})), "")</f>
        <v/>
      </c>
      <c r="BB20" s="46" t="str" cm="1">
        <f t="array" ref="BB20">IFERROR(SUMPRODUCT(LARGE($C20:$AU20,{1,2,3,4,5,6,7})), "")</f>
        <v/>
      </c>
      <c r="BC20" s="46" t="str" cm="1">
        <f t="array" ref="BC20">IFERROR(SUMPRODUCT(LARGE($C20:$AU20,{1,2,3,4,5,6,7,8})), "")</f>
        <v/>
      </c>
    </row>
    <row r="21" spans="2:55" ht="15" customHeight="1" x14ac:dyDescent="0.2">
      <c r="B21" s="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57"/>
      <c r="AW21" s="47">
        <f t="shared" si="3"/>
        <v>0</v>
      </c>
      <c r="AX21" s="46">
        <f t="shared" si="4"/>
        <v>0</v>
      </c>
      <c r="AY21" s="46" cm="1">
        <f t="array" ref="AY21">IF($AX21&lt;=6,SUM($C21:$AU21),SUMPRODUCT(LARGE($C21:$AU21,{1,2,3,4,5,6})))</f>
        <v>0</v>
      </c>
      <c r="AZ21" s="50" t="str">
        <f t="shared" si="5"/>
        <v/>
      </c>
      <c r="BA21" s="46" t="str" cm="1">
        <f t="array" ref="BA21">IFERROR(SUMPRODUCT(LARGE($C21:$AU21,{1,2,3,4})), "")</f>
        <v/>
      </c>
      <c r="BB21" s="46" t="str" cm="1">
        <f t="array" ref="BB21">IFERROR(SUMPRODUCT(LARGE($C21:$AU21,{1,2,3,4,5,6,7})), "")</f>
        <v/>
      </c>
      <c r="BC21" s="46" t="str" cm="1">
        <f t="array" ref="BC21">IFERROR(SUMPRODUCT(LARGE($C21:$AU21,{1,2,3,4,5,6,7,8})), "")</f>
        <v/>
      </c>
    </row>
    <row r="22" spans="2:55" ht="15" customHeight="1" x14ac:dyDescent="0.2">
      <c r="B22" s="4"/>
      <c r="C22" s="10"/>
      <c r="D22" s="10"/>
      <c r="E22" s="4"/>
      <c r="F22" s="4"/>
      <c r="G22" s="4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57"/>
      <c r="AW22" s="47">
        <f t="shared" si="3"/>
        <v>0</v>
      </c>
      <c r="AX22" s="46">
        <f t="shared" si="4"/>
        <v>0</v>
      </c>
      <c r="AY22" s="46" cm="1">
        <f t="array" ref="AY22">IF($AX22&lt;=6,SUM($C22:$AU22),SUMPRODUCT(LARGE($C22:$AU22,{1,2,3,4,5,6})))</f>
        <v>0</v>
      </c>
      <c r="AZ22" s="50" t="str">
        <f t="shared" si="5"/>
        <v/>
      </c>
      <c r="BA22" s="46" t="str" cm="1">
        <f t="array" ref="BA22">IFERROR(SUMPRODUCT(LARGE($C22:$AU22,{1,2,3,4})), "")</f>
        <v/>
      </c>
      <c r="BB22" s="46" t="str" cm="1">
        <f t="array" ref="BB22">IFERROR(SUMPRODUCT(LARGE($C22:$AU22,{1,2,3,4,5,6,7})), "")</f>
        <v/>
      </c>
      <c r="BC22" s="46" t="str" cm="1">
        <f t="array" ref="BC22">IFERROR(SUMPRODUCT(LARGE($C22:$AU22,{1,2,3,4,5,6,7,8})), "")</f>
        <v/>
      </c>
    </row>
    <row r="23" spans="2:55" ht="15" customHeight="1" x14ac:dyDescent="0.2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57"/>
      <c r="AW23" s="47">
        <f t="shared" si="3"/>
        <v>0</v>
      </c>
      <c r="AX23" s="46">
        <f t="shared" si="4"/>
        <v>0</v>
      </c>
      <c r="AY23" s="46" cm="1">
        <f t="array" ref="AY23">IF($AX23&lt;=6,SUM($C23:$AU23),SUMPRODUCT(LARGE($C23:$AU23,{1,2,3,4,5,6})))</f>
        <v>0</v>
      </c>
      <c r="AZ23" s="50" t="str">
        <f t="shared" si="5"/>
        <v/>
      </c>
      <c r="BA23" s="46" t="str" cm="1">
        <f t="array" ref="BA23">IFERROR(SUMPRODUCT(LARGE($C23:$AU23,{1,2,3,4})), "")</f>
        <v/>
      </c>
      <c r="BB23" s="46" t="str" cm="1">
        <f t="array" ref="BB23">IFERROR(SUMPRODUCT(LARGE($C23:$AU23,{1,2,3,4,5,6,7})), "")</f>
        <v/>
      </c>
      <c r="BC23" s="46" t="str" cm="1">
        <f t="array" ref="BC23">IFERROR(SUMPRODUCT(LARGE($C23:$AU23,{1,2,3,4,5,6,7,8})), "")</f>
        <v/>
      </c>
    </row>
    <row r="24" spans="2:55" ht="15" customHeight="1" x14ac:dyDescent="0.2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57"/>
      <c r="AW24" s="47">
        <f t="shared" si="3"/>
        <v>0</v>
      </c>
      <c r="AX24" s="46">
        <f t="shared" si="4"/>
        <v>0</v>
      </c>
      <c r="AY24" s="46" cm="1">
        <f t="array" ref="AY24">IF($AX24&lt;=6,SUM($C24:$AU24),SUMPRODUCT(LARGE($C24:$AU24,{1,2,3,4,5,6})))</f>
        <v>0</v>
      </c>
      <c r="AZ24" s="50" t="str">
        <f t="shared" si="5"/>
        <v/>
      </c>
      <c r="BA24" s="46" t="str" cm="1">
        <f t="array" ref="BA24">IFERROR(SUMPRODUCT(LARGE($C24:$AU24,{1,2,3,4})), "")</f>
        <v/>
      </c>
      <c r="BB24" s="46" t="str" cm="1">
        <f t="array" ref="BB24">IFERROR(SUMPRODUCT(LARGE($C24:$AU24,{1,2,3,4,5,6,7})), "")</f>
        <v/>
      </c>
      <c r="BC24" s="46" t="str" cm="1">
        <f t="array" ref="BC24">IFERROR(SUMPRODUCT(LARGE($C24:$AU24,{1,2,3,4,5,6,7,8})), "")</f>
        <v/>
      </c>
    </row>
    <row r="25" spans="2:55" ht="15" customHeight="1" x14ac:dyDescent="0.2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57"/>
      <c r="AW25" s="47">
        <f t="shared" si="3"/>
        <v>0</v>
      </c>
      <c r="AX25" s="46">
        <f t="shared" si="4"/>
        <v>0</v>
      </c>
      <c r="AY25" s="46" cm="1">
        <f t="array" ref="AY25">IF($AX25&lt;=6,SUM($C25:$AU25),SUMPRODUCT(LARGE($C25:$AU25,{1,2,3,4,5,6})))</f>
        <v>0</v>
      </c>
      <c r="AZ25" s="50" t="str">
        <f t="shared" si="5"/>
        <v/>
      </c>
      <c r="BA25" s="46" t="str" cm="1">
        <f t="array" ref="BA25">IFERROR(SUMPRODUCT(LARGE($C25:$AU25,{1,2,3,4})), "")</f>
        <v/>
      </c>
      <c r="BB25" s="46" t="str" cm="1">
        <f t="array" ref="BB25">IFERROR(SUMPRODUCT(LARGE($C25:$AU25,{1,2,3,4,5,6,7})), "")</f>
        <v/>
      </c>
      <c r="BC25" s="46" t="str" cm="1">
        <f t="array" ref="BC25">IFERROR(SUMPRODUCT(LARGE($C25:$AU25,{1,2,3,4,5,6,7,8})), "")</f>
        <v/>
      </c>
    </row>
    <row r="26" spans="2:55" ht="15" customHeight="1" x14ac:dyDescent="0.2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57"/>
      <c r="AW26" s="47">
        <f t="shared" si="3"/>
        <v>0</v>
      </c>
      <c r="AX26" s="46">
        <f t="shared" si="4"/>
        <v>0</v>
      </c>
      <c r="AY26" s="46" cm="1">
        <f t="array" ref="AY26">IF($AX26&lt;=6,SUM($C26:$AU26),SUMPRODUCT(LARGE($C26:$AU26,{1,2,3,4,5,6})))</f>
        <v>0</v>
      </c>
      <c r="AZ26" s="50" t="str">
        <f t="shared" si="5"/>
        <v/>
      </c>
      <c r="BA26" s="46" t="str" cm="1">
        <f t="array" ref="BA26">IFERROR(SUMPRODUCT(LARGE($C26:$AU26,{1,2,3,4})), "")</f>
        <v/>
      </c>
      <c r="BB26" s="46" t="str" cm="1">
        <f t="array" ref="BB26">IFERROR(SUMPRODUCT(LARGE($C26:$AU26,{1,2,3,4,5,6,7})), "")</f>
        <v/>
      </c>
      <c r="BC26" s="46" t="str" cm="1">
        <f t="array" ref="BC26">IFERROR(SUMPRODUCT(LARGE($C26:$AU26,{1,2,3,4,5,6,7,8})), "")</f>
        <v/>
      </c>
    </row>
    <row r="27" spans="2:55" ht="15" customHeight="1" x14ac:dyDescent="0.2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57"/>
      <c r="AW27" s="47">
        <f t="shared" si="3"/>
        <v>0</v>
      </c>
      <c r="AX27" s="46">
        <f t="shared" si="4"/>
        <v>0</v>
      </c>
      <c r="AY27" s="46" cm="1">
        <f t="array" ref="AY27">IF($AX27&lt;=6,SUM($C27:$AU27),SUMPRODUCT(LARGE($C27:$AU27,{1,2,3,4,5,6})))</f>
        <v>0</v>
      </c>
      <c r="AZ27" s="50" t="str">
        <f t="shared" si="5"/>
        <v/>
      </c>
      <c r="BA27" s="46" t="str" cm="1">
        <f t="array" ref="BA27">IFERROR(SUMPRODUCT(LARGE($C27:$AU27,{1,2,3,4})), "")</f>
        <v/>
      </c>
      <c r="BB27" s="46" t="str" cm="1">
        <f t="array" ref="BB27">IFERROR(SUMPRODUCT(LARGE($C27:$AU27,{1,2,3,4,5,6,7})), "")</f>
        <v/>
      </c>
      <c r="BC27" s="46" t="str" cm="1">
        <f t="array" ref="BC27">IFERROR(SUMPRODUCT(LARGE($C27:$AU27,{1,2,3,4,5,6,7,8})), "")</f>
        <v/>
      </c>
    </row>
    <row r="28" spans="2:55" ht="15" customHeight="1" x14ac:dyDescent="0.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57"/>
      <c r="AW28" s="47">
        <f t="shared" si="3"/>
        <v>0</v>
      </c>
      <c r="AX28" s="46">
        <f t="shared" si="4"/>
        <v>0</v>
      </c>
      <c r="AY28" s="46" cm="1">
        <f t="array" ref="AY28">IF($AX28&lt;=6,SUM($C28:$AU28),SUMPRODUCT(LARGE($C28:$AU28,{1,2,3,4,5,6})))</f>
        <v>0</v>
      </c>
      <c r="AZ28" s="50" t="str">
        <f t="shared" si="5"/>
        <v/>
      </c>
      <c r="BA28" s="46" t="str" cm="1">
        <f t="array" ref="BA28">IFERROR(SUMPRODUCT(LARGE($C28:$AU28,{1,2,3,4})), "")</f>
        <v/>
      </c>
      <c r="BB28" s="46" t="str" cm="1">
        <f t="array" ref="BB28">IFERROR(SUMPRODUCT(LARGE($C28:$AU28,{1,2,3,4,5,6,7})), "")</f>
        <v/>
      </c>
      <c r="BC28" s="46" t="str" cm="1">
        <f t="array" ref="BC28">IFERROR(SUMPRODUCT(LARGE($C28:$AU28,{1,2,3,4,5,6,7,8})), "")</f>
        <v/>
      </c>
    </row>
    <row r="29" spans="2:55" ht="15" customHeight="1" x14ac:dyDescent="0.2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57"/>
      <c r="AW29" s="47">
        <f t="shared" si="3"/>
        <v>0</v>
      </c>
      <c r="AX29" s="46">
        <f t="shared" si="4"/>
        <v>0</v>
      </c>
      <c r="AY29" s="46" cm="1">
        <f t="array" ref="AY29">IF($AX29&lt;=6,SUM($C29:$AU29),SUMPRODUCT(LARGE($C29:$AU29,{1,2,3,4,5,6})))</f>
        <v>0</v>
      </c>
      <c r="AZ29" s="50" t="str">
        <f t="shared" si="5"/>
        <v/>
      </c>
      <c r="BA29" s="46" t="str" cm="1">
        <f t="array" ref="BA29">IFERROR(SUMPRODUCT(LARGE($C29:$AU29,{1,2,3,4})), "")</f>
        <v/>
      </c>
      <c r="BB29" s="46" t="str" cm="1">
        <f t="array" ref="BB29">IFERROR(SUMPRODUCT(LARGE($C29:$AU29,{1,2,3,4,5,6,7})), "")</f>
        <v/>
      </c>
      <c r="BC29" s="46" t="str" cm="1">
        <f t="array" ref="BC29">IFERROR(SUMPRODUCT(LARGE($C29:$AU29,{1,2,3,4,5,6,7,8})), "")</f>
        <v/>
      </c>
    </row>
    <row r="30" spans="2:55" ht="15" customHeight="1" x14ac:dyDescent="0.2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57"/>
      <c r="AW30" s="47">
        <f t="shared" si="3"/>
        <v>0</v>
      </c>
      <c r="AX30" s="46">
        <f t="shared" si="4"/>
        <v>0</v>
      </c>
      <c r="AY30" s="46" cm="1">
        <f t="array" ref="AY30">IF($AX30&lt;=6,SUM($C30:$AU30),SUMPRODUCT(LARGE($C30:$AU30,{1,2,3,4,5,6})))</f>
        <v>0</v>
      </c>
      <c r="AZ30" s="50" t="str">
        <f t="shared" si="5"/>
        <v/>
      </c>
      <c r="BA30" s="46" t="str" cm="1">
        <f t="array" ref="BA30">IFERROR(SUMPRODUCT(LARGE($C30:$AU30,{1,2,3,4})), "")</f>
        <v/>
      </c>
      <c r="BB30" s="46" t="str" cm="1">
        <f t="array" ref="BB30">IFERROR(SUMPRODUCT(LARGE($C30:$AU30,{1,2,3,4,5,6,7})), "")</f>
        <v/>
      </c>
      <c r="BC30" s="46" t="str" cm="1">
        <f t="array" ref="BC30">IFERROR(SUMPRODUCT(LARGE($C30:$AU30,{1,2,3,4,5,6,7,8})), "")</f>
        <v/>
      </c>
    </row>
    <row r="31" spans="2:55" ht="15" customHeight="1" x14ac:dyDescent="0.2"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57"/>
      <c r="AW31" s="47">
        <f t="shared" si="3"/>
        <v>0</v>
      </c>
      <c r="AX31" s="46">
        <f t="shared" si="4"/>
        <v>0</v>
      </c>
      <c r="AY31" s="46" cm="1">
        <f t="array" ref="AY31">IF($AX31&lt;=6,SUM($C31:$AU31),SUMPRODUCT(LARGE($C31:$AU31,{1,2,3,4,5,6})))</f>
        <v>0</v>
      </c>
      <c r="AZ31" s="50" t="str">
        <f t="shared" si="5"/>
        <v/>
      </c>
      <c r="BA31" s="46" t="str" cm="1">
        <f t="array" ref="BA31">IFERROR(SUMPRODUCT(LARGE($C31:$AU31,{1,2,3,4})), "")</f>
        <v/>
      </c>
      <c r="BB31" s="46" t="str" cm="1">
        <f t="array" ref="BB31">IFERROR(SUMPRODUCT(LARGE($C31:$AU31,{1,2,3,4,5,6,7})), "")</f>
        <v/>
      </c>
      <c r="BC31" s="46" t="str" cm="1">
        <f t="array" ref="BC31">IFERROR(SUMPRODUCT(LARGE($C31:$AU31,{1,2,3,4,5,6,7,8})), "")</f>
        <v/>
      </c>
    </row>
    <row r="32" spans="2:55" ht="15" customHeight="1" x14ac:dyDescent="0.2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57"/>
      <c r="AW32" s="47">
        <f t="shared" si="3"/>
        <v>0</v>
      </c>
      <c r="AX32" s="46">
        <f t="shared" si="4"/>
        <v>0</v>
      </c>
      <c r="AY32" s="46" cm="1">
        <f t="array" ref="AY32">IF($AX32&lt;=6,SUM($C32:$AU32),SUMPRODUCT(LARGE($C32:$AU32,{1,2,3,4,5,6})))</f>
        <v>0</v>
      </c>
      <c r="AZ32" s="50" t="str">
        <f t="shared" si="5"/>
        <v/>
      </c>
      <c r="BA32" s="46" t="str" cm="1">
        <f t="array" ref="BA32">IFERROR(SUMPRODUCT(LARGE($C32:$AU32,{1,2,3,4})), "")</f>
        <v/>
      </c>
      <c r="BB32" s="46" t="str" cm="1">
        <f t="array" ref="BB32">IFERROR(SUMPRODUCT(LARGE($C32:$AU32,{1,2,3,4,5,6,7})), "")</f>
        <v/>
      </c>
      <c r="BC32" s="46" t="str" cm="1">
        <f t="array" ref="BC32">IFERROR(SUMPRODUCT(LARGE($C32:$AU32,{1,2,3,4,5,6,7,8})), "")</f>
        <v/>
      </c>
    </row>
    <row r="33" spans="2:55" ht="15" customHeight="1" x14ac:dyDescent="0.2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57"/>
      <c r="AW33" s="47">
        <f t="shared" si="3"/>
        <v>0</v>
      </c>
      <c r="AX33" s="46">
        <f t="shared" si="4"/>
        <v>0</v>
      </c>
      <c r="AY33" s="46" cm="1">
        <f t="array" ref="AY33">IF($AX33&lt;=6,SUM($C33:$AU33),SUMPRODUCT(LARGE($C33:$AU33,{1,2,3,4,5,6})))</f>
        <v>0</v>
      </c>
      <c r="AZ33" s="50" t="str">
        <f t="shared" si="5"/>
        <v/>
      </c>
      <c r="BA33" s="46" t="str" cm="1">
        <f t="array" ref="BA33">IFERROR(SUMPRODUCT(LARGE($C33:$AU33,{1,2,3,4})), "")</f>
        <v/>
      </c>
      <c r="BB33" s="46" t="str" cm="1">
        <f t="array" ref="BB33">IFERROR(SUMPRODUCT(LARGE($C33:$AU33,{1,2,3,4,5,6,7})), "")</f>
        <v/>
      </c>
      <c r="BC33" s="46" t="str" cm="1">
        <f t="array" ref="BC33">IFERROR(SUMPRODUCT(LARGE($C33:$AU33,{1,2,3,4,5,6,7,8})), "")</f>
        <v/>
      </c>
    </row>
    <row r="34" spans="2:55" ht="15" customHeight="1" x14ac:dyDescent="0.2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57"/>
      <c r="AW34" s="47">
        <f t="shared" si="3"/>
        <v>0</v>
      </c>
      <c r="AX34" s="46">
        <f t="shared" si="4"/>
        <v>0</v>
      </c>
      <c r="AY34" s="46" cm="1">
        <f t="array" ref="AY34">IF($AX34&lt;=6,SUM($C34:$AU34),SUMPRODUCT(LARGE($C34:$AU34,{1,2,3,4,5,6})))</f>
        <v>0</v>
      </c>
      <c r="AZ34" s="50" t="str">
        <f t="shared" si="5"/>
        <v/>
      </c>
      <c r="BA34" s="46" t="str" cm="1">
        <f t="array" ref="BA34">IFERROR(SUMPRODUCT(LARGE($C34:$AU34,{1,2,3,4})), "")</f>
        <v/>
      </c>
      <c r="BB34" s="46" t="str" cm="1">
        <f t="array" ref="BB34">IFERROR(SUMPRODUCT(LARGE($C34:$AU34,{1,2,3,4,5,6,7})), "")</f>
        <v/>
      </c>
      <c r="BC34" s="46" t="str" cm="1">
        <f t="array" ref="BC34">IFERROR(SUMPRODUCT(LARGE($C34:$AU34,{1,2,3,4,5,6,7,8})), "")</f>
        <v/>
      </c>
    </row>
    <row r="35" spans="2:55" ht="15" customHeight="1" x14ac:dyDescent="0.2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57"/>
      <c r="AW35" s="47">
        <f t="shared" si="3"/>
        <v>0</v>
      </c>
      <c r="AX35" s="46">
        <f t="shared" si="4"/>
        <v>0</v>
      </c>
      <c r="AY35" s="46" cm="1">
        <f t="array" ref="AY35">IF($AX35&lt;=6,SUM($C35:$AU35),SUMPRODUCT(LARGE($C35:$AU35,{1,2,3,4,5,6})))</f>
        <v>0</v>
      </c>
      <c r="AZ35" s="50" t="str">
        <f t="shared" si="5"/>
        <v/>
      </c>
      <c r="BA35" s="46" t="str" cm="1">
        <f t="array" ref="BA35">IFERROR(SUMPRODUCT(LARGE($C35:$AU35,{1,2,3,4})), "")</f>
        <v/>
      </c>
      <c r="BB35" s="46" t="str" cm="1">
        <f t="array" ref="BB35">IFERROR(SUMPRODUCT(LARGE($C35:$AU35,{1,2,3,4,5,6,7})), "")</f>
        <v/>
      </c>
      <c r="BC35" s="46" t="str" cm="1">
        <f t="array" ref="BC35">IFERROR(SUMPRODUCT(LARGE($C35:$AU35,{1,2,3,4,5,6,7,8})), "")</f>
        <v/>
      </c>
    </row>
    <row r="36" spans="2:55" ht="15" customHeight="1" x14ac:dyDescent="0.2"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57"/>
      <c r="AW36" s="47">
        <f t="shared" si="3"/>
        <v>0</v>
      </c>
      <c r="AX36" s="46">
        <f t="shared" si="4"/>
        <v>0</v>
      </c>
      <c r="AY36" s="46" cm="1">
        <f t="array" ref="AY36">IF($AX36&lt;=6,SUM($C36:$AU36),SUMPRODUCT(LARGE($C36:$AU36,{1,2,3,4,5,6})))</f>
        <v>0</v>
      </c>
      <c r="AZ36" s="50" t="str">
        <f t="shared" si="5"/>
        <v/>
      </c>
      <c r="BA36" s="46" t="str" cm="1">
        <f t="array" ref="BA36">IFERROR(SUMPRODUCT(LARGE($C36:$AU36,{1,2,3,4})), "")</f>
        <v/>
      </c>
      <c r="BB36" s="46" t="str" cm="1">
        <f t="array" ref="BB36">IFERROR(SUMPRODUCT(LARGE($C36:$AU36,{1,2,3,4,5,6,7})), "")</f>
        <v/>
      </c>
      <c r="BC36" s="46" t="str" cm="1">
        <f t="array" ref="BC36">IFERROR(SUMPRODUCT(LARGE($C36:$AU36,{1,2,3,4,5,6,7,8})), "")</f>
        <v/>
      </c>
    </row>
    <row r="37" spans="2:55" ht="15" customHeight="1" x14ac:dyDescent="0.2"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57"/>
      <c r="AW37" s="47">
        <f t="shared" si="3"/>
        <v>0</v>
      </c>
      <c r="AX37" s="46">
        <f t="shared" si="4"/>
        <v>0</v>
      </c>
      <c r="AY37" s="46" cm="1">
        <f t="array" ref="AY37">IF($AX37&lt;=6,SUM($C37:$AU37),SUMPRODUCT(LARGE($C37:$AU37,{1,2,3,4,5,6})))</f>
        <v>0</v>
      </c>
      <c r="AZ37" s="50" t="str">
        <f t="shared" si="5"/>
        <v/>
      </c>
      <c r="BA37" s="46" t="str" cm="1">
        <f t="array" ref="BA37">IFERROR(SUMPRODUCT(LARGE($C37:$AU37,{1,2,3,4})), "")</f>
        <v/>
      </c>
      <c r="BB37" s="46" t="str" cm="1">
        <f t="array" ref="BB37">IFERROR(SUMPRODUCT(LARGE($C37:$AU37,{1,2,3,4,5,6,7})), "")</f>
        <v/>
      </c>
      <c r="BC37" s="46" t="str" cm="1">
        <f t="array" ref="BC37">IFERROR(SUMPRODUCT(LARGE($C37:$AU37,{1,2,3,4,5,6,7,8})), "")</f>
        <v/>
      </c>
    </row>
    <row r="38" spans="2:55" ht="15" customHeight="1" x14ac:dyDescent="0.2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57"/>
      <c r="AW38" s="47">
        <f t="shared" si="3"/>
        <v>0</v>
      </c>
      <c r="AX38" s="46">
        <f t="shared" si="4"/>
        <v>0</v>
      </c>
      <c r="AY38" s="46" cm="1">
        <f t="array" ref="AY38">IF($AX38&lt;=6,SUM($C38:$AU38),SUMPRODUCT(LARGE($C38:$AU38,{1,2,3,4,5,6})))</f>
        <v>0</v>
      </c>
      <c r="AZ38" s="50" t="str">
        <f t="shared" si="5"/>
        <v/>
      </c>
      <c r="BA38" s="46" t="str" cm="1">
        <f t="array" ref="BA38">IFERROR(SUMPRODUCT(LARGE($C38:$AU38,{1,2,3,4})), "")</f>
        <v/>
      </c>
      <c r="BB38" s="46" t="str" cm="1">
        <f t="array" ref="BB38">IFERROR(SUMPRODUCT(LARGE($C38:$AU38,{1,2,3,4,5,6,7})), "")</f>
        <v/>
      </c>
      <c r="BC38" s="46" t="str" cm="1">
        <f t="array" ref="BC38">IFERROR(SUMPRODUCT(LARGE($C38:$AU38,{1,2,3,4,5,6,7,8})), "")</f>
        <v/>
      </c>
    </row>
    <row r="39" spans="2:55" ht="15" customHeight="1" x14ac:dyDescent="0.2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57"/>
      <c r="AW39" s="47">
        <f t="shared" si="3"/>
        <v>0</v>
      </c>
      <c r="AX39" s="46">
        <f t="shared" si="4"/>
        <v>0</v>
      </c>
      <c r="AY39" s="46" cm="1">
        <f t="array" ref="AY39">IF($AX39&lt;=6,SUM($C39:$AU39),SUMPRODUCT(LARGE($C39:$AU39,{1,2,3,4,5,6})))</f>
        <v>0</v>
      </c>
      <c r="AZ39" s="50" t="str">
        <f t="shared" si="5"/>
        <v/>
      </c>
      <c r="BA39" s="46" t="str" cm="1">
        <f t="array" ref="BA39">IFERROR(SUMPRODUCT(LARGE($C39:$AU39,{1,2,3,4})), "")</f>
        <v/>
      </c>
      <c r="BB39" s="46" t="str" cm="1">
        <f t="array" ref="BB39">IFERROR(SUMPRODUCT(LARGE($C39:$AU39,{1,2,3,4,5,6,7})), "")</f>
        <v/>
      </c>
      <c r="BC39" s="46" t="str" cm="1">
        <f t="array" ref="BC39">IFERROR(SUMPRODUCT(LARGE($C39:$AU39,{1,2,3,4,5,6,7,8})), "")</f>
        <v/>
      </c>
    </row>
    <row r="40" spans="2:55" ht="15" customHeight="1" x14ac:dyDescent="0.2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57"/>
      <c r="AW40" s="47">
        <f t="shared" si="3"/>
        <v>0</v>
      </c>
      <c r="AX40" s="46">
        <f t="shared" si="4"/>
        <v>0</v>
      </c>
      <c r="AY40" s="46" cm="1">
        <f t="array" ref="AY40">IF($AX40&lt;=6,SUM($C40:$AU40),SUMPRODUCT(LARGE($C40:$AU40,{1,2,3,4,5,6})))</f>
        <v>0</v>
      </c>
      <c r="AZ40" s="50" t="str">
        <f t="shared" si="5"/>
        <v/>
      </c>
      <c r="BA40" s="46" t="str" cm="1">
        <f t="array" ref="BA40">IFERROR(SUMPRODUCT(LARGE($C40:$AU40,{1,2,3,4})), "")</f>
        <v/>
      </c>
      <c r="BB40" s="46" t="str" cm="1">
        <f t="array" ref="BB40">IFERROR(SUMPRODUCT(LARGE($C40:$AU40,{1,2,3,4,5,6,7})), "")</f>
        <v/>
      </c>
      <c r="BC40" s="46" t="str" cm="1">
        <f t="array" ref="BC40">IFERROR(SUMPRODUCT(LARGE($C40:$AU40,{1,2,3,4,5,6,7,8})), "")</f>
        <v/>
      </c>
    </row>
    <row r="41" spans="2:55" ht="15" customHeight="1" x14ac:dyDescent="0.2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57"/>
      <c r="AW41" s="47">
        <f t="shared" si="3"/>
        <v>0</v>
      </c>
      <c r="AX41" s="46">
        <f t="shared" si="4"/>
        <v>0</v>
      </c>
      <c r="AY41" s="46" cm="1">
        <f t="array" ref="AY41">IF($AX41&lt;=6,SUM($C41:$AU41),SUMPRODUCT(LARGE($C41:$AU41,{1,2,3,4,5,6})))</f>
        <v>0</v>
      </c>
      <c r="AZ41" s="50" t="str">
        <f t="shared" si="5"/>
        <v/>
      </c>
      <c r="BA41" s="46" t="str" cm="1">
        <f t="array" ref="BA41">IFERROR(SUMPRODUCT(LARGE($C41:$AU41,{1,2,3,4})), "")</f>
        <v/>
      </c>
      <c r="BB41" s="46" t="str" cm="1">
        <f t="array" ref="BB41">IFERROR(SUMPRODUCT(LARGE($C41:$AU41,{1,2,3,4,5,6,7})), "")</f>
        <v/>
      </c>
      <c r="BC41" s="46" t="str" cm="1">
        <f t="array" ref="BC41">IFERROR(SUMPRODUCT(LARGE($C41:$AU41,{1,2,3,4,5,6,7,8})), "")</f>
        <v/>
      </c>
    </row>
    <row r="42" spans="2:55" ht="15" customHeight="1" x14ac:dyDescent="0.2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57"/>
      <c r="AW42" s="47">
        <f t="shared" si="3"/>
        <v>0</v>
      </c>
      <c r="AX42" s="46">
        <f t="shared" si="4"/>
        <v>0</v>
      </c>
      <c r="AY42" s="46" cm="1">
        <f t="array" ref="AY42">IF($AX42&lt;=6,SUM($C42:$AU42),SUMPRODUCT(LARGE($C42:$AU42,{1,2,3,4,5,6})))</f>
        <v>0</v>
      </c>
      <c r="AZ42" s="50" t="str">
        <f t="shared" si="5"/>
        <v/>
      </c>
      <c r="BA42" s="46" t="str" cm="1">
        <f t="array" ref="BA42">IFERROR(SUMPRODUCT(LARGE($C42:$AU42,{1,2,3,4})), "")</f>
        <v/>
      </c>
      <c r="BB42" s="46" t="str" cm="1">
        <f t="array" ref="BB42">IFERROR(SUMPRODUCT(LARGE($C42:$AU42,{1,2,3,4,5,6,7})), "")</f>
        <v/>
      </c>
      <c r="BC42" s="46" t="str" cm="1">
        <f t="array" ref="BC42">IFERROR(SUMPRODUCT(LARGE($C42:$AU42,{1,2,3,4,5,6,7,8})), "")</f>
        <v/>
      </c>
    </row>
    <row r="43" spans="2:55" ht="15" customHeight="1" x14ac:dyDescent="0.2">
      <c r="B43" s="2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57"/>
      <c r="AW43" s="47">
        <f t="shared" si="3"/>
        <v>0</v>
      </c>
      <c r="AX43" s="46">
        <f t="shared" si="4"/>
        <v>0</v>
      </c>
      <c r="AY43" s="46" cm="1">
        <f t="array" ref="AY43">IF($AX43&lt;=6,SUM($C43:$AU43),SUMPRODUCT(LARGE($C43:$AU43,{1,2,3,4,5,6})))</f>
        <v>0</v>
      </c>
      <c r="AZ43" s="50" t="str">
        <f t="shared" si="5"/>
        <v/>
      </c>
      <c r="BA43" s="46" t="str" cm="1">
        <f t="array" ref="BA43">IFERROR(SUMPRODUCT(LARGE($C43:$AU43,{1,2,3,4})), "")</f>
        <v/>
      </c>
      <c r="BB43" s="46" t="str" cm="1">
        <f t="array" ref="BB43">IFERROR(SUMPRODUCT(LARGE($C43:$AU43,{1,2,3,4,5,6,7})), "")</f>
        <v/>
      </c>
      <c r="BC43" s="46" t="str" cm="1">
        <f t="array" ref="BC43">IFERROR(SUMPRODUCT(LARGE($C43:$AU43,{1,2,3,4,5,6,7,8})), "")</f>
        <v/>
      </c>
    </row>
    <row r="44" spans="2:55" ht="15" customHeight="1" x14ac:dyDescent="0.2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57"/>
      <c r="AW44" s="47">
        <f t="shared" si="3"/>
        <v>0</v>
      </c>
      <c r="AX44" s="46">
        <f t="shared" si="4"/>
        <v>0</v>
      </c>
      <c r="AY44" s="46" cm="1">
        <f t="array" ref="AY44">IF($AX44&lt;=6,SUM($C44:$AU44),SUMPRODUCT(LARGE($C44:$AU44,{1,2,3,4,5,6})))</f>
        <v>0</v>
      </c>
      <c r="AZ44" s="50" t="str">
        <f t="shared" si="5"/>
        <v/>
      </c>
      <c r="BA44" s="46" t="str" cm="1">
        <f t="array" ref="BA44">IFERROR(SUMPRODUCT(LARGE($C44:$AU44,{1,2,3,4})), "")</f>
        <v/>
      </c>
      <c r="BB44" s="46" t="str" cm="1">
        <f t="array" ref="BB44">IFERROR(SUMPRODUCT(LARGE($C44:$AU44,{1,2,3,4,5,6,7})), "")</f>
        <v/>
      </c>
      <c r="BC44" s="46" t="str" cm="1">
        <f t="array" ref="BC44">IFERROR(SUMPRODUCT(LARGE($C44:$AU44,{1,2,3,4,5,6,7,8})), "")</f>
        <v/>
      </c>
    </row>
    <row r="45" spans="2:55" ht="15" customHeight="1" x14ac:dyDescent="0.2"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57"/>
      <c r="AW45" s="47">
        <f t="shared" si="3"/>
        <v>0</v>
      </c>
      <c r="AX45" s="46">
        <f t="shared" si="4"/>
        <v>0</v>
      </c>
      <c r="AY45" s="46" cm="1">
        <f t="array" ref="AY45">IF($AX45&lt;=6,SUM($C45:$AU45),SUMPRODUCT(LARGE($C45:$AU45,{1,2,3,4,5,6})))</f>
        <v>0</v>
      </c>
      <c r="AZ45" s="50" t="str">
        <f t="shared" si="5"/>
        <v/>
      </c>
      <c r="BA45" s="46" t="str" cm="1">
        <f t="array" ref="BA45">IFERROR(SUMPRODUCT(LARGE($C45:$AU45,{1,2,3,4})), "")</f>
        <v/>
      </c>
      <c r="BB45" s="46" t="str" cm="1">
        <f t="array" ref="BB45">IFERROR(SUMPRODUCT(LARGE($C45:$AU45,{1,2,3,4,5,6,7})), "")</f>
        <v/>
      </c>
      <c r="BC45" s="46" t="str" cm="1">
        <f t="array" ref="BC45">IFERROR(SUMPRODUCT(LARGE($C45:$AU45,{1,2,3,4,5,6,7,8})), "")</f>
        <v/>
      </c>
    </row>
    <row r="46" spans="2:55" ht="15" customHeight="1" x14ac:dyDescent="0.2"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57"/>
      <c r="AW46" s="47">
        <f t="shared" si="3"/>
        <v>0</v>
      </c>
      <c r="AX46" s="46">
        <f t="shared" si="4"/>
        <v>0</v>
      </c>
      <c r="AY46" s="46" cm="1">
        <f t="array" ref="AY46">IF($AX46&lt;=6,SUM($C46:$AU46),SUMPRODUCT(LARGE($C46:$AU46,{1,2,3,4,5,6})))</f>
        <v>0</v>
      </c>
      <c r="AZ46" s="50" t="str">
        <f t="shared" si="5"/>
        <v/>
      </c>
      <c r="BA46" s="46" t="str" cm="1">
        <f t="array" ref="BA46">IFERROR(SUMPRODUCT(LARGE($C46:$AU46,{1,2,3,4})), "")</f>
        <v/>
      </c>
      <c r="BB46" s="46" t="str" cm="1">
        <f t="array" ref="BB46">IFERROR(SUMPRODUCT(LARGE($C46:$AU46,{1,2,3,4,5,6,7})), "")</f>
        <v/>
      </c>
      <c r="BC46" s="46" t="str" cm="1">
        <f t="array" ref="BC46">IFERROR(SUMPRODUCT(LARGE($C46:$AU46,{1,2,3,4,5,6,7,8})), "")</f>
        <v/>
      </c>
    </row>
    <row r="47" spans="2:55" ht="15" customHeight="1" x14ac:dyDescent="0.2"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57"/>
      <c r="AW47" s="47">
        <f t="shared" si="3"/>
        <v>0</v>
      </c>
      <c r="AX47" s="46">
        <f t="shared" si="4"/>
        <v>0</v>
      </c>
      <c r="AY47" s="46" cm="1">
        <f t="array" ref="AY47">IF($AX47&lt;=6,SUM($C47:$AU47),SUMPRODUCT(LARGE($C47:$AU47,{1,2,3,4,5,6})))</f>
        <v>0</v>
      </c>
      <c r="AZ47" s="50" t="str">
        <f t="shared" si="5"/>
        <v/>
      </c>
      <c r="BA47" s="46" t="str" cm="1">
        <f t="array" ref="BA47">IFERROR(SUMPRODUCT(LARGE($C47:$AU47,{1,2,3,4})), "")</f>
        <v/>
      </c>
      <c r="BB47" s="46" t="str" cm="1">
        <f t="array" ref="BB47">IFERROR(SUMPRODUCT(LARGE($C47:$AU47,{1,2,3,4,5,6,7})), "")</f>
        <v/>
      </c>
      <c r="BC47" s="46" t="str" cm="1">
        <f t="array" ref="BC47">IFERROR(SUMPRODUCT(LARGE($C47:$AU47,{1,2,3,4,5,6,7,8})), "")</f>
        <v/>
      </c>
    </row>
    <row r="48" spans="2:55" ht="15" customHeight="1" x14ac:dyDescent="0.2"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57"/>
      <c r="AW48" s="47">
        <f t="shared" si="3"/>
        <v>0</v>
      </c>
      <c r="AX48" s="46">
        <f t="shared" si="4"/>
        <v>0</v>
      </c>
      <c r="AY48" s="46" cm="1">
        <f t="array" ref="AY48">IF($AX48&lt;=6,SUM($C48:$AU48),SUMPRODUCT(LARGE($C48:$AU48,{1,2,3,4,5,6})))</f>
        <v>0</v>
      </c>
      <c r="AZ48" s="50" t="str">
        <f t="shared" si="5"/>
        <v/>
      </c>
      <c r="BA48" s="46" t="str" cm="1">
        <f t="array" ref="BA48">IFERROR(SUMPRODUCT(LARGE($C48:$AU48,{1,2,3,4})), "")</f>
        <v/>
      </c>
      <c r="BB48" s="46" t="str" cm="1">
        <f t="array" ref="BB48">IFERROR(SUMPRODUCT(LARGE($C48:$AU48,{1,2,3,4,5,6,7})), "")</f>
        <v/>
      </c>
      <c r="BC48" s="46" t="str" cm="1">
        <f t="array" ref="BC48">IFERROR(SUMPRODUCT(LARGE($C48:$AU48,{1,2,3,4,5,6,7,8})), "")</f>
        <v/>
      </c>
    </row>
    <row r="49" spans="2:55" ht="15" customHeight="1" x14ac:dyDescent="0.2"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57"/>
      <c r="AW49" s="47">
        <f t="shared" si="3"/>
        <v>0</v>
      </c>
      <c r="AX49" s="46">
        <f t="shared" si="4"/>
        <v>0</v>
      </c>
      <c r="AY49" s="46" cm="1">
        <f t="array" ref="AY49">IF($AX49&lt;=6,SUM($C49:$AU49),SUMPRODUCT(LARGE($C49:$AU49,{1,2,3,4,5,6})))</f>
        <v>0</v>
      </c>
      <c r="AZ49" s="50" t="str">
        <f t="shared" si="5"/>
        <v/>
      </c>
      <c r="BA49" s="46" t="str" cm="1">
        <f t="array" ref="BA49">IFERROR(SUMPRODUCT(LARGE($C49:$AU49,{1,2,3,4})), "")</f>
        <v/>
      </c>
      <c r="BB49" s="46" t="str" cm="1">
        <f t="array" ref="BB49">IFERROR(SUMPRODUCT(LARGE($C49:$AU49,{1,2,3,4,5,6,7})), "")</f>
        <v/>
      </c>
      <c r="BC49" s="46" t="str" cm="1">
        <f t="array" ref="BC49">IFERROR(SUMPRODUCT(LARGE($C49:$AU49,{1,2,3,4,5,6,7,8})), "")</f>
        <v/>
      </c>
    </row>
    <row r="50" spans="2:55" ht="15" customHeight="1" x14ac:dyDescent="0.2"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57"/>
      <c r="AW50" s="47">
        <f t="shared" si="3"/>
        <v>0</v>
      </c>
      <c r="AX50" s="46">
        <f t="shared" si="4"/>
        <v>0</v>
      </c>
      <c r="AY50" s="46" cm="1">
        <f t="array" ref="AY50">IF($AX50&lt;=6,SUM($C50:$AU50),SUMPRODUCT(LARGE($C50:$AU50,{1,2,3,4,5,6})))</f>
        <v>0</v>
      </c>
      <c r="AZ50" s="50" t="str">
        <f t="shared" si="5"/>
        <v/>
      </c>
      <c r="BA50" s="46" t="str" cm="1">
        <f t="array" ref="BA50">IFERROR(SUMPRODUCT(LARGE($C50:$AU50,{1,2,3,4})), "")</f>
        <v/>
      </c>
      <c r="BB50" s="46" t="str" cm="1">
        <f t="array" ref="BB50">IFERROR(SUMPRODUCT(LARGE($C50:$AU50,{1,2,3,4,5,6,7})), "")</f>
        <v/>
      </c>
      <c r="BC50" s="46" t="str" cm="1">
        <f t="array" ref="BC50">IFERROR(SUMPRODUCT(LARGE($C50:$AU50,{1,2,3,4,5,6,7,8})), "")</f>
        <v/>
      </c>
    </row>
    <row r="51" spans="2:55" ht="15" customHeight="1" x14ac:dyDescent="0.2"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57"/>
      <c r="AW51" s="47">
        <f t="shared" si="3"/>
        <v>0</v>
      </c>
      <c r="AX51" s="46">
        <f t="shared" si="4"/>
        <v>0</v>
      </c>
      <c r="AY51" s="46" cm="1">
        <f t="array" ref="AY51">IF($AX51&lt;=6,SUM($C51:$AU51),SUMPRODUCT(LARGE($C51:$AU51,{1,2,3,4,5,6})))</f>
        <v>0</v>
      </c>
      <c r="AZ51" s="50" t="str">
        <f t="shared" si="5"/>
        <v/>
      </c>
      <c r="BA51" s="46" t="str" cm="1">
        <f t="array" ref="BA51">IFERROR(SUMPRODUCT(LARGE($C51:$AU51,{1,2,3,4})), "")</f>
        <v/>
      </c>
      <c r="BB51" s="46" t="str" cm="1">
        <f t="array" ref="BB51">IFERROR(SUMPRODUCT(LARGE($C51:$AU51,{1,2,3,4,5,6,7})), "")</f>
        <v/>
      </c>
      <c r="BC51" s="46" t="str" cm="1">
        <f t="array" ref="BC51">IFERROR(SUMPRODUCT(LARGE($C51:$AU51,{1,2,3,4,5,6,7,8})), "")</f>
        <v/>
      </c>
    </row>
    <row r="52" spans="2:55" ht="15" customHeight="1" x14ac:dyDescent="0.2"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57"/>
      <c r="AW52" s="47">
        <f t="shared" si="3"/>
        <v>0</v>
      </c>
      <c r="AX52" s="46">
        <f t="shared" si="4"/>
        <v>0</v>
      </c>
      <c r="AY52" s="46" cm="1">
        <f t="array" ref="AY52">IF($AX52&lt;=6,SUM($C52:$AU52),SUMPRODUCT(LARGE($C52:$AU52,{1,2,3,4,5,6})))</f>
        <v>0</v>
      </c>
      <c r="AZ52" s="50" t="str">
        <f t="shared" si="5"/>
        <v/>
      </c>
      <c r="BA52" s="46" t="str" cm="1">
        <f t="array" ref="BA52">IFERROR(SUMPRODUCT(LARGE($C52:$AU52,{1,2,3,4})), "")</f>
        <v/>
      </c>
      <c r="BB52" s="46" t="str" cm="1">
        <f t="array" ref="BB52">IFERROR(SUMPRODUCT(LARGE($C52:$AU52,{1,2,3,4,5,6,7})), "")</f>
        <v/>
      </c>
      <c r="BC52" s="46" t="str" cm="1">
        <f t="array" ref="BC52">IFERROR(SUMPRODUCT(LARGE($C52:$AU52,{1,2,3,4,5,6,7,8})), "")</f>
        <v/>
      </c>
    </row>
    <row r="53" spans="2:55" ht="15" customHeight="1" x14ac:dyDescent="0.2"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57"/>
      <c r="AW53" s="47">
        <f t="shared" si="3"/>
        <v>0</v>
      </c>
      <c r="AX53" s="46">
        <f t="shared" si="4"/>
        <v>0</v>
      </c>
      <c r="AY53" s="46" cm="1">
        <f t="array" ref="AY53">IF($AX53&lt;=6,SUM($C53:$AU53),SUMPRODUCT(LARGE($C53:$AU53,{1,2,3,4,5,6})))</f>
        <v>0</v>
      </c>
      <c r="AZ53" s="50" t="str">
        <f t="shared" si="5"/>
        <v/>
      </c>
      <c r="BA53" s="46" t="str" cm="1">
        <f t="array" ref="BA53">IFERROR(SUMPRODUCT(LARGE($C53:$AU53,{1,2,3,4})), "")</f>
        <v/>
      </c>
      <c r="BB53" s="46" t="str" cm="1">
        <f t="array" ref="BB53">IFERROR(SUMPRODUCT(LARGE($C53:$AU53,{1,2,3,4,5,6,7})), "")</f>
        <v/>
      </c>
      <c r="BC53" s="46" t="str" cm="1">
        <f t="array" ref="BC53">IFERROR(SUMPRODUCT(LARGE($C53:$AU53,{1,2,3,4,5,6,7,8})), "")</f>
        <v/>
      </c>
    </row>
    <row r="54" spans="2:55" ht="15" customHeight="1" x14ac:dyDescent="0.2"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57"/>
      <c r="AW54" s="47">
        <f t="shared" si="3"/>
        <v>0</v>
      </c>
      <c r="AX54" s="46">
        <f t="shared" si="4"/>
        <v>0</v>
      </c>
      <c r="AY54" s="46" cm="1">
        <f t="array" ref="AY54">IF($AX54&lt;=6,SUM($C54:$AU54),SUMPRODUCT(LARGE($C54:$AU54,{1,2,3,4,5,6})))</f>
        <v>0</v>
      </c>
      <c r="AZ54" s="50" t="str">
        <f t="shared" si="5"/>
        <v/>
      </c>
      <c r="BA54" s="46" t="str" cm="1">
        <f t="array" ref="BA54">IFERROR(SUMPRODUCT(LARGE($C54:$AU54,{1,2,3,4})), "")</f>
        <v/>
      </c>
      <c r="BB54" s="46" t="str" cm="1">
        <f t="array" ref="BB54">IFERROR(SUMPRODUCT(LARGE($C54:$AU54,{1,2,3,4,5,6,7})), "")</f>
        <v/>
      </c>
      <c r="BC54" s="46" t="str" cm="1">
        <f t="array" ref="BC54">IFERROR(SUMPRODUCT(LARGE($C54:$AU54,{1,2,3,4,5,6,7,8})), "")</f>
        <v/>
      </c>
    </row>
    <row r="55" spans="2:55" ht="15" customHeight="1" x14ac:dyDescent="0.2"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57"/>
      <c r="AW55" s="47">
        <f t="shared" si="3"/>
        <v>0</v>
      </c>
      <c r="AX55" s="46">
        <f t="shared" si="4"/>
        <v>0</v>
      </c>
      <c r="AY55" s="46" cm="1">
        <f t="array" ref="AY55">IF($AX55&lt;=6,SUM($C55:$AU55),SUMPRODUCT(LARGE($C55:$AU55,{1,2,3,4,5,6})))</f>
        <v>0</v>
      </c>
      <c r="AZ55" s="50" t="str">
        <f t="shared" si="5"/>
        <v/>
      </c>
      <c r="BA55" s="46" t="str" cm="1">
        <f t="array" ref="BA55">IFERROR(SUMPRODUCT(LARGE($C55:$AU55,{1,2,3,4})), "")</f>
        <v/>
      </c>
      <c r="BB55" s="46" t="str" cm="1">
        <f t="array" ref="BB55">IFERROR(SUMPRODUCT(LARGE($C55:$AU55,{1,2,3,4,5,6,7})), "")</f>
        <v/>
      </c>
      <c r="BC55" s="46" t="str" cm="1">
        <f t="array" ref="BC55">IFERROR(SUMPRODUCT(LARGE($C55:$AU55,{1,2,3,4,5,6,7,8})), "")</f>
        <v/>
      </c>
    </row>
    <row r="56" spans="2:55" ht="15" customHeight="1" x14ac:dyDescent="0.2"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57"/>
      <c r="AW56" s="47">
        <f t="shared" si="3"/>
        <v>0</v>
      </c>
      <c r="AX56" s="46">
        <f t="shared" si="4"/>
        <v>0</v>
      </c>
      <c r="AY56" s="46" cm="1">
        <f t="array" ref="AY56">IF($AX56&lt;=6,SUM($C56:$AU56),SUMPRODUCT(LARGE($C56:$AU56,{1,2,3,4,5,6})))</f>
        <v>0</v>
      </c>
      <c r="AZ56" s="50" t="str">
        <f t="shared" si="5"/>
        <v/>
      </c>
      <c r="BA56" s="46" t="str" cm="1">
        <f t="array" ref="BA56">IFERROR(SUMPRODUCT(LARGE($C56:$AU56,{1,2,3,4})), "")</f>
        <v/>
      </c>
      <c r="BB56" s="46" t="str" cm="1">
        <f t="array" ref="BB56">IFERROR(SUMPRODUCT(LARGE($C56:$AU56,{1,2,3,4,5,6,7})), "")</f>
        <v/>
      </c>
      <c r="BC56" s="46" t="str" cm="1">
        <f t="array" ref="BC56">IFERROR(SUMPRODUCT(LARGE($C56:$AU56,{1,2,3,4,5,6,7,8})), "")</f>
        <v/>
      </c>
    </row>
    <row r="57" spans="2:55" ht="15" customHeight="1" x14ac:dyDescent="0.2"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57"/>
      <c r="AW57" s="47">
        <f t="shared" si="3"/>
        <v>0</v>
      </c>
      <c r="AX57" s="46">
        <f t="shared" si="4"/>
        <v>0</v>
      </c>
      <c r="AY57" s="46" cm="1">
        <f t="array" ref="AY57">IF($AX57&lt;=6,SUM($C57:$AU57),SUMPRODUCT(LARGE($C57:$AU57,{1,2,3,4,5,6})))</f>
        <v>0</v>
      </c>
      <c r="AZ57" s="50" t="str">
        <f t="shared" si="5"/>
        <v/>
      </c>
      <c r="BA57" s="46" t="str" cm="1">
        <f t="array" ref="BA57">IFERROR(SUMPRODUCT(LARGE($C57:$AU57,{1,2,3,4})), "")</f>
        <v/>
      </c>
      <c r="BB57" s="46" t="str" cm="1">
        <f t="array" ref="BB57">IFERROR(SUMPRODUCT(LARGE($C57:$AU57,{1,2,3,4,5,6,7})), "")</f>
        <v/>
      </c>
      <c r="BC57" s="46" t="str" cm="1">
        <f t="array" ref="BC57">IFERROR(SUMPRODUCT(LARGE($C57:$AU57,{1,2,3,4,5,6,7,8})), "")</f>
        <v/>
      </c>
    </row>
    <row r="58" spans="2:55" ht="15" customHeight="1" x14ac:dyDescent="0.2"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57"/>
      <c r="AW58" s="47">
        <f t="shared" si="3"/>
        <v>0</v>
      </c>
      <c r="AX58" s="46">
        <f t="shared" si="4"/>
        <v>0</v>
      </c>
      <c r="AY58" s="46" cm="1">
        <f t="array" ref="AY58">IF($AX58&lt;=6,SUM($C58:$AU58),SUMPRODUCT(LARGE($C58:$AU58,{1,2,3,4,5,6})))</f>
        <v>0</v>
      </c>
      <c r="AZ58" s="50" t="str">
        <f t="shared" si="5"/>
        <v/>
      </c>
      <c r="BA58" s="46" t="str" cm="1">
        <f t="array" ref="BA58">IFERROR(SUMPRODUCT(LARGE($C58:$AU58,{1,2,3,4})), "")</f>
        <v/>
      </c>
      <c r="BB58" s="46" t="str" cm="1">
        <f t="array" ref="BB58">IFERROR(SUMPRODUCT(LARGE($C58:$AU58,{1,2,3,4,5,6,7})), "")</f>
        <v/>
      </c>
      <c r="BC58" s="46" t="str" cm="1">
        <f t="array" ref="BC58">IFERROR(SUMPRODUCT(LARGE($C58:$AU58,{1,2,3,4,5,6,7,8})), "")</f>
        <v/>
      </c>
    </row>
    <row r="59" spans="2:55" ht="15" customHeight="1" x14ac:dyDescent="0.2"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57"/>
      <c r="AW59" s="47">
        <f t="shared" si="3"/>
        <v>0</v>
      </c>
      <c r="AX59" s="46">
        <f t="shared" si="4"/>
        <v>0</v>
      </c>
      <c r="AY59" s="46" cm="1">
        <f t="array" ref="AY59">IF($AX59&lt;=6,SUM($C59:$AU59),SUMPRODUCT(LARGE($C59:$AU59,{1,2,3,4,5,6})))</f>
        <v>0</v>
      </c>
      <c r="AZ59" s="50" t="str">
        <f t="shared" si="5"/>
        <v/>
      </c>
      <c r="BA59" s="46" t="str" cm="1">
        <f t="array" ref="BA59">IFERROR(SUMPRODUCT(LARGE($C59:$AU59,{1,2,3,4})), "")</f>
        <v/>
      </c>
      <c r="BB59" s="46" t="str" cm="1">
        <f t="array" ref="BB59">IFERROR(SUMPRODUCT(LARGE($C59:$AU59,{1,2,3,4,5,6,7})), "")</f>
        <v/>
      </c>
      <c r="BC59" s="46" t="str" cm="1">
        <f t="array" ref="BC59">IFERROR(SUMPRODUCT(LARGE($C59:$AU59,{1,2,3,4,5,6,7,8})), "")</f>
        <v/>
      </c>
    </row>
    <row r="60" spans="2:55" ht="15" customHeight="1" x14ac:dyDescent="0.2"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57"/>
      <c r="AW60" s="47">
        <f t="shared" si="3"/>
        <v>0</v>
      </c>
      <c r="AX60" s="46">
        <f t="shared" si="4"/>
        <v>0</v>
      </c>
      <c r="AY60" s="46" cm="1">
        <f t="array" ref="AY60">IF($AX60&lt;=6,SUM($C60:$AU60),SUMPRODUCT(LARGE($C60:$AU60,{1,2,3,4,5,6})))</f>
        <v>0</v>
      </c>
      <c r="AZ60" s="50" t="str">
        <f t="shared" si="5"/>
        <v/>
      </c>
      <c r="BA60" s="46" t="str" cm="1">
        <f t="array" ref="BA60">IFERROR(SUMPRODUCT(LARGE($C60:$AU60,{1,2,3,4})), "")</f>
        <v/>
      </c>
      <c r="BB60" s="46" t="str" cm="1">
        <f t="array" ref="BB60">IFERROR(SUMPRODUCT(LARGE($C60:$AU60,{1,2,3,4,5,6,7})), "")</f>
        <v/>
      </c>
      <c r="BC60" s="46" t="str" cm="1">
        <f t="array" ref="BC60">IFERROR(SUMPRODUCT(LARGE($C60:$AU60,{1,2,3,4,5,6,7,8})), "")</f>
        <v/>
      </c>
    </row>
    <row r="61" spans="2:55" ht="15" customHeight="1" x14ac:dyDescent="0.2"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57"/>
      <c r="AW61" s="47">
        <f t="shared" si="3"/>
        <v>0</v>
      </c>
      <c r="AX61" s="46">
        <f t="shared" si="4"/>
        <v>0</v>
      </c>
      <c r="AY61" s="46" cm="1">
        <f t="array" ref="AY61">IF($AX61&lt;=6,SUM($C61:$AU61),SUMPRODUCT(LARGE($C61:$AU61,{1,2,3,4,5,6})))</f>
        <v>0</v>
      </c>
      <c r="AZ61" s="50" t="str">
        <f t="shared" si="5"/>
        <v/>
      </c>
      <c r="BA61" s="46" t="str" cm="1">
        <f t="array" ref="BA61">IFERROR(SUMPRODUCT(LARGE($C61:$AU61,{1,2,3,4})), "")</f>
        <v/>
      </c>
      <c r="BB61" s="46" t="str" cm="1">
        <f t="array" ref="BB61">IFERROR(SUMPRODUCT(LARGE($C61:$AU61,{1,2,3,4,5,6,7})), "")</f>
        <v/>
      </c>
      <c r="BC61" s="46" t="str" cm="1">
        <f t="array" ref="BC61">IFERROR(SUMPRODUCT(LARGE($C61:$AU61,{1,2,3,4,5,6,7,8})), "")</f>
        <v/>
      </c>
    </row>
    <row r="62" spans="2:55" ht="15" customHeight="1" x14ac:dyDescent="0.2"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57"/>
      <c r="AW62" s="47">
        <f t="shared" si="3"/>
        <v>0</v>
      </c>
      <c r="AX62" s="46">
        <f t="shared" si="4"/>
        <v>0</v>
      </c>
      <c r="AY62" s="46" cm="1">
        <f t="array" ref="AY62">IF($AX62&lt;=6,SUM($C62:$AU62),SUMPRODUCT(LARGE($C62:$AU62,{1,2,3,4,5,6})))</f>
        <v>0</v>
      </c>
      <c r="AZ62" s="50" t="str">
        <f t="shared" si="5"/>
        <v/>
      </c>
      <c r="BA62" s="46" t="str" cm="1">
        <f t="array" ref="BA62">IFERROR(SUMPRODUCT(LARGE($C62:$AU62,{1,2,3,4})), "")</f>
        <v/>
      </c>
      <c r="BB62" s="46" t="str" cm="1">
        <f t="array" ref="BB62">IFERROR(SUMPRODUCT(LARGE($C62:$AU62,{1,2,3,4,5,6,7})), "")</f>
        <v/>
      </c>
      <c r="BC62" s="46" t="str" cm="1">
        <f t="array" ref="BC62">IFERROR(SUMPRODUCT(LARGE($C62:$AU62,{1,2,3,4,5,6,7,8})), "")</f>
        <v/>
      </c>
    </row>
    <row r="63" spans="2:55" ht="15" customHeight="1" x14ac:dyDescent="0.2"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57"/>
      <c r="AW63" s="47">
        <f t="shared" si="3"/>
        <v>0</v>
      </c>
      <c r="AX63" s="46">
        <f t="shared" si="4"/>
        <v>0</v>
      </c>
      <c r="AY63" s="46" cm="1">
        <f t="array" ref="AY63">IF($AX63&lt;=6,SUM($C63:$AU63),SUMPRODUCT(LARGE($C63:$AU63,{1,2,3,4,5,6})))</f>
        <v>0</v>
      </c>
      <c r="AZ63" s="50" t="str">
        <f t="shared" si="5"/>
        <v/>
      </c>
      <c r="BA63" s="46" t="str" cm="1">
        <f t="array" ref="BA63">IFERROR(SUMPRODUCT(LARGE($C63:$AU63,{1,2,3,4})), "")</f>
        <v/>
      </c>
      <c r="BB63" s="46" t="str" cm="1">
        <f t="array" ref="BB63">IFERROR(SUMPRODUCT(LARGE($C63:$AU63,{1,2,3,4,5,6,7})), "")</f>
        <v/>
      </c>
      <c r="BC63" s="46" t="str" cm="1">
        <f t="array" ref="BC63">IFERROR(SUMPRODUCT(LARGE($C63:$AU63,{1,2,3,4,5,6,7,8})), "")</f>
        <v/>
      </c>
    </row>
    <row r="64" spans="2:55" ht="15" customHeight="1" x14ac:dyDescent="0.2"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57"/>
      <c r="AW64" s="47">
        <f t="shared" si="3"/>
        <v>0</v>
      </c>
      <c r="AX64" s="46">
        <f t="shared" si="4"/>
        <v>0</v>
      </c>
      <c r="AY64" s="46" cm="1">
        <f t="array" ref="AY64">IF($AX64&lt;=6,SUM($C64:$AU64),SUMPRODUCT(LARGE($C64:$AU64,{1,2,3,4,5,6})))</f>
        <v>0</v>
      </c>
      <c r="AZ64" s="50" t="str">
        <f t="shared" si="5"/>
        <v/>
      </c>
      <c r="BA64" s="46" t="str" cm="1">
        <f t="array" ref="BA64">IFERROR(SUMPRODUCT(LARGE($C64:$AU64,{1,2,3,4})), "")</f>
        <v/>
      </c>
      <c r="BB64" s="46" t="str" cm="1">
        <f t="array" ref="BB64">IFERROR(SUMPRODUCT(LARGE($C64:$AU64,{1,2,3,4,5,6,7})), "")</f>
        <v/>
      </c>
      <c r="BC64" s="46" t="str" cm="1">
        <f t="array" ref="BC64">IFERROR(SUMPRODUCT(LARGE($C64:$AU64,{1,2,3,4,5,6,7,8})), "")</f>
        <v/>
      </c>
    </row>
    <row r="65" spans="2:55" ht="15" customHeight="1" x14ac:dyDescent="0.2"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57"/>
      <c r="AW65" s="47">
        <f t="shared" si="3"/>
        <v>0</v>
      </c>
      <c r="AX65" s="46">
        <f t="shared" si="4"/>
        <v>0</v>
      </c>
      <c r="AY65" s="46" cm="1">
        <f t="array" ref="AY65">IF($AX65&lt;=6,SUM($C65:$AU65),SUMPRODUCT(LARGE($C65:$AU65,{1,2,3,4,5,6})))</f>
        <v>0</v>
      </c>
      <c r="AZ65" s="50" t="str">
        <f t="shared" si="5"/>
        <v/>
      </c>
      <c r="BA65" s="46" t="str" cm="1">
        <f t="array" ref="BA65">IFERROR(SUMPRODUCT(LARGE($C65:$AU65,{1,2,3,4})), "")</f>
        <v/>
      </c>
      <c r="BB65" s="46" t="str" cm="1">
        <f t="array" ref="BB65">IFERROR(SUMPRODUCT(LARGE($C65:$AU65,{1,2,3,4,5,6,7})), "")</f>
        <v/>
      </c>
      <c r="BC65" s="46" t="str" cm="1">
        <f t="array" ref="BC65">IFERROR(SUMPRODUCT(LARGE($C65:$AU65,{1,2,3,4,5,6,7,8})), "")</f>
        <v/>
      </c>
    </row>
    <row r="66" spans="2:55" ht="15" customHeight="1" x14ac:dyDescent="0.2"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57"/>
      <c r="AW66" s="47">
        <f t="shared" si="3"/>
        <v>0</v>
      </c>
      <c r="AX66" s="46">
        <f t="shared" si="4"/>
        <v>0</v>
      </c>
      <c r="AY66" s="46" cm="1">
        <f t="array" ref="AY66">IF($AX66&lt;=6,SUM($C66:$AU66),SUMPRODUCT(LARGE($C66:$AU66,{1,2,3,4,5,6})))</f>
        <v>0</v>
      </c>
      <c r="AZ66" s="50" t="str">
        <f t="shared" si="5"/>
        <v/>
      </c>
      <c r="BA66" s="46" t="str" cm="1">
        <f t="array" ref="BA66">IFERROR(SUMPRODUCT(LARGE($C66:$AU66,{1,2,3,4})), "")</f>
        <v/>
      </c>
      <c r="BB66" s="46" t="str" cm="1">
        <f t="array" ref="BB66">IFERROR(SUMPRODUCT(LARGE($C66:$AU66,{1,2,3,4,5,6,7})), "")</f>
        <v/>
      </c>
      <c r="BC66" s="46" t="str" cm="1">
        <f t="array" ref="BC66">IFERROR(SUMPRODUCT(LARGE($C66:$AU66,{1,2,3,4,5,6,7,8})), "")</f>
        <v/>
      </c>
    </row>
    <row r="67" spans="2:55" ht="15" customHeight="1" x14ac:dyDescent="0.2"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57"/>
      <c r="AW67" s="47">
        <f t="shared" ref="AW67:AW130" si="6">SUM($C67:$AV67)</f>
        <v>0</v>
      </c>
      <c r="AX67" s="46">
        <f t="shared" ref="AX67:AX130" si="7">COUNTA(C67:AU67)</f>
        <v>0</v>
      </c>
      <c r="AY67" s="46" cm="1">
        <f t="array" ref="AY67">IF($AX67&lt;=6,SUM($C67:$AU67),SUMPRODUCT(LARGE($C67:$AU67,{1,2,3,4,5,6})))</f>
        <v>0</v>
      </c>
      <c r="AZ67" s="50" t="str">
        <f t="shared" si="5"/>
        <v/>
      </c>
      <c r="BA67" s="46" t="str" cm="1">
        <f t="array" ref="BA67">IFERROR(SUMPRODUCT(LARGE($C67:$AU67,{1,2,3,4})), "")</f>
        <v/>
      </c>
      <c r="BB67" s="46" t="str" cm="1">
        <f t="array" ref="BB67">IFERROR(SUMPRODUCT(LARGE($C67:$AU67,{1,2,3,4,5,6,7})), "")</f>
        <v/>
      </c>
      <c r="BC67" s="46" t="str" cm="1">
        <f t="array" ref="BC67">IFERROR(SUMPRODUCT(LARGE($C67:$AU67,{1,2,3,4,5,6,7,8})), "")</f>
        <v/>
      </c>
    </row>
    <row r="68" spans="2:55" ht="15" customHeight="1" x14ac:dyDescent="0.2"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57"/>
      <c r="AW68" s="47">
        <f t="shared" si="6"/>
        <v>0</v>
      </c>
      <c r="AX68" s="46">
        <f t="shared" si="7"/>
        <v>0</v>
      </c>
      <c r="AY68" s="46" cm="1">
        <f t="array" ref="AY68">IF($AX68&lt;=6,SUM($C68:$AU68),SUMPRODUCT(LARGE($C68:$AU68,{1,2,3,4,5,6})))</f>
        <v>0</v>
      </c>
      <c r="AZ68" s="50" t="str">
        <f t="shared" ref="AZ68:AZ131" si="8">IF(AND($AX68&gt;=6,AY68=AY69),"Manual Calc Needed","")</f>
        <v/>
      </c>
      <c r="BA68" s="46" t="str" cm="1">
        <f t="array" ref="BA68">IFERROR(SUMPRODUCT(LARGE($C68:$AU68,{1,2,3,4})), "")</f>
        <v/>
      </c>
      <c r="BB68" s="46" t="str" cm="1">
        <f t="array" ref="BB68">IFERROR(SUMPRODUCT(LARGE($C68:$AU68,{1,2,3,4,5,6,7})), "")</f>
        <v/>
      </c>
      <c r="BC68" s="46" t="str" cm="1">
        <f t="array" ref="BC68">IFERROR(SUMPRODUCT(LARGE($C68:$AU68,{1,2,3,4,5,6,7,8})), "")</f>
        <v/>
      </c>
    </row>
    <row r="69" spans="2:55" ht="15" customHeight="1" x14ac:dyDescent="0.2"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57"/>
      <c r="AW69" s="47">
        <f t="shared" si="6"/>
        <v>0</v>
      </c>
      <c r="AX69" s="46">
        <f t="shared" si="7"/>
        <v>0</v>
      </c>
      <c r="AY69" s="46" cm="1">
        <f t="array" ref="AY69">IF($AX69&lt;=6,SUM($C69:$AU69),SUMPRODUCT(LARGE($C69:$AU69,{1,2,3,4,5,6})))</f>
        <v>0</v>
      </c>
      <c r="AZ69" s="50" t="str">
        <f t="shared" si="8"/>
        <v/>
      </c>
      <c r="BA69" s="46" t="str" cm="1">
        <f t="array" ref="BA69">IFERROR(SUMPRODUCT(LARGE($C69:$AU69,{1,2,3,4})), "")</f>
        <v/>
      </c>
      <c r="BB69" s="46" t="str" cm="1">
        <f t="array" ref="BB69">IFERROR(SUMPRODUCT(LARGE($C69:$AU69,{1,2,3,4,5,6,7})), "")</f>
        <v/>
      </c>
      <c r="BC69" s="46" t="str" cm="1">
        <f t="array" ref="BC69">IFERROR(SUMPRODUCT(LARGE($C69:$AU69,{1,2,3,4,5,6,7,8})), "")</f>
        <v/>
      </c>
    </row>
    <row r="70" spans="2:55" ht="15" customHeight="1" x14ac:dyDescent="0.2"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57"/>
      <c r="AW70" s="47">
        <f t="shared" si="6"/>
        <v>0</v>
      </c>
      <c r="AX70" s="46">
        <f t="shared" si="7"/>
        <v>0</v>
      </c>
      <c r="AY70" s="46" cm="1">
        <f t="array" ref="AY70">IF($AX70&lt;=6,SUM($C70:$AU70),SUMPRODUCT(LARGE($C70:$AU70,{1,2,3,4,5,6})))</f>
        <v>0</v>
      </c>
      <c r="AZ70" s="50" t="str">
        <f t="shared" si="8"/>
        <v/>
      </c>
      <c r="BA70" s="46" t="str" cm="1">
        <f t="array" ref="BA70">IFERROR(SUMPRODUCT(LARGE($C70:$AU70,{1,2,3,4})), "")</f>
        <v/>
      </c>
      <c r="BB70" s="46" t="str" cm="1">
        <f t="array" ref="BB70">IFERROR(SUMPRODUCT(LARGE($C70:$AU70,{1,2,3,4,5,6,7})), "")</f>
        <v/>
      </c>
      <c r="BC70" s="46" t="str" cm="1">
        <f t="array" ref="BC70">IFERROR(SUMPRODUCT(LARGE($C70:$AU70,{1,2,3,4,5,6,7,8})), "")</f>
        <v/>
      </c>
    </row>
    <row r="71" spans="2:55" ht="15" customHeight="1" x14ac:dyDescent="0.2"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57"/>
      <c r="AW71" s="47">
        <f t="shared" si="6"/>
        <v>0</v>
      </c>
      <c r="AX71" s="46">
        <f t="shared" si="7"/>
        <v>0</v>
      </c>
      <c r="AY71" s="46" cm="1">
        <f t="array" ref="AY71">IF($AX71&lt;=6,SUM($C71:$AU71),SUMPRODUCT(LARGE($C71:$AU71,{1,2,3,4,5,6})))</f>
        <v>0</v>
      </c>
      <c r="AZ71" s="50" t="str">
        <f t="shared" si="8"/>
        <v/>
      </c>
      <c r="BA71" s="46" t="str" cm="1">
        <f t="array" ref="BA71">IFERROR(SUMPRODUCT(LARGE($C71:$AU71,{1,2,3,4})), "")</f>
        <v/>
      </c>
      <c r="BB71" s="46" t="str" cm="1">
        <f t="array" ref="BB71">IFERROR(SUMPRODUCT(LARGE($C71:$AU71,{1,2,3,4,5,6,7})), "")</f>
        <v/>
      </c>
      <c r="BC71" s="46" t="str" cm="1">
        <f t="array" ref="BC71">IFERROR(SUMPRODUCT(LARGE($C71:$AU71,{1,2,3,4,5,6,7,8})), "")</f>
        <v/>
      </c>
    </row>
    <row r="72" spans="2:55" ht="15" customHeight="1" x14ac:dyDescent="0.2"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57"/>
      <c r="AW72" s="47">
        <f t="shared" si="6"/>
        <v>0</v>
      </c>
      <c r="AX72" s="46">
        <f t="shared" si="7"/>
        <v>0</v>
      </c>
      <c r="AY72" s="46" cm="1">
        <f t="array" ref="AY72">IF($AX72&lt;=6,SUM($C72:$AU72),SUMPRODUCT(LARGE($C72:$AU72,{1,2,3,4,5,6})))</f>
        <v>0</v>
      </c>
      <c r="AZ72" s="50" t="str">
        <f t="shared" si="8"/>
        <v/>
      </c>
      <c r="BA72" s="46" t="str" cm="1">
        <f t="array" ref="BA72">IFERROR(SUMPRODUCT(LARGE($C72:$AU72,{1,2,3,4})), "")</f>
        <v/>
      </c>
      <c r="BB72" s="46" t="str" cm="1">
        <f t="array" ref="BB72">IFERROR(SUMPRODUCT(LARGE($C72:$AU72,{1,2,3,4,5,6,7})), "")</f>
        <v/>
      </c>
      <c r="BC72" s="46" t="str" cm="1">
        <f t="array" ref="BC72">IFERROR(SUMPRODUCT(LARGE($C72:$AU72,{1,2,3,4,5,6,7,8})), "")</f>
        <v/>
      </c>
    </row>
    <row r="73" spans="2:55" ht="15" customHeight="1" x14ac:dyDescent="0.2"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57"/>
      <c r="AW73" s="47">
        <f t="shared" si="6"/>
        <v>0</v>
      </c>
      <c r="AX73" s="46">
        <f t="shared" si="7"/>
        <v>0</v>
      </c>
      <c r="AY73" s="46" cm="1">
        <f t="array" ref="AY73">IF($AX73&lt;=6,SUM($C73:$AU73),SUMPRODUCT(LARGE($C73:$AU73,{1,2,3,4,5,6})))</f>
        <v>0</v>
      </c>
      <c r="AZ73" s="50" t="str">
        <f t="shared" si="8"/>
        <v/>
      </c>
      <c r="BA73" s="46" t="str" cm="1">
        <f t="array" ref="BA73">IFERROR(SUMPRODUCT(LARGE($C73:$AU73,{1,2,3,4})), "")</f>
        <v/>
      </c>
      <c r="BB73" s="46" t="str" cm="1">
        <f t="array" ref="BB73">IFERROR(SUMPRODUCT(LARGE($C73:$AU73,{1,2,3,4,5,6,7})), "")</f>
        <v/>
      </c>
      <c r="BC73" s="46" t="str" cm="1">
        <f t="array" ref="BC73">IFERROR(SUMPRODUCT(LARGE($C73:$AU73,{1,2,3,4,5,6,7,8})), "")</f>
        <v/>
      </c>
    </row>
    <row r="74" spans="2:55" ht="15" customHeight="1" x14ac:dyDescent="0.2"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57"/>
      <c r="AW74" s="47">
        <f t="shared" si="6"/>
        <v>0</v>
      </c>
      <c r="AX74" s="46">
        <f t="shared" si="7"/>
        <v>0</v>
      </c>
      <c r="AY74" s="46" cm="1">
        <f t="array" ref="AY74">IF($AX74&lt;=6,SUM($C74:$AU74),SUMPRODUCT(LARGE($C74:$AU74,{1,2,3,4,5,6})))</f>
        <v>0</v>
      </c>
      <c r="AZ74" s="50" t="str">
        <f t="shared" si="8"/>
        <v/>
      </c>
      <c r="BA74" s="46" t="str" cm="1">
        <f t="array" ref="BA74">IFERROR(SUMPRODUCT(LARGE($C74:$AU74,{1,2,3,4})), "")</f>
        <v/>
      </c>
      <c r="BB74" s="46" t="str" cm="1">
        <f t="array" ref="BB74">IFERROR(SUMPRODUCT(LARGE($C74:$AU74,{1,2,3,4,5,6,7})), "")</f>
        <v/>
      </c>
      <c r="BC74" s="46" t="str" cm="1">
        <f t="array" ref="BC74">IFERROR(SUMPRODUCT(LARGE($C74:$AU74,{1,2,3,4,5,6,7,8})), "")</f>
        <v/>
      </c>
    </row>
    <row r="75" spans="2:55" ht="15" customHeight="1" x14ac:dyDescent="0.2"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57"/>
      <c r="AW75" s="47">
        <f t="shared" si="6"/>
        <v>0</v>
      </c>
      <c r="AX75" s="46">
        <f t="shared" si="7"/>
        <v>0</v>
      </c>
      <c r="AY75" s="46" cm="1">
        <f t="array" ref="AY75">IF($AX75&lt;=6,SUM($C75:$AU75),SUMPRODUCT(LARGE($C75:$AU75,{1,2,3,4,5,6})))</f>
        <v>0</v>
      </c>
      <c r="AZ75" s="50" t="str">
        <f t="shared" si="8"/>
        <v/>
      </c>
      <c r="BA75" s="46" t="str" cm="1">
        <f t="array" ref="BA75">IFERROR(SUMPRODUCT(LARGE($C75:$AU75,{1,2,3,4})), "")</f>
        <v/>
      </c>
      <c r="BB75" s="46" t="str" cm="1">
        <f t="array" ref="BB75">IFERROR(SUMPRODUCT(LARGE($C75:$AU75,{1,2,3,4,5,6,7})), "")</f>
        <v/>
      </c>
      <c r="BC75" s="46" t="str" cm="1">
        <f t="array" ref="BC75">IFERROR(SUMPRODUCT(LARGE($C75:$AU75,{1,2,3,4,5,6,7,8})), "")</f>
        <v/>
      </c>
    </row>
    <row r="76" spans="2:55" ht="15" customHeight="1" x14ac:dyDescent="0.2"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57"/>
      <c r="AW76" s="47">
        <f t="shared" si="6"/>
        <v>0</v>
      </c>
      <c r="AX76" s="46">
        <f t="shared" si="7"/>
        <v>0</v>
      </c>
      <c r="AY76" s="46" cm="1">
        <f t="array" ref="AY76">IF($AX76&lt;=6,SUM($C76:$AU76),SUMPRODUCT(LARGE($C76:$AU76,{1,2,3,4,5,6})))</f>
        <v>0</v>
      </c>
      <c r="AZ76" s="50" t="str">
        <f t="shared" si="8"/>
        <v/>
      </c>
      <c r="BA76" s="46" t="str" cm="1">
        <f t="array" ref="BA76">IFERROR(SUMPRODUCT(LARGE($C76:$AU76,{1,2,3,4})), "")</f>
        <v/>
      </c>
      <c r="BB76" s="46" t="str" cm="1">
        <f t="array" ref="BB76">IFERROR(SUMPRODUCT(LARGE($C76:$AU76,{1,2,3,4,5,6,7})), "")</f>
        <v/>
      </c>
      <c r="BC76" s="46" t="str" cm="1">
        <f t="array" ref="BC76">IFERROR(SUMPRODUCT(LARGE($C76:$AU76,{1,2,3,4,5,6,7,8})), "")</f>
        <v/>
      </c>
    </row>
    <row r="77" spans="2:55" ht="15" customHeight="1" x14ac:dyDescent="0.2"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57"/>
      <c r="AW77" s="47">
        <f t="shared" si="6"/>
        <v>0</v>
      </c>
      <c r="AX77" s="46">
        <f t="shared" si="7"/>
        <v>0</v>
      </c>
      <c r="AY77" s="46" cm="1">
        <f t="array" ref="AY77">IF($AX77&lt;=6,SUM($C77:$AU77),SUMPRODUCT(LARGE($C77:$AU77,{1,2,3,4,5,6})))</f>
        <v>0</v>
      </c>
      <c r="AZ77" s="50" t="str">
        <f t="shared" si="8"/>
        <v/>
      </c>
      <c r="BA77" s="46" t="str" cm="1">
        <f t="array" ref="BA77">IFERROR(SUMPRODUCT(LARGE($C77:$AU77,{1,2,3,4})), "")</f>
        <v/>
      </c>
      <c r="BB77" s="46" t="str" cm="1">
        <f t="array" ref="BB77">IFERROR(SUMPRODUCT(LARGE($C77:$AU77,{1,2,3,4,5,6,7})), "")</f>
        <v/>
      </c>
      <c r="BC77" s="46" t="str" cm="1">
        <f t="array" ref="BC77">IFERROR(SUMPRODUCT(LARGE($C77:$AU77,{1,2,3,4,5,6,7,8})), "")</f>
        <v/>
      </c>
    </row>
    <row r="78" spans="2:55" ht="15" customHeight="1" x14ac:dyDescent="0.2"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57"/>
      <c r="AW78" s="47">
        <f t="shared" si="6"/>
        <v>0</v>
      </c>
      <c r="AX78" s="46">
        <f t="shared" si="7"/>
        <v>0</v>
      </c>
      <c r="AY78" s="46" cm="1">
        <f t="array" ref="AY78">IF($AX78&lt;=6,SUM($C78:$AU78),SUMPRODUCT(LARGE($C78:$AU78,{1,2,3,4,5,6})))</f>
        <v>0</v>
      </c>
      <c r="AZ78" s="50" t="str">
        <f t="shared" si="8"/>
        <v/>
      </c>
      <c r="BA78" s="46" t="str" cm="1">
        <f t="array" ref="BA78">IFERROR(SUMPRODUCT(LARGE($C78:$AU78,{1,2,3,4})), "")</f>
        <v/>
      </c>
      <c r="BB78" s="46" t="str" cm="1">
        <f t="array" ref="BB78">IFERROR(SUMPRODUCT(LARGE($C78:$AU78,{1,2,3,4,5,6,7})), "")</f>
        <v/>
      </c>
      <c r="BC78" s="46" t="str" cm="1">
        <f t="array" ref="BC78">IFERROR(SUMPRODUCT(LARGE($C78:$AU78,{1,2,3,4,5,6,7,8})), "")</f>
        <v/>
      </c>
    </row>
    <row r="79" spans="2:55" ht="15" customHeight="1" x14ac:dyDescent="0.2"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57"/>
      <c r="AW79" s="47">
        <f t="shared" si="6"/>
        <v>0</v>
      </c>
      <c r="AX79" s="46">
        <f t="shared" si="7"/>
        <v>0</v>
      </c>
      <c r="AY79" s="46" cm="1">
        <f t="array" ref="AY79">IF($AX79&lt;=6,SUM($C79:$AU79),SUMPRODUCT(LARGE($C79:$AU79,{1,2,3,4,5,6})))</f>
        <v>0</v>
      </c>
      <c r="AZ79" s="50" t="str">
        <f t="shared" si="8"/>
        <v/>
      </c>
      <c r="BA79" s="46" t="str" cm="1">
        <f t="array" ref="BA79">IFERROR(SUMPRODUCT(LARGE($C79:$AU79,{1,2,3,4})), "")</f>
        <v/>
      </c>
      <c r="BB79" s="46" t="str" cm="1">
        <f t="array" ref="BB79">IFERROR(SUMPRODUCT(LARGE($C79:$AU79,{1,2,3,4,5,6,7})), "")</f>
        <v/>
      </c>
      <c r="BC79" s="46" t="str" cm="1">
        <f t="array" ref="BC79">IFERROR(SUMPRODUCT(LARGE($C79:$AU79,{1,2,3,4,5,6,7,8})), "")</f>
        <v/>
      </c>
    </row>
    <row r="80" spans="2:55" ht="15" customHeight="1" x14ac:dyDescent="0.2"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57"/>
      <c r="AW80" s="47">
        <f t="shared" si="6"/>
        <v>0</v>
      </c>
      <c r="AX80" s="46">
        <f t="shared" si="7"/>
        <v>0</v>
      </c>
      <c r="AY80" s="46" cm="1">
        <f t="array" ref="AY80">IF($AX80&lt;=6,SUM($C80:$AU80),SUMPRODUCT(LARGE($C80:$AU80,{1,2,3,4,5,6})))</f>
        <v>0</v>
      </c>
      <c r="AZ80" s="50" t="str">
        <f t="shared" si="8"/>
        <v/>
      </c>
      <c r="BA80" s="46" t="str" cm="1">
        <f t="array" ref="BA80">IFERROR(SUMPRODUCT(LARGE($C80:$AU80,{1,2,3,4})), "")</f>
        <v/>
      </c>
      <c r="BB80" s="46" t="str" cm="1">
        <f t="array" ref="BB80">IFERROR(SUMPRODUCT(LARGE($C80:$AU80,{1,2,3,4,5,6,7})), "")</f>
        <v/>
      </c>
      <c r="BC80" s="46" t="str" cm="1">
        <f t="array" ref="BC80">IFERROR(SUMPRODUCT(LARGE($C80:$AU80,{1,2,3,4,5,6,7,8})), "")</f>
        <v/>
      </c>
    </row>
    <row r="81" spans="2:55" ht="15" customHeight="1" x14ac:dyDescent="0.2"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57"/>
      <c r="AW81" s="47">
        <f t="shared" si="6"/>
        <v>0</v>
      </c>
      <c r="AX81" s="46">
        <f t="shared" si="7"/>
        <v>0</v>
      </c>
      <c r="AY81" s="46" cm="1">
        <f t="array" ref="AY81">IF($AX81&lt;=6,SUM($C81:$AU81),SUMPRODUCT(LARGE($C81:$AU81,{1,2,3,4,5,6})))</f>
        <v>0</v>
      </c>
      <c r="AZ81" s="50" t="str">
        <f t="shared" si="8"/>
        <v/>
      </c>
      <c r="BA81" s="46" t="str" cm="1">
        <f t="array" ref="BA81">IFERROR(SUMPRODUCT(LARGE($C81:$AU81,{1,2,3,4})), "")</f>
        <v/>
      </c>
      <c r="BB81" s="46" t="str" cm="1">
        <f t="array" ref="BB81">IFERROR(SUMPRODUCT(LARGE($C81:$AU81,{1,2,3,4,5,6,7})), "")</f>
        <v/>
      </c>
      <c r="BC81" s="46" t="str" cm="1">
        <f t="array" ref="BC81">IFERROR(SUMPRODUCT(LARGE($C81:$AU81,{1,2,3,4,5,6,7,8})), "")</f>
        <v/>
      </c>
    </row>
    <row r="82" spans="2:55" ht="15" customHeight="1" x14ac:dyDescent="0.2"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57"/>
      <c r="AW82" s="47">
        <f t="shared" si="6"/>
        <v>0</v>
      </c>
      <c r="AX82" s="46">
        <f t="shared" si="7"/>
        <v>0</v>
      </c>
      <c r="AY82" s="46" cm="1">
        <f t="array" ref="AY82">IF($AX82&lt;=6,SUM($C82:$AU82),SUMPRODUCT(LARGE($C82:$AU82,{1,2,3,4,5,6})))</f>
        <v>0</v>
      </c>
      <c r="AZ82" s="50" t="str">
        <f t="shared" si="8"/>
        <v/>
      </c>
      <c r="BA82" s="46" t="str" cm="1">
        <f t="array" ref="BA82">IFERROR(SUMPRODUCT(LARGE($C82:$AU82,{1,2,3,4})), "")</f>
        <v/>
      </c>
      <c r="BB82" s="46" t="str" cm="1">
        <f t="array" ref="BB82">IFERROR(SUMPRODUCT(LARGE($C82:$AU82,{1,2,3,4,5,6,7})), "")</f>
        <v/>
      </c>
      <c r="BC82" s="46" t="str" cm="1">
        <f t="array" ref="BC82">IFERROR(SUMPRODUCT(LARGE($C82:$AU82,{1,2,3,4,5,6,7,8})), "")</f>
        <v/>
      </c>
    </row>
    <row r="83" spans="2:55" ht="15" customHeight="1" x14ac:dyDescent="0.2"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57"/>
      <c r="AW83" s="47">
        <f t="shared" si="6"/>
        <v>0</v>
      </c>
      <c r="AX83" s="46">
        <f t="shared" si="7"/>
        <v>0</v>
      </c>
      <c r="AY83" s="46" cm="1">
        <f t="array" ref="AY83">IF($AX83&lt;=6,SUM($C83:$AU83),SUMPRODUCT(LARGE($C83:$AU83,{1,2,3,4,5,6})))</f>
        <v>0</v>
      </c>
      <c r="AZ83" s="50" t="str">
        <f t="shared" si="8"/>
        <v/>
      </c>
      <c r="BA83" s="46" t="str" cm="1">
        <f t="array" ref="BA83">IFERROR(SUMPRODUCT(LARGE($C83:$AU83,{1,2,3,4})), "")</f>
        <v/>
      </c>
      <c r="BB83" s="46" t="str" cm="1">
        <f t="array" ref="BB83">IFERROR(SUMPRODUCT(LARGE($C83:$AU83,{1,2,3,4,5,6,7})), "")</f>
        <v/>
      </c>
      <c r="BC83" s="46" t="str" cm="1">
        <f t="array" ref="BC83">IFERROR(SUMPRODUCT(LARGE($C83:$AU83,{1,2,3,4,5,6,7,8})), "")</f>
        <v/>
      </c>
    </row>
    <row r="84" spans="2:55" ht="15" customHeight="1" x14ac:dyDescent="0.2"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57"/>
      <c r="AW84" s="47">
        <f t="shared" si="6"/>
        <v>0</v>
      </c>
      <c r="AX84" s="46">
        <f t="shared" si="7"/>
        <v>0</v>
      </c>
      <c r="AY84" s="46" cm="1">
        <f t="array" ref="AY84">IF($AX84&lt;=6,SUM($C84:$AU84),SUMPRODUCT(LARGE($C84:$AU84,{1,2,3,4,5,6})))</f>
        <v>0</v>
      </c>
      <c r="AZ84" s="50" t="str">
        <f t="shared" si="8"/>
        <v/>
      </c>
      <c r="BA84" s="46" t="str" cm="1">
        <f t="array" ref="BA84">IFERROR(SUMPRODUCT(LARGE($C84:$AU84,{1,2,3,4})), "")</f>
        <v/>
      </c>
      <c r="BB84" s="46" t="str" cm="1">
        <f t="array" ref="BB84">IFERROR(SUMPRODUCT(LARGE($C84:$AU84,{1,2,3,4,5,6,7})), "")</f>
        <v/>
      </c>
      <c r="BC84" s="46" t="str" cm="1">
        <f t="array" ref="BC84">IFERROR(SUMPRODUCT(LARGE($C84:$AU84,{1,2,3,4,5,6,7,8})), "")</f>
        <v/>
      </c>
    </row>
    <row r="85" spans="2:55" ht="15" customHeight="1" x14ac:dyDescent="0.2"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57"/>
      <c r="AW85" s="47">
        <f t="shared" si="6"/>
        <v>0</v>
      </c>
      <c r="AX85" s="46">
        <f t="shared" si="7"/>
        <v>0</v>
      </c>
      <c r="AY85" s="46" cm="1">
        <f t="array" ref="AY85">IF($AX85&lt;=6,SUM($C85:$AU85),SUMPRODUCT(LARGE($C85:$AU85,{1,2,3,4,5,6})))</f>
        <v>0</v>
      </c>
      <c r="AZ85" s="50" t="str">
        <f t="shared" si="8"/>
        <v/>
      </c>
      <c r="BA85" s="46" t="str" cm="1">
        <f t="array" ref="BA85">IFERROR(SUMPRODUCT(LARGE($C85:$AU85,{1,2,3,4})), "")</f>
        <v/>
      </c>
      <c r="BB85" s="46" t="str" cm="1">
        <f t="array" ref="BB85">IFERROR(SUMPRODUCT(LARGE($C85:$AU85,{1,2,3,4,5,6,7})), "")</f>
        <v/>
      </c>
      <c r="BC85" s="46" t="str" cm="1">
        <f t="array" ref="BC85">IFERROR(SUMPRODUCT(LARGE($C85:$AU85,{1,2,3,4,5,6,7,8})), "")</f>
        <v/>
      </c>
    </row>
    <row r="86" spans="2:55" ht="15" customHeight="1" x14ac:dyDescent="0.2"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57"/>
      <c r="AW86" s="47">
        <f t="shared" si="6"/>
        <v>0</v>
      </c>
      <c r="AX86" s="46">
        <f t="shared" si="7"/>
        <v>0</v>
      </c>
      <c r="AY86" s="46" cm="1">
        <f t="array" ref="AY86">IF($AX86&lt;=6,SUM($C86:$AU86),SUMPRODUCT(LARGE($C86:$AU86,{1,2,3,4,5,6})))</f>
        <v>0</v>
      </c>
      <c r="AZ86" s="50" t="str">
        <f t="shared" si="8"/>
        <v/>
      </c>
      <c r="BA86" s="46" t="str" cm="1">
        <f t="array" ref="BA86">IFERROR(SUMPRODUCT(LARGE($C86:$AU86,{1,2,3,4})), "")</f>
        <v/>
      </c>
      <c r="BB86" s="46" t="str" cm="1">
        <f t="array" ref="BB86">IFERROR(SUMPRODUCT(LARGE($C86:$AU86,{1,2,3,4,5,6,7})), "")</f>
        <v/>
      </c>
      <c r="BC86" s="46" t="str" cm="1">
        <f t="array" ref="BC86">IFERROR(SUMPRODUCT(LARGE($C86:$AU86,{1,2,3,4,5,6,7,8})), "")</f>
        <v/>
      </c>
    </row>
    <row r="87" spans="2:55" ht="15" customHeight="1" x14ac:dyDescent="0.2"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57"/>
      <c r="AW87" s="47">
        <f t="shared" si="6"/>
        <v>0</v>
      </c>
      <c r="AX87" s="46">
        <f t="shared" si="7"/>
        <v>0</v>
      </c>
      <c r="AY87" s="46" cm="1">
        <f t="array" ref="AY87">IF($AX87&lt;=6,SUM($C87:$AU87),SUMPRODUCT(LARGE($C87:$AU87,{1,2,3,4,5,6})))</f>
        <v>0</v>
      </c>
      <c r="AZ87" s="50" t="str">
        <f t="shared" si="8"/>
        <v/>
      </c>
      <c r="BA87" s="46" t="str" cm="1">
        <f t="array" ref="BA87">IFERROR(SUMPRODUCT(LARGE($C87:$AU87,{1,2,3,4})), "")</f>
        <v/>
      </c>
      <c r="BB87" s="46" t="str" cm="1">
        <f t="array" ref="BB87">IFERROR(SUMPRODUCT(LARGE($C87:$AU87,{1,2,3,4,5,6,7})), "")</f>
        <v/>
      </c>
      <c r="BC87" s="46" t="str" cm="1">
        <f t="array" ref="BC87">IFERROR(SUMPRODUCT(LARGE($C87:$AU87,{1,2,3,4,5,6,7,8})), "")</f>
        <v/>
      </c>
    </row>
    <row r="88" spans="2:55" ht="15" customHeight="1" x14ac:dyDescent="0.2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57"/>
      <c r="AW88" s="47">
        <f t="shared" si="6"/>
        <v>0</v>
      </c>
      <c r="AX88" s="46">
        <f t="shared" si="7"/>
        <v>0</v>
      </c>
      <c r="AY88" s="46" cm="1">
        <f t="array" ref="AY88">IF($AX88&lt;=6,SUM($C88:$AU88),SUMPRODUCT(LARGE($C88:$AU88,{1,2,3,4,5,6})))</f>
        <v>0</v>
      </c>
      <c r="AZ88" s="50" t="str">
        <f t="shared" si="8"/>
        <v/>
      </c>
      <c r="BA88" s="46" t="str" cm="1">
        <f t="array" ref="BA88">IFERROR(SUMPRODUCT(LARGE($C88:$AU88,{1,2,3,4})), "")</f>
        <v/>
      </c>
      <c r="BB88" s="46" t="str" cm="1">
        <f t="array" ref="BB88">IFERROR(SUMPRODUCT(LARGE($C88:$AU88,{1,2,3,4,5,6,7})), "")</f>
        <v/>
      </c>
      <c r="BC88" s="46" t="str" cm="1">
        <f t="array" ref="BC88">IFERROR(SUMPRODUCT(LARGE($C88:$AU88,{1,2,3,4,5,6,7,8})), "")</f>
        <v/>
      </c>
    </row>
    <row r="89" spans="2:55" ht="15" customHeight="1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57"/>
      <c r="AW89" s="47">
        <f t="shared" si="6"/>
        <v>0</v>
      </c>
      <c r="AX89" s="46">
        <f t="shared" si="7"/>
        <v>0</v>
      </c>
      <c r="AY89" s="46" cm="1">
        <f t="array" ref="AY89">IF($AX89&lt;=6,SUM($C89:$AU89),SUMPRODUCT(LARGE($C89:$AU89,{1,2,3,4,5,6})))</f>
        <v>0</v>
      </c>
      <c r="AZ89" s="50" t="str">
        <f t="shared" si="8"/>
        <v/>
      </c>
      <c r="BA89" s="46" t="str" cm="1">
        <f t="array" ref="BA89">IFERROR(SUMPRODUCT(LARGE($C89:$AU89,{1,2,3,4})), "")</f>
        <v/>
      </c>
      <c r="BB89" s="46" t="str" cm="1">
        <f t="array" ref="BB89">IFERROR(SUMPRODUCT(LARGE($C89:$AU89,{1,2,3,4,5,6,7})), "")</f>
        <v/>
      </c>
      <c r="BC89" s="46" t="str" cm="1">
        <f t="array" ref="BC89">IFERROR(SUMPRODUCT(LARGE($C89:$AU89,{1,2,3,4,5,6,7,8})), "")</f>
        <v/>
      </c>
    </row>
    <row r="90" spans="2:55" ht="15" customHeight="1" x14ac:dyDescent="0.2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57"/>
      <c r="AW90" s="47">
        <f t="shared" si="6"/>
        <v>0</v>
      </c>
      <c r="AX90" s="46">
        <f t="shared" si="7"/>
        <v>0</v>
      </c>
      <c r="AY90" s="46" cm="1">
        <f t="array" ref="AY90">IF($AX90&lt;=6,SUM($C90:$AU90),SUMPRODUCT(LARGE($C90:$AU90,{1,2,3,4,5,6})))</f>
        <v>0</v>
      </c>
      <c r="AZ90" s="50" t="str">
        <f t="shared" si="8"/>
        <v/>
      </c>
      <c r="BA90" s="46" t="str" cm="1">
        <f t="array" ref="BA90">IFERROR(SUMPRODUCT(LARGE($C90:$AU90,{1,2,3,4})), "")</f>
        <v/>
      </c>
      <c r="BB90" s="46" t="str" cm="1">
        <f t="array" ref="BB90">IFERROR(SUMPRODUCT(LARGE($C90:$AU90,{1,2,3,4,5,6,7})), "")</f>
        <v/>
      </c>
      <c r="BC90" s="46" t="str" cm="1">
        <f t="array" ref="BC90">IFERROR(SUMPRODUCT(LARGE($C90:$AU90,{1,2,3,4,5,6,7,8})), "")</f>
        <v/>
      </c>
    </row>
    <row r="91" spans="2:55" ht="15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57"/>
      <c r="AW91" s="47">
        <f t="shared" si="6"/>
        <v>0</v>
      </c>
      <c r="AX91" s="46">
        <f t="shared" si="7"/>
        <v>0</v>
      </c>
      <c r="AY91" s="46" cm="1">
        <f t="array" ref="AY91">IF($AX91&lt;=6,SUM($C91:$AU91),SUMPRODUCT(LARGE($C91:$AU91,{1,2,3,4,5,6})))</f>
        <v>0</v>
      </c>
      <c r="AZ91" s="50" t="str">
        <f t="shared" si="8"/>
        <v/>
      </c>
      <c r="BA91" s="46" t="str" cm="1">
        <f t="array" ref="BA91">IFERROR(SUMPRODUCT(LARGE($C91:$AU91,{1,2,3,4})), "")</f>
        <v/>
      </c>
      <c r="BB91" s="46" t="str" cm="1">
        <f t="array" ref="BB91">IFERROR(SUMPRODUCT(LARGE($C91:$AU91,{1,2,3,4,5,6,7})), "")</f>
        <v/>
      </c>
      <c r="BC91" s="46" t="str" cm="1">
        <f t="array" ref="BC91">IFERROR(SUMPRODUCT(LARGE($C91:$AU91,{1,2,3,4,5,6,7,8})), "")</f>
        <v/>
      </c>
    </row>
    <row r="92" spans="2:55" ht="15" customHeight="1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57"/>
      <c r="AW92" s="47">
        <f t="shared" si="6"/>
        <v>0</v>
      </c>
      <c r="AX92" s="46">
        <f t="shared" si="7"/>
        <v>0</v>
      </c>
      <c r="AY92" s="46" cm="1">
        <f t="array" ref="AY92">IF($AX92&lt;=6,SUM($C92:$AU92),SUMPRODUCT(LARGE($C92:$AU92,{1,2,3,4,5,6})))</f>
        <v>0</v>
      </c>
      <c r="AZ92" s="50" t="str">
        <f t="shared" si="8"/>
        <v/>
      </c>
      <c r="BA92" s="46" t="str" cm="1">
        <f t="array" ref="BA92">IFERROR(SUMPRODUCT(LARGE($C92:$AU92,{1,2,3,4})), "")</f>
        <v/>
      </c>
      <c r="BB92" s="46" t="str" cm="1">
        <f t="array" ref="BB92">IFERROR(SUMPRODUCT(LARGE($C92:$AU92,{1,2,3,4,5,6,7})), "")</f>
        <v/>
      </c>
      <c r="BC92" s="46" t="str" cm="1">
        <f t="array" ref="BC92">IFERROR(SUMPRODUCT(LARGE($C92:$AU92,{1,2,3,4,5,6,7,8})), "")</f>
        <v/>
      </c>
    </row>
    <row r="93" spans="2:55" ht="15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57"/>
      <c r="AW93" s="47">
        <f t="shared" si="6"/>
        <v>0</v>
      </c>
      <c r="AX93" s="46">
        <f t="shared" si="7"/>
        <v>0</v>
      </c>
      <c r="AY93" s="46" cm="1">
        <f t="array" ref="AY93">IF($AX93&lt;=6,SUM($C93:$AU93),SUMPRODUCT(LARGE($C93:$AU93,{1,2,3,4,5,6})))</f>
        <v>0</v>
      </c>
      <c r="AZ93" s="50" t="str">
        <f t="shared" si="8"/>
        <v/>
      </c>
      <c r="BA93" s="46" t="str" cm="1">
        <f t="array" ref="BA93">IFERROR(SUMPRODUCT(LARGE($C93:$AU93,{1,2,3,4})), "")</f>
        <v/>
      </c>
      <c r="BB93" s="46" t="str" cm="1">
        <f t="array" ref="BB93">IFERROR(SUMPRODUCT(LARGE($C93:$AU93,{1,2,3,4,5,6,7})), "")</f>
        <v/>
      </c>
      <c r="BC93" s="46" t="str" cm="1">
        <f t="array" ref="BC93">IFERROR(SUMPRODUCT(LARGE($C93:$AU93,{1,2,3,4,5,6,7,8})), "")</f>
        <v/>
      </c>
    </row>
    <row r="94" spans="2:55" ht="15" customHeight="1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57"/>
      <c r="AW94" s="47">
        <f t="shared" si="6"/>
        <v>0</v>
      </c>
      <c r="AX94" s="46">
        <f t="shared" si="7"/>
        <v>0</v>
      </c>
      <c r="AY94" s="46" cm="1">
        <f t="array" ref="AY94">IF($AX94&lt;=6,SUM($C94:$AU94),SUMPRODUCT(LARGE($C94:$AU94,{1,2,3,4,5,6})))</f>
        <v>0</v>
      </c>
      <c r="AZ94" s="50" t="str">
        <f t="shared" si="8"/>
        <v/>
      </c>
      <c r="BA94" s="46" t="str" cm="1">
        <f t="array" ref="BA94">IFERROR(SUMPRODUCT(LARGE($C94:$AU94,{1,2,3,4})), "")</f>
        <v/>
      </c>
      <c r="BB94" s="46" t="str" cm="1">
        <f t="array" ref="BB94">IFERROR(SUMPRODUCT(LARGE($C94:$AU94,{1,2,3,4,5,6,7})), "")</f>
        <v/>
      </c>
      <c r="BC94" s="46" t="str" cm="1">
        <f t="array" ref="BC94">IFERROR(SUMPRODUCT(LARGE($C94:$AU94,{1,2,3,4,5,6,7,8})), "")</f>
        <v/>
      </c>
    </row>
    <row r="95" spans="2:55" ht="15" customHeight="1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57"/>
      <c r="AW95" s="47">
        <f t="shared" si="6"/>
        <v>0</v>
      </c>
      <c r="AX95" s="46">
        <f t="shared" si="7"/>
        <v>0</v>
      </c>
      <c r="AY95" s="46" cm="1">
        <f t="array" ref="AY95">IF($AX95&lt;=6,SUM($C95:$AU95),SUMPRODUCT(LARGE($C95:$AU95,{1,2,3,4,5,6})))</f>
        <v>0</v>
      </c>
      <c r="AZ95" s="50" t="str">
        <f t="shared" si="8"/>
        <v/>
      </c>
      <c r="BA95" s="46" t="str" cm="1">
        <f t="array" ref="BA95">IFERROR(SUMPRODUCT(LARGE($C95:$AU95,{1,2,3,4})), "")</f>
        <v/>
      </c>
      <c r="BB95" s="46" t="str" cm="1">
        <f t="array" ref="BB95">IFERROR(SUMPRODUCT(LARGE($C95:$AU95,{1,2,3,4,5,6,7})), "")</f>
        <v/>
      </c>
      <c r="BC95" s="46" t="str" cm="1">
        <f t="array" ref="BC95">IFERROR(SUMPRODUCT(LARGE($C95:$AU95,{1,2,3,4,5,6,7,8})), "")</f>
        <v/>
      </c>
    </row>
    <row r="96" spans="2:55" ht="15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57"/>
      <c r="AW96" s="47">
        <f t="shared" si="6"/>
        <v>0</v>
      </c>
      <c r="AX96" s="46">
        <f t="shared" si="7"/>
        <v>0</v>
      </c>
      <c r="AY96" s="46" cm="1">
        <f t="array" ref="AY96">IF($AX96&lt;=6,SUM($C96:$AU96),SUMPRODUCT(LARGE($C96:$AU96,{1,2,3,4,5,6})))</f>
        <v>0</v>
      </c>
      <c r="AZ96" s="50" t="str">
        <f t="shared" si="8"/>
        <v/>
      </c>
      <c r="BA96" s="46" t="str" cm="1">
        <f t="array" ref="BA96">IFERROR(SUMPRODUCT(LARGE($C96:$AU96,{1,2,3,4})), "")</f>
        <v/>
      </c>
      <c r="BB96" s="46" t="str" cm="1">
        <f t="array" ref="BB96">IFERROR(SUMPRODUCT(LARGE($C96:$AU96,{1,2,3,4,5,6,7})), "")</f>
        <v/>
      </c>
      <c r="BC96" s="46" t="str" cm="1">
        <f t="array" ref="BC96">IFERROR(SUMPRODUCT(LARGE($C96:$AU96,{1,2,3,4,5,6,7,8})), "")</f>
        <v/>
      </c>
    </row>
    <row r="97" spans="2:55" ht="15" customHeight="1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57"/>
      <c r="AW97" s="47">
        <f t="shared" si="6"/>
        <v>0</v>
      </c>
      <c r="AX97" s="46">
        <f t="shared" si="7"/>
        <v>0</v>
      </c>
      <c r="AY97" s="46" cm="1">
        <f t="array" ref="AY97">IF($AX97&lt;=6,SUM($C97:$AU97),SUMPRODUCT(LARGE($C97:$AU97,{1,2,3,4,5,6})))</f>
        <v>0</v>
      </c>
      <c r="AZ97" s="50" t="str">
        <f t="shared" si="8"/>
        <v/>
      </c>
      <c r="BA97" s="46" t="str" cm="1">
        <f t="array" ref="BA97">IFERROR(SUMPRODUCT(LARGE($C97:$AU97,{1,2,3,4})), "")</f>
        <v/>
      </c>
      <c r="BB97" s="46" t="str" cm="1">
        <f t="array" ref="BB97">IFERROR(SUMPRODUCT(LARGE($C97:$AU97,{1,2,3,4,5,6,7})), "")</f>
        <v/>
      </c>
      <c r="BC97" s="46" t="str" cm="1">
        <f t="array" ref="BC97">IFERROR(SUMPRODUCT(LARGE($C97:$AU97,{1,2,3,4,5,6,7,8})), "")</f>
        <v/>
      </c>
    </row>
    <row r="98" spans="2:55" ht="15" customHeight="1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57"/>
      <c r="AW98" s="47">
        <f t="shared" si="6"/>
        <v>0</v>
      </c>
      <c r="AX98" s="46">
        <f t="shared" si="7"/>
        <v>0</v>
      </c>
      <c r="AY98" s="46" cm="1">
        <f t="array" ref="AY98">IF($AX98&lt;=6,SUM($C98:$AU98),SUMPRODUCT(LARGE($C98:$AU98,{1,2,3,4,5,6})))</f>
        <v>0</v>
      </c>
      <c r="AZ98" s="50" t="str">
        <f t="shared" si="8"/>
        <v/>
      </c>
      <c r="BA98" s="46" t="str" cm="1">
        <f t="array" ref="BA98">IFERROR(SUMPRODUCT(LARGE($C98:$AU98,{1,2,3,4})), "")</f>
        <v/>
      </c>
      <c r="BB98" s="46" t="str" cm="1">
        <f t="array" ref="BB98">IFERROR(SUMPRODUCT(LARGE($C98:$AU98,{1,2,3,4,5,6,7})), "")</f>
        <v/>
      </c>
      <c r="BC98" s="46" t="str" cm="1">
        <f t="array" ref="BC98">IFERROR(SUMPRODUCT(LARGE($C98:$AU98,{1,2,3,4,5,6,7,8})), "")</f>
        <v/>
      </c>
    </row>
    <row r="99" spans="2:55" ht="15" customHeight="1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57"/>
      <c r="AW99" s="47">
        <f t="shared" si="6"/>
        <v>0</v>
      </c>
      <c r="AX99" s="46">
        <f t="shared" si="7"/>
        <v>0</v>
      </c>
      <c r="AY99" s="46" cm="1">
        <f t="array" ref="AY99">IF($AX99&lt;=6,SUM($C99:$AU99),SUMPRODUCT(LARGE($C99:$AU99,{1,2,3,4,5,6})))</f>
        <v>0</v>
      </c>
      <c r="AZ99" s="50" t="str">
        <f t="shared" si="8"/>
        <v/>
      </c>
      <c r="BA99" s="46" t="str" cm="1">
        <f t="array" ref="BA99">IFERROR(SUMPRODUCT(LARGE($C99:$AU99,{1,2,3,4})), "")</f>
        <v/>
      </c>
      <c r="BB99" s="46" t="str" cm="1">
        <f t="array" ref="BB99">IFERROR(SUMPRODUCT(LARGE($C99:$AU99,{1,2,3,4,5,6,7})), "")</f>
        <v/>
      </c>
      <c r="BC99" s="46" t="str" cm="1">
        <f t="array" ref="BC99">IFERROR(SUMPRODUCT(LARGE($C99:$AU99,{1,2,3,4,5,6,7,8})), "")</f>
        <v/>
      </c>
    </row>
    <row r="100" spans="2:55" ht="15" customHeight="1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57"/>
      <c r="AW100" s="47">
        <f t="shared" si="6"/>
        <v>0</v>
      </c>
      <c r="AX100" s="46">
        <f t="shared" si="7"/>
        <v>0</v>
      </c>
      <c r="AY100" s="46" cm="1">
        <f t="array" ref="AY100">IF($AX100&lt;=6,SUM($C100:$AU100),SUMPRODUCT(LARGE($C100:$AU100,{1,2,3,4,5,6})))</f>
        <v>0</v>
      </c>
      <c r="AZ100" s="50" t="str">
        <f t="shared" si="8"/>
        <v/>
      </c>
      <c r="BA100" s="46" t="str" cm="1">
        <f t="array" ref="BA100">IFERROR(SUMPRODUCT(LARGE($C100:$AU100,{1,2,3,4})), "")</f>
        <v/>
      </c>
      <c r="BB100" s="46" t="str" cm="1">
        <f t="array" ref="BB100">IFERROR(SUMPRODUCT(LARGE($C100:$AU100,{1,2,3,4,5,6,7})), "")</f>
        <v/>
      </c>
      <c r="BC100" s="46" t="str" cm="1">
        <f t="array" ref="BC100">IFERROR(SUMPRODUCT(LARGE($C100:$AU100,{1,2,3,4,5,6,7,8})), "")</f>
        <v/>
      </c>
    </row>
    <row r="101" spans="2:55" ht="15" customHeight="1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57"/>
      <c r="AW101" s="47">
        <f t="shared" si="6"/>
        <v>0</v>
      </c>
      <c r="AX101" s="46">
        <f t="shared" si="7"/>
        <v>0</v>
      </c>
      <c r="AY101" s="46" cm="1">
        <f t="array" ref="AY101">IF($AX101&lt;=6,SUM($C101:$AU101),SUMPRODUCT(LARGE($C101:$AU101,{1,2,3,4,5,6})))</f>
        <v>0</v>
      </c>
      <c r="AZ101" s="50" t="str">
        <f t="shared" si="8"/>
        <v/>
      </c>
      <c r="BA101" s="46" t="str" cm="1">
        <f t="array" ref="BA101">IFERROR(SUMPRODUCT(LARGE($C101:$AU101,{1,2,3,4})), "")</f>
        <v/>
      </c>
      <c r="BB101" s="46" t="str" cm="1">
        <f t="array" ref="BB101">IFERROR(SUMPRODUCT(LARGE($C101:$AU101,{1,2,3,4,5,6,7})), "")</f>
        <v/>
      </c>
      <c r="BC101" s="46" t="str" cm="1">
        <f t="array" ref="BC101">IFERROR(SUMPRODUCT(LARGE($C101:$AU101,{1,2,3,4,5,6,7,8})), "")</f>
        <v/>
      </c>
    </row>
    <row r="102" spans="2:55" ht="15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57"/>
      <c r="AW102" s="47">
        <f t="shared" si="6"/>
        <v>0</v>
      </c>
      <c r="AX102" s="46">
        <f t="shared" si="7"/>
        <v>0</v>
      </c>
      <c r="AY102" s="46" cm="1">
        <f t="array" ref="AY102">IF($AX102&lt;=6,SUM($C102:$AU102),SUMPRODUCT(LARGE($C102:$AU102,{1,2,3,4,5,6})))</f>
        <v>0</v>
      </c>
      <c r="AZ102" s="50" t="str">
        <f t="shared" si="8"/>
        <v/>
      </c>
      <c r="BA102" s="46" t="str" cm="1">
        <f t="array" ref="BA102">IFERROR(SUMPRODUCT(LARGE($C102:$AU102,{1,2,3,4})), "")</f>
        <v/>
      </c>
      <c r="BB102" s="46" t="str" cm="1">
        <f t="array" ref="BB102">IFERROR(SUMPRODUCT(LARGE($C102:$AU102,{1,2,3,4,5,6,7})), "")</f>
        <v/>
      </c>
      <c r="BC102" s="46" t="str" cm="1">
        <f t="array" ref="BC102">IFERROR(SUMPRODUCT(LARGE($C102:$AU102,{1,2,3,4,5,6,7,8})), "")</f>
        <v/>
      </c>
    </row>
    <row r="103" spans="2:55" ht="15" customHeight="1" x14ac:dyDescent="0.2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57"/>
      <c r="AW103" s="47">
        <f t="shared" si="6"/>
        <v>0</v>
      </c>
      <c r="AX103" s="46">
        <f t="shared" si="7"/>
        <v>0</v>
      </c>
      <c r="AY103" s="46" cm="1">
        <f t="array" ref="AY103">IF($AX103&lt;=6,SUM($C103:$AU103),SUMPRODUCT(LARGE($C103:$AU103,{1,2,3,4,5,6})))</f>
        <v>0</v>
      </c>
      <c r="AZ103" s="50" t="str">
        <f t="shared" si="8"/>
        <v/>
      </c>
      <c r="BA103" s="46" t="str" cm="1">
        <f t="array" ref="BA103">IFERROR(SUMPRODUCT(LARGE($C103:$AU103,{1,2,3,4})), "")</f>
        <v/>
      </c>
      <c r="BB103" s="46" t="str" cm="1">
        <f t="array" ref="BB103">IFERROR(SUMPRODUCT(LARGE($C103:$AU103,{1,2,3,4,5,6,7})), "")</f>
        <v/>
      </c>
      <c r="BC103" s="46" t="str" cm="1">
        <f t="array" ref="BC103">IFERROR(SUMPRODUCT(LARGE($C103:$AU103,{1,2,3,4,5,6,7,8})), "")</f>
        <v/>
      </c>
    </row>
    <row r="104" spans="2:55" ht="15" customHeight="1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57"/>
      <c r="AW104" s="47">
        <f t="shared" si="6"/>
        <v>0</v>
      </c>
      <c r="AX104" s="46">
        <f t="shared" si="7"/>
        <v>0</v>
      </c>
      <c r="AY104" s="46" cm="1">
        <f t="array" ref="AY104">IF($AX104&lt;=6,SUM($C104:$AU104),SUMPRODUCT(LARGE($C104:$AU104,{1,2,3,4,5,6})))</f>
        <v>0</v>
      </c>
      <c r="AZ104" s="50" t="str">
        <f t="shared" si="8"/>
        <v/>
      </c>
      <c r="BA104" s="46" t="str" cm="1">
        <f t="array" ref="BA104">IFERROR(SUMPRODUCT(LARGE($C104:$AU104,{1,2,3,4})), "")</f>
        <v/>
      </c>
      <c r="BB104" s="46" t="str" cm="1">
        <f t="array" ref="BB104">IFERROR(SUMPRODUCT(LARGE($C104:$AU104,{1,2,3,4,5,6,7})), "")</f>
        <v/>
      </c>
      <c r="BC104" s="46" t="str" cm="1">
        <f t="array" ref="BC104">IFERROR(SUMPRODUCT(LARGE($C104:$AU104,{1,2,3,4,5,6,7,8})), "")</f>
        <v/>
      </c>
    </row>
    <row r="105" spans="2:55" ht="15" customHeight="1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57"/>
      <c r="AW105" s="47">
        <f t="shared" si="6"/>
        <v>0</v>
      </c>
      <c r="AX105" s="46">
        <f t="shared" si="7"/>
        <v>0</v>
      </c>
      <c r="AY105" s="46" cm="1">
        <f t="array" ref="AY105">IF($AX105&lt;=6,SUM($C105:$AU105),SUMPRODUCT(LARGE($C105:$AU105,{1,2,3,4,5,6})))</f>
        <v>0</v>
      </c>
      <c r="AZ105" s="50" t="str">
        <f t="shared" si="8"/>
        <v/>
      </c>
      <c r="BA105" s="46" t="str" cm="1">
        <f t="array" ref="BA105">IFERROR(SUMPRODUCT(LARGE($C105:$AU105,{1,2,3,4})), "")</f>
        <v/>
      </c>
      <c r="BB105" s="46" t="str" cm="1">
        <f t="array" ref="BB105">IFERROR(SUMPRODUCT(LARGE($C105:$AU105,{1,2,3,4,5,6,7})), "")</f>
        <v/>
      </c>
      <c r="BC105" s="46" t="str" cm="1">
        <f t="array" ref="BC105">IFERROR(SUMPRODUCT(LARGE($C105:$AU105,{1,2,3,4,5,6,7,8})), "")</f>
        <v/>
      </c>
    </row>
    <row r="106" spans="2:55" ht="15" customHeight="1" x14ac:dyDescent="0.2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57"/>
      <c r="AW106" s="47">
        <f t="shared" si="6"/>
        <v>0</v>
      </c>
      <c r="AX106" s="46">
        <f t="shared" si="7"/>
        <v>0</v>
      </c>
      <c r="AY106" s="46" cm="1">
        <f t="array" ref="AY106">IF($AX106&lt;=6,SUM($C106:$AU106),SUMPRODUCT(LARGE($C106:$AU106,{1,2,3,4,5,6})))</f>
        <v>0</v>
      </c>
      <c r="AZ106" s="50" t="str">
        <f t="shared" si="8"/>
        <v/>
      </c>
      <c r="BA106" s="46" t="str" cm="1">
        <f t="array" ref="BA106">IFERROR(SUMPRODUCT(LARGE($C106:$AU106,{1,2,3,4})), "")</f>
        <v/>
      </c>
      <c r="BB106" s="46" t="str" cm="1">
        <f t="array" ref="BB106">IFERROR(SUMPRODUCT(LARGE($C106:$AU106,{1,2,3,4,5,6,7})), "")</f>
        <v/>
      </c>
      <c r="BC106" s="46" t="str" cm="1">
        <f t="array" ref="BC106">IFERROR(SUMPRODUCT(LARGE($C106:$AU106,{1,2,3,4,5,6,7,8})), "")</f>
        <v/>
      </c>
    </row>
    <row r="107" spans="2:55" ht="15" customHeight="1" x14ac:dyDescent="0.2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57"/>
      <c r="AW107" s="47">
        <f t="shared" si="6"/>
        <v>0</v>
      </c>
      <c r="AX107" s="46">
        <f t="shared" si="7"/>
        <v>0</v>
      </c>
      <c r="AY107" s="46" cm="1">
        <f t="array" ref="AY107">IF($AX107&lt;=6,SUM($C107:$AU107),SUMPRODUCT(LARGE($C107:$AU107,{1,2,3,4,5,6})))</f>
        <v>0</v>
      </c>
      <c r="AZ107" s="50" t="str">
        <f t="shared" si="8"/>
        <v/>
      </c>
      <c r="BA107" s="46" t="str" cm="1">
        <f t="array" ref="BA107">IFERROR(SUMPRODUCT(LARGE($C107:$AU107,{1,2,3,4})), "")</f>
        <v/>
      </c>
      <c r="BB107" s="46" t="str" cm="1">
        <f t="array" ref="BB107">IFERROR(SUMPRODUCT(LARGE($C107:$AU107,{1,2,3,4,5,6,7})), "")</f>
        <v/>
      </c>
      <c r="BC107" s="46" t="str" cm="1">
        <f t="array" ref="BC107">IFERROR(SUMPRODUCT(LARGE($C107:$AU107,{1,2,3,4,5,6,7,8})), "")</f>
        <v/>
      </c>
    </row>
    <row r="108" spans="2:55" ht="15" customHeight="1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57"/>
      <c r="AW108" s="47">
        <f t="shared" si="6"/>
        <v>0</v>
      </c>
      <c r="AX108" s="46">
        <f t="shared" si="7"/>
        <v>0</v>
      </c>
      <c r="AY108" s="46" cm="1">
        <f t="array" ref="AY108">IF($AX108&lt;=6,SUM($C108:$AU108),SUMPRODUCT(LARGE($C108:$AU108,{1,2,3,4,5,6})))</f>
        <v>0</v>
      </c>
      <c r="AZ108" s="50" t="str">
        <f t="shared" si="8"/>
        <v/>
      </c>
      <c r="BA108" s="46" t="str" cm="1">
        <f t="array" ref="BA108">IFERROR(SUMPRODUCT(LARGE($C108:$AU108,{1,2,3,4})), "")</f>
        <v/>
      </c>
      <c r="BB108" s="46" t="str" cm="1">
        <f t="array" ref="BB108">IFERROR(SUMPRODUCT(LARGE($C108:$AU108,{1,2,3,4,5,6,7})), "")</f>
        <v/>
      </c>
      <c r="BC108" s="46" t="str" cm="1">
        <f t="array" ref="BC108">IFERROR(SUMPRODUCT(LARGE($C108:$AU108,{1,2,3,4,5,6,7,8})), "")</f>
        <v/>
      </c>
    </row>
    <row r="109" spans="2:55" ht="15" customHeight="1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57"/>
      <c r="AW109" s="47">
        <f t="shared" si="6"/>
        <v>0</v>
      </c>
      <c r="AX109" s="46">
        <f t="shared" si="7"/>
        <v>0</v>
      </c>
      <c r="AY109" s="46" cm="1">
        <f t="array" ref="AY109">IF($AX109&lt;=6,SUM($C109:$AU109),SUMPRODUCT(LARGE($C109:$AU109,{1,2,3,4,5,6})))</f>
        <v>0</v>
      </c>
      <c r="AZ109" s="50" t="str">
        <f t="shared" si="8"/>
        <v/>
      </c>
      <c r="BA109" s="46" t="str" cm="1">
        <f t="array" ref="BA109">IFERROR(SUMPRODUCT(LARGE($C109:$AU109,{1,2,3,4})), "")</f>
        <v/>
      </c>
      <c r="BB109" s="46" t="str" cm="1">
        <f t="array" ref="BB109">IFERROR(SUMPRODUCT(LARGE($C109:$AU109,{1,2,3,4,5,6,7})), "")</f>
        <v/>
      </c>
      <c r="BC109" s="46" t="str" cm="1">
        <f t="array" ref="BC109">IFERROR(SUMPRODUCT(LARGE($C109:$AU109,{1,2,3,4,5,6,7,8})), "")</f>
        <v/>
      </c>
    </row>
    <row r="110" spans="2:55" ht="15" customHeight="1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57"/>
      <c r="AW110" s="47">
        <f t="shared" si="6"/>
        <v>0</v>
      </c>
      <c r="AX110" s="46">
        <f t="shared" si="7"/>
        <v>0</v>
      </c>
      <c r="AY110" s="46" cm="1">
        <f t="array" ref="AY110">IF($AX110&lt;=6,SUM($C110:$AU110),SUMPRODUCT(LARGE($C110:$AU110,{1,2,3,4,5,6})))</f>
        <v>0</v>
      </c>
      <c r="AZ110" s="50" t="str">
        <f t="shared" si="8"/>
        <v/>
      </c>
      <c r="BA110" s="46" t="str" cm="1">
        <f t="array" ref="BA110">IFERROR(SUMPRODUCT(LARGE($C110:$AU110,{1,2,3,4})), "")</f>
        <v/>
      </c>
      <c r="BB110" s="46" t="str" cm="1">
        <f t="array" ref="BB110">IFERROR(SUMPRODUCT(LARGE($C110:$AU110,{1,2,3,4,5,6,7})), "")</f>
        <v/>
      </c>
      <c r="BC110" s="46" t="str" cm="1">
        <f t="array" ref="BC110">IFERROR(SUMPRODUCT(LARGE($C110:$AU110,{1,2,3,4,5,6,7,8})), "")</f>
        <v/>
      </c>
    </row>
    <row r="111" spans="2:55" ht="15" customHeight="1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57"/>
      <c r="AW111" s="47">
        <f t="shared" si="6"/>
        <v>0</v>
      </c>
      <c r="AX111" s="46">
        <f t="shared" si="7"/>
        <v>0</v>
      </c>
      <c r="AY111" s="46" cm="1">
        <f t="array" ref="AY111">IF($AX111&lt;=6,SUM($C111:$AU111),SUMPRODUCT(LARGE($C111:$AU111,{1,2,3,4,5,6})))</f>
        <v>0</v>
      </c>
      <c r="AZ111" s="50" t="str">
        <f t="shared" si="8"/>
        <v/>
      </c>
      <c r="BA111" s="46" t="str" cm="1">
        <f t="array" ref="BA111">IFERROR(SUMPRODUCT(LARGE($C111:$AU111,{1,2,3,4})), "")</f>
        <v/>
      </c>
      <c r="BB111" s="46" t="str" cm="1">
        <f t="array" ref="BB111">IFERROR(SUMPRODUCT(LARGE($C111:$AU111,{1,2,3,4,5,6,7})), "")</f>
        <v/>
      </c>
      <c r="BC111" s="46" t="str" cm="1">
        <f t="array" ref="BC111">IFERROR(SUMPRODUCT(LARGE($C111:$AU111,{1,2,3,4,5,6,7,8})), "")</f>
        <v/>
      </c>
    </row>
    <row r="112" spans="2:55" ht="15" customHeight="1" x14ac:dyDescent="0.2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57"/>
      <c r="AW112" s="47">
        <f t="shared" si="6"/>
        <v>0</v>
      </c>
      <c r="AX112" s="46">
        <f t="shared" si="7"/>
        <v>0</v>
      </c>
      <c r="AY112" s="46" cm="1">
        <f t="array" ref="AY112">IF($AX112&lt;=6,SUM($C112:$AU112),SUMPRODUCT(LARGE($C112:$AU112,{1,2,3,4,5,6})))</f>
        <v>0</v>
      </c>
      <c r="AZ112" s="50" t="str">
        <f t="shared" si="8"/>
        <v/>
      </c>
      <c r="BA112" s="46" t="str" cm="1">
        <f t="array" ref="BA112">IFERROR(SUMPRODUCT(LARGE($C112:$AU112,{1,2,3,4})), "")</f>
        <v/>
      </c>
      <c r="BB112" s="46" t="str" cm="1">
        <f t="array" ref="BB112">IFERROR(SUMPRODUCT(LARGE($C112:$AU112,{1,2,3,4,5,6,7})), "")</f>
        <v/>
      </c>
      <c r="BC112" s="46" t="str" cm="1">
        <f t="array" ref="BC112">IFERROR(SUMPRODUCT(LARGE($C112:$AU112,{1,2,3,4,5,6,7,8})), "")</f>
        <v/>
      </c>
    </row>
    <row r="113" spans="2:55" ht="15" customHeight="1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57"/>
      <c r="AW113" s="47">
        <f t="shared" si="6"/>
        <v>0</v>
      </c>
      <c r="AX113" s="46">
        <f t="shared" si="7"/>
        <v>0</v>
      </c>
      <c r="AY113" s="46" cm="1">
        <f t="array" ref="AY113">IF($AX113&lt;=6,SUM($C113:$AU113),SUMPRODUCT(LARGE($C113:$AU113,{1,2,3,4,5,6})))</f>
        <v>0</v>
      </c>
      <c r="AZ113" s="50" t="str">
        <f t="shared" si="8"/>
        <v/>
      </c>
      <c r="BA113" s="46" t="str" cm="1">
        <f t="array" ref="BA113">IFERROR(SUMPRODUCT(LARGE($C113:$AU113,{1,2,3,4})), "")</f>
        <v/>
      </c>
      <c r="BB113" s="46" t="str" cm="1">
        <f t="array" ref="BB113">IFERROR(SUMPRODUCT(LARGE($C113:$AU113,{1,2,3,4,5,6,7})), "")</f>
        <v/>
      </c>
      <c r="BC113" s="46" t="str" cm="1">
        <f t="array" ref="BC113">IFERROR(SUMPRODUCT(LARGE($C113:$AU113,{1,2,3,4,5,6,7,8})), "")</f>
        <v/>
      </c>
    </row>
    <row r="114" spans="2:55" ht="15" customHeight="1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57"/>
      <c r="AW114" s="47">
        <f t="shared" si="6"/>
        <v>0</v>
      </c>
      <c r="AX114" s="46">
        <f t="shared" si="7"/>
        <v>0</v>
      </c>
      <c r="AY114" s="46" cm="1">
        <f t="array" ref="AY114">IF($AX114&lt;=6,SUM($C114:$AU114),SUMPRODUCT(LARGE($C114:$AU114,{1,2,3,4,5,6})))</f>
        <v>0</v>
      </c>
      <c r="AZ114" s="50" t="str">
        <f t="shared" si="8"/>
        <v/>
      </c>
      <c r="BA114" s="46" t="str" cm="1">
        <f t="array" ref="BA114">IFERROR(SUMPRODUCT(LARGE($C114:$AU114,{1,2,3,4})), "")</f>
        <v/>
      </c>
      <c r="BB114" s="46" t="str" cm="1">
        <f t="array" ref="BB114">IFERROR(SUMPRODUCT(LARGE($C114:$AU114,{1,2,3,4,5,6,7})), "")</f>
        <v/>
      </c>
      <c r="BC114" s="46" t="str" cm="1">
        <f t="array" ref="BC114">IFERROR(SUMPRODUCT(LARGE($C114:$AU114,{1,2,3,4,5,6,7,8})), "")</f>
        <v/>
      </c>
    </row>
    <row r="115" spans="2:55" ht="15" customHeight="1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57"/>
      <c r="AW115" s="47">
        <f t="shared" si="6"/>
        <v>0</v>
      </c>
      <c r="AX115" s="46">
        <f t="shared" si="7"/>
        <v>0</v>
      </c>
      <c r="AY115" s="46" cm="1">
        <f t="array" ref="AY115">IF($AX115&lt;=6,SUM($C115:$AU115),SUMPRODUCT(LARGE($C115:$AU115,{1,2,3,4,5,6})))</f>
        <v>0</v>
      </c>
      <c r="AZ115" s="50" t="str">
        <f t="shared" si="8"/>
        <v/>
      </c>
      <c r="BA115" s="46" t="str" cm="1">
        <f t="array" ref="BA115">IFERROR(SUMPRODUCT(LARGE($C115:$AU115,{1,2,3,4})), "")</f>
        <v/>
      </c>
      <c r="BB115" s="46" t="str" cm="1">
        <f t="array" ref="BB115">IFERROR(SUMPRODUCT(LARGE($C115:$AU115,{1,2,3,4,5,6,7})), "")</f>
        <v/>
      </c>
      <c r="BC115" s="46" t="str" cm="1">
        <f t="array" ref="BC115">IFERROR(SUMPRODUCT(LARGE($C115:$AU115,{1,2,3,4,5,6,7,8})), "")</f>
        <v/>
      </c>
    </row>
    <row r="116" spans="2:55" ht="15" customHeight="1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57"/>
      <c r="AW116" s="47">
        <f t="shared" si="6"/>
        <v>0</v>
      </c>
      <c r="AX116" s="46">
        <f t="shared" si="7"/>
        <v>0</v>
      </c>
      <c r="AY116" s="46" cm="1">
        <f t="array" ref="AY116">IF($AX116&lt;=6,SUM($C116:$AU116),SUMPRODUCT(LARGE($C116:$AU116,{1,2,3,4,5,6})))</f>
        <v>0</v>
      </c>
      <c r="AZ116" s="50" t="str">
        <f t="shared" si="8"/>
        <v/>
      </c>
      <c r="BA116" s="46" t="str" cm="1">
        <f t="array" ref="BA116">IFERROR(SUMPRODUCT(LARGE($C116:$AU116,{1,2,3,4})), "")</f>
        <v/>
      </c>
      <c r="BB116" s="46" t="str" cm="1">
        <f t="array" ref="BB116">IFERROR(SUMPRODUCT(LARGE($C116:$AU116,{1,2,3,4,5,6,7})), "")</f>
        <v/>
      </c>
      <c r="BC116" s="46" t="str" cm="1">
        <f t="array" ref="BC116">IFERROR(SUMPRODUCT(LARGE($C116:$AU116,{1,2,3,4,5,6,7,8})), "")</f>
        <v/>
      </c>
    </row>
    <row r="117" spans="2:55" ht="15" customHeight="1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57"/>
      <c r="AW117" s="47">
        <f t="shared" si="6"/>
        <v>0</v>
      </c>
      <c r="AX117" s="46">
        <f t="shared" si="7"/>
        <v>0</v>
      </c>
      <c r="AY117" s="46" cm="1">
        <f t="array" ref="AY117">IF($AX117&lt;=6,SUM($C117:$AU117),SUMPRODUCT(LARGE($C117:$AU117,{1,2,3,4,5,6})))</f>
        <v>0</v>
      </c>
      <c r="AZ117" s="50" t="str">
        <f t="shared" si="8"/>
        <v/>
      </c>
      <c r="BA117" s="46" t="str" cm="1">
        <f t="array" ref="BA117">IFERROR(SUMPRODUCT(LARGE($C117:$AU117,{1,2,3,4})), "")</f>
        <v/>
      </c>
      <c r="BB117" s="46" t="str" cm="1">
        <f t="array" ref="BB117">IFERROR(SUMPRODUCT(LARGE($C117:$AU117,{1,2,3,4,5,6,7})), "")</f>
        <v/>
      </c>
      <c r="BC117" s="46" t="str" cm="1">
        <f t="array" ref="BC117">IFERROR(SUMPRODUCT(LARGE($C117:$AU117,{1,2,3,4,5,6,7,8})), "")</f>
        <v/>
      </c>
    </row>
    <row r="118" spans="2:55" ht="15" customHeight="1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57"/>
      <c r="AW118" s="47">
        <f t="shared" si="6"/>
        <v>0</v>
      </c>
      <c r="AX118" s="46">
        <f t="shared" si="7"/>
        <v>0</v>
      </c>
      <c r="AY118" s="46" cm="1">
        <f t="array" ref="AY118">IF($AX118&lt;=6,SUM($C118:$AU118),SUMPRODUCT(LARGE($C118:$AU118,{1,2,3,4,5,6})))</f>
        <v>0</v>
      </c>
      <c r="AZ118" s="50" t="str">
        <f t="shared" si="8"/>
        <v/>
      </c>
      <c r="BA118" s="46" t="str" cm="1">
        <f t="array" ref="BA118">IFERROR(SUMPRODUCT(LARGE($C118:$AU118,{1,2,3,4})), "")</f>
        <v/>
      </c>
      <c r="BB118" s="46" t="str" cm="1">
        <f t="array" ref="BB118">IFERROR(SUMPRODUCT(LARGE($C118:$AU118,{1,2,3,4,5,6,7})), "")</f>
        <v/>
      </c>
      <c r="BC118" s="46" t="str" cm="1">
        <f t="array" ref="BC118">IFERROR(SUMPRODUCT(LARGE($C118:$AU118,{1,2,3,4,5,6,7,8})), "")</f>
        <v/>
      </c>
    </row>
    <row r="119" spans="2:55" ht="15" customHeight="1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57"/>
      <c r="AW119" s="47">
        <f t="shared" si="6"/>
        <v>0</v>
      </c>
      <c r="AX119" s="46">
        <f t="shared" si="7"/>
        <v>0</v>
      </c>
      <c r="AY119" s="46" cm="1">
        <f t="array" ref="AY119">IF($AX119&lt;=6,SUM($C119:$AU119),SUMPRODUCT(LARGE($C119:$AU119,{1,2,3,4,5,6})))</f>
        <v>0</v>
      </c>
      <c r="AZ119" s="50" t="str">
        <f t="shared" si="8"/>
        <v/>
      </c>
      <c r="BA119" s="46" t="str" cm="1">
        <f t="array" ref="BA119">IFERROR(SUMPRODUCT(LARGE($C119:$AU119,{1,2,3,4})), "")</f>
        <v/>
      </c>
      <c r="BB119" s="46" t="str" cm="1">
        <f t="array" ref="BB119">IFERROR(SUMPRODUCT(LARGE($C119:$AU119,{1,2,3,4,5,6,7})), "")</f>
        <v/>
      </c>
      <c r="BC119" s="46" t="str" cm="1">
        <f t="array" ref="BC119">IFERROR(SUMPRODUCT(LARGE($C119:$AU119,{1,2,3,4,5,6,7,8})), "")</f>
        <v/>
      </c>
    </row>
    <row r="120" spans="2:55" ht="15" customHeight="1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57"/>
      <c r="AW120" s="47">
        <f t="shared" si="6"/>
        <v>0</v>
      </c>
      <c r="AX120" s="46">
        <f t="shared" si="7"/>
        <v>0</v>
      </c>
      <c r="AY120" s="46" cm="1">
        <f t="array" ref="AY120">IF($AX120&lt;=6,SUM($C120:$AU120),SUMPRODUCT(LARGE($C120:$AU120,{1,2,3,4,5,6})))</f>
        <v>0</v>
      </c>
      <c r="AZ120" s="50" t="str">
        <f t="shared" si="8"/>
        <v/>
      </c>
      <c r="BA120" s="46" t="str" cm="1">
        <f t="array" ref="BA120">IFERROR(SUMPRODUCT(LARGE($C120:$AU120,{1,2,3,4})), "")</f>
        <v/>
      </c>
      <c r="BB120" s="46" t="str" cm="1">
        <f t="array" ref="BB120">IFERROR(SUMPRODUCT(LARGE($C120:$AU120,{1,2,3,4,5,6,7})), "")</f>
        <v/>
      </c>
      <c r="BC120" s="46" t="str" cm="1">
        <f t="array" ref="BC120">IFERROR(SUMPRODUCT(LARGE($C120:$AU120,{1,2,3,4,5,6,7,8})), "")</f>
        <v/>
      </c>
    </row>
    <row r="121" spans="2:55" ht="15" customHeight="1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57"/>
      <c r="AW121" s="47">
        <f t="shared" si="6"/>
        <v>0</v>
      </c>
      <c r="AX121" s="46">
        <f t="shared" si="7"/>
        <v>0</v>
      </c>
      <c r="AY121" s="46" cm="1">
        <f t="array" ref="AY121">IF($AX121&lt;=6,SUM($C121:$AU121),SUMPRODUCT(LARGE($C121:$AU121,{1,2,3,4,5,6})))</f>
        <v>0</v>
      </c>
      <c r="AZ121" s="50" t="str">
        <f t="shared" si="8"/>
        <v/>
      </c>
      <c r="BA121" s="46" t="str" cm="1">
        <f t="array" ref="BA121">IFERROR(SUMPRODUCT(LARGE($C121:$AU121,{1,2,3,4})), "")</f>
        <v/>
      </c>
      <c r="BB121" s="46" t="str" cm="1">
        <f t="array" ref="BB121">IFERROR(SUMPRODUCT(LARGE($C121:$AU121,{1,2,3,4,5,6,7})), "")</f>
        <v/>
      </c>
      <c r="BC121" s="46" t="str" cm="1">
        <f t="array" ref="BC121">IFERROR(SUMPRODUCT(LARGE($C121:$AU121,{1,2,3,4,5,6,7,8})), "")</f>
        <v/>
      </c>
    </row>
    <row r="122" spans="2:55" ht="15" customHeight="1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57"/>
      <c r="AW122" s="47">
        <f t="shared" si="6"/>
        <v>0</v>
      </c>
      <c r="AX122" s="46">
        <f t="shared" si="7"/>
        <v>0</v>
      </c>
      <c r="AY122" s="46" cm="1">
        <f t="array" ref="AY122">IF($AX122&lt;=6,SUM($C122:$AU122),SUMPRODUCT(LARGE($C122:$AU122,{1,2,3,4,5,6})))</f>
        <v>0</v>
      </c>
      <c r="AZ122" s="50" t="str">
        <f t="shared" si="8"/>
        <v/>
      </c>
      <c r="BA122" s="46" t="str" cm="1">
        <f t="array" ref="BA122">IFERROR(SUMPRODUCT(LARGE($C122:$AU122,{1,2,3,4})), "")</f>
        <v/>
      </c>
      <c r="BB122" s="46" t="str" cm="1">
        <f t="array" ref="BB122">IFERROR(SUMPRODUCT(LARGE($C122:$AU122,{1,2,3,4,5,6,7})), "")</f>
        <v/>
      </c>
      <c r="BC122" s="46" t="str" cm="1">
        <f t="array" ref="BC122">IFERROR(SUMPRODUCT(LARGE($C122:$AU122,{1,2,3,4,5,6,7,8})), "")</f>
        <v/>
      </c>
    </row>
    <row r="123" spans="2:55" ht="15" customHeight="1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57"/>
      <c r="AW123" s="47">
        <f t="shared" si="6"/>
        <v>0</v>
      </c>
      <c r="AX123" s="46">
        <f t="shared" si="7"/>
        <v>0</v>
      </c>
      <c r="AY123" s="46" cm="1">
        <f t="array" ref="AY123">IF($AX123&lt;=6,SUM($C123:$AU123),SUMPRODUCT(LARGE($C123:$AU123,{1,2,3,4,5,6})))</f>
        <v>0</v>
      </c>
      <c r="AZ123" s="50" t="str">
        <f t="shared" si="8"/>
        <v/>
      </c>
      <c r="BA123" s="46" t="str" cm="1">
        <f t="array" ref="BA123">IFERROR(SUMPRODUCT(LARGE($C123:$AU123,{1,2,3,4})), "")</f>
        <v/>
      </c>
      <c r="BB123" s="46" t="str" cm="1">
        <f t="array" ref="BB123">IFERROR(SUMPRODUCT(LARGE($C123:$AU123,{1,2,3,4,5,6,7})), "")</f>
        <v/>
      </c>
      <c r="BC123" s="46" t="str" cm="1">
        <f t="array" ref="BC123">IFERROR(SUMPRODUCT(LARGE($C123:$AU123,{1,2,3,4,5,6,7,8})), "")</f>
        <v/>
      </c>
    </row>
    <row r="124" spans="2:55" ht="15" customHeight="1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57"/>
      <c r="AW124" s="47">
        <f t="shared" si="6"/>
        <v>0</v>
      </c>
      <c r="AX124" s="46">
        <f t="shared" si="7"/>
        <v>0</v>
      </c>
      <c r="AY124" s="46" cm="1">
        <f t="array" ref="AY124">IF($AX124&lt;=6,SUM($C124:$AU124),SUMPRODUCT(LARGE($C124:$AU124,{1,2,3,4,5,6})))</f>
        <v>0</v>
      </c>
      <c r="AZ124" s="50" t="str">
        <f t="shared" si="8"/>
        <v/>
      </c>
      <c r="BA124" s="46" t="str" cm="1">
        <f t="array" ref="BA124">IFERROR(SUMPRODUCT(LARGE($C124:$AU124,{1,2,3,4})), "")</f>
        <v/>
      </c>
      <c r="BB124" s="46" t="str" cm="1">
        <f t="array" ref="BB124">IFERROR(SUMPRODUCT(LARGE($C124:$AU124,{1,2,3,4,5,6,7})), "")</f>
        <v/>
      </c>
      <c r="BC124" s="46" t="str" cm="1">
        <f t="array" ref="BC124">IFERROR(SUMPRODUCT(LARGE($C124:$AU124,{1,2,3,4,5,6,7,8})), "")</f>
        <v/>
      </c>
    </row>
    <row r="125" spans="2:55" ht="15" customHeight="1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57"/>
      <c r="AW125" s="47">
        <f t="shared" si="6"/>
        <v>0</v>
      </c>
      <c r="AX125" s="46">
        <f t="shared" si="7"/>
        <v>0</v>
      </c>
      <c r="AY125" s="46" cm="1">
        <f t="array" ref="AY125">IF($AX125&lt;=6,SUM($C125:$AU125),SUMPRODUCT(LARGE($C125:$AU125,{1,2,3,4,5,6})))</f>
        <v>0</v>
      </c>
      <c r="AZ125" s="50" t="str">
        <f t="shared" si="8"/>
        <v/>
      </c>
      <c r="BA125" s="46" t="str" cm="1">
        <f t="array" ref="BA125">IFERROR(SUMPRODUCT(LARGE($C125:$AU125,{1,2,3,4})), "")</f>
        <v/>
      </c>
      <c r="BB125" s="46" t="str" cm="1">
        <f t="array" ref="BB125">IFERROR(SUMPRODUCT(LARGE($C125:$AU125,{1,2,3,4,5,6,7})), "")</f>
        <v/>
      </c>
      <c r="BC125" s="46" t="str" cm="1">
        <f t="array" ref="BC125">IFERROR(SUMPRODUCT(LARGE($C125:$AU125,{1,2,3,4,5,6,7,8})), "")</f>
        <v/>
      </c>
    </row>
    <row r="126" spans="2:55" ht="15" customHeight="1" x14ac:dyDescent="0.2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57"/>
      <c r="AW126" s="47">
        <f t="shared" si="6"/>
        <v>0</v>
      </c>
      <c r="AX126" s="46">
        <f t="shared" si="7"/>
        <v>0</v>
      </c>
      <c r="AY126" s="46" cm="1">
        <f t="array" ref="AY126">IF($AX126&lt;=6,SUM($C126:$AU126),SUMPRODUCT(LARGE($C126:$AU126,{1,2,3,4,5,6})))</f>
        <v>0</v>
      </c>
      <c r="AZ126" s="50" t="str">
        <f t="shared" si="8"/>
        <v/>
      </c>
      <c r="BA126" s="46" t="str" cm="1">
        <f t="array" ref="BA126">IFERROR(SUMPRODUCT(LARGE($C126:$AU126,{1,2,3,4})), "")</f>
        <v/>
      </c>
      <c r="BB126" s="46" t="str" cm="1">
        <f t="array" ref="BB126">IFERROR(SUMPRODUCT(LARGE($C126:$AU126,{1,2,3,4,5,6,7})), "")</f>
        <v/>
      </c>
      <c r="BC126" s="46" t="str" cm="1">
        <f t="array" ref="BC126">IFERROR(SUMPRODUCT(LARGE($C126:$AU126,{1,2,3,4,5,6,7,8})), "")</f>
        <v/>
      </c>
    </row>
    <row r="127" spans="2:55" ht="15" customHeight="1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57"/>
      <c r="AW127" s="47">
        <f t="shared" si="6"/>
        <v>0</v>
      </c>
      <c r="AX127" s="46">
        <f t="shared" si="7"/>
        <v>0</v>
      </c>
      <c r="AY127" s="46" cm="1">
        <f t="array" ref="AY127">IF($AX127&lt;=6,SUM($C127:$AU127),SUMPRODUCT(LARGE($C127:$AU127,{1,2,3,4,5,6})))</f>
        <v>0</v>
      </c>
      <c r="AZ127" s="50" t="str">
        <f t="shared" si="8"/>
        <v/>
      </c>
      <c r="BA127" s="46" t="str" cm="1">
        <f t="array" ref="BA127">IFERROR(SUMPRODUCT(LARGE($C127:$AU127,{1,2,3,4})), "")</f>
        <v/>
      </c>
      <c r="BB127" s="46" t="str" cm="1">
        <f t="array" ref="BB127">IFERROR(SUMPRODUCT(LARGE($C127:$AU127,{1,2,3,4,5,6,7})), "")</f>
        <v/>
      </c>
      <c r="BC127" s="46" t="str" cm="1">
        <f t="array" ref="BC127">IFERROR(SUMPRODUCT(LARGE($C127:$AU127,{1,2,3,4,5,6,7,8})), "")</f>
        <v/>
      </c>
    </row>
    <row r="128" spans="2:55" ht="15" customHeight="1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57"/>
      <c r="AW128" s="47">
        <f t="shared" si="6"/>
        <v>0</v>
      </c>
      <c r="AX128" s="46">
        <f t="shared" si="7"/>
        <v>0</v>
      </c>
      <c r="AY128" s="46" cm="1">
        <f t="array" ref="AY128">IF($AX128&lt;=6,SUM($C128:$AU128),SUMPRODUCT(LARGE($C128:$AU128,{1,2,3,4,5,6})))</f>
        <v>0</v>
      </c>
      <c r="AZ128" s="50" t="str">
        <f t="shared" si="8"/>
        <v/>
      </c>
      <c r="BA128" s="46" t="str" cm="1">
        <f t="array" ref="BA128">IFERROR(SUMPRODUCT(LARGE($C128:$AU128,{1,2,3,4})), "")</f>
        <v/>
      </c>
      <c r="BB128" s="46" t="str" cm="1">
        <f t="array" ref="BB128">IFERROR(SUMPRODUCT(LARGE($C128:$AU128,{1,2,3,4,5,6,7})), "")</f>
        <v/>
      </c>
      <c r="BC128" s="46" t="str" cm="1">
        <f t="array" ref="BC128">IFERROR(SUMPRODUCT(LARGE($C128:$AU128,{1,2,3,4,5,6,7,8})), "")</f>
        <v/>
      </c>
    </row>
    <row r="129" spans="2:55" ht="15" customHeight="1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57"/>
      <c r="AW129" s="47">
        <f t="shared" si="6"/>
        <v>0</v>
      </c>
      <c r="AX129" s="46">
        <f t="shared" si="7"/>
        <v>0</v>
      </c>
      <c r="AY129" s="46" cm="1">
        <f t="array" ref="AY129">IF($AX129&lt;=6,SUM($C129:$AU129),SUMPRODUCT(LARGE($C129:$AU129,{1,2,3,4,5,6})))</f>
        <v>0</v>
      </c>
      <c r="AZ129" s="50" t="str">
        <f t="shared" si="8"/>
        <v/>
      </c>
      <c r="BA129" s="46" t="str" cm="1">
        <f t="array" ref="BA129">IFERROR(SUMPRODUCT(LARGE($C129:$AU129,{1,2,3,4})), "")</f>
        <v/>
      </c>
      <c r="BB129" s="46" t="str" cm="1">
        <f t="array" ref="BB129">IFERROR(SUMPRODUCT(LARGE($C129:$AU129,{1,2,3,4,5,6,7})), "")</f>
        <v/>
      </c>
      <c r="BC129" s="46" t="str" cm="1">
        <f t="array" ref="BC129">IFERROR(SUMPRODUCT(LARGE($C129:$AU129,{1,2,3,4,5,6,7,8})), "")</f>
        <v/>
      </c>
    </row>
    <row r="130" spans="2:55" ht="15" customHeight="1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57"/>
      <c r="AW130" s="47">
        <f t="shared" si="6"/>
        <v>0</v>
      </c>
      <c r="AX130" s="46">
        <f t="shared" si="7"/>
        <v>0</v>
      </c>
      <c r="AY130" s="46" cm="1">
        <f t="array" ref="AY130">IF($AX130&lt;=6,SUM($C130:$AU130),SUMPRODUCT(LARGE($C130:$AU130,{1,2,3,4,5,6})))</f>
        <v>0</v>
      </c>
      <c r="AZ130" s="50" t="str">
        <f t="shared" si="8"/>
        <v/>
      </c>
      <c r="BA130" s="46" t="str" cm="1">
        <f t="array" ref="BA130">IFERROR(SUMPRODUCT(LARGE($C130:$AU130,{1,2,3,4})), "")</f>
        <v/>
      </c>
      <c r="BB130" s="46" t="str" cm="1">
        <f t="array" ref="BB130">IFERROR(SUMPRODUCT(LARGE($C130:$AU130,{1,2,3,4,5,6,7})), "")</f>
        <v/>
      </c>
      <c r="BC130" s="46" t="str" cm="1">
        <f t="array" ref="BC130">IFERROR(SUMPRODUCT(LARGE($C130:$AU130,{1,2,3,4,5,6,7,8})), "")</f>
        <v/>
      </c>
    </row>
    <row r="131" spans="2:55" ht="15" customHeight="1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57"/>
      <c r="AW131" s="47">
        <f t="shared" ref="AW131:AW194" si="9">SUM($C131:$AV131)</f>
        <v>0</v>
      </c>
      <c r="AX131" s="46">
        <f t="shared" ref="AX131:AX194" si="10">COUNTA(C131:AU131)</f>
        <v>0</v>
      </c>
      <c r="AY131" s="46" cm="1">
        <f t="array" ref="AY131">IF($AX131&lt;=6,SUM($C131:$AU131),SUMPRODUCT(LARGE($C131:$AU131,{1,2,3,4,5,6})))</f>
        <v>0</v>
      </c>
      <c r="AZ131" s="50" t="str">
        <f t="shared" si="8"/>
        <v/>
      </c>
      <c r="BA131" s="46" t="str" cm="1">
        <f t="array" ref="BA131">IFERROR(SUMPRODUCT(LARGE($C131:$AU131,{1,2,3,4})), "")</f>
        <v/>
      </c>
      <c r="BB131" s="46" t="str" cm="1">
        <f t="array" ref="BB131">IFERROR(SUMPRODUCT(LARGE($C131:$AU131,{1,2,3,4,5,6,7})), "")</f>
        <v/>
      </c>
      <c r="BC131" s="46" t="str" cm="1">
        <f t="array" ref="BC131">IFERROR(SUMPRODUCT(LARGE($C131:$AU131,{1,2,3,4,5,6,7,8})), "")</f>
        <v/>
      </c>
    </row>
    <row r="132" spans="2:55" ht="15" customHeight="1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57"/>
      <c r="AW132" s="47">
        <f t="shared" si="9"/>
        <v>0</v>
      </c>
      <c r="AX132" s="46">
        <f t="shared" si="10"/>
        <v>0</v>
      </c>
      <c r="AY132" s="46" cm="1">
        <f t="array" ref="AY132">IF($AX132&lt;=6,SUM($C132:$AU132),SUMPRODUCT(LARGE($C132:$AU132,{1,2,3,4,5,6})))</f>
        <v>0</v>
      </c>
      <c r="AZ132" s="50" t="str">
        <f t="shared" ref="AZ132:AZ195" si="11">IF(AND($AX132&gt;=6,AY132=AY133),"Manual Calc Needed","")</f>
        <v/>
      </c>
      <c r="BA132" s="46" t="str" cm="1">
        <f t="array" ref="BA132">IFERROR(SUMPRODUCT(LARGE($C132:$AU132,{1,2,3,4})), "")</f>
        <v/>
      </c>
      <c r="BB132" s="46" t="str" cm="1">
        <f t="array" ref="BB132">IFERROR(SUMPRODUCT(LARGE($C132:$AU132,{1,2,3,4,5,6,7})), "")</f>
        <v/>
      </c>
      <c r="BC132" s="46" t="str" cm="1">
        <f t="array" ref="BC132">IFERROR(SUMPRODUCT(LARGE($C132:$AU132,{1,2,3,4,5,6,7,8})), "")</f>
        <v/>
      </c>
    </row>
    <row r="133" spans="2:55" ht="15" customHeight="1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57"/>
      <c r="AW133" s="47">
        <f t="shared" si="9"/>
        <v>0</v>
      </c>
      <c r="AX133" s="46">
        <f t="shared" si="10"/>
        <v>0</v>
      </c>
      <c r="AY133" s="46" cm="1">
        <f t="array" ref="AY133">IF($AX133&lt;=6,SUM($C133:$AU133),SUMPRODUCT(LARGE($C133:$AU133,{1,2,3,4,5,6})))</f>
        <v>0</v>
      </c>
      <c r="AZ133" s="50" t="str">
        <f t="shared" si="11"/>
        <v/>
      </c>
      <c r="BA133" s="46" t="str" cm="1">
        <f t="array" ref="BA133">IFERROR(SUMPRODUCT(LARGE($C133:$AU133,{1,2,3,4})), "")</f>
        <v/>
      </c>
      <c r="BB133" s="46" t="str" cm="1">
        <f t="array" ref="BB133">IFERROR(SUMPRODUCT(LARGE($C133:$AU133,{1,2,3,4,5,6,7})), "")</f>
        <v/>
      </c>
      <c r="BC133" s="46" t="str" cm="1">
        <f t="array" ref="BC133">IFERROR(SUMPRODUCT(LARGE($C133:$AU133,{1,2,3,4,5,6,7,8})), "")</f>
        <v/>
      </c>
    </row>
    <row r="134" spans="2:55" ht="15" customHeight="1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57"/>
      <c r="AW134" s="47">
        <f t="shared" si="9"/>
        <v>0</v>
      </c>
      <c r="AX134" s="46">
        <f t="shared" si="10"/>
        <v>0</v>
      </c>
      <c r="AY134" s="46" cm="1">
        <f t="array" ref="AY134">IF($AX134&lt;=6,SUM($C134:$AU134),SUMPRODUCT(LARGE($C134:$AU134,{1,2,3,4,5,6})))</f>
        <v>0</v>
      </c>
      <c r="AZ134" s="50" t="str">
        <f t="shared" si="11"/>
        <v/>
      </c>
      <c r="BA134" s="46" t="str" cm="1">
        <f t="array" ref="BA134">IFERROR(SUMPRODUCT(LARGE($C134:$AU134,{1,2,3,4})), "")</f>
        <v/>
      </c>
      <c r="BB134" s="46" t="str" cm="1">
        <f t="array" ref="BB134">IFERROR(SUMPRODUCT(LARGE($C134:$AU134,{1,2,3,4,5,6,7})), "")</f>
        <v/>
      </c>
      <c r="BC134" s="46" t="str" cm="1">
        <f t="array" ref="BC134">IFERROR(SUMPRODUCT(LARGE($C134:$AU134,{1,2,3,4,5,6,7,8})), "")</f>
        <v/>
      </c>
    </row>
    <row r="135" spans="2:55" ht="15" customHeight="1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57"/>
      <c r="AW135" s="47">
        <f t="shared" si="9"/>
        <v>0</v>
      </c>
      <c r="AX135" s="46">
        <f t="shared" si="10"/>
        <v>0</v>
      </c>
      <c r="AY135" s="46" cm="1">
        <f t="array" ref="AY135">IF($AX135&lt;=6,SUM($C135:$AU135),SUMPRODUCT(LARGE($C135:$AU135,{1,2,3,4,5,6})))</f>
        <v>0</v>
      </c>
      <c r="AZ135" s="50" t="str">
        <f t="shared" si="11"/>
        <v/>
      </c>
      <c r="BA135" s="46" t="str" cm="1">
        <f t="array" ref="BA135">IFERROR(SUMPRODUCT(LARGE($C135:$AU135,{1,2,3,4})), "")</f>
        <v/>
      </c>
      <c r="BB135" s="46" t="str" cm="1">
        <f t="array" ref="BB135">IFERROR(SUMPRODUCT(LARGE($C135:$AU135,{1,2,3,4,5,6,7})), "")</f>
        <v/>
      </c>
      <c r="BC135" s="46" t="str" cm="1">
        <f t="array" ref="BC135">IFERROR(SUMPRODUCT(LARGE($C135:$AU135,{1,2,3,4,5,6,7,8})), "")</f>
        <v/>
      </c>
    </row>
    <row r="136" spans="2:55" ht="15" customHeight="1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57"/>
      <c r="AW136" s="47">
        <f t="shared" si="9"/>
        <v>0</v>
      </c>
      <c r="AX136" s="46">
        <f t="shared" si="10"/>
        <v>0</v>
      </c>
      <c r="AY136" s="46" cm="1">
        <f t="array" ref="AY136">IF($AX136&lt;=6,SUM($C136:$AU136),SUMPRODUCT(LARGE($C136:$AU136,{1,2,3,4,5,6})))</f>
        <v>0</v>
      </c>
      <c r="AZ136" s="50" t="str">
        <f t="shared" si="11"/>
        <v/>
      </c>
      <c r="BA136" s="46" t="str" cm="1">
        <f t="array" ref="BA136">IFERROR(SUMPRODUCT(LARGE($C136:$AU136,{1,2,3,4})), "")</f>
        <v/>
      </c>
      <c r="BB136" s="46" t="str" cm="1">
        <f t="array" ref="BB136">IFERROR(SUMPRODUCT(LARGE($C136:$AU136,{1,2,3,4,5,6,7})), "")</f>
        <v/>
      </c>
      <c r="BC136" s="46" t="str" cm="1">
        <f t="array" ref="BC136">IFERROR(SUMPRODUCT(LARGE($C136:$AU136,{1,2,3,4,5,6,7,8})), "")</f>
        <v/>
      </c>
    </row>
    <row r="137" spans="2:55" ht="15" customHeight="1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57"/>
      <c r="AW137" s="47">
        <f t="shared" si="9"/>
        <v>0</v>
      </c>
      <c r="AX137" s="46">
        <f t="shared" si="10"/>
        <v>0</v>
      </c>
      <c r="AY137" s="46" cm="1">
        <f t="array" ref="AY137">IF($AX137&lt;=6,SUM($C137:$AU137),SUMPRODUCT(LARGE($C137:$AU137,{1,2,3,4,5,6})))</f>
        <v>0</v>
      </c>
      <c r="AZ137" s="50" t="str">
        <f t="shared" si="11"/>
        <v/>
      </c>
      <c r="BA137" s="46" t="str" cm="1">
        <f t="array" ref="BA137">IFERROR(SUMPRODUCT(LARGE($C137:$AU137,{1,2,3,4})), "")</f>
        <v/>
      </c>
      <c r="BB137" s="46" t="str" cm="1">
        <f t="array" ref="BB137">IFERROR(SUMPRODUCT(LARGE($C137:$AU137,{1,2,3,4,5,6,7})), "")</f>
        <v/>
      </c>
      <c r="BC137" s="46" t="str" cm="1">
        <f t="array" ref="BC137">IFERROR(SUMPRODUCT(LARGE($C137:$AU137,{1,2,3,4,5,6,7,8})), "")</f>
        <v/>
      </c>
    </row>
    <row r="138" spans="2:55" ht="15" customHeight="1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57"/>
      <c r="AW138" s="47">
        <f t="shared" si="9"/>
        <v>0</v>
      </c>
      <c r="AX138" s="46">
        <f t="shared" si="10"/>
        <v>0</v>
      </c>
      <c r="AY138" s="46" cm="1">
        <f t="array" ref="AY138">IF($AX138&lt;=6,SUM($C138:$AU138),SUMPRODUCT(LARGE($C138:$AU138,{1,2,3,4,5,6})))</f>
        <v>0</v>
      </c>
      <c r="AZ138" s="50" t="str">
        <f t="shared" si="11"/>
        <v/>
      </c>
      <c r="BA138" s="46" t="str" cm="1">
        <f t="array" ref="BA138">IFERROR(SUMPRODUCT(LARGE($C138:$AU138,{1,2,3,4})), "")</f>
        <v/>
      </c>
      <c r="BB138" s="46" t="str" cm="1">
        <f t="array" ref="BB138">IFERROR(SUMPRODUCT(LARGE($C138:$AU138,{1,2,3,4,5,6,7})), "")</f>
        <v/>
      </c>
      <c r="BC138" s="46" t="str" cm="1">
        <f t="array" ref="BC138">IFERROR(SUMPRODUCT(LARGE($C138:$AU138,{1,2,3,4,5,6,7,8})), "")</f>
        <v/>
      </c>
    </row>
    <row r="139" spans="2:55" ht="15" customHeight="1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57"/>
      <c r="AW139" s="47">
        <f t="shared" si="9"/>
        <v>0</v>
      </c>
      <c r="AX139" s="46">
        <f t="shared" si="10"/>
        <v>0</v>
      </c>
      <c r="AY139" s="46" cm="1">
        <f t="array" ref="AY139">IF($AX139&lt;=6,SUM($C139:$AU139),SUMPRODUCT(LARGE($C139:$AU139,{1,2,3,4,5,6})))</f>
        <v>0</v>
      </c>
      <c r="AZ139" s="50" t="str">
        <f t="shared" si="11"/>
        <v/>
      </c>
      <c r="BA139" s="46" t="str" cm="1">
        <f t="array" ref="BA139">IFERROR(SUMPRODUCT(LARGE($C139:$AU139,{1,2,3,4})), "")</f>
        <v/>
      </c>
      <c r="BB139" s="46" t="str" cm="1">
        <f t="array" ref="BB139">IFERROR(SUMPRODUCT(LARGE($C139:$AU139,{1,2,3,4,5,6,7})), "")</f>
        <v/>
      </c>
      <c r="BC139" s="46" t="str" cm="1">
        <f t="array" ref="BC139">IFERROR(SUMPRODUCT(LARGE($C139:$AU139,{1,2,3,4,5,6,7,8})), "")</f>
        <v/>
      </c>
    </row>
    <row r="140" spans="2:55" ht="15" customHeight="1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57"/>
      <c r="AW140" s="47">
        <f t="shared" si="9"/>
        <v>0</v>
      </c>
      <c r="AX140" s="46">
        <f t="shared" si="10"/>
        <v>0</v>
      </c>
      <c r="AY140" s="46" cm="1">
        <f t="array" ref="AY140">IF($AX140&lt;=6,SUM($C140:$AU140),SUMPRODUCT(LARGE($C140:$AU140,{1,2,3,4,5,6})))</f>
        <v>0</v>
      </c>
      <c r="AZ140" s="50" t="str">
        <f t="shared" si="11"/>
        <v/>
      </c>
      <c r="BA140" s="46" t="str" cm="1">
        <f t="array" ref="BA140">IFERROR(SUMPRODUCT(LARGE($C140:$AU140,{1,2,3,4})), "")</f>
        <v/>
      </c>
      <c r="BB140" s="46" t="str" cm="1">
        <f t="array" ref="BB140">IFERROR(SUMPRODUCT(LARGE($C140:$AU140,{1,2,3,4,5,6,7})), "")</f>
        <v/>
      </c>
      <c r="BC140" s="46" t="str" cm="1">
        <f t="array" ref="BC140">IFERROR(SUMPRODUCT(LARGE($C140:$AU140,{1,2,3,4,5,6,7,8})), "")</f>
        <v/>
      </c>
    </row>
    <row r="141" spans="2:55" ht="15" customHeight="1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57"/>
      <c r="AW141" s="47">
        <f t="shared" si="9"/>
        <v>0</v>
      </c>
      <c r="AX141" s="46">
        <f t="shared" si="10"/>
        <v>0</v>
      </c>
      <c r="AY141" s="46" cm="1">
        <f t="array" ref="AY141">IF($AX141&lt;=6,SUM($C141:$AU141),SUMPRODUCT(LARGE($C141:$AU141,{1,2,3,4,5,6})))</f>
        <v>0</v>
      </c>
      <c r="AZ141" s="50" t="str">
        <f t="shared" si="11"/>
        <v/>
      </c>
      <c r="BA141" s="46" t="str" cm="1">
        <f t="array" ref="BA141">IFERROR(SUMPRODUCT(LARGE($C141:$AU141,{1,2,3,4})), "")</f>
        <v/>
      </c>
      <c r="BB141" s="46" t="str" cm="1">
        <f t="array" ref="BB141">IFERROR(SUMPRODUCT(LARGE($C141:$AU141,{1,2,3,4,5,6,7})), "")</f>
        <v/>
      </c>
      <c r="BC141" s="46" t="str" cm="1">
        <f t="array" ref="BC141">IFERROR(SUMPRODUCT(LARGE($C141:$AU141,{1,2,3,4,5,6,7,8})), "")</f>
        <v/>
      </c>
    </row>
    <row r="142" spans="2:55" ht="15" customHeight="1" x14ac:dyDescent="0.2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57"/>
      <c r="AW142" s="47">
        <f t="shared" si="9"/>
        <v>0</v>
      </c>
      <c r="AX142" s="46">
        <f t="shared" si="10"/>
        <v>0</v>
      </c>
      <c r="AY142" s="46" cm="1">
        <f t="array" ref="AY142">IF($AX142&lt;=6,SUM($C142:$AU142),SUMPRODUCT(LARGE($C142:$AU142,{1,2,3,4,5,6})))</f>
        <v>0</v>
      </c>
      <c r="AZ142" s="50" t="str">
        <f t="shared" si="11"/>
        <v/>
      </c>
      <c r="BA142" s="46" t="str" cm="1">
        <f t="array" ref="BA142">IFERROR(SUMPRODUCT(LARGE($C142:$AU142,{1,2,3,4})), "")</f>
        <v/>
      </c>
      <c r="BB142" s="46" t="str" cm="1">
        <f t="array" ref="BB142">IFERROR(SUMPRODUCT(LARGE($C142:$AU142,{1,2,3,4,5,6,7})), "")</f>
        <v/>
      </c>
      <c r="BC142" s="46" t="str" cm="1">
        <f t="array" ref="BC142">IFERROR(SUMPRODUCT(LARGE($C142:$AU142,{1,2,3,4,5,6,7,8})), "")</f>
        <v/>
      </c>
    </row>
    <row r="143" spans="2:55" ht="15" customHeight="1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57"/>
      <c r="AW143" s="47">
        <f t="shared" si="9"/>
        <v>0</v>
      </c>
      <c r="AX143" s="46">
        <f t="shared" si="10"/>
        <v>0</v>
      </c>
      <c r="AY143" s="46" cm="1">
        <f t="array" ref="AY143">IF($AX143&lt;=6,SUM($C143:$AU143),SUMPRODUCT(LARGE($C143:$AU143,{1,2,3,4,5,6})))</f>
        <v>0</v>
      </c>
      <c r="AZ143" s="50" t="str">
        <f t="shared" si="11"/>
        <v/>
      </c>
      <c r="BA143" s="46" t="str" cm="1">
        <f t="array" ref="BA143">IFERROR(SUMPRODUCT(LARGE($C143:$AU143,{1,2,3,4})), "")</f>
        <v/>
      </c>
      <c r="BB143" s="46" t="str" cm="1">
        <f t="array" ref="BB143">IFERROR(SUMPRODUCT(LARGE($C143:$AU143,{1,2,3,4,5,6,7})), "")</f>
        <v/>
      </c>
      <c r="BC143" s="46" t="str" cm="1">
        <f t="array" ref="BC143">IFERROR(SUMPRODUCT(LARGE($C143:$AU143,{1,2,3,4,5,6,7,8})), "")</f>
        <v/>
      </c>
    </row>
    <row r="144" spans="2:55" ht="15" customHeight="1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57"/>
      <c r="AW144" s="47">
        <f t="shared" si="9"/>
        <v>0</v>
      </c>
      <c r="AX144" s="46">
        <f t="shared" si="10"/>
        <v>0</v>
      </c>
      <c r="AY144" s="46" cm="1">
        <f t="array" ref="AY144">IF($AX144&lt;=6,SUM($C144:$AU144),SUMPRODUCT(LARGE($C144:$AU144,{1,2,3,4,5,6})))</f>
        <v>0</v>
      </c>
      <c r="AZ144" s="50" t="str">
        <f t="shared" si="11"/>
        <v/>
      </c>
      <c r="BA144" s="46" t="str" cm="1">
        <f t="array" ref="BA144">IFERROR(SUMPRODUCT(LARGE($C144:$AU144,{1,2,3,4})), "")</f>
        <v/>
      </c>
      <c r="BB144" s="46" t="str" cm="1">
        <f t="array" ref="BB144">IFERROR(SUMPRODUCT(LARGE($C144:$AU144,{1,2,3,4,5,6,7})), "")</f>
        <v/>
      </c>
      <c r="BC144" s="46" t="str" cm="1">
        <f t="array" ref="BC144">IFERROR(SUMPRODUCT(LARGE($C144:$AU144,{1,2,3,4,5,6,7,8})), "")</f>
        <v/>
      </c>
    </row>
    <row r="145" spans="2:55" ht="15" customHeight="1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57"/>
      <c r="AW145" s="47">
        <f t="shared" si="9"/>
        <v>0</v>
      </c>
      <c r="AX145" s="46">
        <f t="shared" si="10"/>
        <v>0</v>
      </c>
      <c r="AY145" s="46" cm="1">
        <f t="array" ref="AY145">IF($AX145&lt;=6,SUM($C145:$AU145),SUMPRODUCT(LARGE($C145:$AU145,{1,2,3,4,5,6})))</f>
        <v>0</v>
      </c>
      <c r="AZ145" s="50" t="str">
        <f t="shared" si="11"/>
        <v/>
      </c>
      <c r="BA145" s="46" t="str" cm="1">
        <f t="array" ref="BA145">IFERROR(SUMPRODUCT(LARGE($C145:$AU145,{1,2,3,4})), "")</f>
        <v/>
      </c>
      <c r="BB145" s="46" t="str" cm="1">
        <f t="array" ref="BB145">IFERROR(SUMPRODUCT(LARGE($C145:$AU145,{1,2,3,4,5,6,7})), "")</f>
        <v/>
      </c>
      <c r="BC145" s="46" t="str" cm="1">
        <f t="array" ref="BC145">IFERROR(SUMPRODUCT(LARGE($C145:$AU145,{1,2,3,4,5,6,7,8})), "")</f>
        <v/>
      </c>
    </row>
    <row r="146" spans="2:55" ht="15" customHeight="1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57"/>
      <c r="AW146" s="47">
        <f t="shared" si="9"/>
        <v>0</v>
      </c>
      <c r="AX146" s="46">
        <f t="shared" si="10"/>
        <v>0</v>
      </c>
      <c r="AY146" s="46" cm="1">
        <f t="array" ref="AY146">IF($AX146&lt;=6,SUM($C146:$AU146),SUMPRODUCT(LARGE($C146:$AU146,{1,2,3,4,5,6})))</f>
        <v>0</v>
      </c>
      <c r="AZ146" s="50" t="str">
        <f t="shared" si="11"/>
        <v/>
      </c>
      <c r="BA146" s="46" t="str" cm="1">
        <f t="array" ref="BA146">IFERROR(SUMPRODUCT(LARGE($C146:$AU146,{1,2,3,4})), "")</f>
        <v/>
      </c>
      <c r="BB146" s="46" t="str" cm="1">
        <f t="array" ref="BB146">IFERROR(SUMPRODUCT(LARGE($C146:$AU146,{1,2,3,4,5,6,7})), "")</f>
        <v/>
      </c>
      <c r="BC146" s="46" t="str" cm="1">
        <f t="array" ref="BC146">IFERROR(SUMPRODUCT(LARGE($C146:$AU146,{1,2,3,4,5,6,7,8})), "")</f>
        <v/>
      </c>
    </row>
    <row r="147" spans="2:55" ht="15" customHeight="1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57"/>
      <c r="AW147" s="47">
        <f t="shared" si="9"/>
        <v>0</v>
      </c>
      <c r="AX147" s="46">
        <f t="shared" si="10"/>
        <v>0</v>
      </c>
      <c r="AY147" s="46" cm="1">
        <f t="array" ref="AY147">IF($AX147&lt;=6,SUM($C147:$AU147),SUMPRODUCT(LARGE($C147:$AU147,{1,2,3,4,5,6})))</f>
        <v>0</v>
      </c>
      <c r="AZ147" s="50" t="str">
        <f t="shared" si="11"/>
        <v/>
      </c>
      <c r="BA147" s="46" t="str" cm="1">
        <f t="array" ref="BA147">IFERROR(SUMPRODUCT(LARGE($C147:$AU147,{1,2,3,4})), "")</f>
        <v/>
      </c>
      <c r="BB147" s="46" t="str" cm="1">
        <f t="array" ref="BB147">IFERROR(SUMPRODUCT(LARGE($C147:$AU147,{1,2,3,4,5,6,7})), "")</f>
        <v/>
      </c>
      <c r="BC147" s="46" t="str" cm="1">
        <f t="array" ref="BC147">IFERROR(SUMPRODUCT(LARGE($C147:$AU147,{1,2,3,4,5,6,7,8})), "")</f>
        <v/>
      </c>
    </row>
    <row r="148" spans="2:55" ht="15" customHeight="1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57"/>
      <c r="AW148" s="47">
        <f t="shared" si="9"/>
        <v>0</v>
      </c>
      <c r="AX148" s="46">
        <f t="shared" si="10"/>
        <v>0</v>
      </c>
      <c r="AY148" s="46" cm="1">
        <f t="array" ref="AY148">IF($AX148&lt;=6,SUM($C148:$AU148),SUMPRODUCT(LARGE($C148:$AU148,{1,2,3,4,5,6})))</f>
        <v>0</v>
      </c>
      <c r="AZ148" s="50" t="str">
        <f t="shared" si="11"/>
        <v/>
      </c>
      <c r="BA148" s="46" t="str" cm="1">
        <f t="array" ref="BA148">IFERROR(SUMPRODUCT(LARGE($C148:$AU148,{1,2,3,4})), "")</f>
        <v/>
      </c>
      <c r="BB148" s="46" t="str" cm="1">
        <f t="array" ref="BB148">IFERROR(SUMPRODUCT(LARGE($C148:$AU148,{1,2,3,4,5,6,7})), "")</f>
        <v/>
      </c>
      <c r="BC148" s="46" t="str" cm="1">
        <f t="array" ref="BC148">IFERROR(SUMPRODUCT(LARGE($C148:$AU148,{1,2,3,4,5,6,7,8})), "")</f>
        <v/>
      </c>
    </row>
    <row r="149" spans="2:55" ht="15" customHeight="1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57"/>
      <c r="AW149" s="47">
        <f t="shared" si="9"/>
        <v>0</v>
      </c>
      <c r="AX149" s="46">
        <f t="shared" si="10"/>
        <v>0</v>
      </c>
      <c r="AY149" s="46" cm="1">
        <f t="array" ref="AY149">IF($AX149&lt;=6,SUM($C149:$AU149),SUMPRODUCT(LARGE($C149:$AU149,{1,2,3,4,5,6})))</f>
        <v>0</v>
      </c>
      <c r="AZ149" s="50" t="str">
        <f t="shared" si="11"/>
        <v/>
      </c>
      <c r="BA149" s="46" t="str" cm="1">
        <f t="array" ref="BA149">IFERROR(SUMPRODUCT(LARGE($C149:$AU149,{1,2,3,4})), "")</f>
        <v/>
      </c>
      <c r="BB149" s="46" t="str" cm="1">
        <f t="array" ref="BB149">IFERROR(SUMPRODUCT(LARGE($C149:$AU149,{1,2,3,4,5,6,7})), "")</f>
        <v/>
      </c>
      <c r="BC149" s="46" t="str" cm="1">
        <f t="array" ref="BC149">IFERROR(SUMPRODUCT(LARGE($C149:$AU149,{1,2,3,4,5,6,7,8})), "")</f>
        <v/>
      </c>
    </row>
    <row r="150" spans="2:55" ht="15" customHeight="1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57"/>
      <c r="AW150" s="47">
        <f t="shared" si="9"/>
        <v>0</v>
      </c>
      <c r="AX150" s="46">
        <f t="shared" si="10"/>
        <v>0</v>
      </c>
      <c r="AY150" s="46" cm="1">
        <f t="array" ref="AY150">IF($AX150&lt;=6,SUM($C150:$AU150),SUMPRODUCT(LARGE($C150:$AU150,{1,2,3,4,5,6})))</f>
        <v>0</v>
      </c>
      <c r="AZ150" s="50" t="str">
        <f t="shared" si="11"/>
        <v/>
      </c>
      <c r="BA150" s="46" t="str" cm="1">
        <f t="array" ref="BA150">IFERROR(SUMPRODUCT(LARGE($C150:$AU150,{1,2,3,4})), "")</f>
        <v/>
      </c>
      <c r="BB150" s="46" t="str" cm="1">
        <f t="array" ref="BB150">IFERROR(SUMPRODUCT(LARGE($C150:$AU150,{1,2,3,4,5,6,7})), "")</f>
        <v/>
      </c>
      <c r="BC150" s="46" t="str" cm="1">
        <f t="array" ref="BC150">IFERROR(SUMPRODUCT(LARGE($C150:$AU150,{1,2,3,4,5,6,7,8})), "")</f>
        <v/>
      </c>
    </row>
    <row r="151" spans="2:55" ht="15" customHeight="1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57"/>
      <c r="AW151" s="47">
        <f t="shared" si="9"/>
        <v>0</v>
      </c>
      <c r="AX151" s="46">
        <f t="shared" si="10"/>
        <v>0</v>
      </c>
      <c r="AY151" s="46" cm="1">
        <f t="array" ref="AY151">IF($AX151&lt;=6,SUM($C151:$AU151),SUMPRODUCT(LARGE($C151:$AU151,{1,2,3,4,5,6})))</f>
        <v>0</v>
      </c>
      <c r="AZ151" s="50" t="str">
        <f t="shared" si="11"/>
        <v/>
      </c>
      <c r="BA151" s="46" t="str" cm="1">
        <f t="array" ref="BA151">IFERROR(SUMPRODUCT(LARGE($C151:$AU151,{1,2,3,4})), "")</f>
        <v/>
      </c>
      <c r="BB151" s="46" t="str" cm="1">
        <f t="array" ref="BB151">IFERROR(SUMPRODUCT(LARGE($C151:$AU151,{1,2,3,4,5,6,7})), "")</f>
        <v/>
      </c>
      <c r="BC151" s="46" t="str" cm="1">
        <f t="array" ref="BC151">IFERROR(SUMPRODUCT(LARGE($C151:$AU151,{1,2,3,4,5,6,7,8})), "")</f>
        <v/>
      </c>
    </row>
    <row r="152" spans="2:55" ht="15" customHeight="1" x14ac:dyDescent="0.2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57"/>
      <c r="AW152" s="47">
        <f t="shared" si="9"/>
        <v>0</v>
      </c>
      <c r="AX152" s="46">
        <f t="shared" si="10"/>
        <v>0</v>
      </c>
      <c r="AY152" s="46" cm="1">
        <f t="array" ref="AY152">IF($AX152&lt;=6,SUM($C152:$AU152),SUMPRODUCT(LARGE($C152:$AU152,{1,2,3,4,5,6})))</f>
        <v>0</v>
      </c>
      <c r="AZ152" s="50" t="str">
        <f t="shared" si="11"/>
        <v/>
      </c>
      <c r="BA152" s="46" t="str" cm="1">
        <f t="array" ref="BA152">IFERROR(SUMPRODUCT(LARGE($C152:$AU152,{1,2,3,4})), "")</f>
        <v/>
      </c>
      <c r="BB152" s="46" t="str" cm="1">
        <f t="array" ref="BB152">IFERROR(SUMPRODUCT(LARGE($C152:$AU152,{1,2,3,4,5,6,7})), "")</f>
        <v/>
      </c>
      <c r="BC152" s="46" t="str" cm="1">
        <f t="array" ref="BC152">IFERROR(SUMPRODUCT(LARGE($C152:$AU152,{1,2,3,4,5,6,7,8})), "")</f>
        <v/>
      </c>
    </row>
    <row r="153" spans="2:55" ht="15" customHeight="1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57"/>
      <c r="AW153" s="47">
        <f t="shared" si="9"/>
        <v>0</v>
      </c>
      <c r="AX153" s="46">
        <f t="shared" si="10"/>
        <v>0</v>
      </c>
      <c r="AY153" s="46" cm="1">
        <f t="array" ref="AY153">IF($AX153&lt;=6,SUM($C153:$AU153),SUMPRODUCT(LARGE($C153:$AU153,{1,2,3,4,5,6})))</f>
        <v>0</v>
      </c>
      <c r="AZ153" s="50" t="str">
        <f t="shared" si="11"/>
        <v/>
      </c>
      <c r="BA153" s="46" t="str" cm="1">
        <f t="array" ref="BA153">IFERROR(SUMPRODUCT(LARGE($C153:$AU153,{1,2,3,4})), "")</f>
        <v/>
      </c>
      <c r="BB153" s="46" t="str" cm="1">
        <f t="array" ref="BB153">IFERROR(SUMPRODUCT(LARGE($C153:$AU153,{1,2,3,4,5,6,7})), "")</f>
        <v/>
      </c>
      <c r="BC153" s="46" t="str" cm="1">
        <f t="array" ref="BC153">IFERROR(SUMPRODUCT(LARGE($C153:$AU153,{1,2,3,4,5,6,7,8})), "")</f>
        <v/>
      </c>
    </row>
    <row r="154" spans="2:55" ht="15" customHeight="1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57"/>
      <c r="AW154" s="47">
        <f t="shared" si="9"/>
        <v>0</v>
      </c>
      <c r="AX154" s="46">
        <f t="shared" si="10"/>
        <v>0</v>
      </c>
      <c r="AY154" s="46" cm="1">
        <f t="array" ref="AY154">IF($AX154&lt;=6,SUM($C154:$AU154),SUMPRODUCT(LARGE($C154:$AU154,{1,2,3,4,5,6})))</f>
        <v>0</v>
      </c>
      <c r="AZ154" s="50" t="str">
        <f t="shared" si="11"/>
        <v/>
      </c>
      <c r="BA154" s="46" t="str" cm="1">
        <f t="array" ref="BA154">IFERROR(SUMPRODUCT(LARGE($C154:$AU154,{1,2,3,4})), "")</f>
        <v/>
      </c>
      <c r="BB154" s="46" t="str" cm="1">
        <f t="array" ref="BB154">IFERROR(SUMPRODUCT(LARGE($C154:$AU154,{1,2,3,4,5,6,7})), "")</f>
        <v/>
      </c>
      <c r="BC154" s="46" t="str" cm="1">
        <f t="array" ref="BC154">IFERROR(SUMPRODUCT(LARGE($C154:$AU154,{1,2,3,4,5,6,7,8})), "")</f>
        <v/>
      </c>
    </row>
    <row r="155" spans="2:55" ht="15" customHeight="1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57"/>
      <c r="AW155" s="47">
        <f t="shared" si="9"/>
        <v>0</v>
      </c>
      <c r="AX155" s="46">
        <f t="shared" si="10"/>
        <v>0</v>
      </c>
      <c r="AY155" s="46" cm="1">
        <f t="array" ref="AY155">IF($AX155&lt;=6,SUM($C155:$AU155),SUMPRODUCT(LARGE($C155:$AU155,{1,2,3,4,5,6})))</f>
        <v>0</v>
      </c>
      <c r="AZ155" s="50" t="str">
        <f t="shared" si="11"/>
        <v/>
      </c>
      <c r="BA155" s="46" t="str" cm="1">
        <f t="array" ref="BA155">IFERROR(SUMPRODUCT(LARGE($C155:$AU155,{1,2,3,4})), "")</f>
        <v/>
      </c>
      <c r="BB155" s="46" t="str" cm="1">
        <f t="array" ref="BB155">IFERROR(SUMPRODUCT(LARGE($C155:$AU155,{1,2,3,4,5,6,7})), "")</f>
        <v/>
      </c>
      <c r="BC155" s="46" t="str" cm="1">
        <f t="array" ref="BC155">IFERROR(SUMPRODUCT(LARGE($C155:$AU155,{1,2,3,4,5,6,7,8})), "")</f>
        <v/>
      </c>
    </row>
    <row r="156" spans="2:55" ht="15" customHeight="1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57"/>
      <c r="AW156" s="47">
        <f t="shared" si="9"/>
        <v>0</v>
      </c>
      <c r="AX156" s="46">
        <f t="shared" si="10"/>
        <v>0</v>
      </c>
      <c r="AY156" s="46" cm="1">
        <f t="array" ref="AY156">IF($AX156&lt;=6,SUM($C156:$AU156),SUMPRODUCT(LARGE($C156:$AU156,{1,2,3,4,5,6})))</f>
        <v>0</v>
      </c>
      <c r="AZ156" s="50" t="str">
        <f t="shared" si="11"/>
        <v/>
      </c>
      <c r="BA156" s="46" t="str" cm="1">
        <f t="array" ref="BA156">IFERROR(SUMPRODUCT(LARGE($C156:$AU156,{1,2,3,4})), "")</f>
        <v/>
      </c>
      <c r="BB156" s="46" t="str" cm="1">
        <f t="array" ref="BB156">IFERROR(SUMPRODUCT(LARGE($C156:$AU156,{1,2,3,4,5,6,7})), "")</f>
        <v/>
      </c>
      <c r="BC156" s="46" t="str" cm="1">
        <f t="array" ref="BC156">IFERROR(SUMPRODUCT(LARGE($C156:$AU156,{1,2,3,4,5,6,7,8})), "")</f>
        <v/>
      </c>
    </row>
    <row r="157" spans="2:55" ht="15" customHeight="1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57"/>
      <c r="AW157" s="47">
        <f t="shared" si="9"/>
        <v>0</v>
      </c>
      <c r="AX157" s="46">
        <f t="shared" si="10"/>
        <v>0</v>
      </c>
      <c r="AY157" s="46" cm="1">
        <f t="array" ref="AY157">IF($AX157&lt;=6,SUM($C157:$AU157),SUMPRODUCT(LARGE($C157:$AU157,{1,2,3,4,5,6})))</f>
        <v>0</v>
      </c>
      <c r="AZ157" s="50" t="str">
        <f t="shared" si="11"/>
        <v/>
      </c>
      <c r="BA157" s="46" t="str" cm="1">
        <f t="array" ref="BA157">IFERROR(SUMPRODUCT(LARGE($C157:$AU157,{1,2,3,4})), "")</f>
        <v/>
      </c>
      <c r="BB157" s="46" t="str" cm="1">
        <f t="array" ref="BB157">IFERROR(SUMPRODUCT(LARGE($C157:$AU157,{1,2,3,4,5,6,7})), "")</f>
        <v/>
      </c>
      <c r="BC157" s="46" t="str" cm="1">
        <f t="array" ref="BC157">IFERROR(SUMPRODUCT(LARGE($C157:$AU157,{1,2,3,4,5,6,7,8})), "")</f>
        <v/>
      </c>
    </row>
    <row r="158" spans="2:55" ht="15" customHeight="1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57"/>
      <c r="AW158" s="47">
        <f t="shared" si="9"/>
        <v>0</v>
      </c>
      <c r="AX158" s="46">
        <f t="shared" si="10"/>
        <v>0</v>
      </c>
      <c r="AY158" s="46" cm="1">
        <f t="array" ref="AY158">IF($AX158&lt;=6,SUM($C158:$AU158),SUMPRODUCT(LARGE($C158:$AU158,{1,2,3,4,5,6})))</f>
        <v>0</v>
      </c>
      <c r="AZ158" s="50" t="str">
        <f t="shared" si="11"/>
        <v/>
      </c>
      <c r="BA158" s="46" t="str" cm="1">
        <f t="array" ref="BA158">IFERROR(SUMPRODUCT(LARGE($C158:$AU158,{1,2,3,4})), "")</f>
        <v/>
      </c>
      <c r="BB158" s="46" t="str" cm="1">
        <f t="array" ref="BB158">IFERROR(SUMPRODUCT(LARGE($C158:$AU158,{1,2,3,4,5,6,7})), "")</f>
        <v/>
      </c>
      <c r="BC158" s="46" t="str" cm="1">
        <f t="array" ref="BC158">IFERROR(SUMPRODUCT(LARGE($C158:$AU158,{1,2,3,4,5,6,7,8})), "")</f>
        <v/>
      </c>
    </row>
    <row r="159" spans="2:55" ht="15" customHeight="1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57"/>
      <c r="AW159" s="47">
        <f t="shared" si="9"/>
        <v>0</v>
      </c>
      <c r="AX159" s="46">
        <f t="shared" si="10"/>
        <v>0</v>
      </c>
      <c r="AY159" s="46" cm="1">
        <f t="array" ref="AY159">IF($AX159&lt;=6,SUM($C159:$AU159),SUMPRODUCT(LARGE($C159:$AU159,{1,2,3,4,5,6})))</f>
        <v>0</v>
      </c>
      <c r="AZ159" s="50" t="str">
        <f t="shared" si="11"/>
        <v/>
      </c>
      <c r="BA159" s="46" t="str" cm="1">
        <f t="array" ref="BA159">IFERROR(SUMPRODUCT(LARGE($C159:$AU159,{1,2,3,4})), "")</f>
        <v/>
      </c>
      <c r="BB159" s="46" t="str" cm="1">
        <f t="array" ref="BB159">IFERROR(SUMPRODUCT(LARGE($C159:$AU159,{1,2,3,4,5,6,7})), "")</f>
        <v/>
      </c>
      <c r="BC159" s="46" t="str" cm="1">
        <f t="array" ref="BC159">IFERROR(SUMPRODUCT(LARGE($C159:$AU159,{1,2,3,4,5,6,7,8})), "")</f>
        <v/>
      </c>
    </row>
    <row r="160" spans="2:55" ht="15" customHeight="1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57"/>
      <c r="AW160" s="47">
        <f t="shared" si="9"/>
        <v>0</v>
      </c>
      <c r="AX160" s="46">
        <f t="shared" si="10"/>
        <v>0</v>
      </c>
      <c r="AY160" s="46" cm="1">
        <f t="array" ref="AY160">IF($AX160&lt;=6,SUM($C160:$AU160),SUMPRODUCT(LARGE($C160:$AU160,{1,2,3,4,5,6})))</f>
        <v>0</v>
      </c>
      <c r="AZ160" s="50" t="str">
        <f t="shared" si="11"/>
        <v/>
      </c>
      <c r="BA160" s="46" t="str" cm="1">
        <f t="array" ref="BA160">IFERROR(SUMPRODUCT(LARGE($C160:$AU160,{1,2,3,4})), "")</f>
        <v/>
      </c>
      <c r="BB160" s="46" t="str" cm="1">
        <f t="array" ref="BB160">IFERROR(SUMPRODUCT(LARGE($C160:$AU160,{1,2,3,4,5,6,7})), "")</f>
        <v/>
      </c>
      <c r="BC160" s="46" t="str" cm="1">
        <f t="array" ref="BC160">IFERROR(SUMPRODUCT(LARGE($C160:$AU160,{1,2,3,4,5,6,7,8})), "")</f>
        <v/>
      </c>
    </row>
    <row r="161" spans="2:55" ht="15" customHeight="1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57"/>
      <c r="AW161" s="47">
        <f t="shared" si="9"/>
        <v>0</v>
      </c>
      <c r="AX161" s="46">
        <f t="shared" si="10"/>
        <v>0</v>
      </c>
      <c r="AY161" s="46" cm="1">
        <f t="array" ref="AY161">IF($AX161&lt;=6,SUM($C161:$AU161),SUMPRODUCT(LARGE($C161:$AU161,{1,2,3,4,5,6})))</f>
        <v>0</v>
      </c>
      <c r="AZ161" s="50" t="str">
        <f t="shared" si="11"/>
        <v/>
      </c>
      <c r="BA161" s="46" t="str" cm="1">
        <f t="array" ref="BA161">IFERROR(SUMPRODUCT(LARGE($C161:$AU161,{1,2,3,4})), "")</f>
        <v/>
      </c>
      <c r="BB161" s="46" t="str" cm="1">
        <f t="array" ref="BB161">IFERROR(SUMPRODUCT(LARGE($C161:$AU161,{1,2,3,4,5,6,7})), "")</f>
        <v/>
      </c>
      <c r="BC161" s="46" t="str" cm="1">
        <f t="array" ref="BC161">IFERROR(SUMPRODUCT(LARGE($C161:$AU161,{1,2,3,4,5,6,7,8})), "")</f>
        <v/>
      </c>
    </row>
    <row r="162" spans="2:55" ht="15" customHeight="1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57"/>
      <c r="AW162" s="47">
        <f t="shared" si="9"/>
        <v>0</v>
      </c>
      <c r="AX162" s="46">
        <f t="shared" si="10"/>
        <v>0</v>
      </c>
      <c r="AY162" s="46" cm="1">
        <f t="array" ref="AY162">IF($AX162&lt;=6,SUM($C162:$AU162),SUMPRODUCT(LARGE($C162:$AU162,{1,2,3,4,5,6})))</f>
        <v>0</v>
      </c>
      <c r="AZ162" s="50" t="str">
        <f t="shared" si="11"/>
        <v/>
      </c>
      <c r="BA162" s="46" t="str" cm="1">
        <f t="array" ref="BA162">IFERROR(SUMPRODUCT(LARGE($C162:$AU162,{1,2,3,4})), "")</f>
        <v/>
      </c>
      <c r="BB162" s="46" t="str" cm="1">
        <f t="array" ref="BB162">IFERROR(SUMPRODUCT(LARGE($C162:$AU162,{1,2,3,4,5,6,7})), "")</f>
        <v/>
      </c>
      <c r="BC162" s="46" t="str" cm="1">
        <f t="array" ref="BC162">IFERROR(SUMPRODUCT(LARGE($C162:$AU162,{1,2,3,4,5,6,7,8})), "")</f>
        <v/>
      </c>
    </row>
    <row r="163" spans="2:55" ht="15" customHeight="1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57"/>
      <c r="AW163" s="47">
        <f t="shared" si="9"/>
        <v>0</v>
      </c>
      <c r="AX163" s="46">
        <f t="shared" si="10"/>
        <v>0</v>
      </c>
      <c r="AY163" s="46" cm="1">
        <f t="array" ref="AY163">IF($AX163&lt;=6,SUM($C163:$AU163),SUMPRODUCT(LARGE($C163:$AU163,{1,2,3,4,5,6})))</f>
        <v>0</v>
      </c>
      <c r="AZ163" s="50" t="str">
        <f t="shared" si="11"/>
        <v/>
      </c>
      <c r="BA163" s="46" t="str" cm="1">
        <f t="array" ref="BA163">IFERROR(SUMPRODUCT(LARGE($C163:$AU163,{1,2,3,4})), "")</f>
        <v/>
      </c>
      <c r="BB163" s="46" t="str" cm="1">
        <f t="array" ref="BB163">IFERROR(SUMPRODUCT(LARGE($C163:$AU163,{1,2,3,4,5,6,7})), "")</f>
        <v/>
      </c>
      <c r="BC163" s="46" t="str" cm="1">
        <f t="array" ref="BC163">IFERROR(SUMPRODUCT(LARGE($C163:$AU163,{1,2,3,4,5,6,7,8})), "")</f>
        <v/>
      </c>
    </row>
    <row r="164" spans="2:55" ht="15" customHeight="1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57"/>
      <c r="AW164" s="47">
        <f t="shared" si="9"/>
        <v>0</v>
      </c>
      <c r="AX164" s="46">
        <f t="shared" si="10"/>
        <v>0</v>
      </c>
      <c r="AY164" s="46" cm="1">
        <f t="array" ref="AY164">IF($AX164&lt;=6,SUM($C164:$AU164),SUMPRODUCT(LARGE($C164:$AU164,{1,2,3,4,5,6})))</f>
        <v>0</v>
      </c>
      <c r="AZ164" s="50" t="str">
        <f t="shared" si="11"/>
        <v/>
      </c>
      <c r="BA164" s="46" t="str" cm="1">
        <f t="array" ref="BA164">IFERROR(SUMPRODUCT(LARGE($C164:$AU164,{1,2,3,4})), "")</f>
        <v/>
      </c>
      <c r="BB164" s="46" t="str" cm="1">
        <f t="array" ref="BB164">IFERROR(SUMPRODUCT(LARGE($C164:$AU164,{1,2,3,4,5,6,7})), "")</f>
        <v/>
      </c>
      <c r="BC164" s="46" t="str" cm="1">
        <f t="array" ref="BC164">IFERROR(SUMPRODUCT(LARGE($C164:$AU164,{1,2,3,4,5,6,7,8})), "")</f>
        <v/>
      </c>
    </row>
    <row r="165" spans="2:55" ht="15" customHeight="1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57"/>
      <c r="AW165" s="47">
        <f t="shared" si="9"/>
        <v>0</v>
      </c>
      <c r="AX165" s="46">
        <f t="shared" si="10"/>
        <v>0</v>
      </c>
      <c r="AY165" s="46" cm="1">
        <f t="array" ref="AY165">IF($AX165&lt;=6,SUM($C165:$AU165),SUMPRODUCT(LARGE($C165:$AU165,{1,2,3,4,5,6})))</f>
        <v>0</v>
      </c>
      <c r="AZ165" s="50" t="str">
        <f t="shared" si="11"/>
        <v/>
      </c>
      <c r="BA165" s="46" t="str" cm="1">
        <f t="array" ref="BA165">IFERROR(SUMPRODUCT(LARGE($C165:$AU165,{1,2,3,4})), "")</f>
        <v/>
      </c>
      <c r="BB165" s="46" t="str" cm="1">
        <f t="array" ref="BB165">IFERROR(SUMPRODUCT(LARGE($C165:$AU165,{1,2,3,4,5,6,7})), "")</f>
        <v/>
      </c>
      <c r="BC165" s="46" t="str" cm="1">
        <f t="array" ref="BC165">IFERROR(SUMPRODUCT(LARGE($C165:$AU165,{1,2,3,4,5,6,7,8})), "")</f>
        <v/>
      </c>
    </row>
    <row r="166" spans="2:55" ht="15" customHeight="1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57"/>
      <c r="AW166" s="47">
        <f t="shared" si="9"/>
        <v>0</v>
      </c>
      <c r="AX166" s="46">
        <f t="shared" si="10"/>
        <v>0</v>
      </c>
      <c r="AY166" s="46" cm="1">
        <f t="array" ref="AY166">IF($AX166&lt;=6,SUM($C166:$AU166),SUMPRODUCT(LARGE($C166:$AU166,{1,2,3,4,5,6})))</f>
        <v>0</v>
      </c>
      <c r="AZ166" s="50" t="str">
        <f t="shared" si="11"/>
        <v/>
      </c>
      <c r="BA166" s="46" t="str" cm="1">
        <f t="array" ref="BA166">IFERROR(SUMPRODUCT(LARGE($C166:$AU166,{1,2,3,4})), "")</f>
        <v/>
      </c>
      <c r="BB166" s="46" t="str" cm="1">
        <f t="array" ref="BB166">IFERROR(SUMPRODUCT(LARGE($C166:$AU166,{1,2,3,4,5,6,7})), "")</f>
        <v/>
      </c>
      <c r="BC166" s="46" t="str" cm="1">
        <f t="array" ref="BC166">IFERROR(SUMPRODUCT(LARGE($C166:$AU166,{1,2,3,4,5,6,7,8})), "")</f>
        <v/>
      </c>
    </row>
    <row r="167" spans="2:55" ht="15" customHeight="1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57"/>
      <c r="AW167" s="47">
        <f t="shared" si="9"/>
        <v>0</v>
      </c>
      <c r="AX167" s="46">
        <f t="shared" si="10"/>
        <v>0</v>
      </c>
      <c r="AY167" s="46" cm="1">
        <f t="array" ref="AY167">IF($AX167&lt;=6,SUM($C167:$AU167),SUMPRODUCT(LARGE($C167:$AU167,{1,2,3,4,5,6})))</f>
        <v>0</v>
      </c>
      <c r="AZ167" s="50" t="str">
        <f t="shared" si="11"/>
        <v/>
      </c>
      <c r="BA167" s="46" t="str" cm="1">
        <f t="array" ref="BA167">IFERROR(SUMPRODUCT(LARGE($C167:$AU167,{1,2,3,4})), "")</f>
        <v/>
      </c>
      <c r="BB167" s="46" t="str" cm="1">
        <f t="array" ref="BB167">IFERROR(SUMPRODUCT(LARGE($C167:$AU167,{1,2,3,4,5,6,7})), "")</f>
        <v/>
      </c>
      <c r="BC167" s="46" t="str" cm="1">
        <f t="array" ref="BC167">IFERROR(SUMPRODUCT(LARGE($C167:$AU167,{1,2,3,4,5,6,7,8})), "")</f>
        <v/>
      </c>
    </row>
    <row r="168" spans="2:55" ht="15" customHeight="1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57"/>
      <c r="AW168" s="47">
        <f t="shared" si="9"/>
        <v>0</v>
      </c>
      <c r="AX168" s="46">
        <f t="shared" si="10"/>
        <v>0</v>
      </c>
      <c r="AY168" s="46" cm="1">
        <f t="array" ref="AY168">IF($AX168&lt;=6,SUM($C168:$AU168),SUMPRODUCT(LARGE($C168:$AU168,{1,2,3,4,5,6})))</f>
        <v>0</v>
      </c>
      <c r="AZ168" s="50" t="str">
        <f t="shared" si="11"/>
        <v/>
      </c>
      <c r="BA168" s="46" t="str" cm="1">
        <f t="array" ref="BA168">IFERROR(SUMPRODUCT(LARGE($C168:$AU168,{1,2,3,4})), "")</f>
        <v/>
      </c>
      <c r="BB168" s="46" t="str" cm="1">
        <f t="array" ref="BB168">IFERROR(SUMPRODUCT(LARGE($C168:$AU168,{1,2,3,4,5,6,7})), "")</f>
        <v/>
      </c>
      <c r="BC168" s="46" t="str" cm="1">
        <f t="array" ref="BC168">IFERROR(SUMPRODUCT(LARGE($C168:$AU168,{1,2,3,4,5,6,7,8})), "")</f>
        <v/>
      </c>
    </row>
    <row r="169" spans="2:55" ht="15" customHeight="1" x14ac:dyDescent="0.2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57"/>
      <c r="AW169" s="47">
        <f t="shared" si="9"/>
        <v>0</v>
      </c>
      <c r="AX169" s="46">
        <f t="shared" si="10"/>
        <v>0</v>
      </c>
      <c r="AY169" s="46" cm="1">
        <f t="array" ref="AY169">IF($AX169&lt;=6,SUM($C169:$AU169),SUMPRODUCT(LARGE($C169:$AU169,{1,2,3,4,5,6})))</f>
        <v>0</v>
      </c>
      <c r="AZ169" s="50" t="str">
        <f t="shared" si="11"/>
        <v/>
      </c>
      <c r="BA169" s="46" t="str" cm="1">
        <f t="array" ref="BA169">IFERROR(SUMPRODUCT(LARGE($C169:$AU169,{1,2,3,4})), "")</f>
        <v/>
      </c>
      <c r="BB169" s="46" t="str" cm="1">
        <f t="array" ref="BB169">IFERROR(SUMPRODUCT(LARGE($C169:$AU169,{1,2,3,4,5,6,7})), "")</f>
        <v/>
      </c>
      <c r="BC169" s="46" t="str" cm="1">
        <f t="array" ref="BC169">IFERROR(SUMPRODUCT(LARGE($C169:$AU169,{1,2,3,4,5,6,7,8})), "")</f>
        <v/>
      </c>
    </row>
    <row r="170" spans="2:55" ht="15" customHeight="1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57"/>
      <c r="AW170" s="47">
        <f t="shared" si="9"/>
        <v>0</v>
      </c>
      <c r="AX170" s="46">
        <f t="shared" si="10"/>
        <v>0</v>
      </c>
      <c r="AY170" s="46" cm="1">
        <f t="array" ref="AY170">IF($AX170&lt;=6,SUM($C170:$AU170),SUMPRODUCT(LARGE($C170:$AU170,{1,2,3,4,5,6})))</f>
        <v>0</v>
      </c>
      <c r="AZ170" s="50" t="str">
        <f t="shared" si="11"/>
        <v/>
      </c>
      <c r="BA170" s="46" t="str" cm="1">
        <f t="array" ref="BA170">IFERROR(SUMPRODUCT(LARGE($C170:$AU170,{1,2,3,4})), "")</f>
        <v/>
      </c>
      <c r="BB170" s="46" t="str" cm="1">
        <f t="array" ref="BB170">IFERROR(SUMPRODUCT(LARGE($C170:$AU170,{1,2,3,4,5,6,7})), "")</f>
        <v/>
      </c>
      <c r="BC170" s="46" t="str" cm="1">
        <f t="array" ref="BC170">IFERROR(SUMPRODUCT(LARGE($C170:$AU170,{1,2,3,4,5,6,7,8})), "")</f>
        <v/>
      </c>
    </row>
    <row r="171" spans="2:55" ht="15" customHeight="1" x14ac:dyDescent="0.2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57"/>
      <c r="AW171" s="47">
        <f t="shared" si="9"/>
        <v>0</v>
      </c>
      <c r="AX171" s="46">
        <f t="shared" si="10"/>
        <v>0</v>
      </c>
      <c r="AY171" s="46" cm="1">
        <f t="array" ref="AY171">IF($AX171&lt;=6,SUM($C171:$AU171),SUMPRODUCT(LARGE($C171:$AU171,{1,2,3,4,5,6})))</f>
        <v>0</v>
      </c>
      <c r="AZ171" s="50" t="str">
        <f t="shared" si="11"/>
        <v/>
      </c>
      <c r="BA171" s="46" t="str" cm="1">
        <f t="array" ref="BA171">IFERROR(SUMPRODUCT(LARGE($C171:$AU171,{1,2,3,4})), "")</f>
        <v/>
      </c>
      <c r="BB171" s="46" t="str" cm="1">
        <f t="array" ref="BB171">IFERROR(SUMPRODUCT(LARGE($C171:$AU171,{1,2,3,4,5,6,7})), "")</f>
        <v/>
      </c>
      <c r="BC171" s="46" t="str" cm="1">
        <f t="array" ref="BC171">IFERROR(SUMPRODUCT(LARGE($C171:$AU171,{1,2,3,4,5,6,7,8})), "")</f>
        <v/>
      </c>
    </row>
    <row r="172" spans="2:55" ht="15" customHeight="1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57"/>
      <c r="AW172" s="47">
        <f t="shared" si="9"/>
        <v>0</v>
      </c>
      <c r="AX172" s="46">
        <f t="shared" si="10"/>
        <v>0</v>
      </c>
      <c r="AY172" s="46" cm="1">
        <f t="array" ref="AY172">IF($AX172&lt;=6,SUM($C172:$AU172),SUMPRODUCT(LARGE($C172:$AU172,{1,2,3,4,5,6})))</f>
        <v>0</v>
      </c>
      <c r="AZ172" s="50" t="str">
        <f t="shared" si="11"/>
        <v/>
      </c>
      <c r="BA172" s="46" t="str" cm="1">
        <f t="array" ref="BA172">IFERROR(SUMPRODUCT(LARGE($C172:$AU172,{1,2,3,4})), "")</f>
        <v/>
      </c>
      <c r="BB172" s="46" t="str" cm="1">
        <f t="array" ref="BB172">IFERROR(SUMPRODUCT(LARGE($C172:$AU172,{1,2,3,4,5,6,7})), "")</f>
        <v/>
      </c>
      <c r="BC172" s="46" t="str" cm="1">
        <f t="array" ref="BC172">IFERROR(SUMPRODUCT(LARGE($C172:$AU172,{1,2,3,4,5,6,7,8})), "")</f>
        <v/>
      </c>
    </row>
    <row r="173" spans="2:55" ht="15" customHeight="1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57"/>
      <c r="AW173" s="47">
        <f t="shared" si="9"/>
        <v>0</v>
      </c>
      <c r="AX173" s="46">
        <f t="shared" si="10"/>
        <v>0</v>
      </c>
      <c r="AY173" s="46" cm="1">
        <f t="array" ref="AY173">IF($AX173&lt;=6,SUM($C173:$AU173),SUMPRODUCT(LARGE($C173:$AU173,{1,2,3,4,5,6})))</f>
        <v>0</v>
      </c>
      <c r="AZ173" s="50" t="str">
        <f t="shared" si="11"/>
        <v/>
      </c>
      <c r="BA173" s="46" t="str" cm="1">
        <f t="array" ref="BA173">IFERROR(SUMPRODUCT(LARGE($C173:$AU173,{1,2,3,4})), "")</f>
        <v/>
      </c>
      <c r="BB173" s="46" t="str" cm="1">
        <f t="array" ref="BB173">IFERROR(SUMPRODUCT(LARGE($C173:$AU173,{1,2,3,4,5,6,7})), "")</f>
        <v/>
      </c>
      <c r="BC173" s="46" t="str" cm="1">
        <f t="array" ref="BC173">IFERROR(SUMPRODUCT(LARGE($C173:$AU173,{1,2,3,4,5,6,7,8})), "")</f>
        <v/>
      </c>
    </row>
    <row r="174" spans="2:55" ht="15" customHeight="1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57"/>
      <c r="AW174" s="47">
        <f t="shared" si="9"/>
        <v>0</v>
      </c>
      <c r="AX174" s="46">
        <f t="shared" si="10"/>
        <v>0</v>
      </c>
      <c r="AY174" s="46" cm="1">
        <f t="array" ref="AY174">IF($AX174&lt;=6,SUM($C174:$AU174),SUMPRODUCT(LARGE($C174:$AU174,{1,2,3,4,5,6})))</f>
        <v>0</v>
      </c>
      <c r="AZ174" s="50" t="str">
        <f t="shared" si="11"/>
        <v/>
      </c>
      <c r="BA174" s="46" t="str" cm="1">
        <f t="array" ref="BA174">IFERROR(SUMPRODUCT(LARGE($C174:$AU174,{1,2,3,4})), "")</f>
        <v/>
      </c>
      <c r="BB174" s="46" t="str" cm="1">
        <f t="array" ref="BB174">IFERROR(SUMPRODUCT(LARGE($C174:$AU174,{1,2,3,4,5,6,7})), "")</f>
        <v/>
      </c>
      <c r="BC174" s="46" t="str" cm="1">
        <f t="array" ref="BC174">IFERROR(SUMPRODUCT(LARGE($C174:$AU174,{1,2,3,4,5,6,7,8})), "")</f>
        <v/>
      </c>
    </row>
    <row r="175" spans="2:55" ht="15" customHeight="1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57"/>
      <c r="AW175" s="47">
        <f t="shared" si="9"/>
        <v>0</v>
      </c>
      <c r="AX175" s="46">
        <f t="shared" si="10"/>
        <v>0</v>
      </c>
      <c r="AY175" s="46" cm="1">
        <f t="array" ref="AY175">IF($AX175&lt;=6,SUM($C175:$AU175),SUMPRODUCT(LARGE($C175:$AU175,{1,2,3,4,5,6})))</f>
        <v>0</v>
      </c>
      <c r="AZ175" s="50" t="str">
        <f t="shared" si="11"/>
        <v/>
      </c>
      <c r="BA175" s="46" t="str" cm="1">
        <f t="array" ref="BA175">IFERROR(SUMPRODUCT(LARGE($C175:$AU175,{1,2,3,4})), "")</f>
        <v/>
      </c>
      <c r="BB175" s="46" t="str" cm="1">
        <f t="array" ref="BB175">IFERROR(SUMPRODUCT(LARGE($C175:$AU175,{1,2,3,4,5,6,7})), "")</f>
        <v/>
      </c>
      <c r="BC175" s="46" t="str" cm="1">
        <f t="array" ref="BC175">IFERROR(SUMPRODUCT(LARGE($C175:$AU175,{1,2,3,4,5,6,7,8})), "")</f>
        <v/>
      </c>
    </row>
    <row r="176" spans="2:55" ht="15" customHeight="1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57"/>
      <c r="AW176" s="47">
        <f t="shared" si="9"/>
        <v>0</v>
      </c>
      <c r="AX176" s="46">
        <f t="shared" si="10"/>
        <v>0</v>
      </c>
      <c r="AY176" s="46" cm="1">
        <f t="array" ref="AY176">IF($AX176&lt;=6,SUM($C176:$AU176),SUMPRODUCT(LARGE($C176:$AU176,{1,2,3,4,5,6})))</f>
        <v>0</v>
      </c>
      <c r="AZ176" s="50" t="str">
        <f t="shared" si="11"/>
        <v/>
      </c>
      <c r="BA176" s="46" t="str" cm="1">
        <f t="array" ref="BA176">IFERROR(SUMPRODUCT(LARGE($C176:$AU176,{1,2,3,4})), "")</f>
        <v/>
      </c>
      <c r="BB176" s="46" t="str" cm="1">
        <f t="array" ref="BB176">IFERROR(SUMPRODUCT(LARGE($C176:$AU176,{1,2,3,4,5,6,7})), "")</f>
        <v/>
      </c>
      <c r="BC176" s="46" t="str" cm="1">
        <f t="array" ref="BC176">IFERROR(SUMPRODUCT(LARGE($C176:$AU176,{1,2,3,4,5,6,7,8})), "")</f>
        <v/>
      </c>
    </row>
    <row r="177" spans="2:55" ht="15" customHeight="1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57"/>
      <c r="AW177" s="47">
        <f t="shared" si="9"/>
        <v>0</v>
      </c>
      <c r="AX177" s="46">
        <f t="shared" si="10"/>
        <v>0</v>
      </c>
      <c r="AY177" s="46" cm="1">
        <f t="array" ref="AY177">IF($AX177&lt;=6,SUM($C177:$AU177),SUMPRODUCT(LARGE($C177:$AU177,{1,2,3,4,5,6})))</f>
        <v>0</v>
      </c>
      <c r="AZ177" s="50" t="str">
        <f t="shared" si="11"/>
        <v/>
      </c>
      <c r="BA177" s="46" t="str" cm="1">
        <f t="array" ref="BA177">IFERROR(SUMPRODUCT(LARGE($C177:$AU177,{1,2,3,4})), "")</f>
        <v/>
      </c>
      <c r="BB177" s="46" t="str" cm="1">
        <f t="array" ref="BB177">IFERROR(SUMPRODUCT(LARGE($C177:$AU177,{1,2,3,4,5,6,7})), "")</f>
        <v/>
      </c>
      <c r="BC177" s="46" t="str" cm="1">
        <f t="array" ref="BC177">IFERROR(SUMPRODUCT(LARGE($C177:$AU177,{1,2,3,4,5,6,7,8})), "")</f>
        <v/>
      </c>
    </row>
    <row r="178" spans="2:55" ht="15" customHeight="1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57"/>
      <c r="AW178" s="47">
        <f t="shared" si="9"/>
        <v>0</v>
      </c>
      <c r="AX178" s="46">
        <f t="shared" si="10"/>
        <v>0</v>
      </c>
      <c r="AY178" s="46" cm="1">
        <f t="array" ref="AY178">IF($AX178&lt;=6,SUM($C178:$AU178),SUMPRODUCT(LARGE($C178:$AU178,{1,2,3,4,5,6})))</f>
        <v>0</v>
      </c>
      <c r="AZ178" s="50" t="str">
        <f t="shared" si="11"/>
        <v/>
      </c>
      <c r="BA178" s="46" t="str" cm="1">
        <f t="array" ref="BA178">IFERROR(SUMPRODUCT(LARGE($C178:$AU178,{1,2,3,4})), "")</f>
        <v/>
      </c>
      <c r="BB178" s="46" t="str" cm="1">
        <f t="array" ref="BB178">IFERROR(SUMPRODUCT(LARGE($C178:$AU178,{1,2,3,4,5,6,7})), "")</f>
        <v/>
      </c>
      <c r="BC178" s="46" t="str" cm="1">
        <f t="array" ref="BC178">IFERROR(SUMPRODUCT(LARGE($C178:$AU178,{1,2,3,4,5,6,7,8})), "")</f>
        <v/>
      </c>
    </row>
    <row r="179" spans="2:55" ht="15" customHeight="1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57"/>
      <c r="AW179" s="47">
        <f t="shared" si="9"/>
        <v>0</v>
      </c>
      <c r="AX179" s="46">
        <f t="shared" si="10"/>
        <v>0</v>
      </c>
      <c r="AY179" s="46" cm="1">
        <f t="array" ref="AY179">IF($AX179&lt;=6,SUM($C179:$AU179),SUMPRODUCT(LARGE($C179:$AU179,{1,2,3,4,5,6})))</f>
        <v>0</v>
      </c>
      <c r="AZ179" s="50" t="str">
        <f t="shared" si="11"/>
        <v/>
      </c>
      <c r="BA179" s="46" t="str" cm="1">
        <f t="array" ref="BA179">IFERROR(SUMPRODUCT(LARGE($C179:$AU179,{1,2,3,4})), "")</f>
        <v/>
      </c>
      <c r="BB179" s="46" t="str" cm="1">
        <f t="array" ref="BB179">IFERROR(SUMPRODUCT(LARGE($C179:$AU179,{1,2,3,4,5,6,7})), "")</f>
        <v/>
      </c>
      <c r="BC179" s="46" t="str" cm="1">
        <f t="array" ref="BC179">IFERROR(SUMPRODUCT(LARGE($C179:$AU179,{1,2,3,4,5,6,7,8})), "")</f>
        <v/>
      </c>
    </row>
    <row r="180" spans="2:55" ht="15" customHeight="1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57"/>
      <c r="AW180" s="47">
        <f t="shared" si="9"/>
        <v>0</v>
      </c>
      <c r="AX180" s="46">
        <f t="shared" si="10"/>
        <v>0</v>
      </c>
      <c r="AY180" s="46" cm="1">
        <f t="array" ref="AY180">IF($AX180&lt;=6,SUM($C180:$AU180),SUMPRODUCT(LARGE($C180:$AU180,{1,2,3,4,5,6})))</f>
        <v>0</v>
      </c>
      <c r="AZ180" s="50" t="str">
        <f t="shared" si="11"/>
        <v/>
      </c>
      <c r="BA180" s="46" t="str" cm="1">
        <f t="array" ref="BA180">IFERROR(SUMPRODUCT(LARGE($C180:$AU180,{1,2,3,4})), "")</f>
        <v/>
      </c>
      <c r="BB180" s="46" t="str" cm="1">
        <f t="array" ref="BB180">IFERROR(SUMPRODUCT(LARGE($C180:$AU180,{1,2,3,4,5,6,7})), "")</f>
        <v/>
      </c>
      <c r="BC180" s="46" t="str" cm="1">
        <f t="array" ref="BC180">IFERROR(SUMPRODUCT(LARGE($C180:$AU180,{1,2,3,4,5,6,7,8})), "")</f>
        <v/>
      </c>
    </row>
    <row r="181" spans="2:55" ht="15" customHeight="1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57"/>
      <c r="AW181" s="47">
        <f t="shared" si="9"/>
        <v>0</v>
      </c>
      <c r="AX181" s="46">
        <f t="shared" si="10"/>
        <v>0</v>
      </c>
      <c r="AY181" s="46" cm="1">
        <f t="array" ref="AY181">IF($AX181&lt;=6,SUM($C181:$AU181),SUMPRODUCT(LARGE($C181:$AU181,{1,2,3,4,5,6})))</f>
        <v>0</v>
      </c>
      <c r="AZ181" s="50" t="str">
        <f t="shared" si="11"/>
        <v/>
      </c>
      <c r="BA181" s="46" t="str" cm="1">
        <f t="array" ref="BA181">IFERROR(SUMPRODUCT(LARGE($C181:$AU181,{1,2,3,4})), "")</f>
        <v/>
      </c>
      <c r="BB181" s="46" t="str" cm="1">
        <f t="array" ref="BB181">IFERROR(SUMPRODUCT(LARGE($C181:$AU181,{1,2,3,4,5,6,7})), "")</f>
        <v/>
      </c>
      <c r="BC181" s="46" t="str" cm="1">
        <f t="array" ref="BC181">IFERROR(SUMPRODUCT(LARGE($C181:$AU181,{1,2,3,4,5,6,7,8})), "")</f>
        <v/>
      </c>
    </row>
    <row r="182" spans="2:55" ht="15" customHeight="1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57"/>
      <c r="AW182" s="47">
        <f t="shared" si="9"/>
        <v>0</v>
      </c>
      <c r="AX182" s="46">
        <f t="shared" si="10"/>
        <v>0</v>
      </c>
      <c r="AY182" s="46" cm="1">
        <f t="array" ref="AY182">IF($AX182&lt;=6,SUM($C182:$AU182),SUMPRODUCT(LARGE($C182:$AU182,{1,2,3,4,5,6})))</f>
        <v>0</v>
      </c>
      <c r="AZ182" s="50" t="str">
        <f t="shared" si="11"/>
        <v/>
      </c>
      <c r="BA182" s="46" t="str" cm="1">
        <f t="array" ref="BA182">IFERROR(SUMPRODUCT(LARGE($C182:$AU182,{1,2,3,4})), "")</f>
        <v/>
      </c>
      <c r="BB182" s="46" t="str" cm="1">
        <f t="array" ref="BB182">IFERROR(SUMPRODUCT(LARGE($C182:$AU182,{1,2,3,4,5,6,7})), "")</f>
        <v/>
      </c>
      <c r="BC182" s="46" t="str" cm="1">
        <f t="array" ref="BC182">IFERROR(SUMPRODUCT(LARGE($C182:$AU182,{1,2,3,4,5,6,7,8})), "")</f>
        <v/>
      </c>
    </row>
    <row r="183" spans="2:55" ht="15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57"/>
      <c r="AW183" s="47">
        <f t="shared" si="9"/>
        <v>0</v>
      </c>
      <c r="AX183" s="46">
        <f t="shared" si="10"/>
        <v>0</v>
      </c>
      <c r="AY183" s="46" cm="1">
        <f t="array" ref="AY183">IF($AX183&lt;=6,SUM($C183:$AU183),SUMPRODUCT(LARGE($C183:$AU183,{1,2,3,4,5,6})))</f>
        <v>0</v>
      </c>
      <c r="AZ183" s="50" t="str">
        <f t="shared" si="11"/>
        <v/>
      </c>
      <c r="BA183" s="46" t="str" cm="1">
        <f t="array" ref="BA183">IFERROR(SUMPRODUCT(LARGE($C183:$AU183,{1,2,3,4})), "")</f>
        <v/>
      </c>
      <c r="BB183" s="46" t="str" cm="1">
        <f t="array" ref="BB183">IFERROR(SUMPRODUCT(LARGE($C183:$AU183,{1,2,3,4,5,6,7})), "")</f>
        <v/>
      </c>
      <c r="BC183" s="46" t="str" cm="1">
        <f t="array" ref="BC183">IFERROR(SUMPRODUCT(LARGE($C183:$AU183,{1,2,3,4,5,6,7,8})), "")</f>
        <v/>
      </c>
    </row>
    <row r="184" spans="2:55" ht="15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57"/>
      <c r="AW184" s="47">
        <f t="shared" si="9"/>
        <v>0</v>
      </c>
      <c r="AX184" s="46">
        <f t="shared" si="10"/>
        <v>0</v>
      </c>
      <c r="AY184" s="46" cm="1">
        <f t="array" ref="AY184">IF($AX184&lt;=6,SUM($C184:$AU184),SUMPRODUCT(LARGE($C184:$AU184,{1,2,3,4,5,6})))</f>
        <v>0</v>
      </c>
      <c r="AZ184" s="50" t="str">
        <f t="shared" si="11"/>
        <v/>
      </c>
      <c r="BA184" s="46" t="str" cm="1">
        <f t="array" ref="BA184">IFERROR(SUMPRODUCT(LARGE($C184:$AU184,{1,2,3,4})), "")</f>
        <v/>
      </c>
      <c r="BB184" s="46" t="str" cm="1">
        <f t="array" ref="BB184">IFERROR(SUMPRODUCT(LARGE($C184:$AU184,{1,2,3,4,5,6,7})), "")</f>
        <v/>
      </c>
      <c r="BC184" s="46" t="str" cm="1">
        <f t="array" ref="BC184">IFERROR(SUMPRODUCT(LARGE($C184:$AU184,{1,2,3,4,5,6,7,8})), "")</f>
        <v/>
      </c>
    </row>
    <row r="185" spans="2:55" ht="15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57"/>
      <c r="AW185" s="47">
        <f t="shared" si="9"/>
        <v>0</v>
      </c>
      <c r="AX185" s="46">
        <f t="shared" si="10"/>
        <v>0</v>
      </c>
      <c r="AY185" s="46" cm="1">
        <f t="array" ref="AY185">IF($AX185&lt;=6,SUM($C185:$AU185),SUMPRODUCT(LARGE($C185:$AU185,{1,2,3,4,5,6})))</f>
        <v>0</v>
      </c>
      <c r="AZ185" s="50" t="str">
        <f t="shared" si="11"/>
        <v/>
      </c>
      <c r="BA185" s="46" t="str" cm="1">
        <f t="array" ref="BA185">IFERROR(SUMPRODUCT(LARGE($C185:$AU185,{1,2,3,4})), "")</f>
        <v/>
      </c>
      <c r="BB185" s="46" t="str" cm="1">
        <f t="array" ref="BB185">IFERROR(SUMPRODUCT(LARGE($C185:$AU185,{1,2,3,4,5,6,7})), "")</f>
        <v/>
      </c>
      <c r="BC185" s="46" t="str" cm="1">
        <f t="array" ref="BC185">IFERROR(SUMPRODUCT(LARGE($C185:$AU185,{1,2,3,4,5,6,7,8})), "")</f>
        <v/>
      </c>
    </row>
    <row r="186" spans="2:55" ht="15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57"/>
      <c r="AW186" s="47">
        <f t="shared" si="9"/>
        <v>0</v>
      </c>
      <c r="AX186" s="46">
        <f t="shared" si="10"/>
        <v>0</v>
      </c>
      <c r="AY186" s="46" cm="1">
        <f t="array" ref="AY186">IF($AX186&lt;=6,SUM($C186:$AU186),SUMPRODUCT(LARGE($C186:$AU186,{1,2,3,4,5,6})))</f>
        <v>0</v>
      </c>
      <c r="AZ186" s="50" t="str">
        <f t="shared" si="11"/>
        <v/>
      </c>
      <c r="BA186" s="46" t="str" cm="1">
        <f t="array" ref="BA186">IFERROR(SUMPRODUCT(LARGE($C186:$AU186,{1,2,3,4})), "")</f>
        <v/>
      </c>
      <c r="BB186" s="46" t="str" cm="1">
        <f t="array" ref="BB186">IFERROR(SUMPRODUCT(LARGE($C186:$AU186,{1,2,3,4,5,6,7})), "")</f>
        <v/>
      </c>
      <c r="BC186" s="46" t="str" cm="1">
        <f t="array" ref="BC186">IFERROR(SUMPRODUCT(LARGE($C186:$AU186,{1,2,3,4,5,6,7,8})), "")</f>
        <v/>
      </c>
    </row>
    <row r="187" spans="2:55" ht="15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57"/>
      <c r="AW187" s="47">
        <f t="shared" si="9"/>
        <v>0</v>
      </c>
      <c r="AX187" s="46">
        <f t="shared" si="10"/>
        <v>0</v>
      </c>
      <c r="AY187" s="46" cm="1">
        <f t="array" ref="AY187">IF($AX187&lt;=6,SUM($C187:$AU187),SUMPRODUCT(LARGE($C187:$AU187,{1,2,3,4,5,6})))</f>
        <v>0</v>
      </c>
      <c r="AZ187" s="50" t="str">
        <f t="shared" si="11"/>
        <v/>
      </c>
      <c r="BA187" s="46" t="str" cm="1">
        <f t="array" ref="BA187">IFERROR(SUMPRODUCT(LARGE($C187:$AU187,{1,2,3,4})), "")</f>
        <v/>
      </c>
      <c r="BB187" s="46" t="str" cm="1">
        <f t="array" ref="BB187">IFERROR(SUMPRODUCT(LARGE($C187:$AU187,{1,2,3,4,5,6,7})), "")</f>
        <v/>
      </c>
      <c r="BC187" s="46" t="str" cm="1">
        <f t="array" ref="BC187">IFERROR(SUMPRODUCT(LARGE($C187:$AU187,{1,2,3,4,5,6,7,8})), "")</f>
        <v/>
      </c>
    </row>
    <row r="188" spans="2:55" ht="15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57"/>
      <c r="AW188" s="47">
        <f t="shared" si="9"/>
        <v>0</v>
      </c>
      <c r="AX188" s="46">
        <f t="shared" si="10"/>
        <v>0</v>
      </c>
      <c r="AY188" s="46" cm="1">
        <f t="array" ref="AY188">IF($AX188&lt;=6,SUM($C188:$AU188),SUMPRODUCT(LARGE($C188:$AU188,{1,2,3,4,5,6})))</f>
        <v>0</v>
      </c>
      <c r="AZ188" s="50" t="str">
        <f t="shared" si="11"/>
        <v/>
      </c>
      <c r="BA188" s="46" t="str" cm="1">
        <f t="array" ref="BA188">IFERROR(SUMPRODUCT(LARGE($C188:$AU188,{1,2,3,4})), "")</f>
        <v/>
      </c>
      <c r="BB188" s="46" t="str" cm="1">
        <f t="array" ref="BB188">IFERROR(SUMPRODUCT(LARGE($C188:$AU188,{1,2,3,4,5,6,7})), "")</f>
        <v/>
      </c>
      <c r="BC188" s="46" t="str" cm="1">
        <f t="array" ref="BC188">IFERROR(SUMPRODUCT(LARGE($C188:$AU188,{1,2,3,4,5,6,7,8})), "")</f>
        <v/>
      </c>
    </row>
    <row r="189" spans="2:55" ht="15" customHeight="1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57"/>
      <c r="AW189" s="47">
        <f t="shared" si="9"/>
        <v>0</v>
      </c>
      <c r="AX189" s="46">
        <f t="shared" si="10"/>
        <v>0</v>
      </c>
      <c r="AY189" s="46" cm="1">
        <f t="array" ref="AY189">IF($AX189&lt;=6,SUM($C189:$AU189),SUMPRODUCT(LARGE($C189:$AU189,{1,2,3,4,5,6})))</f>
        <v>0</v>
      </c>
      <c r="AZ189" s="50" t="str">
        <f t="shared" si="11"/>
        <v/>
      </c>
      <c r="BA189" s="46" t="str" cm="1">
        <f t="array" ref="BA189">IFERROR(SUMPRODUCT(LARGE($C189:$AU189,{1,2,3,4})), "")</f>
        <v/>
      </c>
      <c r="BB189" s="46" t="str" cm="1">
        <f t="array" ref="BB189">IFERROR(SUMPRODUCT(LARGE($C189:$AU189,{1,2,3,4,5,6,7})), "")</f>
        <v/>
      </c>
      <c r="BC189" s="46" t="str" cm="1">
        <f t="array" ref="BC189">IFERROR(SUMPRODUCT(LARGE($C189:$AU189,{1,2,3,4,5,6,7,8})), "")</f>
        <v/>
      </c>
    </row>
    <row r="190" spans="2:55" ht="15" customHeight="1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57"/>
      <c r="AW190" s="47">
        <f t="shared" si="9"/>
        <v>0</v>
      </c>
      <c r="AX190" s="46">
        <f t="shared" si="10"/>
        <v>0</v>
      </c>
      <c r="AY190" s="46" cm="1">
        <f t="array" ref="AY190">IF($AX190&lt;=6,SUM($C190:$AU190),SUMPRODUCT(LARGE($C190:$AU190,{1,2,3,4,5,6})))</f>
        <v>0</v>
      </c>
      <c r="AZ190" s="50" t="str">
        <f t="shared" si="11"/>
        <v/>
      </c>
      <c r="BA190" s="46" t="str" cm="1">
        <f t="array" ref="BA190">IFERROR(SUMPRODUCT(LARGE($C190:$AU190,{1,2,3,4})), "")</f>
        <v/>
      </c>
      <c r="BB190" s="46" t="str" cm="1">
        <f t="array" ref="BB190">IFERROR(SUMPRODUCT(LARGE($C190:$AU190,{1,2,3,4,5,6,7})), "")</f>
        <v/>
      </c>
      <c r="BC190" s="46" t="str" cm="1">
        <f t="array" ref="BC190">IFERROR(SUMPRODUCT(LARGE($C190:$AU190,{1,2,3,4,5,6,7,8})), "")</f>
        <v/>
      </c>
    </row>
    <row r="191" spans="2:55" ht="15" customHeight="1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57"/>
      <c r="AW191" s="47">
        <f t="shared" si="9"/>
        <v>0</v>
      </c>
      <c r="AX191" s="46">
        <f t="shared" si="10"/>
        <v>0</v>
      </c>
      <c r="AY191" s="46" cm="1">
        <f t="array" ref="AY191">IF($AX191&lt;=6,SUM($C191:$AU191),SUMPRODUCT(LARGE($C191:$AU191,{1,2,3,4,5,6})))</f>
        <v>0</v>
      </c>
      <c r="AZ191" s="50" t="str">
        <f t="shared" si="11"/>
        <v/>
      </c>
      <c r="BA191" s="46" t="str" cm="1">
        <f t="array" ref="BA191">IFERROR(SUMPRODUCT(LARGE($C191:$AU191,{1,2,3,4})), "")</f>
        <v/>
      </c>
      <c r="BB191" s="46" t="str" cm="1">
        <f t="array" ref="BB191">IFERROR(SUMPRODUCT(LARGE($C191:$AU191,{1,2,3,4,5,6,7})), "")</f>
        <v/>
      </c>
      <c r="BC191" s="46" t="str" cm="1">
        <f t="array" ref="BC191">IFERROR(SUMPRODUCT(LARGE($C191:$AU191,{1,2,3,4,5,6,7,8})), "")</f>
        <v/>
      </c>
    </row>
    <row r="192" spans="2:55" ht="15" customHeight="1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57"/>
      <c r="AW192" s="47">
        <f t="shared" si="9"/>
        <v>0</v>
      </c>
      <c r="AX192" s="46">
        <f t="shared" si="10"/>
        <v>0</v>
      </c>
      <c r="AY192" s="46" cm="1">
        <f t="array" ref="AY192">IF($AX192&lt;=6,SUM($C192:$AU192),SUMPRODUCT(LARGE($C192:$AU192,{1,2,3,4,5,6})))</f>
        <v>0</v>
      </c>
      <c r="AZ192" s="50" t="str">
        <f t="shared" si="11"/>
        <v/>
      </c>
      <c r="BA192" s="46" t="str" cm="1">
        <f t="array" ref="BA192">IFERROR(SUMPRODUCT(LARGE($C192:$AU192,{1,2,3,4})), "")</f>
        <v/>
      </c>
      <c r="BB192" s="46" t="str" cm="1">
        <f t="array" ref="BB192">IFERROR(SUMPRODUCT(LARGE($C192:$AU192,{1,2,3,4,5,6,7})), "")</f>
        <v/>
      </c>
      <c r="BC192" s="46" t="str" cm="1">
        <f t="array" ref="BC192">IFERROR(SUMPRODUCT(LARGE($C192:$AU192,{1,2,3,4,5,6,7,8})), "")</f>
        <v/>
      </c>
    </row>
    <row r="193" spans="2:55" ht="15" customHeight="1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57"/>
      <c r="AW193" s="47">
        <f t="shared" si="9"/>
        <v>0</v>
      </c>
      <c r="AX193" s="46">
        <f t="shared" si="10"/>
        <v>0</v>
      </c>
      <c r="AY193" s="46" cm="1">
        <f t="array" ref="AY193">IF($AX193&lt;=6,SUM($C193:$AU193),SUMPRODUCT(LARGE($C193:$AU193,{1,2,3,4,5,6})))</f>
        <v>0</v>
      </c>
      <c r="AZ193" s="50" t="str">
        <f t="shared" si="11"/>
        <v/>
      </c>
      <c r="BA193" s="46" t="str" cm="1">
        <f t="array" ref="BA193">IFERROR(SUMPRODUCT(LARGE($C193:$AU193,{1,2,3,4})), "")</f>
        <v/>
      </c>
      <c r="BB193" s="46" t="str" cm="1">
        <f t="array" ref="BB193">IFERROR(SUMPRODUCT(LARGE($C193:$AU193,{1,2,3,4,5,6,7})), "")</f>
        <v/>
      </c>
      <c r="BC193" s="46" t="str" cm="1">
        <f t="array" ref="BC193">IFERROR(SUMPRODUCT(LARGE($C193:$AU193,{1,2,3,4,5,6,7,8})), "")</f>
        <v/>
      </c>
    </row>
    <row r="194" spans="2:55" ht="15" customHeight="1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57"/>
      <c r="AW194" s="47">
        <f t="shared" si="9"/>
        <v>0</v>
      </c>
      <c r="AX194" s="46">
        <f t="shared" si="10"/>
        <v>0</v>
      </c>
      <c r="AY194" s="46" cm="1">
        <f t="array" ref="AY194">IF($AX194&lt;=6,SUM($C194:$AU194),SUMPRODUCT(LARGE($C194:$AU194,{1,2,3,4,5,6})))</f>
        <v>0</v>
      </c>
      <c r="AZ194" s="50" t="str">
        <f t="shared" si="11"/>
        <v/>
      </c>
      <c r="BA194" s="46" t="str" cm="1">
        <f t="array" ref="BA194">IFERROR(SUMPRODUCT(LARGE($C194:$AU194,{1,2,3,4})), "")</f>
        <v/>
      </c>
      <c r="BB194" s="46" t="str" cm="1">
        <f t="array" ref="BB194">IFERROR(SUMPRODUCT(LARGE($C194:$AU194,{1,2,3,4,5,6,7})), "")</f>
        <v/>
      </c>
      <c r="BC194" s="46" t="str" cm="1">
        <f t="array" ref="BC194">IFERROR(SUMPRODUCT(LARGE($C194:$AU194,{1,2,3,4,5,6,7,8})), "")</f>
        <v/>
      </c>
    </row>
    <row r="195" spans="2:55" ht="15" customHeight="1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57"/>
      <c r="AW195" s="47">
        <f t="shared" ref="AW195:AW258" si="12">SUM($C195:$AV195)</f>
        <v>0</v>
      </c>
      <c r="AX195" s="46">
        <f t="shared" ref="AX195:AX258" si="13">COUNTA(C195:AU195)</f>
        <v>0</v>
      </c>
      <c r="AY195" s="46" cm="1">
        <f t="array" ref="AY195">IF($AX195&lt;=6,SUM($C195:$AU195),SUMPRODUCT(LARGE($C195:$AU195,{1,2,3,4,5,6})))</f>
        <v>0</v>
      </c>
      <c r="AZ195" s="50" t="str">
        <f t="shared" si="11"/>
        <v/>
      </c>
      <c r="BA195" s="46" t="str" cm="1">
        <f t="array" ref="BA195">IFERROR(SUMPRODUCT(LARGE($C195:$AU195,{1,2,3,4})), "")</f>
        <v/>
      </c>
      <c r="BB195" s="46" t="str" cm="1">
        <f t="array" ref="BB195">IFERROR(SUMPRODUCT(LARGE($C195:$AU195,{1,2,3,4,5,6,7})), "")</f>
        <v/>
      </c>
      <c r="BC195" s="46" t="str" cm="1">
        <f t="array" ref="BC195">IFERROR(SUMPRODUCT(LARGE($C195:$AU195,{1,2,3,4,5,6,7,8})), "")</f>
        <v/>
      </c>
    </row>
    <row r="196" spans="2:55" ht="15" customHeight="1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57"/>
      <c r="AW196" s="47">
        <f t="shared" si="12"/>
        <v>0</v>
      </c>
      <c r="AX196" s="46">
        <f t="shared" si="13"/>
        <v>0</v>
      </c>
      <c r="AY196" s="46" cm="1">
        <f t="array" ref="AY196">IF($AX196&lt;=6,SUM($C196:$AU196),SUMPRODUCT(LARGE($C196:$AU196,{1,2,3,4,5,6})))</f>
        <v>0</v>
      </c>
      <c r="AZ196" s="50" t="str">
        <f t="shared" ref="AZ196:AZ259" si="14">IF(AND($AX196&gt;=6,AY196=AY197),"Manual Calc Needed","")</f>
        <v/>
      </c>
      <c r="BA196" s="46" t="str" cm="1">
        <f t="array" ref="BA196">IFERROR(SUMPRODUCT(LARGE($C196:$AU196,{1,2,3,4})), "")</f>
        <v/>
      </c>
      <c r="BB196" s="46" t="str" cm="1">
        <f t="array" ref="BB196">IFERROR(SUMPRODUCT(LARGE($C196:$AU196,{1,2,3,4,5,6,7})), "")</f>
        <v/>
      </c>
      <c r="BC196" s="46" t="str" cm="1">
        <f t="array" ref="BC196">IFERROR(SUMPRODUCT(LARGE($C196:$AU196,{1,2,3,4,5,6,7,8})), "")</f>
        <v/>
      </c>
    </row>
    <row r="197" spans="2:55" ht="15" customHeight="1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57"/>
      <c r="AW197" s="47">
        <f t="shared" si="12"/>
        <v>0</v>
      </c>
      <c r="AX197" s="46">
        <f t="shared" si="13"/>
        <v>0</v>
      </c>
      <c r="AY197" s="46" cm="1">
        <f t="array" ref="AY197">IF($AX197&lt;=6,SUM($C197:$AU197),SUMPRODUCT(LARGE($C197:$AU197,{1,2,3,4,5,6})))</f>
        <v>0</v>
      </c>
      <c r="AZ197" s="50" t="str">
        <f t="shared" si="14"/>
        <v/>
      </c>
      <c r="BA197" s="46" t="str" cm="1">
        <f t="array" ref="BA197">IFERROR(SUMPRODUCT(LARGE($C197:$AU197,{1,2,3,4})), "")</f>
        <v/>
      </c>
      <c r="BB197" s="46" t="str" cm="1">
        <f t="array" ref="BB197">IFERROR(SUMPRODUCT(LARGE($C197:$AU197,{1,2,3,4,5,6,7})), "")</f>
        <v/>
      </c>
      <c r="BC197" s="46" t="str" cm="1">
        <f t="array" ref="BC197">IFERROR(SUMPRODUCT(LARGE($C197:$AU197,{1,2,3,4,5,6,7,8})), "")</f>
        <v/>
      </c>
    </row>
    <row r="198" spans="2:55" ht="15" customHeight="1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57"/>
      <c r="AW198" s="47">
        <f t="shared" si="12"/>
        <v>0</v>
      </c>
      <c r="AX198" s="46">
        <f t="shared" si="13"/>
        <v>0</v>
      </c>
      <c r="AY198" s="46" cm="1">
        <f t="array" ref="AY198">IF($AX198&lt;=6,SUM($C198:$AU198),SUMPRODUCT(LARGE($C198:$AU198,{1,2,3,4,5,6})))</f>
        <v>0</v>
      </c>
      <c r="AZ198" s="50" t="str">
        <f t="shared" si="14"/>
        <v/>
      </c>
      <c r="BA198" s="46" t="str" cm="1">
        <f t="array" ref="BA198">IFERROR(SUMPRODUCT(LARGE($C198:$AU198,{1,2,3,4})), "")</f>
        <v/>
      </c>
      <c r="BB198" s="46" t="str" cm="1">
        <f t="array" ref="BB198">IFERROR(SUMPRODUCT(LARGE($C198:$AU198,{1,2,3,4,5,6,7})), "")</f>
        <v/>
      </c>
      <c r="BC198" s="46" t="str" cm="1">
        <f t="array" ref="BC198">IFERROR(SUMPRODUCT(LARGE($C198:$AU198,{1,2,3,4,5,6,7,8})), "")</f>
        <v/>
      </c>
    </row>
    <row r="199" spans="2:55" ht="15" customHeight="1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57"/>
      <c r="AW199" s="47">
        <f t="shared" si="12"/>
        <v>0</v>
      </c>
      <c r="AX199" s="46">
        <f t="shared" si="13"/>
        <v>0</v>
      </c>
      <c r="AY199" s="46" cm="1">
        <f t="array" ref="AY199">IF($AX199&lt;=6,SUM($C199:$AU199),SUMPRODUCT(LARGE($C199:$AU199,{1,2,3,4,5,6})))</f>
        <v>0</v>
      </c>
      <c r="AZ199" s="50" t="str">
        <f t="shared" si="14"/>
        <v/>
      </c>
      <c r="BA199" s="46" t="str" cm="1">
        <f t="array" ref="BA199">IFERROR(SUMPRODUCT(LARGE($C199:$AU199,{1,2,3,4})), "")</f>
        <v/>
      </c>
      <c r="BB199" s="46" t="str" cm="1">
        <f t="array" ref="BB199">IFERROR(SUMPRODUCT(LARGE($C199:$AU199,{1,2,3,4,5,6,7})), "")</f>
        <v/>
      </c>
      <c r="BC199" s="46" t="str" cm="1">
        <f t="array" ref="BC199">IFERROR(SUMPRODUCT(LARGE($C199:$AU199,{1,2,3,4,5,6,7,8})), "")</f>
        <v/>
      </c>
    </row>
    <row r="200" spans="2:55" ht="15" customHeight="1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57"/>
      <c r="AW200" s="47">
        <f t="shared" si="12"/>
        <v>0</v>
      </c>
      <c r="AX200" s="46">
        <f t="shared" si="13"/>
        <v>0</v>
      </c>
      <c r="AY200" s="46" cm="1">
        <f t="array" ref="AY200">IF($AX200&lt;=6,SUM($C200:$AU200),SUMPRODUCT(LARGE($C200:$AU200,{1,2,3,4,5,6})))</f>
        <v>0</v>
      </c>
      <c r="AZ200" s="50" t="str">
        <f t="shared" si="14"/>
        <v/>
      </c>
      <c r="BA200" s="46" t="str" cm="1">
        <f t="array" ref="BA200">IFERROR(SUMPRODUCT(LARGE($C200:$AU200,{1,2,3,4})), "")</f>
        <v/>
      </c>
      <c r="BB200" s="46" t="str" cm="1">
        <f t="array" ref="BB200">IFERROR(SUMPRODUCT(LARGE($C200:$AU200,{1,2,3,4,5,6,7})), "")</f>
        <v/>
      </c>
      <c r="BC200" s="46" t="str" cm="1">
        <f t="array" ref="BC200">IFERROR(SUMPRODUCT(LARGE($C200:$AU200,{1,2,3,4,5,6,7,8})), "")</f>
        <v/>
      </c>
    </row>
    <row r="201" spans="2:55" ht="15" customHeight="1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57"/>
      <c r="AW201" s="47">
        <f t="shared" si="12"/>
        <v>0</v>
      </c>
      <c r="AX201" s="46">
        <f t="shared" si="13"/>
        <v>0</v>
      </c>
      <c r="AY201" s="46" cm="1">
        <f t="array" ref="AY201">IF($AX201&lt;=6,SUM($C201:$AU201),SUMPRODUCT(LARGE($C201:$AU201,{1,2,3,4,5,6})))</f>
        <v>0</v>
      </c>
      <c r="AZ201" s="50" t="str">
        <f t="shared" si="14"/>
        <v/>
      </c>
      <c r="BA201" s="46" t="str" cm="1">
        <f t="array" ref="BA201">IFERROR(SUMPRODUCT(LARGE($C201:$AU201,{1,2,3,4})), "")</f>
        <v/>
      </c>
      <c r="BB201" s="46" t="str" cm="1">
        <f t="array" ref="BB201">IFERROR(SUMPRODUCT(LARGE($C201:$AU201,{1,2,3,4,5,6,7})), "")</f>
        <v/>
      </c>
      <c r="BC201" s="46" t="str" cm="1">
        <f t="array" ref="BC201">IFERROR(SUMPRODUCT(LARGE($C201:$AU201,{1,2,3,4,5,6,7,8})), "")</f>
        <v/>
      </c>
    </row>
    <row r="202" spans="2:55" ht="15" customHeight="1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57"/>
      <c r="AW202" s="47">
        <f t="shared" si="12"/>
        <v>0</v>
      </c>
      <c r="AX202" s="46">
        <f t="shared" si="13"/>
        <v>0</v>
      </c>
      <c r="AY202" s="46" cm="1">
        <f t="array" ref="AY202">IF($AX202&lt;=6,SUM($C202:$AU202),SUMPRODUCT(LARGE($C202:$AU202,{1,2,3,4,5,6})))</f>
        <v>0</v>
      </c>
      <c r="AZ202" s="50" t="str">
        <f t="shared" si="14"/>
        <v/>
      </c>
      <c r="BA202" s="46" t="str" cm="1">
        <f t="array" ref="BA202">IFERROR(SUMPRODUCT(LARGE($C202:$AU202,{1,2,3,4})), "")</f>
        <v/>
      </c>
      <c r="BB202" s="46" t="str" cm="1">
        <f t="array" ref="BB202">IFERROR(SUMPRODUCT(LARGE($C202:$AU202,{1,2,3,4,5,6,7})), "")</f>
        <v/>
      </c>
      <c r="BC202" s="46" t="str" cm="1">
        <f t="array" ref="BC202">IFERROR(SUMPRODUCT(LARGE($C202:$AU202,{1,2,3,4,5,6,7,8})), "")</f>
        <v/>
      </c>
    </row>
    <row r="203" spans="2:55" ht="15" customHeight="1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57"/>
      <c r="AW203" s="47">
        <f t="shared" si="12"/>
        <v>0</v>
      </c>
      <c r="AX203" s="46">
        <f t="shared" si="13"/>
        <v>0</v>
      </c>
      <c r="AY203" s="46" cm="1">
        <f t="array" ref="AY203">IF($AX203&lt;=6,SUM($C203:$AU203),SUMPRODUCT(LARGE($C203:$AU203,{1,2,3,4,5,6})))</f>
        <v>0</v>
      </c>
      <c r="AZ203" s="50" t="str">
        <f t="shared" si="14"/>
        <v/>
      </c>
      <c r="BA203" s="46" t="str" cm="1">
        <f t="array" ref="BA203">IFERROR(SUMPRODUCT(LARGE($C203:$AU203,{1,2,3,4})), "")</f>
        <v/>
      </c>
      <c r="BB203" s="46" t="str" cm="1">
        <f t="array" ref="BB203">IFERROR(SUMPRODUCT(LARGE($C203:$AU203,{1,2,3,4,5,6,7})), "")</f>
        <v/>
      </c>
      <c r="BC203" s="46" t="str" cm="1">
        <f t="array" ref="BC203">IFERROR(SUMPRODUCT(LARGE($C203:$AU203,{1,2,3,4,5,6,7,8})), "")</f>
        <v/>
      </c>
    </row>
    <row r="204" spans="2:55" ht="15" customHeight="1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57"/>
      <c r="AW204" s="47">
        <f t="shared" si="12"/>
        <v>0</v>
      </c>
      <c r="AX204" s="46">
        <f t="shared" si="13"/>
        <v>0</v>
      </c>
      <c r="AY204" s="46" cm="1">
        <f t="array" ref="AY204">IF($AX204&lt;=6,SUM($C204:$AU204),SUMPRODUCT(LARGE($C204:$AU204,{1,2,3,4,5,6})))</f>
        <v>0</v>
      </c>
      <c r="AZ204" s="50" t="str">
        <f t="shared" si="14"/>
        <v/>
      </c>
      <c r="BA204" s="46" t="str" cm="1">
        <f t="array" ref="BA204">IFERROR(SUMPRODUCT(LARGE($C204:$AU204,{1,2,3,4})), "")</f>
        <v/>
      </c>
      <c r="BB204" s="46" t="str" cm="1">
        <f t="array" ref="BB204">IFERROR(SUMPRODUCT(LARGE($C204:$AU204,{1,2,3,4,5,6,7})), "")</f>
        <v/>
      </c>
      <c r="BC204" s="46" t="str" cm="1">
        <f t="array" ref="BC204">IFERROR(SUMPRODUCT(LARGE($C204:$AU204,{1,2,3,4,5,6,7,8})), "")</f>
        <v/>
      </c>
    </row>
    <row r="205" spans="2:55" ht="15" customHeight="1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57"/>
      <c r="AW205" s="47">
        <f t="shared" si="12"/>
        <v>0</v>
      </c>
      <c r="AX205" s="46">
        <f t="shared" si="13"/>
        <v>0</v>
      </c>
      <c r="AY205" s="46" cm="1">
        <f t="array" ref="AY205">IF($AX205&lt;=6,SUM($C205:$AU205),SUMPRODUCT(LARGE($C205:$AU205,{1,2,3,4,5,6})))</f>
        <v>0</v>
      </c>
      <c r="AZ205" s="50" t="str">
        <f t="shared" si="14"/>
        <v/>
      </c>
      <c r="BA205" s="46" t="str" cm="1">
        <f t="array" ref="BA205">IFERROR(SUMPRODUCT(LARGE($C205:$AU205,{1,2,3,4})), "")</f>
        <v/>
      </c>
      <c r="BB205" s="46" t="str" cm="1">
        <f t="array" ref="BB205">IFERROR(SUMPRODUCT(LARGE($C205:$AU205,{1,2,3,4,5,6,7})), "")</f>
        <v/>
      </c>
      <c r="BC205" s="46" t="str" cm="1">
        <f t="array" ref="BC205">IFERROR(SUMPRODUCT(LARGE($C205:$AU205,{1,2,3,4,5,6,7,8})), "")</f>
        <v/>
      </c>
    </row>
    <row r="206" spans="2:55" ht="15" customHeight="1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57"/>
      <c r="AW206" s="47">
        <f t="shared" si="12"/>
        <v>0</v>
      </c>
      <c r="AX206" s="46">
        <f t="shared" si="13"/>
        <v>0</v>
      </c>
      <c r="AY206" s="46" cm="1">
        <f t="array" ref="AY206">IF($AX206&lt;=6,SUM($C206:$AU206),SUMPRODUCT(LARGE($C206:$AU206,{1,2,3,4,5,6})))</f>
        <v>0</v>
      </c>
      <c r="AZ206" s="50" t="str">
        <f t="shared" si="14"/>
        <v/>
      </c>
      <c r="BA206" s="46" t="str" cm="1">
        <f t="array" ref="BA206">IFERROR(SUMPRODUCT(LARGE($C206:$AU206,{1,2,3,4})), "")</f>
        <v/>
      </c>
      <c r="BB206" s="46" t="str" cm="1">
        <f t="array" ref="BB206">IFERROR(SUMPRODUCT(LARGE($C206:$AU206,{1,2,3,4,5,6,7})), "")</f>
        <v/>
      </c>
      <c r="BC206" s="46" t="str" cm="1">
        <f t="array" ref="BC206">IFERROR(SUMPRODUCT(LARGE($C206:$AU206,{1,2,3,4,5,6,7,8})), "")</f>
        <v/>
      </c>
    </row>
    <row r="207" spans="2:55" ht="15" customHeight="1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57"/>
      <c r="AW207" s="47">
        <f t="shared" si="12"/>
        <v>0</v>
      </c>
      <c r="AX207" s="46">
        <f t="shared" si="13"/>
        <v>0</v>
      </c>
      <c r="AY207" s="46" cm="1">
        <f t="array" ref="AY207">IF($AX207&lt;=6,SUM($C207:$AU207),SUMPRODUCT(LARGE($C207:$AU207,{1,2,3,4,5,6})))</f>
        <v>0</v>
      </c>
      <c r="AZ207" s="50" t="str">
        <f t="shared" si="14"/>
        <v/>
      </c>
      <c r="BA207" s="46" t="str" cm="1">
        <f t="array" ref="BA207">IFERROR(SUMPRODUCT(LARGE($C207:$AU207,{1,2,3,4})), "")</f>
        <v/>
      </c>
      <c r="BB207" s="46" t="str" cm="1">
        <f t="array" ref="BB207">IFERROR(SUMPRODUCT(LARGE($C207:$AU207,{1,2,3,4,5,6,7})), "")</f>
        <v/>
      </c>
      <c r="BC207" s="46" t="str" cm="1">
        <f t="array" ref="BC207">IFERROR(SUMPRODUCT(LARGE($C207:$AU207,{1,2,3,4,5,6,7,8})), "")</f>
        <v/>
      </c>
    </row>
    <row r="208" spans="2:55" ht="15" customHeight="1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57"/>
      <c r="AW208" s="47">
        <f t="shared" si="12"/>
        <v>0</v>
      </c>
      <c r="AX208" s="46">
        <f t="shared" si="13"/>
        <v>0</v>
      </c>
      <c r="AY208" s="46" cm="1">
        <f t="array" ref="AY208">IF($AX208&lt;=6,SUM($C208:$AU208),SUMPRODUCT(LARGE($C208:$AU208,{1,2,3,4,5,6})))</f>
        <v>0</v>
      </c>
      <c r="AZ208" s="50" t="str">
        <f t="shared" si="14"/>
        <v/>
      </c>
      <c r="BA208" s="46" t="str" cm="1">
        <f t="array" ref="BA208">IFERROR(SUMPRODUCT(LARGE($C208:$AU208,{1,2,3,4})), "")</f>
        <v/>
      </c>
      <c r="BB208" s="46" t="str" cm="1">
        <f t="array" ref="BB208">IFERROR(SUMPRODUCT(LARGE($C208:$AU208,{1,2,3,4,5,6,7})), "")</f>
        <v/>
      </c>
      <c r="BC208" s="46" t="str" cm="1">
        <f t="array" ref="BC208">IFERROR(SUMPRODUCT(LARGE($C208:$AU208,{1,2,3,4,5,6,7,8})), "")</f>
        <v/>
      </c>
    </row>
    <row r="209" spans="2:55" ht="15" customHeight="1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57"/>
      <c r="AW209" s="47">
        <f t="shared" si="12"/>
        <v>0</v>
      </c>
      <c r="AX209" s="46">
        <f t="shared" si="13"/>
        <v>0</v>
      </c>
      <c r="AY209" s="46" cm="1">
        <f t="array" ref="AY209">IF($AX209&lt;=6,SUM($C209:$AU209),SUMPRODUCT(LARGE($C209:$AU209,{1,2,3,4,5,6})))</f>
        <v>0</v>
      </c>
      <c r="AZ209" s="50" t="str">
        <f t="shared" si="14"/>
        <v/>
      </c>
      <c r="BA209" s="46" t="str" cm="1">
        <f t="array" ref="BA209">IFERROR(SUMPRODUCT(LARGE($C209:$AU209,{1,2,3,4})), "")</f>
        <v/>
      </c>
      <c r="BB209" s="46" t="str" cm="1">
        <f t="array" ref="BB209">IFERROR(SUMPRODUCT(LARGE($C209:$AU209,{1,2,3,4,5,6,7})), "")</f>
        <v/>
      </c>
      <c r="BC209" s="46" t="str" cm="1">
        <f t="array" ref="BC209">IFERROR(SUMPRODUCT(LARGE($C209:$AU209,{1,2,3,4,5,6,7,8})), "")</f>
        <v/>
      </c>
    </row>
    <row r="210" spans="2:55" ht="15" customHeight="1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57"/>
      <c r="AW210" s="47">
        <f t="shared" si="12"/>
        <v>0</v>
      </c>
      <c r="AX210" s="46">
        <f t="shared" si="13"/>
        <v>0</v>
      </c>
      <c r="AY210" s="46" cm="1">
        <f t="array" ref="AY210">IF($AX210&lt;=6,SUM($C210:$AU210),SUMPRODUCT(LARGE($C210:$AU210,{1,2,3,4,5,6})))</f>
        <v>0</v>
      </c>
      <c r="AZ210" s="50" t="str">
        <f t="shared" si="14"/>
        <v/>
      </c>
      <c r="BA210" s="46" t="str" cm="1">
        <f t="array" ref="BA210">IFERROR(SUMPRODUCT(LARGE($C210:$AU210,{1,2,3,4})), "")</f>
        <v/>
      </c>
      <c r="BB210" s="46" t="str" cm="1">
        <f t="array" ref="BB210">IFERROR(SUMPRODUCT(LARGE($C210:$AU210,{1,2,3,4,5,6,7})), "")</f>
        <v/>
      </c>
      <c r="BC210" s="46" t="str" cm="1">
        <f t="array" ref="BC210">IFERROR(SUMPRODUCT(LARGE($C210:$AU210,{1,2,3,4,5,6,7,8})), "")</f>
        <v/>
      </c>
    </row>
    <row r="211" spans="2:55" ht="15" customHeight="1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57"/>
      <c r="AW211" s="47">
        <f t="shared" si="12"/>
        <v>0</v>
      </c>
      <c r="AX211" s="46">
        <f t="shared" si="13"/>
        <v>0</v>
      </c>
      <c r="AY211" s="46" cm="1">
        <f t="array" ref="AY211">IF($AX211&lt;=6,SUM($C211:$AU211),SUMPRODUCT(LARGE($C211:$AU211,{1,2,3,4,5,6})))</f>
        <v>0</v>
      </c>
      <c r="AZ211" s="50" t="str">
        <f t="shared" si="14"/>
        <v/>
      </c>
      <c r="BA211" s="46" t="str" cm="1">
        <f t="array" ref="BA211">IFERROR(SUMPRODUCT(LARGE($C211:$AU211,{1,2,3,4})), "")</f>
        <v/>
      </c>
      <c r="BB211" s="46" t="str" cm="1">
        <f t="array" ref="BB211">IFERROR(SUMPRODUCT(LARGE($C211:$AU211,{1,2,3,4,5,6,7})), "")</f>
        <v/>
      </c>
      <c r="BC211" s="46" t="str" cm="1">
        <f t="array" ref="BC211">IFERROR(SUMPRODUCT(LARGE($C211:$AU211,{1,2,3,4,5,6,7,8})), "")</f>
        <v/>
      </c>
    </row>
    <row r="212" spans="2:55" ht="15" customHeight="1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57"/>
      <c r="AW212" s="47">
        <f t="shared" si="12"/>
        <v>0</v>
      </c>
      <c r="AX212" s="46">
        <f t="shared" si="13"/>
        <v>0</v>
      </c>
      <c r="AY212" s="46" cm="1">
        <f t="array" ref="AY212">IF($AX212&lt;=6,SUM($C212:$AU212),SUMPRODUCT(LARGE($C212:$AU212,{1,2,3,4,5,6})))</f>
        <v>0</v>
      </c>
      <c r="AZ212" s="50" t="str">
        <f t="shared" si="14"/>
        <v/>
      </c>
      <c r="BA212" s="46" t="str" cm="1">
        <f t="array" ref="BA212">IFERROR(SUMPRODUCT(LARGE($C212:$AU212,{1,2,3,4})), "")</f>
        <v/>
      </c>
      <c r="BB212" s="46" t="str" cm="1">
        <f t="array" ref="BB212">IFERROR(SUMPRODUCT(LARGE($C212:$AU212,{1,2,3,4,5,6,7})), "")</f>
        <v/>
      </c>
      <c r="BC212" s="46" t="str" cm="1">
        <f t="array" ref="BC212">IFERROR(SUMPRODUCT(LARGE($C212:$AU212,{1,2,3,4,5,6,7,8})), "")</f>
        <v/>
      </c>
    </row>
    <row r="213" spans="2:55" ht="15" customHeight="1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57"/>
      <c r="AW213" s="47">
        <f t="shared" si="12"/>
        <v>0</v>
      </c>
      <c r="AX213" s="46">
        <f t="shared" si="13"/>
        <v>0</v>
      </c>
      <c r="AY213" s="46" cm="1">
        <f t="array" ref="AY213">IF($AX213&lt;=6,SUM($C213:$AU213),SUMPRODUCT(LARGE($C213:$AU213,{1,2,3,4,5,6})))</f>
        <v>0</v>
      </c>
      <c r="AZ213" s="50" t="str">
        <f t="shared" si="14"/>
        <v/>
      </c>
      <c r="BA213" s="46" t="str" cm="1">
        <f t="array" ref="BA213">IFERROR(SUMPRODUCT(LARGE($C213:$AU213,{1,2,3,4})), "")</f>
        <v/>
      </c>
      <c r="BB213" s="46" t="str" cm="1">
        <f t="array" ref="BB213">IFERROR(SUMPRODUCT(LARGE($C213:$AU213,{1,2,3,4,5,6,7})), "")</f>
        <v/>
      </c>
      <c r="BC213" s="46" t="str" cm="1">
        <f t="array" ref="BC213">IFERROR(SUMPRODUCT(LARGE($C213:$AU213,{1,2,3,4,5,6,7,8})), "")</f>
        <v/>
      </c>
    </row>
    <row r="214" spans="2:55" ht="15" customHeight="1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57"/>
      <c r="AW214" s="47">
        <f t="shared" si="12"/>
        <v>0</v>
      </c>
      <c r="AX214" s="46">
        <f t="shared" si="13"/>
        <v>0</v>
      </c>
      <c r="AY214" s="46" cm="1">
        <f t="array" ref="AY214">IF($AX214&lt;=6,SUM($C214:$AU214),SUMPRODUCT(LARGE($C214:$AU214,{1,2,3,4,5,6})))</f>
        <v>0</v>
      </c>
      <c r="AZ214" s="50" t="str">
        <f t="shared" si="14"/>
        <v/>
      </c>
      <c r="BA214" s="46" t="str" cm="1">
        <f t="array" ref="BA214">IFERROR(SUMPRODUCT(LARGE($C214:$AU214,{1,2,3,4})), "")</f>
        <v/>
      </c>
      <c r="BB214" s="46" t="str" cm="1">
        <f t="array" ref="BB214">IFERROR(SUMPRODUCT(LARGE($C214:$AU214,{1,2,3,4,5,6,7})), "")</f>
        <v/>
      </c>
      <c r="BC214" s="46" t="str" cm="1">
        <f t="array" ref="BC214">IFERROR(SUMPRODUCT(LARGE($C214:$AU214,{1,2,3,4,5,6,7,8})), "")</f>
        <v/>
      </c>
    </row>
    <row r="215" spans="2:55" ht="15" customHeight="1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57"/>
      <c r="AW215" s="47">
        <f t="shared" si="12"/>
        <v>0</v>
      </c>
      <c r="AX215" s="46">
        <f t="shared" si="13"/>
        <v>0</v>
      </c>
      <c r="AY215" s="46" cm="1">
        <f t="array" ref="AY215">IF($AX215&lt;=6,SUM($C215:$AU215),SUMPRODUCT(LARGE($C215:$AU215,{1,2,3,4,5,6})))</f>
        <v>0</v>
      </c>
      <c r="AZ215" s="50" t="str">
        <f t="shared" si="14"/>
        <v/>
      </c>
      <c r="BA215" s="46" t="str" cm="1">
        <f t="array" ref="BA215">IFERROR(SUMPRODUCT(LARGE($C215:$AU215,{1,2,3,4})), "")</f>
        <v/>
      </c>
      <c r="BB215" s="46" t="str" cm="1">
        <f t="array" ref="BB215">IFERROR(SUMPRODUCT(LARGE($C215:$AU215,{1,2,3,4,5,6,7})), "")</f>
        <v/>
      </c>
      <c r="BC215" s="46" t="str" cm="1">
        <f t="array" ref="BC215">IFERROR(SUMPRODUCT(LARGE($C215:$AU215,{1,2,3,4,5,6,7,8})), "")</f>
        <v/>
      </c>
    </row>
    <row r="216" spans="2:55" ht="15" customHeight="1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57"/>
      <c r="AW216" s="47">
        <f t="shared" si="12"/>
        <v>0</v>
      </c>
      <c r="AX216" s="46">
        <f t="shared" si="13"/>
        <v>0</v>
      </c>
      <c r="AY216" s="46" cm="1">
        <f t="array" ref="AY216">IF($AX216&lt;=6,SUM($C216:$AU216),SUMPRODUCT(LARGE($C216:$AU216,{1,2,3,4,5,6})))</f>
        <v>0</v>
      </c>
      <c r="AZ216" s="50" t="str">
        <f t="shared" si="14"/>
        <v/>
      </c>
      <c r="BA216" s="46" t="str" cm="1">
        <f t="array" ref="BA216">IFERROR(SUMPRODUCT(LARGE($C216:$AU216,{1,2,3,4})), "")</f>
        <v/>
      </c>
      <c r="BB216" s="46" t="str" cm="1">
        <f t="array" ref="BB216">IFERROR(SUMPRODUCT(LARGE($C216:$AU216,{1,2,3,4,5,6,7})), "")</f>
        <v/>
      </c>
      <c r="BC216" s="46" t="str" cm="1">
        <f t="array" ref="BC216">IFERROR(SUMPRODUCT(LARGE($C216:$AU216,{1,2,3,4,5,6,7,8})), "")</f>
        <v/>
      </c>
    </row>
    <row r="217" spans="2:55" ht="15" customHeight="1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57"/>
      <c r="AW217" s="47">
        <f t="shared" si="12"/>
        <v>0</v>
      </c>
      <c r="AX217" s="46">
        <f t="shared" si="13"/>
        <v>0</v>
      </c>
      <c r="AY217" s="46" cm="1">
        <f t="array" ref="AY217">IF($AX217&lt;=6,SUM($C217:$AU217),SUMPRODUCT(LARGE($C217:$AU217,{1,2,3,4,5,6})))</f>
        <v>0</v>
      </c>
      <c r="AZ217" s="50" t="str">
        <f t="shared" si="14"/>
        <v/>
      </c>
      <c r="BA217" s="46" t="str" cm="1">
        <f t="array" ref="BA217">IFERROR(SUMPRODUCT(LARGE($C217:$AU217,{1,2,3,4})), "")</f>
        <v/>
      </c>
      <c r="BB217" s="46" t="str" cm="1">
        <f t="array" ref="BB217">IFERROR(SUMPRODUCT(LARGE($C217:$AU217,{1,2,3,4,5,6,7})), "")</f>
        <v/>
      </c>
      <c r="BC217" s="46" t="str" cm="1">
        <f t="array" ref="BC217">IFERROR(SUMPRODUCT(LARGE($C217:$AU217,{1,2,3,4,5,6,7,8})), "")</f>
        <v/>
      </c>
    </row>
    <row r="218" spans="2:55" ht="15" customHeight="1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57"/>
      <c r="AW218" s="47">
        <f t="shared" si="12"/>
        <v>0</v>
      </c>
      <c r="AX218" s="46">
        <f t="shared" si="13"/>
        <v>0</v>
      </c>
      <c r="AY218" s="46" cm="1">
        <f t="array" ref="AY218">IF($AX218&lt;=6,SUM($C218:$AU218),SUMPRODUCT(LARGE($C218:$AU218,{1,2,3,4,5,6})))</f>
        <v>0</v>
      </c>
      <c r="AZ218" s="50" t="str">
        <f t="shared" si="14"/>
        <v/>
      </c>
      <c r="BA218" s="46" t="str" cm="1">
        <f t="array" ref="BA218">IFERROR(SUMPRODUCT(LARGE($C218:$AU218,{1,2,3,4})), "")</f>
        <v/>
      </c>
      <c r="BB218" s="46" t="str" cm="1">
        <f t="array" ref="BB218">IFERROR(SUMPRODUCT(LARGE($C218:$AU218,{1,2,3,4,5,6,7})), "")</f>
        <v/>
      </c>
      <c r="BC218" s="46" t="str" cm="1">
        <f t="array" ref="BC218">IFERROR(SUMPRODUCT(LARGE($C218:$AU218,{1,2,3,4,5,6,7,8})), "")</f>
        <v/>
      </c>
    </row>
    <row r="219" spans="2:55" ht="15" customHeight="1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57"/>
      <c r="AW219" s="47">
        <f t="shared" si="12"/>
        <v>0</v>
      </c>
      <c r="AX219" s="46">
        <f t="shared" si="13"/>
        <v>0</v>
      </c>
      <c r="AY219" s="46" cm="1">
        <f t="array" ref="AY219">IF($AX219&lt;=6,SUM($C219:$AU219),SUMPRODUCT(LARGE($C219:$AU219,{1,2,3,4,5,6})))</f>
        <v>0</v>
      </c>
      <c r="AZ219" s="50" t="str">
        <f t="shared" si="14"/>
        <v/>
      </c>
      <c r="BA219" s="46" t="str" cm="1">
        <f t="array" ref="BA219">IFERROR(SUMPRODUCT(LARGE($C219:$AU219,{1,2,3,4})), "")</f>
        <v/>
      </c>
      <c r="BB219" s="46" t="str" cm="1">
        <f t="array" ref="BB219">IFERROR(SUMPRODUCT(LARGE($C219:$AU219,{1,2,3,4,5,6,7})), "")</f>
        <v/>
      </c>
      <c r="BC219" s="46" t="str" cm="1">
        <f t="array" ref="BC219">IFERROR(SUMPRODUCT(LARGE($C219:$AU219,{1,2,3,4,5,6,7,8})), "")</f>
        <v/>
      </c>
    </row>
    <row r="220" spans="2:55" ht="15" customHeight="1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57"/>
      <c r="AW220" s="47">
        <f t="shared" si="12"/>
        <v>0</v>
      </c>
      <c r="AX220" s="46">
        <f t="shared" si="13"/>
        <v>0</v>
      </c>
      <c r="AY220" s="46" cm="1">
        <f t="array" ref="AY220">IF($AX220&lt;=6,SUM($C220:$AU220),SUMPRODUCT(LARGE($C220:$AU220,{1,2,3,4,5,6})))</f>
        <v>0</v>
      </c>
      <c r="AZ220" s="50" t="str">
        <f t="shared" si="14"/>
        <v/>
      </c>
      <c r="BA220" s="46" t="str" cm="1">
        <f t="array" ref="BA220">IFERROR(SUMPRODUCT(LARGE($C220:$AU220,{1,2,3,4})), "")</f>
        <v/>
      </c>
      <c r="BB220" s="46" t="str" cm="1">
        <f t="array" ref="BB220">IFERROR(SUMPRODUCT(LARGE($C220:$AU220,{1,2,3,4,5,6,7})), "")</f>
        <v/>
      </c>
      <c r="BC220" s="46" t="str" cm="1">
        <f t="array" ref="BC220">IFERROR(SUMPRODUCT(LARGE($C220:$AU220,{1,2,3,4,5,6,7,8})), "")</f>
        <v/>
      </c>
    </row>
    <row r="221" spans="2:55" ht="15" customHeight="1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57"/>
      <c r="AW221" s="47">
        <f t="shared" si="12"/>
        <v>0</v>
      </c>
      <c r="AX221" s="46">
        <f t="shared" si="13"/>
        <v>0</v>
      </c>
      <c r="AY221" s="46" cm="1">
        <f t="array" ref="AY221">IF($AX221&lt;=6,SUM($C221:$AU221),SUMPRODUCT(LARGE($C221:$AU221,{1,2,3,4,5,6})))</f>
        <v>0</v>
      </c>
      <c r="AZ221" s="50" t="str">
        <f t="shared" si="14"/>
        <v/>
      </c>
      <c r="BA221" s="46" t="str" cm="1">
        <f t="array" ref="BA221">IFERROR(SUMPRODUCT(LARGE($C221:$AU221,{1,2,3,4})), "")</f>
        <v/>
      </c>
      <c r="BB221" s="46" t="str" cm="1">
        <f t="array" ref="BB221">IFERROR(SUMPRODUCT(LARGE($C221:$AU221,{1,2,3,4,5,6,7})), "")</f>
        <v/>
      </c>
      <c r="BC221" s="46" t="str" cm="1">
        <f t="array" ref="BC221">IFERROR(SUMPRODUCT(LARGE($C221:$AU221,{1,2,3,4,5,6,7,8})), "")</f>
        <v/>
      </c>
    </row>
    <row r="222" spans="2:55" ht="15" customHeight="1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57"/>
      <c r="AW222" s="47">
        <f t="shared" si="12"/>
        <v>0</v>
      </c>
      <c r="AX222" s="46">
        <f t="shared" si="13"/>
        <v>0</v>
      </c>
      <c r="AY222" s="46" cm="1">
        <f t="array" ref="AY222">IF($AX222&lt;=6,SUM($C222:$AU222),SUMPRODUCT(LARGE($C222:$AU222,{1,2,3,4,5,6})))</f>
        <v>0</v>
      </c>
      <c r="AZ222" s="50" t="str">
        <f t="shared" si="14"/>
        <v/>
      </c>
      <c r="BA222" s="46" t="str" cm="1">
        <f t="array" ref="BA222">IFERROR(SUMPRODUCT(LARGE($C222:$AU222,{1,2,3,4})), "")</f>
        <v/>
      </c>
      <c r="BB222" s="46" t="str" cm="1">
        <f t="array" ref="BB222">IFERROR(SUMPRODUCT(LARGE($C222:$AU222,{1,2,3,4,5,6,7})), "")</f>
        <v/>
      </c>
      <c r="BC222" s="46" t="str" cm="1">
        <f t="array" ref="BC222">IFERROR(SUMPRODUCT(LARGE($C222:$AU222,{1,2,3,4,5,6,7,8})), "")</f>
        <v/>
      </c>
    </row>
    <row r="223" spans="2:55" ht="15" customHeight="1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57"/>
      <c r="AW223" s="47">
        <f t="shared" si="12"/>
        <v>0</v>
      </c>
      <c r="AX223" s="46">
        <f t="shared" si="13"/>
        <v>0</v>
      </c>
      <c r="AY223" s="46" cm="1">
        <f t="array" ref="AY223">IF($AX223&lt;=6,SUM($C223:$AU223),SUMPRODUCT(LARGE($C223:$AU223,{1,2,3,4,5,6})))</f>
        <v>0</v>
      </c>
      <c r="AZ223" s="50" t="str">
        <f t="shared" si="14"/>
        <v/>
      </c>
      <c r="BA223" s="46" t="str" cm="1">
        <f t="array" ref="BA223">IFERROR(SUMPRODUCT(LARGE($C223:$AU223,{1,2,3,4})), "")</f>
        <v/>
      </c>
      <c r="BB223" s="46" t="str" cm="1">
        <f t="array" ref="BB223">IFERROR(SUMPRODUCT(LARGE($C223:$AU223,{1,2,3,4,5,6,7})), "")</f>
        <v/>
      </c>
      <c r="BC223" s="46" t="str" cm="1">
        <f t="array" ref="BC223">IFERROR(SUMPRODUCT(LARGE($C223:$AU223,{1,2,3,4,5,6,7,8})), "")</f>
        <v/>
      </c>
    </row>
    <row r="224" spans="2:55" ht="15" customHeight="1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57"/>
      <c r="AW224" s="47">
        <f t="shared" si="12"/>
        <v>0</v>
      </c>
      <c r="AX224" s="46">
        <f t="shared" si="13"/>
        <v>0</v>
      </c>
      <c r="AY224" s="46" cm="1">
        <f t="array" ref="AY224">IF($AX224&lt;=6,SUM($C224:$AU224),SUMPRODUCT(LARGE($C224:$AU224,{1,2,3,4,5,6})))</f>
        <v>0</v>
      </c>
      <c r="AZ224" s="50" t="str">
        <f t="shared" si="14"/>
        <v/>
      </c>
      <c r="BA224" s="46" t="str" cm="1">
        <f t="array" ref="BA224">IFERROR(SUMPRODUCT(LARGE($C224:$AU224,{1,2,3,4})), "")</f>
        <v/>
      </c>
      <c r="BB224" s="46" t="str" cm="1">
        <f t="array" ref="BB224">IFERROR(SUMPRODUCT(LARGE($C224:$AU224,{1,2,3,4,5,6,7})), "")</f>
        <v/>
      </c>
      <c r="BC224" s="46" t="str" cm="1">
        <f t="array" ref="BC224">IFERROR(SUMPRODUCT(LARGE($C224:$AU224,{1,2,3,4,5,6,7,8})), "")</f>
        <v/>
      </c>
    </row>
    <row r="225" spans="2:55" ht="15" customHeight="1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57"/>
      <c r="AW225" s="47">
        <f t="shared" si="12"/>
        <v>0</v>
      </c>
      <c r="AX225" s="46">
        <f t="shared" si="13"/>
        <v>0</v>
      </c>
      <c r="AY225" s="46" cm="1">
        <f t="array" ref="AY225">IF($AX225&lt;=6,SUM($C225:$AU225),SUMPRODUCT(LARGE($C225:$AU225,{1,2,3,4,5,6})))</f>
        <v>0</v>
      </c>
      <c r="AZ225" s="50" t="str">
        <f t="shared" si="14"/>
        <v/>
      </c>
      <c r="BA225" s="46" t="str" cm="1">
        <f t="array" ref="BA225">IFERROR(SUMPRODUCT(LARGE($C225:$AU225,{1,2,3,4})), "")</f>
        <v/>
      </c>
      <c r="BB225" s="46" t="str" cm="1">
        <f t="array" ref="BB225">IFERROR(SUMPRODUCT(LARGE($C225:$AU225,{1,2,3,4,5,6,7})), "")</f>
        <v/>
      </c>
      <c r="BC225" s="46" t="str" cm="1">
        <f t="array" ref="BC225">IFERROR(SUMPRODUCT(LARGE($C225:$AU225,{1,2,3,4,5,6,7,8})), "")</f>
        <v/>
      </c>
    </row>
    <row r="226" spans="2:55" ht="15" customHeight="1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57"/>
      <c r="AW226" s="47">
        <f t="shared" si="12"/>
        <v>0</v>
      </c>
      <c r="AX226" s="46">
        <f t="shared" si="13"/>
        <v>0</v>
      </c>
      <c r="AY226" s="46" cm="1">
        <f t="array" ref="AY226">IF($AX226&lt;=6,SUM($C226:$AU226),SUMPRODUCT(LARGE($C226:$AU226,{1,2,3,4,5,6})))</f>
        <v>0</v>
      </c>
      <c r="AZ226" s="50" t="str">
        <f t="shared" si="14"/>
        <v/>
      </c>
      <c r="BA226" s="46" t="str" cm="1">
        <f t="array" ref="BA226">IFERROR(SUMPRODUCT(LARGE($C226:$AU226,{1,2,3,4})), "")</f>
        <v/>
      </c>
      <c r="BB226" s="46" t="str" cm="1">
        <f t="array" ref="BB226">IFERROR(SUMPRODUCT(LARGE($C226:$AU226,{1,2,3,4,5,6,7})), "")</f>
        <v/>
      </c>
      <c r="BC226" s="46" t="str" cm="1">
        <f t="array" ref="BC226">IFERROR(SUMPRODUCT(LARGE($C226:$AU226,{1,2,3,4,5,6,7,8})), "")</f>
        <v/>
      </c>
    </row>
    <row r="227" spans="2:55" ht="15" customHeight="1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57"/>
      <c r="AW227" s="47">
        <f t="shared" si="12"/>
        <v>0</v>
      </c>
      <c r="AX227" s="46">
        <f t="shared" si="13"/>
        <v>0</v>
      </c>
      <c r="AY227" s="46" cm="1">
        <f t="array" ref="AY227">IF($AX227&lt;=6,SUM($C227:$AU227),SUMPRODUCT(LARGE($C227:$AU227,{1,2,3,4,5,6})))</f>
        <v>0</v>
      </c>
      <c r="AZ227" s="50" t="str">
        <f t="shared" si="14"/>
        <v/>
      </c>
      <c r="BA227" s="46" t="str" cm="1">
        <f t="array" ref="BA227">IFERROR(SUMPRODUCT(LARGE($C227:$AU227,{1,2,3,4})), "")</f>
        <v/>
      </c>
      <c r="BB227" s="46" t="str" cm="1">
        <f t="array" ref="BB227">IFERROR(SUMPRODUCT(LARGE($C227:$AU227,{1,2,3,4,5,6,7})), "")</f>
        <v/>
      </c>
      <c r="BC227" s="46" t="str" cm="1">
        <f t="array" ref="BC227">IFERROR(SUMPRODUCT(LARGE($C227:$AU227,{1,2,3,4,5,6,7,8})), "")</f>
        <v/>
      </c>
    </row>
    <row r="228" spans="2:55" ht="15" customHeight="1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57"/>
      <c r="AW228" s="47">
        <f t="shared" si="12"/>
        <v>0</v>
      </c>
      <c r="AX228" s="46">
        <f t="shared" si="13"/>
        <v>0</v>
      </c>
      <c r="AY228" s="46" cm="1">
        <f t="array" ref="AY228">IF($AX228&lt;=6,SUM($C228:$AU228),SUMPRODUCT(LARGE($C228:$AU228,{1,2,3,4,5,6})))</f>
        <v>0</v>
      </c>
      <c r="AZ228" s="50" t="str">
        <f t="shared" si="14"/>
        <v/>
      </c>
      <c r="BA228" s="46" t="str" cm="1">
        <f t="array" ref="BA228">IFERROR(SUMPRODUCT(LARGE($C228:$AU228,{1,2,3,4})), "")</f>
        <v/>
      </c>
      <c r="BB228" s="46" t="str" cm="1">
        <f t="array" ref="BB228">IFERROR(SUMPRODUCT(LARGE($C228:$AU228,{1,2,3,4,5,6,7})), "")</f>
        <v/>
      </c>
      <c r="BC228" s="46" t="str" cm="1">
        <f t="array" ref="BC228">IFERROR(SUMPRODUCT(LARGE($C228:$AU228,{1,2,3,4,5,6,7,8})), "")</f>
        <v/>
      </c>
    </row>
    <row r="229" spans="2:55" ht="15" customHeight="1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57"/>
      <c r="AW229" s="47">
        <f t="shared" si="12"/>
        <v>0</v>
      </c>
      <c r="AX229" s="46">
        <f t="shared" si="13"/>
        <v>0</v>
      </c>
      <c r="AY229" s="46" cm="1">
        <f t="array" ref="AY229">IF($AX229&lt;=6,SUM($C229:$AU229),SUMPRODUCT(LARGE($C229:$AU229,{1,2,3,4,5,6})))</f>
        <v>0</v>
      </c>
      <c r="AZ229" s="50" t="str">
        <f t="shared" si="14"/>
        <v/>
      </c>
      <c r="BA229" s="46" t="str" cm="1">
        <f t="array" ref="BA229">IFERROR(SUMPRODUCT(LARGE($C229:$AU229,{1,2,3,4})), "")</f>
        <v/>
      </c>
      <c r="BB229" s="46" t="str" cm="1">
        <f t="array" ref="BB229">IFERROR(SUMPRODUCT(LARGE($C229:$AU229,{1,2,3,4,5,6,7})), "")</f>
        <v/>
      </c>
      <c r="BC229" s="46" t="str" cm="1">
        <f t="array" ref="BC229">IFERROR(SUMPRODUCT(LARGE($C229:$AU229,{1,2,3,4,5,6,7,8})), "")</f>
        <v/>
      </c>
    </row>
    <row r="230" spans="2:55" ht="15" customHeight="1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57"/>
      <c r="AW230" s="47">
        <f t="shared" si="12"/>
        <v>0</v>
      </c>
      <c r="AX230" s="46">
        <f t="shared" si="13"/>
        <v>0</v>
      </c>
      <c r="AY230" s="46" cm="1">
        <f t="array" ref="AY230">IF($AX230&lt;=6,SUM($C230:$AU230),SUMPRODUCT(LARGE($C230:$AU230,{1,2,3,4,5,6})))</f>
        <v>0</v>
      </c>
      <c r="AZ230" s="50" t="str">
        <f t="shared" si="14"/>
        <v/>
      </c>
      <c r="BA230" s="46" t="str" cm="1">
        <f t="array" ref="BA230">IFERROR(SUMPRODUCT(LARGE($C230:$AU230,{1,2,3,4})), "")</f>
        <v/>
      </c>
      <c r="BB230" s="46" t="str" cm="1">
        <f t="array" ref="BB230">IFERROR(SUMPRODUCT(LARGE($C230:$AU230,{1,2,3,4,5,6,7})), "")</f>
        <v/>
      </c>
      <c r="BC230" s="46" t="str" cm="1">
        <f t="array" ref="BC230">IFERROR(SUMPRODUCT(LARGE($C230:$AU230,{1,2,3,4,5,6,7,8})), "")</f>
        <v/>
      </c>
    </row>
    <row r="231" spans="2:55" ht="15" customHeight="1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57"/>
      <c r="AW231" s="47">
        <f t="shared" si="12"/>
        <v>0</v>
      </c>
      <c r="AX231" s="46">
        <f t="shared" si="13"/>
        <v>0</v>
      </c>
      <c r="AY231" s="46" cm="1">
        <f t="array" ref="AY231">IF($AX231&lt;=6,SUM($C231:$AU231),SUMPRODUCT(LARGE($C231:$AU231,{1,2,3,4,5,6})))</f>
        <v>0</v>
      </c>
      <c r="AZ231" s="50" t="str">
        <f t="shared" si="14"/>
        <v/>
      </c>
      <c r="BA231" s="46" t="str" cm="1">
        <f t="array" ref="BA231">IFERROR(SUMPRODUCT(LARGE($C231:$AU231,{1,2,3,4})), "")</f>
        <v/>
      </c>
      <c r="BB231" s="46" t="str" cm="1">
        <f t="array" ref="BB231">IFERROR(SUMPRODUCT(LARGE($C231:$AU231,{1,2,3,4,5,6,7})), "")</f>
        <v/>
      </c>
      <c r="BC231" s="46" t="str" cm="1">
        <f t="array" ref="BC231">IFERROR(SUMPRODUCT(LARGE($C231:$AU231,{1,2,3,4,5,6,7,8})), "")</f>
        <v/>
      </c>
    </row>
    <row r="232" spans="2:55" ht="15" customHeight="1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57"/>
      <c r="AW232" s="47">
        <f t="shared" si="12"/>
        <v>0</v>
      </c>
      <c r="AX232" s="46">
        <f t="shared" si="13"/>
        <v>0</v>
      </c>
      <c r="AY232" s="46" cm="1">
        <f t="array" ref="AY232">IF($AX232&lt;=6,SUM($C232:$AU232),SUMPRODUCT(LARGE($C232:$AU232,{1,2,3,4,5,6})))</f>
        <v>0</v>
      </c>
      <c r="AZ232" s="50" t="str">
        <f t="shared" si="14"/>
        <v/>
      </c>
      <c r="BA232" s="46" t="str" cm="1">
        <f t="array" ref="BA232">IFERROR(SUMPRODUCT(LARGE($C232:$AU232,{1,2,3,4})), "")</f>
        <v/>
      </c>
      <c r="BB232" s="46" t="str" cm="1">
        <f t="array" ref="BB232">IFERROR(SUMPRODUCT(LARGE($C232:$AU232,{1,2,3,4,5,6,7})), "")</f>
        <v/>
      </c>
      <c r="BC232" s="46" t="str" cm="1">
        <f t="array" ref="BC232">IFERROR(SUMPRODUCT(LARGE($C232:$AU232,{1,2,3,4,5,6,7,8})), "")</f>
        <v/>
      </c>
    </row>
    <row r="233" spans="2:55" ht="15" customHeight="1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57"/>
      <c r="AW233" s="47">
        <f t="shared" si="12"/>
        <v>0</v>
      </c>
      <c r="AX233" s="46">
        <f t="shared" si="13"/>
        <v>0</v>
      </c>
      <c r="AY233" s="46" cm="1">
        <f t="array" ref="AY233">IF($AX233&lt;=6,SUM($C233:$AU233),SUMPRODUCT(LARGE($C233:$AU233,{1,2,3,4,5,6})))</f>
        <v>0</v>
      </c>
      <c r="AZ233" s="50" t="str">
        <f t="shared" si="14"/>
        <v/>
      </c>
      <c r="BA233" s="46" t="str" cm="1">
        <f t="array" ref="BA233">IFERROR(SUMPRODUCT(LARGE($C233:$AU233,{1,2,3,4})), "")</f>
        <v/>
      </c>
      <c r="BB233" s="46" t="str" cm="1">
        <f t="array" ref="BB233">IFERROR(SUMPRODUCT(LARGE($C233:$AU233,{1,2,3,4,5,6,7})), "")</f>
        <v/>
      </c>
      <c r="BC233" s="46" t="str" cm="1">
        <f t="array" ref="BC233">IFERROR(SUMPRODUCT(LARGE($C233:$AU233,{1,2,3,4,5,6,7,8})), "")</f>
        <v/>
      </c>
    </row>
    <row r="234" spans="2:55" ht="15" customHeight="1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57"/>
      <c r="AW234" s="47">
        <f t="shared" si="12"/>
        <v>0</v>
      </c>
      <c r="AX234" s="46">
        <f t="shared" si="13"/>
        <v>0</v>
      </c>
      <c r="AY234" s="46" cm="1">
        <f t="array" ref="AY234">IF($AX234&lt;=6,SUM($C234:$AU234),SUMPRODUCT(LARGE($C234:$AU234,{1,2,3,4,5,6})))</f>
        <v>0</v>
      </c>
      <c r="AZ234" s="50" t="str">
        <f t="shared" si="14"/>
        <v/>
      </c>
      <c r="BA234" s="46" t="str" cm="1">
        <f t="array" ref="BA234">IFERROR(SUMPRODUCT(LARGE($C234:$AU234,{1,2,3,4})), "")</f>
        <v/>
      </c>
      <c r="BB234" s="46" t="str" cm="1">
        <f t="array" ref="BB234">IFERROR(SUMPRODUCT(LARGE($C234:$AU234,{1,2,3,4,5,6,7})), "")</f>
        <v/>
      </c>
      <c r="BC234" s="46" t="str" cm="1">
        <f t="array" ref="BC234">IFERROR(SUMPRODUCT(LARGE($C234:$AU234,{1,2,3,4,5,6,7,8})), "")</f>
        <v/>
      </c>
    </row>
    <row r="235" spans="2:55" ht="1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57"/>
      <c r="AW235" s="47">
        <f t="shared" si="12"/>
        <v>0</v>
      </c>
      <c r="AX235" s="46">
        <f t="shared" si="13"/>
        <v>0</v>
      </c>
      <c r="AY235" s="46" cm="1">
        <f t="array" ref="AY235">IF($AX235&lt;=6,SUM($C235:$AU235),SUMPRODUCT(LARGE($C235:$AU235,{1,2,3,4,5,6})))</f>
        <v>0</v>
      </c>
      <c r="AZ235" s="50" t="str">
        <f t="shared" si="14"/>
        <v/>
      </c>
      <c r="BA235" s="46" t="str" cm="1">
        <f t="array" ref="BA235">IFERROR(SUMPRODUCT(LARGE($C235:$AU235,{1,2,3,4})), "")</f>
        <v/>
      </c>
      <c r="BB235" s="46" t="str" cm="1">
        <f t="array" ref="BB235">IFERROR(SUMPRODUCT(LARGE($C235:$AU235,{1,2,3,4,5,6,7})), "")</f>
        <v/>
      </c>
      <c r="BC235" s="46" t="str" cm="1">
        <f t="array" ref="BC235">IFERROR(SUMPRODUCT(LARGE($C235:$AU235,{1,2,3,4,5,6,7,8})), "")</f>
        <v/>
      </c>
    </row>
    <row r="236" spans="2:55" ht="15" customHeight="1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57"/>
      <c r="AW236" s="47">
        <f t="shared" si="12"/>
        <v>0</v>
      </c>
      <c r="AX236" s="46">
        <f t="shared" si="13"/>
        <v>0</v>
      </c>
      <c r="AY236" s="46" cm="1">
        <f t="array" ref="AY236">IF($AX236&lt;=6,SUM($C236:$AU236),SUMPRODUCT(LARGE($C236:$AU236,{1,2,3,4,5,6})))</f>
        <v>0</v>
      </c>
      <c r="AZ236" s="50" t="str">
        <f t="shared" si="14"/>
        <v/>
      </c>
      <c r="BA236" s="46" t="str" cm="1">
        <f t="array" ref="BA236">IFERROR(SUMPRODUCT(LARGE($C236:$AU236,{1,2,3,4})), "")</f>
        <v/>
      </c>
      <c r="BB236" s="46" t="str" cm="1">
        <f t="array" ref="BB236">IFERROR(SUMPRODUCT(LARGE($C236:$AU236,{1,2,3,4,5,6,7})), "")</f>
        <v/>
      </c>
      <c r="BC236" s="46" t="str" cm="1">
        <f t="array" ref="BC236">IFERROR(SUMPRODUCT(LARGE($C236:$AU236,{1,2,3,4,5,6,7,8})), "")</f>
        <v/>
      </c>
    </row>
    <row r="237" spans="2:55" ht="15" customHeight="1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57"/>
      <c r="AW237" s="47">
        <f t="shared" si="12"/>
        <v>0</v>
      </c>
      <c r="AX237" s="46">
        <f t="shared" si="13"/>
        <v>0</v>
      </c>
      <c r="AY237" s="46" cm="1">
        <f t="array" ref="AY237">IF($AX237&lt;=6,SUM($C237:$AU237),SUMPRODUCT(LARGE($C237:$AU237,{1,2,3,4,5,6})))</f>
        <v>0</v>
      </c>
      <c r="AZ237" s="50" t="str">
        <f t="shared" si="14"/>
        <v/>
      </c>
      <c r="BA237" s="46" t="str" cm="1">
        <f t="array" ref="BA237">IFERROR(SUMPRODUCT(LARGE($C237:$AU237,{1,2,3,4})), "")</f>
        <v/>
      </c>
      <c r="BB237" s="46" t="str" cm="1">
        <f t="array" ref="BB237">IFERROR(SUMPRODUCT(LARGE($C237:$AU237,{1,2,3,4,5,6,7})), "")</f>
        <v/>
      </c>
      <c r="BC237" s="46" t="str" cm="1">
        <f t="array" ref="BC237">IFERROR(SUMPRODUCT(LARGE($C237:$AU237,{1,2,3,4,5,6,7,8})), "")</f>
        <v/>
      </c>
    </row>
    <row r="238" spans="2:55" ht="15" customHeight="1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57"/>
      <c r="AW238" s="47">
        <f t="shared" si="12"/>
        <v>0</v>
      </c>
      <c r="AX238" s="46">
        <f t="shared" si="13"/>
        <v>0</v>
      </c>
      <c r="AY238" s="46" cm="1">
        <f t="array" ref="AY238">IF($AX238&lt;=6,SUM($C238:$AU238),SUMPRODUCT(LARGE($C238:$AU238,{1,2,3,4,5,6})))</f>
        <v>0</v>
      </c>
      <c r="AZ238" s="50" t="str">
        <f t="shared" si="14"/>
        <v/>
      </c>
      <c r="BA238" s="46" t="str" cm="1">
        <f t="array" ref="BA238">IFERROR(SUMPRODUCT(LARGE($C238:$AU238,{1,2,3,4})), "")</f>
        <v/>
      </c>
      <c r="BB238" s="46" t="str" cm="1">
        <f t="array" ref="BB238">IFERROR(SUMPRODUCT(LARGE($C238:$AU238,{1,2,3,4,5,6,7})), "")</f>
        <v/>
      </c>
      <c r="BC238" s="46" t="str" cm="1">
        <f t="array" ref="BC238">IFERROR(SUMPRODUCT(LARGE($C238:$AU238,{1,2,3,4,5,6,7,8})), "")</f>
        <v/>
      </c>
    </row>
    <row r="239" spans="2:55" ht="15" customHeight="1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57"/>
      <c r="AW239" s="47">
        <f t="shared" si="12"/>
        <v>0</v>
      </c>
      <c r="AX239" s="46">
        <f t="shared" si="13"/>
        <v>0</v>
      </c>
      <c r="AY239" s="46" cm="1">
        <f t="array" ref="AY239">IF($AX239&lt;=6,SUM($C239:$AU239),SUMPRODUCT(LARGE($C239:$AU239,{1,2,3,4,5,6})))</f>
        <v>0</v>
      </c>
      <c r="AZ239" s="50" t="str">
        <f t="shared" si="14"/>
        <v/>
      </c>
      <c r="BA239" s="46" t="str" cm="1">
        <f t="array" ref="BA239">IFERROR(SUMPRODUCT(LARGE($C239:$AU239,{1,2,3,4})), "")</f>
        <v/>
      </c>
      <c r="BB239" s="46" t="str" cm="1">
        <f t="array" ref="BB239">IFERROR(SUMPRODUCT(LARGE($C239:$AU239,{1,2,3,4,5,6,7})), "")</f>
        <v/>
      </c>
      <c r="BC239" s="46" t="str" cm="1">
        <f t="array" ref="BC239">IFERROR(SUMPRODUCT(LARGE($C239:$AU239,{1,2,3,4,5,6,7,8})), "")</f>
        <v/>
      </c>
    </row>
    <row r="240" spans="2:55" ht="15" customHeight="1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57"/>
      <c r="AW240" s="47">
        <f t="shared" si="12"/>
        <v>0</v>
      </c>
      <c r="AX240" s="46">
        <f t="shared" si="13"/>
        <v>0</v>
      </c>
      <c r="AY240" s="46" cm="1">
        <f t="array" ref="AY240">IF($AX240&lt;=6,SUM($C240:$AU240),SUMPRODUCT(LARGE($C240:$AU240,{1,2,3,4,5,6})))</f>
        <v>0</v>
      </c>
      <c r="AZ240" s="50" t="str">
        <f t="shared" si="14"/>
        <v/>
      </c>
      <c r="BA240" s="46" t="str" cm="1">
        <f t="array" ref="BA240">IFERROR(SUMPRODUCT(LARGE($C240:$AU240,{1,2,3,4})), "")</f>
        <v/>
      </c>
      <c r="BB240" s="46" t="str" cm="1">
        <f t="array" ref="BB240">IFERROR(SUMPRODUCT(LARGE($C240:$AU240,{1,2,3,4,5,6,7})), "")</f>
        <v/>
      </c>
      <c r="BC240" s="46" t="str" cm="1">
        <f t="array" ref="BC240">IFERROR(SUMPRODUCT(LARGE($C240:$AU240,{1,2,3,4,5,6,7,8})), "")</f>
        <v/>
      </c>
    </row>
    <row r="241" spans="2:55" ht="15" customHeight="1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57"/>
      <c r="AW241" s="47">
        <f t="shared" si="12"/>
        <v>0</v>
      </c>
      <c r="AX241" s="46">
        <f t="shared" si="13"/>
        <v>0</v>
      </c>
      <c r="AY241" s="46" cm="1">
        <f t="array" ref="AY241">IF($AX241&lt;=6,SUM($C241:$AU241),SUMPRODUCT(LARGE($C241:$AU241,{1,2,3,4,5,6})))</f>
        <v>0</v>
      </c>
      <c r="AZ241" s="50" t="str">
        <f t="shared" si="14"/>
        <v/>
      </c>
      <c r="BA241" s="46" t="str" cm="1">
        <f t="array" ref="BA241">IFERROR(SUMPRODUCT(LARGE($C241:$AU241,{1,2,3,4})), "")</f>
        <v/>
      </c>
      <c r="BB241" s="46" t="str" cm="1">
        <f t="array" ref="BB241">IFERROR(SUMPRODUCT(LARGE($C241:$AU241,{1,2,3,4,5,6,7})), "")</f>
        <v/>
      </c>
      <c r="BC241" s="46" t="str" cm="1">
        <f t="array" ref="BC241">IFERROR(SUMPRODUCT(LARGE($C241:$AU241,{1,2,3,4,5,6,7,8})), "")</f>
        <v/>
      </c>
    </row>
    <row r="242" spans="2:55" ht="15" customHeight="1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57"/>
      <c r="AW242" s="47">
        <f t="shared" si="12"/>
        <v>0</v>
      </c>
      <c r="AX242" s="46">
        <f t="shared" si="13"/>
        <v>0</v>
      </c>
      <c r="AY242" s="46" cm="1">
        <f t="array" ref="AY242">IF($AX242&lt;=6,SUM($C242:$AU242),SUMPRODUCT(LARGE($C242:$AU242,{1,2,3,4,5,6})))</f>
        <v>0</v>
      </c>
      <c r="AZ242" s="50" t="str">
        <f t="shared" si="14"/>
        <v/>
      </c>
      <c r="BA242" s="46" t="str" cm="1">
        <f t="array" ref="BA242">IFERROR(SUMPRODUCT(LARGE($C242:$AU242,{1,2,3,4})), "")</f>
        <v/>
      </c>
      <c r="BB242" s="46" t="str" cm="1">
        <f t="array" ref="BB242">IFERROR(SUMPRODUCT(LARGE($C242:$AU242,{1,2,3,4,5,6,7})), "")</f>
        <v/>
      </c>
      <c r="BC242" s="46" t="str" cm="1">
        <f t="array" ref="BC242">IFERROR(SUMPRODUCT(LARGE($C242:$AU242,{1,2,3,4,5,6,7,8})), "")</f>
        <v/>
      </c>
    </row>
    <row r="243" spans="2:55" ht="15" customHeight="1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57"/>
      <c r="AW243" s="47">
        <f t="shared" si="12"/>
        <v>0</v>
      </c>
      <c r="AX243" s="46">
        <f t="shared" si="13"/>
        <v>0</v>
      </c>
      <c r="AY243" s="46" cm="1">
        <f t="array" ref="AY243">IF($AX243&lt;=6,SUM($C243:$AU243),SUMPRODUCT(LARGE($C243:$AU243,{1,2,3,4,5,6})))</f>
        <v>0</v>
      </c>
      <c r="AZ243" s="50" t="str">
        <f t="shared" si="14"/>
        <v/>
      </c>
      <c r="BA243" s="46" t="str" cm="1">
        <f t="array" ref="BA243">IFERROR(SUMPRODUCT(LARGE($C243:$AU243,{1,2,3,4})), "")</f>
        <v/>
      </c>
      <c r="BB243" s="46" t="str" cm="1">
        <f t="array" ref="BB243">IFERROR(SUMPRODUCT(LARGE($C243:$AU243,{1,2,3,4,5,6,7})), "")</f>
        <v/>
      </c>
      <c r="BC243" s="46" t="str" cm="1">
        <f t="array" ref="BC243">IFERROR(SUMPRODUCT(LARGE($C243:$AU243,{1,2,3,4,5,6,7,8})), "")</f>
        <v/>
      </c>
    </row>
    <row r="244" spans="2:55" ht="15" customHeight="1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57"/>
      <c r="AW244" s="47">
        <f t="shared" si="12"/>
        <v>0</v>
      </c>
      <c r="AX244" s="46">
        <f t="shared" si="13"/>
        <v>0</v>
      </c>
      <c r="AY244" s="46" cm="1">
        <f t="array" ref="AY244">IF($AX244&lt;=6,SUM($C244:$AU244),SUMPRODUCT(LARGE($C244:$AU244,{1,2,3,4,5,6})))</f>
        <v>0</v>
      </c>
      <c r="AZ244" s="50" t="str">
        <f t="shared" si="14"/>
        <v/>
      </c>
      <c r="BA244" s="46" t="str" cm="1">
        <f t="array" ref="BA244">IFERROR(SUMPRODUCT(LARGE($C244:$AU244,{1,2,3,4})), "")</f>
        <v/>
      </c>
      <c r="BB244" s="46" t="str" cm="1">
        <f t="array" ref="BB244">IFERROR(SUMPRODUCT(LARGE($C244:$AU244,{1,2,3,4,5,6,7})), "")</f>
        <v/>
      </c>
      <c r="BC244" s="46" t="str" cm="1">
        <f t="array" ref="BC244">IFERROR(SUMPRODUCT(LARGE($C244:$AU244,{1,2,3,4,5,6,7,8})), "")</f>
        <v/>
      </c>
    </row>
    <row r="245" spans="2:55" ht="15" customHeight="1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57"/>
      <c r="AW245" s="47">
        <f t="shared" si="12"/>
        <v>0</v>
      </c>
      <c r="AX245" s="46">
        <f t="shared" si="13"/>
        <v>0</v>
      </c>
      <c r="AY245" s="46" cm="1">
        <f t="array" ref="AY245">IF($AX245&lt;=6,SUM($C245:$AU245),SUMPRODUCT(LARGE($C245:$AU245,{1,2,3,4,5,6})))</f>
        <v>0</v>
      </c>
      <c r="AZ245" s="50" t="str">
        <f t="shared" si="14"/>
        <v/>
      </c>
      <c r="BA245" s="46" t="str" cm="1">
        <f t="array" ref="BA245">IFERROR(SUMPRODUCT(LARGE($C245:$AU245,{1,2,3,4})), "")</f>
        <v/>
      </c>
      <c r="BB245" s="46" t="str" cm="1">
        <f t="array" ref="BB245">IFERROR(SUMPRODUCT(LARGE($C245:$AU245,{1,2,3,4,5,6,7})), "")</f>
        <v/>
      </c>
      <c r="BC245" s="46" t="str" cm="1">
        <f t="array" ref="BC245">IFERROR(SUMPRODUCT(LARGE($C245:$AU245,{1,2,3,4,5,6,7,8})), "")</f>
        <v/>
      </c>
    </row>
    <row r="246" spans="2:55" ht="15" customHeight="1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57"/>
      <c r="AW246" s="47">
        <f t="shared" si="12"/>
        <v>0</v>
      </c>
      <c r="AX246" s="46">
        <f t="shared" si="13"/>
        <v>0</v>
      </c>
      <c r="AY246" s="46" cm="1">
        <f t="array" ref="AY246">IF($AX246&lt;=6,SUM($C246:$AU246),SUMPRODUCT(LARGE($C246:$AU246,{1,2,3,4,5,6})))</f>
        <v>0</v>
      </c>
      <c r="AZ246" s="50" t="str">
        <f t="shared" si="14"/>
        <v/>
      </c>
      <c r="BA246" s="46" t="str" cm="1">
        <f t="array" ref="BA246">IFERROR(SUMPRODUCT(LARGE($C246:$AU246,{1,2,3,4})), "")</f>
        <v/>
      </c>
      <c r="BB246" s="46" t="str" cm="1">
        <f t="array" ref="BB246">IFERROR(SUMPRODUCT(LARGE($C246:$AU246,{1,2,3,4,5,6,7})), "")</f>
        <v/>
      </c>
      <c r="BC246" s="46" t="str" cm="1">
        <f t="array" ref="BC246">IFERROR(SUMPRODUCT(LARGE($C246:$AU246,{1,2,3,4,5,6,7,8})), "")</f>
        <v/>
      </c>
    </row>
    <row r="247" spans="2:55" ht="15" customHeight="1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57"/>
      <c r="AW247" s="47">
        <f t="shared" si="12"/>
        <v>0</v>
      </c>
      <c r="AX247" s="46">
        <f t="shared" si="13"/>
        <v>0</v>
      </c>
      <c r="AY247" s="46" cm="1">
        <f t="array" ref="AY247">IF($AX247&lt;=6,SUM($C247:$AU247),SUMPRODUCT(LARGE($C247:$AU247,{1,2,3,4,5,6})))</f>
        <v>0</v>
      </c>
      <c r="AZ247" s="50" t="str">
        <f t="shared" si="14"/>
        <v/>
      </c>
      <c r="BA247" s="46" t="str" cm="1">
        <f t="array" ref="BA247">IFERROR(SUMPRODUCT(LARGE($C247:$AU247,{1,2,3,4})), "")</f>
        <v/>
      </c>
      <c r="BB247" s="46" t="str" cm="1">
        <f t="array" ref="BB247">IFERROR(SUMPRODUCT(LARGE($C247:$AU247,{1,2,3,4,5,6,7})), "")</f>
        <v/>
      </c>
      <c r="BC247" s="46" t="str" cm="1">
        <f t="array" ref="BC247">IFERROR(SUMPRODUCT(LARGE($C247:$AU247,{1,2,3,4,5,6,7,8})), "")</f>
        <v/>
      </c>
    </row>
    <row r="248" spans="2:55" ht="15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57"/>
      <c r="AW248" s="47">
        <f t="shared" si="12"/>
        <v>0</v>
      </c>
      <c r="AX248" s="46">
        <f t="shared" si="13"/>
        <v>0</v>
      </c>
      <c r="AY248" s="46" cm="1">
        <f t="array" ref="AY248">IF($AX248&lt;=6,SUM($C248:$AU248),SUMPRODUCT(LARGE($C248:$AU248,{1,2,3,4,5,6})))</f>
        <v>0</v>
      </c>
      <c r="AZ248" s="50" t="str">
        <f t="shared" si="14"/>
        <v/>
      </c>
      <c r="BA248" s="46" t="str" cm="1">
        <f t="array" ref="BA248">IFERROR(SUMPRODUCT(LARGE($C248:$AU248,{1,2,3,4})), "")</f>
        <v/>
      </c>
      <c r="BB248" s="46" t="str" cm="1">
        <f t="array" ref="BB248">IFERROR(SUMPRODUCT(LARGE($C248:$AU248,{1,2,3,4,5,6,7})), "")</f>
        <v/>
      </c>
      <c r="BC248" s="46" t="str" cm="1">
        <f t="array" ref="BC248">IFERROR(SUMPRODUCT(LARGE($C248:$AU248,{1,2,3,4,5,6,7,8})), "")</f>
        <v/>
      </c>
    </row>
    <row r="249" spans="2:55" ht="15" customHeight="1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57"/>
      <c r="AW249" s="47">
        <f t="shared" si="12"/>
        <v>0</v>
      </c>
      <c r="AX249" s="46">
        <f t="shared" si="13"/>
        <v>0</v>
      </c>
      <c r="AY249" s="46" cm="1">
        <f t="array" ref="AY249">IF($AX249&lt;=6,SUM($C249:$AU249),SUMPRODUCT(LARGE($C249:$AU249,{1,2,3,4,5,6})))</f>
        <v>0</v>
      </c>
      <c r="AZ249" s="50" t="str">
        <f t="shared" si="14"/>
        <v/>
      </c>
      <c r="BA249" s="46" t="str" cm="1">
        <f t="array" ref="BA249">IFERROR(SUMPRODUCT(LARGE($C249:$AU249,{1,2,3,4})), "")</f>
        <v/>
      </c>
      <c r="BB249" s="46" t="str" cm="1">
        <f t="array" ref="BB249">IFERROR(SUMPRODUCT(LARGE($C249:$AU249,{1,2,3,4,5,6,7})), "")</f>
        <v/>
      </c>
      <c r="BC249" s="46" t="str" cm="1">
        <f t="array" ref="BC249">IFERROR(SUMPRODUCT(LARGE($C249:$AU249,{1,2,3,4,5,6,7,8})), "")</f>
        <v/>
      </c>
    </row>
    <row r="250" spans="2:55" ht="15" customHeight="1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57"/>
      <c r="AW250" s="47">
        <f t="shared" si="12"/>
        <v>0</v>
      </c>
      <c r="AX250" s="46">
        <f t="shared" si="13"/>
        <v>0</v>
      </c>
      <c r="AY250" s="46" cm="1">
        <f t="array" ref="AY250">IF($AX250&lt;=6,SUM($C250:$AU250),SUMPRODUCT(LARGE($C250:$AU250,{1,2,3,4,5,6})))</f>
        <v>0</v>
      </c>
      <c r="AZ250" s="50" t="str">
        <f t="shared" si="14"/>
        <v/>
      </c>
      <c r="BA250" s="46" t="str" cm="1">
        <f t="array" ref="BA250">IFERROR(SUMPRODUCT(LARGE($C250:$AU250,{1,2,3,4})), "")</f>
        <v/>
      </c>
      <c r="BB250" s="46" t="str" cm="1">
        <f t="array" ref="BB250">IFERROR(SUMPRODUCT(LARGE($C250:$AU250,{1,2,3,4,5,6,7})), "")</f>
        <v/>
      </c>
      <c r="BC250" s="46" t="str" cm="1">
        <f t="array" ref="BC250">IFERROR(SUMPRODUCT(LARGE($C250:$AU250,{1,2,3,4,5,6,7,8})), "")</f>
        <v/>
      </c>
    </row>
    <row r="251" spans="2:55" ht="15" customHeight="1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57"/>
      <c r="AW251" s="47">
        <f t="shared" si="12"/>
        <v>0</v>
      </c>
      <c r="AX251" s="46">
        <f t="shared" si="13"/>
        <v>0</v>
      </c>
      <c r="AY251" s="46" cm="1">
        <f t="array" ref="AY251">IF($AX251&lt;=6,SUM($C251:$AU251),SUMPRODUCT(LARGE($C251:$AU251,{1,2,3,4,5,6})))</f>
        <v>0</v>
      </c>
      <c r="AZ251" s="50" t="str">
        <f t="shared" si="14"/>
        <v/>
      </c>
      <c r="BA251" s="46" t="str" cm="1">
        <f t="array" ref="BA251">IFERROR(SUMPRODUCT(LARGE($C251:$AU251,{1,2,3,4})), "")</f>
        <v/>
      </c>
      <c r="BB251" s="46" t="str" cm="1">
        <f t="array" ref="BB251">IFERROR(SUMPRODUCT(LARGE($C251:$AU251,{1,2,3,4,5,6,7})), "")</f>
        <v/>
      </c>
      <c r="BC251" s="46" t="str" cm="1">
        <f t="array" ref="BC251">IFERROR(SUMPRODUCT(LARGE($C251:$AU251,{1,2,3,4,5,6,7,8})), "")</f>
        <v/>
      </c>
    </row>
    <row r="252" spans="2:55" ht="15" customHeight="1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57"/>
      <c r="AW252" s="47">
        <f t="shared" si="12"/>
        <v>0</v>
      </c>
      <c r="AX252" s="46">
        <f t="shared" si="13"/>
        <v>0</v>
      </c>
      <c r="AY252" s="46" cm="1">
        <f t="array" ref="AY252">IF($AX252&lt;=6,SUM($C252:$AU252),SUMPRODUCT(LARGE($C252:$AU252,{1,2,3,4,5,6})))</f>
        <v>0</v>
      </c>
      <c r="AZ252" s="50" t="str">
        <f t="shared" si="14"/>
        <v/>
      </c>
      <c r="BA252" s="46" t="str" cm="1">
        <f t="array" ref="BA252">IFERROR(SUMPRODUCT(LARGE($C252:$AU252,{1,2,3,4})), "")</f>
        <v/>
      </c>
      <c r="BB252" s="46" t="str" cm="1">
        <f t="array" ref="BB252">IFERROR(SUMPRODUCT(LARGE($C252:$AU252,{1,2,3,4,5,6,7})), "")</f>
        <v/>
      </c>
      <c r="BC252" s="46" t="str" cm="1">
        <f t="array" ref="BC252">IFERROR(SUMPRODUCT(LARGE($C252:$AU252,{1,2,3,4,5,6,7,8})), "")</f>
        <v/>
      </c>
    </row>
    <row r="253" spans="2:55" ht="15" customHeight="1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57"/>
      <c r="AW253" s="47">
        <f t="shared" si="12"/>
        <v>0</v>
      </c>
      <c r="AX253" s="46">
        <f t="shared" si="13"/>
        <v>0</v>
      </c>
      <c r="AY253" s="46" cm="1">
        <f t="array" ref="AY253">IF($AX253&lt;=6,SUM($C253:$AU253),SUMPRODUCT(LARGE($C253:$AU253,{1,2,3,4,5,6})))</f>
        <v>0</v>
      </c>
      <c r="AZ253" s="50" t="str">
        <f t="shared" si="14"/>
        <v/>
      </c>
      <c r="BA253" s="46" t="str" cm="1">
        <f t="array" ref="BA253">IFERROR(SUMPRODUCT(LARGE($C253:$AU253,{1,2,3,4})), "")</f>
        <v/>
      </c>
      <c r="BB253" s="46" t="str" cm="1">
        <f t="array" ref="BB253">IFERROR(SUMPRODUCT(LARGE($C253:$AU253,{1,2,3,4,5,6,7})), "")</f>
        <v/>
      </c>
      <c r="BC253" s="46" t="str" cm="1">
        <f t="array" ref="BC253">IFERROR(SUMPRODUCT(LARGE($C253:$AU253,{1,2,3,4,5,6,7,8})), "")</f>
        <v/>
      </c>
    </row>
    <row r="254" spans="2:55" ht="15" customHeight="1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57"/>
      <c r="AW254" s="47">
        <f t="shared" si="12"/>
        <v>0</v>
      </c>
      <c r="AX254" s="46">
        <f t="shared" si="13"/>
        <v>0</v>
      </c>
      <c r="AY254" s="46" cm="1">
        <f t="array" ref="AY254">IF($AX254&lt;=6,SUM($C254:$AU254),SUMPRODUCT(LARGE($C254:$AU254,{1,2,3,4,5,6})))</f>
        <v>0</v>
      </c>
      <c r="AZ254" s="50" t="str">
        <f t="shared" si="14"/>
        <v/>
      </c>
      <c r="BA254" s="46" t="str" cm="1">
        <f t="array" ref="BA254">IFERROR(SUMPRODUCT(LARGE($C254:$AU254,{1,2,3,4})), "")</f>
        <v/>
      </c>
      <c r="BB254" s="46" t="str" cm="1">
        <f t="array" ref="BB254">IFERROR(SUMPRODUCT(LARGE($C254:$AU254,{1,2,3,4,5,6,7})), "")</f>
        <v/>
      </c>
      <c r="BC254" s="46" t="str" cm="1">
        <f t="array" ref="BC254">IFERROR(SUMPRODUCT(LARGE($C254:$AU254,{1,2,3,4,5,6,7,8})), "")</f>
        <v/>
      </c>
    </row>
    <row r="255" spans="2:55" ht="15" customHeight="1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57"/>
      <c r="AW255" s="47">
        <f t="shared" si="12"/>
        <v>0</v>
      </c>
      <c r="AX255" s="46">
        <f t="shared" si="13"/>
        <v>0</v>
      </c>
      <c r="AY255" s="46" cm="1">
        <f t="array" ref="AY255">IF($AX255&lt;=6,SUM($C255:$AU255),SUMPRODUCT(LARGE($C255:$AU255,{1,2,3,4,5,6})))</f>
        <v>0</v>
      </c>
      <c r="AZ255" s="50" t="str">
        <f t="shared" si="14"/>
        <v/>
      </c>
      <c r="BA255" s="46" t="str" cm="1">
        <f t="array" ref="BA255">IFERROR(SUMPRODUCT(LARGE($C255:$AU255,{1,2,3,4})), "")</f>
        <v/>
      </c>
      <c r="BB255" s="46" t="str" cm="1">
        <f t="array" ref="BB255">IFERROR(SUMPRODUCT(LARGE($C255:$AU255,{1,2,3,4,5,6,7})), "")</f>
        <v/>
      </c>
      <c r="BC255" s="46" t="str" cm="1">
        <f t="array" ref="BC255">IFERROR(SUMPRODUCT(LARGE($C255:$AU255,{1,2,3,4,5,6,7,8})), "")</f>
        <v/>
      </c>
    </row>
    <row r="256" spans="2:55" ht="15" customHeight="1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57"/>
      <c r="AW256" s="47">
        <f t="shared" si="12"/>
        <v>0</v>
      </c>
      <c r="AX256" s="46">
        <f t="shared" si="13"/>
        <v>0</v>
      </c>
      <c r="AY256" s="46" cm="1">
        <f t="array" ref="AY256">IF($AX256&lt;=6,SUM($C256:$AU256),SUMPRODUCT(LARGE($C256:$AU256,{1,2,3,4,5,6})))</f>
        <v>0</v>
      </c>
      <c r="AZ256" s="50" t="str">
        <f t="shared" si="14"/>
        <v/>
      </c>
      <c r="BA256" s="46" t="str" cm="1">
        <f t="array" ref="BA256">IFERROR(SUMPRODUCT(LARGE($C256:$AU256,{1,2,3,4})), "")</f>
        <v/>
      </c>
      <c r="BB256" s="46" t="str" cm="1">
        <f t="array" ref="BB256">IFERROR(SUMPRODUCT(LARGE($C256:$AU256,{1,2,3,4,5,6,7})), "")</f>
        <v/>
      </c>
      <c r="BC256" s="46" t="str" cm="1">
        <f t="array" ref="BC256">IFERROR(SUMPRODUCT(LARGE($C256:$AU256,{1,2,3,4,5,6,7,8})), "")</f>
        <v/>
      </c>
    </row>
    <row r="257" spans="2:55" ht="15" customHeight="1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57"/>
      <c r="AW257" s="47">
        <f t="shared" si="12"/>
        <v>0</v>
      </c>
      <c r="AX257" s="46">
        <f t="shared" si="13"/>
        <v>0</v>
      </c>
      <c r="AY257" s="46" cm="1">
        <f t="array" ref="AY257">IF($AX257&lt;=6,SUM($C257:$AU257),SUMPRODUCT(LARGE($C257:$AU257,{1,2,3,4,5,6})))</f>
        <v>0</v>
      </c>
      <c r="AZ257" s="50" t="str">
        <f t="shared" si="14"/>
        <v/>
      </c>
      <c r="BA257" s="46" t="str" cm="1">
        <f t="array" ref="BA257">IFERROR(SUMPRODUCT(LARGE($C257:$AU257,{1,2,3,4})), "")</f>
        <v/>
      </c>
      <c r="BB257" s="46" t="str" cm="1">
        <f t="array" ref="BB257">IFERROR(SUMPRODUCT(LARGE($C257:$AU257,{1,2,3,4,5,6,7})), "")</f>
        <v/>
      </c>
      <c r="BC257" s="46" t="str" cm="1">
        <f t="array" ref="BC257">IFERROR(SUMPRODUCT(LARGE($C257:$AU257,{1,2,3,4,5,6,7,8})), "")</f>
        <v/>
      </c>
    </row>
    <row r="258" spans="2:55" ht="15" customHeight="1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57"/>
      <c r="AW258" s="47">
        <f t="shared" si="12"/>
        <v>0</v>
      </c>
      <c r="AX258" s="46">
        <f t="shared" si="13"/>
        <v>0</v>
      </c>
      <c r="AY258" s="46" cm="1">
        <f t="array" ref="AY258">IF($AX258&lt;=6,SUM($C258:$AU258),SUMPRODUCT(LARGE($C258:$AU258,{1,2,3,4,5,6})))</f>
        <v>0</v>
      </c>
      <c r="AZ258" s="50" t="str">
        <f t="shared" si="14"/>
        <v/>
      </c>
      <c r="BA258" s="46" t="str" cm="1">
        <f t="array" ref="BA258">IFERROR(SUMPRODUCT(LARGE($C258:$AU258,{1,2,3,4})), "")</f>
        <v/>
      </c>
      <c r="BB258" s="46" t="str" cm="1">
        <f t="array" ref="BB258">IFERROR(SUMPRODUCT(LARGE($C258:$AU258,{1,2,3,4,5,6,7})), "")</f>
        <v/>
      </c>
      <c r="BC258" s="46" t="str" cm="1">
        <f t="array" ref="BC258">IFERROR(SUMPRODUCT(LARGE($C258:$AU258,{1,2,3,4,5,6,7,8})), "")</f>
        <v/>
      </c>
    </row>
    <row r="259" spans="2:55" ht="15" customHeight="1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57"/>
      <c r="AW259" s="47">
        <f t="shared" ref="AW259:AW301" si="15">SUM($C259:$AV259)</f>
        <v>0</v>
      </c>
      <c r="AX259" s="46">
        <f t="shared" ref="AX259:AX265" si="16">COUNTA(C259:AU259)</f>
        <v>0</v>
      </c>
      <c r="AY259" s="46" cm="1">
        <f t="array" ref="AY259">IF($AX259&lt;=6,SUM($C259:$AU259),SUMPRODUCT(LARGE($C259:$AU259,{1,2,3,4,5,6})))</f>
        <v>0</v>
      </c>
      <c r="AZ259" s="50" t="str">
        <f t="shared" si="14"/>
        <v/>
      </c>
      <c r="BA259" s="46" t="str" cm="1">
        <f t="array" ref="BA259">IFERROR(SUMPRODUCT(LARGE($C259:$AU259,{1,2,3,4})), "")</f>
        <v/>
      </c>
      <c r="BB259" s="46" t="str" cm="1">
        <f t="array" ref="BB259">IFERROR(SUMPRODUCT(LARGE($C259:$AU259,{1,2,3,4,5,6,7})), "")</f>
        <v/>
      </c>
      <c r="BC259" s="46" t="str" cm="1">
        <f t="array" ref="BC259">IFERROR(SUMPRODUCT(LARGE($C259:$AU259,{1,2,3,4,5,6,7,8})), "")</f>
        <v/>
      </c>
    </row>
    <row r="260" spans="2:55" ht="15" customHeight="1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57"/>
      <c r="AW260" s="47">
        <f t="shared" si="15"/>
        <v>0</v>
      </c>
      <c r="AX260" s="46">
        <f t="shared" si="16"/>
        <v>0</v>
      </c>
      <c r="AY260" s="46" cm="1">
        <f t="array" ref="AY260">IF($AX260&lt;=6,SUM($C260:$AU260),SUMPRODUCT(LARGE($C260:$AU260,{1,2,3,4,5,6})))</f>
        <v>0</v>
      </c>
      <c r="AZ260" s="50" t="str">
        <f t="shared" ref="AZ260:AZ301" si="17">IF(AND($AX260&gt;=6,AY260=AY261),"Manual Calc Needed","")</f>
        <v/>
      </c>
      <c r="BA260" s="46" t="str" cm="1">
        <f t="array" ref="BA260">IFERROR(SUMPRODUCT(LARGE($C260:$AU260,{1,2,3,4})), "")</f>
        <v/>
      </c>
      <c r="BB260" s="46" t="str" cm="1">
        <f t="array" ref="BB260">IFERROR(SUMPRODUCT(LARGE($C260:$AU260,{1,2,3,4,5,6,7})), "")</f>
        <v/>
      </c>
      <c r="BC260" s="46" t="str" cm="1">
        <f t="array" ref="BC260">IFERROR(SUMPRODUCT(LARGE($C260:$AU260,{1,2,3,4,5,6,7,8})), "")</f>
        <v/>
      </c>
    </row>
    <row r="261" spans="2:55" ht="15" customHeight="1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57"/>
      <c r="AW261" s="47">
        <f t="shared" si="15"/>
        <v>0</v>
      </c>
      <c r="AX261" s="46">
        <f t="shared" si="16"/>
        <v>0</v>
      </c>
      <c r="AY261" s="46" cm="1">
        <f t="array" ref="AY261">IF($AX261&lt;=6,SUM($C261:$AU261),SUMPRODUCT(LARGE($C261:$AU261,{1,2,3,4,5,6})))</f>
        <v>0</v>
      </c>
      <c r="AZ261" s="50" t="str">
        <f t="shared" si="17"/>
        <v/>
      </c>
      <c r="BA261" s="46" t="str" cm="1">
        <f t="array" ref="BA261">IFERROR(SUMPRODUCT(LARGE($C261:$AU261,{1,2,3,4})), "")</f>
        <v/>
      </c>
      <c r="BB261" s="46" t="str" cm="1">
        <f t="array" ref="BB261">IFERROR(SUMPRODUCT(LARGE($C261:$AU261,{1,2,3,4,5,6,7})), "")</f>
        <v/>
      </c>
      <c r="BC261" s="46" t="str" cm="1">
        <f t="array" ref="BC261">IFERROR(SUMPRODUCT(LARGE($C261:$AU261,{1,2,3,4,5,6,7,8})), "")</f>
        <v/>
      </c>
    </row>
    <row r="262" spans="2:55" ht="15" customHeight="1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57"/>
      <c r="AW262" s="47">
        <f t="shared" si="15"/>
        <v>0</v>
      </c>
      <c r="AX262" s="46">
        <f t="shared" si="16"/>
        <v>0</v>
      </c>
      <c r="AY262" s="46" cm="1">
        <f t="array" ref="AY262">IF($AX262&lt;=6,SUM($C262:$AU262),SUMPRODUCT(LARGE($C262:$AU262,{1,2,3,4,5,6})))</f>
        <v>0</v>
      </c>
      <c r="AZ262" s="50" t="str">
        <f t="shared" si="17"/>
        <v/>
      </c>
      <c r="BA262" s="46" t="str" cm="1">
        <f t="array" ref="BA262">IFERROR(SUMPRODUCT(LARGE($C262:$AU262,{1,2,3,4})), "")</f>
        <v/>
      </c>
      <c r="BB262" s="46" t="str" cm="1">
        <f t="array" ref="BB262">IFERROR(SUMPRODUCT(LARGE($C262:$AU262,{1,2,3,4,5,6,7})), "")</f>
        <v/>
      </c>
      <c r="BC262" s="46" t="str" cm="1">
        <f t="array" ref="BC262">IFERROR(SUMPRODUCT(LARGE($C262:$AU262,{1,2,3,4,5,6,7,8})), "")</f>
        <v/>
      </c>
    </row>
    <row r="263" spans="2:55" ht="15" customHeight="1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57"/>
      <c r="AW263" s="47">
        <f t="shared" si="15"/>
        <v>0</v>
      </c>
      <c r="AX263" s="46">
        <f t="shared" si="16"/>
        <v>0</v>
      </c>
      <c r="AY263" s="46" cm="1">
        <f t="array" ref="AY263">IF($AX263&lt;=6,SUM($C263:$AU263),SUMPRODUCT(LARGE($C263:$AU263,{1,2,3,4,5,6})))</f>
        <v>0</v>
      </c>
      <c r="AZ263" s="50" t="str">
        <f t="shared" si="17"/>
        <v/>
      </c>
      <c r="BA263" s="46" t="str" cm="1">
        <f t="array" ref="BA263">IFERROR(SUMPRODUCT(LARGE($C263:$AU263,{1,2,3,4})), "")</f>
        <v/>
      </c>
      <c r="BB263" s="46" t="str" cm="1">
        <f t="array" ref="BB263">IFERROR(SUMPRODUCT(LARGE($C263:$AU263,{1,2,3,4,5,6,7})), "")</f>
        <v/>
      </c>
      <c r="BC263" s="46" t="str" cm="1">
        <f t="array" ref="BC263">IFERROR(SUMPRODUCT(LARGE($C263:$AU263,{1,2,3,4,5,6,7,8})), "")</f>
        <v/>
      </c>
    </row>
    <row r="264" spans="2:55" ht="15" customHeight="1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57"/>
      <c r="AW264" s="47">
        <f t="shared" si="15"/>
        <v>0</v>
      </c>
      <c r="AX264" s="46">
        <f t="shared" si="16"/>
        <v>0</v>
      </c>
      <c r="AY264" s="46" cm="1">
        <f t="array" ref="AY264">IF($AX264&lt;=6,SUM($C264:$AU264),SUMPRODUCT(LARGE($C264:$AU264,{1,2,3,4,5,6})))</f>
        <v>0</v>
      </c>
      <c r="AZ264" s="50" t="str">
        <f t="shared" si="17"/>
        <v/>
      </c>
      <c r="BA264" s="46" t="str" cm="1">
        <f t="array" ref="BA264">IFERROR(SUMPRODUCT(LARGE($C264:$AU264,{1,2,3,4})), "")</f>
        <v/>
      </c>
      <c r="BB264" s="46" t="str" cm="1">
        <f t="array" ref="BB264">IFERROR(SUMPRODUCT(LARGE($C264:$AU264,{1,2,3,4,5,6,7})), "")</f>
        <v/>
      </c>
      <c r="BC264" s="46" t="str" cm="1">
        <f t="array" ref="BC264">IFERROR(SUMPRODUCT(LARGE($C264:$AU264,{1,2,3,4,5,6,7,8})), "")</f>
        <v/>
      </c>
    </row>
    <row r="265" spans="2:55" ht="15" customHeight="1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57"/>
      <c r="AW265" s="47">
        <f t="shared" si="15"/>
        <v>0</v>
      </c>
      <c r="AX265" s="46">
        <f t="shared" si="16"/>
        <v>0</v>
      </c>
      <c r="AY265" s="46" cm="1">
        <f t="array" ref="AY265">IF($AX265&lt;=6,SUM($C265:$AU265),SUMPRODUCT(LARGE($C265:$AU265,{1,2,3,4,5,6})))</f>
        <v>0</v>
      </c>
      <c r="AZ265" s="50" t="str">
        <f t="shared" si="17"/>
        <v/>
      </c>
      <c r="BA265" s="46" t="str" cm="1">
        <f t="array" ref="BA265">IFERROR(SUMPRODUCT(LARGE($C265:$AU265,{1,2,3,4})), "")</f>
        <v/>
      </c>
      <c r="BB265" s="46" t="str" cm="1">
        <f t="array" ref="BB265">IFERROR(SUMPRODUCT(LARGE($C265:$AU265,{1,2,3,4,5,6,7})), "")</f>
        <v/>
      </c>
      <c r="BC265" s="46" t="str" cm="1">
        <f t="array" ref="BC265">IFERROR(SUMPRODUCT(LARGE($C265:$AU265,{1,2,3,4,5,6,7,8})), "")</f>
        <v/>
      </c>
    </row>
    <row r="266" spans="2:55" ht="15" customHeight="1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57"/>
      <c r="AW266" s="47">
        <f t="shared" si="15"/>
        <v>0</v>
      </c>
      <c r="AX266" s="46">
        <f t="shared" ref="AX266:AX301" si="18">COUNTA(C266:AU266)</f>
        <v>0</v>
      </c>
      <c r="AY266" s="46" cm="1">
        <f t="array" ref="AY266">IF($AX266&lt;=6,SUM($C266:$AU266),SUMPRODUCT(LARGE($C266:$AU266,{1,2,3,4,5,6})))</f>
        <v>0</v>
      </c>
      <c r="AZ266" s="50" t="str">
        <f t="shared" si="17"/>
        <v/>
      </c>
      <c r="BA266" s="46" t="str" cm="1">
        <f t="array" ref="BA266">IFERROR(SUMPRODUCT(LARGE($C266:$AU266,{1,2,3,4})), "")</f>
        <v/>
      </c>
      <c r="BB266" s="46" t="str" cm="1">
        <f t="array" ref="BB266">IFERROR(SUMPRODUCT(LARGE($C266:$AU266,{1,2,3,4,5,6,7})), "")</f>
        <v/>
      </c>
      <c r="BC266" s="46" t="str" cm="1">
        <f t="array" ref="BC266">IFERROR(SUMPRODUCT(LARGE($C266:$AU266,{1,2,3,4,5,6,7,8})), "")</f>
        <v/>
      </c>
    </row>
    <row r="267" spans="2:55" ht="15" customHeight="1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57"/>
      <c r="AW267" s="47">
        <f t="shared" si="15"/>
        <v>0</v>
      </c>
      <c r="AX267" s="46">
        <f t="shared" si="18"/>
        <v>0</v>
      </c>
      <c r="AY267" s="46" cm="1">
        <f t="array" ref="AY267">IF($AX267&lt;=6,SUM($C267:$AU267),SUMPRODUCT(LARGE($C267:$AU267,{1,2,3,4,5,6})))</f>
        <v>0</v>
      </c>
      <c r="AZ267" s="50" t="str">
        <f t="shared" si="17"/>
        <v/>
      </c>
      <c r="BA267" s="46" t="str" cm="1">
        <f t="array" ref="BA267">IFERROR(SUMPRODUCT(LARGE($C267:$AU267,{1,2,3,4})), "")</f>
        <v/>
      </c>
      <c r="BB267" s="46" t="str" cm="1">
        <f t="array" ref="BB267">IFERROR(SUMPRODUCT(LARGE($C267:$AU267,{1,2,3,4,5,6,7})), "")</f>
        <v/>
      </c>
      <c r="BC267" s="46" t="str" cm="1">
        <f t="array" ref="BC267">IFERROR(SUMPRODUCT(LARGE($C267:$AU267,{1,2,3,4,5,6,7,8})), "")</f>
        <v/>
      </c>
    </row>
    <row r="268" spans="2:55" ht="15" customHeight="1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57"/>
      <c r="AW268" s="47">
        <f t="shared" si="15"/>
        <v>0</v>
      </c>
      <c r="AX268" s="46">
        <f t="shared" si="18"/>
        <v>0</v>
      </c>
      <c r="AY268" s="46" cm="1">
        <f t="array" ref="AY268">IF($AX268&lt;=6,SUM($C268:$AU268),SUMPRODUCT(LARGE($C268:$AU268,{1,2,3,4,5,6})))</f>
        <v>0</v>
      </c>
      <c r="AZ268" s="50" t="str">
        <f t="shared" si="17"/>
        <v/>
      </c>
      <c r="BA268" s="46" t="str" cm="1">
        <f t="array" ref="BA268">IFERROR(SUMPRODUCT(LARGE($C268:$AU268,{1,2,3,4})), "")</f>
        <v/>
      </c>
      <c r="BB268" s="46" t="str" cm="1">
        <f t="array" ref="BB268">IFERROR(SUMPRODUCT(LARGE($C268:$AU268,{1,2,3,4,5,6,7})), "")</f>
        <v/>
      </c>
      <c r="BC268" s="46" t="str" cm="1">
        <f t="array" ref="BC268">IFERROR(SUMPRODUCT(LARGE($C268:$AU268,{1,2,3,4,5,6,7,8})), "")</f>
        <v/>
      </c>
    </row>
    <row r="269" spans="2:55" ht="15" customHeight="1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57"/>
      <c r="AW269" s="47">
        <f t="shared" si="15"/>
        <v>0</v>
      </c>
      <c r="AX269" s="46">
        <f t="shared" si="18"/>
        <v>0</v>
      </c>
      <c r="AY269" s="46" cm="1">
        <f t="array" ref="AY269">IF($AX269&lt;=6,SUM($C269:$AU269),SUMPRODUCT(LARGE($C269:$AU269,{1,2,3,4,5,6})))</f>
        <v>0</v>
      </c>
      <c r="AZ269" s="50" t="str">
        <f t="shared" si="17"/>
        <v/>
      </c>
      <c r="BA269" s="46" t="str" cm="1">
        <f t="array" ref="BA269">IFERROR(SUMPRODUCT(LARGE($C269:$AU269,{1,2,3,4})), "")</f>
        <v/>
      </c>
      <c r="BB269" s="46" t="str" cm="1">
        <f t="array" ref="BB269">IFERROR(SUMPRODUCT(LARGE($C269:$AU269,{1,2,3,4,5,6,7})), "")</f>
        <v/>
      </c>
      <c r="BC269" s="46" t="str" cm="1">
        <f t="array" ref="BC269">IFERROR(SUMPRODUCT(LARGE($C269:$AU269,{1,2,3,4,5,6,7,8})), "")</f>
        <v/>
      </c>
    </row>
    <row r="270" spans="2:55" ht="15" customHeight="1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57"/>
      <c r="AW270" s="47">
        <f t="shared" si="15"/>
        <v>0</v>
      </c>
      <c r="AX270" s="46">
        <f t="shared" si="18"/>
        <v>0</v>
      </c>
      <c r="AY270" s="46" cm="1">
        <f t="array" ref="AY270">IF($AX270&lt;=6,SUM($C270:$AU270),SUMPRODUCT(LARGE($C270:$AU270,{1,2,3,4,5,6})))</f>
        <v>0</v>
      </c>
      <c r="AZ270" s="50" t="str">
        <f t="shared" si="17"/>
        <v/>
      </c>
      <c r="BA270" s="46" t="str" cm="1">
        <f t="array" ref="BA270">IFERROR(SUMPRODUCT(LARGE($C270:$AU270,{1,2,3,4})), "")</f>
        <v/>
      </c>
      <c r="BB270" s="46" t="str" cm="1">
        <f t="array" ref="BB270">IFERROR(SUMPRODUCT(LARGE($C270:$AU270,{1,2,3,4,5,6,7})), "")</f>
        <v/>
      </c>
      <c r="BC270" s="46" t="str" cm="1">
        <f t="array" ref="BC270">IFERROR(SUMPRODUCT(LARGE($C270:$AU270,{1,2,3,4,5,6,7,8})), "")</f>
        <v/>
      </c>
    </row>
    <row r="271" spans="2:55" ht="15" customHeight="1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57"/>
      <c r="AW271" s="47">
        <f t="shared" si="15"/>
        <v>0</v>
      </c>
      <c r="AX271" s="46">
        <f t="shared" si="18"/>
        <v>0</v>
      </c>
      <c r="AY271" s="46" cm="1">
        <f t="array" ref="AY271">IF($AX271&lt;=6,SUM($C271:$AU271),SUMPRODUCT(LARGE($C271:$AU271,{1,2,3,4,5,6})))</f>
        <v>0</v>
      </c>
      <c r="AZ271" s="50" t="str">
        <f t="shared" si="17"/>
        <v/>
      </c>
      <c r="BA271" s="46" t="str" cm="1">
        <f t="array" ref="BA271">IFERROR(SUMPRODUCT(LARGE($C271:$AU271,{1,2,3,4})), "")</f>
        <v/>
      </c>
      <c r="BB271" s="46" t="str" cm="1">
        <f t="array" ref="BB271">IFERROR(SUMPRODUCT(LARGE($C271:$AU271,{1,2,3,4,5,6,7})), "")</f>
        <v/>
      </c>
      <c r="BC271" s="46" t="str" cm="1">
        <f t="array" ref="BC271">IFERROR(SUMPRODUCT(LARGE($C271:$AU271,{1,2,3,4,5,6,7,8})), "")</f>
        <v/>
      </c>
    </row>
    <row r="272" spans="2:55" ht="15" customHeight="1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57"/>
      <c r="AW272" s="47">
        <f t="shared" si="15"/>
        <v>0</v>
      </c>
      <c r="AX272" s="46">
        <f t="shared" si="18"/>
        <v>0</v>
      </c>
      <c r="AY272" s="46" cm="1">
        <f t="array" ref="AY272">IF($AX272&lt;=6,SUM($C272:$AU272),SUMPRODUCT(LARGE($C272:$AU272,{1,2,3,4,5,6})))</f>
        <v>0</v>
      </c>
      <c r="AZ272" s="50" t="str">
        <f t="shared" si="17"/>
        <v/>
      </c>
      <c r="BA272" s="46" t="str" cm="1">
        <f t="array" ref="BA272">IFERROR(SUMPRODUCT(LARGE($C272:$AU272,{1,2,3,4})), "")</f>
        <v/>
      </c>
      <c r="BB272" s="46" t="str" cm="1">
        <f t="array" ref="BB272">IFERROR(SUMPRODUCT(LARGE($C272:$AU272,{1,2,3,4,5,6,7})), "")</f>
        <v/>
      </c>
      <c r="BC272" s="46" t="str" cm="1">
        <f t="array" ref="BC272">IFERROR(SUMPRODUCT(LARGE($C272:$AU272,{1,2,3,4,5,6,7,8})), "")</f>
        <v/>
      </c>
    </row>
    <row r="273" spans="2:55" ht="15" customHeight="1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57"/>
      <c r="AW273" s="47">
        <f t="shared" si="15"/>
        <v>0</v>
      </c>
      <c r="AX273" s="46">
        <f t="shared" si="18"/>
        <v>0</v>
      </c>
      <c r="AY273" s="46" cm="1">
        <f t="array" ref="AY273">IF($AX273&lt;=6,SUM($C273:$AU273),SUMPRODUCT(LARGE($C273:$AU273,{1,2,3,4,5,6})))</f>
        <v>0</v>
      </c>
      <c r="AZ273" s="50" t="str">
        <f t="shared" si="17"/>
        <v/>
      </c>
      <c r="BA273" s="46" t="str" cm="1">
        <f t="array" ref="BA273">IFERROR(SUMPRODUCT(LARGE($C273:$AU273,{1,2,3,4})), "")</f>
        <v/>
      </c>
      <c r="BB273" s="46" t="str" cm="1">
        <f t="array" ref="BB273">IFERROR(SUMPRODUCT(LARGE($C273:$AU273,{1,2,3,4,5,6,7})), "")</f>
        <v/>
      </c>
      <c r="BC273" s="46" t="str" cm="1">
        <f t="array" ref="BC273">IFERROR(SUMPRODUCT(LARGE($C273:$AU273,{1,2,3,4,5,6,7,8})), "")</f>
        <v/>
      </c>
    </row>
    <row r="274" spans="2:55" ht="15" customHeight="1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57"/>
      <c r="AW274" s="47">
        <f t="shared" si="15"/>
        <v>0</v>
      </c>
      <c r="AX274" s="46">
        <f t="shared" si="18"/>
        <v>0</v>
      </c>
      <c r="AY274" s="46" cm="1">
        <f t="array" ref="AY274">IF($AX274&lt;=6,SUM($C274:$AU274),SUMPRODUCT(LARGE($C274:$AU274,{1,2,3,4,5,6})))</f>
        <v>0</v>
      </c>
      <c r="AZ274" s="50" t="str">
        <f t="shared" si="17"/>
        <v/>
      </c>
      <c r="BA274" s="46" t="str" cm="1">
        <f t="array" ref="BA274">IFERROR(SUMPRODUCT(LARGE($C274:$AU274,{1,2,3,4})), "")</f>
        <v/>
      </c>
      <c r="BB274" s="46" t="str" cm="1">
        <f t="array" ref="BB274">IFERROR(SUMPRODUCT(LARGE($C274:$AU274,{1,2,3,4,5,6,7})), "")</f>
        <v/>
      </c>
      <c r="BC274" s="46" t="str" cm="1">
        <f t="array" ref="BC274">IFERROR(SUMPRODUCT(LARGE($C274:$AU274,{1,2,3,4,5,6,7,8})), "")</f>
        <v/>
      </c>
    </row>
    <row r="275" spans="2:55" ht="15" customHeight="1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57"/>
      <c r="AW275" s="47">
        <f t="shared" si="15"/>
        <v>0</v>
      </c>
      <c r="AX275" s="46">
        <f t="shared" si="18"/>
        <v>0</v>
      </c>
      <c r="AY275" s="46" cm="1">
        <f t="array" ref="AY275">IF($AX275&lt;=6,SUM($C275:$AU275),SUMPRODUCT(LARGE($C275:$AU275,{1,2,3,4,5,6})))</f>
        <v>0</v>
      </c>
      <c r="AZ275" s="50" t="str">
        <f t="shared" si="17"/>
        <v/>
      </c>
      <c r="BA275" s="46" t="str" cm="1">
        <f t="array" ref="BA275">IFERROR(SUMPRODUCT(LARGE($C275:$AU275,{1,2,3,4})), "")</f>
        <v/>
      </c>
      <c r="BB275" s="46" t="str" cm="1">
        <f t="array" ref="BB275">IFERROR(SUMPRODUCT(LARGE($C275:$AU275,{1,2,3,4,5,6,7})), "")</f>
        <v/>
      </c>
      <c r="BC275" s="46" t="str" cm="1">
        <f t="array" ref="BC275">IFERROR(SUMPRODUCT(LARGE($C275:$AU275,{1,2,3,4,5,6,7,8})), "")</f>
        <v/>
      </c>
    </row>
    <row r="276" spans="2:55" ht="15" customHeight="1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57"/>
      <c r="AW276" s="47">
        <f t="shared" si="15"/>
        <v>0</v>
      </c>
      <c r="AX276" s="46">
        <f t="shared" si="18"/>
        <v>0</v>
      </c>
      <c r="AY276" s="46" cm="1">
        <f t="array" ref="AY276">IF($AX276&lt;=6,SUM($C276:$AU276),SUMPRODUCT(LARGE($C276:$AU276,{1,2,3,4,5,6})))</f>
        <v>0</v>
      </c>
      <c r="AZ276" s="50" t="str">
        <f t="shared" si="17"/>
        <v/>
      </c>
      <c r="BA276" s="46" t="str" cm="1">
        <f t="array" ref="BA276">IFERROR(SUMPRODUCT(LARGE($C276:$AU276,{1,2,3,4})), "")</f>
        <v/>
      </c>
      <c r="BB276" s="46" t="str" cm="1">
        <f t="array" ref="BB276">IFERROR(SUMPRODUCT(LARGE($C276:$AU276,{1,2,3,4,5,6,7})), "")</f>
        <v/>
      </c>
      <c r="BC276" s="46" t="str" cm="1">
        <f t="array" ref="BC276">IFERROR(SUMPRODUCT(LARGE($C276:$AU276,{1,2,3,4,5,6,7,8})), "")</f>
        <v/>
      </c>
    </row>
    <row r="277" spans="2:55" ht="15" customHeight="1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57"/>
      <c r="AW277" s="47">
        <f t="shared" si="15"/>
        <v>0</v>
      </c>
      <c r="AX277" s="46">
        <f t="shared" si="18"/>
        <v>0</v>
      </c>
      <c r="AY277" s="46" cm="1">
        <f t="array" ref="AY277">IF($AX277&lt;=6,SUM($C277:$AU277),SUMPRODUCT(LARGE($C277:$AU277,{1,2,3,4,5,6})))</f>
        <v>0</v>
      </c>
      <c r="AZ277" s="50" t="str">
        <f t="shared" si="17"/>
        <v/>
      </c>
      <c r="BA277" s="46" t="str" cm="1">
        <f t="array" ref="BA277">IFERROR(SUMPRODUCT(LARGE($C277:$AU277,{1,2,3,4})), "")</f>
        <v/>
      </c>
      <c r="BB277" s="46" t="str" cm="1">
        <f t="array" ref="BB277">IFERROR(SUMPRODUCT(LARGE($C277:$AU277,{1,2,3,4,5,6,7})), "")</f>
        <v/>
      </c>
      <c r="BC277" s="46" t="str" cm="1">
        <f t="array" ref="BC277">IFERROR(SUMPRODUCT(LARGE($C277:$AU277,{1,2,3,4,5,6,7,8})), "")</f>
        <v/>
      </c>
    </row>
    <row r="278" spans="2:55" ht="15" customHeight="1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57"/>
      <c r="AW278" s="47">
        <f t="shared" si="15"/>
        <v>0</v>
      </c>
      <c r="AX278" s="46">
        <f t="shared" si="18"/>
        <v>0</v>
      </c>
      <c r="AY278" s="46" cm="1">
        <f t="array" ref="AY278">IF($AX278&lt;=6,SUM($C278:$AU278),SUMPRODUCT(LARGE($C278:$AU278,{1,2,3,4,5,6})))</f>
        <v>0</v>
      </c>
      <c r="AZ278" s="50" t="str">
        <f t="shared" si="17"/>
        <v/>
      </c>
      <c r="BA278" s="46" t="str" cm="1">
        <f t="array" ref="BA278">IFERROR(SUMPRODUCT(LARGE($C278:$AU278,{1,2,3,4})), "")</f>
        <v/>
      </c>
      <c r="BB278" s="46" t="str" cm="1">
        <f t="array" ref="BB278">IFERROR(SUMPRODUCT(LARGE($C278:$AU278,{1,2,3,4,5,6,7})), "")</f>
        <v/>
      </c>
      <c r="BC278" s="46" t="str" cm="1">
        <f t="array" ref="BC278">IFERROR(SUMPRODUCT(LARGE($C278:$AU278,{1,2,3,4,5,6,7,8})), "")</f>
        <v/>
      </c>
    </row>
    <row r="279" spans="2:55" ht="15" customHeight="1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57"/>
      <c r="AW279" s="47">
        <f t="shared" si="15"/>
        <v>0</v>
      </c>
      <c r="AX279" s="46">
        <f t="shared" si="18"/>
        <v>0</v>
      </c>
      <c r="AY279" s="46" cm="1">
        <f t="array" ref="AY279">IF($AX279&lt;=6,SUM($C279:$AU279),SUMPRODUCT(LARGE($C279:$AU279,{1,2,3,4,5,6})))</f>
        <v>0</v>
      </c>
      <c r="AZ279" s="50" t="str">
        <f t="shared" si="17"/>
        <v/>
      </c>
      <c r="BA279" s="46" t="str" cm="1">
        <f t="array" ref="BA279">IFERROR(SUMPRODUCT(LARGE($C279:$AU279,{1,2,3,4})), "")</f>
        <v/>
      </c>
      <c r="BB279" s="46" t="str" cm="1">
        <f t="array" ref="BB279">IFERROR(SUMPRODUCT(LARGE($C279:$AU279,{1,2,3,4,5,6,7})), "")</f>
        <v/>
      </c>
      <c r="BC279" s="46" t="str" cm="1">
        <f t="array" ref="BC279">IFERROR(SUMPRODUCT(LARGE($C279:$AU279,{1,2,3,4,5,6,7,8})), "")</f>
        <v/>
      </c>
    </row>
    <row r="280" spans="2:55" ht="15" customHeight="1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57"/>
      <c r="AW280" s="47">
        <f t="shared" si="15"/>
        <v>0</v>
      </c>
      <c r="AX280" s="46">
        <f t="shared" si="18"/>
        <v>0</v>
      </c>
      <c r="AY280" s="46" cm="1">
        <f t="array" ref="AY280">IF($AX280&lt;=6,SUM($C280:$AU280),SUMPRODUCT(LARGE($C280:$AU280,{1,2,3,4,5,6})))</f>
        <v>0</v>
      </c>
      <c r="AZ280" s="50" t="str">
        <f t="shared" si="17"/>
        <v/>
      </c>
      <c r="BA280" s="46" t="str" cm="1">
        <f t="array" ref="BA280">IFERROR(SUMPRODUCT(LARGE($C280:$AU280,{1,2,3,4})), "")</f>
        <v/>
      </c>
      <c r="BB280" s="46" t="str" cm="1">
        <f t="array" ref="BB280">IFERROR(SUMPRODUCT(LARGE($C280:$AU280,{1,2,3,4,5,6,7})), "")</f>
        <v/>
      </c>
      <c r="BC280" s="46" t="str" cm="1">
        <f t="array" ref="BC280">IFERROR(SUMPRODUCT(LARGE($C280:$AU280,{1,2,3,4,5,6,7,8})), "")</f>
        <v/>
      </c>
    </row>
    <row r="281" spans="2:55" ht="15" customHeight="1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57"/>
      <c r="AW281" s="47">
        <f t="shared" si="15"/>
        <v>0</v>
      </c>
      <c r="AX281" s="46">
        <f t="shared" si="18"/>
        <v>0</v>
      </c>
      <c r="AY281" s="46" cm="1">
        <f t="array" ref="AY281">IF($AX281&lt;=6,SUM($C281:$AU281),SUMPRODUCT(LARGE($C281:$AU281,{1,2,3,4,5,6})))</f>
        <v>0</v>
      </c>
      <c r="AZ281" s="50" t="str">
        <f t="shared" si="17"/>
        <v/>
      </c>
      <c r="BA281" s="46" t="str" cm="1">
        <f t="array" ref="BA281">IFERROR(SUMPRODUCT(LARGE($C281:$AU281,{1,2,3,4})), "")</f>
        <v/>
      </c>
      <c r="BB281" s="46" t="str" cm="1">
        <f t="array" ref="BB281">IFERROR(SUMPRODUCT(LARGE($C281:$AU281,{1,2,3,4,5,6,7})), "")</f>
        <v/>
      </c>
      <c r="BC281" s="46" t="str" cm="1">
        <f t="array" ref="BC281">IFERROR(SUMPRODUCT(LARGE($C281:$AU281,{1,2,3,4,5,6,7,8})), "")</f>
        <v/>
      </c>
    </row>
    <row r="282" spans="2:55" ht="15" customHeight="1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57"/>
      <c r="AW282" s="47">
        <f t="shared" si="15"/>
        <v>0</v>
      </c>
      <c r="AX282" s="46">
        <f t="shared" si="18"/>
        <v>0</v>
      </c>
      <c r="AY282" s="46" cm="1">
        <f t="array" ref="AY282">IF($AX282&lt;=6,SUM($C282:$AU282),SUMPRODUCT(LARGE($C282:$AU282,{1,2,3,4,5,6})))</f>
        <v>0</v>
      </c>
      <c r="AZ282" s="50" t="str">
        <f t="shared" si="17"/>
        <v/>
      </c>
      <c r="BA282" s="46" t="str" cm="1">
        <f t="array" ref="BA282">IFERROR(SUMPRODUCT(LARGE($C282:$AU282,{1,2,3,4})), "")</f>
        <v/>
      </c>
      <c r="BB282" s="46" t="str" cm="1">
        <f t="array" ref="BB282">IFERROR(SUMPRODUCT(LARGE($C282:$AU282,{1,2,3,4,5,6,7})), "")</f>
        <v/>
      </c>
      <c r="BC282" s="46" t="str" cm="1">
        <f t="array" ref="BC282">IFERROR(SUMPRODUCT(LARGE($C282:$AU282,{1,2,3,4,5,6,7,8})), "")</f>
        <v/>
      </c>
    </row>
    <row r="283" spans="2:55" ht="15" customHeight="1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57"/>
      <c r="AW283" s="47">
        <f t="shared" si="15"/>
        <v>0</v>
      </c>
      <c r="AX283" s="46">
        <f t="shared" si="18"/>
        <v>0</v>
      </c>
      <c r="AY283" s="46" cm="1">
        <f t="array" ref="AY283">IF($AX283&lt;=6,SUM($C283:$AU283),SUMPRODUCT(LARGE($C283:$AU283,{1,2,3,4,5,6})))</f>
        <v>0</v>
      </c>
      <c r="AZ283" s="50" t="str">
        <f t="shared" si="17"/>
        <v/>
      </c>
      <c r="BA283" s="46" t="str" cm="1">
        <f t="array" ref="BA283">IFERROR(SUMPRODUCT(LARGE($C283:$AU283,{1,2,3,4})), "")</f>
        <v/>
      </c>
      <c r="BB283" s="46" t="str" cm="1">
        <f t="array" ref="BB283">IFERROR(SUMPRODUCT(LARGE($C283:$AU283,{1,2,3,4,5,6,7})), "")</f>
        <v/>
      </c>
      <c r="BC283" s="46" t="str" cm="1">
        <f t="array" ref="BC283">IFERROR(SUMPRODUCT(LARGE($C283:$AU283,{1,2,3,4,5,6,7,8})), "")</f>
        <v/>
      </c>
    </row>
    <row r="284" spans="2:55" ht="15" customHeight="1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57"/>
      <c r="AW284" s="47">
        <f t="shared" si="15"/>
        <v>0</v>
      </c>
      <c r="AX284" s="46">
        <f t="shared" si="18"/>
        <v>0</v>
      </c>
      <c r="AY284" s="46" cm="1">
        <f t="array" ref="AY284">IF($AX284&lt;=6,SUM($C284:$AU284),SUMPRODUCT(LARGE($C284:$AU284,{1,2,3,4,5,6})))</f>
        <v>0</v>
      </c>
      <c r="AZ284" s="50" t="str">
        <f t="shared" si="17"/>
        <v/>
      </c>
      <c r="BA284" s="46" t="str" cm="1">
        <f t="array" ref="BA284">IFERROR(SUMPRODUCT(LARGE($C284:$AU284,{1,2,3,4})), "")</f>
        <v/>
      </c>
      <c r="BB284" s="46" t="str" cm="1">
        <f t="array" ref="BB284">IFERROR(SUMPRODUCT(LARGE($C284:$AU284,{1,2,3,4,5,6,7})), "")</f>
        <v/>
      </c>
      <c r="BC284" s="46" t="str" cm="1">
        <f t="array" ref="BC284">IFERROR(SUMPRODUCT(LARGE($C284:$AU284,{1,2,3,4,5,6,7,8})), "")</f>
        <v/>
      </c>
    </row>
    <row r="285" spans="2:55" ht="15" customHeight="1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57"/>
      <c r="AW285" s="47">
        <f t="shared" si="15"/>
        <v>0</v>
      </c>
      <c r="AX285" s="46">
        <f t="shared" si="18"/>
        <v>0</v>
      </c>
      <c r="AY285" s="46" cm="1">
        <f t="array" ref="AY285">IF($AX285&lt;=6,SUM($C285:$AU285),SUMPRODUCT(LARGE($C285:$AU285,{1,2,3,4,5,6})))</f>
        <v>0</v>
      </c>
      <c r="AZ285" s="50" t="str">
        <f t="shared" si="17"/>
        <v/>
      </c>
      <c r="BA285" s="46" t="str" cm="1">
        <f t="array" ref="BA285">IFERROR(SUMPRODUCT(LARGE($C285:$AU285,{1,2,3,4})), "")</f>
        <v/>
      </c>
      <c r="BB285" s="46" t="str" cm="1">
        <f t="array" ref="BB285">IFERROR(SUMPRODUCT(LARGE($C285:$AU285,{1,2,3,4,5,6,7})), "")</f>
        <v/>
      </c>
      <c r="BC285" s="46" t="str" cm="1">
        <f t="array" ref="BC285">IFERROR(SUMPRODUCT(LARGE($C285:$AU285,{1,2,3,4,5,6,7,8})), "")</f>
        <v/>
      </c>
    </row>
    <row r="286" spans="2:55" ht="15" customHeight="1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57"/>
      <c r="AW286" s="47">
        <f t="shared" si="15"/>
        <v>0</v>
      </c>
      <c r="AX286" s="46">
        <f t="shared" si="18"/>
        <v>0</v>
      </c>
      <c r="AY286" s="46" cm="1">
        <f t="array" ref="AY286">IF($AX286&lt;=6,SUM($C286:$AU286),SUMPRODUCT(LARGE($C286:$AU286,{1,2,3,4,5,6})))</f>
        <v>0</v>
      </c>
      <c r="AZ286" s="50" t="str">
        <f t="shared" si="17"/>
        <v/>
      </c>
      <c r="BA286" s="46" t="str" cm="1">
        <f t="array" ref="BA286">IFERROR(SUMPRODUCT(LARGE($C286:$AU286,{1,2,3,4})), "")</f>
        <v/>
      </c>
      <c r="BB286" s="46" t="str" cm="1">
        <f t="array" ref="BB286">IFERROR(SUMPRODUCT(LARGE($C286:$AU286,{1,2,3,4,5,6,7})), "")</f>
        <v/>
      </c>
      <c r="BC286" s="46" t="str" cm="1">
        <f t="array" ref="BC286">IFERROR(SUMPRODUCT(LARGE($C286:$AU286,{1,2,3,4,5,6,7,8})), "")</f>
        <v/>
      </c>
    </row>
    <row r="287" spans="2:55" ht="15" customHeight="1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57"/>
      <c r="AW287" s="47">
        <f t="shared" si="15"/>
        <v>0</v>
      </c>
      <c r="AX287" s="46">
        <f t="shared" si="18"/>
        <v>0</v>
      </c>
      <c r="AY287" s="46" cm="1">
        <f t="array" ref="AY287">IF($AX287&lt;=6,SUM($C287:$AU287),SUMPRODUCT(LARGE($C287:$AU287,{1,2,3,4,5,6})))</f>
        <v>0</v>
      </c>
      <c r="AZ287" s="50" t="str">
        <f t="shared" si="17"/>
        <v/>
      </c>
      <c r="BA287" s="46" t="str" cm="1">
        <f t="array" ref="BA287">IFERROR(SUMPRODUCT(LARGE($C287:$AU287,{1,2,3,4})), "")</f>
        <v/>
      </c>
      <c r="BB287" s="46" t="str" cm="1">
        <f t="array" ref="BB287">IFERROR(SUMPRODUCT(LARGE($C287:$AU287,{1,2,3,4,5,6,7})), "")</f>
        <v/>
      </c>
      <c r="BC287" s="46" t="str" cm="1">
        <f t="array" ref="BC287">IFERROR(SUMPRODUCT(LARGE($C287:$AU287,{1,2,3,4,5,6,7,8})), "")</f>
        <v/>
      </c>
    </row>
    <row r="288" spans="2:55" ht="15" customHeight="1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57"/>
      <c r="AW288" s="47">
        <f t="shared" si="15"/>
        <v>0</v>
      </c>
      <c r="AX288" s="46">
        <f t="shared" si="18"/>
        <v>0</v>
      </c>
      <c r="AY288" s="46" cm="1">
        <f t="array" ref="AY288">IF($AX288&lt;=6,SUM($C288:$AU288),SUMPRODUCT(LARGE($C288:$AU288,{1,2,3,4,5,6})))</f>
        <v>0</v>
      </c>
      <c r="AZ288" s="50" t="str">
        <f t="shared" si="17"/>
        <v/>
      </c>
      <c r="BA288" s="46" t="str" cm="1">
        <f t="array" ref="BA288">IFERROR(SUMPRODUCT(LARGE($C288:$AU288,{1,2,3,4})), "")</f>
        <v/>
      </c>
      <c r="BB288" s="46" t="str" cm="1">
        <f t="array" ref="BB288">IFERROR(SUMPRODUCT(LARGE($C288:$AU288,{1,2,3,4,5,6,7})), "")</f>
        <v/>
      </c>
      <c r="BC288" s="46" t="str" cm="1">
        <f t="array" ref="BC288">IFERROR(SUMPRODUCT(LARGE($C288:$AU288,{1,2,3,4,5,6,7,8})), "")</f>
        <v/>
      </c>
    </row>
    <row r="289" spans="2:55" ht="15" customHeight="1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57"/>
      <c r="AW289" s="47">
        <f t="shared" si="15"/>
        <v>0</v>
      </c>
      <c r="AX289" s="46">
        <f t="shared" si="18"/>
        <v>0</v>
      </c>
      <c r="AY289" s="46" cm="1">
        <f t="array" ref="AY289">IF($AX289&lt;=6,SUM($C289:$AU289),SUMPRODUCT(LARGE($C289:$AU289,{1,2,3,4,5,6})))</f>
        <v>0</v>
      </c>
      <c r="AZ289" s="50" t="str">
        <f t="shared" si="17"/>
        <v/>
      </c>
      <c r="BA289" s="46" t="str" cm="1">
        <f t="array" ref="BA289">IFERROR(SUMPRODUCT(LARGE($C289:$AU289,{1,2,3,4})), "")</f>
        <v/>
      </c>
      <c r="BB289" s="46" t="str" cm="1">
        <f t="array" ref="BB289">IFERROR(SUMPRODUCT(LARGE($C289:$AU289,{1,2,3,4,5,6,7})), "")</f>
        <v/>
      </c>
      <c r="BC289" s="46" t="str" cm="1">
        <f t="array" ref="BC289">IFERROR(SUMPRODUCT(LARGE($C289:$AU289,{1,2,3,4,5,6,7,8})), "")</f>
        <v/>
      </c>
    </row>
    <row r="290" spans="2:55" ht="15" customHeight="1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57"/>
      <c r="AW290" s="47">
        <f t="shared" si="15"/>
        <v>0</v>
      </c>
      <c r="AX290" s="46">
        <f t="shared" si="18"/>
        <v>0</v>
      </c>
      <c r="AY290" s="46" cm="1">
        <f t="array" ref="AY290">IF($AX290&lt;=6,SUM($C290:$AU290),SUMPRODUCT(LARGE($C290:$AU290,{1,2,3,4,5,6})))</f>
        <v>0</v>
      </c>
      <c r="AZ290" s="50" t="str">
        <f t="shared" si="17"/>
        <v/>
      </c>
      <c r="BA290" s="46" t="str" cm="1">
        <f t="array" ref="BA290">IFERROR(SUMPRODUCT(LARGE($C290:$AU290,{1,2,3,4})), "")</f>
        <v/>
      </c>
      <c r="BB290" s="46" t="str" cm="1">
        <f t="array" ref="BB290">IFERROR(SUMPRODUCT(LARGE($C290:$AU290,{1,2,3,4,5,6,7})), "")</f>
        <v/>
      </c>
      <c r="BC290" s="46" t="str" cm="1">
        <f t="array" ref="BC290">IFERROR(SUMPRODUCT(LARGE($C290:$AU290,{1,2,3,4,5,6,7,8})), "")</f>
        <v/>
      </c>
    </row>
    <row r="291" spans="2:55" ht="15" customHeight="1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57"/>
      <c r="AW291" s="47">
        <f t="shared" si="15"/>
        <v>0</v>
      </c>
      <c r="AX291" s="46">
        <f t="shared" si="18"/>
        <v>0</v>
      </c>
      <c r="AY291" s="46" cm="1">
        <f t="array" ref="AY291">IF($AX291&lt;=6,SUM($C291:$AU291),SUMPRODUCT(LARGE($C291:$AU291,{1,2,3,4,5,6})))</f>
        <v>0</v>
      </c>
      <c r="AZ291" s="50" t="str">
        <f t="shared" si="17"/>
        <v/>
      </c>
      <c r="BA291" s="46" t="str" cm="1">
        <f t="array" ref="BA291">IFERROR(SUMPRODUCT(LARGE($C291:$AU291,{1,2,3,4})), "")</f>
        <v/>
      </c>
      <c r="BB291" s="46" t="str" cm="1">
        <f t="array" ref="BB291">IFERROR(SUMPRODUCT(LARGE($C291:$AU291,{1,2,3,4,5,6,7})), "")</f>
        <v/>
      </c>
      <c r="BC291" s="46" t="str" cm="1">
        <f t="array" ref="BC291">IFERROR(SUMPRODUCT(LARGE($C291:$AU291,{1,2,3,4,5,6,7,8})), "")</f>
        <v/>
      </c>
    </row>
    <row r="292" spans="2:55" ht="15" customHeight="1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57"/>
      <c r="AW292" s="47">
        <f t="shared" si="15"/>
        <v>0</v>
      </c>
      <c r="AX292" s="46">
        <f t="shared" si="18"/>
        <v>0</v>
      </c>
      <c r="AY292" s="46" cm="1">
        <f t="array" ref="AY292">IF($AX292&lt;=6,SUM($C292:$AU292),SUMPRODUCT(LARGE($C292:$AU292,{1,2,3,4,5,6})))</f>
        <v>0</v>
      </c>
      <c r="AZ292" s="50" t="str">
        <f t="shared" si="17"/>
        <v/>
      </c>
      <c r="BA292" s="46" t="str" cm="1">
        <f t="array" ref="BA292">IFERROR(SUMPRODUCT(LARGE($C292:$AU292,{1,2,3,4})), "")</f>
        <v/>
      </c>
      <c r="BB292" s="46" t="str" cm="1">
        <f t="array" ref="BB292">IFERROR(SUMPRODUCT(LARGE($C292:$AU292,{1,2,3,4,5,6,7})), "")</f>
        <v/>
      </c>
      <c r="BC292" s="46" t="str" cm="1">
        <f t="array" ref="BC292">IFERROR(SUMPRODUCT(LARGE($C292:$AU292,{1,2,3,4,5,6,7,8})), "")</f>
        <v/>
      </c>
    </row>
    <row r="293" spans="2:55" ht="15" customHeight="1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57"/>
      <c r="AW293" s="47">
        <f t="shared" si="15"/>
        <v>0</v>
      </c>
      <c r="AX293" s="46">
        <f t="shared" si="18"/>
        <v>0</v>
      </c>
      <c r="AY293" s="46" cm="1">
        <f t="array" ref="AY293">IF($AX293&lt;=6,SUM($C293:$AU293),SUMPRODUCT(LARGE($C293:$AU293,{1,2,3,4,5,6})))</f>
        <v>0</v>
      </c>
      <c r="AZ293" s="50" t="str">
        <f t="shared" si="17"/>
        <v/>
      </c>
      <c r="BA293" s="46" t="str" cm="1">
        <f t="array" ref="BA293">IFERROR(SUMPRODUCT(LARGE($C293:$AU293,{1,2,3,4})), "")</f>
        <v/>
      </c>
      <c r="BB293" s="46" t="str" cm="1">
        <f t="array" ref="BB293">IFERROR(SUMPRODUCT(LARGE($C293:$AU293,{1,2,3,4,5,6,7})), "")</f>
        <v/>
      </c>
      <c r="BC293" s="46" t="str" cm="1">
        <f t="array" ref="BC293">IFERROR(SUMPRODUCT(LARGE($C293:$AU293,{1,2,3,4,5,6,7,8})), "")</f>
        <v/>
      </c>
    </row>
    <row r="294" spans="2:55" ht="15" customHeight="1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57"/>
      <c r="AW294" s="47">
        <f t="shared" si="15"/>
        <v>0</v>
      </c>
      <c r="AX294" s="46">
        <f t="shared" si="18"/>
        <v>0</v>
      </c>
      <c r="AY294" s="46" cm="1">
        <f t="array" ref="AY294">IF($AX294&lt;=6,SUM($C294:$AU294),SUMPRODUCT(LARGE($C294:$AU294,{1,2,3,4,5,6})))</f>
        <v>0</v>
      </c>
      <c r="AZ294" s="50" t="str">
        <f t="shared" si="17"/>
        <v/>
      </c>
      <c r="BA294" s="46" t="str" cm="1">
        <f t="array" ref="BA294">IFERROR(SUMPRODUCT(LARGE($C294:$AU294,{1,2,3,4})), "")</f>
        <v/>
      </c>
      <c r="BB294" s="46" t="str" cm="1">
        <f t="array" ref="BB294">IFERROR(SUMPRODUCT(LARGE($C294:$AU294,{1,2,3,4,5,6,7})), "")</f>
        <v/>
      </c>
      <c r="BC294" s="46" t="str" cm="1">
        <f t="array" ref="BC294">IFERROR(SUMPRODUCT(LARGE($C294:$AU294,{1,2,3,4,5,6,7,8})), "")</f>
        <v/>
      </c>
    </row>
    <row r="295" spans="2:55" ht="15" customHeight="1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57"/>
      <c r="AW295" s="47">
        <f t="shared" si="15"/>
        <v>0</v>
      </c>
      <c r="AX295" s="46">
        <f t="shared" si="18"/>
        <v>0</v>
      </c>
      <c r="AY295" s="46" cm="1">
        <f t="array" ref="AY295">IF($AX295&lt;=6,SUM($C295:$AU295),SUMPRODUCT(LARGE($C295:$AU295,{1,2,3,4,5,6})))</f>
        <v>0</v>
      </c>
      <c r="AZ295" s="50" t="str">
        <f t="shared" si="17"/>
        <v/>
      </c>
      <c r="BA295" s="46" t="str" cm="1">
        <f t="array" ref="BA295">IFERROR(SUMPRODUCT(LARGE($C295:$AU295,{1,2,3,4})), "")</f>
        <v/>
      </c>
      <c r="BB295" s="46" t="str" cm="1">
        <f t="array" ref="BB295">IFERROR(SUMPRODUCT(LARGE($C295:$AU295,{1,2,3,4,5,6,7})), "")</f>
        <v/>
      </c>
      <c r="BC295" s="46" t="str" cm="1">
        <f t="array" ref="BC295">IFERROR(SUMPRODUCT(LARGE($C295:$AU295,{1,2,3,4,5,6,7,8})), "")</f>
        <v/>
      </c>
    </row>
    <row r="296" spans="2:55" ht="15" customHeight="1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57"/>
      <c r="AW296" s="47">
        <f t="shared" si="15"/>
        <v>0</v>
      </c>
      <c r="AX296" s="46">
        <f t="shared" si="18"/>
        <v>0</v>
      </c>
      <c r="AY296" s="46" cm="1">
        <f t="array" ref="AY296">IF($AX296&lt;=6,SUM($C296:$AU296),SUMPRODUCT(LARGE($C296:$AU296,{1,2,3,4,5,6})))</f>
        <v>0</v>
      </c>
      <c r="AZ296" s="50" t="str">
        <f t="shared" si="17"/>
        <v/>
      </c>
      <c r="BA296" s="46" t="str" cm="1">
        <f t="array" ref="BA296">IFERROR(SUMPRODUCT(LARGE($C296:$AU296,{1,2,3,4})), "")</f>
        <v/>
      </c>
      <c r="BB296" s="46" t="str" cm="1">
        <f t="array" ref="BB296">IFERROR(SUMPRODUCT(LARGE($C296:$AU296,{1,2,3,4,5,6,7})), "")</f>
        <v/>
      </c>
      <c r="BC296" s="46" t="str" cm="1">
        <f t="array" ref="BC296">IFERROR(SUMPRODUCT(LARGE($C296:$AU296,{1,2,3,4,5,6,7,8})), "")</f>
        <v/>
      </c>
    </row>
    <row r="297" spans="2:55" ht="15" customHeight="1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57"/>
      <c r="AW297" s="47">
        <f t="shared" si="15"/>
        <v>0</v>
      </c>
      <c r="AX297" s="46">
        <f t="shared" si="18"/>
        <v>0</v>
      </c>
      <c r="AY297" s="46" cm="1">
        <f t="array" ref="AY297">IF($AX297&lt;=6,SUM($C297:$AU297),SUMPRODUCT(LARGE($C297:$AU297,{1,2,3,4,5,6})))</f>
        <v>0</v>
      </c>
      <c r="AZ297" s="50" t="str">
        <f t="shared" si="17"/>
        <v/>
      </c>
      <c r="BA297" s="46" t="str" cm="1">
        <f t="array" ref="BA297">IFERROR(SUMPRODUCT(LARGE($C297:$AU297,{1,2,3,4})), "")</f>
        <v/>
      </c>
      <c r="BB297" s="46" t="str" cm="1">
        <f t="array" ref="BB297">IFERROR(SUMPRODUCT(LARGE($C297:$AU297,{1,2,3,4,5,6,7})), "")</f>
        <v/>
      </c>
      <c r="BC297" s="46" t="str" cm="1">
        <f t="array" ref="BC297">IFERROR(SUMPRODUCT(LARGE($C297:$AU297,{1,2,3,4,5,6,7,8})), "")</f>
        <v/>
      </c>
    </row>
    <row r="298" spans="2:55" ht="15" customHeight="1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57"/>
      <c r="AW298" s="47">
        <f t="shared" si="15"/>
        <v>0</v>
      </c>
      <c r="AX298" s="46">
        <f t="shared" si="18"/>
        <v>0</v>
      </c>
      <c r="AY298" s="46" cm="1">
        <f t="array" ref="AY298">IF($AX298&lt;=6,SUM($C298:$AU298),SUMPRODUCT(LARGE($C298:$AU298,{1,2,3,4,5,6})))</f>
        <v>0</v>
      </c>
      <c r="AZ298" s="50" t="str">
        <f t="shared" si="17"/>
        <v/>
      </c>
      <c r="BA298" s="46" t="str" cm="1">
        <f t="array" ref="BA298">IFERROR(SUMPRODUCT(LARGE($C298:$AU298,{1,2,3,4})), "")</f>
        <v/>
      </c>
      <c r="BB298" s="46" t="str" cm="1">
        <f t="array" ref="BB298">IFERROR(SUMPRODUCT(LARGE($C298:$AU298,{1,2,3,4,5,6,7})), "")</f>
        <v/>
      </c>
      <c r="BC298" s="46" t="str" cm="1">
        <f t="array" ref="BC298">IFERROR(SUMPRODUCT(LARGE($C298:$AU298,{1,2,3,4,5,6,7,8})), "")</f>
        <v/>
      </c>
    </row>
    <row r="299" spans="2:55" ht="15" customHeight="1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57"/>
      <c r="AW299" s="47">
        <f t="shared" si="15"/>
        <v>0</v>
      </c>
      <c r="AX299" s="46">
        <f t="shared" si="18"/>
        <v>0</v>
      </c>
      <c r="AY299" s="46" cm="1">
        <f t="array" ref="AY299">IF($AX299&lt;=6,SUM($C299:$AU299),SUMPRODUCT(LARGE($C299:$AU299,{1,2,3,4,5,6})))</f>
        <v>0</v>
      </c>
      <c r="AZ299" s="50" t="str">
        <f t="shared" si="17"/>
        <v/>
      </c>
      <c r="BA299" s="46" t="str" cm="1">
        <f t="array" ref="BA299">IFERROR(SUMPRODUCT(LARGE($C299:$AU299,{1,2,3,4})), "")</f>
        <v/>
      </c>
      <c r="BB299" s="46" t="str" cm="1">
        <f t="array" ref="BB299">IFERROR(SUMPRODUCT(LARGE($C299:$AU299,{1,2,3,4,5,6,7})), "")</f>
        <v/>
      </c>
      <c r="BC299" s="46" t="str" cm="1">
        <f t="array" ref="BC299">IFERROR(SUMPRODUCT(LARGE($C299:$AU299,{1,2,3,4,5,6,7,8})), "")</f>
        <v/>
      </c>
    </row>
    <row r="300" spans="2:55" ht="15" customHeight="1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57"/>
      <c r="AW300" s="47">
        <f t="shared" si="15"/>
        <v>0</v>
      </c>
      <c r="AX300" s="46">
        <f t="shared" si="18"/>
        <v>0</v>
      </c>
      <c r="AY300" s="46" cm="1">
        <f t="array" ref="AY300">IF($AX300&lt;=6,SUM($C300:$AU300),SUMPRODUCT(LARGE($C300:$AU300,{1,2,3,4,5,6})))</f>
        <v>0</v>
      </c>
      <c r="AZ300" s="50" t="str">
        <f t="shared" si="17"/>
        <v/>
      </c>
      <c r="BA300" s="46" t="str" cm="1">
        <f t="array" ref="BA300">IFERROR(SUMPRODUCT(LARGE($C300:$AU300,{1,2,3,4})), "")</f>
        <v/>
      </c>
      <c r="BB300" s="46" t="str" cm="1">
        <f t="array" ref="BB300">IFERROR(SUMPRODUCT(LARGE($C300:$AU300,{1,2,3,4,5,6,7})), "")</f>
        <v/>
      </c>
      <c r="BC300" s="46" t="str" cm="1">
        <f t="array" ref="BC300">IFERROR(SUMPRODUCT(LARGE($C300:$AU300,{1,2,3,4,5,6,7,8})), "")</f>
        <v/>
      </c>
    </row>
    <row r="301" spans="2:55" ht="15" customHeight="1" x14ac:dyDescent="0.2"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57"/>
      <c r="AW301" s="47">
        <f t="shared" si="15"/>
        <v>0</v>
      </c>
      <c r="AX301" s="46">
        <f t="shared" si="18"/>
        <v>0</v>
      </c>
      <c r="AY301" s="46" cm="1">
        <f t="array" ref="AY301">IF($AX301&lt;=6,SUM($C301:$AU301),SUMPRODUCT(LARGE($C301:$AU301,{1,2,3,4,5,6})))</f>
        <v>0</v>
      </c>
      <c r="AZ301" s="50" t="str">
        <f t="shared" si="17"/>
        <v/>
      </c>
      <c r="BA301" s="46" t="str" cm="1">
        <f t="array" ref="BA301">IFERROR(SUMPRODUCT(LARGE($C301:$AU301,{1,2,3,4})), "")</f>
        <v/>
      </c>
      <c r="BB301" s="46" t="str" cm="1">
        <f t="array" ref="BB301">IFERROR(SUMPRODUCT(LARGE($C301:$AU301,{1,2,3,4,5,6,7})), "")</f>
        <v/>
      </c>
      <c r="BC301" s="46" t="str" cm="1">
        <f t="array" ref="BC301">IFERROR(SUMPRODUCT(LARGE($C301:$AU301,{1,2,3,4,5,6,7,8})), "")</f>
        <v/>
      </c>
    </row>
  </sheetData>
  <sortState ref="B3:BC18">
    <sortCondition ref="B18"/>
  </sortState>
  <phoneticPr fontId="1" type="noConversion"/>
  <conditionalFormatting sqref="AX3:AX301">
    <cfRule type="cellIs" dxfId="3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S307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Y9" sqref="Y9"/>
    </sheetView>
  </sheetViews>
  <sheetFormatPr defaultColWidth="11.42578125" defaultRowHeight="15" customHeight="1" x14ac:dyDescent="0.2"/>
  <cols>
    <col min="1" max="1" width="10" style="3" hidden="1" customWidth="1"/>
    <col min="2" max="2" width="38.85546875" style="3" bestFit="1" customWidth="1"/>
    <col min="3" max="7" width="5.28515625" style="7" customWidth="1"/>
    <col min="8" max="23" width="5.28515625" style="7" hidden="1" customWidth="1"/>
    <col min="24" max="26" width="5.28515625" style="7" customWidth="1"/>
    <col min="27" max="47" width="5.28515625" style="7" hidden="1" customWidth="1"/>
    <col min="48" max="48" width="5.28515625" style="12" customWidth="1"/>
    <col min="49" max="49" width="5.7109375" style="12" customWidth="1"/>
    <col min="50" max="51" width="5.7109375" style="7" customWidth="1"/>
    <col min="52" max="52" width="10.7109375" style="3" customWidth="1"/>
    <col min="53" max="54" width="10.7109375" style="7" customWidth="1"/>
    <col min="55" max="55" width="10.7109375" style="3" customWidth="1"/>
    <col min="56" max="56" width="8" style="3" bestFit="1" customWidth="1"/>
    <col min="57" max="97" width="3" style="3" customWidth="1"/>
    <col min="98" max="16384" width="11.42578125" style="3"/>
  </cols>
  <sheetData>
    <row r="1" spans="1:56" ht="15" customHeight="1" x14ac:dyDescent="0.2">
      <c r="A1" s="4"/>
      <c r="B1" s="4"/>
      <c r="C1" s="34" t="s">
        <v>6</v>
      </c>
      <c r="D1" s="34" t="s">
        <v>49</v>
      </c>
      <c r="E1" s="34" t="s">
        <v>30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59"/>
      <c r="AW1" s="48"/>
      <c r="AX1" s="60"/>
      <c r="AY1" s="60"/>
      <c r="AZ1" s="48" t="s">
        <v>8</v>
      </c>
      <c r="BA1" s="48" t="s">
        <v>379</v>
      </c>
      <c r="BB1" s="48" t="s">
        <v>9</v>
      </c>
      <c r="BC1" s="48" t="s">
        <v>10</v>
      </c>
      <c r="BD1" s="48" t="s">
        <v>11</v>
      </c>
    </row>
    <row r="2" spans="1:56" ht="106.5" x14ac:dyDescent="0.2">
      <c r="A2" s="4"/>
      <c r="B2" s="4" t="s">
        <v>913</v>
      </c>
      <c r="C2" s="28" t="s">
        <v>876</v>
      </c>
      <c r="D2" s="28" t="s">
        <v>321</v>
      </c>
      <c r="E2" s="28" t="s">
        <v>1034</v>
      </c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28"/>
      <c r="AV2" s="55" t="s">
        <v>21</v>
      </c>
      <c r="AW2" s="49" t="s">
        <v>22</v>
      </c>
      <c r="AX2" s="49" t="s">
        <v>23</v>
      </c>
      <c r="AY2" s="49" t="s">
        <v>24</v>
      </c>
      <c r="AZ2" s="49" t="s">
        <v>25</v>
      </c>
      <c r="BA2" s="49" t="s">
        <v>26</v>
      </c>
      <c r="BB2" s="49" t="s">
        <v>27</v>
      </c>
      <c r="BC2" s="49" t="s">
        <v>28</v>
      </c>
      <c r="BD2" s="49" t="s">
        <v>29</v>
      </c>
    </row>
    <row r="3" spans="1:56" s="23" customFormat="1" ht="15" customHeight="1" x14ac:dyDescent="0.2">
      <c r="A3" s="15"/>
      <c r="B3" s="4" t="s">
        <v>1129</v>
      </c>
      <c r="C3" s="10"/>
      <c r="D3" s="10"/>
      <c r="E3" s="5">
        <v>18</v>
      </c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7"/>
      <c r="AW3" s="47">
        <f t="shared" ref="AW3:AW34" si="0">SUM($C3:$AV3)</f>
        <v>18</v>
      </c>
      <c r="AX3" s="46">
        <f t="shared" ref="AX3:AX34" si="1">COUNTA(C3:AU3)</f>
        <v>1</v>
      </c>
      <c r="AY3" s="46" cm="1">
        <f t="array" ref="AY3">IF($AX3&lt;=6,SUM($C3:$AU3),SUMPRODUCT(LARGE($C3:$AU3,{1,2,3,4,5,6})))</f>
        <v>18</v>
      </c>
      <c r="AZ3" s="50" t="str">
        <f t="shared" ref="AZ3:AZ18" si="2">IF(AND($AX3&gt;=6,AY3=AY4),"Manual Calc Needed","")</f>
        <v/>
      </c>
      <c r="BA3" s="50" t="str">
        <f t="shared" ref="BA3:BA19" si="3">IF(AND($AX3&gt;=6,$AZ3="Tie"),"Manual Calc Needed"," ")</f>
        <v xml:space="preserve"> </v>
      </c>
      <c r="BB3" s="46" t="str" cm="1">
        <f t="array" ref="BB3">IFERROR(SUMPRODUCT(LARGE($C3:$AU3,{1,2,3,4})), "")</f>
        <v/>
      </c>
      <c r="BC3" s="46" t="str" cm="1">
        <f t="array" ref="BC3">IFERROR(SUMPRODUCT(LARGE($C3:$AU3,{1,2,3,4,5,6,7})), "")</f>
        <v/>
      </c>
      <c r="BD3" s="46" t="str" cm="1">
        <f t="array" ref="BD3">IFERROR(SUMPRODUCT(LARGE($C3:$AU3,{1,2,3,4,5,6,7,8})), "")</f>
        <v/>
      </c>
    </row>
    <row r="4" spans="1:56" s="23" customFormat="1" ht="15" customHeight="1" x14ac:dyDescent="0.2">
      <c r="A4" s="15"/>
      <c r="B4" s="4" t="s">
        <v>914</v>
      </c>
      <c r="C4" s="10"/>
      <c r="D4" s="10">
        <v>10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7"/>
      <c r="AW4" s="47">
        <f t="shared" si="0"/>
        <v>10</v>
      </c>
      <c r="AX4" s="46">
        <f t="shared" si="1"/>
        <v>1</v>
      </c>
      <c r="AY4" s="46" cm="1">
        <f t="array" ref="AY4">IF($AX4&lt;=6,SUM($C4:$AU4),SUMPRODUCT(LARGE($C4:$AU4,{1,2,3,4,5,6})))</f>
        <v>10</v>
      </c>
      <c r="AZ4" s="50" t="str">
        <f t="shared" si="2"/>
        <v/>
      </c>
      <c r="BA4" s="50" t="str">
        <f t="shared" si="3"/>
        <v xml:space="preserve"> </v>
      </c>
      <c r="BB4" s="46" t="str" cm="1">
        <f t="array" ref="BB4">IFERROR(SUMPRODUCT(LARGE($C4:$AU4,{1,2,3,4})), "")</f>
        <v/>
      </c>
      <c r="BC4" s="46" t="str" cm="1">
        <f t="array" ref="BC4">IFERROR(SUMPRODUCT(LARGE($C4:$AU4,{1,2,3,4,5,6,7})), "")</f>
        <v/>
      </c>
      <c r="BD4" s="46" t="str" cm="1">
        <f t="array" ref="BD4">IFERROR(SUMPRODUCT(LARGE($C4:$AU4,{1,2,3,4,5,6,7,8})), "")</f>
        <v/>
      </c>
    </row>
    <row r="5" spans="1:56" s="23" customFormat="1" ht="15" customHeight="1" x14ac:dyDescent="0.2">
      <c r="A5" s="15"/>
      <c r="B5" s="4" t="s">
        <v>915</v>
      </c>
      <c r="C5" s="10"/>
      <c r="D5" s="10">
        <v>4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7"/>
      <c r="AW5" s="47">
        <f t="shared" si="0"/>
        <v>4</v>
      </c>
      <c r="AX5" s="46">
        <f t="shared" si="1"/>
        <v>1</v>
      </c>
      <c r="AY5" s="46" cm="1">
        <f t="array" ref="AY5">IF($AX5&lt;=6,SUM($C5:$AU5),SUMPRODUCT(LARGE($C5:$AU5,{1,2,3,4,5,6})))</f>
        <v>4</v>
      </c>
      <c r="AZ5" s="50" t="str">
        <f t="shared" si="2"/>
        <v/>
      </c>
      <c r="BA5" s="50" t="str">
        <f t="shared" si="3"/>
        <v xml:space="preserve"> </v>
      </c>
      <c r="BB5" s="46" t="str" cm="1">
        <f t="array" ref="BB5">IFERROR(SUMPRODUCT(LARGE($C5:$AU5,{1,2,3,4})), "")</f>
        <v/>
      </c>
      <c r="BC5" s="46" t="str" cm="1">
        <f t="array" ref="BC5">IFERROR(SUMPRODUCT(LARGE($C5:$AU5,{1,2,3,4,5,6,7})), "")</f>
        <v/>
      </c>
      <c r="BD5" s="46" t="str" cm="1">
        <f t="array" ref="BD5">IFERROR(SUMPRODUCT(LARGE($C5:$AU5,{1,2,3,4,5,6,7,8})), "")</f>
        <v/>
      </c>
    </row>
    <row r="6" spans="1:56" s="23" customFormat="1" ht="15" customHeight="1" x14ac:dyDescent="0.2">
      <c r="A6" s="15"/>
      <c r="B6" s="4" t="s">
        <v>916</v>
      </c>
      <c r="C6" s="10">
        <v>4</v>
      </c>
      <c r="D6" s="10"/>
      <c r="E6" s="5">
        <v>10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8"/>
      <c r="AW6" s="47">
        <f t="shared" si="0"/>
        <v>14</v>
      </c>
      <c r="AX6" s="46">
        <f t="shared" si="1"/>
        <v>2</v>
      </c>
      <c r="AY6" s="46" cm="1">
        <f t="array" ref="AY6">IF($AX6&lt;=6,SUM($C6:$AU6),SUMPRODUCT(LARGE($C6:$AU6,{1,2,3,4,5,6})))</f>
        <v>14</v>
      </c>
      <c r="AZ6" s="50" t="str">
        <f t="shared" si="2"/>
        <v/>
      </c>
      <c r="BA6" s="50" t="str">
        <f t="shared" si="3"/>
        <v xml:space="preserve"> </v>
      </c>
      <c r="BB6" s="46" t="str" cm="1">
        <f t="array" ref="BB6">IFERROR(SUMPRODUCT(LARGE($C6:$AU6,{1,2,3,4})), "")</f>
        <v/>
      </c>
      <c r="BC6" s="46" t="str" cm="1">
        <f t="array" ref="BC6">IFERROR(SUMPRODUCT(LARGE($C6:$AU6,{1,2,3,4,5,6,7})), "")</f>
        <v/>
      </c>
      <c r="BD6" s="46" t="str" cm="1">
        <f t="array" ref="BD6">IFERROR(SUMPRODUCT(LARGE($C6:$AU6,{1,2,3,4,5,6,7,8})), "")</f>
        <v/>
      </c>
    </row>
    <row r="7" spans="1:56" s="23" customFormat="1" ht="15" customHeight="1" x14ac:dyDescent="0.2">
      <c r="A7" s="15"/>
      <c r="B7" s="4" t="s">
        <v>917</v>
      </c>
      <c r="C7" s="10">
        <v>8</v>
      </c>
      <c r="D7" s="10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7"/>
      <c r="AW7" s="47">
        <f t="shared" si="0"/>
        <v>8</v>
      </c>
      <c r="AX7" s="46">
        <f t="shared" si="1"/>
        <v>1</v>
      </c>
      <c r="AY7" s="46" cm="1">
        <f t="array" ref="AY7">IF($AX7&lt;=6,SUM($C7:$AU7),SUMPRODUCT(LARGE($C7:$AU7,{1,2,3,4,5,6})))</f>
        <v>8</v>
      </c>
      <c r="AZ7" s="50" t="str">
        <f t="shared" si="2"/>
        <v/>
      </c>
      <c r="BA7" s="50" t="str">
        <f t="shared" si="3"/>
        <v xml:space="preserve"> </v>
      </c>
      <c r="BB7" s="46" t="str" cm="1">
        <f t="array" ref="BB7">IFERROR(SUMPRODUCT(LARGE($C7:$AU7,{1,2,3,4})), "")</f>
        <v/>
      </c>
      <c r="BC7" s="46" t="str" cm="1">
        <f t="array" ref="BC7">IFERROR(SUMPRODUCT(LARGE($C7:$AU7,{1,2,3,4,5,6,7})), "")</f>
        <v/>
      </c>
      <c r="BD7" s="46" t="str" cm="1">
        <f t="array" ref="BD7">IFERROR(SUMPRODUCT(LARGE($C7:$AU7,{1,2,3,4,5,6,7,8})), "")</f>
        <v/>
      </c>
    </row>
    <row r="8" spans="1:56" s="23" customFormat="1" ht="15" customHeight="1" x14ac:dyDescent="0.2">
      <c r="A8" s="15"/>
      <c r="B8" s="4" t="s">
        <v>918</v>
      </c>
      <c r="C8" s="10">
        <v>8</v>
      </c>
      <c r="D8" s="10"/>
      <c r="E8" s="5">
        <v>2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7"/>
      <c r="AW8" s="47">
        <f t="shared" si="0"/>
        <v>10</v>
      </c>
      <c r="AX8" s="46">
        <f t="shared" si="1"/>
        <v>2</v>
      </c>
      <c r="AY8" s="46" cm="1">
        <f t="array" ref="AY8">IF($AX8&lt;=6,SUM($C8:$AU8),SUMPRODUCT(LARGE($C8:$AU8,{1,2,3,4,5,6})))</f>
        <v>10</v>
      </c>
      <c r="AZ8" s="50" t="str">
        <f t="shared" si="2"/>
        <v/>
      </c>
      <c r="BA8" s="50" t="str">
        <f t="shared" si="3"/>
        <v xml:space="preserve"> </v>
      </c>
      <c r="BB8" s="46" t="str" cm="1">
        <f t="array" ref="BB8">IFERROR(SUMPRODUCT(LARGE($C8:$AU8,{1,2,3,4})), "")</f>
        <v/>
      </c>
      <c r="BC8" s="46" t="str" cm="1">
        <f t="array" ref="BC8">IFERROR(SUMPRODUCT(LARGE($C8:$AU8,{1,2,3,4,5,6,7})), "")</f>
        <v/>
      </c>
      <c r="BD8" s="46" t="str" cm="1">
        <f t="array" ref="BD8">IFERROR(SUMPRODUCT(LARGE($C8:$AU8,{1,2,3,4,5,6,7,8})), "")</f>
        <v/>
      </c>
    </row>
    <row r="9" spans="1:56" s="23" customFormat="1" ht="15" customHeight="1" x14ac:dyDescent="0.2">
      <c r="A9" s="15"/>
      <c r="B9" s="4" t="s">
        <v>919</v>
      </c>
      <c r="C9" s="10">
        <v>0</v>
      </c>
      <c r="D9" s="10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6"/>
      <c r="AW9" s="47">
        <f t="shared" si="0"/>
        <v>0</v>
      </c>
      <c r="AX9" s="46">
        <f t="shared" si="1"/>
        <v>1</v>
      </c>
      <c r="AY9" s="46" cm="1">
        <f t="array" ref="AY9">IF($AX9&lt;=6,SUM($C9:$AU9),SUMPRODUCT(LARGE($C9:$AU9,{1,2,3,4,5,6})))</f>
        <v>0</v>
      </c>
      <c r="AZ9" s="50" t="str">
        <f t="shared" si="2"/>
        <v/>
      </c>
      <c r="BA9" s="50" t="str">
        <f t="shared" si="3"/>
        <v xml:space="preserve"> </v>
      </c>
      <c r="BB9" s="46" t="str" cm="1">
        <f t="array" ref="BB9">IFERROR(SUMPRODUCT(LARGE($C9:$AU9,{1,2,3,4})), "")</f>
        <v/>
      </c>
      <c r="BC9" s="46" t="str" cm="1">
        <f t="array" ref="BC9">IFERROR(SUMPRODUCT(LARGE($C9:$AU9,{1,2,3,4,5,6,7})), "")</f>
        <v/>
      </c>
      <c r="BD9" s="46" t="str" cm="1">
        <f t="array" ref="BD9">IFERROR(SUMPRODUCT(LARGE($C9:$AU9,{1,2,3,4,5,6,7,8})), "")</f>
        <v/>
      </c>
    </row>
    <row r="10" spans="1:56" s="23" customFormat="1" ht="15" customHeight="1" x14ac:dyDescent="0.2">
      <c r="A10" s="15"/>
      <c r="B10" s="4" t="s">
        <v>1130</v>
      </c>
      <c r="C10" s="10"/>
      <c r="D10" s="10"/>
      <c r="E10" s="5">
        <v>4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7"/>
      <c r="AW10" s="47">
        <f t="shared" si="0"/>
        <v>4</v>
      </c>
      <c r="AX10" s="46">
        <f t="shared" si="1"/>
        <v>1</v>
      </c>
      <c r="AY10" s="46" cm="1">
        <f t="array" ref="AY10">IF($AX10&lt;=6,SUM($C10:$AU10),SUMPRODUCT(LARGE($C10:$AU10,{1,2,3,4,5,6})))</f>
        <v>4</v>
      </c>
      <c r="AZ10" s="50" t="str">
        <f t="shared" si="2"/>
        <v/>
      </c>
      <c r="BA10" s="50" t="str">
        <f t="shared" si="3"/>
        <v xml:space="preserve"> </v>
      </c>
      <c r="BB10" s="46" t="str" cm="1">
        <f t="array" ref="BB10">IFERROR(SUMPRODUCT(LARGE($C10:$AU10,{1,2,3,4})), "")</f>
        <v/>
      </c>
      <c r="BC10" s="46" t="str" cm="1">
        <f t="array" ref="BC10">IFERROR(SUMPRODUCT(LARGE($C10:$AU10,{1,2,3,4,5,6,7})), "")</f>
        <v/>
      </c>
      <c r="BD10" s="46" t="str" cm="1">
        <f t="array" ref="BD10">IFERROR(SUMPRODUCT(LARGE($C10:$AU10,{1,2,3,4,5,6,7,8})), "")</f>
        <v/>
      </c>
    </row>
    <row r="11" spans="1:56" s="23" customFormat="1" ht="15" customHeight="1" x14ac:dyDescent="0.2">
      <c r="A11" s="15"/>
      <c r="B11" s="15" t="s">
        <v>1150</v>
      </c>
      <c r="C11" s="5"/>
      <c r="D11" s="5"/>
      <c r="E11" s="5">
        <v>8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7"/>
      <c r="AW11" s="47">
        <f t="shared" si="0"/>
        <v>8</v>
      </c>
      <c r="AX11" s="46">
        <f t="shared" si="1"/>
        <v>1</v>
      </c>
      <c r="AY11" s="46" cm="1">
        <f t="array" ref="AY11">IF($AX11&lt;=6,SUM($C11:$AU11),SUMPRODUCT(LARGE($C11:$AU11,{1,2,3,4,5,6})))</f>
        <v>8</v>
      </c>
      <c r="AZ11" s="50" t="str">
        <f t="shared" si="2"/>
        <v/>
      </c>
      <c r="BA11" s="50" t="str">
        <f t="shared" si="3"/>
        <v xml:space="preserve"> </v>
      </c>
      <c r="BB11" s="46" t="str" cm="1">
        <f t="array" ref="BB11">IFERROR(SUMPRODUCT(LARGE($C11:$AU11,{1,2,3,4})), "")</f>
        <v/>
      </c>
      <c r="BC11" s="46" t="str" cm="1">
        <f t="array" ref="BC11">IFERROR(SUMPRODUCT(LARGE($C11:$AU11,{1,2,3,4,5,6,7})), "")</f>
        <v/>
      </c>
      <c r="BD11" s="46" t="str" cm="1">
        <f t="array" ref="BD11">IFERROR(SUMPRODUCT(LARGE($C11:$AU11,{1,2,3,4,5,6,7,8})), "")</f>
        <v/>
      </c>
    </row>
    <row r="12" spans="1:56" s="23" customFormat="1" ht="15" customHeight="1" x14ac:dyDescent="0.2">
      <c r="A12" s="15"/>
      <c r="B12" s="15" t="s">
        <v>1151</v>
      </c>
      <c r="C12" s="5"/>
      <c r="D12" s="5"/>
      <c r="E12" s="5">
        <v>4</v>
      </c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7"/>
      <c r="AW12" s="47">
        <f t="shared" si="0"/>
        <v>4</v>
      </c>
      <c r="AX12" s="46">
        <f t="shared" si="1"/>
        <v>1</v>
      </c>
      <c r="AY12" s="46" cm="1">
        <f t="array" ref="AY12">IF($AX12&lt;=6,SUM($C12:$AU12),SUMPRODUCT(LARGE($C12:$AU12,{1,2,3,4,5,6})))</f>
        <v>4</v>
      </c>
      <c r="AZ12" s="50" t="str">
        <f t="shared" si="2"/>
        <v/>
      </c>
      <c r="BA12" s="50" t="str">
        <f t="shared" si="3"/>
        <v xml:space="preserve"> </v>
      </c>
      <c r="BB12" s="46" t="str" cm="1">
        <f t="array" ref="BB12">IFERROR(SUMPRODUCT(LARGE($C12:$AU12,{1,2,3,4})), "")</f>
        <v/>
      </c>
      <c r="BC12" s="46" t="str" cm="1">
        <f t="array" ref="BC12">IFERROR(SUMPRODUCT(LARGE($C12:$AU12,{1,2,3,4,5,6,7})), "")</f>
        <v/>
      </c>
      <c r="BD12" s="46" t="str" cm="1">
        <f t="array" ref="BD12">IFERROR(SUMPRODUCT(LARGE($C12:$AU12,{1,2,3,4,5,6,7,8})), "")</f>
        <v/>
      </c>
    </row>
    <row r="13" spans="1:56" s="23" customFormat="1" ht="15" customHeight="1" x14ac:dyDescent="0.2">
      <c r="A13" s="15"/>
      <c r="B13" s="4" t="s">
        <v>1131</v>
      </c>
      <c r="C13" s="10"/>
      <c r="D13" s="10"/>
      <c r="E13" s="5">
        <v>2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7"/>
      <c r="AW13" s="47">
        <f t="shared" si="0"/>
        <v>2</v>
      </c>
      <c r="AX13" s="46">
        <f t="shared" si="1"/>
        <v>1</v>
      </c>
      <c r="AY13" s="46" cm="1">
        <f t="array" ref="AY13">IF($AX13&lt;=6,SUM($C13:$AU13),SUMPRODUCT(LARGE($C13:$AU13,{1,2,3,4,5,6})))</f>
        <v>2</v>
      </c>
      <c r="AZ13" s="50" t="str">
        <f t="shared" si="2"/>
        <v/>
      </c>
      <c r="BA13" s="50" t="str">
        <f t="shared" si="3"/>
        <v xml:space="preserve"> </v>
      </c>
      <c r="BB13" s="46" t="str" cm="1">
        <f t="array" ref="BB13">IFERROR(SUMPRODUCT(LARGE($C13:$AU13,{1,2,3,4})), "")</f>
        <v/>
      </c>
      <c r="BC13" s="46" t="str" cm="1">
        <f t="array" ref="BC13">IFERROR(SUMPRODUCT(LARGE($C13:$AU13,{1,2,3,4,5,6,7})), "")</f>
        <v/>
      </c>
      <c r="BD13" s="46" t="str" cm="1">
        <f t="array" ref="BD13">IFERROR(SUMPRODUCT(LARGE($C13:$AU13,{1,2,3,4,5,6,7,8})), "")</f>
        <v/>
      </c>
    </row>
    <row r="14" spans="1:56" s="23" customFormat="1" ht="15" customHeight="1" x14ac:dyDescent="0.2">
      <c r="A14" s="15"/>
      <c r="B14" s="4" t="s">
        <v>920</v>
      </c>
      <c r="C14" s="10">
        <v>10</v>
      </c>
      <c r="D14" s="10">
        <v>2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6"/>
      <c r="AW14" s="47">
        <f t="shared" si="0"/>
        <v>12</v>
      </c>
      <c r="AX14" s="46">
        <f t="shared" si="1"/>
        <v>2</v>
      </c>
      <c r="AY14" s="46" cm="1">
        <f t="array" ref="AY14">IF($AX14&lt;=6,SUM($C14:$AU14),SUMPRODUCT(LARGE($C14:$AU14,{1,2,3,4,5,6})))</f>
        <v>12</v>
      </c>
      <c r="AZ14" s="50" t="str">
        <f t="shared" si="2"/>
        <v/>
      </c>
      <c r="BA14" s="50" t="str">
        <f t="shared" si="3"/>
        <v xml:space="preserve"> </v>
      </c>
      <c r="BB14" s="46" t="str" cm="1">
        <f t="array" ref="BB14">IFERROR(SUMPRODUCT(LARGE($C14:$AU14,{1,2,3,4})), "")</f>
        <v/>
      </c>
      <c r="BC14" s="46" t="str" cm="1">
        <f t="array" ref="BC14">IFERROR(SUMPRODUCT(LARGE($C14:$AU14,{1,2,3,4,5,6,7})), "")</f>
        <v/>
      </c>
      <c r="BD14" s="46" t="str" cm="1">
        <f t="array" ref="BD14">IFERROR(SUMPRODUCT(LARGE($C14:$AU14,{1,2,3,4,5,6,7,8})), "")</f>
        <v/>
      </c>
    </row>
    <row r="15" spans="1:56" s="23" customFormat="1" ht="15" customHeight="1" x14ac:dyDescent="0.2">
      <c r="A15" s="15"/>
      <c r="B15" s="4" t="s">
        <v>921</v>
      </c>
      <c r="C15" s="10"/>
      <c r="D15" s="73">
        <v>12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7"/>
      <c r="AW15" s="47">
        <f t="shared" si="0"/>
        <v>12</v>
      </c>
      <c r="AX15" s="46">
        <f t="shared" si="1"/>
        <v>1</v>
      </c>
      <c r="AY15" s="46" cm="1">
        <f t="array" ref="AY15">IF($AX15&lt;=6,SUM($C15:$AU15),SUMPRODUCT(LARGE($C15:$AU15,{1,2,3,4,5,6})))</f>
        <v>12</v>
      </c>
      <c r="AZ15" s="50" t="str">
        <f t="shared" si="2"/>
        <v/>
      </c>
      <c r="BA15" s="50" t="str">
        <f t="shared" si="3"/>
        <v xml:space="preserve"> </v>
      </c>
      <c r="BB15" s="46" t="str" cm="1">
        <f t="array" ref="BB15">IFERROR(SUMPRODUCT(LARGE($C15:$AU15,{1,2,3,4})), "")</f>
        <v/>
      </c>
      <c r="BC15" s="46" t="str" cm="1">
        <f t="array" ref="BC15">IFERROR(SUMPRODUCT(LARGE($C15:$AU15,{1,2,3,4,5,6,7})), "")</f>
        <v/>
      </c>
      <c r="BD15" s="46" t="str" cm="1">
        <f t="array" ref="BD15">IFERROR(SUMPRODUCT(LARGE($C15:$AU15,{1,2,3,4,5,6,7,8})), "")</f>
        <v/>
      </c>
    </row>
    <row r="16" spans="1:56" s="23" customFormat="1" ht="15" customHeight="1" x14ac:dyDescent="0.2">
      <c r="A16" s="15"/>
      <c r="B16" s="4" t="s">
        <v>922</v>
      </c>
      <c r="C16" s="10">
        <v>16</v>
      </c>
      <c r="D16" s="10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6"/>
      <c r="AW16" s="47">
        <f t="shared" si="0"/>
        <v>16</v>
      </c>
      <c r="AX16" s="46">
        <f t="shared" si="1"/>
        <v>1</v>
      </c>
      <c r="AY16" s="46" cm="1">
        <f t="array" ref="AY16">IF($AX16&lt;=6,SUM($C16:$AU16),SUMPRODUCT(LARGE($C16:$AU16,{1,2,3,4,5,6})))</f>
        <v>16</v>
      </c>
      <c r="AZ16" s="50" t="str">
        <f t="shared" si="2"/>
        <v/>
      </c>
      <c r="BA16" s="50" t="str">
        <f t="shared" si="3"/>
        <v xml:space="preserve"> </v>
      </c>
      <c r="BB16" s="46" t="str" cm="1">
        <f t="array" ref="BB16">IFERROR(SUMPRODUCT(LARGE($C16:$AU16,{1,2,3,4})), "")</f>
        <v/>
      </c>
      <c r="BC16" s="46" t="str" cm="1">
        <f t="array" ref="BC16">IFERROR(SUMPRODUCT(LARGE($C16:$AU16,{1,2,3,4,5,6,7})), "")</f>
        <v/>
      </c>
      <c r="BD16" s="46" t="str" cm="1">
        <f t="array" ref="BD16">IFERROR(SUMPRODUCT(LARGE($C16:$AU16,{1,2,3,4,5,6,7,8})), "")</f>
        <v/>
      </c>
    </row>
    <row r="17" spans="1:97" s="23" customFormat="1" ht="15" customHeight="1" x14ac:dyDescent="0.2">
      <c r="A17" s="15"/>
      <c r="B17" s="4" t="s">
        <v>923</v>
      </c>
      <c r="C17" s="10">
        <v>4</v>
      </c>
      <c r="D17" s="10">
        <v>8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7"/>
      <c r="AW17" s="47">
        <f t="shared" si="0"/>
        <v>12</v>
      </c>
      <c r="AX17" s="46">
        <f t="shared" si="1"/>
        <v>2</v>
      </c>
      <c r="AY17" s="46" cm="1">
        <f t="array" ref="AY17">IF($AX17&lt;=6,SUM($C17:$AU17),SUMPRODUCT(LARGE($C17:$AU17,{1,2,3,4,5,6})))</f>
        <v>12</v>
      </c>
      <c r="AZ17" s="50" t="str">
        <f t="shared" si="2"/>
        <v/>
      </c>
      <c r="BA17" s="50" t="str">
        <f t="shared" si="3"/>
        <v xml:space="preserve"> </v>
      </c>
      <c r="BB17" s="46" t="str" cm="1">
        <f t="array" ref="BB17">IFERROR(SUMPRODUCT(LARGE($C17:$AU17,{1,2,3,4})), "")</f>
        <v/>
      </c>
      <c r="BC17" s="46" t="str" cm="1">
        <f t="array" ref="BC17">IFERROR(SUMPRODUCT(LARGE($C17:$AU17,{1,2,3,4,5,6,7})), "")</f>
        <v/>
      </c>
      <c r="BD17" s="46" t="str" cm="1">
        <f t="array" ref="BD17">IFERROR(SUMPRODUCT(LARGE($C17:$AU17,{1,2,3,4,5,6,7,8})), "")</f>
        <v/>
      </c>
    </row>
    <row r="18" spans="1:97" s="23" customFormat="1" ht="15" customHeight="1" x14ac:dyDescent="0.2">
      <c r="A18" s="15"/>
      <c r="B18" s="4" t="s">
        <v>924</v>
      </c>
      <c r="C18" s="10">
        <v>14</v>
      </c>
      <c r="D18" s="10">
        <v>4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7"/>
      <c r="AW18" s="47">
        <f t="shared" si="0"/>
        <v>18</v>
      </c>
      <c r="AX18" s="46">
        <f t="shared" si="1"/>
        <v>2</v>
      </c>
      <c r="AY18" s="46" cm="1">
        <f t="array" ref="AY18">IF($AX18&lt;=6,SUM($C18:$AU18),SUMPRODUCT(LARGE($C18:$AU18,{1,2,3,4,5,6})))</f>
        <v>18</v>
      </c>
      <c r="AZ18" s="50" t="str">
        <f t="shared" si="2"/>
        <v/>
      </c>
      <c r="BA18" s="50" t="str">
        <f t="shared" si="3"/>
        <v xml:space="preserve"> </v>
      </c>
      <c r="BB18" s="46" t="str" cm="1">
        <f t="array" ref="BB18">IFERROR(SUMPRODUCT(LARGE($C18:$AU18,{1,2,3,4})), "")</f>
        <v/>
      </c>
      <c r="BC18" s="46" t="str" cm="1">
        <f t="array" ref="BC18">IFERROR(SUMPRODUCT(LARGE($C18:$AU18,{1,2,3,4,5,6,7})), "")</f>
        <v/>
      </c>
      <c r="BD18" s="46" t="str" cm="1">
        <f t="array" ref="BD18">IFERROR(SUMPRODUCT(LARGE($C18:$AU18,{1,2,3,4,5,6,7,8})), "")</f>
        <v/>
      </c>
    </row>
    <row r="19" spans="1:97" s="23" customFormat="1" ht="15" customHeight="1" x14ac:dyDescent="0.2">
      <c r="A19" s="15"/>
      <c r="B19" s="15" t="s">
        <v>925</v>
      </c>
      <c r="C19" s="5">
        <v>2</v>
      </c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7"/>
      <c r="AW19" s="47">
        <f t="shared" si="0"/>
        <v>2</v>
      </c>
      <c r="AX19" s="46">
        <f t="shared" si="1"/>
        <v>1</v>
      </c>
      <c r="AY19" s="46" cm="1">
        <f t="array" ref="AY19">IF($AX19&lt;=6,SUM($C19:$AU19),SUMPRODUCT(LARGE($C19:$AU19,{1,2,3,4,5,6})))</f>
        <v>2</v>
      </c>
      <c r="AZ19" s="50" t="str">
        <f>IF(AND($AX19&gt;=6,AY19=AY21),"Manual Calc Needed","")</f>
        <v/>
      </c>
      <c r="BA19" s="50" t="str">
        <f t="shared" si="3"/>
        <v xml:space="preserve"> </v>
      </c>
      <c r="BB19" s="46" t="str" cm="1">
        <f t="array" ref="BB19">IFERROR(SUMPRODUCT(LARGE($C19:$AU19,{1,2,3,4})), "")</f>
        <v/>
      </c>
      <c r="BC19" s="46" t="str" cm="1">
        <f t="array" ref="BC19">IFERROR(SUMPRODUCT(LARGE($C19:$AU19,{1,2,3,4,5,6,7})), "")</f>
        <v/>
      </c>
      <c r="BD19" s="46" t="str" cm="1">
        <f t="array" ref="BD19">IFERROR(SUMPRODUCT(LARGE($C19:$AU19,{1,2,3,4,5,6,7,8})), "")</f>
        <v/>
      </c>
    </row>
    <row r="20" spans="1:97" s="23" customFormat="1" ht="15" customHeight="1" x14ac:dyDescent="0.2">
      <c r="A20" s="15"/>
      <c r="B20" s="4" t="s">
        <v>926</v>
      </c>
      <c r="C20" s="10">
        <v>2</v>
      </c>
      <c r="D20" s="10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7"/>
      <c r="AW20" s="47">
        <f t="shared" si="0"/>
        <v>2</v>
      </c>
      <c r="AX20" s="46">
        <f t="shared" si="1"/>
        <v>1</v>
      </c>
      <c r="AY20" s="46" cm="1">
        <f t="array" ref="AY20">IF($AX20&lt;=6,SUM($C20:$AU20),SUMPRODUCT(LARGE($C20:$AU20,{1,2,3,4,5,6})))</f>
        <v>2</v>
      </c>
      <c r="AZ20" s="50"/>
      <c r="BA20" s="50"/>
      <c r="BB20" s="46" t="str" cm="1">
        <f t="array" ref="BB20">IFERROR(SUMPRODUCT(LARGE($C20:$AU20,{1,2,3,4})), "")</f>
        <v/>
      </c>
      <c r="BC20" s="46" t="str" cm="1">
        <f t="array" ref="BC20">IFERROR(SUMPRODUCT(LARGE($C20:$AU20,{1,2,3,4,5,6,7})), "")</f>
        <v/>
      </c>
      <c r="BD20" s="46" t="str" cm="1">
        <f t="array" ref="BD20">IFERROR(SUMPRODUCT(LARGE($C20:$AU20,{1,2,3,4,5,6,7,8})), "")</f>
        <v/>
      </c>
    </row>
    <row r="21" spans="1:97" s="23" customFormat="1" ht="15" customHeight="1" x14ac:dyDescent="0.2">
      <c r="A21" s="15"/>
      <c r="B21" s="4" t="s">
        <v>927</v>
      </c>
      <c r="C21" s="10">
        <v>2</v>
      </c>
      <c r="D21" s="10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7"/>
      <c r="AW21" s="47">
        <f t="shared" si="0"/>
        <v>2</v>
      </c>
      <c r="AX21" s="46">
        <f t="shared" si="1"/>
        <v>1</v>
      </c>
      <c r="AY21" s="46" cm="1">
        <f t="array" ref="AY21">IF($AX21&lt;=6,SUM($C21:$AU21),SUMPRODUCT(LARGE($C21:$AU21,{1,2,3,4,5,6})))</f>
        <v>2</v>
      </c>
      <c r="AZ21" s="50" t="str">
        <f>IF(AND($AX21&gt;=6,AY21=AY22),"Manual Calc Needed","")</f>
        <v/>
      </c>
      <c r="BA21" s="50" t="str">
        <f>IF(AND($AX21&gt;=6,$AZ21="Tie"),"Manual Calc Needed"," ")</f>
        <v xml:space="preserve"> </v>
      </c>
      <c r="BB21" s="46" t="str" cm="1">
        <f t="array" ref="BB21">IFERROR(SUMPRODUCT(LARGE($C21:$AU21,{1,2,3,4})), "")</f>
        <v/>
      </c>
      <c r="BC21" s="46" t="str" cm="1">
        <f t="array" ref="BC21">IFERROR(SUMPRODUCT(LARGE($C21:$AU21,{1,2,3,4,5,6,7})), "")</f>
        <v/>
      </c>
      <c r="BD21" s="46" t="str" cm="1">
        <f t="array" ref="BD21">IFERROR(SUMPRODUCT(LARGE($C21:$AU21,{1,2,3,4,5,6,7,8})), "")</f>
        <v/>
      </c>
    </row>
    <row r="22" spans="1:97" s="23" customFormat="1" ht="15" customHeight="1" x14ac:dyDescent="0.2">
      <c r="A22" s="15"/>
      <c r="B22" s="4" t="s">
        <v>928</v>
      </c>
      <c r="C22" s="10"/>
      <c r="D22" s="10">
        <v>8</v>
      </c>
      <c r="E22" s="5">
        <v>4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7"/>
      <c r="AW22" s="47">
        <f t="shared" si="0"/>
        <v>12</v>
      </c>
      <c r="AX22" s="46">
        <f t="shared" si="1"/>
        <v>2</v>
      </c>
      <c r="AY22" s="46" cm="1">
        <f t="array" ref="AY22">IF($AX22&lt;=6,SUM($C22:$AU22),SUMPRODUCT(LARGE($C22:$AU22,{1,2,3,4,5,6})))</f>
        <v>12</v>
      </c>
      <c r="AZ22" s="50" t="str">
        <f>IF(AND($AX22&gt;=6,AY22=AY23),"Manual Calc Needed","")</f>
        <v/>
      </c>
      <c r="BA22" s="50" t="str">
        <f>IF(AND($AX22&gt;=6,$AZ22="Tie"),"Manual Calc Needed"," ")</f>
        <v xml:space="preserve"> </v>
      </c>
      <c r="BB22" s="46" t="str" cm="1">
        <f t="array" ref="BB22">IFERROR(SUMPRODUCT(LARGE($C22:$AU22,{1,2,3,4})), "")</f>
        <v/>
      </c>
      <c r="BC22" s="46" t="str" cm="1">
        <f t="array" ref="BC22">IFERROR(SUMPRODUCT(LARGE($C22:$AU22,{1,2,3,4,5,6,7})), "")</f>
        <v/>
      </c>
      <c r="BD22" s="46" t="str" cm="1">
        <f t="array" ref="BD22">IFERROR(SUMPRODUCT(LARGE($C22:$AU22,{1,2,3,4,5,6,7,8})), "")</f>
        <v/>
      </c>
    </row>
    <row r="23" spans="1:97" s="23" customFormat="1" ht="15" customHeight="1" x14ac:dyDescent="0.2">
      <c r="A23" s="15"/>
      <c r="B23" s="4" t="s">
        <v>929</v>
      </c>
      <c r="C23" s="10">
        <v>4</v>
      </c>
      <c r="D23" s="10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7"/>
      <c r="AW23" s="47">
        <f t="shared" si="0"/>
        <v>4</v>
      </c>
      <c r="AX23" s="46">
        <f t="shared" si="1"/>
        <v>1</v>
      </c>
      <c r="AY23" s="46" cm="1">
        <f t="array" ref="AY23">IF($AX23&lt;=6,SUM($C23:$AU23),SUMPRODUCT(LARGE($C23:$AU23,{1,2,3,4,5,6})))</f>
        <v>4</v>
      </c>
      <c r="AZ23" s="50" t="str">
        <f>IF(AND($AX23&gt;=6,AY23=AY24),"Manual Calc Needed","")</f>
        <v/>
      </c>
      <c r="BA23" s="50" t="str">
        <f>IF(AND($AX23&gt;=6,$AZ23="Tie"),"Manual Calc Needed"," ")</f>
        <v xml:space="preserve"> </v>
      </c>
      <c r="BB23" s="46" t="str" cm="1">
        <f t="array" ref="BB23">IFERROR(SUMPRODUCT(LARGE($C23:$AU23,{1,2,3,4})), "")</f>
        <v/>
      </c>
      <c r="BC23" s="46" t="str" cm="1">
        <f t="array" ref="BC23">IFERROR(SUMPRODUCT(LARGE($C23:$AU23,{1,2,3,4,5,6,7})), "")</f>
        <v/>
      </c>
      <c r="BD23" s="46" t="str" cm="1">
        <f t="array" ref="BD23">IFERROR(SUMPRODUCT(LARGE($C23:$AU23,{1,2,3,4,5,6,7,8})), "")</f>
        <v/>
      </c>
    </row>
    <row r="24" spans="1:97" s="23" customFormat="1" ht="15" customHeight="1" x14ac:dyDescent="0.2">
      <c r="A24" s="15"/>
      <c r="B24" s="4" t="s">
        <v>930</v>
      </c>
      <c r="C24" s="10">
        <v>2</v>
      </c>
      <c r="D24" s="10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7"/>
      <c r="AW24" s="47">
        <f t="shared" si="0"/>
        <v>2</v>
      </c>
      <c r="AX24" s="46">
        <f t="shared" si="1"/>
        <v>1</v>
      </c>
      <c r="AY24" s="46" cm="1">
        <f t="array" ref="AY24">IF($AX24&lt;=6,SUM($C24:$AU24),SUMPRODUCT(LARGE($C24:$AU24,{1,2,3,4,5,6})))</f>
        <v>2</v>
      </c>
      <c r="AZ24" s="50" t="str">
        <f>IF(AND($AX24&gt;=6,AY24=AY25),"Manual Calc Needed","")</f>
        <v/>
      </c>
      <c r="BA24" s="50" t="str">
        <f>IF(AND($AX24&gt;=6,$AZ24="Tie"),"Manual Calc Needed"," ")</f>
        <v xml:space="preserve"> </v>
      </c>
      <c r="BB24" s="46" t="str" cm="1">
        <f t="array" ref="BB24">IFERROR(SUMPRODUCT(LARGE($C24:$AU24,{1,2,3,4})), "")</f>
        <v/>
      </c>
      <c r="BC24" s="46" t="str" cm="1">
        <f t="array" ref="BC24">IFERROR(SUMPRODUCT(LARGE($C24:$AU24,{1,2,3,4,5,6,7})), "")</f>
        <v/>
      </c>
      <c r="BD24" s="46" t="str" cm="1">
        <f t="array" ref="BD24">IFERROR(SUMPRODUCT(LARGE($C24:$AU24,{1,2,3,4,5,6,7,8})), "")</f>
        <v/>
      </c>
    </row>
    <row r="25" spans="1:97" s="23" customFormat="1" ht="15" customHeight="1" x14ac:dyDescent="0.2">
      <c r="A25" s="15"/>
      <c r="B25" s="15" t="s">
        <v>931</v>
      </c>
      <c r="C25" s="5">
        <v>2</v>
      </c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6"/>
      <c r="AW25" s="47">
        <f t="shared" si="0"/>
        <v>2</v>
      </c>
      <c r="AX25" s="46">
        <f t="shared" si="1"/>
        <v>1</v>
      </c>
      <c r="AY25" s="46" cm="1">
        <f t="array" ref="AY25">IF($AX25&lt;=6,SUM($C25:$AU25),SUMPRODUCT(LARGE($C25:$AU25,{1,2,3,4,5,6})))</f>
        <v>2</v>
      </c>
      <c r="AZ25" s="50" t="str">
        <f>IF(AND($AX25&gt;=6,AY25=AY27),"Manual Calc Needed","")</f>
        <v/>
      </c>
      <c r="BA25" s="50" t="str">
        <f>IF(AND($AX25&gt;=6,$AZ25="Tie"),"Manual Calc Needed"," ")</f>
        <v xml:space="preserve"> </v>
      </c>
      <c r="BB25" s="46" t="str" cm="1">
        <f t="array" ref="BB25">IFERROR(SUMPRODUCT(LARGE($C25:$AU25,{1,2,3,4})), "")</f>
        <v/>
      </c>
      <c r="BC25" s="46" t="str" cm="1">
        <f t="array" ref="BC25">IFERROR(SUMPRODUCT(LARGE($C25:$AU25,{1,2,3,4,5,6,7})), "")</f>
        <v/>
      </c>
      <c r="BD25" s="46" t="str" cm="1">
        <f t="array" ref="BD25">IFERROR(SUMPRODUCT(LARGE($C25:$AU25,{1,2,3,4,5,6,7,8})), "")</f>
        <v/>
      </c>
    </row>
    <row r="26" spans="1:97" s="23" customFormat="1" ht="15" customHeight="1" x14ac:dyDescent="0.2">
      <c r="A26" s="15"/>
      <c r="B26" s="4" t="s">
        <v>932</v>
      </c>
      <c r="C26" s="5">
        <v>4</v>
      </c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6"/>
      <c r="AW26" s="47">
        <f t="shared" si="0"/>
        <v>4</v>
      </c>
      <c r="AX26" s="46">
        <f t="shared" si="1"/>
        <v>1</v>
      </c>
      <c r="AY26" s="46" cm="1">
        <f t="array" ref="AY26">IF($AX26&lt;=6,SUM($C26:$AU26),SUMPRODUCT(LARGE($C26:$AU26,{1,2,3,4,5,6})))</f>
        <v>4</v>
      </c>
      <c r="AZ26" s="50"/>
      <c r="BA26" s="50"/>
      <c r="BB26" s="46" t="str" cm="1">
        <f t="array" ref="BB26">IFERROR(SUMPRODUCT(LARGE($C26:$AU26,{1,2,3,4})), "")</f>
        <v/>
      </c>
      <c r="BC26" s="46" t="str" cm="1">
        <f t="array" ref="BC26">IFERROR(SUMPRODUCT(LARGE($C26:$AU26,{1,2,3,4,5,6,7})), "")</f>
        <v/>
      </c>
      <c r="BD26" s="46" t="str" cm="1">
        <f t="array" ref="BD26">IFERROR(SUMPRODUCT(LARGE($C26:$AU26,{1,2,3,4,5,6,7,8})), "")</f>
        <v/>
      </c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</row>
    <row r="27" spans="1:97" s="23" customFormat="1" ht="15" customHeight="1" x14ac:dyDescent="0.2">
      <c r="A27" s="15"/>
      <c r="B27" s="15" t="s">
        <v>933</v>
      </c>
      <c r="C27" s="5">
        <v>8</v>
      </c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6"/>
      <c r="AW27" s="47">
        <f t="shared" si="0"/>
        <v>8</v>
      </c>
      <c r="AX27" s="46">
        <f t="shared" si="1"/>
        <v>1</v>
      </c>
      <c r="AY27" s="46" cm="1">
        <f t="array" ref="AY27">IF($AX27&lt;=6,SUM($C27:$AU27),SUMPRODUCT(LARGE($C27:$AU27,{1,2,3,4,5,6})))</f>
        <v>8</v>
      </c>
      <c r="AZ27" s="50" t="str">
        <f>IF(AND($AX27&gt;=6,AY27=AY29),"Manual Calc Needed","")</f>
        <v/>
      </c>
      <c r="BA27" s="50" t="str">
        <f>IF(AND($AX27&gt;=6,$AZ27="Tie"),"Manual Calc Needed"," ")</f>
        <v xml:space="preserve"> </v>
      </c>
      <c r="BB27" s="46" t="str" cm="1">
        <f t="array" ref="BB27">IFERROR(SUMPRODUCT(LARGE($C27:$AU27,{1,2,3,4})), "")</f>
        <v/>
      </c>
      <c r="BC27" s="46" t="str" cm="1">
        <f t="array" ref="BC27">IFERROR(SUMPRODUCT(LARGE($C27:$AU27,{1,2,3,4,5,6,7})), "")</f>
        <v/>
      </c>
      <c r="BD27" s="46" t="str" cm="1">
        <f t="array" ref="BD27">IFERROR(SUMPRODUCT(LARGE($C27:$AU27,{1,2,3,4,5,6,7,8})), "")</f>
        <v/>
      </c>
    </row>
    <row r="28" spans="1:97" s="23" customFormat="1" ht="15" customHeight="1" x14ac:dyDescent="0.2">
      <c r="A28" s="15"/>
      <c r="B28" s="4" t="s">
        <v>934</v>
      </c>
      <c r="C28" s="5">
        <v>6</v>
      </c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7"/>
      <c r="AW28" s="47">
        <f t="shared" si="0"/>
        <v>6</v>
      </c>
      <c r="AX28" s="46">
        <f t="shared" si="1"/>
        <v>1</v>
      </c>
      <c r="AY28" s="46" cm="1">
        <f t="array" ref="AY28">IF($AX28&lt;=6,SUM($C28:$AU28),SUMPRODUCT(LARGE($C28:$AU28,{1,2,3,4,5,6})))</f>
        <v>6</v>
      </c>
      <c r="AZ28" s="50"/>
      <c r="BA28" s="50"/>
      <c r="BB28" s="46" t="str" cm="1">
        <f t="array" ref="BB28">IFERROR(SUMPRODUCT(LARGE($C28:$AU28,{1,2,3,4})), "")</f>
        <v/>
      </c>
      <c r="BC28" s="46" t="str" cm="1">
        <f t="array" ref="BC28">IFERROR(SUMPRODUCT(LARGE($C28:$AU28,{1,2,3,4,5,6,7})), "")</f>
        <v/>
      </c>
      <c r="BD28" s="46" t="str" cm="1">
        <f t="array" ref="BD28">IFERROR(SUMPRODUCT(LARGE($C28:$AU28,{1,2,3,4,5,6,7,8})), "")</f>
        <v/>
      </c>
    </row>
    <row r="29" spans="1:97" s="23" customFormat="1" ht="15" customHeight="1" x14ac:dyDescent="0.2">
      <c r="A29" s="15"/>
      <c r="B29" s="15" t="s">
        <v>935</v>
      </c>
      <c r="C29" s="5">
        <v>12</v>
      </c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7"/>
      <c r="AW29" s="47">
        <f t="shared" si="0"/>
        <v>12</v>
      </c>
      <c r="AX29" s="46">
        <f t="shared" si="1"/>
        <v>1</v>
      </c>
      <c r="AY29" s="46" cm="1">
        <f t="array" ref="AY29">IF($AX29&lt;=6,SUM($C29:$AU29),SUMPRODUCT(LARGE($C29:$AU29,{1,2,3,4,5,6})))</f>
        <v>12</v>
      </c>
      <c r="AZ29" s="50" t="str">
        <f t="shared" ref="AZ29:AZ54" si="4">IF(AND($AX29&gt;=6,AY29=AY30),"Manual Calc Needed","")</f>
        <v/>
      </c>
      <c r="BA29" s="50" t="str">
        <f t="shared" ref="BA29:BA54" si="5">IF(AND($AX29&gt;=6,$AZ29="Tie"),"Manual Calc Needed"," ")</f>
        <v xml:space="preserve"> </v>
      </c>
      <c r="BB29" s="46" t="str" cm="1">
        <f t="array" ref="BB29">IFERROR(SUMPRODUCT(LARGE($C29:$AU29,{1,2,3,4})), "")</f>
        <v/>
      </c>
      <c r="BC29" s="46" t="str" cm="1">
        <f t="array" ref="BC29">IFERROR(SUMPRODUCT(LARGE($C29:$AU29,{1,2,3,4,5,6,7})), "")</f>
        <v/>
      </c>
      <c r="BD29" s="46" t="str" cm="1">
        <f t="array" ref="BD29">IFERROR(SUMPRODUCT(LARGE($C29:$AU29,{1,2,3,4,5,6,7,8})), "")</f>
        <v/>
      </c>
    </row>
    <row r="30" spans="1:97" s="23" customFormat="1" ht="15" customHeight="1" x14ac:dyDescent="0.2">
      <c r="A30" s="15"/>
      <c r="B30" s="4" t="s">
        <v>936</v>
      </c>
      <c r="C30" s="10">
        <v>0</v>
      </c>
      <c r="D30" s="10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7"/>
      <c r="AW30" s="47">
        <f t="shared" si="0"/>
        <v>0</v>
      </c>
      <c r="AX30" s="46">
        <f t="shared" si="1"/>
        <v>1</v>
      </c>
      <c r="AY30" s="46" cm="1">
        <f t="array" ref="AY30">IF($AX30&lt;=6,SUM($C30:$AU30),SUMPRODUCT(LARGE($C30:$AU30,{1,2,3,4,5,6})))</f>
        <v>0</v>
      </c>
      <c r="AZ30" s="50" t="str">
        <f t="shared" si="4"/>
        <v/>
      </c>
      <c r="BA30" s="50" t="str">
        <f t="shared" si="5"/>
        <v xml:space="preserve"> </v>
      </c>
      <c r="BB30" s="46" t="str" cm="1">
        <f t="array" ref="BB30">IFERROR(SUMPRODUCT(LARGE($C30:$AU30,{1,2,3,4})), "")</f>
        <v/>
      </c>
      <c r="BC30" s="46" t="str" cm="1">
        <f t="array" ref="BC30">IFERROR(SUMPRODUCT(LARGE($C30:$AU30,{1,2,3,4,5,6,7})), "")</f>
        <v/>
      </c>
      <c r="BD30" s="46" t="str" cm="1">
        <f t="array" ref="BD30">IFERROR(SUMPRODUCT(LARGE($C30:$AU30,{1,2,3,4,5,6,7,8})), "")</f>
        <v/>
      </c>
    </row>
    <row r="31" spans="1:97" s="23" customFormat="1" ht="15" customHeight="1" x14ac:dyDescent="0.2">
      <c r="A31" s="15"/>
      <c r="B31" s="15" t="s">
        <v>937</v>
      </c>
      <c r="C31" s="5"/>
      <c r="D31" s="5">
        <v>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7"/>
      <c r="AW31" s="47">
        <f t="shared" si="0"/>
        <v>0</v>
      </c>
      <c r="AX31" s="46">
        <f t="shared" si="1"/>
        <v>1</v>
      </c>
      <c r="AY31" s="46" cm="1">
        <f t="array" ref="AY31">IF($AX31&lt;=6,SUM($C31:$AU31),SUMPRODUCT(LARGE($C31:$AU31,{1,2,3,4,5,6})))</f>
        <v>0</v>
      </c>
      <c r="AZ31" s="50" t="str">
        <f t="shared" si="4"/>
        <v/>
      </c>
      <c r="BA31" s="50" t="str">
        <f t="shared" si="5"/>
        <v xml:space="preserve"> </v>
      </c>
      <c r="BB31" s="46" t="str" cm="1">
        <f t="array" ref="BB31">IFERROR(SUMPRODUCT(LARGE($C31:$AU31,{1,2,3,4})), "")</f>
        <v/>
      </c>
      <c r="BC31" s="46" t="str" cm="1">
        <f t="array" ref="BC31">IFERROR(SUMPRODUCT(LARGE($C31:$AU31,{1,2,3,4,5,6,7})), "")</f>
        <v/>
      </c>
      <c r="BD31" s="46" t="str" cm="1">
        <f t="array" ref="BD31">IFERROR(SUMPRODUCT(LARGE($C31:$AU31,{1,2,3,4,5,6,7,8})), "")</f>
        <v/>
      </c>
    </row>
    <row r="32" spans="1:97" s="23" customFormat="1" ht="15" customHeight="1" x14ac:dyDescent="0.2">
      <c r="A32" s="15"/>
      <c r="B32" s="4" t="s">
        <v>938</v>
      </c>
      <c r="C32" s="73">
        <v>22</v>
      </c>
      <c r="D32" s="10">
        <v>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7"/>
      <c r="AW32" s="47">
        <f t="shared" si="0"/>
        <v>30</v>
      </c>
      <c r="AX32" s="46">
        <f t="shared" si="1"/>
        <v>2</v>
      </c>
      <c r="AY32" s="46" cm="1">
        <f t="array" ref="AY32">IF($AX32&lt;=6,SUM($C32:$AU32),SUMPRODUCT(LARGE($C32:$AU32,{1,2,3,4,5,6})))</f>
        <v>30</v>
      </c>
      <c r="AZ32" s="50" t="str">
        <f t="shared" si="4"/>
        <v/>
      </c>
      <c r="BA32" s="50" t="str">
        <f t="shared" si="5"/>
        <v xml:space="preserve"> </v>
      </c>
      <c r="BB32" s="46" t="str" cm="1">
        <f t="array" ref="BB32">IFERROR(SUMPRODUCT(LARGE($C32:$AU32,{1,2,3,4})), "")</f>
        <v/>
      </c>
      <c r="BC32" s="46" t="str" cm="1">
        <f t="array" ref="BC32">IFERROR(SUMPRODUCT(LARGE($C32:$AU32,{1,2,3,4,5,6,7})), "")</f>
        <v/>
      </c>
      <c r="BD32" s="46" t="str" cm="1">
        <f t="array" ref="BD32">IFERROR(SUMPRODUCT(LARGE($C32:$AU32,{1,2,3,4,5,6,7,8})), "")</f>
        <v/>
      </c>
    </row>
    <row r="33" spans="1:56" s="23" customFormat="1" ht="15" customHeight="1" x14ac:dyDescent="0.2">
      <c r="A33" s="15"/>
      <c r="B33" s="15" t="s">
        <v>939</v>
      </c>
      <c r="C33" s="5"/>
      <c r="D33" s="5">
        <v>2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7"/>
      <c r="AW33" s="47">
        <f t="shared" si="0"/>
        <v>2</v>
      </c>
      <c r="AX33" s="46">
        <f t="shared" si="1"/>
        <v>1</v>
      </c>
      <c r="AY33" s="46" cm="1">
        <f t="array" ref="AY33">IF($AX33&lt;=6,SUM($C33:$AU33),SUMPRODUCT(LARGE($C33:$AU33,{1,2,3,4,5,6})))</f>
        <v>2</v>
      </c>
      <c r="AZ33" s="50" t="str">
        <f t="shared" si="4"/>
        <v/>
      </c>
      <c r="BA33" s="50" t="str">
        <f t="shared" si="5"/>
        <v xml:space="preserve"> </v>
      </c>
      <c r="BB33" s="46" t="str" cm="1">
        <f t="array" ref="BB33">IFERROR(SUMPRODUCT(LARGE($C33:$AU33,{1,2,3,4})), "")</f>
        <v/>
      </c>
      <c r="BC33" s="46" t="str" cm="1">
        <f t="array" ref="BC33">IFERROR(SUMPRODUCT(LARGE($C33:$AU33,{1,2,3,4,5,6,7})), "")</f>
        <v/>
      </c>
      <c r="BD33" s="46" t="str" cm="1">
        <f t="array" ref="BD33">IFERROR(SUMPRODUCT(LARGE($C33:$AU33,{1,2,3,4,5,6,7,8})), "")</f>
        <v/>
      </c>
    </row>
    <row r="34" spans="1:56" s="23" customFormat="1" ht="15" customHeight="1" x14ac:dyDescent="0.2">
      <c r="A34" s="15"/>
      <c r="B34" s="4" t="s">
        <v>940</v>
      </c>
      <c r="C34" s="10">
        <v>8</v>
      </c>
      <c r="D34" s="10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7"/>
      <c r="AW34" s="47">
        <f t="shared" si="0"/>
        <v>8</v>
      </c>
      <c r="AX34" s="46">
        <f t="shared" si="1"/>
        <v>1</v>
      </c>
      <c r="AY34" s="46" cm="1">
        <f t="array" ref="AY34">IF($AX34&lt;=6,SUM($C34:$AU34),SUMPRODUCT(LARGE($C34:$AU34,{1,2,3,4,5,6})))</f>
        <v>8</v>
      </c>
      <c r="AZ34" s="50" t="str">
        <f t="shared" si="4"/>
        <v/>
      </c>
      <c r="BA34" s="50" t="str">
        <f t="shared" si="5"/>
        <v xml:space="preserve"> </v>
      </c>
      <c r="BB34" s="46" t="str" cm="1">
        <f t="array" ref="BB34">IFERROR(SUMPRODUCT(LARGE($C34:$AU34,{1,2,3,4})), "")</f>
        <v/>
      </c>
      <c r="BC34" s="46" t="str" cm="1">
        <f t="array" ref="BC34">IFERROR(SUMPRODUCT(LARGE($C34:$AU34,{1,2,3,4,5,6,7})), "")</f>
        <v/>
      </c>
      <c r="BD34" s="46" t="str" cm="1">
        <f t="array" ref="BD34">IFERROR(SUMPRODUCT(LARGE($C34:$AU34,{1,2,3,4,5,6,7,8})), "")</f>
        <v/>
      </c>
    </row>
    <row r="35" spans="1:56" s="23" customFormat="1" ht="15" customHeight="1" x14ac:dyDescent="0.2">
      <c r="A35" s="15"/>
      <c r="B35" s="15" t="s">
        <v>1128</v>
      </c>
      <c r="C35" s="5"/>
      <c r="D35" s="5"/>
      <c r="E35" s="5">
        <v>2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7"/>
      <c r="AW35" s="47">
        <f t="shared" ref="AW35:AW54" si="6">SUM($C35:$AV35)</f>
        <v>2</v>
      </c>
      <c r="AX35" s="46">
        <f t="shared" ref="AX35:AX54" si="7">COUNTA(C35:AU35)</f>
        <v>1</v>
      </c>
      <c r="AY35" s="46" cm="1">
        <f t="array" ref="AY35">IF($AX35&lt;=6,SUM($C35:$AU35),SUMPRODUCT(LARGE($C35:$AU35,{1,2,3,4,5,6})))</f>
        <v>2</v>
      </c>
      <c r="AZ35" s="50" t="str">
        <f t="shared" si="4"/>
        <v/>
      </c>
      <c r="BA35" s="50" t="str">
        <f t="shared" si="5"/>
        <v xml:space="preserve"> </v>
      </c>
      <c r="BB35" s="46" t="str" cm="1">
        <f t="array" ref="BB35">IFERROR(SUMPRODUCT(LARGE($C35:$AU35,{1,2,3,4})), "")</f>
        <v/>
      </c>
      <c r="BC35" s="46" t="str" cm="1">
        <f t="array" ref="BC35">IFERROR(SUMPRODUCT(LARGE($C35:$AU35,{1,2,3,4,5,6,7})), "")</f>
        <v/>
      </c>
      <c r="BD35" s="46" t="str" cm="1">
        <f t="array" ref="BD35">IFERROR(SUMPRODUCT(LARGE($C35:$AU35,{1,2,3,4,5,6,7,8})), "")</f>
        <v/>
      </c>
    </row>
    <row r="36" spans="1:56" s="23" customFormat="1" ht="15" customHeight="1" x14ac:dyDescent="0.2">
      <c r="A36" s="15"/>
      <c r="B36" s="4" t="s">
        <v>941</v>
      </c>
      <c r="C36" s="10">
        <v>0</v>
      </c>
      <c r="D36" s="10">
        <v>2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6"/>
      <c r="AW36" s="47">
        <f t="shared" si="6"/>
        <v>2</v>
      </c>
      <c r="AX36" s="46">
        <f t="shared" si="7"/>
        <v>2</v>
      </c>
      <c r="AY36" s="46" cm="1">
        <f t="array" ref="AY36">IF($AX36&lt;=6,SUM($C36:$AU36),SUMPRODUCT(LARGE($C36:$AU36,{1,2,3,4,5,6})))</f>
        <v>2</v>
      </c>
      <c r="AZ36" s="50" t="str">
        <f t="shared" si="4"/>
        <v/>
      </c>
      <c r="BA36" s="50" t="str">
        <f t="shared" si="5"/>
        <v xml:space="preserve"> </v>
      </c>
      <c r="BB36" s="46" t="str" cm="1">
        <f t="array" ref="BB36">IFERROR(SUMPRODUCT(LARGE($C36:$AU36,{1,2,3,4})), "")</f>
        <v/>
      </c>
      <c r="BC36" s="46" t="str" cm="1">
        <f t="array" ref="BC36">IFERROR(SUMPRODUCT(LARGE($C36:$AU36,{1,2,3,4,5,6,7})), "")</f>
        <v/>
      </c>
      <c r="BD36" s="46" t="str" cm="1">
        <f t="array" ref="BD36">IFERROR(SUMPRODUCT(LARGE($C36:$AU36,{1,2,3,4,5,6,7,8})), "")</f>
        <v/>
      </c>
    </row>
    <row r="37" spans="1:56" s="23" customFormat="1" ht="15" customHeight="1" x14ac:dyDescent="0.2">
      <c r="A37" s="15"/>
      <c r="B37" s="15" t="s">
        <v>942</v>
      </c>
      <c r="C37" s="5"/>
      <c r="D37" s="5">
        <v>2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7"/>
      <c r="AW37" s="47">
        <f t="shared" si="6"/>
        <v>2</v>
      </c>
      <c r="AX37" s="46">
        <f t="shared" si="7"/>
        <v>1</v>
      </c>
      <c r="AY37" s="46" cm="1">
        <f t="array" ref="AY37">IF($AX37&lt;=6,SUM($C37:$AU37),SUMPRODUCT(LARGE($C37:$AU37,{1,2,3,4,5,6})))</f>
        <v>2</v>
      </c>
      <c r="AZ37" s="50" t="str">
        <f t="shared" si="4"/>
        <v/>
      </c>
      <c r="BA37" s="50" t="str">
        <f t="shared" si="5"/>
        <v xml:space="preserve"> </v>
      </c>
      <c r="BB37" s="46" t="str" cm="1">
        <f t="array" ref="BB37">IFERROR(SUMPRODUCT(LARGE($C37:$AU37,{1,2,3,4})), "")</f>
        <v/>
      </c>
      <c r="BC37" s="46" t="str" cm="1">
        <f t="array" ref="BC37">IFERROR(SUMPRODUCT(LARGE($C37:$AU37,{1,2,3,4,5,6,7})), "")</f>
        <v/>
      </c>
      <c r="BD37" s="46" t="str" cm="1">
        <f t="array" ref="BD37">IFERROR(SUMPRODUCT(LARGE($C37:$AU37,{1,2,3,4,5,6,7,8})), "")</f>
        <v/>
      </c>
    </row>
    <row r="38" spans="1:56" s="23" customFormat="1" ht="15" customHeight="1" x14ac:dyDescent="0.2">
      <c r="A38" s="15"/>
      <c r="B38" s="4" t="s">
        <v>943</v>
      </c>
      <c r="C38" s="10">
        <v>0</v>
      </c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6"/>
      <c r="AW38" s="47">
        <f t="shared" si="6"/>
        <v>0</v>
      </c>
      <c r="AX38" s="46">
        <f t="shared" si="7"/>
        <v>1</v>
      </c>
      <c r="AY38" s="46" cm="1">
        <f t="array" ref="AY38">IF($AX38&lt;=6,SUM($C38:$AU38),SUMPRODUCT(LARGE($C38:$AU38,{1,2,3,4,5,6})))</f>
        <v>0</v>
      </c>
      <c r="AZ38" s="50" t="str">
        <f t="shared" si="4"/>
        <v/>
      </c>
      <c r="BA38" s="50" t="str">
        <f t="shared" si="5"/>
        <v xml:space="preserve"> </v>
      </c>
      <c r="BB38" s="46" t="str" cm="1">
        <f t="array" ref="BB38">IFERROR(SUMPRODUCT(LARGE($C38:$AU38,{1,2,3,4})), "")</f>
        <v/>
      </c>
      <c r="BC38" s="46" t="str" cm="1">
        <f t="array" ref="BC38">IFERROR(SUMPRODUCT(LARGE($C38:$AU38,{1,2,3,4,5,6,7})), "")</f>
        <v/>
      </c>
      <c r="BD38" s="46" t="str" cm="1">
        <f t="array" ref="BD38">IFERROR(SUMPRODUCT(LARGE($C38:$AU38,{1,2,3,4,5,6,7,8})), "")</f>
        <v/>
      </c>
    </row>
    <row r="39" spans="1:56" s="23" customFormat="1" ht="15" customHeight="1" x14ac:dyDescent="0.2">
      <c r="A39" s="15"/>
      <c r="B39" s="15" t="s">
        <v>944</v>
      </c>
      <c r="C39" s="5"/>
      <c r="D39" s="5">
        <v>4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7"/>
      <c r="AW39" s="47">
        <f t="shared" si="6"/>
        <v>4</v>
      </c>
      <c r="AX39" s="46">
        <f t="shared" si="7"/>
        <v>1</v>
      </c>
      <c r="AY39" s="46" cm="1">
        <f t="array" ref="AY39">IF($AX39&lt;=6,SUM($C39:$AU39),SUMPRODUCT(LARGE($C39:$AU39,{1,2,3,4,5,6})))</f>
        <v>4</v>
      </c>
      <c r="AZ39" s="50" t="str">
        <f t="shared" si="4"/>
        <v/>
      </c>
      <c r="BA39" s="50" t="str">
        <f t="shared" si="5"/>
        <v xml:space="preserve"> </v>
      </c>
      <c r="BB39" s="46" t="str" cm="1">
        <f t="array" ref="BB39">IFERROR(SUMPRODUCT(LARGE($C39:$AU39,{1,2,3,4})), "")</f>
        <v/>
      </c>
      <c r="BC39" s="46" t="str" cm="1">
        <f t="array" ref="BC39">IFERROR(SUMPRODUCT(LARGE($C39:$AU39,{1,2,3,4,5,6,7})), "")</f>
        <v/>
      </c>
      <c r="BD39" s="46" t="str" cm="1">
        <f t="array" ref="BD39">IFERROR(SUMPRODUCT(LARGE($C39:$AU39,{1,2,3,4,5,6,7,8})), "")</f>
        <v/>
      </c>
    </row>
    <row r="40" spans="1:56" s="23" customFormat="1" ht="15" customHeight="1" x14ac:dyDescent="0.2">
      <c r="A40" s="15"/>
      <c r="B40" s="15" t="s">
        <v>1136</v>
      </c>
      <c r="C40" s="5"/>
      <c r="D40" s="5"/>
      <c r="E40" s="5">
        <v>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7"/>
      <c r="AW40" s="47">
        <f t="shared" si="6"/>
        <v>0</v>
      </c>
      <c r="AX40" s="46">
        <f t="shared" si="7"/>
        <v>1</v>
      </c>
      <c r="AY40" s="46" cm="1">
        <f t="array" ref="AY40">IF($AX40&lt;=6,SUM($C40:$AU40),SUMPRODUCT(LARGE($C40:$AU40,{1,2,3,4,5,6})))</f>
        <v>0</v>
      </c>
      <c r="AZ40" s="50" t="str">
        <f t="shared" si="4"/>
        <v/>
      </c>
      <c r="BA40" s="50" t="str">
        <f t="shared" si="5"/>
        <v xml:space="preserve"> </v>
      </c>
      <c r="BB40" s="46" t="str" cm="1">
        <f t="array" ref="BB40">IFERROR(SUMPRODUCT(LARGE($C40:$AU40,{1,2,3,4})), "")</f>
        <v/>
      </c>
      <c r="BC40" s="46" t="str" cm="1">
        <f t="array" ref="BC40">IFERROR(SUMPRODUCT(LARGE($C40:$AU40,{1,2,3,4,5,6,7})), "")</f>
        <v/>
      </c>
      <c r="BD40" s="46" t="str" cm="1">
        <f t="array" ref="BD40">IFERROR(SUMPRODUCT(LARGE($C40:$AU40,{1,2,3,4,5,6,7,8})), "")</f>
        <v/>
      </c>
    </row>
    <row r="41" spans="1:56" s="23" customFormat="1" ht="15" customHeight="1" x14ac:dyDescent="0.2">
      <c r="A41" s="15"/>
      <c r="B41" s="4" t="s">
        <v>945</v>
      </c>
      <c r="C41" s="10"/>
      <c r="D41" s="10">
        <v>12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6"/>
      <c r="AW41" s="47">
        <f t="shared" si="6"/>
        <v>12</v>
      </c>
      <c r="AX41" s="46">
        <f t="shared" si="7"/>
        <v>1</v>
      </c>
      <c r="AY41" s="46" cm="1">
        <f t="array" ref="AY41">IF($AX41&lt;=6,SUM($C41:$AU41),SUMPRODUCT(LARGE($C41:$AU41,{1,2,3,4,5,6})))</f>
        <v>12</v>
      </c>
      <c r="AZ41" s="50" t="str">
        <f t="shared" si="4"/>
        <v/>
      </c>
      <c r="BA41" s="50" t="str">
        <f t="shared" si="5"/>
        <v xml:space="preserve"> </v>
      </c>
      <c r="BB41" s="46" t="str" cm="1">
        <f t="array" ref="BB41">IFERROR(SUMPRODUCT(LARGE($C41:$AU41,{1,2,3,4})), "")</f>
        <v/>
      </c>
      <c r="BC41" s="46" t="str" cm="1">
        <f t="array" ref="BC41">IFERROR(SUMPRODUCT(LARGE($C41:$AU41,{1,2,3,4,5,6,7})), "")</f>
        <v/>
      </c>
      <c r="BD41" s="46" t="str" cm="1">
        <f t="array" ref="BD41">IFERROR(SUMPRODUCT(LARGE($C41:$AU41,{1,2,3,4,5,6,7,8})), "")</f>
        <v/>
      </c>
    </row>
    <row r="42" spans="1:56" s="23" customFormat="1" ht="15" customHeight="1" x14ac:dyDescent="0.2">
      <c r="A42" s="15"/>
      <c r="B42" s="4" t="s">
        <v>946</v>
      </c>
      <c r="C42" s="10"/>
      <c r="D42" s="10">
        <v>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7"/>
      <c r="AW42" s="47">
        <f t="shared" si="6"/>
        <v>4</v>
      </c>
      <c r="AX42" s="46">
        <f t="shared" si="7"/>
        <v>1</v>
      </c>
      <c r="AY42" s="46" cm="1">
        <f t="array" ref="AY42">IF($AX42&lt;=6,SUM($C42:$AU42),SUMPRODUCT(LARGE($C42:$AU42,{1,2,3,4,5,6})))</f>
        <v>4</v>
      </c>
      <c r="AZ42" s="50" t="str">
        <f t="shared" si="4"/>
        <v/>
      </c>
      <c r="BA42" s="50" t="str">
        <f t="shared" si="5"/>
        <v xml:space="preserve"> </v>
      </c>
      <c r="BB42" s="46" t="str" cm="1">
        <f t="array" ref="BB42">IFERROR(SUMPRODUCT(LARGE($C42:$AU42,{1,2,3,4})), "")</f>
        <v/>
      </c>
      <c r="BC42" s="46" t="str" cm="1">
        <f t="array" ref="BC42">IFERROR(SUMPRODUCT(LARGE($C42:$AU42,{1,2,3,4,5,6,7})), "")</f>
        <v/>
      </c>
      <c r="BD42" s="46" t="str" cm="1">
        <f t="array" ref="BD42">IFERROR(SUMPRODUCT(LARGE($C42:$AU42,{1,2,3,4,5,6,7,8})), "")</f>
        <v/>
      </c>
    </row>
    <row r="43" spans="1:56" s="23" customFormat="1" ht="15" customHeight="1" x14ac:dyDescent="0.2">
      <c r="A43" s="15"/>
      <c r="B43" s="4" t="s">
        <v>947</v>
      </c>
      <c r="C43" s="10"/>
      <c r="D43" s="10">
        <v>4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8"/>
      <c r="AW43" s="47">
        <f t="shared" si="6"/>
        <v>4</v>
      </c>
      <c r="AX43" s="46">
        <f t="shared" si="7"/>
        <v>1</v>
      </c>
      <c r="AY43" s="46" cm="1">
        <f t="array" ref="AY43">IF($AX43&lt;=6,SUM($C43:$AU43),SUMPRODUCT(LARGE($C43:$AU43,{1,2,3,4,5,6})))</f>
        <v>4</v>
      </c>
      <c r="AZ43" s="50" t="str">
        <f t="shared" si="4"/>
        <v/>
      </c>
      <c r="BA43" s="50" t="str">
        <f t="shared" si="5"/>
        <v xml:space="preserve"> </v>
      </c>
      <c r="BB43" s="46" t="str" cm="1">
        <f t="array" ref="BB43">IFERROR(SUMPRODUCT(LARGE($C43:$AU43,{1,2,3,4})), "")</f>
        <v/>
      </c>
      <c r="BC43" s="46" t="str" cm="1">
        <f t="array" ref="BC43">IFERROR(SUMPRODUCT(LARGE($C43:$AU43,{1,2,3,4,5,6,7})), "")</f>
        <v/>
      </c>
      <c r="BD43" s="46" t="str" cm="1">
        <f t="array" ref="BD43">IFERROR(SUMPRODUCT(LARGE($C43:$AU43,{1,2,3,4,5,6,7,8})), "")</f>
        <v/>
      </c>
    </row>
    <row r="44" spans="1:56" s="23" customFormat="1" ht="15" customHeight="1" x14ac:dyDescent="0.2">
      <c r="A44" s="15"/>
      <c r="B44" s="4" t="s">
        <v>948</v>
      </c>
      <c r="C44" s="5">
        <v>22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7"/>
      <c r="AW44" s="47">
        <f t="shared" si="6"/>
        <v>22</v>
      </c>
      <c r="AX44" s="46">
        <f t="shared" si="7"/>
        <v>1</v>
      </c>
      <c r="AY44" s="46" cm="1">
        <f t="array" ref="AY44">IF($AX44&lt;=6,SUM($C44:$AU44),SUMPRODUCT(LARGE($C44:$AU44,{1,2,3,4,5,6})))</f>
        <v>22</v>
      </c>
      <c r="AZ44" s="50" t="str">
        <f t="shared" si="4"/>
        <v/>
      </c>
      <c r="BA44" s="50" t="str">
        <f t="shared" si="5"/>
        <v xml:space="preserve"> </v>
      </c>
      <c r="BB44" s="46" t="str" cm="1">
        <f t="array" ref="BB44">IFERROR(SUMPRODUCT(LARGE($C44:$AU44,{1,2,3,4})), "")</f>
        <v/>
      </c>
      <c r="BC44" s="46" t="str" cm="1">
        <f t="array" ref="BC44">IFERROR(SUMPRODUCT(LARGE($C44:$AU44,{1,2,3,4,5,6,7})), "")</f>
        <v/>
      </c>
      <c r="BD44" s="46" t="str" cm="1">
        <f t="array" ref="BD44">IFERROR(SUMPRODUCT(LARGE($C44:$AU44,{1,2,3,4,5,6,7,8})), "")</f>
        <v/>
      </c>
    </row>
    <row r="45" spans="1:56" s="23" customFormat="1" ht="15" customHeight="1" x14ac:dyDescent="0.2">
      <c r="A45" s="15"/>
      <c r="B45" s="4" t="s">
        <v>949</v>
      </c>
      <c r="C45" s="10">
        <v>16</v>
      </c>
      <c r="D45" s="10">
        <v>10</v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7"/>
      <c r="AW45" s="47">
        <f t="shared" si="6"/>
        <v>26</v>
      </c>
      <c r="AX45" s="46">
        <f t="shared" si="7"/>
        <v>2</v>
      </c>
      <c r="AY45" s="46" cm="1">
        <f t="array" ref="AY45">IF($AX45&lt;=6,SUM($C45:$AU45),SUMPRODUCT(LARGE($C45:$AU45,{1,2,3,4,5,6})))</f>
        <v>26</v>
      </c>
      <c r="AZ45" s="50" t="str">
        <f t="shared" si="4"/>
        <v/>
      </c>
      <c r="BA45" s="50" t="str">
        <f t="shared" si="5"/>
        <v xml:space="preserve"> </v>
      </c>
      <c r="BB45" s="46" t="str" cm="1">
        <f t="array" ref="BB45">IFERROR(SUMPRODUCT(LARGE($C45:$AU45,{1,2,3,4})), "")</f>
        <v/>
      </c>
      <c r="BC45" s="46" t="str" cm="1">
        <f t="array" ref="BC45">IFERROR(SUMPRODUCT(LARGE($C45:$AU45,{1,2,3,4,5,6,7})), "")</f>
        <v/>
      </c>
      <c r="BD45" s="46" t="str" cm="1">
        <f t="array" ref="BD45">IFERROR(SUMPRODUCT(LARGE($C45:$AU45,{1,2,3,4,5,6,7,8})), "")</f>
        <v/>
      </c>
    </row>
    <row r="46" spans="1:56" s="23" customFormat="1" ht="15" customHeight="1" x14ac:dyDescent="0.2">
      <c r="A46" s="15"/>
      <c r="B46" s="15" t="s">
        <v>1134</v>
      </c>
      <c r="C46" s="5">
        <v>6</v>
      </c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7"/>
      <c r="AW46" s="47">
        <f t="shared" si="6"/>
        <v>6</v>
      </c>
      <c r="AX46" s="46">
        <f t="shared" si="7"/>
        <v>1</v>
      </c>
      <c r="AY46" s="46" cm="1">
        <f t="array" ref="AY46">IF($AX46&lt;=6,SUM($C46:$AU46),SUMPRODUCT(LARGE($C46:$AU46,{1,2,3,4,5,6})))</f>
        <v>6</v>
      </c>
      <c r="AZ46" s="50" t="str">
        <f t="shared" si="4"/>
        <v/>
      </c>
      <c r="BA46" s="50" t="str">
        <f t="shared" si="5"/>
        <v xml:space="preserve"> </v>
      </c>
      <c r="BB46" s="46" t="str" cm="1">
        <f t="array" ref="BB46">IFERROR(SUMPRODUCT(LARGE($C46:$AU46,{1,2,3,4})), "")</f>
        <v/>
      </c>
      <c r="BC46" s="46" t="str" cm="1">
        <f t="array" ref="BC46">IFERROR(SUMPRODUCT(LARGE($C46:$AU46,{1,2,3,4,5,6,7})), "")</f>
        <v/>
      </c>
      <c r="BD46" s="46" t="str" cm="1">
        <f t="array" ref="BD46">IFERROR(SUMPRODUCT(LARGE($C46:$AU46,{1,2,3,4,5,6,7,8})), "")</f>
        <v/>
      </c>
    </row>
    <row r="47" spans="1:56" s="23" customFormat="1" ht="15" customHeight="1" x14ac:dyDescent="0.2">
      <c r="A47" s="15"/>
      <c r="B47" s="15" t="s">
        <v>1132</v>
      </c>
      <c r="C47" s="5"/>
      <c r="D47" s="5"/>
      <c r="E47" s="5">
        <v>12</v>
      </c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7"/>
      <c r="AW47" s="47">
        <f t="shared" si="6"/>
        <v>12</v>
      </c>
      <c r="AX47" s="46">
        <f t="shared" si="7"/>
        <v>1</v>
      </c>
      <c r="AY47" s="46" cm="1">
        <f t="array" ref="AY47">IF($AX47&lt;=6,SUM($C47:$AU47),SUMPRODUCT(LARGE($C47:$AU47,{1,2,3,4,5,6})))</f>
        <v>12</v>
      </c>
      <c r="AZ47" s="50" t="str">
        <f t="shared" si="4"/>
        <v/>
      </c>
      <c r="BA47" s="50" t="str">
        <f t="shared" si="5"/>
        <v xml:space="preserve"> </v>
      </c>
      <c r="BB47" s="46" t="str" cm="1">
        <f t="array" ref="BB47">IFERROR(SUMPRODUCT(LARGE($C47:$AU47,{1,2,3,4})), "")</f>
        <v/>
      </c>
      <c r="BC47" s="46" t="str" cm="1">
        <f t="array" ref="BC47">IFERROR(SUMPRODUCT(LARGE($C47:$AU47,{1,2,3,4,5,6,7})), "")</f>
        <v/>
      </c>
      <c r="BD47" s="46" t="str" cm="1">
        <f t="array" ref="BD47">IFERROR(SUMPRODUCT(LARGE($C47:$AU47,{1,2,3,4,5,6,7,8})), "")</f>
        <v/>
      </c>
    </row>
    <row r="48" spans="1:56" s="23" customFormat="1" ht="15" customHeight="1" x14ac:dyDescent="0.2">
      <c r="A48" s="15"/>
      <c r="B48" s="4" t="s">
        <v>950</v>
      </c>
      <c r="C48" s="10">
        <v>10</v>
      </c>
      <c r="D48" s="10">
        <v>8</v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7"/>
      <c r="AW48" s="47">
        <f t="shared" si="6"/>
        <v>18</v>
      </c>
      <c r="AX48" s="46">
        <f t="shared" si="7"/>
        <v>2</v>
      </c>
      <c r="AY48" s="46" cm="1">
        <f t="array" ref="AY48">IF($AX48&lt;=6,SUM($C48:$AU48),SUMPRODUCT(LARGE($C48:$AU48,{1,2,3,4,5,6})))</f>
        <v>18</v>
      </c>
      <c r="AZ48" s="50" t="str">
        <f t="shared" si="4"/>
        <v/>
      </c>
      <c r="BA48" s="50" t="str">
        <f t="shared" si="5"/>
        <v xml:space="preserve"> </v>
      </c>
      <c r="BB48" s="46" t="str" cm="1">
        <f t="array" ref="BB48">IFERROR(SUMPRODUCT(LARGE($C48:$AU48,{1,2,3,4})), "")</f>
        <v/>
      </c>
      <c r="BC48" s="46" t="str" cm="1">
        <f t="array" ref="BC48">IFERROR(SUMPRODUCT(LARGE($C48:$AU48,{1,2,3,4,5,6,7})), "")</f>
        <v/>
      </c>
      <c r="BD48" s="46" t="str" cm="1">
        <f t="array" ref="BD48">IFERROR(SUMPRODUCT(LARGE($C48:$AU48,{1,2,3,4,5,6,7,8})), "")</f>
        <v/>
      </c>
    </row>
    <row r="49" spans="1:56" s="23" customFormat="1" ht="15" customHeight="1" x14ac:dyDescent="0.2">
      <c r="A49" s="15"/>
      <c r="B49" s="4" t="s">
        <v>1133</v>
      </c>
      <c r="C49" s="10"/>
      <c r="D49" s="10">
        <v>4</v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7"/>
      <c r="AW49" s="47">
        <f t="shared" si="6"/>
        <v>4</v>
      </c>
      <c r="AX49" s="46">
        <f t="shared" si="7"/>
        <v>1</v>
      </c>
      <c r="AY49" s="46" cm="1">
        <f t="array" ref="AY49">IF($AX49&lt;=6,SUM($C49:$AU49),SUMPRODUCT(LARGE($C49:$AU49,{1,2,3,4,5,6})))</f>
        <v>4</v>
      </c>
      <c r="AZ49" s="50" t="str">
        <f t="shared" si="4"/>
        <v/>
      </c>
      <c r="BA49" s="50" t="str">
        <f t="shared" si="5"/>
        <v xml:space="preserve"> </v>
      </c>
      <c r="BB49" s="46" t="str" cm="1">
        <f t="array" ref="BB49">IFERROR(SUMPRODUCT(LARGE($C49:$AU49,{1,2,3,4})), "")</f>
        <v/>
      </c>
      <c r="BC49" s="46" t="str" cm="1">
        <f t="array" ref="BC49">IFERROR(SUMPRODUCT(LARGE($C49:$AU49,{1,2,3,4,5,6,7})), "")</f>
        <v/>
      </c>
      <c r="BD49" s="46" t="str" cm="1">
        <f t="array" ref="BD49">IFERROR(SUMPRODUCT(LARGE($C49:$AU49,{1,2,3,4,5,6,7,8})), "")</f>
        <v/>
      </c>
    </row>
    <row r="50" spans="1:56" s="23" customFormat="1" ht="15" customHeight="1" x14ac:dyDescent="0.2">
      <c r="A50" s="15"/>
      <c r="B50" s="4" t="s">
        <v>1137</v>
      </c>
      <c r="C50" s="10">
        <v>2</v>
      </c>
      <c r="D50" s="10"/>
      <c r="E50" s="5">
        <v>4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6"/>
      <c r="AW50" s="47">
        <f t="shared" si="6"/>
        <v>6</v>
      </c>
      <c r="AX50" s="46">
        <f t="shared" si="7"/>
        <v>2</v>
      </c>
      <c r="AY50" s="46" cm="1">
        <f t="array" ref="AY50">IF($AX50&lt;=6,SUM($C50:$AU50),SUMPRODUCT(LARGE($C50:$AU50,{1,2,3,4,5,6})))</f>
        <v>6</v>
      </c>
      <c r="AZ50" s="50" t="str">
        <f t="shared" si="4"/>
        <v/>
      </c>
      <c r="BA50" s="50" t="str">
        <f t="shared" si="5"/>
        <v xml:space="preserve"> </v>
      </c>
      <c r="BB50" s="46" t="str" cm="1">
        <f t="array" ref="BB50">IFERROR(SUMPRODUCT(LARGE($C50:$AU50,{1,2,3,4})), "")</f>
        <v/>
      </c>
      <c r="BC50" s="46" t="str" cm="1">
        <f t="array" ref="BC50">IFERROR(SUMPRODUCT(LARGE($C50:$AU50,{1,2,3,4,5,6,7})), "")</f>
        <v/>
      </c>
      <c r="BD50" s="46" t="str" cm="1">
        <f t="array" ref="BD50">IFERROR(SUMPRODUCT(LARGE($C50:$AU50,{1,2,3,4,5,6,7,8})), "")</f>
        <v/>
      </c>
    </row>
    <row r="51" spans="1:56" s="23" customFormat="1" ht="15" customHeight="1" x14ac:dyDescent="0.2">
      <c r="A51" s="15"/>
      <c r="B51" s="15" t="s">
        <v>1135</v>
      </c>
      <c r="C51" s="5"/>
      <c r="D51" s="5"/>
      <c r="E51" s="5">
        <v>2</v>
      </c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7"/>
      <c r="AW51" s="47">
        <f t="shared" si="6"/>
        <v>2</v>
      </c>
      <c r="AX51" s="46">
        <f t="shared" si="7"/>
        <v>1</v>
      </c>
      <c r="AY51" s="46" cm="1">
        <f t="array" ref="AY51">IF($AX51&lt;=6,SUM($C51:$AU51),SUMPRODUCT(LARGE($C51:$AU51,{1,2,3,4,5,6})))</f>
        <v>2</v>
      </c>
      <c r="AZ51" s="50" t="str">
        <f t="shared" si="4"/>
        <v/>
      </c>
      <c r="BA51" s="50" t="str">
        <f t="shared" si="5"/>
        <v xml:space="preserve"> </v>
      </c>
      <c r="BB51" s="46" t="str" cm="1">
        <f t="array" ref="BB51">IFERROR(SUMPRODUCT(LARGE($C51:$AU51,{1,2,3,4})), "")</f>
        <v/>
      </c>
      <c r="BC51" s="46" t="str" cm="1">
        <f t="array" ref="BC51">IFERROR(SUMPRODUCT(LARGE($C51:$AU51,{1,2,3,4,5,6,7})), "")</f>
        <v/>
      </c>
      <c r="BD51" s="46" t="str" cm="1">
        <f t="array" ref="BD51">IFERROR(SUMPRODUCT(LARGE($C51:$AU51,{1,2,3,4,5,6,7,8})), "")</f>
        <v/>
      </c>
    </row>
    <row r="52" spans="1:56" s="23" customFormat="1" ht="15" customHeight="1" x14ac:dyDescent="0.2">
      <c r="A52" s="15"/>
      <c r="B52" s="4" t="s">
        <v>1138</v>
      </c>
      <c r="C52" s="10">
        <v>4</v>
      </c>
      <c r="D52" s="10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6"/>
      <c r="AW52" s="47">
        <f t="shared" si="6"/>
        <v>4</v>
      </c>
      <c r="AX52" s="46">
        <f t="shared" si="7"/>
        <v>1</v>
      </c>
      <c r="AY52" s="46" cm="1">
        <f t="array" ref="AY52">IF($AX52&lt;=6,SUM($C52:$AU52),SUMPRODUCT(LARGE($C52:$AU52,{1,2,3,4,5,6})))</f>
        <v>4</v>
      </c>
      <c r="AZ52" s="50" t="str">
        <f t="shared" si="4"/>
        <v/>
      </c>
      <c r="BA52" s="50" t="str">
        <f t="shared" si="5"/>
        <v xml:space="preserve"> </v>
      </c>
      <c r="BB52" s="46" t="str" cm="1">
        <f t="array" ref="BB52">IFERROR(SUMPRODUCT(LARGE($C52:$AU52,{1,2,3,4})), "")</f>
        <v/>
      </c>
      <c r="BC52" s="46" t="str" cm="1">
        <f t="array" ref="BC52">IFERROR(SUMPRODUCT(LARGE($C52:$AU52,{1,2,3,4,5,6,7})), "")</f>
        <v/>
      </c>
      <c r="BD52" s="46" t="str" cm="1">
        <f t="array" ref="BD52">IFERROR(SUMPRODUCT(LARGE($C52:$AU52,{1,2,3,4,5,6,7,8})), "")</f>
        <v/>
      </c>
    </row>
    <row r="53" spans="1:56" s="23" customFormat="1" ht="15" customHeight="1" x14ac:dyDescent="0.2">
      <c r="A53" s="15"/>
      <c r="B53" s="15" t="s">
        <v>1139</v>
      </c>
      <c r="C53" s="5">
        <v>8</v>
      </c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7"/>
      <c r="AW53" s="47">
        <f t="shared" si="6"/>
        <v>8</v>
      </c>
      <c r="AX53" s="46">
        <f t="shared" si="7"/>
        <v>1</v>
      </c>
      <c r="AY53" s="46" cm="1">
        <f t="array" ref="AY53">IF($AX53&lt;=6,SUM($C53:$AU53),SUMPRODUCT(LARGE($C53:$AU53,{1,2,3,4,5,6})))</f>
        <v>8</v>
      </c>
      <c r="AZ53" s="50" t="str">
        <f t="shared" si="4"/>
        <v/>
      </c>
      <c r="BA53" s="50" t="str">
        <f t="shared" si="5"/>
        <v xml:space="preserve"> </v>
      </c>
      <c r="BB53" s="46" t="str" cm="1">
        <f t="array" ref="BB53">IFERROR(SUMPRODUCT(LARGE($C53:$AU53,{1,2,3,4})), "")</f>
        <v/>
      </c>
      <c r="BC53" s="46" t="str" cm="1">
        <f t="array" ref="BC53">IFERROR(SUMPRODUCT(LARGE($C53:$AU53,{1,2,3,4,5,6,7})), "")</f>
        <v/>
      </c>
      <c r="BD53" s="46" t="str" cm="1">
        <f t="array" ref="BD53">IFERROR(SUMPRODUCT(LARGE($C53:$AU53,{1,2,3,4,5,6,7,8})), "")</f>
        <v/>
      </c>
    </row>
    <row r="54" spans="1:56" s="23" customFormat="1" ht="15" customHeight="1" x14ac:dyDescent="0.2">
      <c r="A54" s="15"/>
      <c r="B54" s="15" t="s">
        <v>1140</v>
      </c>
      <c r="C54" s="5">
        <v>12</v>
      </c>
      <c r="D54" s="5"/>
      <c r="E54" s="5">
        <v>4</v>
      </c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6"/>
      <c r="AW54" s="47">
        <f t="shared" si="6"/>
        <v>16</v>
      </c>
      <c r="AX54" s="46">
        <f t="shared" si="7"/>
        <v>2</v>
      </c>
      <c r="AY54" s="46" cm="1">
        <f t="array" ref="AY54">IF($AX54&lt;=6,SUM($C54:$AU54),SUMPRODUCT(LARGE($C54:$AU54,{1,2,3,4,5,6})))</f>
        <v>16</v>
      </c>
      <c r="AZ54" s="50" t="str">
        <f t="shared" si="4"/>
        <v/>
      </c>
      <c r="BA54" s="50" t="str">
        <f t="shared" si="5"/>
        <v xml:space="preserve"> </v>
      </c>
      <c r="BB54" s="46" t="str" cm="1">
        <f t="array" ref="BB54">IFERROR(SUMPRODUCT(LARGE($C54:$AU54,{1,2,3,4})), "")</f>
        <v/>
      </c>
      <c r="BC54" s="46" t="str" cm="1">
        <f t="array" ref="BC54">IFERROR(SUMPRODUCT(LARGE($C54:$AU54,{1,2,3,4,5,6,7})), "")</f>
        <v/>
      </c>
      <c r="BD54" s="46" t="str" cm="1">
        <f t="array" ref="BD54">IFERROR(SUMPRODUCT(LARGE($C54:$AU54,{1,2,3,4,5,6,7,8})), "")</f>
        <v/>
      </c>
    </row>
    <row r="55" spans="1:56" s="23" customFormat="1" ht="15" customHeight="1" x14ac:dyDescent="0.2">
      <c r="A55" s="15"/>
      <c r="B55" s="1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7"/>
      <c r="AW55" s="47">
        <f t="shared" ref="AW55:AW66" si="8">SUM($C55:$AV55)</f>
        <v>0</v>
      </c>
      <c r="AX55" s="46">
        <f t="shared" ref="AX55:AX70" si="9">COUNTA(C55:AU55)</f>
        <v>0</v>
      </c>
      <c r="AY55" s="46" cm="1">
        <f t="array" ref="AY55">IF($AX55&lt;=6,SUM($C55:$AU55),SUMPRODUCT(LARGE($C55:$AU55,{1,2,3,4,5,6})))</f>
        <v>0</v>
      </c>
      <c r="AZ55" s="50" t="str">
        <f t="shared" ref="AZ55:AZ70" si="10">IF(AND($AX55&gt;=6,AY55=AY56),"Manual Calc Needed","")</f>
        <v/>
      </c>
      <c r="BA55" s="50" t="str">
        <f t="shared" ref="BA55:BA70" si="11">IF(AND($AX55&gt;=6,$AZ55="Tie"),"Manual Calc Needed"," ")</f>
        <v xml:space="preserve"> </v>
      </c>
      <c r="BB55" s="46" t="str" cm="1">
        <f t="array" ref="BB55">IFERROR(SUMPRODUCT(LARGE($C55:$AU55,{1,2,3,4})), "")</f>
        <v/>
      </c>
      <c r="BC55" s="46" t="str" cm="1">
        <f t="array" ref="BC55">IFERROR(SUMPRODUCT(LARGE($C55:$AU55,{1,2,3,4,5,6,7})), "")</f>
        <v/>
      </c>
      <c r="BD55" s="46" t="str" cm="1">
        <f t="array" ref="BD55">IFERROR(SUMPRODUCT(LARGE($C55:$AU55,{1,2,3,4,5,6,7,8})), "")</f>
        <v/>
      </c>
    </row>
    <row r="56" spans="1:56" s="23" customFormat="1" ht="15" customHeight="1" x14ac:dyDescent="0.2">
      <c r="A56" s="15"/>
      <c r="B56" s="1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7"/>
      <c r="AW56" s="47">
        <f t="shared" si="8"/>
        <v>0</v>
      </c>
      <c r="AX56" s="46">
        <f t="shared" si="9"/>
        <v>0</v>
      </c>
      <c r="AY56" s="46" cm="1">
        <f t="array" ref="AY56">IF($AX56&lt;=6,SUM($C56:$AU56),SUMPRODUCT(LARGE($C56:$AU56,{1,2,3,4,5,6})))</f>
        <v>0</v>
      </c>
      <c r="AZ56" s="50" t="str">
        <f t="shared" si="10"/>
        <v/>
      </c>
      <c r="BA56" s="50" t="str">
        <f t="shared" si="11"/>
        <v xml:space="preserve"> </v>
      </c>
      <c r="BB56" s="46" t="str" cm="1">
        <f t="array" ref="BB56">IFERROR(SUMPRODUCT(LARGE($C56:$AU56,{1,2,3,4})), "")</f>
        <v/>
      </c>
      <c r="BC56" s="46" t="str" cm="1">
        <f t="array" ref="BC56">IFERROR(SUMPRODUCT(LARGE($C56:$AU56,{1,2,3,4,5,6,7})), "")</f>
        <v/>
      </c>
      <c r="BD56" s="46" t="str" cm="1">
        <f t="array" ref="BD56">IFERROR(SUMPRODUCT(LARGE($C56:$AU56,{1,2,3,4,5,6,7,8})), "")</f>
        <v/>
      </c>
    </row>
    <row r="57" spans="1:56" s="23" customFormat="1" ht="15" customHeight="1" x14ac:dyDescent="0.2">
      <c r="A57" s="15"/>
      <c r="B57" s="1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7"/>
      <c r="AW57" s="47">
        <f t="shared" si="8"/>
        <v>0</v>
      </c>
      <c r="AX57" s="46">
        <f t="shared" si="9"/>
        <v>0</v>
      </c>
      <c r="AY57" s="46" cm="1">
        <f t="array" ref="AY57">IF($AX57&lt;=6,SUM($C57:$AU57),SUMPRODUCT(LARGE($C57:$AU57,{1,2,3,4,5,6})))</f>
        <v>0</v>
      </c>
      <c r="AZ57" s="50" t="str">
        <f t="shared" si="10"/>
        <v/>
      </c>
      <c r="BA57" s="50" t="str">
        <f t="shared" si="11"/>
        <v xml:space="preserve"> </v>
      </c>
      <c r="BB57" s="46" t="str" cm="1">
        <f t="array" ref="BB57">IFERROR(SUMPRODUCT(LARGE($C57:$AU57,{1,2,3,4})), "")</f>
        <v/>
      </c>
      <c r="BC57" s="46" t="str" cm="1">
        <f t="array" ref="BC57">IFERROR(SUMPRODUCT(LARGE($C57:$AU57,{1,2,3,4,5,6,7})), "")</f>
        <v/>
      </c>
      <c r="BD57" s="46" t="str" cm="1">
        <f t="array" ref="BD57">IFERROR(SUMPRODUCT(LARGE($C57:$AU57,{1,2,3,4,5,6,7,8})), "")</f>
        <v/>
      </c>
    </row>
    <row r="58" spans="1:56" s="23" customFormat="1" ht="15" customHeight="1" x14ac:dyDescent="0.2">
      <c r="A58" s="15"/>
      <c r="B58" s="1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7"/>
      <c r="AW58" s="47">
        <f t="shared" si="8"/>
        <v>0</v>
      </c>
      <c r="AX58" s="46">
        <f t="shared" si="9"/>
        <v>0</v>
      </c>
      <c r="AY58" s="46" cm="1">
        <f t="array" ref="AY58">IF($AX58&lt;=6,SUM($C58:$AU58),SUMPRODUCT(LARGE($C58:$AU58,{1,2,3,4,5,6})))</f>
        <v>0</v>
      </c>
      <c r="AZ58" s="50" t="str">
        <f t="shared" si="10"/>
        <v/>
      </c>
      <c r="BA58" s="50" t="str">
        <f t="shared" si="11"/>
        <v xml:space="preserve"> </v>
      </c>
      <c r="BB58" s="46" t="str" cm="1">
        <f t="array" ref="BB58">IFERROR(SUMPRODUCT(LARGE($C58:$AU58,{1,2,3,4})), "")</f>
        <v/>
      </c>
      <c r="BC58" s="46" t="str" cm="1">
        <f t="array" ref="BC58">IFERROR(SUMPRODUCT(LARGE($C58:$AU58,{1,2,3,4,5,6,7})), "")</f>
        <v/>
      </c>
      <c r="BD58" s="46" t="str" cm="1">
        <f t="array" ref="BD58">IFERROR(SUMPRODUCT(LARGE($C58:$AU58,{1,2,3,4,5,6,7,8})), "")</f>
        <v/>
      </c>
    </row>
    <row r="59" spans="1:56" s="23" customFormat="1" ht="15" customHeight="1" x14ac:dyDescent="0.2">
      <c r="A59" s="15"/>
      <c r="B59" s="1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7"/>
      <c r="AW59" s="47">
        <f t="shared" si="8"/>
        <v>0</v>
      </c>
      <c r="AX59" s="46">
        <f t="shared" si="9"/>
        <v>0</v>
      </c>
      <c r="AY59" s="46" cm="1">
        <f t="array" ref="AY59">IF($AX59&lt;=6,SUM($C59:$AU59),SUMPRODUCT(LARGE($C59:$AU59,{1,2,3,4,5,6})))</f>
        <v>0</v>
      </c>
      <c r="AZ59" s="50" t="str">
        <f t="shared" si="10"/>
        <v/>
      </c>
      <c r="BA59" s="50" t="str">
        <f t="shared" si="11"/>
        <v xml:space="preserve"> </v>
      </c>
      <c r="BB59" s="46" t="str" cm="1">
        <f t="array" ref="BB59">IFERROR(SUMPRODUCT(LARGE($C59:$AU59,{1,2,3,4})), "")</f>
        <v/>
      </c>
      <c r="BC59" s="46" t="str" cm="1">
        <f t="array" ref="BC59">IFERROR(SUMPRODUCT(LARGE($C59:$AU59,{1,2,3,4,5,6,7})), "")</f>
        <v/>
      </c>
      <c r="BD59" s="46" t="str" cm="1">
        <f t="array" ref="BD59">IFERROR(SUMPRODUCT(LARGE($C59:$AU59,{1,2,3,4,5,6,7,8})), "")</f>
        <v/>
      </c>
    </row>
    <row r="60" spans="1:56" s="23" customFormat="1" ht="15" customHeight="1" x14ac:dyDescent="0.2">
      <c r="A60" s="15"/>
      <c r="B60" s="1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7"/>
      <c r="AW60" s="47">
        <f t="shared" si="8"/>
        <v>0</v>
      </c>
      <c r="AX60" s="46">
        <f t="shared" si="9"/>
        <v>0</v>
      </c>
      <c r="AY60" s="46" cm="1">
        <f t="array" ref="AY60">IF($AX60&lt;=6,SUM($C60:$AU60),SUMPRODUCT(LARGE($C60:$AU60,{1,2,3,4,5,6})))</f>
        <v>0</v>
      </c>
      <c r="AZ60" s="50" t="str">
        <f t="shared" si="10"/>
        <v/>
      </c>
      <c r="BA60" s="50" t="str">
        <f t="shared" si="11"/>
        <v xml:space="preserve"> </v>
      </c>
      <c r="BB60" s="46" t="str" cm="1">
        <f t="array" ref="BB60">IFERROR(SUMPRODUCT(LARGE($C60:$AU60,{1,2,3,4})), "")</f>
        <v/>
      </c>
      <c r="BC60" s="46" t="str" cm="1">
        <f t="array" ref="BC60">IFERROR(SUMPRODUCT(LARGE($C60:$AU60,{1,2,3,4,5,6,7})), "")</f>
        <v/>
      </c>
      <c r="BD60" s="46" t="str" cm="1">
        <f t="array" ref="BD60">IFERROR(SUMPRODUCT(LARGE($C60:$AU60,{1,2,3,4,5,6,7,8})), "")</f>
        <v/>
      </c>
    </row>
    <row r="61" spans="1:56" s="23" customFormat="1" ht="15" customHeight="1" x14ac:dyDescent="0.2">
      <c r="A61" s="15"/>
      <c r="B61" s="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7"/>
      <c r="AW61" s="47">
        <f t="shared" si="8"/>
        <v>0</v>
      </c>
      <c r="AX61" s="46">
        <f t="shared" si="9"/>
        <v>0</v>
      </c>
      <c r="AY61" s="46" cm="1">
        <f t="array" ref="AY61">IF($AX61&lt;=6,SUM($C61:$AU61),SUMPRODUCT(LARGE($C61:$AU61,{1,2,3,4,5,6})))</f>
        <v>0</v>
      </c>
      <c r="AZ61" s="50" t="str">
        <f t="shared" si="10"/>
        <v/>
      </c>
      <c r="BA61" s="50" t="str">
        <f t="shared" si="11"/>
        <v xml:space="preserve"> </v>
      </c>
      <c r="BB61" s="46" t="str" cm="1">
        <f t="array" ref="BB61">IFERROR(SUMPRODUCT(LARGE($C61:$AU61,{1,2,3,4})), "")</f>
        <v/>
      </c>
      <c r="BC61" s="46" t="str" cm="1">
        <f t="array" ref="BC61">IFERROR(SUMPRODUCT(LARGE($C61:$AU61,{1,2,3,4,5,6,7})), "")</f>
        <v/>
      </c>
      <c r="BD61" s="46" t="str" cm="1">
        <f t="array" ref="BD61">IFERROR(SUMPRODUCT(LARGE($C61:$AU61,{1,2,3,4,5,6,7,8})), "")</f>
        <v/>
      </c>
    </row>
    <row r="62" spans="1:56" s="23" customFormat="1" ht="15" customHeight="1" x14ac:dyDescent="0.2">
      <c r="A62" s="15"/>
      <c r="B62" s="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7"/>
      <c r="AW62" s="47">
        <f t="shared" si="8"/>
        <v>0</v>
      </c>
      <c r="AX62" s="46">
        <f t="shared" si="9"/>
        <v>0</v>
      </c>
      <c r="AY62" s="46" cm="1">
        <f t="array" ref="AY62">IF($AX62&lt;=6,SUM($C62:$AU62),SUMPRODUCT(LARGE($C62:$AU62,{1,2,3,4,5,6})))</f>
        <v>0</v>
      </c>
      <c r="AZ62" s="50" t="str">
        <f t="shared" si="10"/>
        <v/>
      </c>
      <c r="BA62" s="50" t="str">
        <f t="shared" si="11"/>
        <v xml:space="preserve"> </v>
      </c>
      <c r="BB62" s="46" t="str" cm="1">
        <f t="array" ref="BB62">IFERROR(SUMPRODUCT(LARGE($C62:$AU62,{1,2,3,4})), "")</f>
        <v/>
      </c>
      <c r="BC62" s="46" t="str" cm="1">
        <f t="array" ref="BC62">IFERROR(SUMPRODUCT(LARGE($C62:$AU62,{1,2,3,4,5,6,7})), "")</f>
        <v/>
      </c>
      <c r="BD62" s="46" t="str" cm="1">
        <f t="array" ref="BD62">IFERROR(SUMPRODUCT(LARGE($C62:$AU62,{1,2,3,4,5,6,7,8})), "")</f>
        <v/>
      </c>
    </row>
    <row r="63" spans="1:56" s="23" customFormat="1" ht="15" customHeight="1" x14ac:dyDescent="0.2">
      <c r="A63" s="15"/>
      <c r="B63" s="1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7"/>
      <c r="AW63" s="47">
        <f t="shared" si="8"/>
        <v>0</v>
      </c>
      <c r="AX63" s="46">
        <f t="shared" si="9"/>
        <v>0</v>
      </c>
      <c r="AY63" s="46" cm="1">
        <f t="array" ref="AY63">IF($AX63&lt;=6,SUM($C63:$AU63),SUMPRODUCT(LARGE($C63:$AU63,{1,2,3,4,5,6})))</f>
        <v>0</v>
      </c>
      <c r="AZ63" s="50" t="str">
        <f t="shared" si="10"/>
        <v/>
      </c>
      <c r="BA63" s="50" t="str">
        <f t="shared" si="11"/>
        <v xml:space="preserve"> </v>
      </c>
      <c r="BB63" s="46" t="str" cm="1">
        <f t="array" ref="BB63">IFERROR(SUMPRODUCT(LARGE($C63:$AU63,{1,2,3,4})), "")</f>
        <v/>
      </c>
      <c r="BC63" s="46" t="str" cm="1">
        <f t="array" ref="BC63">IFERROR(SUMPRODUCT(LARGE($C63:$AU63,{1,2,3,4,5,6,7})), "")</f>
        <v/>
      </c>
      <c r="BD63" s="46" t="str" cm="1">
        <f t="array" ref="BD63">IFERROR(SUMPRODUCT(LARGE($C63:$AU63,{1,2,3,4,5,6,7,8})), "")</f>
        <v/>
      </c>
    </row>
    <row r="64" spans="1:56" s="23" customFormat="1" ht="15" customHeight="1" x14ac:dyDescent="0.2">
      <c r="A64" s="15"/>
      <c r="B64" s="1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7"/>
      <c r="AW64" s="47">
        <f t="shared" si="8"/>
        <v>0</v>
      </c>
      <c r="AX64" s="46">
        <f t="shared" si="9"/>
        <v>0</v>
      </c>
      <c r="AY64" s="46" cm="1">
        <f t="array" ref="AY64">IF($AX64&lt;=6,SUM($C64:$AU64),SUMPRODUCT(LARGE($C64:$AU64,{1,2,3,4,5,6})))</f>
        <v>0</v>
      </c>
      <c r="AZ64" s="50" t="str">
        <f t="shared" si="10"/>
        <v/>
      </c>
      <c r="BA64" s="50" t="str">
        <f t="shared" si="11"/>
        <v xml:space="preserve"> </v>
      </c>
      <c r="BB64" s="46" t="str" cm="1">
        <f t="array" ref="BB64">IFERROR(SUMPRODUCT(LARGE($C64:$AU64,{1,2,3,4})), "")</f>
        <v/>
      </c>
      <c r="BC64" s="46" t="str" cm="1">
        <f t="array" ref="BC64">IFERROR(SUMPRODUCT(LARGE($C64:$AU64,{1,2,3,4,5,6,7})), "")</f>
        <v/>
      </c>
      <c r="BD64" s="46" t="str" cm="1">
        <f t="array" ref="BD64">IFERROR(SUMPRODUCT(LARGE($C64:$AU64,{1,2,3,4,5,6,7,8})), "")</f>
        <v/>
      </c>
    </row>
    <row r="65" spans="1:56" s="23" customFormat="1" ht="15" customHeight="1" x14ac:dyDescent="0.2">
      <c r="A65" s="15"/>
      <c r="B65" s="1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7"/>
      <c r="AW65" s="47">
        <f t="shared" si="8"/>
        <v>0</v>
      </c>
      <c r="AX65" s="46">
        <f t="shared" si="9"/>
        <v>0</v>
      </c>
      <c r="AY65" s="46" cm="1">
        <f t="array" ref="AY65">IF($AX65&lt;=6,SUM($C65:$AU65),SUMPRODUCT(LARGE($C65:$AU65,{1,2,3,4,5,6})))</f>
        <v>0</v>
      </c>
      <c r="AZ65" s="50" t="str">
        <f t="shared" si="10"/>
        <v/>
      </c>
      <c r="BA65" s="50" t="str">
        <f t="shared" si="11"/>
        <v xml:space="preserve"> </v>
      </c>
      <c r="BB65" s="46" t="str" cm="1">
        <f t="array" ref="BB65">IFERROR(SUMPRODUCT(LARGE($C65:$AU65,{1,2,3,4})), "")</f>
        <v/>
      </c>
      <c r="BC65" s="46" t="str" cm="1">
        <f t="array" ref="BC65">IFERROR(SUMPRODUCT(LARGE($C65:$AU65,{1,2,3,4,5,6,7})), "")</f>
        <v/>
      </c>
      <c r="BD65" s="46" t="str" cm="1">
        <f t="array" ref="BD65">IFERROR(SUMPRODUCT(LARGE($C65:$AU65,{1,2,3,4,5,6,7,8})), "")</f>
        <v/>
      </c>
    </row>
    <row r="66" spans="1:56" s="23" customFormat="1" ht="15" customHeight="1" x14ac:dyDescent="0.2">
      <c r="A66" s="15"/>
      <c r="B66" s="1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7"/>
      <c r="AW66" s="47">
        <f t="shared" si="8"/>
        <v>0</v>
      </c>
      <c r="AX66" s="46">
        <f t="shared" si="9"/>
        <v>0</v>
      </c>
      <c r="AY66" s="46" cm="1">
        <f t="array" ref="AY66">IF($AX66&lt;=6,SUM($C66:$AU66),SUMPRODUCT(LARGE($C66:$AU66,{1,2,3,4,5,6})))</f>
        <v>0</v>
      </c>
      <c r="AZ66" s="50" t="str">
        <f t="shared" si="10"/>
        <v/>
      </c>
      <c r="BA66" s="50" t="str">
        <f t="shared" si="11"/>
        <v xml:space="preserve"> </v>
      </c>
      <c r="BB66" s="46" t="str" cm="1">
        <f t="array" ref="BB66">IFERROR(SUMPRODUCT(LARGE($C66:$AU66,{1,2,3,4})), "")</f>
        <v/>
      </c>
      <c r="BC66" s="46" t="str" cm="1">
        <f t="array" ref="BC66">IFERROR(SUMPRODUCT(LARGE($C66:$AU66,{1,2,3,4,5,6,7})), "")</f>
        <v/>
      </c>
      <c r="BD66" s="46" t="str" cm="1">
        <f t="array" ref="BD66">IFERROR(SUMPRODUCT(LARGE($C66:$AU66,{1,2,3,4,5,6,7,8})), "")</f>
        <v/>
      </c>
    </row>
    <row r="67" spans="1:56" s="23" customFormat="1" ht="15" customHeight="1" x14ac:dyDescent="0.2">
      <c r="A67" s="15"/>
      <c r="B67" s="1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7"/>
      <c r="AW67" s="47">
        <f t="shared" ref="AW67:AW130" si="12">SUM($C67:$AV67)</f>
        <v>0</v>
      </c>
      <c r="AX67" s="46">
        <f t="shared" si="9"/>
        <v>0</v>
      </c>
      <c r="AY67" s="46" cm="1">
        <f t="array" ref="AY67">IF($AX67&lt;=6,SUM($C67:$AU67),SUMPRODUCT(LARGE($C67:$AU67,{1,2,3,4,5,6})))</f>
        <v>0</v>
      </c>
      <c r="AZ67" s="50" t="str">
        <f t="shared" si="10"/>
        <v/>
      </c>
      <c r="BA67" s="50" t="str">
        <f t="shared" si="11"/>
        <v xml:space="preserve"> </v>
      </c>
      <c r="BB67" s="46" t="str" cm="1">
        <f t="array" ref="BB67">IFERROR(SUMPRODUCT(LARGE($C67:$AU67,{1,2,3,4})), "")</f>
        <v/>
      </c>
      <c r="BC67" s="46" t="str" cm="1">
        <f t="array" ref="BC67">IFERROR(SUMPRODUCT(LARGE($C67:$AU67,{1,2,3,4,5,6,7})), "")</f>
        <v/>
      </c>
      <c r="BD67" s="46" t="str" cm="1">
        <f t="array" ref="BD67">IFERROR(SUMPRODUCT(LARGE($C67:$AU67,{1,2,3,4,5,6,7,8})), "")</f>
        <v/>
      </c>
    </row>
    <row r="68" spans="1:56" s="23" customFormat="1" ht="15" customHeight="1" x14ac:dyDescent="0.2">
      <c r="A68" s="15"/>
      <c r="B68" s="1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7"/>
      <c r="AW68" s="47">
        <f t="shared" si="12"/>
        <v>0</v>
      </c>
      <c r="AX68" s="46">
        <f t="shared" si="9"/>
        <v>0</v>
      </c>
      <c r="AY68" s="46" cm="1">
        <f t="array" ref="AY68">IF($AX68&lt;=6,SUM($C68:$AU68),SUMPRODUCT(LARGE($C68:$AU68,{1,2,3,4,5,6})))</f>
        <v>0</v>
      </c>
      <c r="AZ68" s="50" t="str">
        <f t="shared" si="10"/>
        <v/>
      </c>
      <c r="BA68" s="50" t="str">
        <f t="shared" si="11"/>
        <v xml:space="preserve"> </v>
      </c>
      <c r="BB68" s="46" t="str" cm="1">
        <f t="array" ref="BB68">IFERROR(SUMPRODUCT(LARGE($C68:$AU68,{1,2,3,4})), "")</f>
        <v/>
      </c>
      <c r="BC68" s="46" t="str" cm="1">
        <f t="array" ref="BC68">IFERROR(SUMPRODUCT(LARGE($C68:$AU68,{1,2,3,4,5,6,7})), "")</f>
        <v/>
      </c>
      <c r="BD68" s="46" t="str" cm="1">
        <f t="array" ref="BD68">IFERROR(SUMPRODUCT(LARGE($C68:$AU68,{1,2,3,4,5,6,7,8})), "")</f>
        <v/>
      </c>
    </row>
    <row r="69" spans="1:56" s="23" customFormat="1" ht="15" customHeight="1" x14ac:dyDescent="0.2">
      <c r="A69" s="15"/>
      <c r="B69" s="1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7"/>
      <c r="AW69" s="47">
        <f t="shared" si="12"/>
        <v>0</v>
      </c>
      <c r="AX69" s="46">
        <f t="shared" si="9"/>
        <v>0</v>
      </c>
      <c r="AY69" s="46" cm="1">
        <f t="array" ref="AY69">IF($AX69&lt;=6,SUM($C69:$AU69),SUMPRODUCT(LARGE($C69:$AU69,{1,2,3,4,5,6})))</f>
        <v>0</v>
      </c>
      <c r="AZ69" s="50" t="str">
        <f t="shared" si="10"/>
        <v/>
      </c>
      <c r="BA69" s="50" t="str">
        <f t="shared" si="11"/>
        <v xml:space="preserve"> </v>
      </c>
      <c r="BB69" s="46" t="str" cm="1">
        <f t="array" ref="BB69">IFERROR(SUMPRODUCT(LARGE($C69:$AU69,{1,2,3,4})), "")</f>
        <v/>
      </c>
      <c r="BC69" s="46" t="str" cm="1">
        <f t="array" ref="BC69">IFERROR(SUMPRODUCT(LARGE($C69:$AU69,{1,2,3,4,5,6,7})), "")</f>
        <v/>
      </c>
      <c r="BD69" s="46" t="str" cm="1">
        <f t="array" ref="BD69">IFERROR(SUMPRODUCT(LARGE($C69:$AU69,{1,2,3,4,5,6,7,8})), "")</f>
        <v/>
      </c>
    </row>
    <row r="70" spans="1:56" s="23" customFormat="1" ht="15" customHeight="1" x14ac:dyDescent="0.2">
      <c r="A70" s="15"/>
      <c r="B70" s="1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7"/>
      <c r="AW70" s="47">
        <f t="shared" si="12"/>
        <v>0</v>
      </c>
      <c r="AX70" s="46">
        <f t="shared" si="9"/>
        <v>0</v>
      </c>
      <c r="AY70" s="46" cm="1">
        <f t="array" ref="AY70">IF($AX70&lt;=6,SUM($C70:$AU70),SUMPRODUCT(LARGE($C70:$AU70,{1,2,3,4,5,6})))</f>
        <v>0</v>
      </c>
      <c r="AZ70" s="50" t="str">
        <f t="shared" si="10"/>
        <v/>
      </c>
      <c r="BA70" s="50" t="str">
        <f t="shared" si="11"/>
        <v xml:space="preserve"> </v>
      </c>
      <c r="BB70" s="46" t="str" cm="1">
        <f t="array" ref="BB70">IFERROR(SUMPRODUCT(LARGE($C70:$AU70,{1,2,3,4})), "")</f>
        <v/>
      </c>
      <c r="BC70" s="46" t="str" cm="1">
        <f t="array" ref="BC70">IFERROR(SUMPRODUCT(LARGE($C70:$AU70,{1,2,3,4,5,6,7})), "")</f>
        <v/>
      </c>
      <c r="BD70" s="46" t="str" cm="1">
        <f t="array" ref="BD70">IFERROR(SUMPRODUCT(LARGE($C70:$AU70,{1,2,3,4,5,6,7,8})), "")</f>
        <v/>
      </c>
    </row>
    <row r="71" spans="1:56" s="23" customFormat="1" ht="15" customHeight="1" x14ac:dyDescent="0.2">
      <c r="A71" s="15"/>
      <c r="B71" s="1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7"/>
      <c r="AW71" s="47">
        <f t="shared" si="12"/>
        <v>0</v>
      </c>
      <c r="AX71" s="46">
        <f t="shared" ref="AX71:AX134" si="13">COUNTA(C71:AU71)</f>
        <v>0</v>
      </c>
      <c r="AY71" s="46" cm="1">
        <f t="array" ref="AY71">IF($AX71&lt;=6,SUM($C71:$AU71),SUMPRODUCT(LARGE($C71:$AU71,{1,2,3,4,5,6})))</f>
        <v>0</v>
      </c>
      <c r="AZ71" s="50" t="str">
        <f t="shared" ref="AZ71:AZ134" si="14">IF(AND($AX71&gt;=6,AY71=AY72),"Manual Calc Needed","")</f>
        <v/>
      </c>
      <c r="BA71" s="50" t="str">
        <f t="shared" ref="BA71:BA134" si="15">IF(AND($AX71&gt;=6,$AZ71="Tie"),"Manual Calc Needed"," ")</f>
        <v xml:space="preserve"> </v>
      </c>
      <c r="BB71" s="46" t="str" cm="1">
        <f t="array" ref="BB71">IFERROR(SUMPRODUCT(LARGE($C71:$AU71,{1,2,3,4})), "")</f>
        <v/>
      </c>
      <c r="BC71" s="46" t="str" cm="1">
        <f t="array" ref="BC71">IFERROR(SUMPRODUCT(LARGE($C71:$AU71,{1,2,3,4,5,6,7})), "")</f>
        <v/>
      </c>
      <c r="BD71" s="46" t="str" cm="1">
        <f t="array" ref="BD71">IFERROR(SUMPRODUCT(LARGE($C71:$AU71,{1,2,3,4,5,6,7,8})), "")</f>
        <v/>
      </c>
    </row>
    <row r="72" spans="1:56" s="23" customFormat="1" ht="15" customHeight="1" x14ac:dyDescent="0.2">
      <c r="A72" s="15"/>
      <c r="B72" s="1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7"/>
      <c r="AW72" s="47">
        <f t="shared" si="12"/>
        <v>0</v>
      </c>
      <c r="AX72" s="46">
        <f t="shared" si="13"/>
        <v>0</v>
      </c>
      <c r="AY72" s="46" cm="1">
        <f t="array" ref="AY72">IF($AX72&lt;=6,SUM($C72:$AU72),SUMPRODUCT(LARGE($C72:$AU72,{1,2,3,4,5,6})))</f>
        <v>0</v>
      </c>
      <c r="AZ72" s="50" t="str">
        <f t="shared" si="14"/>
        <v/>
      </c>
      <c r="BA72" s="50" t="str">
        <f t="shared" si="15"/>
        <v xml:space="preserve"> </v>
      </c>
      <c r="BB72" s="46" t="str" cm="1">
        <f t="array" ref="BB72">IFERROR(SUMPRODUCT(LARGE($C72:$AU72,{1,2,3,4})), "")</f>
        <v/>
      </c>
      <c r="BC72" s="46" t="str" cm="1">
        <f t="array" ref="BC72">IFERROR(SUMPRODUCT(LARGE($C72:$AU72,{1,2,3,4,5,6,7})), "")</f>
        <v/>
      </c>
      <c r="BD72" s="46" t="str" cm="1">
        <f t="array" ref="BD72">IFERROR(SUMPRODUCT(LARGE($C72:$AU72,{1,2,3,4,5,6,7,8})), "")</f>
        <v/>
      </c>
    </row>
    <row r="73" spans="1:56" s="23" customFormat="1" ht="15" customHeight="1" x14ac:dyDescent="0.2">
      <c r="A73" s="15"/>
      <c r="B73" s="1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7"/>
      <c r="AW73" s="47">
        <f t="shared" si="12"/>
        <v>0</v>
      </c>
      <c r="AX73" s="46">
        <f t="shared" si="13"/>
        <v>0</v>
      </c>
      <c r="AY73" s="46" cm="1">
        <f t="array" ref="AY73">IF($AX73&lt;=6,SUM($C73:$AU73),SUMPRODUCT(LARGE($C73:$AU73,{1,2,3,4,5,6})))</f>
        <v>0</v>
      </c>
      <c r="AZ73" s="50" t="str">
        <f t="shared" si="14"/>
        <v/>
      </c>
      <c r="BA73" s="50" t="str">
        <f t="shared" si="15"/>
        <v xml:space="preserve"> </v>
      </c>
      <c r="BB73" s="46" t="str" cm="1">
        <f t="array" ref="BB73">IFERROR(SUMPRODUCT(LARGE($C73:$AU73,{1,2,3,4})), "")</f>
        <v/>
      </c>
      <c r="BC73" s="46" t="str" cm="1">
        <f t="array" ref="BC73">IFERROR(SUMPRODUCT(LARGE($C73:$AU73,{1,2,3,4,5,6,7})), "")</f>
        <v/>
      </c>
      <c r="BD73" s="46" t="str" cm="1">
        <f t="array" ref="BD73">IFERROR(SUMPRODUCT(LARGE($C73:$AU73,{1,2,3,4,5,6,7,8})), "")</f>
        <v/>
      </c>
    </row>
    <row r="74" spans="1:56" s="23" customFormat="1" ht="15" customHeight="1" x14ac:dyDescent="0.2">
      <c r="A74" s="15"/>
      <c r="B74" s="1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7"/>
      <c r="AW74" s="47">
        <f t="shared" si="12"/>
        <v>0</v>
      </c>
      <c r="AX74" s="46">
        <f t="shared" si="13"/>
        <v>0</v>
      </c>
      <c r="AY74" s="46" cm="1">
        <f t="array" ref="AY74">IF($AX74&lt;=6,SUM($C74:$AU74),SUMPRODUCT(LARGE($C74:$AU74,{1,2,3,4,5,6})))</f>
        <v>0</v>
      </c>
      <c r="AZ74" s="50" t="str">
        <f t="shared" si="14"/>
        <v/>
      </c>
      <c r="BA74" s="50" t="str">
        <f t="shared" si="15"/>
        <v xml:space="preserve"> </v>
      </c>
      <c r="BB74" s="46" t="str" cm="1">
        <f t="array" ref="BB74">IFERROR(SUMPRODUCT(LARGE($C74:$AU74,{1,2,3,4})), "")</f>
        <v/>
      </c>
      <c r="BC74" s="46" t="str" cm="1">
        <f t="array" ref="BC74">IFERROR(SUMPRODUCT(LARGE($C74:$AU74,{1,2,3,4,5,6,7})), "")</f>
        <v/>
      </c>
      <c r="BD74" s="46" t="str" cm="1">
        <f t="array" ref="BD74">IFERROR(SUMPRODUCT(LARGE($C74:$AU74,{1,2,3,4,5,6,7,8})), "")</f>
        <v/>
      </c>
    </row>
    <row r="75" spans="1:56" s="23" customFormat="1" ht="15" customHeight="1" x14ac:dyDescent="0.2">
      <c r="A75" s="15"/>
      <c r="B75" s="1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7"/>
      <c r="AW75" s="47">
        <f t="shared" si="12"/>
        <v>0</v>
      </c>
      <c r="AX75" s="46">
        <f t="shared" si="13"/>
        <v>0</v>
      </c>
      <c r="AY75" s="46" cm="1">
        <f t="array" ref="AY75">IF($AX75&lt;=6,SUM($C75:$AU75),SUMPRODUCT(LARGE($C75:$AU75,{1,2,3,4,5,6})))</f>
        <v>0</v>
      </c>
      <c r="AZ75" s="50" t="str">
        <f t="shared" si="14"/>
        <v/>
      </c>
      <c r="BA75" s="50" t="str">
        <f t="shared" si="15"/>
        <v xml:space="preserve"> </v>
      </c>
      <c r="BB75" s="46" t="str" cm="1">
        <f t="array" ref="BB75">IFERROR(SUMPRODUCT(LARGE($C75:$AU75,{1,2,3,4})), "")</f>
        <v/>
      </c>
      <c r="BC75" s="46" t="str" cm="1">
        <f t="array" ref="BC75">IFERROR(SUMPRODUCT(LARGE($C75:$AU75,{1,2,3,4,5,6,7})), "")</f>
        <v/>
      </c>
      <c r="BD75" s="46" t="str" cm="1">
        <f t="array" ref="BD75">IFERROR(SUMPRODUCT(LARGE($C75:$AU75,{1,2,3,4,5,6,7,8})), "")</f>
        <v/>
      </c>
    </row>
    <row r="76" spans="1:56" s="23" customFormat="1" ht="15" customHeight="1" x14ac:dyDescent="0.2">
      <c r="A76" s="15"/>
      <c r="B76" s="1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7"/>
      <c r="AW76" s="47">
        <f t="shared" si="12"/>
        <v>0</v>
      </c>
      <c r="AX76" s="46">
        <f t="shared" si="13"/>
        <v>0</v>
      </c>
      <c r="AY76" s="46" cm="1">
        <f t="array" ref="AY76">IF($AX76&lt;=6,SUM($C76:$AU76),SUMPRODUCT(LARGE($C76:$AU76,{1,2,3,4,5,6})))</f>
        <v>0</v>
      </c>
      <c r="AZ76" s="50" t="str">
        <f t="shared" si="14"/>
        <v/>
      </c>
      <c r="BA76" s="50" t="str">
        <f t="shared" si="15"/>
        <v xml:space="preserve"> </v>
      </c>
      <c r="BB76" s="46" t="str" cm="1">
        <f t="array" ref="BB76">IFERROR(SUMPRODUCT(LARGE($C76:$AU76,{1,2,3,4})), "")</f>
        <v/>
      </c>
      <c r="BC76" s="46" t="str" cm="1">
        <f t="array" ref="BC76">IFERROR(SUMPRODUCT(LARGE($C76:$AU76,{1,2,3,4,5,6,7})), "")</f>
        <v/>
      </c>
      <c r="BD76" s="46" t="str" cm="1">
        <f t="array" ref="BD76">IFERROR(SUMPRODUCT(LARGE($C76:$AU76,{1,2,3,4,5,6,7,8})), "")</f>
        <v/>
      </c>
    </row>
    <row r="77" spans="1:56" s="23" customFormat="1" ht="15" customHeight="1" x14ac:dyDescent="0.2">
      <c r="A77" s="15"/>
      <c r="B77" s="1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7"/>
      <c r="AW77" s="47">
        <f t="shared" si="12"/>
        <v>0</v>
      </c>
      <c r="AX77" s="46">
        <f t="shared" si="13"/>
        <v>0</v>
      </c>
      <c r="AY77" s="46" cm="1">
        <f t="array" ref="AY77">IF($AX77&lt;=6,SUM($C77:$AU77),SUMPRODUCT(LARGE($C77:$AU77,{1,2,3,4,5,6})))</f>
        <v>0</v>
      </c>
      <c r="AZ77" s="50" t="str">
        <f t="shared" si="14"/>
        <v/>
      </c>
      <c r="BA77" s="50" t="str">
        <f t="shared" si="15"/>
        <v xml:space="preserve"> </v>
      </c>
      <c r="BB77" s="46" t="str" cm="1">
        <f t="array" ref="BB77">IFERROR(SUMPRODUCT(LARGE($C77:$AU77,{1,2,3,4})), "")</f>
        <v/>
      </c>
      <c r="BC77" s="46" t="str" cm="1">
        <f t="array" ref="BC77">IFERROR(SUMPRODUCT(LARGE($C77:$AU77,{1,2,3,4,5,6,7})), "")</f>
        <v/>
      </c>
      <c r="BD77" s="46" t="str" cm="1">
        <f t="array" ref="BD77">IFERROR(SUMPRODUCT(LARGE($C77:$AU77,{1,2,3,4,5,6,7,8})), "")</f>
        <v/>
      </c>
    </row>
    <row r="78" spans="1:56" s="23" customFormat="1" ht="15" customHeight="1" x14ac:dyDescent="0.2">
      <c r="A78" s="15"/>
      <c r="B78" s="1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7"/>
      <c r="AW78" s="47">
        <f t="shared" si="12"/>
        <v>0</v>
      </c>
      <c r="AX78" s="46">
        <f t="shared" si="13"/>
        <v>0</v>
      </c>
      <c r="AY78" s="46" cm="1">
        <f t="array" ref="AY78">IF($AX78&lt;=6,SUM($C78:$AU78),SUMPRODUCT(LARGE($C78:$AU78,{1,2,3,4,5,6})))</f>
        <v>0</v>
      </c>
      <c r="AZ78" s="50" t="str">
        <f t="shared" si="14"/>
        <v/>
      </c>
      <c r="BA78" s="50" t="str">
        <f t="shared" si="15"/>
        <v xml:space="preserve"> </v>
      </c>
      <c r="BB78" s="46" t="str" cm="1">
        <f t="array" ref="BB78">IFERROR(SUMPRODUCT(LARGE($C78:$AU78,{1,2,3,4})), "")</f>
        <v/>
      </c>
      <c r="BC78" s="46" t="str" cm="1">
        <f t="array" ref="BC78">IFERROR(SUMPRODUCT(LARGE($C78:$AU78,{1,2,3,4,5,6,7})), "")</f>
        <v/>
      </c>
      <c r="BD78" s="46" t="str" cm="1">
        <f t="array" ref="BD78">IFERROR(SUMPRODUCT(LARGE($C78:$AU78,{1,2,3,4,5,6,7,8})), "")</f>
        <v/>
      </c>
    </row>
    <row r="79" spans="1:56" s="23" customFormat="1" ht="15" customHeight="1" x14ac:dyDescent="0.2">
      <c r="A79" s="15"/>
      <c r="B79" s="1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7"/>
      <c r="AW79" s="47">
        <f t="shared" si="12"/>
        <v>0</v>
      </c>
      <c r="AX79" s="46">
        <f t="shared" si="13"/>
        <v>0</v>
      </c>
      <c r="AY79" s="46" cm="1">
        <f t="array" ref="AY79">IF($AX79&lt;=6,SUM($C79:$AU79),SUMPRODUCT(LARGE($C79:$AU79,{1,2,3,4,5,6})))</f>
        <v>0</v>
      </c>
      <c r="AZ79" s="50" t="str">
        <f t="shared" si="14"/>
        <v/>
      </c>
      <c r="BA79" s="50" t="str">
        <f t="shared" si="15"/>
        <v xml:space="preserve"> </v>
      </c>
      <c r="BB79" s="46" t="str" cm="1">
        <f t="array" ref="BB79">IFERROR(SUMPRODUCT(LARGE($C79:$AU79,{1,2,3,4})), "")</f>
        <v/>
      </c>
      <c r="BC79" s="46" t="str" cm="1">
        <f t="array" ref="BC79">IFERROR(SUMPRODUCT(LARGE($C79:$AU79,{1,2,3,4,5,6,7})), "")</f>
        <v/>
      </c>
      <c r="BD79" s="46" t="str" cm="1">
        <f t="array" ref="BD79">IFERROR(SUMPRODUCT(LARGE($C79:$AU79,{1,2,3,4,5,6,7,8})), "")</f>
        <v/>
      </c>
    </row>
    <row r="80" spans="1:56" s="23" customFormat="1" ht="15" customHeight="1" x14ac:dyDescent="0.2">
      <c r="A80" s="15"/>
      <c r="B80" s="1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7"/>
      <c r="AW80" s="47">
        <f t="shared" si="12"/>
        <v>0</v>
      </c>
      <c r="AX80" s="46">
        <f t="shared" si="13"/>
        <v>0</v>
      </c>
      <c r="AY80" s="46" cm="1">
        <f t="array" ref="AY80">IF($AX80&lt;=6,SUM($C80:$AU80),SUMPRODUCT(LARGE($C80:$AU80,{1,2,3,4,5,6})))</f>
        <v>0</v>
      </c>
      <c r="AZ80" s="50" t="str">
        <f t="shared" si="14"/>
        <v/>
      </c>
      <c r="BA80" s="50" t="str">
        <f t="shared" si="15"/>
        <v xml:space="preserve"> </v>
      </c>
      <c r="BB80" s="46" t="str" cm="1">
        <f t="array" ref="BB80">IFERROR(SUMPRODUCT(LARGE($C80:$AU80,{1,2,3,4})), "")</f>
        <v/>
      </c>
      <c r="BC80" s="46" t="str" cm="1">
        <f t="array" ref="BC80">IFERROR(SUMPRODUCT(LARGE($C80:$AU80,{1,2,3,4,5,6,7})), "")</f>
        <v/>
      </c>
      <c r="BD80" s="46" t="str" cm="1">
        <f t="array" ref="BD80">IFERROR(SUMPRODUCT(LARGE($C80:$AU80,{1,2,3,4,5,6,7,8})), "")</f>
        <v/>
      </c>
    </row>
    <row r="81" spans="1:97" s="23" customFormat="1" ht="15" customHeight="1" x14ac:dyDescent="0.2">
      <c r="A81" s="15"/>
      <c r="B81" s="1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7"/>
      <c r="AW81" s="47">
        <f t="shared" si="12"/>
        <v>0</v>
      </c>
      <c r="AX81" s="46">
        <f t="shared" si="13"/>
        <v>0</v>
      </c>
      <c r="AY81" s="46" cm="1">
        <f t="array" ref="AY81">IF($AX81&lt;=6,SUM($C81:$AU81),SUMPRODUCT(LARGE($C81:$AU81,{1,2,3,4,5,6})))</f>
        <v>0</v>
      </c>
      <c r="AZ81" s="50" t="str">
        <f t="shared" si="14"/>
        <v/>
      </c>
      <c r="BA81" s="50" t="str">
        <f t="shared" si="15"/>
        <v xml:space="preserve"> </v>
      </c>
      <c r="BB81" s="46" t="str" cm="1">
        <f t="array" ref="BB81">IFERROR(SUMPRODUCT(LARGE($C81:$AU81,{1,2,3,4})), "")</f>
        <v/>
      </c>
      <c r="BC81" s="46" t="str" cm="1">
        <f t="array" ref="BC81">IFERROR(SUMPRODUCT(LARGE($C81:$AU81,{1,2,3,4,5,6,7})), "")</f>
        <v/>
      </c>
      <c r="BD81" s="46" t="str" cm="1">
        <f t="array" ref="BD81">IFERROR(SUMPRODUCT(LARGE($C81:$AU81,{1,2,3,4,5,6,7,8})), "")</f>
        <v/>
      </c>
    </row>
    <row r="82" spans="1:97" ht="15" customHeight="1" x14ac:dyDescent="0.2">
      <c r="A82" s="4"/>
      <c r="B82" s="1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7"/>
      <c r="AW82" s="47">
        <f t="shared" si="12"/>
        <v>0</v>
      </c>
      <c r="AX82" s="46">
        <f t="shared" si="13"/>
        <v>0</v>
      </c>
      <c r="AY82" s="46" cm="1">
        <f t="array" ref="AY82">IF($AX82&lt;=6,SUM($C82:$AU82),SUMPRODUCT(LARGE($C82:$AU82,{1,2,3,4,5,6})))</f>
        <v>0</v>
      </c>
      <c r="AZ82" s="50" t="str">
        <f t="shared" si="14"/>
        <v/>
      </c>
      <c r="BA82" s="50" t="str">
        <f t="shared" si="15"/>
        <v xml:space="preserve"> </v>
      </c>
      <c r="BB82" s="46" t="str" cm="1">
        <f t="array" ref="BB82">IFERROR(SUMPRODUCT(LARGE($C82:$AU82,{1,2,3,4})), "")</f>
        <v/>
      </c>
      <c r="BC82" s="46" t="str" cm="1">
        <f t="array" ref="BC82">IFERROR(SUMPRODUCT(LARGE($C82:$AU82,{1,2,3,4,5,6,7})), "")</f>
        <v/>
      </c>
      <c r="BD82" s="46" t="str" cm="1">
        <f t="array" ref="BD82">IFERROR(SUMPRODUCT(LARGE($C82:$AU82,{1,2,3,4,5,6,7,8})), "")</f>
        <v/>
      </c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</row>
    <row r="83" spans="1:97" ht="15" customHeight="1" x14ac:dyDescent="0.2">
      <c r="A83" s="4"/>
      <c r="B83" s="1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7"/>
      <c r="AW83" s="47">
        <f t="shared" si="12"/>
        <v>0</v>
      </c>
      <c r="AX83" s="46">
        <f t="shared" si="13"/>
        <v>0</v>
      </c>
      <c r="AY83" s="46" cm="1">
        <f t="array" ref="AY83">IF($AX83&lt;=6,SUM($C83:$AU83),SUMPRODUCT(LARGE($C83:$AU83,{1,2,3,4,5,6})))</f>
        <v>0</v>
      </c>
      <c r="AZ83" s="50" t="str">
        <f t="shared" si="14"/>
        <v/>
      </c>
      <c r="BA83" s="50" t="str">
        <f t="shared" si="15"/>
        <v xml:space="preserve"> </v>
      </c>
      <c r="BB83" s="46" t="str" cm="1">
        <f t="array" ref="BB83">IFERROR(SUMPRODUCT(LARGE($C83:$AU83,{1,2,3,4})), "")</f>
        <v/>
      </c>
      <c r="BC83" s="46" t="str" cm="1">
        <f t="array" ref="BC83">IFERROR(SUMPRODUCT(LARGE($C83:$AU83,{1,2,3,4,5,6,7})), "")</f>
        <v/>
      </c>
      <c r="BD83" s="46" t="str" cm="1">
        <f t="array" ref="BD83">IFERROR(SUMPRODUCT(LARGE($C83:$AU83,{1,2,3,4,5,6,7,8})), "")</f>
        <v/>
      </c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</row>
    <row r="84" spans="1:97" ht="15" customHeight="1" x14ac:dyDescent="0.2">
      <c r="A84" s="4"/>
      <c r="B84" s="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7"/>
      <c r="AW84" s="47">
        <f t="shared" si="12"/>
        <v>0</v>
      </c>
      <c r="AX84" s="46">
        <f t="shared" si="13"/>
        <v>0</v>
      </c>
      <c r="AY84" s="46" cm="1">
        <f t="array" ref="AY84">IF($AX84&lt;=6,SUM($C84:$AU84),SUMPRODUCT(LARGE($C84:$AU84,{1,2,3,4,5,6})))</f>
        <v>0</v>
      </c>
      <c r="AZ84" s="50" t="str">
        <f t="shared" si="14"/>
        <v/>
      </c>
      <c r="BA84" s="50" t="str">
        <f t="shared" si="15"/>
        <v xml:space="preserve"> </v>
      </c>
      <c r="BB84" s="46" t="str" cm="1">
        <f t="array" ref="BB84">IFERROR(SUMPRODUCT(LARGE($C84:$AU84,{1,2,3,4})), "")</f>
        <v/>
      </c>
      <c r="BC84" s="46" t="str" cm="1">
        <f t="array" ref="BC84">IFERROR(SUMPRODUCT(LARGE($C84:$AU84,{1,2,3,4,5,6,7})), "")</f>
        <v/>
      </c>
      <c r="BD84" s="46" t="str" cm="1">
        <f t="array" ref="BD84">IFERROR(SUMPRODUCT(LARGE($C84:$AU84,{1,2,3,4,5,6,7,8})), "")</f>
        <v/>
      </c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</row>
    <row r="85" spans="1:97" ht="15" customHeight="1" x14ac:dyDescent="0.2">
      <c r="A85" s="4"/>
      <c r="B85" s="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7"/>
      <c r="AW85" s="47">
        <f t="shared" si="12"/>
        <v>0</v>
      </c>
      <c r="AX85" s="46">
        <f t="shared" si="13"/>
        <v>0</v>
      </c>
      <c r="AY85" s="46" cm="1">
        <f t="array" ref="AY85">IF($AX85&lt;=6,SUM($C85:$AU85),SUMPRODUCT(LARGE($C85:$AU85,{1,2,3,4,5,6})))</f>
        <v>0</v>
      </c>
      <c r="AZ85" s="50" t="str">
        <f t="shared" si="14"/>
        <v/>
      </c>
      <c r="BA85" s="50" t="str">
        <f t="shared" si="15"/>
        <v xml:space="preserve"> </v>
      </c>
      <c r="BB85" s="46" t="str" cm="1">
        <f t="array" ref="BB85">IFERROR(SUMPRODUCT(LARGE($C85:$AU85,{1,2,3,4})), "")</f>
        <v/>
      </c>
      <c r="BC85" s="46" t="str" cm="1">
        <f t="array" ref="BC85">IFERROR(SUMPRODUCT(LARGE($C85:$AU85,{1,2,3,4,5,6,7})), "")</f>
        <v/>
      </c>
      <c r="BD85" s="46" t="str" cm="1">
        <f t="array" ref="BD85">IFERROR(SUMPRODUCT(LARGE($C85:$AU85,{1,2,3,4,5,6,7,8})), "")</f>
        <v/>
      </c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</row>
    <row r="86" spans="1:97" ht="15" customHeight="1" x14ac:dyDescent="0.2">
      <c r="A86" s="4"/>
      <c r="B86" s="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7"/>
      <c r="AW86" s="47">
        <f t="shared" si="12"/>
        <v>0</v>
      </c>
      <c r="AX86" s="46">
        <f t="shared" si="13"/>
        <v>0</v>
      </c>
      <c r="AY86" s="46" cm="1">
        <f t="array" ref="AY86">IF($AX86&lt;=6,SUM($C86:$AU86),SUMPRODUCT(LARGE($C86:$AU86,{1,2,3,4,5,6})))</f>
        <v>0</v>
      </c>
      <c r="AZ86" s="50" t="str">
        <f t="shared" si="14"/>
        <v/>
      </c>
      <c r="BA86" s="50" t="str">
        <f t="shared" si="15"/>
        <v xml:space="preserve"> </v>
      </c>
      <c r="BB86" s="46" t="str" cm="1">
        <f t="array" ref="BB86">IFERROR(SUMPRODUCT(LARGE($C86:$AU86,{1,2,3,4})), "")</f>
        <v/>
      </c>
      <c r="BC86" s="46" t="str" cm="1">
        <f t="array" ref="BC86">IFERROR(SUMPRODUCT(LARGE($C86:$AU86,{1,2,3,4,5,6,7})), "")</f>
        <v/>
      </c>
      <c r="BD86" s="46" t="str" cm="1">
        <f t="array" ref="BD86">IFERROR(SUMPRODUCT(LARGE($C86:$AU86,{1,2,3,4,5,6,7,8})), "")</f>
        <v/>
      </c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</row>
    <row r="87" spans="1:97" ht="15" customHeight="1" x14ac:dyDescent="0.2">
      <c r="A87" s="4"/>
      <c r="B87" s="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7"/>
      <c r="AW87" s="47">
        <f t="shared" si="12"/>
        <v>0</v>
      </c>
      <c r="AX87" s="46">
        <f t="shared" si="13"/>
        <v>0</v>
      </c>
      <c r="AY87" s="46" cm="1">
        <f t="array" ref="AY87">IF($AX87&lt;=6,SUM($C87:$AU87),SUMPRODUCT(LARGE($C87:$AU87,{1,2,3,4,5,6})))</f>
        <v>0</v>
      </c>
      <c r="AZ87" s="50" t="str">
        <f t="shared" si="14"/>
        <v/>
      </c>
      <c r="BA87" s="50" t="str">
        <f t="shared" si="15"/>
        <v xml:space="preserve"> </v>
      </c>
      <c r="BB87" s="46" t="str" cm="1">
        <f t="array" ref="BB87">IFERROR(SUMPRODUCT(LARGE($C87:$AU87,{1,2,3,4})), "")</f>
        <v/>
      </c>
      <c r="BC87" s="46" t="str" cm="1">
        <f t="array" ref="BC87">IFERROR(SUMPRODUCT(LARGE($C87:$AU87,{1,2,3,4,5,6,7})), "")</f>
        <v/>
      </c>
      <c r="BD87" s="46" t="str" cm="1">
        <f t="array" ref="BD87">IFERROR(SUMPRODUCT(LARGE($C87:$AU87,{1,2,3,4,5,6,7,8})), "")</f>
        <v/>
      </c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</row>
    <row r="88" spans="1:97" ht="15" customHeight="1" x14ac:dyDescent="0.2">
      <c r="A88" s="4"/>
      <c r="B88" s="1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7"/>
      <c r="AW88" s="47">
        <f t="shared" si="12"/>
        <v>0</v>
      </c>
      <c r="AX88" s="46">
        <f t="shared" si="13"/>
        <v>0</v>
      </c>
      <c r="AY88" s="46" cm="1">
        <f t="array" ref="AY88">IF($AX88&lt;=6,SUM($C88:$AU88),SUMPRODUCT(LARGE($C88:$AU88,{1,2,3,4,5,6})))</f>
        <v>0</v>
      </c>
      <c r="AZ88" s="50" t="str">
        <f t="shared" si="14"/>
        <v/>
      </c>
      <c r="BA88" s="50" t="str">
        <f t="shared" si="15"/>
        <v xml:space="preserve"> </v>
      </c>
      <c r="BB88" s="46" t="str" cm="1">
        <f t="array" ref="BB88">IFERROR(SUMPRODUCT(LARGE($C88:$AU88,{1,2,3,4})), "")</f>
        <v/>
      </c>
      <c r="BC88" s="46" t="str" cm="1">
        <f t="array" ref="BC88">IFERROR(SUMPRODUCT(LARGE($C88:$AU88,{1,2,3,4,5,6,7})), "")</f>
        <v/>
      </c>
      <c r="BD88" s="46" t="str" cm="1">
        <f t="array" ref="BD88">IFERROR(SUMPRODUCT(LARGE($C88:$AU88,{1,2,3,4,5,6,7,8})), "")</f>
        <v/>
      </c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</row>
    <row r="89" spans="1:97" ht="15" customHeight="1" x14ac:dyDescent="0.2">
      <c r="A89" s="4"/>
      <c r="B89" s="1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7"/>
      <c r="AW89" s="47">
        <f t="shared" si="12"/>
        <v>0</v>
      </c>
      <c r="AX89" s="46">
        <f t="shared" si="13"/>
        <v>0</v>
      </c>
      <c r="AY89" s="46" cm="1">
        <f t="array" ref="AY89">IF($AX89&lt;=6,SUM($C89:$AU89),SUMPRODUCT(LARGE($C89:$AU89,{1,2,3,4,5,6})))</f>
        <v>0</v>
      </c>
      <c r="AZ89" s="50" t="str">
        <f t="shared" si="14"/>
        <v/>
      </c>
      <c r="BA89" s="50" t="str">
        <f t="shared" si="15"/>
        <v xml:space="preserve"> </v>
      </c>
      <c r="BB89" s="46" t="str" cm="1">
        <f t="array" ref="BB89">IFERROR(SUMPRODUCT(LARGE($C89:$AU89,{1,2,3,4})), "")</f>
        <v/>
      </c>
      <c r="BC89" s="46" t="str" cm="1">
        <f t="array" ref="BC89">IFERROR(SUMPRODUCT(LARGE($C89:$AU89,{1,2,3,4,5,6,7})), "")</f>
        <v/>
      </c>
      <c r="BD89" s="46" t="str" cm="1">
        <f t="array" ref="BD89">IFERROR(SUMPRODUCT(LARGE($C89:$AU89,{1,2,3,4,5,6,7,8})), "")</f>
        <v/>
      </c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</row>
    <row r="90" spans="1:97" ht="15" customHeight="1" x14ac:dyDescent="0.2">
      <c r="A90" s="4"/>
      <c r="B90" s="1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7"/>
      <c r="AW90" s="47">
        <f t="shared" si="12"/>
        <v>0</v>
      </c>
      <c r="AX90" s="46">
        <f t="shared" si="13"/>
        <v>0</v>
      </c>
      <c r="AY90" s="46" cm="1">
        <f t="array" ref="AY90">IF($AX90&lt;=6,SUM($C90:$AU90),SUMPRODUCT(LARGE($C90:$AU90,{1,2,3,4,5,6})))</f>
        <v>0</v>
      </c>
      <c r="AZ90" s="50" t="str">
        <f t="shared" si="14"/>
        <v/>
      </c>
      <c r="BA90" s="50" t="str">
        <f t="shared" si="15"/>
        <v xml:space="preserve"> </v>
      </c>
      <c r="BB90" s="46" t="str" cm="1">
        <f t="array" ref="BB90">IFERROR(SUMPRODUCT(LARGE($C90:$AU90,{1,2,3,4})), "")</f>
        <v/>
      </c>
      <c r="BC90" s="46" t="str" cm="1">
        <f t="array" ref="BC90">IFERROR(SUMPRODUCT(LARGE($C90:$AU90,{1,2,3,4,5,6,7})), "")</f>
        <v/>
      </c>
      <c r="BD90" s="46" t="str" cm="1">
        <f t="array" ref="BD90">IFERROR(SUMPRODUCT(LARGE($C90:$AU90,{1,2,3,4,5,6,7,8})), "")</f>
        <v/>
      </c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</row>
    <row r="91" spans="1:97" ht="15" customHeight="1" x14ac:dyDescent="0.2">
      <c r="A91" s="4"/>
      <c r="B91" s="1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7"/>
      <c r="AW91" s="47">
        <f t="shared" si="12"/>
        <v>0</v>
      </c>
      <c r="AX91" s="46">
        <f t="shared" si="13"/>
        <v>0</v>
      </c>
      <c r="AY91" s="46" cm="1">
        <f t="array" ref="AY91">IF($AX91&lt;=6,SUM($C91:$AU91),SUMPRODUCT(LARGE($C91:$AU91,{1,2,3,4,5,6})))</f>
        <v>0</v>
      </c>
      <c r="AZ91" s="50" t="str">
        <f t="shared" si="14"/>
        <v/>
      </c>
      <c r="BA91" s="50" t="str">
        <f t="shared" si="15"/>
        <v xml:space="preserve"> </v>
      </c>
      <c r="BB91" s="46" t="str" cm="1">
        <f t="array" ref="BB91">IFERROR(SUMPRODUCT(LARGE($C91:$AU91,{1,2,3,4})), "")</f>
        <v/>
      </c>
      <c r="BC91" s="46" t="str" cm="1">
        <f t="array" ref="BC91">IFERROR(SUMPRODUCT(LARGE($C91:$AU91,{1,2,3,4,5,6,7})), "")</f>
        <v/>
      </c>
      <c r="BD91" s="46" t="str" cm="1">
        <f t="array" ref="BD91">IFERROR(SUMPRODUCT(LARGE($C91:$AU91,{1,2,3,4,5,6,7,8})), "")</f>
        <v/>
      </c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</row>
    <row r="92" spans="1:97" s="23" customFormat="1" ht="15" customHeight="1" x14ac:dyDescent="0.2">
      <c r="A92" s="15"/>
      <c r="B92" s="1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7"/>
      <c r="AW92" s="47">
        <f t="shared" si="12"/>
        <v>0</v>
      </c>
      <c r="AX92" s="46">
        <f t="shared" si="13"/>
        <v>0</v>
      </c>
      <c r="AY92" s="46" cm="1">
        <f t="array" ref="AY92">IF($AX92&lt;=6,SUM($C92:$AU92),SUMPRODUCT(LARGE($C92:$AU92,{1,2,3,4,5,6})))</f>
        <v>0</v>
      </c>
      <c r="AZ92" s="50" t="str">
        <f t="shared" si="14"/>
        <v/>
      </c>
      <c r="BA92" s="50" t="str">
        <f t="shared" si="15"/>
        <v xml:space="preserve"> </v>
      </c>
      <c r="BB92" s="46" t="str" cm="1">
        <f t="array" ref="BB92">IFERROR(SUMPRODUCT(LARGE($C92:$AU92,{1,2,3,4})), "")</f>
        <v/>
      </c>
      <c r="BC92" s="46" t="str" cm="1">
        <f t="array" ref="BC92">IFERROR(SUMPRODUCT(LARGE($C92:$AU92,{1,2,3,4,5,6,7})), "")</f>
        <v/>
      </c>
      <c r="BD92" s="46" t="str" cm="1">
        <f t="array" ref="BD92">IFERROR(SUMPRODUCT(LARGE($C92:$AU92,{1,2,3,4,5,6,7,8})), "")</f>
        <v/>
      </c>
    </row>
    <row r="93" spans="1:97" s="23" customFormat="1" ht="15" customHeight="1" x14ac:dyDescent="0.2">
      <c r="A93" s="15"/>
      <c r="B93" s="1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7"/>
      <c r="AW93" s="47">
        <f t="shared" si="12"/>
        <v>0</v>
      </c>
      <c r="AX93" s="46">
        <f t="shared" si="13"/>
        <v>0</v>
      </c>
      <c r="AY93" s="46" cm="1">
        <f t="array" ref="AY93">IF($AX93&lt;=6,SUM($C93:$AU93),SUMPRODUCT(LARGE($C93:$AU93,{1,2,3,4,5,6})))</f>
        <v>0</v>
      </c>
      <c r="AZ93" s="50" t="str">
        <f t="shared" si="14"/>
        <v/>
      </c>
      <c r="BA93" s="50" t="str">
        <f t="shared" si="15"/>
        <v xml:space="preserve"> </v>
      </c>
      <c r="BB93" s="46" t="str" cm="1">
        <f t="array" ref="BB93">IFERROR(SUMPRODUCT(LARGE($C93:$AU93,{1,2,3,4})), "")</f>
        <v/>
      </c>
      <c r="BC93" s="46" t="str" cm="1">
        <f t="array" ref="BC93">IFERROR(SUMPRODUCT(LARGE($C93:$AU93,{1,2,3,4,5,6,7})), "")</f>
        <v/>
      </c>
      <c r="BD93" s="46" t="str" cm="1">
        <f t="array" ref="BD93">IFERROR(SUMPRODUCT(LARGE($C93:$AU93,{1,2,3,4,5,6,7,8})), "")</f>
        <v/>
      </c>
    </row>
    <row r="94" spans="1:97" s="23" customFormat="1" ht="15" customHeight="1" x14ac:dyDescent="0.2">
      <c r="A94" s="15"/>
      <c r="B94" s="1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7"/>
      <c r="AW94" s="47">
        <f t="shared" si="12"/>
        <v>0</v>
      </c>
      <c r="AX94" s="46">
        <f t="shared" si="13"/>
        <v>0</v>
      </c>
      <c r="AY94" s="46" cm="1">
        <f t="array" ref="AY94">IF($AX94&lt;=6,SUM($C94:$AU94),SUMPRODUCT(LARGE($C94:$AU94,{1,2,3,4,5,6})))</f>
        <v>0</v>
      </c>
      <c r="AZ94" s="50" t="str">
        <f t="shared" si="14"/>
        <v/>
      </c>
      <c r="BA94" s="50" t="str">
        <f t="shared" si="15"/>
        <v xml:space="preserve"> </v>
      </c>
      <c r="BB94" s="46" t="str" cm="1">
        <f t="array" ref="BB94">IFERROR(SUMPRODUCT(LARGE($C94:$AU94,{1,2,3,4})), "")</f>
        <v/>
      </c>
      <c r="BC94" s="46" t="str" cm="1">
        <f t="array" ref="BC94">IFERROR(SUMPRODUCT(LARGE($C94:$AU94,{1,2,3,4,5,6,7})), "")</f>
        <v/>
      </c>
      <c r="BD94" s="46" t="str" cm="1">
        <f t="array" ref="BD94">IFERROR(SUMPRODUCT(LARGE($C94:$AU94,{1,2,3,4,5,6,7,8})), "")</f>
        <v/>
      </c>
    </row>
    <row r="95" spans="1:97" s="23" customFormat="1" ht="15" customHeight="1" x14ac:dyDescent="0.2">
      <c r="A95" s="15"/>
      <c r="B95" s="1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7"/>
      <c r="AW95" s="47">
        <f t="shared" si="12"/>
        <v>0</v>
      </c>
      <c r="AX95" s="46">
        <f t="shared" si="13"/>
        <v>0</v>
      </c>
      <c r="AY95" s="46" cm="1">
        <f t="array" ref="AY95">IF($AX95&lt;=6,SUM($C95:$AU95),SUMPRODUCT(LARGE($C95:$AU95,{1,2,3,4,5,6})))</f>
        <v>0</v>
      </c>
      <c r="AZ95" s="50" t="str">
        <f t="shared" si="14"/>
        <v/>
      </c>
      <c r="BA95" s="50" t="str">
        <f t="shared" si="15"/>
        <v xml:space="preserve"> </v>
      </c>
      <c r="BB95" s="46" t="str" cm="1">
        <f t="array" ref="BB95">IFERROR(SUMPRODUCT(LARGE($C95:$AU95,{1,2,3,4})), "")</f>
        <v/>
      </c>
      <c r="BC95" s="46" t="str" cm="1">
        <f t="array" ref="BC95">IFERROR(SUMPRODUCT(LARGE($C95:$AU95,{1,2,3,4,5,6,7})), "")</f>
        <v/>
      </c>
      <c r="BD95" s="46" t="str" cm="1">
        <f t="array" ref="BD95">IFERROR(SUMPRODUCT(LARGE($C95:$AU95,{1,2,3,4,5,6,7,8})), "")</f>
        <v/>
      </c>
    </row>
    <row r="96" spans="1:97" s="23" customFormat="1" ht="15" customHeight="1" x14ac:dyDescent="0.2">
      <c r="A96" s="15"/>
      <c r="B96" s="1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7"/>
      <c r="AW96" s="47">
        <f t="shared" si="12"/>
        <v>0</v>
      </c>
      <c r="AX96" s="46">
        <f t="shared" si="13"/>
        <v>0</v>
      </c>
      <c r="AY96" s="46" cm="1">
        <f t="array" ref="AY96">IF($AX96&lt;=6,SUM($C96:$AU96),SUMPRODUCT(LARGE($C96:$AU96,{1,2,3,4,5,6})))</f>
        <v>0</v>
      </c>
      <c r="AZ96" s="50" t="str">
        <f t="shared" si="14"/>
        <v/>
      </c>
      <c r="BA96" s="50" t="str">
        <f t="shared" si="15"/>
        <v xml:space="preserve"> </v>
      </c>
      <c r="BB96" s="46" t="str" cm="1">
        <f t="array" ref="BB96">IFERROR(SUMPRODUCT(LARGE($C96:$AU96,{1,2,3,4})), "")</f>
        <v/>
      </c>
      <c r="BC96" s="46" t="str" cm="1">
        <f t="array" ref="BC96">IFERROR(SUMPRODUCT(LARGE($C96:$AU96,{1,2,3,4,5,6,7})), "")</f>
        <v/>
      </c>
      <c r="BD96" s="46" t="str" cm="1">
        <f t="array" ref="BD96">IFERROR(SUMPRODUCT(LARGE($C96:$AU96,{1,2,3,4,5,6,7,8})), "")</f>
        <v/>
      </c>
    </row>
    <row r="97" spans="1:56" s="23" customFormat="1" ht="15" customHeight="1" x14ac:dyDescent="0.2">
      <c r="A97" s="15"/>
      <c r="B97" s="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7"/>
      <c r="AW97" s="47">
        <f t="shared" si="12"/>
        <v>0</v>
      </c>
      <c r="AX97" s="46">
        <f t="shared" si="13"/>
        <v>0</v>
      </c>
      <c r="AY97" s="46" cm="1">
        <f t="array" ref="AY97">IF($AX97&lt;=6,SUM($C97:$AU97),SUMPRODUCT(LARGE($C97:$AU97,{1,2,3,4,5,6})))</f>
        <v>0</v>
      </c>
      <c r="AZ97" s="50" t="str">
        <f t="shared" si="14"/>
        <v/>
      </c>
      <c r="BA97" s="50" t="str">
        <f t="shared" si="15"/>
        <v xml:space="preserve"> </v>
      </c>
      <c r="BB97" s="46" t="str" cm="1">
        <f t="array" ref="BB97">IFERROR(SUMPRODUCT(LARGE($C97:$AU97,{1,2,3,4})), "")</f>
        <v/>
      </c>
      <c r="BC97" s="46" t="str" cm="1">
        <f t="array" ref="BC97">IFERROR(SUMPRODUCT(LARGE($C97:$AU97,{1,2,3,4,5,6,7})), "")</f>
        <v/>
      </c>
      <c r="BD97" s="46" t="str" cm="1">
        <f t="array" ref="BD97">IFERROR(SUMPRODUCT(LARGE($C97:$AU97,{1,2,3,4,5,6,7,8})), "")</f>
        <v/>
      </c>
    </row>
    <row r="98" spans="1:56" s="23" customFormat="1" ht="15" customHeight="1" x14ac:dyDescent="0.2">
      <c r="A98" s="15"/>
      <c r="B98" s="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7"/>
      <c r="AW98" s="47">
        <f t="shared" si="12"/>
        <v>0</v>
      </c>
      <c r="AX98" s="46">
        <f t="shared" si="13"/>
        <v>0</v>
      </c>
      <c r="AY98" s="46" cm="1">
        <f t="array" ref="AY98">IF($AX98&lt;=6,SUM($C98:$AU98),SUMPRODUCT(LARGE($C98:$AU98,{1,2,3,4,5,6})))</f>
        <v>0</v>
      </c>
      <c r="AZ98" s="50" t="str">
        <f t="shared" si="14"/>
        <v/>
      </c>
      <c r="BA98" s="50" t="str">
        <f t="shared" si="15"/>
        <v xml:space="preserve"> </v>
      </c>
      <c r="BB98" s="46" t="str" cm="1">
        <f t="array" ref="BB98">IFERROR(SUMPRODUCT(LARGE($C98:$AU98,{1,2,3,4})), "")</f>
        <v/>
      </c>
      <c r="BC98" s="46" t="str" cm="1">
        <f t="array" ref="BC98">IFERROR(SUMPRODUCT(LARGE($C98:$AU98,{1,2,3,4,5,6,7})), "")</f>
        <v/>
      </c>
      <c r="BD98" s="46" t="str" cm="1">
        <f t="array" ref="BD98">IFERROR(SUMPRODUCT(LARGE($C98:$AU98,{1,2,3,4,5,6,7,8})), "")</f>
        <v/>
      </c>
    </row>
    <row r="99" spans="1:56" s="23" customFormat="1" ht="15" customHeight="1" x14ac:dyDescent="0.2">
      <c r="A99" s="15"/>
      <c r="B99" s="1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7"/>
      <c r="AW99" s="47">
        <f t="shared" si="12"/>
        <v>0</v>
      </c>
      <c r="AX99" s="46">
        <f t="shared" si="13"/>
        <v>0</v>
      </c>
      <c r="AY99" s="46" cm="1">
        <f t="array" ref="AY99">IF($AX99&lt;=6,SUM($C99:$AU99),SUMPRODUCT(LARGE($C99:$AU99,{1,2,3,4,5,6})))</f>
        <v>0</v>
      </c>
      <c r="AZ99" s="50" t="str">
        <f t="shared" si="14"/>
        <v/>
      </c>
      <c r="BA99" s="50" t="str">
        <f t="shared" si="15"/>
        <v xml:space="preserve"> </v>
      </c>
      <c r="BB99" s="46" t="str" cm="1">
        <f t="array" ref="BB99">IFERROR(SUMPRODUCT(LARGE($C99:$AU99,{1,2,3,4})), "")</f>
        <v/>
      </c>
      <c r="BC99" s="46" t="str" cm="1">
        <f t="array" ref="BC99">IFERROR(SUMPRODUCT(LARGE($C99:$AU99,{1,2,3,4,5,6,7})), "")</f>
        <v/>
      </c>
      <c r="BD99" s="46" t="str" cm="1">
        <f t="array" ref="BD99">IFERROR(SUMPRODUCT(LARGE($C99:$AU99,{1,2,3,4,5,6,7,8})), "")</f>
        <v/>
      </c>
    </row>
    <row r="100" spans="1:56" s="23" customFormat="1" ht="15" customHeight="1" x14ac:dyDescent="0.2">
      <c r="A100" s="15"/>
      <c r="B100" s="1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7"/>
      <c r="AW100" s="47">
        <f t="shared" si="12"/>
        <v>0</v>
      </c>
      <c r="AX100" s="46">
        <f t="shared" si="13"/>
        <v>0</v>
      </c>
      <c r="AY100" s="46" cm="1">
        <f t="array" ref="AY100">IF($AX100&lt;=6,SUM($C100:$AU100),SUMPRODUCT(LARGE($C100:$AU100,{1,2,3,4,5,6})))</f>
        <v>0</v>
      </c>
      <c r="AZ100" s="50" t="str">
        <f t="shared" si="14"/>
        <v/>
      </c>
      <c r="BA100" s="50" t="str">
        <f t="shared" si="15"/>
        <v xml:space="preserve"> </v>
      </c>
      <c r="BB100" s="46" t="str" cm="1">
        <f t="array" ref="BB100">IFERROR(SUMPRODUCT(LARGE($C100:$AU100,{1,2,3,4})), "")</f>
        <v/>
      </c>
      <c r="BC100" s="46" t="str" cm="1">
        <f t="array" ref="BC100">IFERROR(SUMPRODUCT(LARGE($C100:$AU100,{1,2,3,4,5,6,7})), "")</f>
        <v/>
      </c>
      <c r="BD100" s="46" t="str" cm="1">
        <f t="array" ref="BD100">IFERROR(SUMPRODUCT(LARGE($C100:$AU100,{1,2,3,4,5,6,7,8})), "")</f>
        <v/>
      </c>
    </row>
    <row r="101" spans="1:56" s="23" customFormat="1" ht="15" customHeight="1" x14ac:dyDescent="0.2">
      <c r="A101" s="15"/>
      <c r="B101" s="1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7"/>
      <c r="AW101" s="47">
        <f t="shared" si="12"/>
        <v>0</v>
      </c>
      <c r="AX101" s="46">
        <f t="shared" si="13"/>
        <v>0</v>
      </c>
      <c r="AY101" s="46" cm="1">
        <f t="array" ref="AY101">IF($AX101&lt;=6,SUM($C101:$AU101),SUMPRODUCT(LARGE($C101:$AU101,{1,2,3,4,5,6})))</f>
        <v>0</v>
      </c>
      <c r="AZ101" s="50" t="str">
        <f t="shared" si="14"/>
        <v/>
      </c>
      <c r="BA101" s="50" t="str">
        <f t="shared" si="15"/>
        <v xml:space="preserve"> </v>
      </c>
      <c r="BB101" s="46" t="str" cm="1">
        <f t="array" ref="BB101">IFERROR(SUMPRODUCT(LARGE($C101:$AU101,{1,2,3,4})), "")</f>
        <v/>
      </c>
      <c r="BC101" s="46" t="str" cm="1">
        <f t="array" ref="BC101">IFERROR(SUMPRODUCT(LARGE($C101:$AU101,{1,2,3,4,5,6,7})), "")</f>
        <v/>
      </c>
      <c r="BD101" s="46" t="str" cm="1">
        <f t="array" ref="BD101">IFERROR(SUMPRODUCT(LARGE($C101:$AU101,{1,2,3,4,5,6,7,8})), "")</f>
        <v/>
      </c>
    </row>
    <row r="102" spans="1:56" s="23" customFormat="1" ht="15" customHeight="1" x14ac:dyDescent="0.2">
      <c r="A102" s="15"/>
      <c r="B102" s="1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7"/>
      <c r="AW102" s="47">
        <f t="shared" si="12"/>
        <v>0</v>
      </c>
      <c r="AX102" s="46">
        <f t="shared" si="13"/>
        <v>0</v>
      </c>
      <c r="AY102" s="46" cm="1">
        <f t="array" ref="AY102">IF($AX102&lt;=6,SUM($C102:$AU102),SUMPRODUCT(LARGE($C102:$AU102,{1,2,3,4,5,6})))</f>
        <v>0</v>
      </c>
      <c r="AZ102" s="50" t="str">
        <f t="shared" si="14"/>
        <v/>
      </c>
      <c r="BA102" s="50" t="str">
        <f t="shared" si="15"/>
        <v xml:space="preserve"> </v>
      </c>
      <c r="BB102" s="46" t="str" cm="1">
        <f t="array" ref="BB102">IFERROR(SUMPRODUCT(LARGE($C102:$AU102,{1,2,3,4})), "")</f>
        <v/>
      </c>
      <c r="BC102" s="46" t="str" cm="1">
        <f t="array" ref="BC102">IFERROR(SUMPRODUCT(LARGE($C102:$AU102,{1,2,3,4,5,6,7})), "")</f>
        <v/>
      </c>
      <c r="BD102" s="46" t="str" cm="1">
        <f t="array" ref="BD102">IFERROR(SUMPRODUCT(LARGE($C102:$AU102,{1,2,3,4,5,6,7,8})), "")</f>
        <v/>
      </c>
    </row>
    <row r="103" spans="1:56" s="23" customFormat="1" ht="15" customHeight="1" x14ac:dyDescent="0.2">
      <c r="A103" s="15"/>
      <c r="B103" s="1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7"/>
      <c r="AW103" s="47">
        <f t="shared" si="12"/>
        <v>0</v>
      </c>
      <c r="AX103" s="46">
        <f t="shared" si="13"/>
        <v>0</v>
      </c>
      <c r="AY103" s="46" cm="1">
        <f t="array" ref="AY103">IF($AX103&lt;=6,SUM($C103:$AU103),SUMPRODUCT(LARGE($C103:$AU103,{1,2,3,4,5,6})))</f>
        <v>0</v>
      </c>
      <c r="AZ103" s="50" t="str">
        <f t="shared" si="14"/>
        <v/>
      </c>
      <c r="BA103" s="50" t="str">
        <f t="shared" si="15"/>
        <v xml:space="preserve"> </v>
      </c>
      <c r="BB103" s="46" t="str" cm="1">
        <f t="array" ref="BB103">IFERROR(SUMPRODUCT(LARGE($C103:$AU103,{1,2,3,4})), "")</f>
        <v/>
      </c>
      <c r="BC103" s="46" t="str" cm="1">
        <f t="array" ref="BC103">IFERROR(SUMPRODUCT(LARGE($C103:$AU103,{1,2,3,4,5,6,7})), "")</f>
        <v/>
      </c>
      <c r="BD103" s="46" t="str" cm="1">
        <f t="array" ref="BD103">IFERROR(SUMPRODUCT(LARGE($C103:$AU103,{1,2,3,4,5,6,7,8})), "")</f>
        <v/>
      </c>
    </row>
    <row r="104" spans="1:56" s="23" customFormat="1" ht="15" customHeight="1" x14ac:dyDescent="0.2">
      <c r="A104" s="15"/>
      <c r="B104" s="1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7"/>
      <c r="AW104" s="47">
        <f t="shared" si="12"/>
        <v>0</v>
      </c>
      <c r="AX104" s="46">
        <f t="shared" si="13"/>
        <v>0</v>
      </c>
      <c r="AY104" s="46" cm="1">
        <f t="array" ref="AY104">IF($AX104&lt;=6,SUM($C104:$AU104),SUMPRODUCT(LARGE($C104:$AU104,{1,2,3,4,5,6})))</f>
        <v>0</v>
      </c>
      <c r="AZ104" s="50" t="str">
        <f t="shared" si="14"/>
        <v/>
      </c>
      <c r="BA104" s="50" t="str">
        <f t="shared" si="15"/>
        <v xml:space="preserve"> </v>
      </c>
      <c r="BB104" s="46" t="str" cm="1">
        <f t="array" ref="BB104">IFERROR(SUMPRODUCT(LARGE($C104:$AU104,{1,2,3,4})), "")</f>
        <v/>
      </c>
      <c r="BC104" s="46" t="str" cm="1">
        <f t="array" ref="BC104">IFERROR(SUMPRODUCT(LARGE($C104:$AU104,{1,2,3,4,5,6,7})), "")</f>
        <v/>
      </c>
      <c r="BD104" s="46" t="str" cm="1">
        <f t="array" ref="BD104">IFERROR(SUMPRODUCT(LARGE($C104:$AU104,{1,2,3,4,5,6,7,8})), "")</f>
        <v/>
      </c>
    </row>
    <row r="105" spans="1:56" s="23" customFormat="1" ht="15" customHeight="1" x14ac:dyDescent="0.2">
      <c r="A105" s="15"/>
      <c r="B105" s="1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7"/>
      <c r="AW105" s="47">
        <f t="shared" si="12"/>
        <v>0</v>
      </c>
      <c r="AX105" s="46">
        <f t="shared" si="13"/>
        <v>0</v>
      </c>
      <c r="AY105" s="46" cm="1">
        <f t="array" ref="AY105">IF($AX105&lt;=6,SUM($C105:$AU105),SUMPRODUCT(LARGE($C105:$AU105,{1,2,3,4,5,6})))</f>
        <v>0</v>
      </c>
      <c r="AZ105" s="50" t="str">
        <f t="shared" si="14"/>
        <v/>
      </c>
      <c r="BA105" s="50" t="str">
        <f t="shared" si="15"/>
        <v xml:space="preserve"> </v>
      </c>
      <c r="BB105" s="46" t="str" cm="1">
        <f t="array" ref="BB105">IFERROR(SUMPRODUCT(LARGE($C105:$AU105,{1,2,3,4})), "")</f>
        <v/>
      </c>
      <c r="BC105" s="46" t="str" cm="1">
        <f t="array" ref="BC105">IFERROR(SUMPRODUCT(LARGE($C105:$AU105,{1,2,3,4,5,6,7})), "")</f>
        <v/>
      </c>
      <c r="BD105" s="46" t="str" cm="1">
        <f t="array" ref="BD105">IFERROR(SUMPRODUCT(LARGE($C105:$AU105,{1,2,3,4,5,6,7,8})), "")</f>
        <v/>
      </c>
    </row>
    <row r="106" spans="1:56" s="23" customFormat="1" ht="15" customHeight="1" x14ac:dyDescent="0.2">
      <c r="A106" s="15"/>
      <c r="B106" s="1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7"/>
      <c r="AW106" s="47">
        <f t="shared" si="12"/>
        <v>0</v>
      </c>
      <c r="AX106" s="46">
        <f t="shared" si="13"/>
        <v>0</v>
      </c>
      <c r="AY106" s="46" cm="1">
        <f t="array" ref="AY106">IF($AX106&lt;=6,SUM($C106:$AU106),SUMPRODUCT(LARGE($C106:$AU106,{1,2,3,4,5,6})))</f>
        <v>0</v>
      </c>
      <c r="AZ106" s="50" t="str">
        <f t="shared" si="14"/>
        <v/>
      </c>
      <c r="BA106" s="50" t="str">
        <f t="shared" si="15"/>
        <v xml:space="preserve"> </v>
      </c>
      <c r="BB106" s="46" t="str" cm="1">
        <f t="array" ref="BB106">IFERROR(SUMPRODUCT(LARGE($C106:$AU106,{1,2,3,4})), "")</f>
        <v/>
      </c>
      <c r="BC106" s="46" t="str" cm="1">
        <f t="array" ref="BC106">IFERROR(SUMPRODUCT(LARGE($C106:$AU106,{1,2,3,4,5,6,7})), "")</f>
        <v/>
      </c>
      <c r="BD106" s="46" t="str" cm="1">
        <f t="array" ref="BD106">IFERROR(SUMPRODUCT(LARGE($C106:$AU106,{1,2,3,4,5,6,7,8})), "")</f>
        <v/>
      </c>
    </row>
    <row r="107" spans="1:56" s="23" customFormat="1" ht="15" customHeight="1" x14ac:dyDescent="0.2">
      <c r="A107" s="15"/>
      <c r="B107" s="1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7"/>
      <c r="AW107" s="47">
        <f t="shared" si="12"/>
        <v>0</v>
      </c>
      <c r="AX107" s="46">
        <f t="shared" si="13"/>
        <v>0</v>
      </c>
      <c r="AY107" s="46" cm="1">
        <f t="array" ref="AY107">IF($AX107&lt;=6,SUM($C107:$AU107),SUMPRODUCT(LARGE($C107:$AU107,{1,2,3,4,5,6})))</f>
        <v>0</v>
      </c>
      <c r="AZ107" s="50" t="str">
        <f t="shared" si="14"/>
        <v/>
      </c>
      <c r="BA107" s="50" t="str">
        <f t="shared" si="15"/>
        <v xml:space="preserve"> </v>
      </c>
      <c r="BB107" s="46" t="str" cm="1">
        <f t="array" ref="BB107">IFERROR(SUMPRODUCT(LARGE($C107:$AU107,{1,2,3,4})), "")</f>
        <v/>
      </c>
      <c r="BC107" s="46" t="str" cm="1">
        <f t="array" ref="BC107">IFERROR(SUMPRODUCT(LARGE($C107:$AU107,{1,2,3,4,5,6,7})), "")</f>
        <v/>
      </c>
      <c r="BD107" s="46" t="str" cm="1">
        <f t="array" ref="BD107">IFERROR(SUMPRODUCT(LARGE($C107:$AU107,{1,2,3,4,5,6,7,8})), "")</f>
        <v/>
      </c>
    </row>
    <row r="108" spans="1:56" s="23" customFormat="1" ht="15" customHeight="1" x14ac:dyDescent="0.2">
      <c r="A108" s="15"/>
      <c r="B108" s="1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7"/>
      <c r="AW108" s="47">
        <f t="shared" si="12"/>
        <v>0</v>
      </c>
      <c r="AX108" s="46">
        <f t="shared" si="13"/>
        <v>0</v>
      </c>
      <c r="AY108" s="46" cm="1">
        <f t="array" ref="AY108">IF($AX108&lt;=6,SUM($C108:$AU108),SUMPRODUCT(LARGE($C108:$AU108,{1,2,3,4,5,6})))</f>
        <v>0</v>
      </c>
      <c r="AZ108" s="50" t="str">
        <f t="shared" si="14"/>
        <v/>
      </c>
      <c r="BA108" s="50" t="str">
        <f t="shared" si="15"/>
        <v xml:space="preserve"> </v>
      </c>
      <c r="BB108" s="46" t="str" cm="1">
        <f t="array" ref="BB108">IFERROR(SUMPRODUCT(LARGE($C108:$AU108,{1,2,3,4})), "")</f>
        <v/>
      </c>
      <c r="BC108" s="46" t="str" cm="1">
        <f t="array" ref="BC108">IFERROR(SUMPRODUCT(LARGE($C108:$AU108,{1,2,3,4,5,6,7})), "")</f>
        <v/>
      </c>
      <c r="BD108" s="46" t="str" cm="1">
        <f t="array" ref="BD108">IFERROR(SUMPRODUCT(LARGE($C108:$AU108,{1,2,3,4,5,6,7,8})), "")</f>
        <v/>
      </c>
    </row>
    <row r="109" spans="1:56" s="23" customFormat="1" ht="15" customHeight="1" x14ac:dyDescent="0.2">
      <c r="A109" s="15"/>
      <c r="B109" s="1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7"/>
      <c r="AW109" s="47">
        <f t="shared" si="12"/>
        <v>0</v>
      </c>
      <c r="AX109" s="46">
        <f t="shared" si="13"/>
        <v>0</v>
      </c>
      <c r="AY109" s="46" cm="1">
        <f t="array" ref="AY109">IF($AX109&lt;=6,SUM($C109:$AU109),SUMPRODUCT(LARGE($C109:$AU109,{1,2,3,4,5,6})))</f>
        <v>0</v>
      </c>
      <c r="AZ109" s="50" t="str">
        <f t="shared" si="14"/>
        <v/>
      </c>
      <c r="BA109" s="50" t="str">
        <f t="shared" si="15"/>
        <v xml:space="preserve"> </v>
      </c>
      <c r="BB109" s="46" t="str" cm="1">
        <f t="array" ref="BB109">IFERROR(SUMPRODUCT(LARGE($C109:$AU109,{1,2,3,4})), "")</f>
        <v/>
      </c>
      <c r="BC109" s="46" t="str" cm="1">
        <f t="array" ref="BC109">IFERROR(SUMPRODUCT(LARGE($C109:$AU109,{1,2,3,4,5,6,7})), "")</f>
        <v/>
      </c>
      <c r="BD109" s="46" t="str" cm="1">
        <f t="array" ref="BD109">IFERROR(SUMPRODUCT(LARGE($C109:$AU109,{1,2,3,4,5,6,7,8})), "")</f>
        <v/>
      </c>
    </row>
    <row r="110" spans="1:56" s="23" customFormat="1" ht="15" customHeight="1" x14ac:dyDescent="0.2">
      <c r="A110" s="15"/>
      <c r="B110" s="1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7"/>
      <c r="AW110" s="47">
        <f t="shared" si="12"/>
        <v>0</v>
      </c>
      <c r="AX110" s="46">
        <f t="shared" si="13"/>
        <v>0</v>
      </c>
      <c r="AY110" s="46" cm="1">
        <f t="array" ref="AY110">IF($AX110&lt;=6,SUM($C110:$AU110),SUMPRODUCT(LARGE($C110:$AU110,{1,2,3,4,5,6})))</f>
        <v>0</v>
      </c>
      <c r="AZ110" s="50" t="str">
        <f t="shared" si="14"/>
        <v/>
      </c>
      <c r="BA110" s="50" t="str">
        <f t="shared" si="15"/>
        <v xml:space="preserve"> </v>
      </c>
      <c r="BB110" s="46" t="str" cm="1">
        <f t="array" ref="BB110">IFERROR(SUMPRODUCT(LARGE($C110:$AU110,{1,2,3,4})), "")</f>
        <v/>
      </c>
      <c r="BC110" s="46" t="str" cm="1">
        <f t="array" ref="BC110">IFERROR(SUMPRODUCT(LARGE($C110:$AU110,{1,2,3,4,5,6,7})), "")</f>
        <v/>
      </c>
      <c r="BD110" s="46" t="str" cm="1">
        <f t="array" ref="BD110">IFERROR(SUMPRODUCT(LARGE($C110:$AU110,{1,2,3,4,5,6,7,8})), "")</f>
        <v/>
      </c>
    </row>
    <row r="111" spans="1:56" s="23" customFormat="1" ht="15" customHeight="1" x14ac:dyDescent="0.2">
      <c r="A111" s="15"/>
      <c r="B111" s="1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7"/>
      <c r="AW111" s="47">
        <f t="shared" si="12"/>
        <v>0</v>
      </c>
      <c r="AX111" s="46">
        <f t="shared" si="13"/>
        <v>0</v>
      </c>
      <c r="AY111" s="46" cm="1">
        <f t="array" ref="AY111">IF($AX111&lt;=6,SUM($C111:$AU111),SUMPRODUCT(LARGE($C111:$AU111,{1,2,3,4,5,6})))</f>
        <v>0</v>
      </c>
      <c r="AZ111" s="50" t="str">
        <f t="shared" si="14"/>
        <v/>
      </c>
      <c r="BA111" s="50" t="str">
        <f t="shared" si="15"/>
        <v xml:space="preserve"> </v>
      </c>
      <c r="BB111" s="46" t="str" cm="1">
        <f t="array" ref="BB111">IFERROR(SUMPRODUCT(LARGE($C111:$AU111,{1,2,3,4})), "")</f>
        <v/>
      </c>
      <c r="BC111" s="46" t="str" cm="1">
        <f t="array" ref="BC111">IFERROR(SUMPRODUCT(LARGE($C111:$AU111,{1,2,3,4,5,6,7})), "")</f>
        <v/>
      </c>
      <c r="BD111" s="46" t="str" cm="1">
        <f t="array" ref="BD111">IFERROR(SUMPRODUCT(LARGE($C111:$AU111,{1,2,3,4,5,6,7,8})), "")</f>
        <v/>
      </c>
    </row>
    <row r="112" spans="1:56" s="23" customFormat="1" ht="15" customHeight="1" x14ac:dyDescent="0.2">
      <c r="A112" s="15"/>
      <c r="B112" s="1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7"/>
      <c r="AW112" s="47">
        <f t="shared" si="12"/>
        <v>0</v>
      </c>
      <c r="AX112" s="46">
        <f t="shared" si="13"/>
        <v>0</v>
      </c>
      <c r="AY112" s="46" cm="1">
        <f t="array" ref="AY112">IF($AX112&lt;=6,SUM($C112:$AU112),SUMPRODUCT(LARGE($C112:$AU112,{1,2,3,4,5,6})))</f>
        <v>0</v>
      </c>
      <c r="AZ112" s="50" t="str">
        <f t="shared" si="14"/>
        <v/>
      </c>
      <c r="BA112" s="50" t="str">
        <f t="shared" si="15"/>
        <v xml:space="preserve"> </v>
      </c>
      <c r="BB112" s="46" t="str" cm="1">
        <f t="array" ref="BB112">IFERROR(SUMPRODUCT(LARGE($C112:$AU112,{1,2,3,4})), "")</f>
        <v/>
      </c>
      <c r="BC112" s="46" t="str" cm="1">
        <f t="array" ref="BC112">IFERROR(SUMPRODUCT(LARGE($C112:$AU112,{1,2,3,4,5,6,7})), "")</f>
        <v/>
      </c>
      <c r="BD112" s="46" t="str" cm="1">
        <f t="array" ref="BD112">IFERROR(SUMPRODUCT(LARGE($C112:$AU112,{1,2,3,4,5,6,7,8})), "")</f>
        <v/>
      </c>
    </row>
    <row r="113" spans="1:56" s="23" customFormat="1" ht="15" customHeight="1" x14ac:dyDescent="0.2">
      <c r="A113" s="15"/>
      <c r="B113" s="1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7"/>
      <c r="AW113" s="47">
        <f t="shared" si="12"/>
        <v>0</v>
      </c>
      <c r="AX113" s="46">
        <f t="shared" si="13"/>
        <v>0</v>
      </c>
      <c r="AY113" s="46" cm="1">
        <f t="array" ref="AY113">IF($AX113&lt;=6,SUM($C113:$AU113),SUMPRODUCT(LARGE($C113:$AU113,{1,2,3,4,5,6})))</f>
        <v>0</v>
      </c>
      <c r="AZ113" s="50" t="str">
        <f t="shared" si="14"/>
        <v/>
      </c>
      <c r="BA113" s="50" t="str">
        <f t="shared" si="15"/>
        <v xml:space="preserve"> </v>
      </c>
      <c r="BB113" s="46" t="str" cm="1">
        <f t="array" ref="BB113">IFERROR(SUMPRODUCT(LARGE($C113:$AU113,{1,2,3,4})), "")</f>
        <v/>
      </c>
      <c r="BC113" s="46" t="str" cm="1">
        <f t="array" ref="BC113">IFERROR(SUMPRODUCT(LARGE($C113:$AU113,{1,2,3,4,5,6,7})), "")</f>
        <v/>
      </c>
      <c r="BD113" s="46" t="str" cm="1">
        <f t="array" ref="BD113">IFERROR(SUMPRODUCT(LARGE($C113:$AU113,{1,2,3,4,5,6,7,8})), "")</f>
        <v/>
      </c>
    </row>
    <row r="114" spans="1:56" s="23" customFormat="1" ht="15" customHeight="1" x14ac:dyDescent="0.2">
      <c r="A114" s="15"/>
      <c r="B114" s="1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7"/>
      <c r="AW114" s="47">
        <f t="shared" si="12"/>
        <v>0</v>
      </c>
      <c r="AX114" s="46">
        <f t="shared" si="13"/>
        <v>0</v>
      </c>
      <c r="AY114" s="46" cm="1">
        <f t="array" ref="AY114">IF($AX114&lt;=6,SUM($C114:$AU114),SUMPRODUCT(LARGE($C114:$AU114,{1,2,3,4,5,6})))</f>
        <v>0</v>
      </c>
      <c r="AZ114" s="50" t="str">
        <f t="shared" si="14"/>
        <v/>
      </c>
      <c r="BA114" s="50" t="str">
        <f t="shared" si="15"/>
        <v xml:space="preserve"> </v>
      </c>
      <c r="BB114" s="46" t="str" cm="1">
        <f t="array" ref="BB114">IFERROR(SUMPRODUCT(LARGE($C114:$AU114,{1,2,3,4})), "")</f>
        <v/>
      </c>
      <c r="BC114" s="46" t="str" cm="1">
        <f t="array" ref="BC114">IFERROR(SUMPRODUCT(LARGE($C114:$AU114,{1,2,3,4,5,6,7})), "")</f>
        <v/>
      </c>
      <c r="BD114" s="46" t="str" cm="1">
        <f t="array" ref="BD114">IFERROR(SUMPRODUCT(LARGE($C114:$AU114,{1,2,3,4,5,6,7,8})), "")</f>
        <v/>
      </c>
    </row>
    <row r="115" spans="1:56" s="23" customFormat="1" ht="15" customHeight="1" x14ac:dyDescent="0.2">
      <c r="A115" s="15"/>
      <c r="B115" s="1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7"/>
      <c r="AW115" s="47">
        <f t="shared" si="12"/>
        <v>0</v>
      </c>
      <c r="AX115" s="46">
        <f t="shared" si="13"/>
        <v>0</v>
      </c>
      <c r="AY115" s="46" cm="1">
        <f t="array" ref="AY115">IF($AX115&lt;=6,SUM($C115:$AU115),SUMPRODUCT(LARGE($C115:$AU115,{1,2,3,4,5,6})))</f>
        <v>0</v>
      </c>
      <c r="AZ115" s="50" t="str">
        <f t="shared" si="14"/>
        <v/>
      </c>
      <c r="BA115" s="50" t="str">
        <f t="shared" si="15"/>
        <v xml:space="preserve"> </v>
      </c>
      <c r="BB115" s="46" t="str" cm="1">
        <f t="array" ref="BB115">IFERROR(SUMPRODUCT(LARGE($C115:$AU115,{1,2,3,4})), "")</f>
        <v/>
      </c>
      <c r="BC115" s="46" t="str" cm="1">
        <f t="array" ref="BC115">IFERROR(SUMPRODUCT(LARGE($C115:$AU115,{1,2,3,4,5,6,7})), "")</f>
        <v/>
      </c>
      <c r="BD115" s="46" t="str" cm="1">
        <f t="array" ref="BD115">IFERROR(SUMPRODUCT(LARGE($C115:$AU115,{1,2,3,4,5,6,7,8})), "")</f>
        <v/>
      </c>
    </row>
    <row r="116" spans="1:56" s="23" customFormat="1" ht="15" customHeight="1" x14ac:dyDescent="0.2">
      <c r="A116" s="15"/>
      <c r="B116" s="1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7"/>
      <c r="AW116" s="47">
        <f t="shared" si="12"/>
        <v>0</v>
      </c>
      <c r="AX116" s="46">
        <f t="shared" si="13"/>
        <v>0</v>
      </c>
      <c r="AY116" s="46" cm="1">
        <f t="array" ref="AY116">IF($AX116&lt;=6,SUM($C116:$AU116),SUMPRODUCT(LARGE($C116:$AU116,{1,2,3,4,5,6})))</f>
        <v>0</v>
      </c>
      <c r="AZ116" s="50" t="str">
        <f t="shared" si="14"/>
        <v/>
      </c>
      <c r="BA116" s="50" t="str">
        <f t="shared" si="15"/>
        <v xml:space="preserve"> </v>
      </c>
      <c r="BB116" s="46" t="str" cm="1">
        <f t="array" ref="BB116">IFERROR(SUMPRODUCT(LARGE($C116:$AU116,{1,2,3,4})), "")</f>
        <v/>
      </c>
      <c r="BC116" s="46" t="str" cm="1">
        <f t="array" ref="BC116">IFERROR(SUMPRODUCT(LARGE($C116:$AU116,{1,2,3,4,5,6,7})), "")</f>
        <v/>
      </c>
      <c r="BD116" s="46" t="str" cm="1">
        <f t="array" ref="BD116">IFERROR(SUMPRODUCT(LARGE($C116:$AU116,{1,2,3,4,5,6,7,8})), "")</f>
        <v/>
      </c>
    </row>
    <row r="117" spans="1:56" s="23" customFormat="1" ht="15" customHeight="1" x14ac:dyDescent="0.2">
      <c r="A117" s="15"/>
      <c r="B117" s="1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7"/>
      <c r="AW117" s="47">
        <f t="shared" si="12"/>
        <v>0</v>
      </c>
      <c r="AX117" s="46">
        <f t="shared" si="13"/>
        <v>0</v>
      </c>
      <c r="AY117" s="46" cm="1">
        <f t="array" ref="AY117">IF($AX117&lt;=6,SUM($C117:$AU117),SUMPRODUCT(LARGE($C117:$AU117,{1,2,3,4,5,6})))</f>
        <v>0</v>
      </c>
      <c r="AZ117" s="50" t="str">
        <f t="shared" si="14"/>
        <v/>
      </c>
      <c r="BA117" s="50" t="str">
        <f t="shared" si="15"/>
        <v xml:space="preserve"> </v>
      </c>
      <c r="BB117" s="46" t="str" cm="1">
        <f t="array" ref="BB117">IFERROR(SUMPRODUCT(LARGE($C117:$AU117,{1,2,3,4})), "")</f>
        <v/>
      </c>
      <c r="BC117" s="46" t="str" cm="1">
        <f t="array" ref="BC117">IFERROR(SUMPRODUCT(LARGE($C117:$AU117,{1,2,3,4,5,6,7})), "")</f>
        <v/>
      </c>
      <c r="BD117" s="46" t="str" cm="1">
        <f t="array" ref="BD117">IFERROR(SUMPRODUCT(LARGE($C117:$AU117,{1,2,3,4,5,6,7,8})), "")</f>
        <v/>
      </c>
    </row>
    <row r="118" spans="1:56" s="23" customFormat="1" ht="15" customHeight="1" x14ac:dyDescent="0.2">
      <c r="A118" s="15"/>
      <c r="B118" s="1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7"/>
      <c r="AW118" s="47">
        <f t="shared" si="12"/>
        <v>0</v>
      </c>
      <c r="AX118" s="46">
        <f t="shared" si="13"/>
        <v>0</v>
      </c>
      <c r="AY118" s="46" cm="1">
        <f t="array" ref="AY118">IF($AX118&lt;=6,SUM($C118:$AU118),SUMPRODUCT(LARGE($C118:$AU118,{1,2,3,4,5,6})))</f>
        <v>0</v>
      </c>
      <c r="AZ118" s="50" t="str">
        <f t="shared" si="14"/>
        <v/>
      </c>
      <c r="BA118" s="50" t="str">
        <f t="shared" si="15"/>
        <v xml:space="preserve"> </v>
      </c>
      <c r="BB118" s="46" t="str" cm="1">
        <f t="array" ref="BB118">IFERROR(SUMPRODUCT(LARGE($C118:$AU118,{1,2,3,4})), "")</f>
        <v/>
      </c>
      <c r="BC118" s="46" t="str" cm="1">
        <f t="array" ref="BC118">IFERROR(SUMPRODUCT(LARGE($C118:$AU118,{1,2,3,4,5,6,7})), "")</f>
        <v/>
      </c>
      <c r="BD118" s="46" t="str" cm="1">
        <f t="array" ref="BD118">IFERROR(SUMPRODUCT(LARGE($C118:$AU118,{1,2,3,4,5,6,7,8})), "")</f>
        <v/>
      </c>
    </row>
    <row r="119" spans="1:56" s="23" customFormat="1" ht="15" customHeight="1" x14ac:dyDescent="0.2">
      <c r="A119" s="15"/>
      <c r="B119" s="1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7"/>
      <c r="AW119" s="47">
        <f t="shared" si="12"/>
        <v>0</v>
      </c>
      <c r="AX119" s="46">
        <f t="shared" si="13"/>
        <v>0</v>
      </c>
      <c r="AY119" s="46" cm="1">
        <f t="array" ref="AY119">IF($AX119&lt;=6,SUM($C119:$AU119),SUMPRODUCT(LARGE($C119:$AU119,{1,2,3,4,5,6})))</f>
        <v>0</v>
      </c>
      <c r="AZ119" s="50" t="str">
        <f t="shared" si="14"/>
        <v/>
      </c>
      <c r="BA119" s="50" t="str">
        <f t="shared" si="15"/>
        <v xml:space="preserve"> </v>
      </c>
      <c r="BB119" s="46" t="str" cm="1">
        <f t="array" ref="BB119">IFERROR(SUMPRODUCT(LARGE($C119:$AU119,{1,2,3,4})), "")</f>
        <v/>
      </c>
      <c r="BC119" s="46" t="str" cm="1">
        <f t="array" ref="BC119">IFERROR(SUMPRODUCT(LARGE($C119:$AU119,{1,2,3,4,5,6,7})), "")</f>
        <v/>
      </c>
      <c r="BD119" s="46" t="str" cm="1">
        <f t="array" ref="BD119">IFERROR(SUMPRODUCT(LARGE($C119:$AU119,{1,2,3,4,5,6,7,8})), "")</f>
        <v/>
      </c>
    </row>
    <row r="120" spans="1:56" s="23" customFormat="1" ht="15" customHeight="1" x14ac:dyDescent="0.2">
      <c r="A120" s="15"/>
      <c r="B120" s="1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7"/>
      <c r="AW120" s="47">
        <f t="shared" si="12"/>
        <v>0</v>
      </c>
      <c r="AX120" s="46">
        <f t="shared" si="13"/>
        <v>0</v>
      </c>
      <c r="AY120" s="46" cm="1">
        <f t="array" ref="AY120">IF($AX120&lt;=6,SUM($C120:$AU120),SUMPRODUCT(LARGE($C120:$AU120,{1,2,3,4,5,6})))</f>
        <v>0</v>
      </c>
      <c r="AZ120" s="50" t="str">
        <f t="shared" si="14"/>
        <v/>
      </c>
      <c r="BA120" s="50" t="str">
        <f t="shared" si="15"/>
        <v xml:space="preserve"> </v>
      </c>
      <c r="BB120" s="46" t="str" cm="1">
        <f t="array" ref="BB120">IFERROR(SUMPRODUCT(LARGE($C120:$AU120,{1,2,3,4})), "")</f>
        <v/>
      </c>
      <c r="BC120" s="46" t="str" cm="1">
        <f t="array" ref="BC120">IFERROR(SUMPRODUCT(LARGE($C120:$AU120,{1,2,3,4,5,6,7})), "")</f>
        <v/>
      </c>
      <c r="BD120" s="46" t="str" cm="1">
        <f t="array" ref="BD120">IFERROR(SUMPRODUCT(LARGE($C120:$AU120,{1,2,3,4,5,6,7,8})), "")</f>
        <v/>
      </c>
    </row>
    <row r="121" spans="1:56" s="23" customFormat="1" ht="15" customHeight="1" x14ac:dyDescent="0.2">
      <c r="A121" s="15"/>
      <c r="B121" s="1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7"/>
      <c r="AW121" s="47">
        <f t="shared" si="12"/>
        <v>0</v>
      </c>
      <c r="AX121" s="46">
        <f t="shared" si="13"/>
        <v>0</v>
      </c>
      <c r="AY121" s="46" cm="1">
        <f t="array" ref="AY121">IF($AX121&lt;=6,SUM($C121:$AU121),SUMPRODUCT(LARGE($C121:$AU121,{1,2,3,4,5,6})))</f>
        <v>0</v>
      </c>
      <c r="AZ121" s="50" t="str">
        <f t="shared" si="14"/>
        <v/>
      </c>
      <c r="BA121" s="50" t="str">
        <f t="shared" si="15"/>
        <v xml:space="preserve"> </v>
      </c>
      <c r="BB121" s="46" t="str" cm="1">
        <f t="array" ref="BB121">IFERROR(SUMPRODUCT(LARGE($C121:$AU121,{1,2,3,4})), "")</f>
        <v/>
      </c>
      <c r="BC121" s="46" t="str" cm="1">
        <f t="array" ref="BC121">IFERROR(SUMPRODUCT(LARGE($C121:$AU121,{1,2,3,4,5,6,7})), "")</f>
        <v/>
      </c>
      <c r="BD121" s="46" t="str" cm="1">
        <f t="array" ref="BD121">IFERROR(SUMPRODUCT(LARGE($C121:$AU121,{1,2,3,4,5,6,7,8})), "")</f>
        <v/>
      </c>
    </row>
    <row r="122" spans="1:56" s="23" customFormat="1" ht="15" customHeight="1" x14ac:dyDescent="0.2">
      <c r="A122" s="15"/>
      <c r="B122" s="1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7"/>
      <c r="AW122" s="47">
        <f t="shared" si="12"/>
        <v>0</v>
      </c>
      <c r="AX122" s="46">
        <f t="shared" si="13"/>
        <v>0</v>
      </c>
      <c r="AY122" s="46" cm="1">
        <f t="array" ref="AY122">IF($AX122&lt;=6,SUM($C122:$AU122),SUMPRODUCT(LARGE($C122:$AU122,{1,2,3,4,5,6})))</f>
        <v>0</v>
      </c>
      <c r="AZ122" s="50" t="str">
        <f t="shared" si="14"/>
        <v/>
      </c>
      <c r="BA122" s="50" t="str">
        <f t="shared" si="15"/>
        <v xml:space="preserve"> </v>
      </c>
      <c r="BB122" s="46" t="str" cm="1">
        <f t="array" ref="BB122">IFERROR(SUMPRODUCT(LARGE($C122:$AU122,{1,2,3,4})), "")</f>
        <v/>
      </c>
      <c r="BC122" s="46" t="str" cm="1">
        <f t="array" ref="BC122">IFERROR(SUMPRODUCT(LARGE($C122:$AU122,{1,2,3,4,5,6,7})), "")</f>
        <v/>
      </c>
      <c r="BD122" s="46" t="str" cm="1">
        <f t="array" ref="BD122">IFERROR(SUMPRODUCT(LARGE($C122:$AU122,{1,2,3,4,5,6,7,8})), "")</f>
        <v/>
      </c>
    </row>
    <row r="123" spans="1:56" s="23" customFormat="1" ht="15" customHeight="1" x14ac:dyDescent="0.2">
      <c r="A123" s="15"/>
      <c r="B123" s="1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7"/>
      <c r="AW123" s="47">
        <f t="shared" si="12"/>
        <v>0</v>
      </c>
      <c r="AX123" s="46">
        <f t="shared" si="13"/>
        <v>0</v>
      </c>
      <c r="AY123" s="46" cm="1">
        <f t="array" ref="AY123">IF($AX123&lt;=6,SUM($C123:$AU123),SUMPRODUCT(LARGE($C123:$AU123,{1,2,3,4,5,6})))</f>
        <v>0</v>
      </c>
      <c r="AZ123" s="50" t="str">
        <f t="shared" si="14"/>
        <v/>
      </c>
      <c r="BA123" s="50" t="str">
        <f t="shared" si="15"/>
        <v xml:space="preserve"> </v>
      </c>
      <c r="BB123" s="46" t="str" cm="1">
        <f t="array" ref="BB123">IFERROR(SUMPRODUCT(LARGE($C123:$AU123,{1,2,3,4})), "")</f>
        <v/>
      </c>
      <c r="BC123" s="46" t="str" cm="1">
        <f t="array" ref="BC123">IFERROR(SUMPRODUCT(LARGE($C123:$AU123,{1,2,3,4,5,6,7})), "")</f>
        <v/>
      </c>
      <c r="BD123" s="46" t="str" cm="1">
        <f t="array" ref="BD123">IFERROR(SUMPRODUCT(LARGE($C123:$AU123,{1,2,3,4,5,6,7,8})), "")</f>
        <v/>
      </c>
    </row>
    <row r="124" spans="1:56" s="23" customFormat="1" ht="15" customHeight="1" x14ac:dyDescent="0.2">
      <c r="A124" s="15"/>
      <c r="B124" s="1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7"/>
      <c r="AW124" s="47">
        <f t="shared" si="12"/>
        <v>0</v>
      </c>
      <c r="AX124" s="46">
        <f t="shared" si="13"/>
        <v>0</v>
      </c>
      <c r="AY124" s="46" cm="1">
        <f t="array" ref="AY124">IF($AX124&lt;=6,SUM($C124:$AU124),SUMPRODUCT(LARGE($C124:$AU124,{1,2,3,4,5,6})))</f>
        <v>0</v>
      </c>
      <c r="AZ124" s="50" t="str">
        <f t="shared" si="14"/>
        <v/>
      </c>
      <c r="BA124" s="50" t="str">
        <f t="shared" si="15"/>
        <v xml:space="preserve"> </v>
      </c>
      <c r="BB124" s="46" t="str" cm="1">
        <f t="array" ref="BB124">IFERROR(SUMPRODUCT(LARGE($C124:$AU124,{1,2,3,4})), "")</f>
        <v/>
      </c>
      <c r="BC124" s="46" t="str" cm="1">
        <f t="array" ref="BC124">IFERROR(SUMPRODUCT(LARGE($C124:$AU124,{1,2,3,4,5,6,7})), "")</f>
        <v/>
      </c>
      <c r="BD124" s="46" t="str" cm="1">
        <f t="array" ref="BD124">IFERROR(SUMPRODUCT(LARGE($C124:$AU124,{1,2,3,4,5,6,7,8})), "")</f>
        <v/>
      </c>
    </row>
    <row r="125" spans="1:56" s="23" customFormat="1" ht="15" customHeight="1" x14ac:dyDescent="0.2">
      <c r="A125" s="15"/>
      <c r="B125" s="1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7"/>
      <c r="AW125" s="47">
        <f t="shared" si="12"/>
        <v>0</v>
      </c>
      <c r="AX125" s="46">
        <f t="shared" si="13"/>
        <v>0</v>
      </c>
      <c r="AY125" s="46" cm="1">
        <f t="array" ref="AY125">IF($AX125&lt;=6,SUM($C125:$AU125),SUMPRODUCT(LARGE($C125:$AU125,{1,2,3,4,5,6})))</f>
        <v>0</v>
      </c>
      <c r="AZ125" s="50" t="str">
        <f t="shared" si="14"/>
        <v/>
      </c>
      <c r="BA125" s="50" t="str">
        <f t="shared" si="15"/>
        <v xml:space="preserve"> </v>
      </c>
      <c r="BB125" s="46" t="str" cm="1">
        <f t="array" ref="BB125">IFERROR(SUMPRODUCT(LARGE($C125:$AU125,{1,2,3,4})), "")</f>
        <v/>
      </c>
      <c r="BC125" s="46" t="str" cm="1">
        <f t="array" ref="BC125">IFERROR(SUMPRODUCT(LARGE($C125:$AU125,{1,2,3,4,5,6,7})), "")</f>
        <v/>
      </c>
      <c r="BD125" s="46" t="str" cm="1">
        <f t="array" ref="BD125">IFERROR(SUMPRODUCT(LARGE($C125:$AU125,{1,2,3,4,5,6,7,8})), "")</f>
        <v/>
      </c>
    </row>
    <row r="126" spans="1:56" s="23" customFormat="1" ht="15" customHeight="1" x14ac:dyDescent="0.2">
      <c r="A126" s="15"/>
      <c r="B126" s="1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7"/>
      <c r="AW126" s="47">
        <f t="shared" si="12"/>
        <v>0</v>
      </c>
      <c r="AX126" s="46">
        <f t="shared" si="13"/>
        <v>0</v>
      </c>
      <c r="AY126" s="46" cm="1">
        <f t="array" ref="AY126">IF($AX126&lt;=6,SUM($C126:$AU126),SUMPRODUCT(LARGE($C126:$AU126,{1,2,3,4,5,6})))</f>
        <v>0</v>
      </c>
      <c r="AZ126" s="50" t="str">
        <f t="shared" si="14"/>
        <v/>
      </c>
      <c r="BA126" s="50" t="str">
        <f t="shared" si="15"/>
        <v xml:space="preserve"> </v>
      </c>
      <c r="BB126" s="46" t="str" cm="1">
        <f t="array" ref="BB126">IFERROR(SUMPRODUCT(LARGE($C126:$AU126,{1,2,3,4})), "")</f>
        <v/>
      </c>
      <c r="BC126" s="46" t="str" cm="1">
        <f t="array" ref="BC126">IFERROR(SUMPRODUCT(LARGE($C126:$AU126,{1,2,3,4,5,6,7})), "")</f>
        <v/>
      </c>
      <c r="BD126" s="46" t="str" cm="1">
        <f t="array" ref="BD126">IFERROR(SUMPRODUCT(LARGE($C126:$AU126,{1,2,3,4,5,6,7,8})), "")</f>
        <v/>
      </c>
    </row>
    <row r="127" spans="1:56" s="23" customFormat="1" ht="15" customHeight="1" x14ac:dyDescent="0.2">
      <c r="A127" s="15"/>
      <c r="B127" s="1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7"/>
      <c r="AW127" s="47">
        <f t="shared" si="12"/>
        <v>0</v>
      </c>
      <c r="AX127" s="46">
        <f t="shared" si="13"/>
        <v>0</v>
      </c>
      <c r="AY127" s="46" cm="1">
        <f t="array" ref="AY127">IF($AX127&lt;=6,SUM($C127:$AU127),SUMPRODUCT(LARGE($C127:$AU127,{1,2,3,4,5,6})))</f>
        <v>0</v>
      </c>
      <c r="AZ127" s="50" t="str">
        <f t="shared" si="14"/>
        <v/>
      </c>
      <c r="BA127" s="50" t="str">
        <f t="shared" si="15"/>
        <v xml:space="preserve"> </v>
      </c>
      <c r="BB127" s="46" t="str" cm="1">
        <f t="array" ref="BB127">IFERROR(SUMPRODUCT(LARGE($C127:$AU127,{1,2,3,4})), "")</f>
        <v/>
      </c>
      <c r="BC127" s="46" t="str" cm="1">
        <f t="array" ref="BC127">IFERROR(SUMPRODUCT(LARGE($C127:$AU127,{1,2,3,4,5,6,7})), "")</f>
        <v/>
      </c>
      <c r="BD127" s="46" t="str" cm="1">
        <f t="array" ref="BD127">IFERROR(SUMPRODUCT(LARGE($C127:$AU127,{1,2,3,4,5,6,7,8})), "")</f>
        <v/>
      </c>
    </row>
    <row r="128" spans="1:56" s="23" customFormat="1" ht="15" customHeight="1" x14ac:dyDescent="0.2">
      <c r="A128" s="15"/>
      <c r="B128" s="1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7"/>
      <c r="AW128" s="47">
        <f t="shared" si="12"/>
        <v>0</v>
      </c>
      <c r="AX128" s="46">
        <f t="shared" si="13"/>
        <v>0</v>
      </c>
      <c r="AY128" s="46" cm="1">
        <f t="array" ref="AY128">IF($AX128&lt;=6,SUM($C128:$AU128),SUMPRODUCT(LARGE($C128:$AU128,{1,2,3,4,5,6})))</f>
        <v>0</v>
      </c>
      <c r="AZ128" s="50" t="str">
        <f t="shared" si="14"/>
        <v/>
      </c>
      <c r="BA128" s="50" t="str">
        <f t="shared" si="15"/>
        <v xml:space="preserve"> </v>
      </c>
      <c r="BB128" s="46" t="str" cm="1">
        <f t="array" ref="BB128">IFERROR(SUMPRODUCT(LARGE($C128:$AU128,{1,2,3,4})), "")</f>
        <v/>
      </c>
      <c r="BC128" s="46" t="str" cm="1">
        <f t="array" ref="BC128">IFERROR(SUMPRODUCT(LARGE($C128:$AU128,{1,2,3,4,5,6,7})), "")</f>
        <v/>
      </c>
      <c r="BD128" s="46" t="str" cm="1">
        <f t="array" ref="BD128">IFERROR(SUMPRODUCT(LARGE($C128:$AU128,{1,2,3,4,5,6,7,8})), "")</f>
        <v/>
      </c>
    </row>
    <row r="129" spans="1:56" s="23" customFormat="1" ht="15" customHeight="1" x14ac:dyDescent="0.2">
      <c r="A129" s="15"/>
      <c r="B129" s="1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7"/>
      <c r="AW129" s="47">
        <f t="shared" si="12"/>
        <v>0</v>
      </c>
      <c r="AX129" s="46">
        <f t="shared" si="13"/>
        <v>0</v>
      </c>
      <c r="AY129" s="46" cm="1">
        <f t="array" ref="AY129">IF($AX129&lt;=6,SUM($C129:$AU129),SUMPRODUCT(LARGE($C129:$AU129,{1,2,3,4,5,6})))</f>
        <v>0</v>
      </c>
      <c r="AZ129" s="50" t="str">
        <f t="shared" si="14"/>
        <v/>
      </c>
      <c r="BA129" s="50" t="str">
        <f t="shared" si="15"/>
        <v xml:space="preserve"> </v>
      </c>
      <c r="BB129" s="46" t="str" cm="1">
        <f t="array" ref="BB129">IFERROR(SUMPRODUCT(LARGE($C129:$AU129,{1,2,3,4})), "")</f>
        <v/>
      </c>
      <c r="BC129" s="46" t="str" cm="1">
        <f t="array" ref="BC129">IFERROR(SUMPRODUCT(LARGE($C129:$AU129,{1,2,3,4,5,6,7})), "")</f>
        <v/>
      </c>
      <c r="BD129" s="46" t="str" cm="1">
        <f t="array" ref="BD129">IFERROR(SUMPRODUCT(LARGE($C129:$AU129,{1,2,3,4,5,6,7,8})), "")</f>
        <v/>
      </c>
    </row>
    <row r="130" spans="1:56" s="23" customFormat="1" ht="15" customHeight="1" x14ac:dyDescent="0.2">
      <c r="A130" s="15"/>
      <c r="B130" s="1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7"/>
      <c r="AW130" s="47">
        <f t="shared" si="12"/>
        <v>0</v>
      </c>
      <c r="AX130" s="46">
        <f t="shared" si="13"/>
        <v>0</v>
      </c>
      <c r="AY130" s="46" cm="1">
        <f t="array" ref="AY130">IF($AX130&lt;=6,SUM($C130:$AU130),SUMPRODUCT(LARGE($C130:$AU130,{1,2,3,4,5,6})))</f>
        <v>0</v>
      </c>
      <c r="AZ130" s="50" t="str">
        <f t="shared" si="14"/>
        <v/>
      </c>
      <c r="BA130" s="50" t="str">
        <f t="shared" si="15"/>
        <v xml:space="preserve"> </v>
      </c>
      <c r="BB130" s="46" t="str" cm="1">
        <f t="array" ref="BB130">IFERROR(SUMPRODUCT(LARGE($C130:$AU130,{1,2,3,4})), "")</f>
        <v/>
      </c>
      <c r="BC130" s="46" t="str" cm="1">
        <f t="array" ref="BC130">IFERROR(SUMPRODUCT(LARGE($C130:$AU130,{1,2,3,4,5,6,7})), "")</f>
        <v/>
      </c>
      <c r="BD130" s="46" t="str" cm="1">
        <f t="array" ref="BD130">IFERROR(SUMPRODUCT(LARGE($C130:$AU130,{1,2,3,4,5,6,7,8})), "")</f>
        <v/>
      </c>
    </row>
    <row r="131" spans="1:56" s="23" customFormat="1" ht="15" customHeight="1" x14ac:dyDescent="0.2">
      <c r="A131" s="15"/>
      <c r="B131" s="1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7"/>
      <c r="AW131" s="47">
        <f t="shared" ref="AW131:AW194" si="16">SUM($C131:$AV131)</f>
        <v>0</v>
      </c>
      <c r="AX131" s="46">
        <f t="shared" si="13"/>
        <v>0</v>
      </c>
      <c r="AY131" s="46" cm="1">
        <f t="array" ref="AY131">IF($AX131&lt;=6,SUM($C131:$AU131),SUMPRODUCT(LARGE($C131:$AU131,{1,2,3,4,5,6})))</f>
        <v>0</v>
      </c>
      <c r="AZ131" s="50" t="str">
        <f t="shared" si="14"/>
        <v/>
      </c>
      <c r="BA131" s="50" t="str">
        <f t="shared" si="15"/>
        <v xml:space="preserve"> </v>
      </c>
      <c r="BB131" s="46" t="str" cm="1">
        <f t="array" ref="BB131">IFERROR(SUMPRODUCT(LARGE($C131:$AU131,{1,2,3,4})), "")</f>
        <v/>
      </c>
      <c r="BC131" s="46" t="str" cm="1">
        <f t="array" ref="BC131">IFERROR(SUMPRODUCT(LARGE($C131:$AU131,{1,2,3,4,5,6,7})), "")</f>
        <v/>
      </c>
      <c r="BD131" s="46" t="str" cm="1">
        <f t="array" ref="BD131">IFERROR(SUMPRODUCT(LARGE($C131:$AU131,{1,2,3,4,5,6,7,8})), "")</f>
        <v/>
      </c>
    </row>
    <row r="132" spans="1:56" s="23" customFormat="1" ht="15" customHeight="1" x14ac:dyDescent="0.2">
      <c r="A132" s="15"/>
      <c r="B132" s="1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7"/>
      <c r="AW132" s="47">
        <f t="shared" si="16"/>
        <v>0</v>
      </c>
      <c r="AX132" s="46">
        <f t="shared" si="13"/>
        <v>0</v>
      </c>
      <c r="AY132" s="46" cm="1">
        <f t="array" ref="AY132">IF($AX132&lt;=6,SUM($C132:$AU132),SUMPRODUCT(LARGE($C132:$AU132,{1,2,3,4,5,6})))</f>
        <v>0</v>
      </c>
      <c r="AZ132" s="50" t="str">
        <f t="shared" si="14"/>
        <v/>
      </c>
      <c r="BA132" s="50" t="str">
        <f t="shared" si="15"/>
        <v xml:space="preserve"> </v>
      </c>
      <c r="BB132" s="46" t="str" cm="1">
        <f t="array" ref="BB132">IFERROR(SUMPRODUCT(LARGE($C132:$AU132,{1,2,3,4})), "")</f>
        <v/>
      </c>
      <c r="BC132" s="46" t="str" cm="1">
        <f t="array" ref="BC132">IFERROR(SUMPRODUCT(LARGE($C132:$AU132,{1,2,3,4,5,6,7})), "")</f>
        <v/>
      </c>
      <c r="BD132" s="46" t="str" cm="1">
        <f t="array" ref="BD132">IFERROR(SUMPRODUCT(LARGE($C132:$AU132,{1,2,3,4,5,6,7,8})), "")</f>
        <v/>
      </c>
    </row>
    <row r="133" spans="1:56" s="23" customFormat="1" ht="15" customHeight="1" x14ac:dyDescent="0.2">
      <c r="A133" s="15"/>
      <c r="B133" s="1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7"/>
      <c r="AW133" s="47">
        <f t="shared" si="16"/>
        <v>0</v>
      </c>
      <c r="AX133" s="46">
        <f t="shared" si="13"/>
        <v>0</v>
      </c>
      <c r="AY133" s="46" cm="1">
        <f t="array" ref="AY133">IF($AX133&lt;=6,SUM($C133:$AU133),SUMPRODUCT(LARGE($C133:$AU133,{1,2,3,4,5,6})))</f>
        <v>0</v>
      </c>
      <c r="AZ133" s="50" t="str">
        <f t="shared" si="14"/>
        <v/>
      </c>
      <c r="BA133" s="50" t="str">
        <f t="shared" si="15"/>
        <v xml:space="preserve"> </v>
      </c>
      <c r="BB133" s="46" t="str" cm="1">
        <f t="array" ref="BB133">IFERROR(SUMPRODUCT(LARGE($C133:$AU133,{1,2,3,4})), "")</f>
        <v/>
      </c>
      <c r="BC133" s="46" t="str" cm="1">
        <f t="array" ref="BC133">IFERROR(SUMPRODUCT(LARGE($C133:$AU133,{1,2,3,4,5,6,7})), "")</f>
        <v/>
      </c>
      <c r="BD133" s="46" t="str" cm="1">
        <f t="array" ref="BD133">IFERROR(SUMPRODUCT(LARGE($C133:$AU133,{1,2,3,4,5,6,7,8})), "")</f>
        <v/>
      </c>
    </row>
    <row r="134" spans="1:56" s="23" customFormat="1" ht="15" customHeight="1" x14ac:dyDescent="0.2">
      <c r="A134" s="15"/>
      <c r="B134" s="1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7"/>
      <c r="AW134" s="47">
        <f t="shared" si="16"/>
        <v>0</v>
      </c>
      <c r="AX134" s="46">
        <f t="shared" si="13"/>
        <v>0</v>
      </c>
      <c r="AY134" s="46" cm="1">
        <f t="array" ref="AY134">IF($AX134&lt;=6,SUM($C134:$AU134),SUMPRODUCT(LARGE($C134:$AU134,{1,2,3,4,5,6})))</f>
        <v>0</v>
      </c>
      <c r="AZ134" s="50" t="str">
        <f t="shared" si="14"/>
        <v/>
      </c>
      <c r="BA134" s="50" t="str">
        <f t="shared" si="15"/>
        <v xml:space="preserve"> </v>
      </c>
      <c r="BB134" s="46" t="str" cm="1">
        <f t="array" ref="BB134">IFERROR(SUMPRODUCT(LARGE($C134:$AU134,{1,2,3,4})), "")</f>
        <v/>
      </c>
      <c r="BC134" s="46" t="str" cm="1">
        <f t="array" ref="BC134">IFERROR(SUMPRODUCT(LARGE($C134:$AU134,{1,2,3,4,5,6,7})), "")</f>
        <v/>
      </c>
      <c r="BD134" s="46" t="str" cm="1">
        <f t="array" ref="BD134">IFERROR(SUMPRODUCT(LARGE($C134:$AU134,{1,2,3,4,5,6,7,8})), "")</f>
        <v/>
      </c>
    </row>
    <row r="135" spans="1:56" s="23" customFormat="1" ht="15" customHeight="1" x14ac:dyDescent="0.2">
      <c r="A135" s="15"/>
      <c r="B135" s="1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7"/>
      <c r="AW135" s="47">
        <f t="shared" si="16"/>
        <v>0</v>
      </c>
      <c r="AX135" s="46">
        <f t="shared" ref="AX135:AX198" si="17">COUNTA(C135:AU135)</f>
        <v>0</v>
      </c>
      <c r="AY135" s="46" cm="1">
        <f t="array" ref="AY135">IF($AX135&lt;=6,SUM($C135:$AU135),SUMPRODUCT(LARGE($C135:$AU135,{1,2,3,4,5,6})))</f>
        <v>0</v>
      </c>
      <c r="AZ135" s="50" t="str">
        <f t="shared" ref="AZ135:AZ198" si="18">IF(AND($AX135&gt;=6,AY135=AY136),"Manual Calc Needed","")</f>
        <v/>
      </c>
      <c r="BA135" s="50" t="str">
        <f t="shared" ref="BA135:BA198" si="19">IF(AND($AX135&gt;=6,$AZ135="Tie"),"Manual Calc Needed"," ")</f>
        <v xml:space="preserve"> </v>
      </c>
      <c r="BB135" s="46" t="str" cm="1">
        <f t="array" ref="BB135">IFERROR(SUMPRODUCT(LARGE($C135:$AU135,{1,2,3,4})), "")</f>
        <v/>
      </c>
      <c r="BC135" s="46" t="str" cm="1">
        <f t="array" ref="BC135">IFERROR(SUMPRODUCT(LARGE($C135:$AU135,{1,2,3,4,5,6,7})), "")</f>
        <v/>
      </c>
      <c r="BD135" s="46" t="str" cm="1">
        <f t="array" ref="BD135">IFERROR(SUMPRODUCT(LARGE($C135:$AU135,{1,2,3,4,5,6,7,8})), "")</f>
        <v/>
      </c>
    </row>
    <row r="136" spans="1:56" s="23" customFormat="1" ht="15" customHeight="1" x14ac:dyDescent="0.2">
      <c r="A136" s="15"/>
      <c r="B136" s="1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7"/>
      <c r="AW136" s="47">
        <f t="shared" si="16"/>
        <v>0</v>
      </c>
      <c r="AX136" s="46">
        <f t="shared" si="17"/>
        <v>0</v>
      </c>
      <c r="AY136" s="46" cm="1">
        <f t="array" ref="AY136">IF($AX136&lt;=6,SUM($C136:$AU136),SUMPRODUCT(LARGE($C136:$AU136,{1,2,3,4,5,6})))</f>
        <v>0</v>
      </c>
      <c r="AZ136" s="50" t="str">
        <f t="shared" si="18"/>
        <v/>
      </c>
      <c r="BA136" s="50" t="str">
        <f t="shared" si="19"/>
        <v xml:space="preserve"> </v>
      </c>
      <c r="BB136" s="46" t="str" cm="1">
        <f t="array" ref="BB136">IFERROR(SUMPRODUCT(LARGE($C136:$AU136,{1,2,3,4})), "")</f>
        <v/>
      </c>
      <c r="BC136" s="46" t="str" cm="1">
        <f t="array" ref="BC136">IFERROR(SUMPRODUCT(LARGE($C136:$AU136,{1,2,3,4,5,6,7})), "")</f>
        <v/>
      </c>
      <c r="BD136" s="46" t="str" cm="1">
        <f t="array" ref="BD136">IFERROR(SUMPRODUCT(LARGE($C136:$AU136,{1,2,3,4,5,6,7,8})), "")</f>
        <v/>
      </c>
    </row>
    <row r="137" spans="1:56" s="23" customFormat="1" ht="15" customHeight="1" x14ac:dyDescent="0.2">
      <c r="A137" s="15"/>
      <c r="B137" s="1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7"/>
      <c r="AW137" s="47">
        <f t="shared" si="16"/>
        <v>0</v>
      </c>
      <c r="AX137" s="46">
        <f t="shared" si="17"/>
        <v>0</v>
      </c>
      <c r="AY137" s="46" cm="1">
        <f t="array" ref="AY137">IF($AX137&lt;=6,SUM($C137:$AU137),SUMPRODUCT(LARGE($C137:$AU137,{1,2,3,4,5,6})))</f>
        <v>0</v>
      </c>
      <c r="AZ137" s="50" t="str">
        <f t="shared" si="18"/>
        <v/>
      </c>
      <c r="BA137" s="50" t="str">
        <f t="shared" si="19"/>
        <v xml:space="preserve"> </v>
      </c>
      <c r="BB137" s="46" t="str" cm="1">
        <f t="array" ref="BB137">IFERROR(SUMPRODUCT(LARGE($C137:$AU137,{1,2,3,4})), "")</f>
        <v/>
      </c>
      <c r="BC137" s="46" t="str" cm="1">
        <f t="array" ref="BC137">IFERROR(SUMPRODUCT(LARGE($C137:$AU137,{1,2,3,4,5,6,7})), "")</f>
        <v/>
      </c>
      <c r="BD137" s="46" t="str" cm="1">
        <f t="array" ref="BD137">IFERROR(SUMPRODUCT(LARGE($C137:$AU137,{1,2,3,4,5,6,7,8})), "")</f>
        <v/>
      </c>
    </row>
    <row r="138" spans="1:56" s="23" customFormat="1" ht="15" customHeight="1" x14ac:dyDescent="0.2">
      <c r="A138" s="15"/>
      <c r="B138" s="1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7"/>
      <c r="AW138" s="47">
        <f t="shared" si="16"/>
        <v>0</v>
      </c>
      <c r="AX138" s="46">
        <f t="shared" si="17"/>
        <v>0</v>
      </c>
      <c r="AY138" s="46" cm="1">
        <f t="array" ref="AY138">IF($AX138&lt;=6,SUM($C138:$AU138),SUMPRODUCT(LARGE($C138:$AU138,{1,2,3,4,5,6})))</f>
        <v>0</v>
      </c>
      <c r="AZ138" s="50" t="str">
        <f t="shared" si="18"/>
        <v/>
      </c>
      <c r="BA138" s="50" t="str">
        <f t="shared" si="19"/>
        <v xml:space="preserve"> </v>
      </c>
      <c r="BB138" s="46" t="str" cm="1">
        <f t="array" ref="BB138">IFERROR(SUMPRODUCT(LARGE($C138:$AU138,{1,2,3,4})), "")</f>
        <v/>
      </c>
      <c r="BC138" s="46" t="str" cm="1">
        <f t="array" ref="BC138">IFERROR(SUMPRODUCT(LARGE($C138:$AU138,{1,2,3,4,5,6,7})), "")</f>
        <v/>
      </c>
      <c r="BD138" s="46" t="str" cm="1">
        <f t="array" ref="BD138">IFERROR(SUMPRODUCT(LARGE($C138:$AU138,{1,2,3,4,5,6,7,8})), "")</f>
        <v/>
      </c>
    </row>
    <row r="139" spans="1:56" s="23" customFormat="1" ht="15" customHeight="1" x14ac:dyDescent="0.2">
      <c r="A139" s="15"/>
      <c r="B139" s="1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7"/>
      <c r="AW139" s="47">
        <f t="shared" si="16"/>
        <v>0</v>
      </c>
      <c r="AX139" s="46">
        <f t="shared" si="17"/>
        <v>0</v>
      </c>
      <c r="AY139" s="46" cm="1">
        <f t="array" ref="AY139">IF($AX139&lt;=6,SUM($C139:$AU139),SUMPRODUCT(LARGE($C139:$AU139,{1,2,3,4,5,6})))</f>
        <v>0</v>
      </c>
      <c r="AZ139" s="50" t="str">
        <f t="shared" si="18"/>
        <v/>
      </c>
      <c r="BA139" s="50" t="str">
        <f t="shared" si="19"/>
        <v xml:space="preserve"> </v>
      </c>
      <c r="BB139" s="46" t="str" cm="1">
        <f t="array" ref="BB139">IFERROR(SUMPRODUCT(LARGE($C139:$AU139,{1,2,3,4})), "")</f>
        <v/>
      </c>
      <c r="BC139" s="46" t="str" cm="1">
        <f t="array" ref="BC139">IFERROR(SUMPRODUCT(LARGE($C139:$AU139,{1,2,3,4,5,6,7})), "")</f>
        <v/>
      </c>
      <c r="BD139" s="46" t="str" cm="1">
        <f t="array" ref="BD139">IFERROR(SUMPRODUCT(LARGE($C139:$AU139,{1,2,3,4,5,6,7,8})), "")</f>
        <v/>
      </c>
    </row>
    <row r="140" spans="1:56" s="23" customFormat="1" ht="15" customHeight="1" x14ac:dyDescent="0.2">
      <c r="A140" s="15"/>
      <c r="B140" s="1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7"/>
      <c r="AW140" s="47">
        <f t="shared" si="16"/>
        <v>0</v>
      </c>
      <c r="AX140" s="46">
        <f t="shared" si="17"/>
        <v>0</v>
      </c>
      <c r="AY140" s="46" cm="1">
        <f t="array" ref="AY140">IF($AX140&lt;=6,SUM($C140:$AU140),SUMPRODUCT(LARGE($C140:$AU140,{1,2,3,4,5,6})))</f>
        <v>0</v>
      </c>
      <c r="AZ140" s="50" t="str">
        <f t="shared" si="18"/>
        <v/>
      </c>
      <c r="BA140" s="50" t="str">
        <f t="shared" si="19"/>
        <v xml:space="preserve"> </v>
      </c>
      <c r="BB140" s="46" t="str" cm="1">
        <f t="array" ref="BB140">IFERROR(SUMPRODUCT(LARGE($C140:$AU140,{1,2,3,4})), "")</f>
        <v/>
      </c>
      <c r="BC140" s="46" t="str" cm="1">
        <f t="array" ref="BC140">IFERROR(SUMPRODUCT(LARGE($C140:$AU140,{1,2,3,4,5,6,7})), "")</f>
        <v/>
      </c>
      <c r="BD140" s="46" t="str" cm="1">
        <f t="array" ref="BD140">IFERROR(SUMPRODUCT(LARGE($C140:$AU140,{1,2,3,4,5,6,7,8})), "")</f>
        <v/>
      </c>
    </row>
    <row r="141" spans="1:56" s="23" customFormat="1" ht="15" customHeight="1" x14ac:dyDescent="0.2">
      <c r="A141" s="15"/>
      <c r="B141" s="1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7"/>
      <c r="AW141" s="47">
        <f t="shared" si="16"/>
        <v>0</v>
      </c>
      <c r="AX141" s="46">
        <f t="shared" si="17"/>
        <v>0</v>
      </c>
      <c r="AY141" s="46" cm="1">
        <f t="array" ref="AY141">IF($AX141&lt;=6,SUM($C141:$AU141),SUMPRODUCT(LARGE($C141:$AU141,{1,2,3,4,5,6})))</f>
        <v>0</v>
      </c>
      <c r="AZ141" s="50" t="str">
        <f t="shared" si="18"/>
        <v/>
      </c>
      <c r="BA141" s="50" t="str">
        <f t="shared" si="19"/>
        <v xml:space="preserve"> </v>
      </c>
      <c r="BB141" s="46" t="str" cm="1">
        <f t="array" ref="BB141">IFERROR(SUMPRODUCT(LARGE($C141:$AU141,{1,2,3,4})), "")</f>
        <v/>
      </c>
      <c r="BC141" s="46" t="str" cm="1">
        <f t="array" ref="BC141">IFERROR(SUMPRODUCT(LARGE($C141:$AU141,{1,2,3,4,5,6,7})), "")</f>
        <v/>
      </c>
      <c r="BD141" s="46" t="str" cm="1">
        <f t="array" ref="BD141">IFERROR(SUMPRODUCT(LARGE($C141:$AU141,{1,2,3,4,5,6,7,8})), "")</f>
        <v/>
      </c>
    </row>
    <row r="142" spans="1:56" s="23" customFormat="1" ht="15" customHeight="1" x14ac:dyDescent="0.2">
      <c r="A142" s="15"/>
      <c r="B142" s="1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7"/>
      <c r="AW142" s="47">
        <f t="shared" si="16"/>
        <v>0</v>
      </c>
      <c r="AX142" s="46">
        <f t="shared" si="17"/>
        <v>0</v>
      </c>
      <c r="AY142" s="46" cm="1">
        <f t="array" ref="AY142">IF($AX142&lt;=6,SUM($C142:$AU142),SUMPRODUCT(LARGE($C142:$AU142,{1,2,3,4,5,6})))</f>
        <v>0</v>
      </c>
      <c r="AZ142" s="50" t="str">
        <f t="shared" si="18"/>
        <v/>
      </c>
      <c r="BA142" s="50" t="str">
        <f t="shared" si="19"/>
        <v xml:space="preserve"> </v>
      </c>
      <c r="BB142" s="46" t="str" cm="1">
        <f t="array" ref="BB142">IFERROR(SUMPRODUCT(LARGE($C142:$AU142,{1,2,3,4})), "")</f>
        <v/>
      </c>
      <c r="BC142" s="46" t="str" cm="1">
        <f t="array" ref="BC142">IFERROR(SUMPRODUCT(LARGE($C142:$AU142,{1,2,3,4,5,6,7})), "")</f>
        <v/>
      </c>
      <c r="BD142" s="46" t="str" cm="1">
        <f t="array" ref="BD142">IFERROR(SUMPRODUCT(LARGE($C142:$AU142,{1,2,3,4,5,6,7,8})), "")</f>
        <v/>
      </c>
    </row>
    <row r="143" spans="1:56" s="23" customFormat="1" ht="15" customHeight="1" x14ac:dyDescent="0.2">
      <c r="A143" s="15"/>
      <c r="B143" s="1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7"/>
      <c r="AW143" s="47">
        <f t="shared" si="16"/>
        <v>0</v>
      </c>
      <c r="AX143" s="46">
        <f t="shared" si="17"/>
        <v>0</v>
      </c>
      <c r="AY143" s="46" cm="1">
        <f t="array" ref="AY143">IF($AX143&lt;=6,SUM($C143:$AU143),SUMPRODUCT(LARGE($C143:$AU143,{1,2,3,4,5,6})))</f>
        <v>0</v>
      </c>
      <c r="AZ143" s="50" t="str">
        <f t="shared" si="18"/>
        <v/>
      </c>
      <c r="BA143" s="50" t="str">
        <f t="shared" si="19"/>
        <v xml:space="preserve"> </v>
      </c>
      <c r="BB143" s="46" t="str" cm="1">
        <f t="array" ref="BB143">IFERROR(SUMPRODUCT(LARGE($C143:$AU143,{1,2,3,4})), "")</f>
        <v/>
      </c>
      <c r="BC143" s="46" t="str" cm="1">
        <f t="array" ref="BC143">IFERROR(SUMPRODUCT(LARGE($C143:$AU143,{1,2,3,4,5,6,7})), "")</f>
        <v/>
      </c>
      <c r="BD143" s="46" t="str" cm="1">
        <f t="array" ref="BD143">IFERROR(SUMPRODUCT(LARGE($C143:$AU143,{1,2,3,4,5,6,7,8})), "")</f>
        <v/>
      </c>
    </row>
    <row r="144" spans="1:56" s="23" customFormat="1" ht="15" customHeight="1" x14ac:dyDescent="0.2">
      <c r="A144" s="15"/>
      <c r="B144" s="1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7"/>
      <c r="AW144" s="47">
        <f t="shared" si="16"/>
        <v>0</v>
      </c>
      <c r="AX144" s="46">
        <f t="shared" si="17"/>
        <v>0</v>
      </c>
      <c r="AY144" s="46" cm="1">
        <f t="array" ref="AY144">IF($AX144&lt;=6,SUM($C144:$AU144),SUMPRODUCT(LARGE($C144:$AU144,{1,2,3,4,5,6})))</f>
        <v>0</v>
      </c>
      <c r="AZ144" s="50" t="str">
        <f t="shared" si="18"/>
        <v/>
      </c>
      <c r="BA144" s="50" t="str">
        <f t="shared" si="19"/>
        <v xml:space="preserve"> </v>
      </c>
      <c r="BB144" s="46" t="str" cm="1">
        <f t="array" ref="BB144">IFERROR(SUMPRODUCT(LARGE($C144:$AU144,{1,2,3,4})), "")</f>
        <v/>
      </c>
      <c r="BC144" s="46" t="str" cm="1">
        <f t="array" ref="BC144">IFERROR(SUMPRODUCT(LARGE($C144:$AU144,{1,2,3,4,5,6,7})), "")</f>
        <v/>
      </c>
      <c r="BD144" s="46" t="str" cm="1">
        <f t="array" ref="BD144">IFERROR(SUMPRODUCT(LARGE($C144:$AU144,{1,2,3,4,5,6,7,8})), "")</f>
        <v/>
      </c>
    </row>
    <row r="145" spans="1:97" s="23" customFormat="1" ht="15" customHeight="1" x14ac:dyDescent="0.2">
      <c r="A145" s="15"/>
      <c r="B145" s="1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7"/>
      <c r="AW145" s="47">
        <f t="shared" si="16"/>
        <v>0</v>
      </c>
      <c r="AX145" s="46">
        <f t="shared" si="17"/>
        <v>0</v>
      </c>
      <c r="AY145" s="46" cm="1">
        <f t="array" ref="AY145">IF($AX145&lt;=6,SUM($C145:$AU145),SUMPRODUCT(LARGE($C145:$AU145,{1,2,3,4,5,6})))</f>
        <v>0</v>
      </c>
      <c r="AZ145" s="50" t="str">
        <f t="shared" si="18"/>
        <v/>
      </c>
      <c r="BA145" s="50" t="str">
        <f t="shared" si="19"/>
        <v xml:space="preserve"> </v>
      </c>
      <c r="BB145" s="46" t="str" cm="1">
        <f t="array" ref="BB145">IFERROR(SUMPRODUCT(LARGE($C145:$AU145,{1,2,3,4})), "")</f>
        <v/>
      </c>
      <c r="BC145" s="46" t="str" cm="1">
        <f t="array" ref="BC145">IFERROR(SUMPRODUCT(LARGE($C145:$AU145,{1,2,3,4,5,6,7})), "")</f>
        <v/>
      </c>
      <c r="BD145" s="46" t="str" cm="1">
        <f t="array" ref="BD145">IFERROR(SUMPRODUCT(LARGE($C145:$AU145,{1,2,3,4,5,6,7,8})), "")</f>
        <v/>
      </c>
    </row>
    <row r="146" spans="1:97" s="23" customFormat="1" ht="15" customHeight="1" x14ac:dyDescent="0.2">
      <c r="A146" s="15"/>
      <c r="B146" s="1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7"/>
      <c r="AW146" s="47">
        <f t="shared" si="16"/>
        <v>0</v>
      </c>
      <c r="AX146" s="46">
        <f t="shared" si="17"/>
        <v>0</v>
      </c>
      <c r="AY146" s="46" cm="1">
        <f t="array" ref="AY146">IF($AX146&lt;=6,SUM($C146:$AU146),SUMPRODUCT(LARGE($C146:$AU146,{1,2,3,4,5,6})))</f>
        <v>0</v>
      </c>
      <c r="AZ146" s="50" t="str">
        <f t="shared" si="18"/>
        <v/>
      </c>
      <c r="BA146" s="50" t="str">
        <f t="shared" si="19"/>
        <v xml:space="preserve"> </v>
      </c>
      <c r="BB146" s="46" t="str" cm="1">
        <f t="array" ref="BB146">IFERROR(SUMPRODUCT(LARGE($C146:$AU146,{1,2,3,4})), "")</f>
        <v/>
      </c>
      <c r="BC146" s="46" t="str" cm="1">
        <f t="array" ref="BC146">IFERROR(SUMPRODUCT(LARGE($C146:$AU146,{1,2,3,4,5,6,7})), "")</f>
        <v/>
      </c>
      <c r="BD146" s="46" t="str" cm="1">
        <f t="array" ref="BD146">IFERROR(SUMPRODUCT(LARGE($C146:$AU146,{1,2,3,4,5,6,7,8})), "")</f>
        <v/>
      </c>
    </row>
    <row r="147" spans="1:97" s="23" customFormat="1" ht="15" customHeight="1" x14ac:dyDescent="0.2">
      <c r="A147" s="15"/>
      <c r="B147" s="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7"/>
      <c r="AW147" s="47">
        <f t="shared" si="16"/>
        <v>0</v>
      </c>
      <c r="AX147" s="46">
        <f t="shared" si="17"/>
        <v>0</v>
      </c>
      <c r="AY147" s="46" cm="1">
        <f t="array" ref="AY147">IF($AX147&lt;=6,SUM($C147:$AU147),SUMPRODUCT(LARGE($C147:$AU147,{1,2,3,4,5,6})))</f>
        <v>0</v>
      </c>
      <c r="AZ147" s="50" t="str">
        <f t="shared" si="18"/>
        <v/>
      </c>
      <c r="BA147" s="50" t="str">
        <f t="shared" si="19"/>
        <v xml:space="preserve"> </v>
      </c>
      <c r="BB147" s="46" t="str" cm="1">
        <f t="array" ref="BB147">IFERROR(SUMPRODUCT(LARGE($C147:$AU147,{1,2,3,4})), "")</f>
        <v/>
      </c>
      <c r="BC147" s="46" t="str" cm="1">
        <f t="array" ref="BC147">IFERROR(SUMPRODUCT(LARGE($C147:$AU147,{1,2,3,4,5,6,7})), "")</f>
        <v/>
      </c>
      <c r="BD147" s="46" t="str" cm="1">
        <f t="array" ref="BD147">IFERROR(SUMPRODUCT(LARGE($C147:$AU147,{1,2,3,4,5,6,7,8})), "")</f>
        <v/>
      </c>
    </row>
    <row r="148" spans="1:97" s="23" customFormat="1" ht="15" customHeight="1" x14ac:dyDescent="0.2">
      <c r="A148" s="15"/>
      <c r="B148" s="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7"/>
      <c r="AW148" s="47">
        <f t="shared" si="16"/>
        <v>0</v>
      </c>
      <c r="AX148" s="46">
        <f t="shared" si="17"/>
        <v>0</v>
      </c>
      <c r="AY148" s="46" cm="1">
        <f t="array" ref="AY148">IF($AX148&lt;=6,SUM($C148:$AU148),SUMPRODUCT(LARGE($C148:$AU148,{1,2,3,4,5,6})))</f>
        <v>0</v>
      </c>
      <c r="AZ148" s="50" t="str">
        <f t="shared" si="18"/>
        <v/>
      </c>
      <c r="BA148" s="50" t="str">
        <f t="shared" si="19"/>
        <v xml:space="preserve"> </v>
      </c>
      <c r="BB148" s="46" t="str" cm="1">
        <f t="array" ref="BB148">IFERROR(SUMPRODUCT(LARGE($C148:$AU148,{1,2,3,4})), "")</f>
        <v/>
      </c>
      <c r="BC148" s="46" t="str" cm="1">
        <f t="array" ref="BC148">IFERROR(SUMPRODUCT(LARGE($C148:$AU148,{1,2,3,4,5,6,7})), "")</f>
        <v/>
      </c>
      <c r="BD148" s="46" t="str" cm="1">
        <f t="array" ref="BD148">IFERROR(SUMPRODUCT(LARGE($C148:$AU148,{1,2,3,4,5,6,7,8})), "")</f>
        <v/>
      </c>
    </row>
    <row r="149" spans="1:97" s="23" customFormat="1" ht="15" customHeight="1" x14ac:dyDescent="0.2">
      <c r="A149" s="15"/>
      <c r="B149" s="1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7"/>
      <c r="AW149" s="47">
        <f t="shared" si="16"/>
        <v>0</v>
      </c>
      <c r="AX149" s="46">
        <f t="shared" si="17"/>
        <v>0</v>
      </c>
      <c r="AY149" s="46" cm="1">
        <f t="array" ref="AY149">IF($AX149&lt;=6,SUM($C149:$AU149),SUMPRODUCT(LARGE($C149:$AU149,{1,2,3,4,5,6})))</f>
        <v>0</v>
      </c>
      <c r="AZ149" s="50" t="str">
        <f t="shared" si="18"/>
        <v/>
      </c>
      <c r="BA149" s="50" t="str">
        <f t="shared" si="19"/>
        <v xml:space="preserve"> </v>
      </c>
      <c r="BB149" s="46" t="str" cm="1">
        <f t="array" ref="BB149">IFERROR(SUMPRODUCT(LARGE($C149:$AU149,{1,2,3,4})), "")</f>
        <v/>
      </c>
      <c r="BC149" s="46" t="str" cm="1">
        <f t="array" ref="BC149">IFERROR(SUMPRODUCT(LARGE($C149:$AU149,{1,2,3,4,5,6,7})), "")</f>
        <v/>
      </c>
      <c r="BD149" s="46" t="str" cm="1">
        <f t="array" ref="BD149">IFERROR(SUMPRODUCT(LARGE($C149:$AU149,{1,2,3,4,5,6,7,8})), "")</f>
        <v/>
      </c>
    </row>
    <row r="150" spans="1:97" s="23" customFormat="1" ht="15" customHeight="1" x14ac:dyDescent="0.2">
      <c r="A150" s="15"/>
      <c r="B150" s="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7"/>
      <c r="AW150" s="47">
        <f t="shared" si="16"/>
        <v>0</v>
      </c>
      <c r="AX150" s="46">
        <f t="shared" si="17"/>
        <v>0</v>
      </c>
      <c r="AY150" s="46" cm="1">
        <f t="array" ref="AY150">IF($AX150&lt;=6,SUM($C150:$AU150),SUMPRODUCT(LARGE($C150:$AU150,{1,2,3,4,5,6})))</f>
        <v>0</v>
      </c>
      <c r="AZ150" s="50" t="str">
        <f t="shared" si="18"/>
        <v/>
      </c>
      <c r="BA150" s="50" t="str">
        <f t="shared" si="19"/>
        <v xml:space="preserve"> </v>
      </c>
      <c r="BB150" s="46" t="str" cm="1">
        <f t="array" ref="BB150">IFERROR(SUMPRODUCT(LARGE($C150:$AU150,{1,2,3,4})), "")</f>
        <v/>
      </c>
      <c r="BC150" s="46" t="str" cm="1">
        <f t="array" ref="BC150">IFERROR(SUMPRODUCT(LARGE($C150:$AU150,{1,2,3,4,5,6,7})), "")</f>
        <v/>
      </c>
      <c r="BD150" s="46" t="str" cm="1">
        <f t="array" ref="BD150">IFERROR(SUMPRODUCT(LARGE($C150:$AU150,{1,2,3,4,5,6,7,8})), "")</f>
        <v/>
      </c>
    </row>
    <row r="151" spans="1:97" s="23" customFormat="1" ht="15" customHeight="1" x14ac:dyDescent="0.2">
      <c r="A151" s="15"/>
      <c r="B151" s="1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7"/>
      <c r="AW151" s="47">
        <f t="shared" si="16"/>
        <v>0</v>
      </c>
      <c r="AX151" s="46">
        <f t="shared" si="17"/>
        <v>0</v>
      </c>
      <c r="AY151" s="46" cm="1">
        <f t="array" ref="AY151">IF($AX151&lt;=6,SUM($C151:$AU151),SUMPRODUCT(LARGE($C151:$AU151,{1,2,3,4,5,6})))</f>
        <v>0</v>
      </c>
      <c r="AZ151" s="50" t="str">
        <f t="shared" si="18"/>
        <v/>
      </c>
      <c r="BA151" s="50" t="str">
        <f t="shared" si="19"/>
        <v xml:space="preserve"> </v>
      </c>
      <c r="BB151" s="46" t="str" cm="1">
        <f t="array" ref="BB151">IFERROR(SUMPRODUCT(LARGE($C151:$AU151,{1,2,3,4})), "")</f>
        <v/>
      </c>
      <c r="BC151" s="46" t="str" cm="1">
        <f t="array" ref="BC151">IFERROR(SUMPRODUCT(LARGE($C151:$AU151,{1,2,3,4,5,6,7})), "")</f>
        <v/>
      </c>
      <c r="BD151" s="46" t="str" cm="1">
        <f t="array" ref="BD151">IFERROR(SUMPRODUCT(LARGE($C151:$AU151,{1,2,3,4,5,6,7,8})), "")</f>
        <v/>
      </c>
    </row>
    <row r="152" spans="1:97" s="23" customFormat="1" ht="15" customHeight="1" x14ac:dyDescent="0.2">
      <c r="A152" s="15"/>
      <c r="B152" s="1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7"/>
      <c r="AW152" s="47">
        <f t="shared" si="16"/>
        <v>0</v>
      </c>
      <c r="AX152" s="46">
        <f t="shared" si="17"/>
        <v>0</v>
      </c>
      <c r="AY152" s="46" cm="1">
        <f t="array" ref="AY152">IF($AX152&lt;=6,SUM($C152:$AU152),SUMPRODUCT(LARGE($C152:$AU152,{1,2,3,4,5,6})))</f>
        <v>0</v>
      </c>
      <c r="AZ152" s="50" t="str">
        <f t="shared" si="18"/>
        <v/>
      </c>
      <c r="BA152" s="50" t="str">
        <f t="shared" si="19"/>
        <v xml:space="preserve"> </v>
      </c>
      <c r="BB152" s="46" t="str" cm="1">
        <f t="array" ref="BB152">IFERROR(SUMPRODUCT(LARGE($C152:$AU152,{1,2,3,4})), "")</f>
        <v/>
      </c>
      <c r="BC152" s="46" t="str" cm="1">
        <f t="array" ref="BC152">IFERROR(SUMPRODUCT(LARGE($C152:$AU152,{1,2,3,4,5,6,7})), "")</f>
        <v/>
      </c>
      <c r="BD152" s="46" t="str" cm="1">
        <f t="array" ref="BD152">IFERROR(SUMPRODUCT(LARGE($C152:$AU152,{1,2,3,4,5,6,7,8})), "")</f>
        <v/>
      </c>
    </row>
    <row r="153" spans="1:97" s="23" customFormat="1" ht="15" customHeight="1" x14ac:dyDescent="0.2">
      <c r="A153" s="15"/>
      <c r="B153" s="1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7"/>
      <c r="AW153" s="47">
        <f t="shared" si="16"/>
        <v>0</v>
      </c>
      <c r="AX153" s="46">
        <f t="shared" si="17"/>
        <v>0</v>
      </c>
      <c r="AY153" s="46" cm="1">
        <f t="array" ref="AY153">IF($AX153&lt;=6,SUM($C153:$AU153),SUMPRODUCT(LARGE($C153:$AU153,{1,2,3,4,5,6})))</f>
        <v>0</v>
      </c>
      <c r="AZ153" s="50" t="str">
        <f t="shared" si="18"/>
        <v/>
      </c>
      <c r="BA153" s="50" t="str">
        <f t="shared" si="19"/>
        <v xml:space="preserve"> </v>
      </c>
      <c r="BB153" s="46" t="str" cm="1">
        <f t="array" ref="BB153">IFERROR(SUMPRODUCT(LARGE($C153:$AU153,{1,2,3,4})), "")</f>
        <v/>
      </c>
      <c r="BC153" s="46" t="str" cm="1">
        <f t="array" ref="BC153">IFERROR(SUMPRODUCT(LARGE($C153:$AU153,{1,2,3,4,5,6,7})), "")</f>
        <v/>
      </c>
      <c r="BD153" s="46" t="str" cm="1">
        <f t="array" ref="BD153">IFERROR(SUMPRODUCT(LARGE($C153:$AU153,{1,2,3,4,5,6,7,8})), "")</f>
        <v/>
      </c>
    </row>
    <row r="154" spans="1:97" s="23" customFormat="1" ht="15" customHeight="1" x14ac:dyDescent="0.2">
      <c r="A154" s="15"/>
      <c r="B154" s="1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7"/>
      <c r="AW154" s="47">
        <f t="shared" si="16"/>
        <v>0</v>
      </c>
      <c r="AX154" s="46">
        <f t="shared" si="17"/>
        <v>0</v>
      </c>
      <c r="AY154" s="46" cm="1">
        <f t="array" ref="AY154">IF($AX154&lt;=6,SUM($C154:$AU154),SUMPRODUCT(LARGE($C154:$AU154,{1,2,3,4,5,6})))</f>
        <v>0</v>
      </c>
      <c r="AZ154" s="50" t="str">
        <f t="shared" si="18"/>
        <v/>
      </c>
      <c r="BA154" s="50" t="str">
        <f t="shared" si="19"/>
        <v xml:space="preserve"> </v>
      </c>
      <c r="BB154" s="46" t="str" cm="1">
        <f t="array" ref="BB154">IFERROR(SUMPRODUCT(LARGE($C154:$AU154,{1,2,3,4})), "")</f>
        <v/>
      </c>
      <c r="BC154" s="46" t="str" cm="1">
        <f t="array" ref="BC154">IFERROR(SUMPRODUCT(LARGE($C154:$AU154,{1,2,3,4,5,6,7})), "")</f>
        <v/>
      </c>
      <c r="BD154" s="46" t="str" cm="1">
        <f t="array" ref="BD154">IFERROR(SUMPRODUCT(LARGE($C154:$AU154,{1,2,3,4,5,6,7,8})), "")</f>
        <v/>
      </c>
    </row>
    <row r="155" spans="1:97" s="23" customFormat="1" ht="15" customHeight="1" x14ac:dyDescent="0.2">
      <c r="A155" s="15"/>
      <c r="B155" s="1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7"/>
      <c r="AW155" s="47">
        <f t="shared" si="16"/>
        <v>0</v>
      </c>
      <c r="AX155" s="46">
        <f t="shared" si="17"/>
        <v>0</v>
      </c>
      <c r="AY155" s="46" cm="1">
        <f t="array" ref="AY155">IF($AX155&lt;=6,SUM($C155:$AU155),SUMPRODUCT(LARGE($C155:$AU155,{1,2,3,4,5,6})))</f>
        <v>0</v>
      </c>
      <c r="AZ155" s="50" t="str">
        <f t="shared" si="18"/>
        <v/>
      </c>
      <c r="BA155" s="50" t="str">
        <f t="shared" si="19"/>
        <v xml:space="preserve"> </v>
      </c>
      <c r="BB155" s="46" t="str" cm="1">
        <f t="array" ref="BB155">IFERROR(SUMPRODUCT(LARGE($C155:$AU155,{1,2,3,4})), "")</f>
        <v/>
      </c>
      <c r="BC155" s="46" t="str" cm="1">
        <f t="array" ref="BC155">IFERROR(SUMPRODUCT(LARGE($C155:$AU155,{1,2,3,4,5,6,7})), "")</f>
        <v/>
      </c>
      <c r="BD155" s="46" t="str" cm="1">
        <f t="array" ref="BD155">IFERROR(SUMPRODUCT(LARGE($C155:$AU155,{1,2,3,4,5,6,7,8})), "")</f>
        <v/>
      </c>
    </row>
    <row r="156" spans="1:97" s="23" customFormat="1" ht="15" customHeight="1" x14ac:dyDescent="0.2">
      <c r="A156" s="15"/>
      <c r="B156" s="1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7"/>
      <c r="AW156" s="47">
        <f t="shared" si="16"/>
        <v>0</v>
      </c>
      <c r="AX156" s="46">
        <f t="shared" si="17"/>
        <v>0</v>
      </c>
      <c r="AY156" s="46" cm="1">
        <f t="array" ref="AY156">IF($AX156&lt;=6,SUM($C156:$AU156),SUMPRODUCT(LARGE($C156:$AU156,{1,2,3,4,5,6})))</f>
        <v>0</v>
      </c>
      <c r="AZ156" s="50" t="str">
        <f t="shared" si="18"/>
        <v/>
      </c>
      <c r="BA156" s="50" t="str">
        <f t="shared" si="19"/>
        <v xml:space="preserve"> </v>
      </c>
      <c r="BB156" s="46" t="str" cm="1">
        <f t="array" ref="BB156">IFERROR(SUMPRODUCT(LARGE($C156:$AU156,{1,2,3,4})), "")</f>
        <v/>
      </c>
      <c r="BC156" s="46" t="str" cm="1">
        <f t="array" ref="BC156">IFERROR(SUMPRODUCT(LARGE($C156:$AU156,{1,2,3,4,5,6,7})), "")</f>
        <v/>
      </c>
      <c r="BD156" s="46" t="str" cm="1">
        <f t="array" ref="BD156">IFERROR(SUMPRODUCT(LARGE($C156:$AU156,{1,2,3,4,5,6,7,8})), "")</f>
        <v/>
      </c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</row>
    <row r="157" spans="1:97" ht="15" customHeight="1" x14ac:dyDescent="0.2">
      <c r="A157" s="4"/>
      <c r="B157" s="1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7"/>
      <c r="AW157" s="47">
        <f t="shared" si="16"/>
        <v>0</v>
      </c>
      <c r="AX157" s="46">
        <f t="shared" si="17"/>
        <v>0</v>
      </c>
      <c r="AY157" s="46" cm="1">
        <f t="array" ref="AY157">IF($AX157&lt;=6,SUM($C157:$AU157),SUMPRODUCT(LARGE($C157:$AU157,{1,2,3,4,5,6})))</f>
        <v>0</v>
      </c>
      <c r="AZ157" s="50" t="str">
        <f t="shared" si="18"/>
        <v/>
      </c>
      <c r="BA157" s="50" t="str">
        <f t="shared" si="19"/>
        <v xml:space="preserve"> </v>
      </c>
      <c r="BB157" s="46" t="str" cm="1">
        <f t="array" ref="BB157">IFERROR(SUMPRODUCT(LARGE($C157:$AU157,{1,2,3,4})), "")</f>
        <v/>
      </c>
      <c r="BC157" s="46" t="str" cm="1">
        <f t="array" ref="BC157">IFERROR(SUMPRODUCT(LARGE($C157:$AU157,{1,2,3,4,5,6,7})), "")</f>
        <v/>
      </c>
      <c r="BD157" s="46" t="str" cm="1">
        <f t="array" ref="BD157">IFERROR(SUMPRODUCT(LARGE($C157:$AU157,{1,2,3,4,5,6,7,8})), "")</f>
        <v/>
      </c>
    </row>
    <row r="158" spans="1:97" s="23" customFormat="1" ht="15" customHeight="1" x14ac:dyDescent="0.2">
      <c r="A158" s="15"/>
      <c r="B158" s="1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7"/>
      <c r="AW158" s="47">
        <f t="shared" si="16"/>
        <v>0</v>
      </c>
      <c r="AX158" s="46">
        <f t="shared" si="17"/>
        <v>0</v>
      </c>
      <c r="AY158" s="46" cm="1">
        <f t="array" ref="AY158">IF($AX158&lt;=6,SUM($C158:$AU158),SUMPRODUCT(LARGE($C158:$AU158,{1,2,3,4,5,6})))</f>
        <v>0</v>
      </c>
      <c r="AZ158" s="50" t="str">
        <f t="shared" si="18"/>
        <v/>
      </c>
      <c r="BA158" s="50" t="str">
        <f t="shared" si="19"/>
        <v xml:space="preserve"> </v>
      </c>
      <c r="BB158" s="46" t="str" cm="1">
        <f t="array" ref="BB158">IFERROR(SUMPRODUCT(LARGE($C158:$AU158,{1,2,3,4})), "")</f>
        <v/>
      </c>
      <c r="BC158" s="46" t="str" cm="1">
        <f t="array" ref="BC158">IFERROR(SUMPRODUCT(LARGE($C158:$AU158,{1,2,3,4,5,6,7})), "")</f>
        <v/>
      </c>
      <c r="BD158" s="46" t="str" cm="1">
        <f t="array" ref="BD158">IFERROR(SUMPRODUCT(LARGE($C158:$AU158,{1,2,3,4,5,6,7,8})), "")</f>
        <v/>
      </c>
    </row>
    <row r="159" spans="1:97" s="23" customFormat="1" ht="15" customHeight="1" x14ac:dyDescent="0.2">
      <c r="A159" s="15"/>
      <c r="B159" s="1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7"/>
      <c r="AW159" s="47">
        <f t="shared" si="16"/>
        <v>0</v>
      </c>
      <c r="AX159" s="46">
        <f t="shared" si="17"/>
        <v>0</v>
      </c>
      <c r="AY159" s="46" cm="1">
        <f t="array" ref="AY159">IF($AX159&lt;=6,SUM($C159:$AU159),SUMPRODUCT(LARGE($C159:$AU159,{1,2,3,4,5,6})))</f>
        <v>0</v>
      </c>
      <c r="AZ159" s="50" t="str">
        <f t="shared" si="18"/>
        <v/>
      </c>
      <c r="BA159" s="50" t="str">
        <f t="shared" si="19"/>
        <v xml:space="preserve"> </v>
      </c>
      <c r="BB159" s="46" t="str" cm="1">
        <f t="array" ref="BB159">IFERROR(SUMPRODUCT(LARGE($C159:$AU159,{1,2,3,4})), "")</f>
        <v/>
      </c>
      <c r="BC159" s="46" t="str" cm="1">
        <f t="array" ref="BC159">IFERROR(SUMPRODUCT(LARGE($C159:$AU159,{1,2,3,4,5,6,7})), "")</f>
        <v/>
      </c>
      <c r="BD159" s="46" t="str" cm="1">
        <f t="array" ref="BD159">IFERROR(SUMPRODUCT(LARGE($C159:$AU159,{1,2,3,4,5,6,7,8})), "")</f>
        <v/>
      </c>
    </row>
    <row r="160" spans="1:97" s="23" customFormat="1" ht="15" customHeight="1" x14ac:dyDescent="0.2">
      <c r="A160" s="15"/>
      <c r="B160" s="1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7"/>
      <c r="AW160" s="47">
        <f t="shared" si="16"/>
        <v>0</v>
      </c>
      <c r="AX160" s="46">
        <f t="shared" si="17"/>
        <v>0</v>
      </c>
      <c r="AY160" s="46" cm="1">
        <f t="array" ref="AY160">IF($AX160&lt;=6,SUM($C160:$AU160),SUMPRODUCT(LARGE($C160:$AU160,{1,2,3,4,5,6})))</f>
        <v>0</v>
      </c>
      <c r="AZ160" s="50" t="str">
        <f t="shared" si="18"/>
        <v/>
      </c>
      <c r="BA160" s="50" t="str">
        <f t="shared" si="19"/>
        <v xml:space="preserve"> </v>
      </c>
      <c r="BB160" s="46" t="str" cm="1">
        <f t="array" ref="BB160">IFERROR(SUMPRODUCT(LARGE($C160:$AU160,{1,2,3,4})), "")</f>
        <v/>
      </c>
      <c r="BC160" s="46" t="str" cm="1">
        <f t="array" ref="BC160">IFERROR(SUMPRODUCT(LARGE($C160:$AU160,{1,2,3,4,5,6,7})), "")</f>
        <v/>
      </c>
      <c r="BD160" s="46" t="str" cm="1">
        <f t="array" ref="BD160">IFERROR(SUMPRODUCT(LARGE($C160:$AU160,{1,2,3,4,5,6,7,8})), "")</f>
        <v/>
      </c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</row>
    <row r="161" spans="1:97" s="23" customFormat="1" ht="15" customHeight="1" x14ac:dyDescent="0.2">
      <c r="A161" s="15"/>
      <c r="B161" s="1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7"/>
      <c r="AW161" s="47">
        <f t="shared" si="16"/>
        <v>0</v>
      </c>
      <c r="AX161" s="46">
        <f t="shared" si="17"/>
        <v>0</v>
      </c>
      <c r="AY161" s="46" cm="1">
        <f t="array" ref="AY161">IF($AX161&lt;=6,SUM($C161:$AU161),SUMPRODUCT(LARGE($C161:$AU161,{1,2,3,4,5,6})))</f>
        <v>0</v>
      </c>
      <c r="AZ161" s="50" t="str">
        <f t="shared" si="18"/>
        <v/>
      </c>
      <c r="BA161" s="50" t="str">
        <f t="shared" si="19"/>
        <v xml:space="preserve"> </v>
      </c>
      <c r="BB161" s="46" t="str" cm="1">
        <f t="array" ref="BB161">IFERROR(SUMPRODUCT(LARGE($C161:$AU161,{1,2,3,4})), "")</f>
        <v/>
      </c>
      <c r="BC161" s="46" t="str" cm="1">
        <f t="array" ref="BC161">IFERROR(SUMPRODUCT(LARGE($C161:$AU161,{1,2,3,4,5,6,7})), "")</f>
        <v/>
      </c>
      <c r="BD161" s="46" t="str" cm="1">
        <f t="array" ref="BD161">IFERROR(SUMPRODUCT(LARGE($C161:$AU161,{1,2,3,4,5,6,7,8})), "")</f>
        <v/>
      </c>
    </row>
    <row r="162" spans="1:97" s="23" customFormat="1" ht="15" customHeight="1" x14ac:dyDescent="0.2">
      <c r="A162" s="15"/>
      <c r="B162" s="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7"/>
      <c r="AW162" s="47">
        <f t="shared" si="16"/>
        <v>0</v>
      </c>
      <c r="AX162" s="46">
        <f t="shared" si="17"/>
        <v>0</v>
      </c>
      <c r="AY162" s="46" cm="1">
        <f t="array" ref="AY162">IF($AX162&lt;=6,SUM($C162:$AU162),SUMPRODUCT(LARGE($C162:$AU162,{1,2,3,4,5,6})))</f>
        <v>0</v>
      </c>
      <c r="AZ162" s="50" t="str">
        <f t="shared" si="18"/>
        <v/>
      </c>
      <c r="BA162" s="50" t="str">
        <f t="shared" si="19"/>
        <v xml:space="preserve"> </v>
      </c>
      <c r="BB162" s="46" t="str" cm="1">
        <f t="array" ref="BB162">IFERROR(SUMPRODUCT(LARGE($C162:$AU162,{1,2,3,4})), "")</f>
        <v/>
      </c>
      <c r="BC162" s="46" t="str" cm="1">
        <f t="array" ref="BC162">IFERROR(SUMPRODUCT(LARGE($C162:$AU162,{1,2,3,4,5,6,7})), "")</f>
        <v/>
      </c>
      <c r="BD162" s="46" t="str" cm="1">
        <f t="array" ref="BD162">IFERROR(SUMPRODUCT(LARGE($C162:$AU162,{1,2,3,4,5,6,7,8})), "")</f>
        <v/>
      </c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</row>
    <row r="163" spans="1:97" s="23" customFormat="1" ht="15" customHeight="1" x14ac:dyDescent="0.2">
      <c r="A163" s="15"/>
      <c r="B163" s="1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7"/>
      <c r="AW163" s="47">
        <f t="shared" si="16"/>
        <v>0</v>
      </c>
      <c r="AX163" s="46">
        <f t="shared" si="17"/>
        <v>0</v>
      </c>
      <c r="AY163" s="46" cm="1">
        <f t="array" ref="AY163">IF($AX163&lt;=6,SUM($C163:$AU163),SUMPRODUCT(LARGE($C163:$AU163,{1,2,3,4,5,6})))</f>
        <v>0</v>
      </c>
      <c r="AZ163" s="50" t="str">
        <f t="shared" si="18"/>
        <v/>
      </c>
      <c r="BA163" s="50" t="str">
        <f t="shared" si="19"/>
        <v xml:space="preserve"> </v>
      </c>
      <c r="BB163" s="46" t="str" cm="1">
        <f t="array" ref="BB163">IFERROR(SUMPRODUCT(LARGE($C163:$AU163,{1,2,3,4})), "")</f>
        <v/>
      </c>
      <c r="BC163" s="46" t="str" cm="1">
        <f t="array" ref="BC163">IFERROR(SUMPRODUCT(LARGE($C163:$AU163,{1,2,3,4,5,6,7})), "")</f>
        <v/>
      </c>
      <c r="BD163" s="46" t="str" cm="1">
        <f t="array" ref="BD163">IFERROR(SUMPRODUCT(LARGE($C163:$AU163,{1,2,3,4,5,6,7,8})), "")</f>
        <v/>
      </c>
    </row>
    <row r="164" spans="1:97" s="23" customFormat="1" ht="15" customHeight="1" x14ac:dyDescent="0.2">
      <c r="A164" s="15"/>
      <c r="B164" s="1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7"/>
      <c r="AW164" s="47">
        <f t="shared" si="16"/>
        <v>0</v>
      </c>
      <c r="AX164" s="46">
        <f t="shared" si="17"/>
        <v>0</v>
      </c>
      <c r="AY164" s="46" cm="1">
        <f t="array" ref="AY164">IF($AX164&lt;=6,SUM($C164:$AU164),SUMPRODUCT(LARGE($C164:$AU164,{1,2,3,4,5,6})))</f>
        <v>0</v>
      </c>
      <c r="AZ164" s="50" t="str">
        <f t="shared" si="18"/>
        <v/>
      </c>
      <c r="BA164" s="50" t="str">
        <f t="shared" si="19"/>
        <v xml:space="preserve"> </v>
      </c>
      <c r="BB164" s="46" t="str" cm="1">
        <f t="array" ref="BB164">IFERROR(SUMPRODUCT(LARGE($C164:$AU164,{1,2,3,4})), "")</f>
        <v/>
      </c>
      <c r="BC164" s="46" t="str" cm="1">
        <f t="array" ref="BC164">IFERROR(SUMPRODUCT(LARGE($C164:$AU164,{1,2,3,4,5,6,7})), "")</f>
        <v/>
      </c>
      <c r="BD164" s="46" t="str" cm="1">
        <f t="array" ref="BD164">IFERROR(SUMPRODUCT(LARGE($C164:$AU164,{1,2,3,4,5,6,7,8})), "")</f>
        <v/>
      </c>
    </row>
    <row r="165" spans="1:97" s="23" customFormat="1" ht="15" customHeight="1" x14ac:dyDescent="0.2">
      <c r="A165" s="15"/>
      <c r="B165" s="1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7"/>
      <c r="AW165" s="47">
        <f t="shared" si="16"/>
        <v>0</v>
      </c>
      <c r="AX165" s="46">
        <f t="shared" si="17"/>
        <v>0</v>
      </c>
      <c r="AY165" s="46" cm="1">
        <f t="array" ref="AY165">IF($AX165&lt;=6,SUM($C165:$AU165),SUMPRODUCT(LARGE($C165:$AU165,{1,2,3,4,5,6})))</f>
        <v>0</v>
      </c>
      <c r="AZ165" s="50" t="str">
        <f t="shared" si="18"/>
        <v/>
      </c>
      <c r="BA165" s="50" t="str">
        <f t="shared" si="19"/>
        <v xml:space="preserve"> </v>
      </c>
      <c r="BB165" s="46" t="str" cm="1">
        <f t="array" ref="BB165">IFERROR(SUMPRODUCT(LARGE($C165:$AU165,{1,2,3,4})), "")</f>
        <v/>
      </c>
      <c r="BC165" s="46" t="str" cm="1">
        <f t="array" ref="BC165">IFERROR(SUMPRODUCT(LARGE($C165:$AU165,{1,2,3,4,5,6,7})), "")</f>
        <v/>
      </c>
      <c r="BD165" s="46" t="str" cm="1">
        <f t="array" ref="BD165">IFERROR(SUMPRODUCT(LARGE($C165:$AU165,{1,2,3,4,5,6,7,8})), "")</f>
        <v/>
      </c>
    </row>
    <row r="166" spans="1:97" s="23" customFormat="1" ht="15" customHeight="1" x14ac:dyDescent="0.2">
      <c r="A166" s="15"/>
      <c r="B166" s="1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7"/>
      <c r="AW166" s="47">
        <f t="shared" si="16"/>
        <v>0</v>
      </c>
      <c r="AX166" s="46">
        <f t="shared" si="17"/>
        <v>0</v>
      </c>
      <c r="AY166" s="46" cm="1">
        <f t="array" ref="AY166">IF($AX166&lt;=6,SUM($C166:$AU166),SUMPRODUCT(LARGE($C166:$AU166,{1,2,3,4,5,6})))</f>
        <v>0</v>
      </c>
      <c r="AZ166" s="50" t="str">
        <f t="shared" si="18"/>
        <v/>
      </c>
      <c r="BA166" s="50" t="str">
        <f t="shared" si="19"/>
        <v xml:space="preserve"> </v>
      </c>
      <c r="BB166" s="46" t="str" cm="1">
        <f t="array" ref="BB166">IFERROR(SUMPRODUCT(LARGE($C166:$AU166,{1,2,3,4})), "")</f>
        <v/>
      </c>
      <c r="BC166" s="46" t="str" cm="1">
        <f t="array" ref="BC166">IFERROR(SUMPRODUCT(LARGE($C166:$AU166,{1,2,3,4,5,6,7})), "")</f>
        <v/>
      </c>
      <c r="BD166" s="46" t="str" cm="1">
        <f t="array" ref="BD166">IFERROR(SUMPRODUCT(LARGE($C166:$AU166,{1,2,3,4,5,6,7,8})), "")</f>
        <v/>
      </c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</row>
    <row r="167" spans="1:97" s="23" customFormat="1" ht="15" customHeight="1" x14ac:dyDescent="0.2">
      <c r="A167" s="15"/>
      <c r="B167" s="1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7"/>
      <c r="AW167" s="47">
        <f t="shared" si="16"/>
        <v>0</v>
      </c>
      <c r="AX167" s="46">
        <f t="shared" si="17"/>
        <v>0</v>
      </c>
      <c r="AY167" s="46" cm="1">
        <f t="array" ref="AY167">IF($AX167&lt;=6,SUM($C167:$AU167),SUMPRODUCT(LARGE($C167:$AU167,{1,2,3,4,5,6})))</f>
        <v>0</v>
      </c>
      <c r="AZ167" s="50" t="str">
        <f t="shared" si="18"/>
        <v/>
      </c>
      <c r="BA167" s="50" t="str">
        <f t="shared" si="19"/>
        <v xml:space="preserve"> </v>
      </c>
      <c r="BB167" s="46" t="str" cm="1">
        <f t="array" ref="BB167">IFERROR(SUMPRODUCT(LARGE($C167:$AU167,{1,2,3,4})), "")</f>
        <v/>
      </c>
      <c r="BC167" s="46" t="str" cm="1">
        <f t="array" ref="BC167">IFERROR(SUMPRODUCT(LARGE($C167:$AU167,{1,2,3,4,5,6,7})), "")</f>
        <v/>
      </c>
      <c r="BD167" s="46" t="str" cm="1">
        <f t="array" ref="BD167">IFERROR(SUMPRODUCT(LARGE($C167:$AU167,{1,2,3,4,5,6,7,8})), "")</f>
        <v/>
      </c>
    </row>
    <row r="168" spans="1:97" s="23" customFormat="1" ht="15" customHeight="1" x14ac:dyDescent="0.2">
      <c r="A168" s="15"/>
      <c r="B168" s="1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7"/>
      <c r="AW168" s="47">
        <f t="shared" si="16"/>
        <v>0</v>
      </c>
      <c r="AX168" s="46">
        <f t="shared" si="17"/>
        <v>0</v>
      </c>
      <c r="AY168" s="46" cm="1">
        <f t="array" ref="AY168">IF($AX168&lt;=6,SUM($C168:$AU168),SUMPRODUCT(LARGE($C168:$AU168,{1,2,3,4,5,6})))</f>
        <v>0</v>
      </c>
      <c r="AZ168" s="50" t="str">
        <f t="shared" si="18"/>
        <v/>
      </c>
      <c r="BA168" s="50" t="str">
        <f t="shared" si="19"/>
        <v xml:space="preserve"> </v>
      </c>
      <c r="BB168" s="46" t="str" cm="1">
        <f t="array" ref="BB168">IFERROR(SUMPRODUCT(LARGE($C168:$AU168,{1,2,3,4})), "")</f>
        <v/>
      </c>
      <c r="BC168" s="46" t="str" cm="1">
        <f t="array" ref="BC168">IFERROR(SUMPRODUCT(LARGE($C168:$AU168,{1,2,3,4,5,6,7})), "")</f>
        <v/>
      </c>
      <c r="BD168" s="46" t="str" cm="1">
        <f t="array" ref="BD168">IFERROR(SUMPRODUCT(LARGE($C168:$AU168,{1,2,3,4,5,6,7,8})), "")</f>
        <v/>
      </c>
    </row>
    <row r="169" spans="1:97" s="23" customFormat="1" ht="15" customHeight="1" x14ac:dyDescent="0.2">
      <c r="A169" s="15"/>
      <c r="B169" s="1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7"/>
      <c r="AW169" s="47">
        <f t="shared" si="16"/>
        <v>0</v>
      </c>
      <c r="AX169" s="46">
        <f t="shared" si="17"/>
        <v>0</v>
      </c>
      <c r="AY169" s="46" cm="1">
        <f t="array" ref="AY169">IF($AX169&lt;=6,SUM($C169:$AU169),SUMPRODUCT(LARGE($C169:$AU169,{1,2,3,4,5,6})))</f>
        <v>0</v>
      </c>
      <c r="AZ169" s="50" t="str">
        <f t="shared" si="18"/>
        <v/>
      </c>
      <c r="BA169" s="50" t="str">
        <f t="shared" si="19"/>
        <v xml:space="preserve"> </v>
      </c>
      <c r="BB169" s="46" t="str" cm="1">
        <f t="array" ref="BB169">IFERROR(SUMPRODUCT(LARGE($C169:$AU169,{1,2,3,4})), "")</f>
        <v/>
      </c>
      <c r="BC169" s="46" t="str" cm="1">
        <f t="array" ref="BC169">IFERROR(SUMPRODUCT(LARGE($C169:$AU169,{1,2,3,4,5,6,7})), "")</f>
        <v/>
      </c>
      <c r="BD169" s="46" t="str" cm="1">
        <f t="array" ref="BD169">IFERROR(SUMPRODUCT(LARGE($C169:$AU169,{1,2,3,4,5,6,7,8})), "")</f>
        <v/>
      </c>
    </row>
    <row r="170" spans="1:97" s="23" customFormat="1" ht="15" customHeight="1" x14ac:dyDescent="0.2">
      <c r="A170" s="15"/>
      <c r="B170" s="1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7"/>
      <c r="AW170" s="47">
        <f t="shared" si="16"/>
        <v>0</v>
      </c>
      <c r="AX170" s="46">
        <f t="shared" si="17"/>
        <v>0</v>
      </c>
      <c r="AY170" s="46" cm="1">
        <f t="array" ref="AY170">IF($AX170&lt;=6,SUM($C170:$AU170),SUMPRODUCT(LARGE($C170:$AU170,{1,2,3,4,5,6})))</f>
        <v>0</v>
      </c>
      <c r="AZ170" s="50" t="str">
        <f t="shared" si="18"/>
        <v/>
      </c>
      <c r="BA170" s="50" t="str">
        <f t="shared" si="19"/>
        <v xml:space="preserve"> </v>
      </c>
      <c r="BB170" s="46" t="str" cm="1">
        <f t="array" ref="BB170">IFERROR(SUMPRODUCT(LARGE($C170:$AU170,{1,2,3,4})), "")</f>
        <v/>
      </c>
      <c r="BC170" s="46" t="str" cm="1">
        <f t="array" ref="BC170">IFERROR(SUMPRODUCT(LARGE($C170:$AU170,{1,2,3,4,5,6,7})), "")</f>
        <v/>
      </c>
      <c r="BD170" s="46" t="str" cm="1">
        <f t="array" ref="BD170">IFERROR(SUMPRODUCT(LARGE($C170:$AU170,{1,2,3,4,5,6,7,8})), "")</f>
        <v/>
      </c>
    </row>
    <row r="171" spans="1:97" s="23" customFormat="1" ht="15" customHeight="1" x14ac:dyDescent="0.2">
      <c r="A171" s="15"/>
      <c r="B171" s="1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7"/>
      <c r="AW171" s="47">
        <f t="shared" si="16"/>
        <v>0</v>
      </c>
      <c r="AX171" s="46">
        <f t="shared" si="17"/>
        <v>0</v>
      </c>
      <c r="AY171" s="46" cm="1">
        <f t="array" ref="AY171">IF($AX171&lt;=6,SUM($C171:$AU171),SUMPRODUCT(LARGE($C171:$AU171,{1,2,3,4,5,6})))</f>
        <v>0</v>
      </c>
      <c r="AZ171" s="50" t="str">
        <f t="shared" si="18"/>
        <v/>
      </c>
      <c r="BA171" s="50" t="str">
        <f t="shared" si="19"/>
        <v xml:space="preserve"> </v>
      </c>
      <c r="BB171" s="46" t="str" cm="1">
        <f t="array" ref="BB171">IFERROR(SUMPRODUCT(LARGE($C171:$AU171,{1,2,3,4})), "")</f>
        <v/>
      </c>
      <c r="BC171" s="46" t="str" cm="1">
        <f t="array" ref="BC171">IFERROR(SUMPRODUCT(LARGE($C171:$AU171,{1,2,3,4,5,6,7})), "")</f>
        <v/>
      </c>
      <c r="BD171" s="46" t="str" cm="1">
        <f t="array" ref="BD171">IFERROR(SUMPRODUCT(LARGE($C171:$AU171,{1,2,3,4,5,6,7,8})), "")</f>
        <v/>
      </c>
    </row>
    <row r="172" spans="1:97" s="23" customFormat="1" ht="15" customHeight="1" x14ac:dyDescent="0.2">
      <c r="A172" s="15"/>
      <c r="B172" s="1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7"/>
      <c r="AW172" s="47">
        <f t="shared" si="16"/>
        <v>0</v>
      </c>
      <c r="AX172" s="46">
        <f t="shared" si="17"/>
        <v>0</v>
      </c>
      <c r="AY172" s="46" cm="1">
        <f t="array" ref="AY172">IF($AX172&lt;=6,SUM($C172:$AU172),SUMPRODUCT(LARGE($C172:$AU172,{1,2,3,4,5,6})))</f>
        <v>0</v>
      </c>
      <c r="AZ172" s="50" t="str">
        <f t="shared" si="18"/>
        <v/>
      </c>
      <c r="BA172" s="50" t="str">
        <f t="shared" si="19"/>
        <v xml:space="preserve"> </v>
      </c>
      <c r="BB172" s="46" t="str" cm="1">
        <f t="array" ref="BB172">IFERROR(SUMPRODUCT(LARGE($C172:$AU172,{1,2,3,4})), "")</f>
        <v/>
      </c>
      <c r="BC172" s="46" t="str" cm="1">
        <f t="array" ref="BC172">IFERROR(SUMPRODUCT(LARGE($C172:$AU172,{1,2,3,4,5,6,7})), "")</f>
        <v/>
      </c>
      <c r="BD172" s="46" t="str" cm="1">
        <f t="array" ref="BD172">IFERROR(SUMPRODUCT(LARGE($C172:$AU172,{1,2,3,4,5,6,7,8})), "")</f>
        <v/>
      </c>
    </row>
    <row r="173" spans="1:97" s="23" customFormat="1" ht="15" customHeight="1" x14ac:dyDescent="0.2">
      <c r="A173" s="15"/>
      <c r="B173" s="1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7"/>
      <c r="AW173" s="47">
        <f t="shared" si="16"/>
        <v>0</v>
      </c>
      <c r="AX173" s="46">
        <f t="shared" si="17"/>
        <v>0</v>
      </c>
      <c r="AY173" s="46" cm="1">
        <f t="array" ref="AY173">IF($AX173&lt;=6,SUM($C173:$AU173),SUMPRODUCT(LARGE($C173:$AU173,{1,2,3,4,5,6})))</f>
        <v>0</v>
      </c>
      <c r="AZ173" s="50" t="str">
        <f t="shared" si="18"/>
        <v/>
      </c>
      <c r="BA173" s="50" t="str">
        <f t="shared" si="19"/>
        <v xml:space="preserve"> </v>
      </c>
      <c r="BB173" s="46" t="str" cm="1">
        <f t="array" ref="BB173">IFERROR(SUMPRODUCT(LARGE($C173:$AU173,{1,2,3,4})), "")</f>
        <v/>
      </c>
      <c r="BC173" s="46" t="str" cm="1">
        <f t="array" ref="BC173">IFERROR(SUMPRODUCT(LARGE($C173:$AU173,{1,2,3,4,5,6,7})), "")</f>
        <v/>
      </c>
      <c r="BD173" s="46" t="str" cm="1">
        <f t="array" ref="BD173">IFERROR(SUMPRODUCT(LARGE($C173:$AU173,{1,2,3,4,5,6,7,8})), "")</f>
        <v/>
      </c>
    </row>
    <row r="174" spans="1:97" s="23" customFormat="1" ht="15" customHeight="1" x14ac:dyDescent="0.2">
      <c r="A174" s="15"/>
      <c r="B174" s="1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7"/>
      <c r="AW174" s="47">
        <f t="shared" si="16"/>
        <v>0</v>
      </c>
      <c r="AX174" s="46">
        <f t="shared" si="17"/>
        <v>0</v>
      </c>
      <c r="AY174" s="46" cm="1">
        <f t="array" ref="AY174">IF($AX174&lt;=6,SUM($C174:$AU174),SUMPRODUCT(LARGE($C174:$AU174,{1,2,3,4,5,6})))</f>
        <v>0</v>
      </c>
      <c r="AZ174" s="50" t="str">
        <f t="shared" si="18"/>
        <v/>
      </c>
      <c r="BA174" s="50" t="str">
        <f t="shared" si="19"/>
        <v xml:space="preserve"> </v>
      </c>
      <c r="BB174" s="46" t="str" cm="1">
        <f t="array" ref="BB174">IFERROR(SUMPRODUCT(LARGE($C174:$AU174,{1,2,3,4})), "")</f>
        <v/>
      </c>
      <c r="BC174" s="46" t="str" cm="1">
        <f t="array" ref="BC174">IFERROR(SUMPRODUCT(LARGE($C174:$AU174,{1,2,3,4,5,6,7})), "")</f>
        <v/>
      </c>
      <c r="BD174" s="46" t="str" cm="1">
        <f t="array" ref="BD174">IFERROR(SUMPRODUCT(LARGE($C174:$AU174,{1,2,3,4,5,6,7,8})), "")</f>
        <v/>
      </c>
    </row>
    <row r="175" spans="1:97" s="23" customFormat="1" ht="15" customHeight="1" x14ac:dyDescent="0.2">
      <c r="A175" s="15"/>
      <c r="B175" s="1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7"/>
      <c r="AW175" s="47">
        <f t="shared" si="16"/>
        <v>0</v>
      </c>
      <c r="AX175" s="46">
        <f t="shared" si="17"/>
        <v>0</v>
      </c>
      <c r="AY175" s="46" cm="1">
        <f t="array" ref="AY175">IF($AX175&lt;=6,SUM($C175:$AU175),SUMPRODUCT(LARGE($C175:$AU175,{1,2,3,4,5,6})))</f>
        <v>0</v>
      </c>
      <c r="AZ175" s="50" t="str">
        <f t="shared" si="18"/>
        <v/>
      </c>
      <c r="BA175" s="50" t="str">
        <f t="shared" si="19"/>
        <v xml:space="preserve"> </v>
      </c>
      <c r="BB175" s="46" t="str" cm="1">
        <f t="array" ref="BB175">IFERROR(SUMPRODUCT(LARGE($C175:$AU175,{1,2,3,4})), "")</f>
        <v/>
      </c>
      <c r="BC175" s="46" t="str" cm="1">
        <f t="array" ref="BC175">IFERROR(SUMPRODUCT(LARGE($C175:$AU175,{1,2,3,4,5,6,7})), "")</f>
        <v/>
      </c>
      <c r="BD175" s="46" t="str" cm="1">
        <f t="array" ref="BD175">IFERROR(SUMPRODUCT(LARGE($C175:$AU175,{1,2,3,4,5,6,7,8})), "")</f>
        <v/>
      </c>
    </row>
    <row r="176" spans="1:97" s="23" customFormat="1" ht="15" customHeight="1" x14ac:dyDescent="0.2">
      <c r="A176" s="15"/>
      <c r="B176" s="1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7"/>
      <c r="AW176" s="47">
        <f t="shared" si="16"/>
        <v>0</v>
      </c>
      <c r="AX176" s="46">
        <f t="shared" si="17"/>
        <v>0</v>
      </c>
      <c r="AY176" s="46" cm="1">
        <f t="array" ref="AY176">IF($AX176&lt;=6,SUM($C176:$AU176),SUMPRODUCT(LARGE($C176:$AU176,{1,2,3,4,5,6})))</f>
        <v>0</v>
      </c>
      <c r="AZ176" s="50" t="str">
        <f t="shared" si="18"/>
        <v/>
      </c>
      <c r="BA176" s="50" t="str">
        <f t="shared" si="19"/>
        <v xml:space="preserve"> </v>
      </c>
      <c r="BB176" s="46" t="str" cm="1">
        <f t="array" ref="BB176">IFERROR(SUMPRODUCT(LARGE($C176:$AU176,{1,2,3,4})), "")</f>
        <v/>
      </c>
      <c r="BC176" s="46" t="str" cm="1">
        <f t="array" ref="BC176">IFERROR(SUMPRODUCT(LARGE($C176:$AU176,{1,2,3,4,5,6,7})), "")</f>
        <v/>
      </c>
      <c r="BD176" s="46" t="str" cm="1">
        <f t="array" ref="BD176">IFERROR(SUMPRODUCT(LARGE($C176:$AU176,{1,2,3,4,5,6,7,8})), "")</f>
        <v/>
      </c>
    </row>
    <row r="177" spans="1:97" s="23" customFormat="1" ht="15" customHeight="1" x14ac:dyDescent="0.2">
      <c r="A177" s="15"/>
      <c r="B177" s="1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7"/>
      <c r="AW177" s="47">
        <f t="shared" si="16"/>
        <v>0</v>
      </c>
      <c r="AX177" s="46">
        <f t="shared" si="17"/>
        <v>0</v>
      </c>
      <c r="AY177" s="46" cm="1">
        <f t="array" ref="AY177">IF($AX177&lt;=6,SUM($C177:$AU177),SUMPRODUCT(LARGE($C177:$AU177,{1,2,3,4,5,6})))</f>
        <v>0</v>
      </c>
      <c r="AZ177" s="50" t="str">
        <f t="shared" si="18"/>
        <v/>
      </c>
      <c r="BA177" s="50" t="str">
        <f t="shared" si="19"/>
        <v xml:space="preserve"> </v>
      </c>
      <c r="BB177" s="46" t="str" cm="1">
        <f t="array" ref="BB177">IFERROR(SUMPRODUCT(LARGE($C177:$AU177,{1,2,3,4})), "")</f>
        <v/>
      </c>
      <c r="BC177" s="46" t="str" cm="1">
        <f t="array" ref="BC177">IFERROR(SUMPRODUCT(LARGE($C177:$AU177,{1,2,3,4,5,6,7})), "")</f>
        <v/>
      </c>
      <c r="BD177" s="46" t="str" cm="1">
        <f t="array" ref="BD177">IFERROR(SUMPRODUCT(LARGE($C177:$AU177,{1,2,3,4,5,6,7,8})), "")</f>
        <v/>
      </c>
    </row>
    <row r="178" spans="1:97" s="23" customFormat="1" ht="15" customHeight="1" x14ac:dyDescent="0.2">
      <c r="A178" s="15"/>
      <c r="B178" s="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7"/>
      <c r="AW178" s="47">
        <f t="shared" si="16"/>
        <v>0</v>
      </c>
      <c r="AX178" s="46">
        <f t="shared" si="17"/>
        <v>0</v>
      </c>
      <c r="AY178" s="46" cm="1">
        <f t="array" ref="AY178">IF($AX178&lt;=6,SUM($C178:$AU178),SUMPRODUCT(LARGE($C178:$AU178,{1,2,3,4,5,6})))</f>
        <v>0</v>
      </c>
      <c r="AZ178" s="50" t="str">
        <f t="shared" si="18"/>
        <v/>
      </c>
      <c r="BA178" s="50" t="str">
        <f t="shared" si="19"/>
        <v xml:space="preserve"> </v>
      </c>
      <c r="BB178" s="46" t="str" cm="1">
        <f t="array" ref="BB178">IFERROR(SUMPRODUCT(LARGE($C178:$AU178,{1,2,3,4})), "")</f>
        <v/>
      </c>
      <c r="BC178" s="46" t="str" cm="1">
        <f t="array" ref="BC178">IFERROR(SUMPRODUCT(LARGE($C178:$AU178,{1,2,3,4,5,6,7})), "")</f>
        <v/>
      </c>
      <c r="BD178" s="46" t="str" cm="1">
        <f t="array" ref="BD178">IFERROR(SUMPRODUCT(LARGE($C178:$AU178,{1,2,3,4,5,6,7,8})), "")</f>
        <v/>
      </c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</row>
    <row r="179" spans="1:97" s="23" customFormat="1" ht="15" customHeight="1" x14ac:dyDescent="0.2">
      <c r="A179" s="15"/>
      <c r="B179" s="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7"/>
      <c r="AW179" s="47">
        <f t="shared" si="16"/>
        <v>0</v>
      </c>
      <c r="AX179" s="46">
        <f t="shared" si="17"/>
        <v>0</v>
      </c>
      <c r="AY179" s="46" cm="1">
        <f t="array" ref="AY179">IF($AX179&lt;=6,SUM($C179:$AU179),SUMPRODUCT(LARGE($C179:$AU179,{1,2,3,4,5,6})))</f>
        <v>0</v>
      </c>
      <c r="AZ179" s="50" t="str">
        <f t="shared" si="18"/>
        <v/>
      </c>
      <c r="BA179" s="50" t="str">
        <f t="shared" si="19"/>
        <v xml:space="preserve"> </v>
      </c>
      <c r="BB179" s="46" t="str" cm="1">
        <f t="array" ref="BB179">IFERROR(SUMPRODUCT(LARGE($C179:$AU179,{1,2,3,4})), "")</f>
        <v/>
      </c>
      <c r="BC179" s="46" t="str" cm="1">
        <f t="array" ref="BC179">IFERROR(SUMPRODUCT(LARGE($C179:$AU179,{1,2,3,4,5,6,7})), "")</f>
        <v/>
      </c>
      <c r="BD179" s="46" t="str" cm="1">
        <f t="array" ref="BD179">IFERROR(SUMPRODUCT(LARGE($C179:$AU179,{1,2,3,4,5,6,7,8})), "")</f>
        <v/>
      </c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</row>
    <row r="180" spans="1:97" s="23" customFormat="1" ht="15" customHeight="1" x14ac:dyDescent="0.2">
      <c r="A180" s="15"/>
      <c r="B180" s="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7"/>
      <c r="AW180" s="47">
        <f t="shared" si="16"/>
        <v>0</v>
      </c>
      <c r="AX180" s="46">
        <f t="shared" si="17"/>
        <v>0</v>
      </c>
      <c r="AY180" s="46" cm="1">
        <f t="array" ref="AY180">IF($AX180&lt;=6,SUM($C180:$AU180),SUMPRODUCT(LARGE($C180:$AU180,{1,2,3,4,5,6})))</f>
        <v>0</v>
      </c>
      <c r="AZ180" s="50" t="str">
        <f t="shared" si="18"/>
        <v/>
      </c>
      <c r="BA180" s="50" t="str">
        <f t="shared" si="19"/>
        <v xml:space="preserve"> </v>
      </c>
      <c r="BB180" s="46" t="str" cm="1">
        <f t="array" ref="BB180">IFERROR(SUMPRODUCT(LARGE($C180:$AU180,{1,2,3,4})), "")</f>
        <v/>
      </c>
      <c r="BC180" s="46" t="str" cm="1">
        <f t="array" ref="BC180">IFERROR(SUMPRODUCT(LARGE($C180:$AU180,{1,2,3,4,5,6,7})), "")</f>
        <v/>
      </c>
      <c r="BD180" s="46" t="str" cm="1">
        <f t="array" ref="BD180">IFERROR(SUMPRODUCT(LARGE($C180:$AU180,{1,2,3,4,5,6,7,8})), "")</f>
        <v/>
      </c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</row>
    <row r="181" spans="1:97" s="23" customFormat="1" ht="15" customHeight="1" x14ac:dyDescent="0.2">
      <c r="A181" s="15"/>
      <c r="B181" s="1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7"/>
      <c r="AW181" s="47">
        <f t="shared" si="16"/>
        <v>0</v>
      </c>
      <c r="AX181" s="46">
        <f t="shared" si="17"/>
        <v>0</v>
      </c>
      <c r="AY181" s="46" cm="1">
        <f t="array" ref="AY181">IF($AX181&lt;=6,SUM($C181:$AU181),SUMPRODUCT(LARGE($C181:$AU181,{1,2,3,4,5,6})))</f>
        <v>0</v>
      </c>
      <c r="AZ181" s="50" t="str">
        <f t="shared" si="18"/>
        <v/>
      </c>
      <c r="BA181" s="50" t="str">
        <f t="shared" si="19"/>
        <v xml:space="preserve"> </v>
      </c>
      <c r="BB181" s="46" t="str" cm="1">
        <f t="array" ref="BB181">IFERROR(SUMPRODUCT(LARGE($C181:$AU181,{1,2,3,4})), "")</f>
        <v/>
      </c>
      <c r="BC181" s="46" t="str" cm="1">
        <f t="array" ref="BC181">IFERROR(SUMPRODUCT(LARGE($C181:$AU181,{1,2,3,4,5,6,7})), "")</f>
        <v/>
      </c>
      <c r="BD181" s="46" t="str" cm="1">
        <f t="array" ref="BD181">IFERROR(SUMPRODUCT(LARGE($C181:$AU181,{1,2,3,4,5,6,7,8})), "")</f>
        <v/>
      </c>
    </row>
    <row r="182" spans="1:97" s="23" customFormat="1" ht="15" customHeight="1" x14ac:dyDescent="0.2">
      <c r="A182" s="15"/>
      <c r="B182" s="1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7"/>
      <c r="AW182" s="47">
        <f t="shared" si="16"/>
        <v>0</v>
      </c>
      <c r="AX182" s="46">
        <f t="shared" si="17"/>
        <v>0</v>
      </c>
      <c r="AY182" s="46" cm="1">
        <f t="array" ref="AY182">IF($AX182&lt;=6,SUM($C182:$AU182),SUMPRODUCT(LARGE($C182:$AU182,{1,2,3,4,5,6})))</f>
        <v>0</v>
      </c>
      <c r="AZ182" s="50" t="str">
        <f t="shared" si="18"/>
        <v/>
      </c>
      <c r="BA182" s="50" t="str">
        <f t="shared" si="19"/>
        <v xml:space="preserve"> </v>
      </c>
      <c r="BB182" s="46" t="str" cm="1">
        <f t="array" ref="BB182">IFERROR(SUMPRODUCT(LARGE($C182:$AU182,{1,2,3,4})), "")</f>
        <v/>
      </c>
      <c r="BC182" s="46" t="str" cm="1">
        <f t="array" ref="BC182">IFERROR(SUMPRODUCT(LARGE($C182:$AU182,{1,2,3,4,5,6,7})), "")</f>
        <v/>
      </c>
      <c r="BD182" s="46" t="str" cm="1">
        <f t="array" ref="BD182">IFERROR(SUMPRODUCT(LARGE($C182:$AU182,{1,2,3,4,5,6,7,8})), "")</f>
        <v/>
      </c>
    </row>
    <row r="183" spans="1:97" s="23" customFormat="1" ht="15" customHeight="1" x14ac:dyDescent="0.2">
      <c r="A183" s="15"/>
      <c r="B183" s="1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7"/>
      <c r="AW183" s="47">
        <f t="shared" si="16"/>
        <v>0</v>
      </c>
      <c r="AX183" s="46">
        <f t="shared" si="17"/>
        <v>0</v>
      </c>
      <c r="AY183" s="46" cm="1">
        <f t="array" ref="AY183">IF($AX183&lt;=6,SUM($C183:$AU183),SUMPRODUCT(LARGE($C183:$AU183,{1,2,3,4,5,6})))</f>
        <v>0</v>
      </c>
      <c r="AZ183" s="50" t="str">
        <f t="shared" si="18"/>
        <v/>
      </c>
      <c r="BA183" s="50" t="str">
        <f t="shared" si="19"/>
        <v xml:space="preserve"> </v>
      </c>
      <c r="BB183" s="46" t="str" cm="1">
        <f t="array" ref="BB183">IFERROR(SUMPRODUCT(LARGE($C183:$AU183,{1,2,3,4})), "")</f>
        <v/>
      </c>
      <c r="BC183" s="46" t="str" cm="1">
        <f t="array" ref="BC183">IFERROR(SUMPRODUCT(LARGE($C183:$AU183,{1,2,3,4,5,6,7})), "")</f>
        <v/>
      </c>
      <c r="BD183" s="46" t="str" cm="1">
        <f t="array" ref="BD183">IFERROR(SUMPRODUCT(LARGE($C183:$AU183,{1,2,3,4,5,6,7,8})), "")</f>
        <v/>
      </c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</row>
    <row r="184" spans="1:97" s="23" customFormat="1" ht="15" customHeight="1" x14ac:dyDescent="0.2">
      <c r="A184" s="15"/>
      <c r="B184" s="1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7"/>
      <c r="AW184" s="47">
        <f t="shared" si="16"/>
        <v>0</v>
      </c>
      <c r="AX184" s="46">
        <f t="shared" si="17"/>
        <v>0</v>
      </c>
      <c r="AY184" s="46" cm="1">
        <f t="array" ref="AY184">IF($AX184&lt;=6,SUM($C184:$AU184),SUMPRODUCT(LARGE($C184:$AU184,{1,2,3,4,5,6})))</f>
        <v>0</v>
      </c>
      <c r="AZ184" s="50" t="str">
        <f t="shared" si="18"/>
        <v/>
      </c>
      <c r="BA184" s="50" t="str">
        <f t="shared" si="19"/>
        <v xml:space="preserve"> </v>
      </c>
      <c r="BB184" s="46" t="str" cm="1">
        <f t="array" ref="BB184">IFERROR(SUMPRODUCT(LARGE($C184:$AU184,{1,2,3,4})), "")</f>
        <v/>
      </c>
      <c r="BC184" s="46" t="str" cm="1">
        <f t="array" ref="BC184">IFERROR(SUMPRODUCT(LARGE($C184:$AU184,{1,2,3,4,5,6,7})), "")</f>
        <v/>
      </c>
      <c r="BD184" s="46" t="str" cm="1">
        <f t="array" ref="BD184">IFERROR(SUMPRODUCT(LARGE($C184:$AU184,{1,2,3,4,5,6,7,8})), "")</f>
        <v/>
      </c>
    </row>
    <row r="185" spans="1:97" s="23" customFormat="1" ht="15" customHeight="1" x14ac:dyDescent="0.2">
      <c r="A185" s="15"/>
      <c r="B185" s="1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7"/>
      <c r="AW185" s="47">
        <f t="shared" si="16"/>
        <v>0</v>
      </c>
      <c r="AX185" s="46">
        <f t="shared" si="17"/>
        <v>0</v>
      </c>
      <c r="AY185" s="46" cm="1">
        <f t="array" ref="AY185">IF($AX185&lt;=6,SUM($C185:$AU185),SUMPRODUCT(LARGE($C185:$AU185,{1,2,3,4,5,6})))</f>
        <v>0</v>
      </c>
      <c r="AZ185" s="50" t="str">
        <f t="shared" si="18"/>
        <v/>
      </c>
      <c r="BA185" s="50" t="str">
        <f t="shared" si="19"/>
        <v xml:space="preserve"> </v>
      </c>
      <c r="BB185" s="46" t="str" cm="1">
        <f t="array" ref="BB185">IFERROR(SUMPRODUCT(LARGE($C185:$AU185,{1,2,3,4})), "")</f>
        <v/>
      </c>
      <c r="BC185" s="46" t="str" cm="1">
        <f t="array" ref="BC185">IFERROR(SUMPRODUCT(LARGE($C185:$AU185,{1,2,3,4,5,6,7})), "")</f>
        <v/>
      </c>
      <c r="BD185" s="46" t="str" cm="1">
        <f t="array" ref="BD185">IFERROR(SUMPRODUCT(LARGE($C185:$AU185,{1,2,3,4,5,6,7,8})), "")</f>
        <v/>
      </c>
    </row>
    <row r="186" spans="1:97" ht="15" customHeight="1" x14ac:dyDescent="0.2">
      <c r="A186" s="4"/>
      <c r="B186" s="1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7"/>
      <c r="AW186" s="47">
        <f t="shared" si="16"/>
        <v>0</v>
      </c>
      <c r="AX186" s="46">
        <f t="shared" si="17"/>
        <v>0</v>
      </c>
      <c r="AY186" s="46" cm="1">
        <f t="array" ref="AY186">IF($AX186&lt;=6,SUM($C186:$AU186),SUMPRODUCT(LARGE($C186:$AU186,{1,2,3,4,5,6})))</f>
        <v>0</v>
      </c>
      <c r="AZ186" s="50" t="str">
        <f t="shared" si="18"/>
        <v/>
      </c>
      <c r="BA186" s="50" t="str">
        <f t="shared" si="19"/>
        <v xml:space="preserve"> </v>
      </c>
      <c r="BB186" s="46" t="str" cm="1">
        <f t="array" ref="BB186">IFERROR(SUMPRODUCT(LARGE($C186:$AU186,{1,2,3,4})), "")</f>
        <v/>
      </c>
      <c r="BC186" s="46" t="str" cm="1">
        <f t="array" ref="BC186">IFERROR(SUMPRODUCT(LARGE($C186:$AU186,{1,2,3,4,5,6,7})), "")</f>
        <v/>
      </c>
      <c r="BD186" s="46" t="str" cm="1">
        <f t="array" ref="BD186">IFERROR(SUMPRODUCT(LARGE($C186:$AU186,{1,2,3,4,5,6,7,8})), "")</f>
        <v/>
      </c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</row>
    <row r="187" spans="1:97" s="23" customFormat="1" ht="15" customHeight="1" x14ac:dyDescent="0.2">
      <c r="A187" s="15"/>
      <c r="B187" s="1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7"/>
      <c r="AW187" s="47">
        <f t="shared" si="16"/>
        <v>0</v>
      </c>
      <c r="AX187" s="46">
        <f t="shared" si="17"/>
        <v>0</v>
      </c>
      <c r="AY187" s="46" cm="1">
        <f t="array" ref="AY187">IF($AX187&lt;=6,SUM($C187:$AU187),SUMPRODUCT(LARGE($C187:$AU187,{1,2,3,4,5,6})))</f>
        <v>0</v>
      </c>
      <c r="AZ187" s="50" t="str">
        <f t="shared" si="18"/>
        <v/>
      </c>
      <c r="BA187" s="50" t="str">
        <f t="shared" si="19"/>
        <v xml:space="preserve"> </v>
      </c>
      <c r="BB187" s="46" t="str" cm="1">
        <f t="array" ref="BB187">IFERROR(SUMPRODUCT(LARGE($C187:$AU187,{1,2,3,4})), "")</f>
        <v/>
      </c>
      <c r="BC187" s="46" t="str" cm="1">
        <f t="array" ref="BC187">IFERROR(SUMPRODUCT(LARGE($C187:$AU187,{1,2,3,4,5,6,7})), "")</f>
        <v/>
      </c>
      <c r="BD187" s="46" t="str" cm="1">
        <f t="array" ref="BD187">IFERROR(SUMPRODUCT(LARGE($C187:$AU187,{1,2,3,4,5,6,7,8})), "")</f>
        <v/>
      </c>
    </row>
    <row r="188" spans="1:97" s="23" customFormat="1" ht="15" customHeight="1" x14ac:dyDescent="0.2">
      <c r="A188" s="15"/>
      <c r="B188" s="1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7"/>
      <c r="AW188" s="47">
        <f t="shared" si="16"/>
        <v>0</v>
      </c>
      <c r="AX188" s="46">
        <f t="shared" si="17"/>
        <v>0</v>
      </c>
      <c r="AY188" s="46" cm="1">
        <f t="array" ref="AY188">IF($AX188&lt;=6,SUM($C188:$AU188),SUMPRODUCT(LARGE($C188:$AU188,{1,2,3,4,5,6})))</f>
        <v>0</v>
      </c>
      <c r="AZ188" s="50" t="str">
        <f t="shared" si="18"/>
        <v/>
      </c>
      <c r="BA188" s="50" t="str">
        <f t="shared" si="19"/>
        <v xml:space="preserve"> </v>
      </c>
      <c r="BB188" s="46" t="str" cm="1">
        <f t="array" ref="BB188">IFERROR(SUMPRODUCT(LARGE($C188:$AU188,{1,2,3,4})), "")</f>
        <v/>
      </c>
      <c r="BC188" s="46" t="str" cm="1">
        <f t="array" ref="BC188">IFERROR(SUMPRODUCT(LARGE($C188:$AU188,{1,2,3,4,5,6,7})), "")</f>
        <v/>
      </c>
      <c r="BD188" s="46" t="str" cm="1">
        <f t="array" ref="BD188">IFERROR(SUMPRODUCT(LARGE($C188:$AU188,{1,2,3,4,5,6,7,8})), "")</f>
        <v/>
      </c>
    </row>
    <row r="189" spans="1:97" s="23" customFormat="1" ht="15" customHeight="1" x14ac:dyDescent="0.2">
      <c r="A189" s="15"/>
      <c r="B189" s="1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7"/>
      <c r="AW189" s="47">
        <f t="shared" si="16"/>
        <v>0</v>
      </c>
      <c r="AX189" s="46">
        <f t="shared" si="17"/>
        <v>0</v>
      </c>
      <c r="AY189" s="46" cm="1">
        <f t="array" ref="AY189">IF($AX189&lt;=6,SUM($C189:$AU189),SUMPRODUCT(LARGE($C189:$AU189,{1,2,3,4,5,6})))</f>
        <v>0</v>
      </c>
      <c r="AZ189" s="50" t="str">
        <f t="shared" si="18"/>
        <v/>
      </c>
      <c r="BA189" s="50" t="str">
        <f t="shared" si="19"/>
        <v xml:space="preserve"> </v>
      </c>
      <c r="BB189" s="46" t="str" cm="1">
        <f t="array" ref="BB189">IFERROR(SUMPRODUCT(LARGE($C189:$AU189,{1,2,3,4})), "")</f>
        <v/>
      </c>
      <c r="BC189" s="46" t="str" cm="1">
        <f t="array" ref="BC189">IFERROR(SUMPRODUCT(LARGE($C189:$AU189,{1,2,3,4,5,6,7})), "")</f>
        <v/>
      </c>
      <c r="BD189" s="46" t="str" cm="1">
        <f t="array" ref="BD189">IFERROR(SUMPRODUCT(LARGE($C189:$AU189,{1,2,3,4,5,6,7,8})), "")</f>
        <v/>
      </c>
    </row>
    <row r="190" spans="1:97" s="23" customFormat="1" ht="15" customHeight="1" x14ac:dyDescent="0.2">
      <c r="A190" s="15"/>
      <c r="B190" s="1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7"/>
      <c r="AW190" s="47">
        <f t="shared" si="16"/>
        <v>0</v>
      </c>
      <c r="AX190" s="46">
        <f t="shared" si="17"/>
        <v>0</v>
      </c>
      <c r="AY190" s="46" cm="1">
        <f t="array" ref="AY190">IF($AX190&lt;=6,SUM($C190:$AU190),SUMPRODUCT(LARGE($C190:$AU190,{1,2,3,4,5,6})))</f>
        <v>0</v>
      </c>
      <c r="AZ190" s="50" t="str">
        <f t="shared" si="18"/>
        <v/>
      </c>
      <c r="BA190" s="50" t="str">
        <f t="shared" si="19"/>
        <v xml:space="preserve"> </v>
      </c>
      <c r="BB190" s="46" t="str" cm="1">
        <f t="array" ref="BB190">IFERROR(SUMPRODUCT(LARGE($C190:$AU190,{1,2,3,4})), "")</f>
        <v/>
      </c>
      <c r="BC190" s="46" t="str" cm="1">
        <f t="array" ref="BC190">IFERROR(SUMPRODUCT(LARGE($C190:$AU190,{1,2,3,4,5,6,7})), "")</f>
        <v/>
      </c>
      <c r="BD190" s="46" t="str" cm="1">
        <f t="array" ref="BD190">IFERROR(SUMPRODUCT(LARGE($C190:$AU190,{1,2,3,4,5,6,7,8})), "")</f>
        <v/>
      </c>
    </row>
    <row r="191" spans="1:97" s="23" customFormat="1" ht="15" customHeight="1" x14ac:dyDescent="0.2">
      <c r="A191" s="15"/>
      <c r="B191" s="1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7"/>
      <c r="AW191" s="47">
        <f t="shared" si="16"/>
        <v>0</v>
      </c>
      <c r="AX191" s="46">
        <f t="shared" si="17"/>
        <v>0</v>
      </c>
      <c r="AY191" s="46" cm="1">
        <f t="array" ref="AY191">IF($AX191&lt;=6,SUM($C191:$AU191),SUMPRODUCT(LARGE($C191:$AU191,{1,2,3,4,5,6})))</f>
        <v>0</v>
      </c>
      <c r="AZ191" s="50" t="str">
        <f t="shared" si="18"/>
        <v/>
      </c>
      <c r="BA191" s="50" t="str">
        <f t="shared" si="19"/>
        <v xml:space="preserve"> </v>
      </c>
      <c r="BB191" s="46" t="str" cm="1">
        <f t="array" ref="BB191">IFERROR(SUMPRODUCT(LARGE($C191:$AU191,{1,2,3,4})), "")</f>
        <v/>
      </c>
      <c r="BC191" s="46" t="str" cm="1">
        <f t="array" ref="BC191">IFERROR(SUMPRODUCT(LARGE($C191:$AU191,{1,2,3,4,5,6,7})), "")</f>
        <v/>
      </c>
      <c r="BD191" s="46" t="str" cm="1">
        <f t="array" ref="BD191">IFERROR(SUMPRODUCT(LARGE($C191:$AU191,{1,2,3,4,5,6,7,8})), "")</f>
        <v/>
      </c>
    </row>
    <row r="192" spans="1:97" s="23" customFormat="1" ht="15" customHeight="1" x14ac:dyDescent="0.2">
      <c r="A192" s="15"/>
      <c r="B192" s="1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7"/>
      <c r="AW192" s="47">
        <f t="shared" si="16"/>
        <v>0</v>
      </c>
      <c r="AX192" s="46">
        <f t="shared" si="17"/>
        <v>0</v>
      </c>
      <c r="AY192" s="46" cm="1">
        <f t="array" ref="AY192">IF($AX192&lt;=6,SUM($C192:$AU192),SUMPRODUCT(LARGE($C192:$AU192,{1,2,3,4,5,6})))</f>
        <v>0</v>
      </c>
      <c r="AZ192" s="50" t="str">
        <f t="shared" si="18"/>
        <v/>
      </c>
      <c r="BA192" s="50" t="str">
        <f t="shared" si="19"/>
        <v xml:space="preserve"> </v>
      </c>
      <c r="BB192" s="46" t="str" cm="1">
        <f t="array" ref="BB192">IFERROR(SUMPRODUCT(LARGE($C192:$AU192,{1,2,3,4})), "")</f>
        <v/>
      </c>
      <c r="BC192" s="46" t="str" cm="1">
        <f t="array" ref="BC192">IFERROR(SUMPRODUCT(LARGE($C192:$AU192,{1,2,3,4,5,6,7})), "")</f>
        <v/>
      </c>
      <c r="BD192" s="46" t="str" cm="1">
        <f t="array" ref="BD192">IFERROR(SUMPRODUCT(LARGE($C192:$AU192,{1,2,3,4,5,6,7,8})), "")</f>
        <v/>
      </c>
    </row>
    <row r="193" spans="1:97" s="23" customFormat="1" ht="15" customHeight="1" x14ac:dyDescent="0.2">
      <c r="A193" s="15"/>
      <c r="B193" s="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7"/>
      <c r="AW193" s="47">
        <f t="shared" si="16"/>
        <v>0</v>
      </c>
      <c r="AX193" s="46">
        <f t="shared" si="17"/>
        <v>0</v>
      </c>
      <c r="AY193" s="46" cm="1">
        <f t="array" ref="AY193">IF($AX193&lt;=6,SUM($C193:$AU193),SUMPRODUCT(LARGE($C193:$AU193,{1,2,3,4,5,6})))</f>
        <v>0</v>
      </c>
      <c r="AZ193" s="50" t="str">
        <f t="shared" si="18"/>
        <v/>
      </c>
      <c r="BA193" s="50" t="str">
        <f t="shared" si="19"/>
        <v xml:space="preserve"> </v>
      </c>
      <c r="BB193" s="46" t="str" cm="1">
        <f t="array" ref="BB193">IFERROR(SUMPRODUCT(LARGE($C193:$AU193,{1,2,3,4})), "")</f>
        <v/>
      </c>
      <c r="BC193" s="46" t="str" cm="1">
        <f t="array" ref="BC193">IFERROR(SUMPRODUCT(LARGE($C193:$AU193,{1,2,3,4,5,6,7})), "")</f>
        <v/>
      </c>
      <c r="BD193" s="46" t="str" cm="1">
        <f t="array" ref="BD193">IFERROR(SUMPRODUCT(LARGE($C193:$AU193,{1,2,3,4,5,6,7,8})), "")</f>
        <v/>
      </c>
    </row>
    <row r="194" spans="1:97" s="23" customFormat="1" ht="15" customHeight="1" x14ac:dyDescent="0.2">
      <c r="A194" s="15"/>
      <c r="B194" s="1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7"/>
      <c r="AW194" s="47">
        <f t="shared" si="16"/>
        <v>0</v>
      </c>
      <c r="AX194" s="46">
        <f t="shared" si="17"/>
        <v>0</v>
      </c>
      <c r="AY194" s="46" cm="1">
        <f t="array" ref="AY194">IF($AX194&lt;=6,SUM($C194:$AU194),SUMPRODUCT(LARGE($C194:$AU194,{1,2,3,4,5,6})))</f>
        <v>0</v>
      </c>
      <c r="AZ194" s="50" t="str">
        <f t="shared" si="18"/>
        <v/>
      </c>
      <c r="BA194" s="50" t="str">
        <f t="shared" si="19"/>
        <v xml:space="preserve"> </v>
      </c>
      <c r="BB194" s="46" t="str" cm="1">
        <f t="array" ref="BB194">IFERROR(SUMPRODUCT(LARGE($C194:$AU194,{1,2,3,4})), "")</f>
        <v/>
      </c>
      <c r="BC194" s="46" t="str" cm="1">
        <f t="array" ref="BC194">IFERROR(SUMPRODUCT(LARGE($C194:$AU194,{1,2,3,4,5,6,7})), "")</f>
        <v/>
      </c>
      <c r="BD194" s="46" t="str" cm="1">
        <f t="array" ref="BD194">IFERROR(SUMPRODUCT(LARGE($C194:$AU194,{1,2,3,4,5,6,7,8})), "")</f>
        <v/>
      </c>
    </row>
    <row r="195" spans="1:97" s="23" customFormat="1" ht="15" customHeight="1" x14ac:dyDescent="0.2">
      <c r="A195" s="15"/>
      <c r="B195" s="1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7"/>
      <c r="AW195" s="47">
        <f t="shared" ref="AW195:AW258" si="20">SUM($C195:$AV195)</f>
        <v>0</v>
      </c>
      <c r="AX195" s="46">
        <f t="shared" si="17"/>
        <v>0</v>
      </c>
      <c r="AY195" s="46" cm="1">
        <f t="array" ref="AY195">IF($AX195&lt;=6,SUM($C195:$AU195),SUMPRODUCT(LARGE($C195:$AU195,{1,2,3,4,5,6})))</f>
        <v>0</v>
      </c>
      <c r="AZ195" s="50" t="str">
        <f t="shared" si="18"/>
        <v/>
      </c>
      <c r="BA195" s="50" t="str">
        <f t="shared" si="19"/>
        <v xml:space="preserve"> </v>
      </c>
      <c r="BB195" s="46" t="str" cm="1">
        <f t="array" ref="BB195">IFERROR(SUMPRODUCT(LARGE($C195:$AU195,{1,2,3,4})), "")</f>
        <v/>
      </c>
      <c r="BC195" s="46" t="str" cm="1">
        <f t="array" ref="BC195">IFERROR(SUMPRODUCT(LARGE($C195:$AU195,{1,2,3,4,5,6,7})), "")</f>
        <v/>
      </c>
      <c r="BD195" s="46" t="str" cm="1">
        <f t="array" ref="BD195">IFERROR(SUMPRODUCT(LARGE($C195:$AU195,{1,2,3,4,5,6,7,8})), "")</f>
        <v/>
      </c>
    </row>
    <row r="196" spans="1:97" s="23" customFormat="1" ht="15" customHeight="1" x14ac:dyDescent="0.2">
      <c r="A196" s="15"/>
      <c r="B196" s="1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7"/>
      <c r="AW196" s="47">
        <f t="shared" si="20"/>
        <v>0</v>
      </c>
      <c r="AX196" s="46">
        <f t="shared" si="17"/>
        <v>0</v>
      </c>
      <c r="AY196" s="46" cm="1">
        <f t="array" ref="AY196">IF($AX196&lt;=6,SUM($C196:$AU196),SUMPRODUCT(LARGE($C196:$AU196,{1,2,3,4,5,6})))</f>
        <v>0</v>
      </c>
      <c r="AZ196" s="50" t="str">
        <f t="shared" si="18"/>
        <v/>
      </c>
      <c r="BA196" s="50" t="str">
        <f t="shared" si="19"/>
        <v xml:space="preserve"> </v>
      </c>
      <c r="BB196" s="46" t="str" cm="1">
        <f t="array" ref="BB196">IFERROR(SUMPRODUCT(LARGE($C196:$AU196,{1,2,3,4})), "")</f>
        <v/>
      </c>
      <c r="BC196" s="46" t="str" cm="1">
        <f t="array" ref="BC196">IFERROR(SUMPRODUCT(LARGE($C196:$AU196,{1,2,3,4,5,6,7})), "")</f>
        <v/>
      </c>
      <c r="BD196" s="46" t="str" cm="1">
        <f t="array" ref="BD196">IFERROR(SUMPRODUCT(LARGE($C196:$AU196,{1,2,3,4,5,6,7,8})), "")</f>
        <v/>
      </c>
    </row>
    <row r="197" spans="1:97" s="23" customFormat="1" ht="15" customHeight="1" x14ac:dyDescent="0.2">
      <c r="A197" s="15"/>
      <c r="B197" s="1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7"/>
      <c r="AW197" s="47">
        <f t="shared" si="20"/>
        <v>0</v>
      </c>
      <c r="AX197" s="46">
        <f t="shared" si="17"/>
        <v>0</v>
      </c>
      <c r="AY197" s="46" cm="1">
        <f t="array" ref="AY197">IF($AX197&lt;=6,SUM($C197:$AU197),SUMPRODUCT(LARGE($C197:$AU197,{1,2,3,4,5,6})))</f>
        <v>0</v>
      </c>
      <c r="AZ197" s="50" t="str">
        <f t="shared" si="18"/>
        <v/>
      </c>
      <c r="BA197" s="50" t="str">
        <f t="shared" si="19"/>
        <v xml:space="preserve"> </v>
      </c>
      <c r="BB197" s="46" t="str" cm="1">
        <f t="array" ref="BB197">IFERROR(SUMPRODUCT(LARGE($C197:$AU197,{1,2,3,4})), "")</f>
        <v/>
      </c>
      <c r="BC197" s="46" t="str" cm="1">
        <f t="array" ref="BC197">IFERROR(SUMPRODUCT(LARGE($C197:$AU197,{1,2,3,4,5,6,7})), "")</f>
        <v/>
      </c>
      <c r="BD197" s="46" t="str" cm="1">
        <f t="array" ref="BD197">IFERROR(SUMPRODUCT(LARGE($C197:$AU197,{1,2,3,4,5,6,7,8})), "")</f>
        <v/>
      </c>
    </row>
    <row r="198" spans="1:97" s="23" customFormat="1" ht="15" customHeight="1" x14ac:dyDescent="0.2">
      <c r="A198" s="15"/>
      <c r="B198" s="1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7"/>
      <c r="AW198" s="47">
        <f t="shared" si="20"/>
        <v>0</v>
      </c>
      <c r="AX198" s="46">
        <f t="shared" si="17"/>
        <v>0</v>
      </c>
      <c r="AY198" s="46" cm="1">
        <f t="array" ref="AY198">IF($AX198&lt;=6,SUM($C198:$AU198),SUMPRODUCT(LARGE($C198:$AU198,{1,2,3,4,5,6})))</f>
        <v>0</v>
      </c>
      <c r="AZ198" s="50" t="str">
        <f t="shared" si="18"/>
        <v/>
      </c>
      <c r="BA198" s="50" t="str">
        <f t="shared" si="19"/>
        <v xml:space="preserve"> </v>
      </c>
      <c r="BB198" s="46" t="str" cm="1">
        <f t="array" ref="BB198">IFERROR(SUMPRODUCT(LARGE($C198:$AU198,{1,2,3,4})), "")</f>
        <v/>
      </c>
      <c r="BC198" s="46" t="str" cm="1">
        <f t="array" ref="BC198">IFERROR(SUMPRODUCT(LARGE($C198:$AU198,{1,2,3,4,5,6,7})), "")</f>
        <v/>
      </c>
      <c r="BD198" s="46" t="str" cm="1">
        <f t="array" ref="BD198">IFERROR(SUMPRODUCT(LARGE($C198:$AU198,{1,2,3,4,5,6,7,8})), "")</f>
        <v/>
      </c>
    </row>
    <row r="199" spans="1:97" s="23" customFormat="1" ht="15" customHeight="1" x14ac:dyDescent="0.2">
      <c r="A199" s="15"/>
      <c r="B199" s="1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7"/>
      <c r="AW199" s="47">
        <f t="shared" si="20"/>
        <v>0</v>
      </c>
      <c r="AX199" s="46">
        <f t="shared" ref="AX199:AX262" si="21">COUNTA(C199:AU199)</f>
        <v>0</v>
      </c>
      <c r="AY199" s="46" cm="1">
        <f t="array" ref="AY199">IF($AX199&lt;=6,SUM($C199:$AU199),SUMPRODUCT(LARGE($C199:$AU199,{1,2,3,4,5,6})))</f>
        <v>0</v>
      </c>
      <c r="AZ199" s="50" t="str">
        <f t="shared" ref="AZ199:AZ262" si="22">IF(AND($AX199&gt;=6,AY199=AY200),"Manual Calc Needed","")</f>
        <v/>
      </c>
      <c r="BA199" s="50" t="str">
        <f t="shared" ref="BA199:BA262" si="23">IF(AND($AX199&gt;=6,$AZ199="Tie"),"Manual Calc Needed"," ")</f>
        <v xml:space="preserve"> </v>
      </c>
      <c r="BB199" s="46" t="str" cm="1">
        <f t="array" ref="BB199">IFERROR(SUMPRODUCT(LARGE($C199:$AU199,{1,2,3,4})), "")</f>
        <v/>
      </c>
      <c r="BC199" s="46" t="str" cm="1">
        <f t="array" ref="BC199">IFERROR(SUMPRODUCT(LARGE($C199:$AU199,{1,2,3,4,5,6,7})), "")</f>
        <v/>
      </c>
      <c r="BD199" s="46" t="str" cm="1">
        <f t="array" ref="BD199">IFERROR(SUMPRODUCT(LARGE($C199:$AU199,{1,2,3,4,5,6,7,8})), "")</f>
        <v/>
      </c>
    </row>
    <row r="200" spans="1:97" s="23" customFormat="1" ht="15" customHeight="1" x14ac:dyDescent="0.2">
      <c r="A200" s="15"/>
      <c r="B200" s="1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7"/>
      <c r="AW200" s="47">
        <f t="shared" si="20"/>
        <v>0</v>
      </c>
      <c r="AX200" s="46">
        <f t="shared" si="21"/>
        <v>0</v>
      </c>
      <c r="AY200" s="46" cm="1">
        <f t="array" ref="AY200">IF($AX200&lt;=6,SUM($C200:$AU200),SUMPRODUCT(LARGE($C200:$AU200,{1,2,3,4,5,6})))</f>
        <v>0</v>
      </c>
      <c r="AZ200" s="50" t="str">
        <f t="shared" si="22"/>
        <v/>
      </c>
      <c r="BA200" s="50" t="str">
        <f t="shared" si="23"/>
        <v xml:space="preserve"> </v>
      </c>
      <c r="BB200" s="46" t="str" cm="1">
        <f t="array" ref="BB200">IFERROR(SUMPRODUCT(LARGE($C200:$AU200,{1,2,3,4})), "")</f>
        <v/>
      </c>
      <c r="BC200" s="46" t="str" cm="1">
        <f t="array" ref="BC200">IFERROR(SUMPRODUCT(LARGE($C200:$AU200,{1,2,3,4,5,6,7})), "")</f>
        <v/>
      </c>
      <c r="BD200" s="46" t="str" cm="1">
        <f t="array" ref="BD200">IFERROR(SUMPRODUCT(LARGE($C200:$AU200,{1,2,3,4,5,6,7,8})), "")</f>
        <v/>
      </c>
    </row>
    <row r="201" spans="1:97" s="23" customFormat="1" ht="15" customHeight="1" x14ac:dyDescent="0.2">
      <c r="A201" s="15"/>
      <c r="B201" s="1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7"/>
      <c r="AW201" s="47">
        <f t="shared" si="20"/>
        <v>0</v>
      </c>
      <c r="AX201" s="46">
        <f t="shared" si="21"/>
        <v>0</v>
      </c>
      <c r="AY201" s="46" cm="1">
        <f t="array" ref="AY201">IF($AX201&lt;=6,SUM($C201:$AU201),SUMPRODUCT(LARGE($C201:$AU201,{1,2,3,4,5,6})))</f>
        <v>0</v>
      </c>
      <c r="AZ201" s="50" t="str">
        <f t="shared" si="22"/>
        <v/>
      </c>
      <c r="BA201" s="50" t="str">
        <f t="shared" si="23"/>
        <v xml:space="preserve"> </v>
      </c>
      <c r="BB201" s="46" t="str" cm="1">
        <f t="array" ref="BB201">IFERROR(SUMPRODUCT(LARGE($C201:$AU201,{1,2,3,4})), "")</f>
        <v/>
      </c>
      <c r="BC201" s="46" t="str" cm="1">
        <f t="array" ref="BC201">IFERROR(SUMPRODUCT(LARGE($C201:$AU201,{1,2,3,4,5,6,7})), "")</f>
        <v/>
      </c>
      <c r="BD201" s="46" t="str" cm="1">
        <f t="array" ref="BD201">IFERROR(SUMPRODUCT(LARGE($C201:$AU201,{1,2,3,4,5,6,7,8})), "")</f>
        <v/>
      </c>
    </row>
    <row r="202" spans="1:97" s="23" customFormat="1" ht="15" customHeight="1" x14ac:dyDescent="0.2">
      <c r="A202" s="15"/>
      <c r="B202" s="1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7"/>
      <c r="AW202" s="47">
        <f t="shared" si="20"/>
        <v>0</v>
      </c>
      <c r="AX202" s="46">
        <f t="shared" si="21"/>
        <v>0</v>
      </c>
      <c r="AY202" s="46" cm="1">
        <f t="array" ref="AY202">IF($AX202&lt;=6,SUM($C202:$AU202),SUMPRODUCT(LARGE($C202:$AU202,{1,2,3,4,5,6})))</f>
        <v>0</v>
      </c>
      <c r="AZ202" s="50" t="str">
        <f t="shared" si="22"/>
        <v/>
      </c>
      <c r="BA202" s="50" t="str">
        <f t="shared" si="23"/>
        <v xml:space="preserve"> </v>
      </c>
      <c r="BB202" s="46" t="str" cm="1">
        <f t="array" ref="BB202">IFERROR(SUMPRODUCT(LARGE($C202:$AU202,{1,2,3,4})), "")</f>
        <v/>
      </c>
      <c r="BC202" s="46" t="str" cm="1">
        <f t="array" ref="BC202">IFERROR(SUMPRODUCT(LARGE($C202:$AU202,{1,2,3,4,5,6,7})), "")</f>
        <v/>
      </c>
      <c r="BD202" s="46" t="str" cm="1">
        <f t="array" ref="BD202">IFERROR(SUMPRODUCT(LARGE($C202:$AU202,{1,2,3,4,5,6,7,8})), "")</f>
        <v/>
      </c>
    </row>
    <row r="203" spans="1:97" s="23" customFormat="1" ht="15" customHeight="1" x14ac:dyDescent="0.2">
      <c r="A203" s="15"/>
      <c r="B203" s="1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7"/>
      <c r="AW203" s="47">
        <f t="shared" si="20"/>
        <v>0</v>
      </c>
      <c r="AX203" s="46">
        <f t="shared" si="21"/>
        <v>0</v>
      </c>
      <c r="AY203" s="46" cm="1">
        <f t="array" ref="AY203">IF($AX203&lt;=6,SUM($C203:$AU203),SUMPRODUCT(LARGE($C203:$AU203,{1,2,3,4,5,6})))</f>
        <v>0</v>
      </c>
      <c r="AZ203" s="50" t="str">
        <f t="shared" si="22"/>
        <v/>
      </c>
      <c r="BA203" s="50" t="str">
        <f t="shared" si="23"/>
        <v xml:space="preserve"> </v>
      </c>
      <c r="BB203" s="46" t="str" cm="1">
        <f t="array" ref="BB203">IFERROR(SUMPRODUCT(LARGE($C203:$AU203,{1,2,3,4})), "")</f>
        <v/>
      </c>
      <c r="BC203" s="46" t="str" cm="1">
        <f t="array" ref="BC203">IFERROR(SUMPRODUCT(LARGE($C203:$AU203,{1,2,3,4,5,6,7})), "")</f>
        <v/>
      </c>
      <c r="BD203" s="46" t="str" cm="1">
        <f t="array" ref="BD203">IFERROR(SUMPRODUCT(LARGE($C203:$AU203,{1,2,3,4,5,6,7,8})), "")</f>
        <v/>
      </c>
    </row>
    <row r="204" spans="1:97" s="23" customFormat="1" ht="15" customHeight="1" x14ac:dyDescent="0.2">
      <c r="A204" s="15"/>
      <c r="B204" s="1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7"/>
      <c r="AW204" s="47">
        <f t="shared" si="20"/>
        <v>0</v>
      </c>
      <c r="AX204" s="46">
        <f t="shared" si="21"/>
        <v>0</v>
      </c>
      <c r="AY204" s="46" cm="1">
        <f t="array" ref="AY204">IF($AX204&lt;=6,SUM($C204:$AU204),SUMPRODUCT(LARGE($C204:$AU204,{1,2,3,4,5,6})))</f>
        <v>0</v>
      </c>
      <c r="AZ204" s="50" t="str">
        <f t="shared" si="22"/>
        <v/>
      </c>
      <c r="BA204" s="50" t="str">
        <f t="shared" si="23"/>
        <v xml:space="preserve"> </v>
      </c>
      <c r="BB204" s="46" t="str" cm="1">
        <f t="array" ref="BB204">IFERROR(SUMPRODUCT(LARGE($C204:$AU204,{1,2,3,4})), "")</f>
        <v/>
      </c>
      <c r="BC204" s="46" t="str" cm="1">
        <f t="array" ref="BC204">IFERROR(SUMPRODUCT(LARGE($C204:$AU204,{1,2,3,4,5,6,7})), "")</f>
        <v/>
      </c>
      <c r="BD204" s="46" t="str" cm="1">
        <f t="array" ref="BD204">IFERROR(SUMPRODUCT(LARGE($C204:$AU204,{1,2,3,4,5,6,7,8})), "")</f>
        <v/>
      </c>
    </row>
    <row r="205" spans="1:97" s="23" customFormat="1" ht="15" customHeight="1" x14ac:dyDescent="0.2">
      <c r="A205" s="15"/>
      <c r="B205" s="1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7"/>
      <c r="AW205" s="47">
        <f t="shared" si="20"/>
        <v>0</v>
      </c>
      <c r="AX205" s="46">
        <f t="shared" si="21"/>
        <v>0</v>
      </c>
      <c r="AY205" s="46" cm="1">
        <f t="array" ref="AY205">IF($AX205&lt;=6,SUM($C205:$AU205),SUMPRODUCT(LARGE($C205:$AU205,{1,2,3,4,5,6})))</f>
        <v>0</v>
      </c>
      <c r="AZ205" s="50" t="str">
        <f t="shared" si="22"/>
        <v/>
      </c>
      <c r="BA205" s="50" t="str">
        <f t="shared" si="23"/>
        <v xml:space="preserve"> </v>
      </c>
      <c r="BB205" s="46" t="str" cm="1">
        <f t="array" ref="BB205">IFERROR(SUMPRODUCT(LARGE($C205:$AU205,{1,2,3,4})), "")</f>
        <v/>
      </c>
      <c r="BC205" s="46" t="str" cm="1">
        <f t="array" ref="BC205">IFERROR(SUMPRODUCT(LARGE($C205:$AU205,{1,2,3,4,5,6,7})), "")</f>
        <v/>
      </c>
      <c r="BD205" s="46" t="str" cm="1">
        <f t="array" ref="BD205">IFERROR(SUMPRODUCT(LARGE($C205:$AU205,{1,2,3,4,5,6,7,8})), "")</f>
        <v/>
      </c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</row>
    <row r="206" spans="1:97" s="23" customFormat="1" ht="15" customHeight="1" x14ac:dyDescent="0.2">
      <c r="A206" s="15"/>
      <c r="B206" s="1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7"/>
      <c r="AW206" s="47">
        <f t="shared" si="20"/>
        <v>0</v>
      </c>
      <c r="AX206" s="46">
        <f t="shared" si="21"/>
        <v>0</v>
      </c>
      <c r="AY206" s="46" cm="1">
        <f t="array" ref="AY206">IF($AX206&lt;=6,SUM($C206:$AU206),SUMPRODUCT(LARGE($C206:$AU206,{1,2,3,4,5,6})))</f>
        <v>0</v>
      </c>
      <c r="AZ206" s="50" t="str">
        <f t="shared" si="22"/>
        <v/>
      </c>
      <c r="BA206" s="50" t="str">
        <f t="shared" si="23"/>
        <v xml:space="preserve"> </v>
      </c>
      <c r="BB206" s="46" t="str" cm="1">
        <f t="array" ref="BB206">IFERROR(SUMPRODUCT(LARGE($C206:$AU206,{1,2,3,4})), "")</f>
        <v/>
      </c>
      <c r="BC206" s="46" t="str" cm="1">
        <f t="array" ref="BC206">IFERROR(SUMPRODUCT(LARGE($C206:$AU206,{1,2,3,4,5,6,7})), "")</f>
        <v/>
      </c>
      <c r="BD206" s="46" t="str" cm="1">
        <f t="array" ref="BD206">IFERROR(SUMPRODUCT(LARGE($C206:$AU206,{1,2,3,4,5,6,7,8})), "")</f>
        <v/>
      </c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</row>
    <row r="207" spans="1:97" s="23" customFormat="1" ht="15" customHeight="1" x14ac:dyDescent="0.2">
      <c r="A207" s="15"/>
      <c r="B207" s="1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7"/>
      <c r="AW207" s="47">
        <f t="shared" si="20"/>
        <v>0</v>
      </c>
      <c r="AX207" s="46">
        <f t="shared" si="21"/>
        <v>0</v>
      </c>
      <c r="AY207" s="46" cm="1">
        <f t="array" ref="AY207">IF($AX207&lt;=6,SUM($C207:$AU207),SUMPRODUCT(LARGE($C207:$AU207,{1,2,3,4,5,6})))</f>
        <v>0</v>
      </c>
      <c r="AZ207" s="50" t="str">
        <f t="shared" si="22"/>
        <v/>
      </c>
      <c r="BA207" s="50" t="str">
        <f t="shared" si="23"/>
        <v xml:space="preserve"> </v>
      </c>
      <c r="BB207" s="46" t="str" cm="1">
        <f t="array" ref="BB207">IFERROR(SUMPRODUCT(LARGE($C207:$AU207,{1,2,3,4})), "")</f>
        <v/>
      </c>
      <c r="BC207" s="46" t="str" cm="1">
        <f t="array" ref="BC207">IFERROR(SUMPRODUCT(LARGE($C207:$AU207,{1,2,3,4,5,6,7})), "")</f>
        <v/>
      </c>
      <c r="BD207" s="46" t="str" cm="1">
        <f t="array" ref="BD207">IFERROR(SUMPRODUCT(LARGE($C207:$AU207,{1,2,3,4,5,6,7,8})), "")</f>
        <v/>
      </c>
    </row>
    <row r="208" spans="1:97" s="23" customFormat="1" ht="15" customHeight="1" x14ac:dyDescent="0.2">
      <c r="A208" s="15"/>
      <c r="B208" s="1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7"/>
      <c r="AW208" s="47">
        <f t="shared" si="20"/>
        <v>0</v>
      </c>
      <c r="AX208" s="46">
        <f t="shared" si="21"/>
        <v>0</v>
      </c>
      <c r="AY208" s="46" cm="1">
        <f t="array" ref="AY208">IF($AX208&lt;=6,SUM($C208:$AU208),SUMPRODUCT(LARGE($C208:$AU208,{1,2,3,4,5,6})))</f>
        <v>0</v>
      </c>
      <c r="AZ208" s="50" t="str">
        <f t="shared" si="22"/>
        <v/>
      </c>
      <c r="BA208" s="50" t="str">
        <f t="shared" si="23"/>
        <v xml:space="preserve"> </v>
      </c>
      <c r="BB208" s="46" t="str" cm="1">
        <f t="array" ref="BB208">IFERROR(SUMPRODUCT(LARGE($C208:$AU208,{1,2,3,4})), "")</f>
        <v/>
      </c>
      <c r="BC208" s="46" t="str" cm="1">
        <f t="array" ref="BC208">IFERROR(SUMPRODUCT(LARGE($C208:$AU208,{1,2,3,4,5,6,7})), "")</f>
        <v/>
      </c>
      <c r="BD208" s="46" t="str" cm="1">
        <f t="array" ref="BD208">IFERROR(SUMPRODUCT(LARGE($C208:$AU208,{1,2,3,4,5,6,7,8})), "")</f>
        <v/>
      </c>
    </row>
    <row r="209" spans="1:97" s="23" customFormat="1" ht="15" customHeight="1" x14ac:dyDescent="0.2">
      <c r="A209" s="15"/>
      <c r="B209" s="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7"/>
      <c r="AW209" s="47">
        <f t="shared" si="20"/>
        <v>0</v>
      </c>
      <c r="AX209" s="46">
        <f t="shared" si="21"/>
        <v>0</v>
      </c>
      <c r="AY209" s="46" cm="1">
        <f t="array" ref="AY209">IF($AX209&lt;=6,SUM($C209:$AU209),SUMPRODUCT(LARGE($C209:$AU209,{1,2,3,4,5,6})))</f>
        <v>0</v>
      </c>
      <c r="AZ209" s="50" t="str">
        <f t="shared" si="22"/>
        <v/>
      </c>
      <c r="BA209" s="50" t="str">
        <f t="shared" si="23"/>
        <v xml:space="preserve"> </v>
      </c>
      <c r="BB209" s="46" t="str" cm="1">
        <f t="array" ref="BB209">IFERROR(SUMPRODUCT(LARGE($C209:$AU209,{1,2,3,4})), "")</f>
        <v/>
      </c>
      <c r="BC209" s="46" t="str" cm="1">
        <f t="array" ref="BC209">IFERROR(SUMPRODUCT(LARGE($C209:$AU209,{1,2,3,4,5,6,7})), "")</f>
        <v/>
      </c>
      <c r="BD209" s="46" t="str" cm="1">
        <f t="array" ref="BD209">IFERROR(SUMPRODUCT(LARGE($C209:$AU209,{1,2,3,4,5,6,7,8})), "")</f>
        <v/>
      </c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</row>
    <row r="210" spans="1:97" s="23" customFormat="1" ht="15" customHeight="1" x14ac:dyDescent="0.2">
      <c r="A210" s="15"/>
      <c r="B210" s="1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7"/>
      <c r="AW210" s="47">
        <f t="shared" si="20"/>
        <v>0</v>
      </c>
      <c r="AX210" s="46">
        <f t="shared" si="21"/>
        <v>0</v>
      </c>
      <c r="AY210" s="46" cm="1">
        <f t="array" ref="AY210">IF($AX210&lt;=6,SUM($C210:$AU210),SUMPRODUCT(LARGE($C210:$AU210,{1,2,3,4,5,6})))</f>
        <v>0</v>
      </c>
      <c r="AZ210" s="50" t="str">
        <f t="shared" si="22"/>
        <v/>
      </c>
      <c r="BA210" s="50" t="str">
        <f t="shared" si="23"/>
        <v xml:space="preserve"> </v>
      </c>
      <c r="BB210" s="46" t="str" cm="1">
        <f t="array" ref="BB210">IFERROR(SUMPRODUCT(LARGE($C210:$AU210,{1,2,3,4})), "")</f>
        <v/>
      </c>
      <c r="BC210" s="46" t="str" cm="1">
        <f t="array" ref="BC210">IFERROR(SUMPRODUCT(LARGE($C210:$AU210,{1,2,3,4,5,6,7})), "")</f>
        <v/>
      </c>
      <c r="BD210" s="46" t="str" cm="1">
        <f t="array" ref="BD210">IFERROR(SUMPRODUCT(LARGE($C210:$AU210,{1,2,3,4,5,6,7,8})), "")</f>
        <v/>
      </c>
    </row>
    <row r="211" spans="1:97" s="23" customFormat="1" ht="15" customHeight="1" x14ac:dyDescent="0.2">
      <c r="A211" s="15"/>
      <c r="B211" s="1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7"/>
      <c r="AW211" s="47">
        <f t="shared" si="20"/>
        <v>0</v>
      </c>
      <c r="AX211" s="46">
        <f t="shared" si="21"/>
        <v>0</v>
      </c>
      <c r="AY211" s="46" cm="1">
        <f t="array" ref="AY211">IF($AX211&lt;=6,SUM($C211:$AU211),SUMPRODUCT(LARGE($C211:$AU211,{1,2,3,4,5,6})))</f>
        <v>0</v>
      </c>
      <c r="AZ211" s="50" t="str">
        <f t="shared" si="22"/>
        <v/>
      </c>
      <c r="BA211" s="50" t="str">
        <f t="shared" si="23"/>
        <v xml:space="preserve"> </v>
      </c>
      <c r="BB211" s="46" t="str" cm="1">
        <f t="array" ref="BB211">IFERROR(SUMPRODUCT(LARGE($C211:$AU211,{1,2,3,4})), "")</f>
        <v/>
      </c>
      <c r="BC211" s="46" t="str" cm="1">
        <f t="array" ref="BC211">IFERROR(SUMPRODUCT(LARGE($C211:$AU211,{1,2,3,4,5,6,7})), "")</f>
        <v/>
      </c>
      <c r="BD211" s="46" t="str" cm="1">
        <f t="array" ref="BD211">IFERROR(SUMPRODUCT(LARGE($C211:$AU211,{1,2,3,4,5,6,7,8})), "")</f>
        <v/>
      </c>
    </row>
    <row r="212" spans="1:97" s="23" customFormat="1" ht="15" customHeight="1" x14ac:dyDescent="0.2">
      <c r="A212" s="15"/>
      <c r="B212" s="1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7"/>
      <c r="AW212" s="47">
        <f t="shared" si="20"/>
        <v>0</v>
      </c>
      <c r="AX212" s="46">
        <f t="shared" si="21"/>
        <v>0</v>
      </c>
      <c r="AY212" s="46" cm="1">
        <f t="array" ref="AY212">IF($AX212&lt;=6,SUM($C212:$AU212),SUMPRODUCT(LARGE($C212:$AU212,{1,2,3,4,5,6})))</f>
        <v>0</v>
      </c>
      <c r="AZ212" s="50" t="str">
        <f t="shared" si="22"/>
        <v/>
      </c>
      <c r="BA212" s="50" t="str">
        <f t="shared" si="23"/>
        <v xml:space="preserve"> </v>
      </c>
      <c r="BB212" s="46" t="str" cm="1">
        <f t="array" ref="BB212">IFERROR(SUMPRODUCT(LARGE($C212:$AU212,{1,2,3,4})), "")</f>
        <v/>
      </c>
      <c r="BC212" s="46" t="str" cm="1">
        <f t="array" ref="BC212">IFERROR(SUMPRODUCT(LARGE($C212:$AU212,{1,2,3,4,5,6,7})), "")</f>
        <v/>
      </c>
      <c r="BD212" s="46" t="str" cm="1">
        <f t="array" ref="BD212">IFERROR(SUMPRODUCT(LARGE($C212:$AU212,{1,2,3,4,5,6,7,8})), "")</f>
        <v/>
      </c>
    </row>
    <row r="213" spans="1:97" s="23" customFormat="1" ht="15" customHeight="1" x14ac:dyDescent="0.2">
      <c r="A213" s="15"/>
      <c r="B213" s="1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7"/>
      <c r="AW213" s="47">
        <f t="shared" si="20"/>
        <v>0</v>
      </c>
      <c r="AX213" s="46">
        <f t="shared" si="21"/>
        <v>0</v>
      </c>
      <c r="AY213" s="46" cm="1">
        <f t="array" ref="AY213">IF($AX213&lt;=6,SUM($C213:$AU213),SUMPRODUCT(LARGE($C213:$AU213,{1,2,3,4,5,6})))</f>
        <v>0</v>
      </c>
      <c r="AZ213" s="50" t="str">
        <f t="shared" si="22"/>
        <v/>
      </c>
      <c r="BA213" s="50" t="str">
        <f t="shared" si="23"/>
        <v xml:space="preserve"> </v>
      </c>
      <c r="BB213" s="46" t="str" cm="1">
        <f t="array" ref="BB213">IFERROR(SUMPRODUCT(LARGE($C213:$AU213,{1,2,3,4})), "")</f>
        <v/>
      </c>
      <c r="BC213" s="46" t="str" cm="1">
        <f t="array" ref="BC213">IFERROR(SUMPRODUCT(LARGE($C213:$AU213,{1,2,3,4,5,6,7})), "")</f>
        <v/>
      </c>
      <c r="BD213" s="46" t="str" cm="1">
        <f t="array" ref="BD213">IFERROR(SUMPRODUCT(LARGE($C213:$AU213,{1,2,3,4,5,6,7,8})), "")</f>
        <v/>
      </c>
    </row>
    <row r="214" spans="1:97" s="23" customFormat="1" ht="15" customHeight="1" x14ac:dyDescent="0.2">
      <c r="A214" s="15"/>
      <c r="B214" s="1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7"/>
      <c r="AW214" s="47">
        <f t="shared" si="20"/>
        <v>0</v>
      </c>
      <c r="AX214" s="46">
        <f t="shared" si="21"/>
        <v>0</v>
      </c>
      <c r="AY214" s="46" cm="1">
        <f t="array" ref="AY214">IF($AX214&lt;=6,SUM($C214:$AU214),SUMPRODUCT(LARGE($C214:$AU214,{1,2,3,4,5,6})))</f>
        <v>0</v>
      </c>
      <c r="AZ214" s="50" t="str">
        <f t="shared" si="22"/>
        <v/>
      </c>
      <c r="BA214" s="50" t="str">
        <f t="shared" si="23"/>
        <v xml:space="preserve"> </v>
      </c>
      <c r="BB214" s="46" t="str" cm="1">
        <f t="array" ref="BB214">IFERROR(SUMPRODUCT(LARGE($C214:$AU214,{1,2,3,4})), "")</f>
        <v/>
      </c>
      <c r="BC214" s="46" t="str" cm="1">
        <f t="array" ref="BC214">IFERROR(SUMPRODUCT(LARGE($C214:$AU214,{1,2,3,4,5,6,7})), "")</f>
        <v/>
      </c>
      <c r="BD214" s="46" t="str" cm="1">
        <f t="array" ref="BD214">IFERROR(SUMPRODUCT(LARGE($C214:$AU214,{1,2,3,4,5,6,7,8})), "")</f>
        <v/>
      </c>
    </row>
    <row r="215" spans="1:97" s="23" customFormat="1" ht="15" customHeight="1" x14ac:dyDescent="0.2">
      <c r="A215" s="15"/>
      <c r="B215" s="1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7"/>
      <c r="AW215" s="47">
        <f t="shared" si="20"/>
        <v>0</v>
      </c>
      <c r="AX215" s="46">
        <f t="shared" si="21"/>
        <v>0</v>
      </c>
      <c r="AY215" s="46" cm="1">
        <f t="array" ref="AY215">IF($AX215&lt;=6,SUM($C215:$AU215),SUMPRODUCT(LARGE($C215:$AU215,{1,2,3,4,5,6})))</f>
        <v>0</v>
      </c>
      <c r="AZ215" s="50" t="str">
        <f t="shared" si="22"/>
        <v/>
      </c>
      <c r="BA215" s="50" t="str">
        <f t="shared" si="23"/>
        <v xml:space="preserve"> </v>
      </c>
      <c r="BB215" s="46" t="str" cm="1">
        <f t="array" ref="BB215">IFERROR(SUMPRODUCT(LARGE($C215:$AU215,{1,2,3,4})), "")</f>
        <v/>
      </c>
      <c r="BC215" s="46" t="str" cm="1">
        <f t="array" ref="BC215">IFERROR(SUMPRODUCT(LARGE($C215:$AU215,{1,2,3,4,5,6,7})), "")</f>
        <v/>
      </c>
      <c r="BD215" s="46" t="str" cm="1">
        <f t="array" ref="BD215">IFERROR(SUMPRODUCT(LARGE($C215:$AU215,{1,2,3,4,5,6,7,8})), "")</f>
        <v/>
      </c>
    </row>
    <row r="216" spans="1:97" s="23" customFormat="1" ht="15" customHeight="1" x14ac:dyDescent="0.2">
      <c r="A216" s="15"/>
      <c r="B216" s="1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7"/>
      <c r="AW216" s="47">
        <f t="shared" si="20"/>
        <v>0</v>
      </c>
      <c r="AX216" s="46">
        <f t="shared" si="21"/>
        <v>0</v>
      </c>
      <c r="AY216" s="46" cm="1">
        <f t="array" ref="AY216">IF($AX216&lt;=6,SUM($C216:$AU216),SUMPRODUCT(LARGE($C216:$AU216,{1,2,3,4,5,6})))</f>
        <v>0</v>
      </c>
      <c r="AZ216" s="50" t="str">
        <f t="shared" si="22"/>
        <v/>
      </c>
      <c r="BA216" s="50" t="str">
        <f t="shared" si="23"/>
        <v xml:space="preserve"> </v>
      </c>
      <c r="BB216" s="46" t="str" cm="1">
        <f t="array" ref="BB216">IFERROR(SUMPRODUCT(LARGE($C216:$AU216,{1,2,3,4})), "")</f>
        <v/>
      </c>
      <c r="BC216" s="46" t="str" cm="1">
        <f t="array" ref="BC216">IFERROR(SUMPRODUCT(LARGE($C216:$AU216,{1,2,3,4,5,6,7})), "")</f>
        <v/>
      </c>
      <c r="BD216" s="46" t="str" cm="1">
        <f t="array" ref="BD216">IFERROR(SUMPRODUCT(LARGE($C216:$AU216,{1,2,3,4,5,6,7,8})), "")</f>
        <v/>
      </c>
    </row>
    <row r="217" spans="1:97" s="23" customFormat="1" ht="15" customHeight="1" x14ac:dyDescent="0.2">
      <c r="A217" s="15"/>
      <c r="B217" s="1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7"/>
      <c r="AW217" s="47">
        <f t="shared" si="20"/>
        <v>0</v>
      </c>
      <c r="AX217" s="46">
        <f t="shared" si="21"/>
        <v>0</v>
      </c>
      <c r="AY217" s="46" cm="1">
        <f t="array" ref="AY217">IF($AX217&lt;=6,SUM($C217:$AU217),SUMPRODUCT(LARGE($C217:$AU217,{1,2,3,4,5,6})))</f>
        <v>0</v>
      </c>
      <c r="AZ217" s="50" t="str">
        <f t="shared" si="22"/>
        <v/>
      </c>
      <c r="BA217" s="50" t="str">
        <f t="shared" si="23"/>
        <v xml:space="preserve"> </v>
      </c>
      <c r="BB217" s="46" t="str" cm="1">
        <f t="array" ref="BB217">IFERROR(SUMPRODUCT(LARGE($C217:$AU217,{1,2,3,4})), "")</f>
        <v/>
      </c>
      <c r="BC217" s="46" t="str" cm="1">
        <f t="array" ref="BC217">IFERROR(SUMPRODUCT(LARGE($C217:$AU217,{1,2,3,4,5,6,7})), "")</f>
        <v/>
      </c>
      <c r="BD217" s="46" t="str" cm="1">
        <f t="array" ref="BD217">IFERROR(SUMPRODUCT(LARGE($C217:$AU217,{1,2,3,4,5,6,7,8})), "")</f>
        <v/>
      </c>
    </row>
    <row r="218" spans="1:97" s="23" customFormat="1" ht="15" customHeight="1" x14ac:dyDescent="0.2">
      <c r="A218" s="15"/>
      <c r="B218" s="1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7"/>
      <c r="AW218" s="47">
        <f t="shared" si="20"/>
        <v>0</v>
      </c>
      <c r="AX218" s="46">
        <f t="shared" si="21"/>
        <v>0</v>
      </c>
      <c r="AY218" s="46" cm="1">
        <f t="array" ref="AY218">IF($AX218&lt;=6,SUM($C218:$AU218),SUMPRODUCT(LARGE($C218:$AU218,{1,2,3,4,5,6})))</f>
        <v>0</v>
      </c>
      <c r="AZ218" s="50" t="str">
        <f t="shared" si="22"/>
        <v/>
      </c>
      <c r="BA218" s="50" t="str">
        <f t="shared" si="23"/>
        <v xml:space="preserve"> </v>
      </c>
      <c r="BB218" s="46" t="str" cm="1">
        <f t="array" ref="BB218">IFERROR(SUMPRODUCT(LARGE($C218:$AU218,{1,2,3,4})), "")</f>
        <v/>
      </c>
      <c r="BC218" s="46" t="str" cm="1">
        <f t="array" ref="BC218">IFERROR(SUMPRODUCT(LARGE($C218:$AU218,{1,2,3,4,5,6,7})), "")</f>
        <v/>
      </c>
      <c r="BD218" s="46" t="str" cm="1">
        <f t="array" ref="BD218">IFERROR(SUMPRODUCT(LARGE($C218:$AU218,{1,2,3,4,5,6,7,8})), "")</f>
        <v/>
      </c>
    </row>
    <row r="219" spans="1:97" s="23" customFormat="1" ht="15" customHeight="1" x14ac:dyDescent="0.2">
      <c r="A219" s="15"/>
      <c r="B219" s="1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7"/>
      <c r="AW219" s="47">
        <f t="shared" si="20"/>
        <v>0</v>
      </c>
      <c r="AX219" s="46">
        <f t="shared" si="21"/>
        <v>0</v>
      </c>
      <c r="AY219" s="46" cm="1">
        <f t="array" ref="AY219">IF($AX219&lt;=6,SUM($C219:$AU219),SUMPRODUCT(LARGE($C219:$AU219,{1,2,3,4,5,6})))</f>
        <v>0</v>
      </c>
      <c r="AZ219" s="50" t="str">
        <f t="shared" si="22"/>
        <v/>
      </c>
      <c r="BA219" s="50" t="str">
        <f t="shared" si="23"/>
        <v xml:space="preserve"> </v>
      </c>
      <c r="BB219" s="46" t="str" cm="1">
        <f t="array" ref="BB219">IFERROR(SUMPRODUCT(LARGE($C219:$AU219,{1,2,3,4})), "")</f>
        <v/>
      </c>
      <c r="BC219" s="46" t="str" cm="1">
        <f t="array" ref="BC219">IFERROR(SUMPRODUCT(LARGE($C219:$AU219,{1,2,3,4,5,6,7})), "")</f>
        <v/>
      </c>
      <c r="BD219" s="46" t="str" cm="1">
        <f t="array" ref="BD219">IFERROR(SUMPRODUCT(LARGE($C219:$AU219,{1,2,3,4,5,6,7,8})), "")</f>
        <v/>
      </c>
    </row>
    <row r="220" spans="1:97" s="23" customFormat="1" ht="15" customHeight="1" x14ac:dyDescent="0.2">
      <c r="A220" s="15"/>
      <c r="B220" s="1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7"/>
      <c r="AW220" s="47">
        <f t="shared" si="20"/>
        <v>0</v>
      </c>
      <c r="AX220" s="46">
        <f t="shared" si="21"/>
        <v>0</v>
      </c>
      <c r="AY220" s="46" cm="1">
        <f t="array" ref="AY220">IF($AX220&lt;=6,SUM($C220:$AU220),SUMPRODUCT(LARGE($C220:$AU220,{1,2,3,4,5,6})))</f>
        <v>0</v>
      </c>
      <c r="AZ220" s="50" t="str">
        <f t="shared" si="22"/>
        <v/>
      </c>
      <c r="BA220" s="50" t="str">
        <f t="shared" si="23"/>
        <v xml:space="preserve"> </v>
      </c>
      <c r="BB220" s="46" t="str" cm="1">
        <f t="array" ref="BB220">IFERROR(SUMPRODUCT(LARGE($C220:$AU220,{1,2,3,4})), "")</f>
        <v/>
      </c>
      <c r="BC220" s="46" t="str" cm="1">
        <f t="array" ref="BC220">IFERROR(SUMPRODUCT(LARGE($C220:$AU220,{1,2,3,4,5,6,7})), "")</f>
        <v/>
      </c>
      <c r="BD220" s="46" t="str" cm="1">
        <f t="array" ref="BD220">IFERROR(SUMPRODUCT(LARGE($C220:$AU220,{1,2,3,4,5,6,7,8})), "")</f>
        <v/>
      </c>
    </row>
    <row r="221" spans="1:97" s="23" customFormat="1" ht="15" customHeight="1" x14ac:dyDescent="0.2">
      <c r="A221" s="15"/>
      <c r="B221" s="1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7"/>
      <c r="AW221" s="47">
        <f t="shared" si="20"/>
        <v>0</v>
      </c>
      <c r="AX221" s="46">
        <f t="shared" si="21"/>
        <v>0</v>
      </c>
      <c r="AY221" s="46" cm="1">
        <f t="array" ref="AY221">IF($AX221&lt;=6,SUM($C221:$AU221),SUMPRODUCT(LARGE($C221:$AU221,{1,2,3,4,5,6})))</f>
        <v>0</v>
      </c>
      <c r="AZ221" s="50" t="str">
        <f t="shared" si="22"/>
        <v/>
      </c>
      <c r="BA221" s="50" t="str">
        <f t="shared" si="23"/>
        <v xml:space="preserve"> </v>
      </c>
      <c r="BB221" s="46" t="str" cm="1">
        <f t="array" ref="BB221">IFERROR(SUMPRODUCT(LARGE($C221:$AU221,{1,2,3,4})), "")</f>
        <v/>
      </c>
      <c r="BC221" s="46" t="str" cm="1">
        <f t="array" ref="BC221">IFERROR(SUMPRODUCT(LARGE($C221:$AU221,{1,2,3,4,5,6,7})), "")</f>
        <v/>
      </c>
      <c r="BD221" s="46" t="str" cm="1">
        <f t="array" ref="BD221">IFERROR(SUMPRODUCT(LARGE($C221:$AU221,{1,2,3,4,5,6,7,8})), "")</f>
        <v/>
      </c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</row>
    <row r="222" spans="1:97" s="23" customFormat="1" ht="15" customHeight="1" x14ac:dyDescent="0.2">
      <c r="A222" s="15"/>
      <c r="B222" s="1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7"/>
      <c r="AW222" s="47">
        <f t="shared" si="20"/>
        <v>0</v>
      </c>
      <c r="AX222" s="46">
        <f t="shared" si="21"/>
        <v>0</v>
      </c>
      <c r="AY222" s="46" cm="1">
        <f t="array" ref="AY222">IF($AX222&lt;=6,SUM($C222:$AU222),SUMPRODUCT(LARGE($C222:$AU222,{1,2,3,4,5,6})))</f>
        <v>0</v>
      </c>
      <c r="AZ222" s="50" t="str">
        <f t="shared" si="22"/>
        <v/>
      </c>
      <c r="BA222" s="50" t="str">
        <f t="shared" si="23"/>
        <v xml:space="preserve"> </v>
      </c>
      <c r="BB222" s="46" t="str" cm="1">
        <f t="array" ref="BB222">IFERROR(SUMPRODUCT(LARGE($C222:$AU222,{1,2,3,4})), "")</f>
        <v/>
      </c>
      <c r="BC222" s="46" t="str" cm="1">
        <f t="array" ref="BC222">IFERROR(SUMPRODUCT(LARGE($C222:$AU222,{1,2,3,4,5,6,7})), "")</f>
        <v/>
      </c>
      <c r="BD222" s="46" t="str" cm="1">
        <f t="array" ref="BD222">IFERROR(SUMPRODUCT(LARGE($C222:$AU222,{1,2,3,4,5,6,7,8})), "")</f>
        <v/>
      </c>
    </row>
    <row r="223" spans="1:97" s="23" customFormat="1" ht="15" customHeight="1" x14ac:dyDescent="0.2">
      <c r="A223" s="15"/>
      <c r="B223" s="1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7"/>
      <c r="AW223" s="47">
        <f t="shared" si="20"/>
        <v>0</v>
      </c>
      <c r="AX223" s="46">
        <f t="shared" si="21"/>
        <v>0</v>
      </c>
      <c r="AY223" s="46" cm="1">
        <f t="array" ref="AY223">IF($AX223&lt;=6,SUM($C223:$AU223),SUMPRODUCT(LARGE($C223:$AU223,{1,2,3,4,5,6})))</f>
        <v>0</v>
      </c>
      <c r="AZ223" s="50" t="str">
        <f t="shared" si="22"/>
        <v/>
      </c>
      <c r="BA223" s="50" t="str">
        <f t="shared" si="23"/>
        <v xml:space="preserve"> </v>
      </c>
      <c r="BB223" s="46" t="str" cm="1">
        <f t="array" ref="BB223">IFERROR(SUMPRODUCT(LARGE($C223:$AU223,{1,2,3,4})), "")</f>
        <v/>
      </c>
      <c r="BC223" s="46" t="str" cm="1">
        <f t="array" ref="BC223">IFERROR(SUMPRODUCT(LARGE($C223:$AU223,{1,2,3,4,5,6,7})), "")</f>
        <v/>
      </c>
      <c r="BD223" s="46" t="str" cm="1">
        <f t="array" ref="BD223">IFERROR(SUMPRODUCT(LARGE($C223:$AU223,{1,2,3,4,5,6,7,8})), "")</f>
        <v/>
      </c>
    </row>
    <row r="224" spans="1:97" s="23" customFormat="1" ht="15" customHeight="1" x14ac:dyDescent="0.2">
      <c r="A224" s="15"/>
      <c r="B224" s="1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7"/>
      <c r="AW224" s="47">
        <f t="shared" si="20"/>
        <v>0</v>
      </c>
      <c r="AX224" s="46">
        <f t="shared" si="21"/>
        <v>0</v>
      </c>
      <c r="AY224" s="46" cm="1">
        <f t="array" ref="AY224">IF($AX224&lt;=6,SUM($C224:$AU224),SUMPRODUCT(LARGE($C224:$AU224,{1,2,3,4,5,6})))</f>
        <v>0</v>
      </c>
      <c r="AZ224" s="50" t="str">
        <f t="shared" si="22"/>
        <v/>
      </c>
      <c r="BA224" s="50" t="str">
        <f t="shared" si="23"/>
        <v xml:space="preserve"> </v>
      </c>
      <c r="BB224" s="46" t="str" cm="1">
        <f t="array" ref="BB224">IFERROR(SUMPRODUCT(LARGE($C224:$AU224,{1,2,3,4})), "")</f>
        <v/>
      </c>
      <c r="BC224" s="46" t="str" cm="1">
        <f t="array" ref="BC224">IFERROR(SUMPRODUCT(LARGE($C224:$AU224,{1,2,3,4,5,6,7})), "")</f>
        <v/>
      </c>
      <c r="BD224" s="46" t="str" cm="1">
        <f t="array" ref="BD224">IFERROR(SUMPRODUCT(LARGE($C224:$AU224,{1,2,3,4,5,6,7,8})), "")</f>
        <v/>
      </c>
    </row>
    <row r="225" spans="1:97" s="23" customFormat="1" ht="15" customHeight="1" x14ac:dyDescent="0.2">
      <c r="A225" s="15"/>
      <c r="B225" s="1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7"/>
      <c r="AW225" s="47">
        <f t="shared" si="20"/>
        <v>0</v>
      </c>
      <c r="AX225" s="46">
        <f t="shared" si="21"/>
        <v>0</v>
      </c>
      <c r="AY225" s="46" cm="1">
        <f t="array" ref="AY225">IF($AX225&lt;=6,SUM($C225:$AU225),SUMPRODUCT(LARGE($C225:$AU225,{1,2,3,4,5,6})))</f>
        <v>0</v>
      </c>
      <c r="AZ225" s="50" t="str">
        <f t="shared" si="22"/>
        <v/>
      </c>
      <c r="BA225" s="50" t="str">
        <f t="shared" si="23"/>
        <v xml:space="preserve"> </v>
      </c>
      <c r="BB225" s="46" t="str" cm="1">
        <f t="array" ref="BB225">IFERROR(SUMPRODUCT(LARGE($C225:$AU225,{1,2,3,4})), "")</f>
        <v/>
      </c>
      <c r="BC225" s="46" t="str" cm="1">
        <f t="array" ref="BC225">IFERROR(SUMPRODUCT(LARGE($C225:$AU225,{1,2,3,4,5,6,7})), "")</f>
        <v/>
      </c>
      <c r="BD225" s="46" t="str" cm="1">
        <f t="array" ref="BD225">IFERROR(SUMPRODUCT(LARGE($C225:$AU225,{1,2,3,4,5,6,7,8})), "")</f>
        <v/>
      </c>
    </row>
    <row r="226" spans="1:97" ht="15" customHeight="1" x14ac:dyDescent="0.2">
      <c r="A226" s="4"/>
      <c r="B226" s="1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7"/>
      <c r="AW226" s="47">
        <f t="shared" si="20"/>
        <v>0</v>
      </c>
      <c r="AX226" s="46">
        <f t="shared" si="21"/>
        <v>0</v>
      </c>
      <c r="AY226" s="46" cm="1">
        <f t="array" ref="AY226">IF($AX226&lt;=6,SUM($C226:$AU226),SUMPRODUCT(LARGE($C226:$AU226,{1,2,3,4,5,6})))</f>
        <v>0</v>
      </c>
      <c r="AZ226" s="50" t="str">
        <f t="shared" si="22"/>
        <v/>
      </c>
      <c r="BA226" s="50" t="str">
        <f t="shared" si="23"/>
        <v xml:space="preserve"> </v>
      </c>
      <c r="BB226" s="46" t="str" cm="1">
        <f t="array" ref="BB226">IFERROR(SUMPRODUCT(LARGE($C226:$AU226,{1,2,3,4})), "")</f>
        <v/>
      </c>
      <c r="BC226" s="46" t="str" cm="1">
        <f t="array" ref="BC226">IFERROR(SUMPRODUCT(LARGE($C226:$AU226,{1,2,3,4,5,6,7})), "")</f>
        <v/>
      </c>
      <c r="BD226" s="46" t="str" cm="1">
        <f t="array" ref="BD226">IFERROR(SUMPRODUCT(LARGE($C226:$AU226,{1,2,3,4,5,6,7,8})), "")</f>
        <v/>
      </c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</row>
    <row r="227" spans="1:97" s="23" customFormat="1" ht="15" customHeight="1" x14ac:dyDescent="0.2">
      <c r="A227" s="15"/>
      <c r="B227" s="1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7"/>
      <c r="AW227" s="47">
        <f t="shared" si="20"/>
        <v>0</v>
      </c>
      <c r="AX227" s="46">
        <f t="shared" si="21"/>
        <v>0</v>
      </c>
      <c r="AY227" s="46" cm="1">
        <f t="array" ref="AY227">IF($AX227&lt;=6,SUM($C227:$AU227),SUMPRODUCT(LARGE($C227:$AU227,{1,2,3,4,5,6})))</f>
        <v>0</v>
      </c>
      <c r="AZ227" s="50" t="str">
        <f t="shared" si="22"/>
        <v/>
      </c>
      <c r="BA227" s="50" t="str">
        <f t="shared" si="23"/>
        <v xml:space="preserve"> </v>
      </c>
      <c r="BB227" s="46" t="str" cm="1">
        <f t="array" ref="BB227">IFERROR(SUMPRODUCT(LARGE($C227:$AU227,{1,2,3,4})), "")</f>
        <v/>
      </c>
      <c r="BC227" s="46" t="str" cm="1">
        <f t="array" ref="BC227">IFERROR(SUMPRODUCT(LARGE($C227:$AU227,{1,2,3,4,5,6,7})), "")</f>
        <v/>
      </c>
      <c r="BD227" s="46" t="str" cm="1">
        <f t="array" ref="BD227">IFERROR(SUMPRODUCT(LARGE($C227:$AU227,{1,2,3,4,5,6,7,8})), "")</f>
        <v/>
      </c>
    </row>
    <row r="228" spans="1:97" s="23" customFormat="1" ht="15" customHeight="1" x14ac:dyDescent="0.2">
      <c r="A228" s="15"/>
      <c r="B228" s="1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7"/>
      <c r="AW228" s="47">
        <f t="shared" si="20"/>
        <v>0</v>
      </c>
      <c r="AX228" s="46">
        <f t="shared" si="21"/>
        <v>0</v>
      </c>
      <c r="AY228" s="46" cm="1">
        <f t="array" ref="AY228">IF($AX228&lt;=6,SUM($C228:$AU228),SUMPRODUCT(LARGE($C228:$AU228,{1,2,3,4,5,6})))</f>
        <v>0</v>
      </c>
      <c r="AZ228" s="50" t="str">
        <f t="shared" si="22"/>
        <v/>
      </c>
      <c r="BA228" s="50" t="str">
        <f t="shared" si="23"/>
        <v xml:space="preserve"> </v>
      </c>
      <c r="BB228" s="46" t="str" cm="1">
        <f t="array" ref="BB228">IFERROR(SUMPRODUCT(LARGE($C228:$AU228,{1,2,3,4})), "")</f>
        <v/>
      </c>
      <c r="BC228" s="46" t="str" cm="1">
        <f t="array" ref="BC228">IFERROR(SUMPRODUCT(LARGE($C228:$AU228,{1,2,3,4,5,6,7})), "")</f>
        <v/>
      </c>
      <c r="BD228" s="46" t="str" cm="1">
        <f t="array" ref="BD228">IFERROR(SUMPRODUCT(LARGE($C228:$AU228,{1,2,3,4,5,6,7,8})), "")</f>
        <v/>
      </c>
    </row>
    <row r="229" spans="1:97" s="23" customFormat="1" ht="15" customHeight="1" x14ac:dyDescent="0.2">
      <c r="A229" s="15"/>
      <c r="B229" s="1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7"/>
      <c r="AW229" s="47">
        <f t="shared" si="20"/>
        <v>0</v>
      </c>
      <c r="AX229" s="46">
        <f t="shared" si="21"/>
        <v>0</v>
      </c>
      <c r="AY229" s="46" cm="1">
        <f t="array" ref="AY229">IF($AX229&lt;=6,SUM($C229:$AU229),SUMPRODUCT(LARGE($C229:$AU229,{1,2,3,4,5,6})))</f>
        <v>0</v>
      </c>
      <c r="AZ229" s="50" t="str">
        <f t="shared" si="22"/>
        <v/>
      </c>
      <c r="BA229" s="50" t="str">
        <f t="shared" si="23"/>
        <v xml:space="preserve"> </v>
      </c>
      <c r="BB229" s="46" t="str" cm="1">
        <f t="array" ref="BB229">IFERROR(SUMPRODUCT(LARGE($C229:$AU229,{1,2,3,4})), "")</f>
        <v/>
      </c>
      <c r="BC229" s="46" t="str" cm="1">
        <f t="array" ref="BC229">IFERROR(SUMPRODUCT(LARGE($C229:$AU229,{1,2,3,4,5,6,7})), "")</f>
        <v/>
      </c>
      <c r="BD229" s="46" t="str" cm="1">
        <f t="array" ref="BD229">IFERROR(SUMPRODUCT(LARGE($C229:$AU229,{1,2,3,4,5,6,7,8})), "")</f>
        <v/>
      </c>
    </row>
    <row r="230" spans="1:97" s="23" customFormat="1" ht="15" customHeight="1" x14ac:dyDescent="0.2">
      <c r="A230" s="15"/>
      <c r="B230" s="1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7"/>
      <c r="AW230" s="47">
        <f t="shared" si="20"/>
        <v>0</v>
      </c>
      <c r="AX230" s="46">
        <f t="shared" si="21"/>
        <v>0</v>
      </c>
      <c r="AY230" s="46" cm="1">
        <f t="array" ref="AY230">IF($AX230&lt;=6,SUM($C230:$AU230),SUMPRODUCT(LARGE($C230:$AU230,{1,2,3,4,5,6})))</f>
        <v>0</v>
      </c>
      <c r="AZ230" s="50" t="str">
        <f t="shared" si="22"/>
        <v/>
      </c>
      <c r="BA230" s="50" t="str">
        <f t="shared" si="23"/>
        <v xml:space="preserve"> </v>
      </c>
      <c r="BB230" s="46" t="str" cm="1">
        <f t="array" ref="BB230">IFERROR(SUMPRODUCT(LARGE($C230:$AU230,{1,2,3,4})), "")</f>
        <v/>
      </c>
      <c r="BC230" s="46" t="str" cm="1">
        <f t="array" ref="BC230">IFERROR(SUMPRODUCT(LARGE($C230:$AU230,{1,2,3,4,5,6,7})), "")</f>
        <v/>
      </c>
      <c r="BD230" s="46" t="str" cm="1">
        <f t="array" ref="BD230">IFERROR(SUMPRODUCT(LARGE($C230:$AU230,{1,2,3,4,5,6,7,8})), "")</f>
        <v/>
      </c>
    </row>
    <row r="231" spans="1:97" s="23" customFormat="1" ht="15" customHeight="1" x14ac:dyDescent="0.2">
      <c r="A231" s="15"/>
      <c r="B231" s="1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7"/>
      <c r="AW231" s="47">
        <f t="shared" si="20"/>
        <v>0</v>
      </c>
      <c r="AX231" s="46">
        <f t="shared" si="21"/>
        <v>0</v>
      </c>
      <c r="AY231" s="46" cm="1">
        <f t="array" ref="AY231">IF($AX231&lt;=6,SUM($C231:$AU231),SUMPRODUCT(LARGE($C231:$AU231,{1,2,3,4,5,6})))</f>
        <v>0</v>
      </c>
      <c r="AZ231" s="50" t="str">
        <f t="shared" si="22"/>
        <v/>
      </c>
      <c r="BA231" s="50" t="str">
        <f t="shared" si="23"/>
        <v xml:space="preserve"> </v>
      </c>
      <c r="BB231" s="46" t="str" cm="1">
        <f t="array" ref="BB231">IFERROR(SUMPRODUCT(LARGE($C231:$AU231,{1,2,3,4})), "")</f>
        <v/>
      </c>
      <c r="BC231" s="46" t="str" cm="1">
        <f t="array" ref="BC231">IFERROR(SUMPRODUCT(LARGE($C231:$AU231,{1,2,3,4,5,6,7})), "")</f>
        <v/>
      </c>
      <c r="BD231" s="46" t="str" cm="1">
        <f t="array" ref="BD231">IFERROR(SUMPRODUCT(LARGE($C231:$AU231,{1,2,3,4,5,6,7,8})), "")</f>
        <v/>
      </c>
    </row>
    <row r="232" spans="1:97" s="23" customFormat="1" ht="15" customHeight="1" x14ac:dyDescent="0.2">
      <c r="A232" s="15"/>
      <c r="B232" s="1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7"/>
      <c r="AW232" s="47">
        <f t="shared" si="20"/>
        <v>0</v>
      </c>
      <c r="AX232" s="46">
        <f t="shared" si="21"/>
        <v>0</v>
      </c>
      <c r="AY232" s="46" cm="1">
        <f t="array" ref="AY232">IF($AX232&lt;=6,SUM($C232:$AU232),SUMPRODUCT(LARGE($C232:$AU232,{1,2,3,4,5,6})))</f>
        <v>0</v>
      </c>
      <c r="AZ232" s="50" t="str">
        <f t="shared" si="22"/>
        <v/>
      </c>
      <c r="BA232" s="50" t="str">
        <f t="shared" si="23"/>
        <v xml:space="preserve"> </v>
      </c>
      <c r="BB232" s="46" t="str" cm="1">
        <f t="array" ref="BB232">IFERROR(SUMPRODUCT(LARGE($C232:$AU232,{1,2,3,4})), "")</f>
        <v/>
      </c>
      <c r="BC232" s="46" t="str" cm="1">
        <f t="array" ref="BC232">IFERROR(SUMPRODUCT(LARGE($C232:$AU232,{1,2,3,4,5,6,7})), "")</f>
        <v/>
      </c>
      <c r="BD232" s="46" t="str" cm="1">
        <f t="array" ref="BD232">IFERROR(SUMPRODUCT(LARGE($C232:$AU232,{1,2,3,4,5,6,7,8})), "")</f>
        <v/>
      </c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</row>
    <row r="233" spans="1:97" s="23" customFormat="1" ht="15" customHeight="1" x14ac:dyDescent="0.2">
      <c r="A233" s="15"/>
      <c r="B233" s="1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7"/>
      <c r="AW233" s="47">
        <f t="shared" si="20"/>
        <v>0</v>
      </c>
      <c r="AX233" s="46">
        <f t="shared" si="21"/>
        <v>0</v>
      </c>
      <c r="AY233" s="46" cm="1">
        <f t="array" ref="AY233">IF($AX233&lt;=6,SUM($C233:$AU233),SUMPRODUCT(LARGE($C233:$AU233,{1,2,3,4,5,6})))</f>
        <v>0</v>
      </c>
      <c r="AZ233" s="50" t="str">
        <f t="shared" si="22"/>
        <v/>
      </c>
      <c r="BA233" s="50" t="str">
        <f t="shared" si="23"/>
        <v xml:space="preserve"> </v>
      </c>
      <c r="BB233" s="46" t="str" cm="1">
        <f t="array" ref="BB233">IFERROR(SUMPRODUCT(LARGE($C233:$AU233,{1,2,3,4})), "")</f>
        <v/>
      </c>
      <c r="BC233" s="46" t="str" cm="1">
        <f t="array" ref="BC233">IFERROR(SUMPRODUCT(LARGE($C233:$AU233,{1,2,3,4,5,6,7})), "")</f>
        <v/>
      </c>
      <c r="BD233" s="46" t="str" cm="1">
        <f t="array" ref="BD233">IFERROR(SUMPRODUCT(LARGE($C233:$AU233,{1,2,3,4,5,6,7,8})), "")</f>
        <v/>
      </c>
    </row>
    <row r="234" spans="1:97" s="23" customFormat="1" ht="15" customHeight="1" x14ac:dyDescent="0.2">
      <c r="A234" s="15"/>
      <c r="B234" s="1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7"/>
      <c r="AW234" s="47">
        <f t="shared" si="20"/>
        <v>0</v>
      </c>
      <c r="AX234" s="46">
        <f t="shared" si="21"/>
        <v>0</v>
      </c>
      <c r="AY234" s="46" cm="1">
        <f t="array" ref="AY234">IF($AX234&lt;=6,SUM($C234:$AU234),SUMPRODUCT(LARGE($C234:$AU234,{1,2,3,4,5,6})))</f>
        <v>0</v>
      </c>
      <c r="AZ234" s="50" t="str">
        <f t="shared" si="22"/>
        <v/>
      </c>
      <c r="BA234" s="50" t="str">
        <f t="shared" si="23"/>
        <v xml:space="preserve"> </v>
      </c>
      <c r="BB234" s="46" t="str" cm="1">
        <f t="array" ref="BB234">IFERROR(SUMPRODUCT(LARGE($C234:$AU234,{1,2,3,4})), "")</f>
        <v/>
      </c>
      <c r="BC234" s="46" t="str" cm="1">
        <f t="array" ref="BC234">IFERROR(SUMPRODUCT(LARGE($C234:$AU234,{1,2,3,4,5,6,7})), "")</f>
        <v/>
      </c>
      <c r="BD234" s="46" t="str" cm="1">
        <f t="array" ref="BD234">IFERROR(SUMPRODUCT(LARGE($C234:$AU234,{1,2,3,4,5,6,7,8})), "")</f>
        <v/>
      </c>
    </row>
    <row r="235" spans="1:97" s="23" customFormat="1" ht="15" customHeight="1" x14ac:dyDescent="0.2">
      <c r="A235" s="15"/>
      <c r="B235" s="1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7"/>
      <c r="AW235" s="47">
        <f t="shared" si="20"/>
        <v>0</v>
      </c>
      <c r="AX235" s="46">
        <f t="shared" si="21"/>
        <v>0</v>
      </c>
      <c r="AY235" s="46" cm="1">
        <f t="array" ref="AY235">IF($AX235&lt;=6,SUM($C235:$AU235),SUMPRODUCT(LARGE($C235:$AU235,{1,2,3,4,5,6})))</f>
        <v>0</v>
      </c>
      <c r="AZ235" s="50" t="str">
        <f t="shared" si="22"/>
        <v/>
      </c>
      <c r="BA235" s="50" t="str">
        <f t="shared" si="23"/>
        <v xml:space="preserve"> </v>
      </c>
      <c r="BB235" s="46" t="str" cm="1">
        <f t="array" ref="BB235">IFERROR(SUMPRODUCT(LARGE($C235:$AU235,{1,2,3,4})), "")</f>
        <v/>
      </c>
      <c r="BC235" s="46" t="str" cm="1">
        <f t="array" ref="BC235">IFERROR(SUMPRODUCT(LARGE($C235:$AU235,{1,2,3,4,5,6,7})), "")</f>
        <v/>
      </c>
      <c r="BD235" s="46" t="str" cm="1">
        <f t="array" ref="BD235">IFERROR(SUMPRODUCT(LARGE($C235:$AU235,{1,2,3,4,5,6,7,8})), "")</f>
        <v/>
      </c>
    </row>
    <row r="236" spans="1:97" s="23" customFormat="1" ht="15" customHeight="1" x14ac:dyDescent="0.2">
      <c r="A236" s="15"/>
      <c r="B236" s="1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7"/>
      <c r="AW236" s="47">
        <f t="shared" si="20"/>
        <v>0</v>
      </c>
      <c r="AX236" s="46">
        <f t="shared" si="21"/>
        <v>0</v>
      </c>
      <c r="AY236" s="46" cm="1">
        <f t="array" ref="AY236">IF($AX236&lt;=6,SUM($C236:$AU236),SUMPRODUCT(LARGE($C236:$AU236,{1,2,3,4,5,6})))</f>
        <v>0</v>
      </c>
      <c r="AZ236" s="50" t="str">
        <f t="shared" si="22"/>
        <v/>
      </c>
      <c r="BA236" s="50" t="str">
        <f t="shared" si="23"/>
        <v xml:space="preserve"> </v>
      </c>
      <c r="BB236" s="46" t="str" cm="1">
        <f t="array" ref="BB236">IFERROR(SUMPRODUCT(LARGE($C236:$AU236,{1,2,3,4})), "")</f>
        <v/>
      </c>
      <c r="BC236" s="46" t="str" cm="1">
        <f t="array" ref="BC236">IFERROR(SUMPRODUCT(LARGE($C236:$AU236,{1,2,3,4,5,6,7})), "")</f>
        <v/>
      </c>
      <c r="BD236" s="46" t="str" cm="1">
        <f t="array" ref="BD236">IFERROR(SUMPRODUCT(LARGE($C236:$AU236,{1,2,3,4,5,6,7,8})), "")</f>
        <v/>
      </c>
    </row>
    <row r="237" spans="1:97" ht="15" customHeight="1" x14ac:dyDescent="0.2">
      <c r="A237" s="4"/>
      <c r="B237" s="1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7"/>
      <c r="AW237" s="47">
        <f t="shared" si="20"/>
        <v>0</v>
      </c>
      <c r="AX237" s="46">
        <f t="shared" si="21"/>
        <v>0</v>
      </c>
      <c r="AY237" s="46" cm="1">
        <f t="array" ref="AY237">IF($AX237&lt;=6,SUM($C237:$AU237),SUMPRODUCT(LARGE($C237:$AU237,{1,2,3,4,5,6})))</f>
        <v>0</v>
      </c>
      <c r="AZ237" s="50" t="str">
        <f t="shared" si="22"/>
        <v/>
      </c>
      <c r="BA237" s="50" t="str">
        <f t="shared" si="23"/>
        <v xml:space="preserve"> </v>
      </c>
      <c r="BB237" s="46" t="str" cm="1">
        <f t="array" ref="BB237">IFERROR(SUMPRODUCT(LARGE($C237:$AU237,{1,2,3,4})), "")</f>
        <v/>
      </c>
      <c r="BC237" s="46" t="str" cm="1">
        <f t="array" ref="BC237">IFERROR(SUMPRODUCT(LARGE($C237:$AU237,{1,2,3,4,5,6,7})), "")</f>
        <v/>
      </c>
      <c r="BD237" s="46" t="str" cm="1">
        <f t="array" ref="BD237">IFERROR(SUMPRODUCT(LARGE($C237:$AU237,{1,2,3,4,5,6,7,8})), "")</f>
        <v/>
      </c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</row>
    <row r="238" spans="1:97" ht="15" customHeight="1" x14ac:dyDescent="0.2">
      <c r="A238" s="4"/>
      <c r="B238" s="1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7"/>
      <c r="AW238" s="47">
        <f t="shared" si="20"/>
        <v>0</v>
      </c>
      <c r="AX238" s="46">
        <f t="shared" si="21"/>
        <v>0</v>
      </c>
      <c r="AY238" s="46" cm="1">
        <f t="array" ref="AY238">IF($AX238&lt;=6,SUM($C238:$AU238),SUMPRODUCT(LARGE($C238:$AU238,{1,2,3,4,5,6})))</f>
        <v>0</v>
      </c>
      <c r="AZ238" s="50" t="str">
        <f t="shared" si="22"/>
        <v/>
      </c>
      <c r="BA238" s="50" t="str">
        <f t="shared" si="23"/>
        <v xml:space="preserve"> </v>
      </c>
      <c r="BB238" s="46" t="str" cm="1">
        <f t="array" ref="BB238">IFERROR(SUMPRODUCT(LARGE($C238:$AU238,{1,2,3,4})), "")</f>
        <v/>
      </c>
      <c r="BC238" s="46" t="str" cm="1">
        <f t="array" ref="BC238">IFERROR(SUMPRODUCT(LARGE($C238:$AU238,{1,2,3,4,5,6,7})), "")</f>
        <v/>
      </c>
      <c r="BD238" s="46" t="str" cm="1">
        <f t="array" ref="BD238">IFERROR(SUMPRODUCT(LARGE($C238:$AU238,{1,2,3,4,5,6,7,8})), "")</f>
        <v/>
      </c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</row>
    <row r="239" spans="1:97" ht="15" customHeight="1" x14ac:dyDescent="0.2">
      <c r="A239" s="4"/>
      <c r="B239" s="1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7"/>
      <c r="AW239" s="47">
        <f t="shared" si="20"/>
        <v>0</v>
      </c>
      <c r="AX239" s="46">
        <f t="shared" si="21"/>
        <v>0</v>
      </c>
      <c r="AY239" s="46" cm="1">
        <f t="array" ref="AY239">IF($AX239&lt;=6,SUM($C239:$AU239),SUMPRODUCT(LARGE($C239:$AU239,{1,2,3,4,5,6})))</f>
        <v>0</v>
      </c>
      <c r="AZ239" s="50" t="str">
        <f t="shared" si="22"/>
        <v/>
      </c>
      <c r="BA239" s="50" t="str">
        <f t="shared" si="23"/>
        <v xml:space="preserve"> </v>
      </c>
      <c r="BB239" s="46" t="str" cm="1">
        <f t="array" ref="BB239">IFERROR(SUMPRODUCT(LARGE($C239:$AU239,{1,2,3,4})), "")</f>
        <v/>
      </c>
      <c r="BC239" s="46" t="str" cm="1">
        <f t="array" ref="BC239">IFERROR(SUMPRODUCT(LARGE($C239:$AU239,{1,2,3,4,5,6,7})), "")</f>
        <v/>
      </c>
      <c r="BD239" s="46" t="str" cm="1">
        <f t="array" ref="BD239">IFERROR(SUMPRODUCT(LARGE($C239:$AU239,{1,2,3,4,5,6,7,8})), "")</f>
        <v/>
      </c>
    </row>
    <row r="240" spans="1:97" s="23" customFormat="1" ht="15" customHeight="1" x14ac:dyDescent="0.2">
      <c r="A240" s="15"/>
      <c r="B240" s="1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7"/>
      <c r="AW240" s="47">
        <f t="shared" si="20"/>
        <v>0</v>
      </c>
      <c r="AX240" s="46">
        <f t="shared" si="21"/>
        <v>0</v>
      </c>
      <c r="AY240" s="46" cm="1">
        <f t="array" ref="AY240">IF($AX240&lt;=6,SUM($C240:$AU240),SUMPRODUCT(LARGE($C240:$AU240,{1,2,3,4,5,6})))</f>
        <v>0</v>
      </c>
      <c r="AZ240" s="50" t="str">
        <f t="shared" si="22"/>
        <v/>
      </c>
      <c r="BA240" s="50" t="str">
        <f t="shared" si="23"/>
        <v xml:space="preserve"> </v>
      </c>
      <c r="BB240" s="46" t="str" cm="1">
        <f t="array" ref="BB240">IFERROR(SUMPRODUCT(LARGE($C240:$AU240,{1,2,3,4})), "")</f>
        <v/>
      </c>
      <c r="BC240" s="46" t="str" cm="1">
        <f t="array" ref="BC240">IFERROR(SUMPRODUCT(LARGE($C240:$AU240,{1,2,3,4,5,6,7})), "")</f>
        <v/>
      </c>
      <c r="BD240" s="46" t="str" cm="1">
        <f t="array" ref="BD240">IFERROR(SUMPRODUCT(LARGE($C240:$AU240,{1,2,3,4,5,6,7,8})), "")</f>
        <v/>
      </c>
    </row>
    <row r="241" spans="1:97" s="23" customFormat="1" ht="15" customHeight="1" x14ac:dyDescent="0.2">
      <c r="A241" s="15"/>
      <c r="B241" s="1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7"/>
      <c r="AW241" s="47">
        <f t="shared" si="20"/>
        <v>0</v>
      </c>
      <c r="AX241" s="46">
        <f t="shared" si="21"/>
        <v>0</v>
      </c>
      <c r="AY241" s="46" cm="1">
        <f t="array" ref="AY241">IF($AX241&lt;=6,SUM($C241:$AU241),SUMPRODUCT(LARGE($C241:$AU241,{1,2,3,4,5,6})))</f>
        <v>0</v>
      </c>
      <c r="AZ241" s="50" t="str">
        <f t="shared" si="22"/>
        <v/>
      </c>
      <c r="BA241" s="50" t="str">
        <f t="shared" si="23"/>
        <v xml:space="preserve"> </v>
      </c>
      <c r="BB241" s="46" t="str" cm="1">
        <f t="array" ref="BB241">IFERROR(SUMPRODUCT(LARGE($C241:$AU241,{1,2,3,4})), "")</f>
        <v/>
      </c>
      <c r="BC241" s="46" t="str" cm="1">
        <f t="array" ref="BC241">IFERROR(SUMPRODUCT(LARGE($C241:$AU241,{1,2,3,4,5,6,7})), "")</f>
        <v/>
      </c>
      <c r="BD241" s="46" t="str" cm="1">
        <f t="array" ref="BD241">IFERROR(SUMPRODUCT(LARGE($C241:$AU241,{1,2,3,4,5,6,7,8})), "")</f>
        <v/>
      </c>
    </row>
    <row r="242" spans="1:97" ht="15" customHeight="1" x14ac:dyDescent="0.2">
      <c r="A242" s="4"/>
      <c r="B242" s="1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7"/>
      <c r="AW242" s="47">
        <f t="shared" si="20"/>
        <v>0</v>
      </c>
      <c r="AX242" s="46">
        <f t="shared" si="21"/>
        <v>0</v>
      </c>
      <c r="AY242" s="46" cm="1">
        <f t="array" ref="AY242">IF($AX242&lt;=6,SUM($C242:$AU242),SUMPRODUCT(LARGE($C242:$AU242,{1,2,3,4,5,6})))</f>
        <v>0</v>
      </c>
      <c r="AZ242" s="50" t="str">
        <f t="shared" si="22"/>
        <v/>
      </c>
      <c r="BA242" s="50" t="str">
        <f t="shared" si="23"/>
        <v xml:space="preserve"> </v>
      </c>
      <c r="BB242" s="46" t="str" cm="1">
        <f t="array" ref="BB242">IFERROR(SUMPRODUCT(LARGE($C242:$AU242,{1,2,3,4})), "")</f>
        <v/>
      </c>
      <c r="BC242" s="46" t="str" cm="1">
        <f t="array" ref="BC242">IFERROR(SUMPRODUCT(LARGE($C242:$AU242,{1,2,3,4,5,6,7})), "")</f>
        <v/>
      </c>
      <c r="BD242" s="46" t="str" cm="1">
        <f t="array" ref="BD242">IFERROR(SUMPRODUCT(LARGE($C242:$AU242,{1,2,3,4,5,6,7,8})), "")</f>
        <v/>
      </c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</row>
    <row r="243" spans="1:97" ht="15" customHeight="1" x14ac:dyDescent="0.2">
      <c r="A243" s="4"/>
      <c r="B243" s="1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7"/>
      <c r="AW243" s="47">
        <f t="shared" si="20"/>
        <v>0</v>
      </c>
      <c r="AX243" s="46">
        <f t="shared" si="21"/>
        <v>0</v>
      </c>
      <c r="AY243" s="46" cm="1">
        <f t="array" ref="AY243">IF($AX243&lt;=6,SUM($C243:$AU243),SUMPRODUCT(LARGE($C243:$AU243,{1,2,3,4,5,6})))</f>
        <v>0</v>
      </c>
      <c r="AZ243" s="50" t="str">
        <f t="shared" si="22"/>
        <v/>
      </c>
      <c r="BA243" s="50" t="str">
        <f t="shared" si="23"/>
        <v xml:space="preserve"> </v>
      </c>
      <c r="BB243" s="46" t="str" cm="1">
        <f t="array" ref="BB243">IFERROR(SUMPRODUCT(LARGE($C243:$AU243,{1,2,3,4})), "")</f>
        <v/>
      </c>
      <c r="BC243" s="46" t="str" cm="1">
        <f t="array" ref="BC243">IFERROR(SUMPRODUCT(LARGE($C243:$AU243,{1,2,3,4,5,6,7})), "")</f>
        <v/>
      </c>
      <c r="BD243" s="46" t="str" cm="1">
        <f t="array" ref="BD243">IFERROR(SUMPRODUCT(LARGE($C243:$AU243,{1,2,3,4,5,6,7,8})), "")</f>
        <v/>
      </c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</row>
    <row r="244" spans="1:97" ht="15" customHeight="1" x14ac:dyDescent="0.2">
      <c r="A244" s="4"/>
      <c r="B244" s="1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7"/>
      <c r="AW244" s="47">
        <f t="shared" si="20"/>
        <v>0</v>
      </c>
      <c r="AX244" s="46">
        <f t="shared" si="21"/>
        <v>0</v>
      </c>
      <c r="AY244" s="46" cm="1">
        <f t="array" ref="AY244">IF($AX244&lt;=6,SUM($C244:$AU244),SUMPRODUCT(LARGE($C244:$AU244,{1,2,3,4,5,6})))</f>
        <v>0</v>
      </c>
      <c r="AZ244" s="50" t="str">
        <f t="shared" si="22"/>
        <v/>
      </c>
      <c r="BA244" s="50" t="str">
        <f t="shared" si="23"/>
        <v xml:space="preserve"> </v>
      </c>
      <c r="BB244" s="46" t="str" cm="1">
        <f t="array" ref="BB244">IFERROR(SUMPRODUCT(LARGE($C244:$AU244,{1,2,3,4})), "")</f>
        <v/>
      </c>
      <c r="BC244" s="46" t="str" cm="1">
        <f t="array" ref="BC244">IFERROR(SUMPRODUCT(LARGE($C244:$AU244,{1,2,3,4,5,6,7})), "")</f>
        <v/>
      </c>
      <c r="BD244" s="46" t="str" cm="1">
        <f t="array" ref="BD244">IFERROR(SUMPRODUCT(LARGE($C244:$AU244,{1,2,3,4,5,6,7,8})), "")</f>
        <v/>
      </c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</row>
    <row r="245" spans="1:97" ht="15" customHeight="1" x14ac:dyDescent="0.2">
      <c r="A245" s="4"/>
      <c r="B245" s="1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7"/>
      <c r="AW245" s="47">
        <f t="shared" si="20"/>
        <v>0</v>
      </c>
      <c r="AX245" s="46">
        <f t="shared" si="21"/>
        <v>0</v>
      </c>
      <c r="AY245" s="46" cm="1">
        <f t="array" ref="AY245">IF($AX245&lt;=6,SUM($C245:$AU245),SUMPRODUCT(LARGE($C245:$AU245,{1,2,3,4,5,6})))</f>
        <v>0</v>
      </c>
      <c r="AZ245" s="50" t="str">
        <f t="shared" si="22"/>
        <v/>
      </c>
      <c r="BA245" s="50" t="str">
        <f t="shared" si="23"/>
        <v xml:space="preserve"> </v>
      </c>
      <c r="BB245" s="46" t="str" cm="1">
        <f t="array" ref="BB245">IFERROR(SUMPRODUCT(LARGE($C245:$AU245,{1,2,3,4})), "")</f>
        <v/>
      </c>
      <c r="BC245" s="46" t="str" cm="1">
        <f t="array" ref="BC245">IFERROR(SUMPRODUCT(LARGE($C245:$AU245,{1,2,3,4,5,6,7})), "")</f>
        <v/>
      </c>
      <c r="BD245" s="46" t="str" cm="1">
        <f t="array" ref="BD245">IFERROR(SUMPRODUCT(LARGE($C245:$AU245,{1,2,3,4,5,6,7,8})), "")</f>
        <v/>
      </c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</row>
    <row r="246" spans="1:97" ht="15" customHeight="1" x14ac:dyDescent="0.2">
      <c r="A246" s="4"/>
      <c r="B246" s="1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7"/>
      <c r="AW246" s="47">
        <f t="shared" si="20"/>
        <v>0</v>
      </c>
      <c r="AX246" s="46">
        <f t="shared" si="21"/>
        <v>0</v>
      </c>
      <c r="AY246" s="46" cm="1">
        <f t="array" ref="AY246">IF($AX246&lt;=6,SUM($C246:$AU246),SUMPRODUCT(LARGE($C246:$AU246,{1,2,3,4,5,6})))</f>
        <v>0</v>
      </c>
      <c r="AZ246" s="50" t="str">
        <f t="shared" si="22"/>
        <v/>
      </c>
      <c r="BA246" s="50" t="str">
        <f t="shared" si="23"/>
        <v xml:space="preserve"> </v>
      </c>
      <c r="BB246" s="46" t="str" cm="1">
        <f t="array" ref="BB246">IFERROR(SUMPRODUCT(LARGE($C246:$AU246,{1,2,3,4})), "")</f>
        <v/>
      </c>
      <c r="BC246" s="46" t="str" cm="1">
        <f t="array" ref="BC246">IFERROR(SUMPRODUCT(LARGE($C246:$AU246,{1,2,3,4,5,6,7})), "")</f>
        <v/>
      </c>
      <c r="BD246" s="46" t="str" cm="1">
        <f t="array" ref="BD246">IFERROR(SUMPRODUCT(LARGE($C246:$AU246,{1,2,3,4,5,6,7,8})), "")</f>
        <v/>
      </c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</row>
    <row r="247" spans="1:97" ht="15" customHeight="1" x14ac:dyDescent="0.2">
      <c r="A247" s="4"/>
      <c r="B247" s="1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7"/>
      <c r="AW247" s="47">
        <f t="shared" si="20"/>
        <v>0</v>
      </c>
      <c r="AX247" s="46">
        <f t="shared" si="21"/>
        <v>0</v>
      </c>
      <c r="AY247" s="46" cm="1">
        <f t="array" ref="AY247">IF($AX247&lt;=6,SUM($C247:$AU247),SUMPRODUCT(LARGE($C247:$AU247,{1,2,3,4,5,6})))</f>
        <v>0</v>
      </c>
      <c r="AZ247" s="50" t="str">
        <f t="shared" si="22"/>
        <v/>
      </c>
      <c r="BA247" s="50" t="str">
        <f t="shared" si="23"/>
        <v xml:space="preserve"> </v>
      </c>
      <c r="BB247" s="46" t="str" cm="1">
        <f t="array" ref="BB247">IFERROR(SUMPRODUCT(LARGE($C247:$AU247,{1,2,3,4})), "")</f>
        <v/>
      </c>
      <c r="BC247" s="46" t="str" cm="1">
        <f t="array" ref="BC247">IFERROR(SUMPRODUCT(LARGE($C247:$AU247,{1,2,3,4,5,6,7})), "")</f>
        <v/>
      </c>
      <c r="BD247" s="46" t="str" cm="1">
        <f t="array" ref="BD247">IFERROR(SUMPRODUCT(LARGE($C247:$AU247,{1,2,3,4,5,6,7,8})), "")</f>
        <v/>
      </c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</row>
    <row r="248" spans="1:97" ht="15" customHeight="1" x14ac:dyDescent="0.2">
      <c r="A248" s="4"/>
      <c r="B248" s="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7"/>
      <c r="AW248" s="47">
        <f t="shared" si="20"/>
        <v>0</v>
      </c>
      <c r="AX248" s="46">
        <f t="shared" si="21"/>
        <v>0</v>
      </c>
      <c r="AY248" s="46" cm="1">
        <f t="array" ref="AY248">IF($AX248&lt;=6,SUM($C248:$AU248),SUMPRODUCT(LARGE($C248:$AU248,{1,2,3,4,5,6})))</f>
        <v>0</v>
      </c>
      <c r="AZ248" s="50" t="str">
        <f t="shared" si="22"/>
        <v/>
      </c>
      <c r="BA248" s="50" t="str">
        <f t="shared" si="23"/>
        <v xml:space="preserve"> </v>
      </c>
      <c r="BB248" s="46" t="str" cm="1">
        <f t="array" ref="BB248">IFERROR(SUMPRODUCT(LARGE($C248:$AU248,{1,2,3,4})), "")</f>
        <v/>
      </c>
      <c r="BC248" s="46" t="str" cm="1">
        <f t="array" ref="BC248">IFERROR(SUMPRODUCT(LARGE($C248:$AU248,{1,2,3,4,5,6,7})), "")</f>
        <v/>
      </c>
      <c r="BD248" s="46" t="str" cm="1">
        <f t="array" ref="BD248">IFERROR(SUMPRODUCT(LARGE($C248:$AU248,{1,2,3,4,5,6,7,8})), "")</f>
        <v/>
      </c>
    </row>
    <row r="249" spans="1:97" ht="15" customHeight="1" x14ac:dyDescent="0.2">
      <c r="A249" s="4"/>
      <c r="B249" s="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7"/>
      <c r="AW249" s="47">
        <f t="shared" si="20"/>
        <v>0</v>
      </c>
      <c r="AX249" s="46">
        <f t="shared" si="21"/>
        <v>0</v>
      </c>
      <c r="AY249" s="46" cm="1">
        <f t="array" ref="AY249">IF($AX249&lt;=6,SUM($C249:$AU249),SUMPRODUCT(LARGE($C249:$AU249,{1,2,3,4,5,6})))</f>
        <v>0</v>
      </c>
      <c r="AZ249" s="50" t="str">
        <f t="shared" si="22"/>
        <v/>
      </c>
      <c r="BA249" s="50" t="str">
        <f t="shared" si="23"/>
        <v xml:space="preserve"> </v>
      </c>
      <c r="BB249" s="46" t="str" cm="1">
        <f t="array" ref="BB249">IFERROR(SUMPRODUCT(LARGE($C249:$AU249,{1,2,3,4})), "")</f>
        <v/>
      </c>
      <c r="BC249" s="46" t="str" cm="1">
        <f t="array" ref="BC249">IFERROR(SUMPRODUCT(LARGE($C249:$AU249,{1,2,3,4,5,6,7})), "")</f>
        <v/>
      </c>
      <c r="BD249" s="46" t="str" cm="1">
        <f t="array" ref="BD249">IFERROR(SUMPRODUCT(LARGE($C249:$AU249,{1,2,3,4,5,6,7,8})), "")</f>
        <v/>
      </c>
    </row>
    <row r="250" spans="1:97" ht="15" customHeight="1" x14ac:dyDescent="0.2">
      <c r="A250" s="4"/>
      <c r="B250" s="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7"/>
      <c r="AW250" s="47">
        <f t="shared" si="20"/>
        <v>0</v>
      </c>
      <c r="AX250" s="46">
        <f t="shared" si="21"/>
        <v>0</v>
      </c>
      <c r="AY250" s="46" cm="1">
        <f t="array" ref="AY250">IF($AX250&lt;=6,SUM($C250:$AU250),SUMPRODUCT(LARGE($C250:$AU250,{1,2,3,4,5,6})))</f>
        <v>0</v>
      </c>
      <c r="AZ250" s="50" t="str">
        <f t="shared" si="22"/>
        <v/>
      </c>
      <c r="BA250" s="50" t="str">
        <f t="shared" si="23"/>
        <v xml:space="preserve"> </v>
      </c>
      <c r="BB250" s="46" t="str" cm="1">
        <f t="array" ref="BB250">IFERROR(SUMPRODUCT(LARGE($C250:$AU250,{1,2,3,4})), "")</f>
        <v/>
      </c>
      <c r="BC250" s="46" t="str" cm="1">
        <f t="array" ref="BC250">IFERROR(SUMPRODUCT(LARGE($C250:$AU250,{1,2,3,4,5,6,7})), "")</f>
        <v/>
      </c>
      <c r="BD250" s="46" t="str" cm="1">
        <f t="array" ref="BD250">IFERROR(SUMPRODUCT(LARGE($C250:$AU250,{1,2,3,4,5,6,7,8})), "")</f>
        <v/>
      </c>
    </row>
    <row r="251" spans="1:97" ht="15" customHeight="1" x14ac:dyDescent="0.2">
      <c r="A251" s="4"/>
      <c r="B251" s="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7"/>
      <c r="AW251" s="47">
        <f t="shared" si="20"/>
        <v>0</v>
      </c>
      <c r="AX251" s="46">
        <f t="shared" si="21"/>
        <v>0</v>
      </c>
      <c r="AY251" s="46" cm="1">
        <f t="array" ref="AY251">IF($AX251&lt;=6,SUM($C251:$AU251),SUMPRODUCT(LARGE($C251:$AU251,{1,2,3,4,5,6})))</f>
        <v>0</v>
      </c>
      <c r="AZ251" s="50" t="str">
        <f t="shared" si="22"/>
        <v/>
      </c>
      <c r="BA251" s="50" t="str">
        <f t="shared" si="23"/>
        <v xml:space="preserve"> </v>
      </c>
      <c r="BB251" s="46" t="str" cm="1">
        <f t="array" ref="BB251">IFERROR(SUMPRODUCT(LARGE($C251:$AU251,{1,2,3,4})), "")</f>
        <v/>
      </c>
      <c r="BC251" s="46" t="str" cm="1">
        <f t="array" ref="BC251">IFERROR(SUMPRODUCT(LARGE($C251:$AU251,{1,2,3,4,5,6,7})), "")</f>
        <v/>
      </c>
      <c r="BD251" s="46" t="str" cm="1">
        <f t="array" ref="BD251">IFERROR(SUMPRODUCT(LARGE($C251:$AU251,{1,2,3,4,5,6,7,8})), "")</f>
        <v/>
      </c>
    </row>
    <row r="252" spans="1:97" ht="15" customHeight="1" x14ac:dyDescent="0.2">
      <c r="A252" s="4"/>
      <c r="B252" s="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7"/>
      <c r="AW252" s="47">
        <f t="shared" si="20"/>
        <v>0</v>
      </c>
      <c r="AX252" s="46">
        <f t="shared" si="21"/>
        <v>0</v>
      </c>
      <c r="AY252" s="46" cm="1">
        <f t="array" ref="AY252">IF($AX252&lt;=6,SUM($C252:$AU252),SUMPRODUCT(LARGE($C252:$AU252,{1,2,3,4,5,6})))</f>
        <v>0</v>
      </c>
      <c r="AZ252" s="50" t="str">
        <f t="shared" si="22"/>
        <v/>
      </c>
      <c r="BA252" s="50" t="str">
        <f t="shared" si="23"/>
        <v xml:space="preserve"> </v>
      </c>
      <c r="BB252" s="46" t="str" cm="1">
        <f t="array" ref="BB252">IFERROR(SUMPRODUCT(LARGE($C252:$AU252,{1,2,3,4})), "")</f>
        <v/>
      </c>
      <c r="BC252" s="46" t="str" cm="1">
        <f t="array" ref="BC252">IFERROR(SUMPRODUCT(LARGE($C252:$AU252,{1,2,3,4,5,6,7})), "")</f>
        <v/>
      </c>
      <c r="BD252" s="46" t="str" cm="1">
        <f t="array" ref="BD252">IFERROR(SUMPRODUCT(LARGE($C252:$AU252,{1,2,3,4,5,6,7,8})), "")</f>
        <v/>
      </c>
    </row>
    <row r="253" spans="1:97" ht="15" customHeight="1" x14ac:dyDescent="0.2">
      <c r="A253" s="4"/>
      <c r="B253" s="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7"/>
      <c r="AW253" s="47">
        <f t="shared" si="20"/>
        <v>0</v>
      </c>
      <c r="AX253" s="46">
        <f t="shared" si="21"/>
        <v>0</v>
      </c>
      <c r="AY253" s="46" cm="1">
        <f t="array" ref="AY253">IF($AX253&lt;=6,SUM($C253:$AU253),SUMPRODUCT(LARGE($C253:$AU253,{1,2,3,4,5,6})))</f>
        <v>0</v>
      </c>
      <c r="AZ253" s="50" t="str">
        <f t="shared" si="22"/>
        <v/>
      </c>
      <c r="BA253" s="50" t="str">
        <f t="shared" si="23"/>
        <v xml:space="preserve"> </v>
      </c>
      <c r="BB253" s="46" t="str" cm="1">
        <f t="array" ref="BB253">IFERROR(SUMPRODUCT(LARGE($C253:$AU253,{1,2,3,4})), "")</f>
        <v/>
      </c>
      <c r="BC253" s="46" t="str" cm="1">
        <f t="array" ref="BC253">IFERROR(SUMPRODUCT(LARGE($C253:$AU253,{1,2,3,4,5,6,7})), "")</f>
        <v/>
      </c>
      <c r="BD253" s="46" t="str" cm="1">
        <f t="array" ref="BD253">IFERROR(SUMPRODUCT(LARGE($C253:$AU253,{1,2,3,4,5,6,7,8})), "")</f>
        <v/>
      </c>
    </row>
    <row r="254" spans="1:97" ht="15" customHeight="1" x14ac:dyDescent="0.2">
      <c r="A254" s="4"/>
      <c r="B254" s="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7"/>
      <c r="AW254" s="47">
        <f t="shared" si="20"/>
        <v>0</v>
      </c>
      <c r="AX254" s="46">
        <f t="shared" si="21"/>
        <v>0</v>
      </c>
      <c r="AY254" s="46" cm="1">
        <f t="array" ref="AY254">IF($AX254&lt;=6,SUM($C254:$AU254),SUMPRODUCT(LARGE($C254:$AU254,{1,2,3,4,5,6})))</f>
        <v>0</v>
      </c>
      <c r="AZ254" s="50" t="str">
        <f t="shared" si="22"/>
        <v/>
      </c>
      <c r="BA254" s="50" t="str">
        <f t="shared" si="23"/>
        <v xml:space="preserve"> </v>
      </c>
      <c r="BB254" s="46" t="str" cm="1">
        <f t="array" ref="BB254">IFERROR(SUMPRODUCT(LARGE($C254:$AU254,{1,2,3,4})), "")</f>
        <v/>
      </c>
      <c r="BC254" s="46" t="str" cm="1">
        <f t="array" ref="BC254">IFERROR(SUMPRODUCT(LARGE($C254:$AU254,{1,2,3,4,5,6,7})), "")</f>
        <v/>
      </c>
      <c r="BD254" s="46" t="str" cm="1">
        <f t="array" ref="BD254">IFERROR(SUMPRODUCT(LARGE($C254:$AU254,{1,2,3,4,5,6,7,8})), "")</f>
        <v/>
      </c>
    </row>
    <row r="255" spans="1:97" ht="15" customHeight="1" x14ac:dyDescent="0.2">
      <c r="A255" s="4"/>
      <c r="B255" s="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7"/>
      <c r="AW255" s="47">
        <f t="shared" si="20"/>
        <v>0</v>
      </c>
      <c r="AX255" s="46">
        <f t="shared" si="21"/>
        <v>0</v>
      </c>
      <c r="AY255" s="46" cm="1">
        <f t="array" ref="AY255">IF($AX255&lt;=6,SUM($C255:$AU255),SUMPRODUCT(LARGE($C255:$AU255,{1,2,3,4,5,6})))</f>
        <v>0</v>
      </c>
      <c r="AZ255" s="50" t="str">
        <f t="shared" si="22"/>
        <v/>
      </c>
      <c r="BA255" s="50" t="str">
        <f t="shared" si="23"/>
        <v xml:space="preserve"> </v>
      </c>
      <c r="BB255" s="46" t="str" cm="1">
        <f t="array" ref="BB255">IFERROR(SUMPRODUCT(LARGE($C255:$AU255,{1,2,3,4})), "")</f>
        <v/>
      </c>
      <c r="BC255" s="46" t="str" cm="1">
        <f t="array" ref="BC255">IFERROR(SUMPRODUCT(LARGE($C255:$AU255,{1,2,3,4,5,6,7})), "")</f>
        <v/>
      </c>
      <c r="BD255" s="46" t="str" cm="1">
        <f t="array" ref="BD255">IFERROR(SUMPRODUCT(LARGE($C255:$AU255,{1,2,3,4,5,6,7,8})), "")</f>
        <v/>
      </c>
    </row>
    <row r="256" spans="1:97" ht="15" customHeight="1" x14ac:dyDescent="0.2">
      <c r="A256" s="4"/>
      <c r="B256" s="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7"/>
      <c r="AW256" s="47">
        <f t="shared" si="20"/>
        <v>0</v>
      </c>
      <c r="AX256" s="46">
        <f t="shared" si="21"/>
        <v>0</v>
      </c>
      <c r="AY256" s="46" cm="1">
        <f t="array" ref="AY256">IF($AX256&lt;=6,SUM($C256:$AU256),SUMPRODUCT(LARGE($C256:$AU256,{1,2,3,4,5,6})))</f>
        <v>0</v>
      </c>
      <c r="AZ256" s="50" t="str">
        <f t="shared" si="22"/>
        <v/>
      </c>
      <c r="BA256" s="50" t="str">
        <f t="shared" si="23"/>
        <v xml:space="preserve"> </v>
      </c>
      <c r="BB256" s="46" t="str" cm="1">
        <f t="array" ref="BB256">IFERROR(SUMPRODUCT(LARGE($C256:$AU256,{1,2,3,4})), "")</f>
        <v/>
      </c>
      <c r="BC256" s="46" t="str" cm="1">
        <f t="array" ref="BC256">IFERROR(SUMPRODUCT(LARGE($C256:$AU256,{1,2,3,4,5,6,7})), "")</f>
        <v/>
      </c>
      <c r="BD256" s="46" t="str" cm="1">
        <f t="array" ref="BD256">IFERROR(SUMPRODUCT(LARGE($C256:$AU256,{1,2,3,4,5,6,7,8})), "")</f>
        <v/>
      </c>
    </row>
    <row r="257" spans="1:56" ht="15" customHeight="1" x14ac:dyDescent="0.2">
      <c r="A257" s="4"/>
      <c r="B257" s="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7"/>
      <c r="AW257" s="47">
        <f t="shared" si="20"/>
        <v>0</v>
      </c>
      <c r="AX257" s="46">
        <f t="shared" si="21"/>
        <v>0</v>
      </c>
      <c r="AY257" s="46" cm="1">
        <f t="array" ref="AY257">IF($AX257&lt;=6,SUM($C257:$AU257),SUMPRODUCT(LARGE($C257:$AU257,{1,2,3,4,5,6})))</f>
        <v>0</v>
      </c>
      <c r="AZ257" s="50" t="str">
        <f t="shared" si="22"/>
        <v/>
      </c>
      <c r="BA257" s="50" t="str">
        <f t="shared" si="23"/>
        <v xml:space="preserve"> </v>
      </c>
      <c r="BB257" s="46" t="str" cm="1">
        <f t="array" ref="BB257">IFERROR(SUMPRODUCT(LARGE($C257:$AU257,{1,2,3,4})), "")</f>
        <v/>
      </c>
      <c r="BC257" s="46" t="str" cm="1">
        <f t="array" ref="BC257">IFERROR(SUMPRODUCT(LARGE($C257:$AU257,{1,2,3,4,5,6,7})), "")</f>
        <v/>
      </c>
      <c r="BD257" s="46" t="str" cm="1">
        <f t="array" ref="BD257">IFERROR(SUMPRODUCT(LARGE($C257:$AU257,{1,2,3,4,5,6,7,8})), "")</f>
        <v/>
      </c>
    </row>
    <row r="258" spans="1:56" ht="15" customHeight="1" x14ac:dyDescent="0.2">
      <c r="A258" s="4"/>
      <c r="B258" s="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7"/>
      <c r="AW258" s="47">
        <f t="shared" si="20"/>
        <v>0</v>
      </c>
      <c r="AX258" s="46">
        <f t="shared" si="21"/>
        <v>0</v>
      </c>
      <c r="AY258" s="46" cm="1">
        <f t="array" ref="AY258">IF($AX258&lt;=6,SUM($C258:$AU258),SUMPRODUCT(LARGE($C258:$AU258,{1,2,3,4,5,6})))</f>
        <v>0</v>
      </c>
      <c r="AZ258" s="50" t="str">
        <f t="shared" si="22"/>
        <v/>
      </c>
      <c r="BA258" s="50" t="str">
        <f t="shared" si="23"/>
        <v xml:space="preserve"> </v>
      </c>
      <c r="BB258" s="46" t="str" cm="1">
        <f t="array" ref="BB258">IFERROR(SUMPRODUCT(LARGE($C258:$AU258,{1,2,3,4})), "")</f>
        <v/>
      </c>
      <c r="BC258" s="46" t="str" cm="1">
        <f t="array" ref="BC258">IFERROR(SUMPRODUCT(LARGE($C258:$AU258,{1,2,3,4,5,6,7})), "")</f>
        <v/>
      </c>
      <c r="BD258" s="46" t="str" cm="1">
        <f t="array" ref="BD258">IFERROR(SUMPRODUCT(LARGE($C258:$AU258,{1,2,3,4,5,6,7,8})), "")</f>
        <v/>
      </c>
    </row>
    <row r="259" spans="1:56" ht="15" customHeight="1" x14ac:dyDescent="0.2">
      <c r="A259" s="4"/>
      <c r="B259" s="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7"/>
      <c r="AW259" s="47">
        <f t="shared" ref="AW259:AW304" si="24">SUM($C259:$AV259)</f>
        <v>0</v>
      </c>
      <c r="AX259" s="46">
        <f t="shared" si="21"/>
        <v>0</v>
      </c>
      <c r="AY259" s="46" cm="1">
        <f t="array" ref="AY259">IF($AX259&lt;=6,SUM($C259:$AU259),SUMPRODUCT(LARGE($C259:$AU259,{1,2,3,4,5,6})))</f>
        <v>0</v>
      </c>
      <c r="AZ259" s="50" t="str">
        <f t="shared" si="22"/>
        <v/>
      </c>
      <c r="BA259" s="50" t="str">
        <f t="shared" si="23"/>
        <v xml:space="preserve"> </v>
      </c>
      <c r="BB259" s="46" t="str" cm="1">
        <f t="array" ref="BB259">IFERROR(SUMPRODUCT(LARGE($C259:$AU259,{1,2,3,4})), "")</f>
        <v/>
      </c>
      <c r="BC259" s="46" t="str" cm="1">
        <f t="array" ref="BC259">IFERROR(SUMPRODUCT(LARGE($C259:$AU259,{1,2,3,4,5,6,7})), "")</f>
        <v/>
      </c>
      <c r="BD259" s="46" t="str" cm="1">
        <f t="array" ref="BD259">IFERROR(SUMPRODUCT(LARGE($C259:$AU259,{1,2,3,4,5,6,7,8})), "")</f>
        <v/>
      </c>
    </row>
    <row r="260" spans="1:56" ht="15" customHeight="1" x14ac:dyDescent="0.2">
      <c r="A260" s="4"/>
      <c r="B260" s="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7"/>
      <c r="AW260" s="47">
        <f t="shared" si="24"/>
        <v>0</v>
      </c>
      <c r="AX260" s="46">
        <f t="shared" si="21"/>
        <v>0</v>
      </c>
      <c r="AY260" s="46" cm="1">
        <f t="array" ref="AY260">IF($AX260&lt;=6,SUM($C260:$AU260),SUMPRODUCT(LARGE($C260:$AU260,{1,2,3,4,5,6})))</f>
        <v>0</v>
      </c>
      <c r="AZ260" s="50" t="str">
        <f t="shared" si="22"/>
        <v/>
      </c>
      <c r="BA260" s="50" t="str">
        <f t="shared" si="23"/>
        <v xml:space="preserve"> </v>
      </c>
      <c r="BB260" s="46" t="str" cm="1">
        <f t="array" ref="BB260">IFERROR(SUMPRODUCT(LARGE($C260:$AU260,{1,2,3,4})), "")</f>
        <v/>
      </c>
      <c r="BC260" s="46" t="str" cm="1">
        <f t="array" ref="BC260">IFERROR(SUMPRODUCT(LARGE($C260:$AU260,{1,2,3,4,5,6,7})), "")</f>
        <v/>
      </c>
      <c r="BD260" s="46" t="str" cm="1">
        <f t="array" ref="BD260">IFERROR(SUMPRODUCT(LARGE($C260:$AU260,{1,2,3,4,5,6,7,8})), "")</f>
        <v/>
      </c>
    </row>
    <row r="261" spans="1:56" ht="15" customHeight="1" x14ac:dyDescent="0.2">
      <c r="A261" s="4"/>
      <c r="B261" s="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7"/>
      <c r="AW261" s="47">
        <f t="shared" si="24"/>
        <v>0</v>
      </c>
      <c r="AX261" s="46">
        <f t="shared" si="21"/>
        <v>0</v>
      </c>
      <c r="AY261" s="46" cm="1">
        <f t="array" ref="AY261">IF($AX261&lt;=6,SUM($C261:$AU261),SUMPRODUCT(LARGE($C261:$AU261,{1,2,3,4,5,6})))</f>
        <v>0</v>
      </c>
      <c r="AZ261" s="50" t="str">
        <f t="shared" si="22"/>
        <v/>
      </c>
      <c r="BA261" s="50" t="str">
        <f t="shared" si="23"/>
        <v xml:space="preserve"> </v>
      </c>
      <c r="BB261" s="46" t="str" cm="1">
        <f t="array" ref="BB261">IFERROR(SUMPRODUCT(LARGE($C261:$AU261,{1,2,3,4})), "")</f>
        <v/>
      </c>
      <c r="BC261" s="46" t="str" cm="1">
        <f t="array" ref="BC261">IFERROR(SUMPRODUCT(LARGE($C261:$AU261,{1,2,3,4,5,6,7})), "")</f>
        <v/>
      </c>
      <c r="BD261" s="46" t="str" cm="1">
        <f t="array" ref="BD261">IFERROR(SUMPRODUCT(LARGE($C261:$AU261,{1,2,3,4,5,6,7,8})), "")</f>
        <v/>
      </c>
    </row>
    <row r="262" spans="1:56" ht="15" customHeight="1" x14ac:dyDescent="0.2">
      <c r="A262" s="4"/>
      <c r="B262" s="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7"/>
      <c r="AW262" s="47">
        <f t="shared" si="24"/>
        <v>0</v>
      </c>
      <c r="AX262" s="46">
        <f t="shared" si="21"/>
        <v>0</v>
      </c>
      <c r="AY262" s="46" cm="1">
        <f t="array" ref="AY262">IF($AX262&lt;=6,SUM($C262:$AU262),SUMPRODUCT(LARGE($C262:$AU262,{1,2,3,4,5,6})))</f>
        <v>0</v>
      </c>
      <c r="AZ262" s="50" t="str">
        <f t="shared" si="22"/>
        <v/>
      </c>
      <c r="BA262" s="50" t="str">
        <f t="shared" si="23"/>
        <v xml:space="preserve"> </v>
      </c>
      <c r="BB262" s="46" t="str" cm="1">
        <f t="array" ref="BB262">IFERROR(SUMPRODUCT(LARGE($C262:$AU262,{1,2,3,4})), "")</f>
        <v/>
      </c>
      <c r="BC262" s="46" t="str" cm="1">
        <f t="array" ref="BC262">IFERROR(SUMPRODUCT(LARGE($C262:$AU262,{1,2,3,4,5,6,7})), "")</f>
        <v/>
      </c>
      <c r="BD262" s="46" t="str" cm="1">
        <f t="array" ref="BD262">IFERROR(SUMPRODUCT(LARGE($C262:$AU262,{1,2,3,4,5,6,7,8})), "")</f>
        <v/>
      </c>
    </row>
    <row r="263" spans="1:56" ht="15" customHeight="1" x14ac:dyDescent="0.2">
      <c r="A263" s="4"/>
      <c r="B263" s="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7"/>
      <c r="AW263" s="47">
        <f t="shared" si="24"/>
        <v>0</v>
      </c>
      <c r="AX263" s="46">
        <f t="shared" ref="AX263:AX304" si="25">COUNTA(C263:AU263)</f>
        <v>0</v>
      </c>
      <c r="AY263" s="46" cm="1">
        <f t="array" ref="AY263">IF($AX263&lt;=6,SUM($C263:$AU263),SUMPRODUCT(LARGE($C263:$AU263,{1,2,3,4,5,6})))</f>
        <v>0</v>
      </c>
      <c r="AZ263" s="50" t="str">
        <f t="shared" ref="AZ263:AZ304" si="26">IF(AND($AX263&gt;=6,AY263=AY264),"Manual Calc Needed","")</f>
        <v/>
      </c>
      <c r="BA263" s="50" t="str">
        <f t="shared" ref="BA263:BA304" si="27">IF(AND($AX263&gt;=6,$AZ263="Tie"),"Manual Calc Needed"," ")</f>
        <v xml:space="preserve"> </v>
      </c>
      <c r="BB263" s="46" t="str" cm="1">
        <f t="array" ref="BB263">IFERROR(SUMPRODUCT(LARGE($C263:$AU263,{1,2,3,4})), "")</f>
        <v/>
      </c>
      <c r="BC263" s="46" t="str" cm="1">
        <f t="array" ref="BC263">IFERROR(SUMPRODUCT(LARGE($C263:$AU263,{1,2,3,4,5,6,7})), "")</f>
        <v/>
      </c>
      <c r="BD263" s="46" t="str" cm="1">
        <f t="array" ref="BD263">IFERROR(SUMPRODUCT(LARGE($C263:$AU263,{1,2,3,4,5,6,7,8})), "")</f>
        <v/>
      </c>
    </row>
    <row r="264" spans="1:56" ht="15" customHeight="1" x14ac:dyDescent="0.2">
      <c r="A264" s="4"/>
      <c r="B264" s="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7"/>
      <c r="AW264" s="47">
        <f t="shared" si="24"/>
        <v>0</v>
      </c>
      <c r="AX264" s="46">
        <f t="shared" si="25"/>
        <v>0</v>
      </c>
      <c r="AY264" s="46" cm="1">
        <f t="array" ref="AY264">IF($AX264&lt;=6,SUM($C264:$AU264),SUMPRODUCT(LARGE($C264:$AU264,{1,2,3,4,5,6})))</f>
        <v>0</v>
      </c>
      <c r="AZ264" s="50" t="str">
        <f t="shared" si="26"/>
        <v/>
      </c>
      <c r="BA264" s="50" t="str">
        <f t="shared" si="27"/>
        <v xml:space="preserve"> </v>
      </c>
      <c r="BB264" s="46" t="str" cm="1">
        <f t="array" ref="BB264">IFERROR(SUMPRODUCT(LARGE($C264:$AU264,{1,2,3,4})), "")</f>
        <v/>
      </c>
      <c r="BC264" s="46" t="str" cm="1">
        <f t="array" ref="BC264">IFERROR(SUMPRODUCT(LARGE($C264:$AU264,{1,2,3,4,5,6,7})), "")</f>
        <v/>
      </c>
      <c r="BD264" s="46" t="str" cm="1">
        <f t="array" ref="BD264">IFERROR(SUMPRODUCT(LARGE($C264:$AU264,{1,2,3,4,5,6,7,8})), "")</f>
        <v/>
      </c>
    </row>
    <row r="265" spans="1:56" ht="15" customHeight="1" x14ac:dyDescent="0.2">
      <c r="A265" s="4"/>
      <c r="B265" s="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7"/>
      <c r="AW265" s="47">
        <f t="shared" si="24"/>
        <v>0</v>
      </c>
      <c r="AX265" s="46">
        <f t="shared" si="25"/>
        <v>0</v>
      </c>
      <c r="AY265" s="46" cm="1">
        <f t="array" ref="AY265">IF($AX265&lt;=6,SUM($C265:$AU265),SUMPRODUCT(LARGE($C265:$AU265,{1,2,3,4,5,6})))</f>
        <v>0</v>
      </c>
      <c r="AZ265" s="50" t="str">
        <f t="shared" si="26"/>
        <v/>
      </c>
      <c r="BA265" s="50" t="str">
        <f t="shared" si="27"/>
        <v xml:space="preserve"> </v>
      </c>
      <c r="BB265" s="46" t="str" cm="1">
        <f t="array" ref="BB265">IFERROR(SUMPRODUCT(LARGE($C265:$AU265,{1,2,3,4})), "")</f>
        <v/>
      </c>
      <c r="BC265" s="46" t="str" cm="1">
        <f t="array" ref="BC265">IFERROR(SUMPRODUCT(LARGE($C265:$AU265,{1,2,3,4,5,6,7})), "")</f>
        <v/>
      </c>
      <c r="BD265" s="46" t="str" cm="1">
        <f t="array" ref="BD265">IFERROR(SUMPRODUCT(LARGE($C265:$AU265,{1,2,3,4,5,6,7,8})), "")</f>
        <v/>
      </c>
    </row>
    <row r="266" spans="1:56" ht="15" customHeight="1" x14ac:dyDescent="0.2">
      <c r="A266" s="4"/>
      <c r="B266" s="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7"/>
      <c r="AW266" s="47">
        <f t="shared" si="24"/>
        <v>0</v>
      </c>
      <c r="AX266" s="46">
        <f t="shared" si="25"/>
        <v>0</v>
      </c>
      <c r="AY266" s="46" cm="1">
        <f t="array" ref="AY266">IF($AX266&lt;=6,SUM($C266:$AU266),SUMPRODUCT(LARGE($C266:$AU266,{1,2,3,4,5,6})))</f>
        <v>0</v>
      </c>
      <c r="AZ266" s="50" t="str">
        <f t="shared" si="26"/>
        <v/>
      </c>
      <c r="BA266" s="50" t="str">
        <f t="shared" si="27"/>
        <v xml:space="preserve"> </v>
      </c>
      <c r="BB266" s="46" t="str" cm="1">
        <f t="array" ref="BB266">IFERROR(SUMPRODUCT(LARGE($C266:$AU266,{1,2,3,4})), "")</f>
        <v/>
      </c>
      <c r="BC266" s="46" t="str" cm="1">
        <f t="array" ref="BC266">IFERROR(SUMPRODUCT(LARGE($C266:$AU266,{1,2,3,4,5,6,7})), "")</f>
        <v/>
      </c>
      <c r="BD266" s="46" t="str" cm="1">
        <f t="array" ref="BD266">IFERROR(SUMPRODUCT(LARGE($C266:$AU266,{1,2,3,4,5,6,7,8})), "")</f>
        <v/>
      </c>
    </row>
    <row r="267" spans="1:56" ht="15" customHeight="1" x14ac:dyDescent="0.2">
      <c r="A267" s="4"/>
      <c r="B267" s="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7"/>
      <c r="AW267" s="47">
        <f t="shared" si="24"/>
        <v>0</v>
      </c>
      <c r="AX267" s="46">
        <f t="shared" si="25"/>
        <v>0</v>
      </c>
      <c r="AY267" s="46" cm="1">
        <f t="array" ref="AY267">IF($AX267&lt;=6,SUM($C267:$AU267),SUMPRODUCT(LARGE($C267:$AU267,{1,2,3,4,5,6})))</f>
        <v>0</v>
      </c>
      <c r="AZ267" s="50" t="str">
        <f t="shared" si="26"/>
        <v/>
      </c>
      <c r="BA267" s="50" t="str">
        <f t="shared" si="27"/>
        <v xml:space="preserve"> </v>
      </c>
      <c r="BB267" s="46" t="str" cm="1">
        <f t="array" ref="BB267">IFERROR(SUMPRODUCT(LARGE($C267:$AU267,{1,2,3,4})), "")</f>
        <v/>
      </c>
      <c r="BC267" s="46" t="str" cm="1">
        <f t="array" ref="BC267">IFERROR(SUMPRODUCT(LARGE($C267:$AU267,{1,2,3,4,5,6,7})), "")</f>
        <v/>
      </c>
      <c r="BD267" s="46" t="str" cm="1">
        <f t="array" ref="BD267">IFERROR(SUMPRODUCT(LARGE($C267:$AU267,{1,2,3,4,5,6,7,8})), "")</f>
        <v/>
      </c>
    </row>
    <row r="268" spans="1:56" ht="15" customHeight="1" x14ac:dyDescent="0.2">
      <c r="A268" s="4"/>
      <c r="B268" s="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7"/>
      <c r="AW268" s="47">
        <f t="shared" si="24"/>
        <v>0</v>
      </c>
      <c r="AX268" s="46">
        <f t="shared" si="25"/>
        <v>0</v>
      </c>
      <c r="AY268" s="46" cm="1">
        <f t="array" ref="AY268">IF($AX268&lt;=6,SUM($C268:$AU268),SUMPRODUCT(LARGE($C268:$AU268,{1,2,3,4,5,6})))</f>
        <v>0</v>
      </c>
      <c r="AZ268" s="50" t="str">
        <f t="shared" si="26"/>
        <v/>
      </c>
      <c r="BA268" s="50" t="str">
        <f t="shared" si="27"/>
        <v xml:space="preserve"> </v>
      </c>
      <c r="BB268" s="46" t="str" cm="1">
        <f t="array" ref="BB268">IFERROR(SUMPRODUCT(LARGE($C268:$AU268,{1,2,3,4})), "")</f>
        <v/>
      </c>
      <c r="BC268" s="46" t="str" cm="1">
        <f t="array" ref="BC268">IFERROR(SUMPRODUCT(LARGE($C268:$AU268,{1,2,3,4,5,6,7})), "")</f>
        <v/>
      </c>
      <c r="BD268" s="46" t="str" cm="1">
        <f t="array" ref="BD268">IFERROR(SUMPRODUCT(LARGE($C268:$AU268,{1,2,3,4,5,6,7,8})), "")</f>
        <v/>
      </c>
    </row>
    <row r="269" spans="1:56" ht="15" customHeight="1" x14ac:dyDescent="0.2">
      <c r="A269" s="4"/>
      <c r="B269" s="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7"/>
      <c r="AW269" s="47">
        <f t="shared" si="24"/>
        <v>0</v>
      </c>
      <c r="AX269" s="46">
        <f t="shared" si="25"/>
        <v>0</v>
      </c>
      <c r="AY269" s="46" cm="1">
        <f t="array" ref="AY269">IF($AX269&lt;=6,SUM($C269:$AU269),SUMPRODUCT(LARGE($C269:$AU269,{1,2,3,4,5,6})))</f>
        <v>0</v>
      </c>
      <c r="AZ269" s="50" t="str">
        <f t="shared" si="26"/>
        <v/>
      </c>
      <c r="BA269" s="50" t="str">
        <f t="shared" si="27"/>
        <v xml:space="preserve"> </v>
      </c>
      <c r="BB269" s="46" t="str" cm="1">
        <f t="array" ref="BB269">IFERROR(SUMPRODUCT(LARGE($C269:$AU269,{1,2,3,4})), "")</f>
        <v/>
      </c>
      <c r="BC269" s="46" t="str" cm="1">
        <f t="array" ref="BC269">IFERROR(SUMPRODUCT(LARGE($C269:$AU269,{1,2,3,4,5,6,7})), "")</f>
        <v/>
      </c>
      <c r="BD269" s="46" t="str" cm="1">
        <f t="array" ref="BD269">IFERROR(SUMPRODUCT(LARGE($C269:$AU269,{1,2,3,4,5,6,7,8})), "")</f>
        <v/>
      </c>
    </row>
    <row r="270" spans="1:56" ht="15" customHeight="1" x14ac:dyDescent="0.2">
      <c r="A270" s="4"/>
      <c r="B270" s="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7"/>
      <c r="AW270" s="47">
        <f t="shared" si="24"/>
        <v>0</v>
      </c>
      <c r="AX270" s="46">
        <f t="shared" si="25"/>
        <v>0</v>
      </c>
      <c r="AY270" s="46" cm="1">
        <f t="array" ref="AY270">IF($AX270&lt;=6,SUM($C270:$AU270),SUMPRODUCT(LARGE($C270:$AU270,{1,2,3,4,5,6})))</f>
        <v>0</v>
      </c>
      <c r="AZ270" s="50" t="str">
        <f t="shared" si="26"/>
        <v/>
      </c>
      <c r="BA270" s="50" t="str">
        <f t="shared" si="27"/>
        <v xml:space="preserve"> </v>
      </c>
      <c r="BB270" s="46" t="str" cm="1">
        <f t="array" ref="BB270">IFERROR(SUMPRODUCT(LARGE($C270:$AU270,{1,2,3,4})), "")</f>
        <v/>
      </c>
      <c r="BC270" s="46" t="str" cm="1">
        <f t="array" ref="BC270">IFERROR(SUMPRODUCT(LARGE($C270:$AU270,{1,2,3,4,5,6,7})), "")</f>
        <v/>
      </c>
      <c r="BD270" s="46" t="str" cm="1">
        <f t="array" ref="BD270">IFERROR(SUMPRODUCT(LARGE($C270:$AU270,{1,2,3,4,5,6,7,8})), "")</f>
        <v/>
      </c>
    </row>
    <row r="271" spans="1:56" ht="15" customHeight="1" x14ac:dyDescent="0.2">
      <c r="A271" s="4"/>
      <c r="B271" s="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7"/>
      <c r="AW271" s="47">
        <f t="shared" si="24"/>
        <v>0</v>
      </c>
      <c r="AX271" s="46">
        <f t="shared" si="25"/>
        <v>0</v>
      </c>
      <c r="AY271" s="46" cm="1">
        <f t="array" ref="AY271">IF($AX271&lt;=6,SUM($C271:$AU271),SUMPRODUCT(LARGE($C271:$AU271,{1,2,3,4,5,6})))</f>
        <v>0</v>
      </c>
      <c r="AZ271" s="50" t="str">
        <f t="shared" si="26"/>
        <v/>
      </c>
      <c r="BA271" s="50" t="str">
        <f t="shared" si="27"/>
        <v xml:space="preserve"> </v>
      </c>
      <c r="BB271" s="46" t="str" cm="1">
        <f t="array" ref="BB271">IFERROR(SUMPRODUCT(LARGE($C271:$AU271,{1,2,3,4})), "")</f>
        <v/>
      </c>
      <c r="BC271" s="46" t="str" cm="1">
        <f t="array" ref="BC271">IFERROR(SUMPRODUCT(LARGE($C271:$AU271,{1,2,3,4,5,6,7})), "")</f>
        <v/>
      </c>
      <c r="BD271" s="46" t="str" cm="1">
        <f t="array" ref="BD271">IFERROR(SUMPRODUCT(LARGE($C271:$AU271,{1,2,3,4,5,6,7,8})), "")</f>
        <v/>
      </c>
    </row>
    <row r="272" spans="1:56" ht="15" customHeight="1" x14ac:dyDescent="0.2">
      <c r="A272" s="4"/>
      <c r="B272" s="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7"/>
      <c r="AW272" s="47">
        <f t="shared" si="24"/>
        <v>0</v>
      </c>
      <c r="AX272" s="46">
        <f t="shared" si="25"/>
        <v>0</v>
      </c>
      <c r="AY272" s="46" cm="1">
        <f t="array" ref="AY272">IF($AX272&lt;=6,SUM($C272:$AU272),SUMPRODUCT(LARGE($C272:$AU272,{1,2,3,4,5,6})))</f>
        <v>0</v>
      </c>
      <c r="AZ272" s="50" t="str">
        <f t="shared" si="26"/>
        <v/>
      </c>
      <c r="BA272" s="50" t="str">
        <f t="shared" si="27"/>
        <v xml:space="preserve"> </v>
      </c>
      <c r="BB272" s="46" t="str" cm="1">
        <f t="array" ref="BB272">IFERROR(SUMPRODUCT(LARGE($C272:$AU272,{1,2,3,4})), "")</f>
        <v/>
      </c>
      <c r="BC272" s="46" t="str" cm="1">
        <f t="array" ref="BC272">IFERROR(SUMPRODUCT(LARGE($C272:$AU272,{1,2,3,4,5,6,7})), "")</f>
        <v/>
      </c>
      <c r="BD272" s="46" t="str" cm="1">
        <f t="array" ref="BD272">IFERROR(SUMPRODUCT(LARGE($C272:$AU272,{1,2,3,4,5,6,7,8})), "")</f>
        <v/>
      </c>
    </row>
    <row r="273" spans="1:56" ht="15" customHeight="1" x14ac:dyDescent="0.2">
      <c r="A273" s="4"/>
      <c r="B273" s="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7"/>
      <c r="AW273" s="47">
        <f t="shared" si="24"/>
        <v>0</v>
      </c>
      <c r="AX273" s="46">
        <f t="shared" si="25"/>
        <v>0</v>
      </c>
      <c r="AY273" s="46" cm="1">
        <f t="array" ref="AY273">IF($AX273&lt;=6,SUM($C273:$AU273),SUMPRODUCT(LARGE($C273:$AU273,{1,2,3,4,5,6})))</f>
        <v>0</v>
      </c>
      <c r="AZ273" s="50" t="str">
        <f t="shared" si="26"/>
        <v/>
      </c>
      <c r="BA273" s="50" t="str">
        <f t="shared" si="27"/>
        <v xml:space="preserve"> </v>
      </c>
      <c r="BB273" s="46" t="str" cm="1">
        <f t="array" ref="BB273">IFERROR(SUMPRODUCT(LARGE($C273:$AU273,{1,2,3,4})), "")</f>
        <v/>
      </c>
      <c r="BC273" s="46" t="str" cm="1">
        <f t="array" ref="BC273">IFERROR(SUMPRODUCT(LARGE($C273:$AU273,{1,2,3,4,5,6,7})), "")</f>
        <v/>
      </c>
      <c r="BD273" s="46" t="str" cm="1">
        <f t="array" ref="BD273">IFERROR(SUMPRODUCT(LARGE($C273:$AU273,{1,2,3,4,5,6,7,8})), "")</f>
        <v/>
      </c>
    </row>
    <row r="274" spans="1:56" ht="15" customHeight="1" x14ac:dyDescent="0.2">
      <c r="A274" s="4"/>
      <c r="B274" s="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7"/>
      <c r="AW274" s="47">
        <f t="shared" si="24"/>
        <v>0</v>
      </c>
      <c r="AX274" s="46">
        <f t="shared" si="25"/>
        <v>0</v>
      </c>
      <c r="AY274" s="46" cm="1">
        <f t="array" ref="AY274">IF($AX274&lt;=6,SUM($C274:$AU274),SUMPRODUCT(LARGE($C274:$AU274,{1,2,3,4,5,6})))</f>
        <v>0</v>
      </c>
      <c r="AZ274" s="50" t="str">
        <f t="shared" si="26"/>
        <v/>
      </c>
      <c r="BA274" s="50" t="str">
        <f t="shared" si="27"/>
        <v xml:space="preserve"> </v>
      </c>
      <c r="BB274" s="46" t="str" cm="1">
        <f t="array" ref="BB274">IFERROR(SUMPRODUCT(LARGE($C274:$AU274,{1,2,3,4})), "")</f>
        <v/>
      </c>
      <c r="BC274" s="46" t="str" cm="1">
        <f t="array" ref="BC274">IFERROR(SUMPRODUCT(LARGE($C274:$AU274,{1,2,3,4,5,6,7})), "")</f>
        <v/>
      </c>
      <c r="BD274" s="46" t="str" cm="1">
        <f t="array" ref="BD274">IFERROR(SUMPRODUCT(LARGE($C274:$AU274,{1,2,3,4,5,6,7,8})), "")</f>
        <v/>
      </c>
    </row>
    <row r="275" spans="1:56" ht="15" customHeight="1" x14ac:dyDescent="0.2">
      <c r="A275" s="4"/>
      <c r="B275" s="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7"/>
      <c r="AW275" s="47">
        <f t="shared" si="24"/>
        <v>0</v>
      </c>
      <c r="AX275" s="46">
        <f t="shared" si="25"/>
        <v>0</v>
      </c>
      <c r="AY275" s="46" cm="1">
        <f t="array" ref="AY275">IF($AX275&lt;=6,SUM($C275:$AU275),SUMPRODUCT(LARGE($C275:$AU275,{1,2,3,4,5,6})))</f>
        <v>0</v>
      </c>
      <c r="AZ275" s="50" t="str">
        <f t="shared" si="26"/>
        <v/>
      </c>
      <c r="BA275" s="50" t="str">
        <f t="shared" si="27"/>
        <v xml:space="preserve"> </v>
      </c>
      <c r="BB275" s="46" t="str" cm="1">
        <f t="array" ref="BB275">IFERROR(SUMPRODUCT(LARGE($C275:$AU275,{1,2,3,4})), "")</f>
        <v/>
      </c>
      <c r="BC275" s="46" t="str" cm="1">
        <f t="array" ref="BC275">IFERROR(SUMPRODUCT(LARGE($C275:$AU275,{1,2,3,4,5,6,7})), "")</f>
        <v/>
      </c>
      <c r="BD275" s="46" t="str" cm="1">
        <f t="array" ref="BD275">IFERROR(SUMPRODUCT(LARGE($C275:$AU275,{1,2,3,4,5,6,7,8})), "")</f>
        <v/>
      </c>
    </row>
    <row r="276" spans="1:56" ht="15" customHeight="1" x14ac:dyDescent="0.2">
      <c r="A276" s="4"/>
      <c r="B276" s="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7"/>
      <c r="AW276" s="47">
        <f t="shared" si="24"/>
        <v>0</v>
      </c>
      <c r="AX276" s="46">
        <f t="shared" si="25"/>
        <v>0</v>
      </c>
      <c r="AY276" s="46" cm="1">
        <f t="array" ref="AY276">IF($AX276&lt;=6,SUM($C276:$AU276),SUMPRODUCT(LARGE($C276:$AU276,{1,2,3,4,5,6})))</f>
        <v>0</v>
      </c>
      <c r="AZ276" s="50" t="str">
        <f t="shared" si="26"/>
        <v/>
      </c>
      <c r="BA276" s="50" t="str">
        <f t="shared" si="27"/>
        <v xml:space="preserve"> </v>
      </c>
      <c r="BB276" s="46" t="str" cm="1">
        <f t="array" ref="BB276">IFERROR(SUMPRODUCT(LARGE($C276:$AU276,{1,2,3,4})), "")</f>
        <v/>
      </c>
      <c r="BC276" s="46" t="str" cm="1">
        <f t="array" ref="BC276">IFERROR(SUMPRODUCT(LARGE($C276:$AU276,{1,2,3,4,5,6,7})), "")</f>
        <v/>
      </c>
      <c r="BD276" s="46" t="str" cm="1">
        <f t="array" ref="BD276">IFERROR(SUMPRODUCT(LARGE($C276:$AU276,{1,2,3,4,5,6,7,8})), "")</f>
        <v/>
      </c>
    </row>
    <row r="277" spans="1:56" ht="15" customHeight="1" x14ac:dyDescent="0.2">
      <c r="A277" s="4"/>
      <c r="B277" s="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7"/>
      <c r="AW277" s="47">
        <f t="shared" si="24"/>
        <v>0</v>
      </c>
      <c r="AX277" s="46">
        <f t="shared" si="25"/>
        <v>0</v>
      </c>
      <c r="AY277" s="46" cm="1">
        <f t="array" ref="AY277">IF($AX277&lt;=6,SUM($C277:$AU277),SUMPRODUCT(LARGE($C277:$AU277,{1,2,3,4,5,6})))</f>
        <v>0</v>
      </c>
      <c r="AZ277" s="50" t="str">
        <f t="shared" si="26"/>
        <v/>
      </c>
      <c r="BA277" s="50" t="str">
        <f t="shared" si="27"/>
        <v xml:space="preserve"> </v>
      </c>
      <c r="BB277" s="46" t="str" cm="1">
        <f t="array" ref="BB277">IFERROR(SUMPRODUCT(LARGE($C277:$AU277,{1,2,3,4})), "")</f>
        <v/>
      </c>
      <c r="BC277" s="46" t="str" cm="1">
        <f t="array" ref="BC277">IFERROR(SUMPRODUCT(LARGE($C277:$AU277,{1,2,3,4,5,6,7})), "")</f>
        <v/>
      </c>
      <c r="BD277" s="46" t="str" cm="1">
        <f t="array" ref="BD277">IFERROR(SUMPRODUCT(LARGE($C277:$AU277,{1,2,3,4,5,6,7,8})), "")</f>
        <v/>
      </c>
    </row>
    <row r="278" spans="1:56" ht="15" customHeight="1" x14ac:dyDescent="0.2">
      <c r="A278" s="4"/>
      <c r="B278" s="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7"/>
      <c r="AW278" s="47">
        <f t="shared" si="24"/>
        <v>0</v>
      </c>
      <c r="AX278" s="46">
        <f t="shared" si="25"/>
        <v>0</v>
      </c>
      <c r="AY278" s="46" cm="1">
        <f t="array" ref="AY278">IF($AX278&lt;=6,SUM($C278:$AU278),SUMPRODUCT(LARGE($C278:$AU278,{1,2,3,4,5,6})))</f>
        <v>0</v>
      </c>
      <c r="AZ278" s="50" t="str">
        <f t="shared" si="26"/>
        <v/>
      </c>
      <c r="BA278" s="50" t="str">
        <f t="shared" si="27"/>
        <v xml:space="preserve"> </v>
      </c>
      <c r="BB278" s="46" t="str" cm="1">
        <f t="array" ref="BB278">IFERROR(SUMPRODUCT(LARGE($C278:$AU278,{1,2,3,4})), "")</f>
        <v/>
      </c>
      <c r="BC278" s="46" t="str" cm="1">
        <f t="array" ref="BC278">IFERROR(SUMPRODUCT(LARGE($C278:$AU278,{1,2,3,4,5,6,7})), "")</f>
        <v/>
      </c>
      <c r="BD278" s="46" t="str" cm="1">
        <f t="array" ref="BD278">IFERROR(SUMPRODUCT(LARGE($C278:$AU278,{1,2,3,4,5,6,7,8})), "")</f>
        <v/>
      </c>
    </row>
    <row r="279" spans="1:56" ht="15" customHeight="1" x14ac:dyDescent="0.2">
      <c r="A279" s="4"/>
      <c r="B279" s="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7"/>
      <c r="AW279" s="47">
        <f t="shared" si="24"/>
        <v>0</v>
      </c>
      <c r="AX279" s="46">
        <f t="shared" si="25"/>
        <v>0</v>
      </c>
      <c r="AY279" s="46" cm="1">
        <f t="array" ref="AY279">IF($AX279&lt;=6,SUM($C279:$AU279),SUMPRODUCT(LARGE($C279:$AU279,{1,2,3,4,5,6})))</f>
        <v>0</v>
      </c>
      <c r="AZ279" s="50" t="str">
        <f t="shared" si="26"/>
        <v/>
      </c>
      <c r="BA279" s="50" t="str">
        <f t="shared" si="27"/>
        <v xml:space="preserve"> </v>
      </c>
      <c r="BB279" s="46" t="str" cm="1">
        <f t="array" ref="BB279">IFERROR(SUMPRODUCT(LARGE($C279:$AU279,{1,2,3,4})), "")</f>
        <v/>
      </c>
      <c r="BC279" s="46" t="str" cm="1">
        <f t="array" ref="BC279">IFERROR(SUMPRODUCT(LARGE($C279:$AU279,{1,2,3,4,5,6,7})), "")</f>
        <v/>
      </c>
      <c r="BD279" s="46" t="str" cm="1">
        <f t="array" ref="BD279">IFERROR(SUMPRODUCT(LARGE($C279:$AU279,{1,2,3,4,5,6,7,8})), "")</f>
        <v/>
      </c>
    </row>
    <row r="280" spans="1:56" ht="15" customHeight="1" x14ac:dyDescent="0.2">
      <c r="A280" s="4"/>
      <c r="B280" s="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7"/>
      <c r="AW280" s="47">
        <f t="shared" si="24"/>
        <v>0</v>
      </c>
      <c r="AX280" s="46">
        <f t="shared" si="25"/>
        <v>0</v>
      </c>
      <c r="AY280" s="46" cm="1">
        <f t="array" ref="AY280">IF($AX280&lt;=6,SUM($C280:$AU280),SUMPRODUCT(LARGE($C280:$AU280,{1,2,3,4,5,6})))</f>
        <v>0</v>
      </c>
      <c r="AZ280" s="50" t="str">
        <f t="shared" si="26"/>
        <v/>
      </c>
      <c r="BA280" s="50" t="str">
        <f t="shared" si="27"/>
        <v xml:space="preserve"> </v>
      </c>
      <c r="BB280" s="46" t="str" cm="1">
        <f t="array" ref="BB280">IFERROR(SUMPRODUCT(LARGE($C280:$AU280,{1,2,3,4})), "")</f>
        <v/>
      </c>
      <c r="BC280" s="46" t="str" cm="1">
        <f t="array" ref="BC280">IFERROR(SUMPRODUCT(LARGE($C280:$AU280,{1,2,3,4,5,6,7})), "")</f>
        <v/>
      </c>
      <c r="BD280" s="46" t="str" cm="1">
        <f t="array" ref="BD280">IFERROR(SUMPRODUCT(LARGE($C280:$AU280,{1,2,3,4,5,6,7,8})), "")</f>
        <v/>
      </c>
    </row>
    <row r="281" spans="1:56" ht="15" customHeight="1" x14ac:dyDescent="0.2">
      <c r="A281" s="4"/>
      <c r="B281" s="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7"/>
      <c r="AW281" s="47">
        <f t="shared" si="24"/>
        <v>0</v>
      </c>
      <c r="AX281" s="46">
        <f t="shared" si="25"/>
        <v>0</v>
      </c>
      <c r="AY281" s="46" cm="1">
        <f t="array" ref="AY281">IF($AX281&lt;=6,SUM($C281:$AU281),SUMPRODUCT(LARGE($C281:$AU281,{1,2,3,4,5,6})))</f>
        <v>0</v>
      </c>
      <c r="AZ281" s="50" t="str">
        <f t="shared" si="26"/>
        <v/>
      </c>
      <c r="BA281" s="50" t="str">
        <f t="shared" si="27"/>
        <v xml:space="preserve"> </v>
      </c>
      <c r="BB281" s="46" t="str" cm="1">
        <f t="array" ref="BB281">IFERROR(SUMPRODUCT(LARGE($C281:$AU281,{1,2,3,4})), "")</f>
        <v/>
      </c>
      <c r="BC281" s="46" t="str" cm="1">
        <f t="array" ref="BC281">IFERROR(SUMPRODUCT(LARGE($C281:$AU281,{1,2,3,4,5,6,7})), "")</f>
        <v/>
      </c>
      <c r="BD281" s="46" t="str" cm="1">
        <f t="array" ref="BD281">IFERROR(SUMPRODUCT(LARGE($C281:$AU281,{1,2,3,4,5,6,7,8})), "")</f>
        <v/>
      </c>
    </row>
    <row r="282" spans="1:56" ht="15" customHeight="1" x14ac:dyDescent="0.2">
      <c r="A282" s="4"/>
      <c r="B282" s="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7"/>
      <c r="AW282" s="47">
        <f t="shared" si="24"/>
        <v>0</v>
      </c>
      <c r="AX282" s="46">
        <f t="shared" si="25"/>
        <v>0</v>
      </c>
      <c r="AY282" s="46" cm="1">
        <f t="array" ref="AY282">IF($AX282&lt;=6,SUM($C282:$AU282),SUMPRODUCT(LARGE($C282:$AU282,{1,2,3,4,5,6})))</f>
        <v>0</v>
      </c>
      <c r="AZ282" s="50" t="str">
        <f t="shared" si="26"/>
        <v/>
      </c>
      <c r="BA282" s="50" t="str">
        <f t="shared" si="27"/>
        <v xml:space="preserve"> </v>
      </c>
      <c r="BB282" s="46" t="str" cm="1">
        <f t="array" ref="BB282">IFERROR(SUMPRODUCT(LARGE($C282:$AU282,{1,2,3,4})), "")</f>
        <v/>
      </c>
      <c r="BC282" s="46" t="str" cm="1">
        <f t="array" ref="BC282">IFERROR(SUMPRODUCT(LARGE($C282:$AU282,{1,2,3,4,5,6,7})), "")</f>
        <v/>
      </c>
      <c r="BD282" s="46" t="str" cm="1">
        <f t="array" ref="BD282">IFERROR(SUMPRODUCT(LARGE($C282:$AU282,{1,2,3,4,5,6,7,8})), "")</f>
        <v/>
      </c>
    </row>
    <row r="283" spans="1:56" ht="15" customHeight="1" x14ac:dyDescent="0.2">
      <c r="A283" s="4"/>
      <c r="B283" s="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7"/>
      <c r="AW283" s="47">
        <f t="shared" si="24"/>
        <v>0</v>
      </c>
      <c r="AX283" s="46">
        <f t="shared" si="25"/>
        <v>0</v>
      </c>
      <c r="AY283" s="46" cm="1">
        <f t="array" ref="AY283">IF($AX283&lt;=6,SUM($C283:$AU283),SUMPRODUCT(LARGE($C283:$AU283,{1,2,3,4,5,6})))</f>
        <v>0</v>
      </c>
      <c r="AZ283" s="50" t="str">
        <f t="shared" si="26"/>
        <v/>
      </c>
      <c r="BA283" s="50" t="str">
        <f t="shared" si="27"/>
        <v xml:space="preserve"> </v>
      </c>
      <c r="BB283" s="46" t="str" cm="1">
        <f t="array" ref="BB283">IFERROR(SUMPRODUCT(LARGE($C283:$AU283,{1,2,3,4})), "")</f>
        <v/>
      </c>
      <c r="BC283" s="46" t="str" cm="1">
        <f t="array" ref="BC283">IFERROR(SUMPRODUCT(LARGE($C283:$AU283,{1,2,3,4,5,6,7})), "")</f>
        <v/>
      </c>
      <c r="BD283" s="46" t="str" cm="1">
        <f t="array" ref="BD283">IFERROR(SUMPRODUCT(LARGE($C283:$AU283,{1,2,3,4,5,6,7,8})), "")</f>
        <v/>
      </c>
    </row>
    <row r="284" spans="1:56" ht="15" customHeight="1" x14ac:dyDescent="0.2">
      <c r="A284" s="4"/>
      <c r="B284" s="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7"/>
      <c r="AW284" s="47">
        <f t="shared" si="24"/>
        <v>0</v>
      </c>
      <c r="AX284" s="46">
        <f t="shared" si="25"/>
        <v>0</v>
      </c>
      <c r="AY284" s="46" cm="1">
        <f t="array" ref="AY284">IF($AX284&lt;=6,SUM($C284:$AU284),SUMPRODUCT(LARGE($C284:$AU284,{1,2,3,4,5,6})))</f>
        <v>0</v>
      </c>
      <c r="AZ284" s="50" t="str">
        <f t="shared" si="26"/>
        <v/>
      </c>
      <c r="BA284" s="50" t="str">
        <f t="shared" si="27"/>
        <v xml:space="preserve"> </v>
      </c>
      <c r="BB284" s="46" t="str" cm="1">
        <f t="array" ref="BB284">IFERROR(SUMPRODUCT(LARGE($C284:$AU284,{1,2,3,4})), "")</f>
        <v/>
      </c>
      <c r="BC284" s="46" t="str" cm="1">
        <f t="array" ref="BC284">IFERROR(SUMPRODUCT(LARGE($C284:$AU284,{1,2,3,4,5,6,7})), "")</f>
        <v/>
      </c>
      <c r="BD284" s="46" t="str" cm="1">
        <f t="array" ref="BD284">IFERROR(SUMPRODUCT(LARGE($C284:$AU284,{1,2,3,4,5,6,7,8})), "")</f>
        <v/>
      </c>
    </row>
    <row r="285" spans="1:56" ht="15" customHeight="1" x14ac:dyDescent="0.2">
      <c r="A285" s="4"/>
      <c r="B285" s="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7"/>
      <c r="AW285" s="47">
        <f t="shared" si="24"/>
        <v>0</v>
      </c>
      <c r="AX285" s="46">
        <f t="shared" si="25"/>
        <v>0</v>
      </c>
      <c r="AY285" s="46" cm="1">
        <f t="array" ref="AY285">IF($AX285&lt;=6,SUM($C285:$AU285),SUMPRODUCT(LARGE($C285:$AU285,{1,2,3,4,5,6})))</f>
        <v>0</v>
      </c>
      <c r="AZ285" s="50" t="str">
        <f t="shared" si="26"/>
        <v/>
      </c>
      <c r="BA285" s="50" t="str">
        <f t="shared" si="27"/>
        <v xml:space="preserve"> </v>
      </c>
      <c r="BB285" s="46" t="str" cm="1">
        <f t="array" ref="BB285">IFERROR(SUMPRODUCT(LARGE($C285:$AU285,{1,2,3,4})), "")</f>
        <v/>
      </c>
      <c r="BC285" s="46" t="str" cm="1">
        <f t="array" ref="BC285">IFERROR(SUMPRODUCT(LARGE($C285:$AU285,{1,2,3,4,5,6,7})), "")</f>
        <v/>
      </c>
      <c r="BD285" s="46" t="str" cm="1">
        <f t="array" ref="BD285">IFERROR(SUMPRODUCT(LARGE($C285:$AU285,{1,2,3,4,5,6,7,8})), "")</f>
        <v/>
      </c>
    </row>
    <row r="286" spans="1:56" ht="15" customHeight="1" x14ac:dyDescent="0.2">
      <c r="A286" s="4"/>
      <c r="B286" s="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7"/>
      <c r="AW286" s="47">
        <f t="shared" si="24"/>
        <v>0</v>
      </c>
      <c r="AX286" s="46">
        <f t="shared" si="25"/>
        <v>0</v>
      </c>
      <c r="AY286" s="46" cm="1">
        <f t="array" ref="AY286">IF($AX286&lt;=6,SUM($C286:$AU286),SUMPRODUCT(LARGE($C286:$AU286,{1,2,3,4,5,6})))</f>
        <v>0</v>
      </c>
      <c r="AZ286" s="50" t="str">
        <f t="shared" si="26"/>
        <v/>
      </c>
      <c r="BA286" s="50" t="str">
        <f t="shared" si="27"/>
        <v xml:space="preserve"> </v>
      </c>
      <c r="BB286" s="46" t="str" cm="1">
        <f t="array" ref="BB286">IFERROR(SUMPRODUCT(LARGE($C286:$AU286,{1,2,3,4})), "")</f>
        <v/>
      </c>
      <c r="BC286" s="46" t="str" cm="1">
        <f t="array" ref="BC286">IFERROR(SUMPRODUCT(LARGE($C286:$AU286,{1,2,3,4,5,6,7})), "")</f>
        <v/>
      </c>
      <c r="BD286" s="46" t="str" cm="1">
        <f t="array" ref="BD286">IFERROR(SUMPRODUCT(LARGE($C286:$AU286,{1,2,3,4,5,6,7,8})), "")</f>
        <v/>
      </c>
    </row>
    <row r="287" spans="1:56" ht="15" customHeight="1" x14ac:dyDescent="0.2">
      <c r="A287" s="4"/>
      <c r="B287" s="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7"/>
      <c r="AW287" s="47">
        <f t="shared" si="24"/>
        <v>0</v>
      </c>
      <c r="AX287" s="46">
        <f t="shared" si="25"/>
        <v>0</v>
      </c>
      <c r="AY287" s="46" cm="1">
        <f t="array" ref="AY287">IF($AX287&lt;=6,SUM($C287:$AU287),SUMPRODUCT(LARGE($C287:$AU287,{1,2,3,4,5,6})))</f>
        <v>0</v>
      </c>
      <c r="AZ287" s="50" t="str">
        <f t="shared" si="26"/>
        <v/>
      </c>
      <c r="BA287" s="50" t="str">
        <f t="shared" si="27"/>
        <v xml:space="preserve"> </v>
      </c>
      <c r="BB287" s="46" t="str" cm="1">
        <f t="array" ref="BB287">IFERROR(SUMPRODUCT(LARGE($C287:$AU287,{1,2,3,4})), "")</f>
        <v/>
      </c>
      <c r="BC287" s="46" t="str" cm="1">
        <f t="array" ref="BC287">IFERROR(SUMPRODUCT(LARGE($C287:$AU287,{1,2,3,4,5,6,7})), "")</f>
        <v/>
      </c>
      <c r="BD287" s="46" t="str" cm="1">
        <f t="array" ref="BD287">IFERROR(SUMPRODUCT(LARGE($C287:$AU287,{1,2,3,4,5,6,7,8})), "")</f>
        <v/>
      </c>
    </row>
    <row r="288" spans="1:56" ht="15" customHeight="1" x14ac:dyDescent="0.2">
      <c r="A288" s="4"/>
      <c r="B288" s="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7"/>
      <c r="AW288" s="47">
        <f t="shared" si="24"/>
        <v>0</v>
      </c>
      <c r="AX288" s="46">
        <f t="shared" si="25"/>
        <v>0</v>
      </c>
      <c r="AY288" s="46" cm="1">
        <f t="array" ref="AY288">IF($AX288&lt;=6,SUM($C288:$AU288),SUMPRODUCT(LARGE($C288:$AU288,{1,2,3,4,5,6})))</f>
        <v>0</v>
      </c>
      <c r="AZ288" s="50" t="str">
        <f t="shared" si="26"/>
        <v/>
      </c>
      <c r="BA288" s="50" t="str">
        <f t="shared" si="27"/>
        <v xml:space="preserve"> </v>
      </c>
      <c r="BB288" s="46" t="str" cm="1">
        <f t="array" ref="BB288">IFERROR(SUMPRODUCT(LARGE($C288:$AU288,{1,2,3,4})), "")</f>
        <v/>
      </c>
      <c r="BC288" s="46" t="str" cm="1">
        <f t="array" ref="BC288">IFERROR(SUMPRODUCT(LARGE($C288:$AU288,{1,2,3,4,5,6,7})), "")</f>
        <v/>
      </c>
      <c r="BD288" s="46" t="str" cm="1">
        <f t="array" ref="BD288">IFERROR(SUMPRODUCT(LARGE($C288:$AU288,{1,2,3,4,5,6,7,8})), "")</f>
        <v/>
      </c>
    </row>
    <row r="289" spans="1:56" ht="15" customHeight="1" x14ac:dyDescent="0.2">
      <c r="A289" s="4"/>
      <c r="B289" s="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7"/>
      <c r="AW289" s="47">
        <f t="shared" si="24"/>
        <v>0</v>
      </c>
      <c r="AX289" s="46">
        <f t="shared" si="25"/>
        <v>0</v>
      </c>
      <c r="AY289" s="46" cm="1">
        <f t="array" ref="AY289">IF($AX289&lt;=6,SUM($C289:$AU289),SUMPRODUCT(LARGE($C289:$AU289,{1,2,3,4,5,6})))</f>
        <v>0</v>
      </c>
      <c r="AZ289" s="50" t="str">
        <f t="shared" si="26"/>
        <v/>
      </c>
      <c r="BA289" s="50" t="str">
        <f t="shared" si="27"/>
        <v xml:space="preserve"> </v>
      </c>
      <c r="BB289" s="46" t="str" cm="1">
        <f t="array" ref="BB289">IFERROR(SUMPRODUCT(LARGE($C289:$AU289,{1,2,3,4})), "")</f>
        <v/>
      </c>
      <c r="BC289" s="46" t="str" cm="1">
        <f t="array" ref="BC289">IFERROR(SUMPRODUCT(LARGE($C289:$AU289,{1,2,3,4,5,6,7})), "")</f>
        <v/>
      </c>
      <c r="BD289" s="46" t="str" cm="1">
        <f t="array" ref="BD289">IFERROR(SUMPRODUCT(LARGE($C289:$AU289,{1,2,3,4,5,6,7,8})), "")</f>
        <v/>
      </c>
    </row>
    <row r="290" spans="1:56" ht="15" customHeight="1" x14ac:dyDescent="0.2">
      <c r="A290" s="4"/>
      <c r="B290" s="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7"/>
      <c r="AW290" s="47">
        <f t="shared" si="24"/>
        <v>0</v>
      </c>
      <c r="AX290" s="46">
        <f t="shared" si="25"/>
        <v>0</v>
      </c>
      <c r="AY290" s="46" cm="1">
        <f t="array" ref="AY290">IF($AX290&lt;=6,SUM($C290:$AU290),SUMPRODUCT(LARGE($C290:$AU290,{1,2,3,4,5,6})))</f>
        <v>0</v>
      </c>
      <c r="AZ290" s="50" t="str">
        <f t="shared" si="26"/>
        <v/>
      </c>
      <c r="BA290" s="50" t="str">
        <f t="shared" si="27"/>
        <v xml:space="preserve"> </v>
      </c>
      <c r="BB290" s="46" t="str" cm="1">
        <f t="array" ref="BB290">IFERROR(SUMPRODUCT(LARGE($C290:$AU290,{1,2,3,4})), "")</f>
        <v/>
      </c>
      <c r="BC290" s="46" t="str" cm="1">
        <f t="array" ref="BC290">IFERROR(SUMPRODUCT(LARGE($C290:$AU290,{1,2,3,4,5,6,7})), "")</f>
        <v/>
      </c>
      <c r="BD290" s="46" t="str" cm="1">
        <f t="array" ref="BD290">IFERROR(SUMPRODUCT(LARGE($C290:$AU290,{1,2,3,4,5,6,7,8})), "")</f>
        <v/>
      </c>
    </row>
    <row r="291" spans="1:56" ht="15" customHeight="1" x14ac:dyDescent="0.2">
      <c r="A291" s="4"/>
      <c r="B291" s="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7"/>
      <c r="AW291" s="47">
        <f t="shared" si="24"/>
        <v>0</v>
      </c>
      <c r="AX291" s="46">
        <f t="shared" si="25"/>
        <v>0</v>
      </c>
      <c r="AY291" s="46" cm="1">
        <f t="array" ref="AY291">IF($AX291&lt;=6,SUM($C291:$AU291),SUMPRODUCT(LARGE($C291:$AU291,{1,2,3,4,5,6})))</f>
        <v>0</v>
      </c>
      <c r="AZ291" s="50" t="str">
        <f t="shared" si="26"/>
        <v/>
      </c>
      <c r="BA291" s="50" t="str">
        <f t="shared" si="27"/>
        <v xml:space="preserve"> </v>
      </c>
      <c r="BB291" s="46" t="str" cm="1">
        <f t="array" ref="BB291">IFERROR(SUMPRODUCT(LARGE($C291:$AU291,{1,2,3,4})), "")</f>
        <v/>
      </c>
      <c r="BC291" s="46" t="str" cm="1">
        <f t="array" ref="BC291">IFERROR(SUMPRODUCT(LARGE($C291:$AU291,{1,2,3,4,5,6,7})), "")</f>
        <v/>
      </c>
      <c r="BD291" s="46" t="str" cm="1">
        <f t="array" ref="BD291">IFERROR(SUMPRODUCT(LARGE($C291:$AU291,{1,2,3,4,5,6,7,8})), "")</f>
        <v/>
      </c>
    </row>
    <row r="292" spans="1:56" ht="15" customHeight="1" x14ac:dyDescent="0.2">
      <c r="A292" s="4"/>
      <c r="B292" s="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7"/>
      <c r="AW292" s="47">
        <f t="shared" si="24"/>
        <v>0</v>
      </c>
      <c r="AX292" s="46">
        <f t="shared" si="25"/>
        <v>0</v>
      </c>
      <c r="AY292" s="46" cm="1">
        <f t="array" ref="AY292">IF($AX292&lt;=6,SUM($C292:$AU292),SUMPRODUCT(LARGE($C292:$AU292,{1,2,3,4,5,6})))</f>
        <v>0</v>
      </c>
      <c r="AZ292" s="50" t="str">
        <f t="shared" si="26"/>
        <v/>
      </c>
      <c r="BA292" s="50" t="str">
        <f t="shared" si="27"/>
        <v xml:space="preserve"> </v>
      </c>
      <c r="BB292" s="46" t="str" cm="1">
        <f t="array" ref="BB292">IFERROR(SUMPRODUCT(LARGE($C292:$AU292,{1,2,3,4})), "")</f>
        <v/>
      </c>
      <c r="BC292" s="46" t="str" cm="1">
        <f t="array" ref="BC292">IFERROR(SUMPRODUCT(LARGE($C292:$AU292,{1,2,3,4,5,6,7})), "")</f>
        <v/>
      </c>
      <c r="BD292" s="46" t="str" cm="1">
        <f t="array" ref="BD292">IFERROR(SUMPRODUCT(LARGE($C292:$AU292,{1,2,3,4,5,6,7,8})), "")</f>
        <v/>
      </c>
    </row>
    <row r="293" spans="1:56" ht="15" customHeight="1" x14ac:dyDescent="0.2">
      <c r="A293" s="4"/>
      <c r="B293" s="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7"/>
      <c r="AW293" s="47">
        <f t="shared" si="24"/>
        <v>0</v>
      </c>
      <c r="AX293" s="46">
        <f t="shared" si="25"/>
        <v>0</v>
      </c>
      <c r="AY293" s="46" cm="1">
        <f t="array" ref="AY293">IF($AX293&lt;=6,SUM($C293:$AU293),SUMPRODUCT(LARGE($C293:$AU293,{1,2,3,4,5,6})))</f>
        <v>0</v>
      </c>
      <c r="AZ293" s="50" t="str">
        <f t="shared" si="26"/>
        <v/>
      </c>
      <c r="BA293" s="50" t="str">
        <f t="shared" si="27"/>
        <v xml:space="preserve"> </v>
      </c>
      <c r="BB293" s="46" t="str" cm="1">
        <f t="array" ref="BB293">IFERROR(SUMPRODUCT(LARGE($C293:$AU293,{1,2,3,4})), "")</f>
        <v/>
      </c>
      <c r="BC293" s="46" t="str" cm="1">
        <f t="array" ref="BC293">IFERROR(SUMPRODUCT(LARGE($C293:$AU293,{1,2,3,4,5,6,7})), "")</f>
        <v/>
      </c>
      <c r="BD293" s="46" t="str" cm="1">
        <f t="array" ref="BD293">IFERROR(SUMPRODUCT(LARGE($C293:$AU293,{1,2,3,4,5,6,7,8})), "")</f>
        <v/>
      </c>
    </row>
    <row r="294" spans="1:56" ht="15" customHeight="1" x14ac:dyDescent="0.2">
      <c r="A294" s="4"/>
      <c r="B294" s="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7"/>
      <c r="AW294" s="47">
        <f t="shared" si="24"/>
        <v>0</v>
      </c>
      <c r="AX294" s="46">
        <f t="shared" si="25"/>
        <v>0</v>
      </c>
      <c r="AY294" s="46" cm="1">
        <f t="array" ref="AY294">IF($AX294&lt;=6,SUM($C294:$AU294),SUMPRODUCT(LARGE($C294:$AU294,{1,2,3,4,5,6})))</f>
        <v>0</v>
      </c>
      <c r="AZ294" s="50" t="str">
        <f t="shared" si="26"/>
        <v/>
      </c>
      <c r="BA294" s="50" t="str">
        <f t="shared" si="27"/>
        <v xml:space="preserve"> </v>
      </c>
      <c r="BB294" s="46" t="str" cm="1">
        <f t="array" ref="BB294">IFERROR(SUMPRODUCT(LARGE($C294:$AU294,{1,2,3,4})), "")</f>
        <v/>
      </c>
      <c r="BC294" s="46" t="str" cm="1">
        <f t="array" ref="BC294">IFERROR(SUMPRODUCT(LARGE($C294:$AU294,{1,2,3,4,5,6,7})), "")</f>
        <v/>
      </c>
      <c r="BD294" s="46" t="str" cm="1">
        <f t="array" ref="BD294">IFERROR(SUMPRODUCT(LARGE($C294:$AU294,{1,2,3,4,5,6,7,8})), "")</f>
        <v/>
      </c>
    </row>
    <row r="295" spans="1:56" ht="15" customHeight="1" x14ac:dyDescent="0.2">
      <c r="A295" s="4"/>
      <c r="B295" s="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7"/>
      <c r="AW295" s="47">
        <f t="shared" si="24"/>
        <v>0</v>
      </c>
      <c r="AX295" s="46">
        <f t="shared" si="25"/>
        <v>0</v>
      </c>
      <c r="AY295" s="46" cm="1">
        <f t="array" ref="AY295">IF($AX295&lt;=6,SUM($C295:$AU295),SUMPRODUCT(LARGE($C295:$AU295,{1,2,3,4,5,6})))</f>
        <v>0</v>
      </c>
      <c r="AZ295" s="50" t="str">
        <f t="shared" si="26"/>
        <v/>
      </c>
      <c r="BA295" s="50" t="str">
        <f t="shared" si="27"/>
        <v xml:space="preserve"> </v>
      </c>
      <c r="BB295" s="46" t="str" cm="1">
        <f t="array" ref="BB295">IFERROR(SUMPRODUCT(LARGE($C295:$AU295,{1,2,3,4})), "")</f>
        <v/>
      </c>
      <c r="BC295" s="46" t="str" cm="1">
        <f t="array" ref="BC295">IFERROR(SUMPRODUCT(LARGE($C295:$AU295,{1,2,3,4,5,6,7})), "")</f>
        <v/>
      </c>
      <c r="BD295" s="46" t="str" cm="1">
        <f t="array" ref="BD295">IFERROR(SUMPRODUCT(LARGE($C295:$AU295,{1,2,3,4,5,6,7,8})), "")</f>
        <v/>
      </c>
    </row>
    <row r="296" spans="1:56" ht="15" customHeight="1" x14ac:dyDescent="0.2">
      <c r="A296" s="4"/>
      <c r="B296" s="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7"/>
      <c r="AW296" s="47">
        <f t="shared" si="24"/>
        <v>0</v>
      </c>
      <c r="AX296" s="46">
        <f t="shared" si="25"/>
        <v>0</v>
      </c>
      <c r="AY296" s="46" cm="1">
        <f t="array" ref="AY296">IF($AX296&lt;=6,SUM($C296:$AU296),SUMPRODUCT(LARGE($C296:$AU296,{1,2,3,4,5,6})))</f>
        <v>0</v>
      </c>
      <c r="AZ296" s="50" t="str">
        <f t="shared" si="26"/>
        <v/>
      </c>
      <c r="BA296" s="50" t="str">
        <f t="shared" si="27"/>
        <v xml:space="preserve"> </v>
      </c>
      <c r="BB296" s="46" t="str" cm="1">
        <f t="array" ref="BB296">IFERROR(SUMPRODUCT(LARGE($C296:$AU296,{1,2,3,4})), "")</f>
        <v/>
      </c>
      <c r="BC296" s="46" t="str" cm="1">
        <f t="array" ref="BC296">IFERROR(SUMPRODUCT(LARGE($C296:$AU296,{1,2,3,4,5,6,7})), "")</f>
        <v/>
      </c>
      <c r="BD296" s="46" t="str" cm="1">
        <f t="array" ref="BD296">IFERROR(SUMPRODUCT(LARGE($C296:$AU296,{1,2,3,4,5,6,7,8})), "")</f>
        <v/>
      </c>
    </row>
    <row r="297" spans="1:56" ht="15" customHeight="1" x14ac:dyDescent="0.2">
      <c r="A297" s="4"/>
      <c r="B297" s="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7"/>
      <c r="AW297" s="47">
        <f t="shared" si="24"/>
        <v>0</v>
      </c>
      <c r="AX297" s="46">
        <f t="shared" si="25"/>
        <v>0</v>
      </c>
      <c r="AY297" s="46" cm="1">
        <f t="array" ref="AY297">IF($AX297&lt;=6,SUM($C297:$AU297),SUMPRODUCT(LARGE($C297:$AU297,{1,2,3,4,5,6})))</f>
        <v>0</v>
      </c>
      <c r="AZ297" s="50" t="str">
        <f t="shared" si="26"/>
        <v/>
      </c>
      <c r="BA297" s="50" t="str">
        <f t="shared" si="27"/>
        <v xml:space="preserve"> </v>
      </c>
      <c r="BB297" s="46" t="str" cm="1">
        <f t="array" ref="BB297">IFERROR(SUMPRODUCT(LARGE($C297:$AU297,{1,2,3,4})), "")</f>
        <v/>
      </c>
      <c r="BC297" s="46" t="str" cm="1">
        <f t="array" ref="BC297">IFERROR(SUMPRODUCT(LARGE($C297:$AU297,{1,2,3,4,5,6,7})), "")</f>
        <v/>
      </c>
      <c r="BD297" s="46" t="str" cm="1">
        <f t="array" ref="BD297">IFERROR(SUMPRODUCT(LARGE($C297:$AU297,{1,2,3,4,5,6,7,8})), "")</f>
        <v/>
      </c>
    </row>
    <row r="298" spans="1:56" ht="15" customHeight="1" x14ac:dyDescent="0.2">
      <c r="A298" s="4"/>
      <c r="B298" s="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7"/>
      <c r="AW298" s="47">
        <f t="shared" si="24"/>
        <v>0</v>
      </c>
      <c r="AX298" s="46">
        <f t="shared" si="25"/>
        <v>0</v>
      </c>
      <c r="AY298" s="46" cm="1">
        <f t="array" ref="AY298">IF($AX298&lt;=6,SUM($C298:$AU298),SUMPRODUCT(LARGE($C298:$AU298,{1,2,3,4,5,6})))</f>
        <v>0</v>
      </c>
      <c r="AZ298" s="50" t="str">
        <f t="shared" si="26"/>
        <v/>
      </c>
      <c r="BA298" s="50" t="str">
        <f t="shared" si="27"/>
        <v xml:space="preserve"> </v>
      </c>
      <c r="BB298" s="46" t="str" cm="1">
        <f t="array" ref="BB298">IFERROR(SUMPRODUCT(LARGE($C298:$AU298,{1,2,3,4})), "")</f>
        <v/>
      </c>
      <c r="BC298" s="46" t="str" cm="1">
        <f t="array" ref="BC298">IFERROR(SUMPRODUCT(LARGE($C298:$AU298,{1,2,3,4,5,6,7})), "")</f>
        <v/>
      </c>
      <c r="BD298" s="46" t="str" cm="1">
        <f t="array" ref="BD298">IFERROR(SUMPRODUCT(LARGE($C298:$AU298,{1,2,3,4,5,6,7,8})), "")</f>
        <v/>
      </c>
    </row>
    <row r="299" spans="1:56" ht="15" customHeight="1" x14ac:dyDescent="0.2">
      <c r="A299" s="4"/>
      <c r="B299" s="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7"/>
      <c r="AW299" s="47">
        <f t="shared" si="24"/>
        <v>0</v>
      </c>
      <c r="AX299" s="46">
        <f t="shared" si="25"/>
        <v>0</v>
      </c>
      <c r="AY299" s="46" cm="1">
        <f t="array" ref="AY299">IF($AX299&lt;=6,SUM($C299:$AU299),SUMPRODUCT(LARGE($C299:$AU299,{1,2,3,4,5,6})))</f>
        <v>0</v>
      </c>
      <c r="AZ299" s="50" t="str">
        <f t="shared" si="26"/>
        <v/>
      </c>
      <c r="BA299" s="50" t="str">
        <f t="shared" si="27"/>
        <v xml:space="preserve"> </v>
      </c>
      <c r="BB299" s="46" t="str" cm="1">
        <f t="array" ref="BB299">IFERROR(SUMPRODUCT(LARGE($C299:$AU299,{1,2,3,4})), "")</f>
        <v/>
      </c>
      <c r="BC299" s="46" t="str" cm="1">
        <f t="array" ref="BC299">IFERROR(SUMPRODUCT(LARGE($C299:$AU299,{1,2,3,4,5,6,7})), "")</f>
        <v/>
      </c>
      <c r="BD299" s="46" t="str" cm="1">
        <f t="array" ref="BD299">IFERROR(SUMPRODUCT(LARGE($C299:$AU299,{1,2,3,4,5,6,7,8})), "")</f>
        <v/>
      </c>
    </row>
    <row r="300" spans="1:56" ht="15" customHeight="1" x14ac:dyDescent="0.2">
      <c r="A300" s="4"/>
      <c r="B300" s="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7"/>
      <c r="AW300" s="47">
        <f t="shared" si="24"/>
        <v>0</v>
      </c>
      <c r="AX300" s="46">
        <f t="shared" si="25"/>
        <v>0</v>
      </c>
      <c r="AY300" s="46" cm="1">
        <f t="array" ref="AY300">IF($AX300&lt;=6,SUM($C300:$AU300),SUMPRODUCT(LARGE($C300:$AU300,{1,2,3,4,5,6})))</f>
        <v>0</v>
      </c>
      <c r="AZ300" s="50" t="str">
        <f t="shared" si="26"/>
        <v/>
      </c>
      <c r="BA300" s="50" t="str">
        <f t="shared" si="27"/>
        <v xml:space="preserve"> </v>
      </c>
      <c r="BB300" s="46" t="str" cm="1">
        <f t="array" ref="BB300">IFERROR(SUMPRODUCT(LARGE($C300:$AU300,{1,2,3,4})), "")</f>
        <v/>
      </c>
      <c r="BC300" s="46" t="str" cm="1">
        <f t="array" ref="BC300">IFERROR(SUMPRODUCT(LARGE($C300:$AU300,{1,2,3,4,5,6,7})), "")</f>
        <v/>
      </c>
      <c r="BD300" s="46" t="str" cm="1">
        <f t="array" ref="BD300">IFERROR(SUMPRODUCT(LARGE($C300:$AU300,{1,2,3,4,5,6,7,8})), "")</f>
        <v/>
      </c>
    </row>
    <row r="301" spans="1:56" ht="15" customHeight="1" x14ac:dyDescent="0.2">
      <c r="A301" s="4"/>
      <c r="B301" s="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7"/>
      <c r="AW301" s="47">
        <f t="shared" si="24"/>
        <v>0</v>
      </c>
      <c r="AX301" s="46">
        <f t="shared" si="25"/>
        <v>0</v>
      </c>
      <c r="AY301" s="46" cm="1">
        <f t="array" ref="AY301">IF($AX301&lt;=6,SUM($C301:$AU301),SUMPRODUCT(LARGE($C301:$AU301,{1,2,3,4,5,6})))</f>
        <v>0</v>
      </c>
      <c r="AZ301" s="50" t="str">
        <f t="shared" si="26"/>
        <v/>
      </c>
      <c r="BA301" s="50" t="str">
        <f t="shared" si="27"/>
        <v xml:space="preserve"> </v>
      </c>
      <c r="BB301" s="46" t="str" cm="1">
        <f t="array" ref="BB301">IFERROR(SUMPRODUCT(LARGE($C301:$AU301,{1,2,3,4})), "")</f>
        <v/>
      </c>
      <c r="BC301" s="46" t="str" cm="1">
        <f t="array" ref="BC301">IFERROR(SUMPRODUCT(LARGE($C301:$AU301,{1,2,3,4,5,6,7})), "")</f>
        <v/>
      </c>
      <c r="BD301" s="46" t="str" cm="1">
        <f t="array" ref="BD301">IFERROR(SUMPRODUCT(LARGE($C301:$AU301,{1,2,3,4,5,6,7,8})), "")</f>
        <v/>
      </c>
    </row>
    <row r="302" spans="1:56" ht="15" customHeight="1" x14ac:dyDescent="0.2">
      <c r="A302" s="4"/>
      <c r="B302" s="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7"/>
      <c r="AW302" s="47">
        <f t="shared" si="24"/>
        <v>0</v>
      </c>
      <c r="AX302" s="46">
        <f t="shared" si="25"/>
        <v>0</v>
      </c>
      <c r="AY302" s="46" cm="1">
        <f t="array" ref="AY302">IF($AX302&lt;=6,SUM($C302:$AU302),SUMPRODUCT(LARGE($C302:$AU302,{1,2,3,4,5,6})))</f>
        <v>0</v>
      </c>
      <c r="AZ302" s="50" t="str">
        <f t="shared" si="26"/>
        <v/>
      </c>
      <c r="BA302" s="50" t="str">
        <f t="shared" si="27"/>
        <v xml:space="preserve"> </v>
      </c>
      <c r="BB302" s="46" t="str" cm="1">
        <f t="array" ref="BB302">IFERROR(SUMPRODUCT(LARGE($C302:$AU302,{1,2,3,4})), "")</f>
        <v/>
      </c>
      <c r="BC302" s="46" t="str" cm="1">
        <f t="array" ref="BC302">IFERROR(SUMPRODUCT(LARGE($C302:$AU302,{1,2,3,4,5,6,7})), "")</f>
        <v/>
      </c>
      <c r="BD302" s="46" t="str" cm="1">
        <f t="array" ref="BD302">IFERROR(SUMPRODUCT(LARGE($C302:$AU302,{1,2,3,4,5,6,7,8})), "")</f>
        <v/>
      </c>
    </row>
    <row r="303" spans="1:56" ht="15" customHeight="1" x14ac:dyDescent="0.2">
      <c r="A303" s="4"/>
      <c r="B303" s="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7"/>
      <c r="AW303" s="47">
        <f t="shared" si="24"/>
        <v>0</v>
      </c>
      <c r="AX303" s="46">
        <f t="shared" si="25"/>
        <v>0</v>
      </c>
      <c r="AY303" s="46" cm="1">
        <f t="array" ref="AY303">IF($AX303&lt;=6,SUM($C303:$AU303),SUMPRODUCT(LARGE($C303:$AU303,{1,2,3,4,5,6})))</f>
        <v>0</v>
      </c>
      <c r="AZ303" s="50" t="str">
        <f t="shared" si="26"/>
        <v/>
      </c>
      <c r="BA303" s="50" t="str">
        <f t="shared" si="27"/>
        <v xml:space="preserve"> </v>
      </c>
      <c r="BB303" s="46" t="str" cm="1">
        <f t="array" ref="BB303">IFERROR(SUMPRODUCT(LARGE($C303:$AU303,{1,2,3,4})), "")</f>
        <v/>
      </c>
      <c r="BC303" s="46" t="str" cm="1">
        <f t="array" ref="BC303">IFERROR(SUMPRODUCT(LARGE($C303:$AU303,{1,2,3,4,5,6,7})), "")</f>
        <v/>
      </c>
      <c r="BD303" s="46" t="str" cm="1">
        <f t="array" ref="BD303">IFERROR(SUMPRODUCT(LARGE($C303:$AU303,{1,2,3,4,5,6,7,8})), "")</f>
        <v/>
      </c>
    </row>
    <row r="304" spans="1:56" ht="15" customHeight="1" x14ac:dyDescent="0.2">
      <c r="A304" s="4"/>
      <c r="B304" s="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7"/>
      <c r="AW304" s="47">
        <f t="shared" si="24"/>
        <v>0</v>
      </c>
      <c r="AX304" s="46">
        <f t="shared" si="25"/>
        <v>0</v>
      </c>
      <c r="AY304" s="46" cm="1">
        <f t="array" ref="AY304">IF($AX304&lt;=6,SUM($C304:$AU304),SUMPRODUCT(LARGE($C304:$AU304,{1,2,3,4,5,6})))</f>
        <v>0</v>
      </c>
      <c r="AZ304" s="50" t="str">
        <f t="shared" si="26"/>
        <v/>
      </c>
      <c r="BA304" s="50" t="str">
        <f t="shared" si="27"/>
        <v xml:space="preserve"> </v>
      </c>
      <c r="BB304" s="46" t="str" cm="1">
        <f t="array" ref="BB304">IFERROR(SUMPRODUCT(LARGE($C304:$AU304,{1,2,3,4})), "")</f>
        <v/>
      </c>
      <c r="BC304" s="46" t="str" cm="1">
        <f t="array" ref="BC304">IFERROR(SUMPRODUCT(LARGE($C304:$AU304,{1,2,3,4,5,6,7})), "")</f>
        <v/>
      </c>
      <c r="BD304" s="46" t="str" cm="1">
        <f t="array" ref="BD304">IFERROR(SUMPRODUCT(LARGE($C304:$AU304,{1,2,3,4,5,6,7,8})), "")</f>
        <v/>
      </c>
    </row>
    <row r="305" spans="1:56" ht="15" customHeight="1" x14ac:dyDescent="0.2">
      <c r="A305" s="4"/>
      <c r="B305" s="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47"/>
      <c r="AW305" s="47"/>
      <c r="AX305" s="46"/>
      <c r="AY305" s="46"/>
      <c r="AZ305" s="50"/>
      <c r="BA305" s="46"/>
      <c r="BB305" s="46"/>
      <c r="BC305" s="50"/>
      <c r="BD305" s="50"/>
    </row>
    <row r="306" spans="1:56" ht="15" customHeight="1" x14ac:dyDescent="0.2">
      <c r="A306" s="4"/>
      <c r="B306" s="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47"/>
      <c r="AW306" s="47"/>
      <c r="AX306" s="46"/>
      <c r="AY306" s="46"/>
      <c r="AZ306" s="50"/>
      <c r="BA306" s="46"/>
      <c r="BB306" s="46"/>
      <c r="BC306" s="50"/>
      <c r="BD306" s="50"/>
    </row>
    <row r="307" spans="1:56" ht="15" customHeight="1" x14ac:dyDescent="0.2">
      <c r="A307" s="4"/>
      <c r="B307" s="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47"/>
      <c r="AW307" s="47"/>
      <c r="AX307" s="46"/>
      <c r="AY307" s="46"/>
      <c r="AZ307" s="50"/>
      <c r="BA307" s="46"/>
      <c r="BB307" s="46"/>
      <c r="BC307" s="50"/>
      <c r="BD307" s="50"/>
    </row>
  </sheetData>
  <sortState ref="B3:BD54">
    <sortCondition ref="B54"/>
  </sortState>
  <conditionalFormatting sqref="AX3:AX304">
    <cfRule type="cellIs" dxfId="2" priority="1" operator="greaterThanOrEqual">
      <formula>7</formula>
    </cfRule>
  </conditionalFormatting>
  <pageMargins left="0.45" right="0.45" top="0.5" bottom="0.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G297"/>
  <sheetViews>
    <sheetView zoomScaleNormal="100" zoomScaleSheetLayoutView="100" workbookViewId="0">
      <pane ySplit="1" topLeftCell="A69" activePane="bottomLeft" state="frozen"/>
      <selection pane="bottomLeft" activeCell="B118" sqref="B118"/>
    </sheetView>
  </sheetViews>
  <sheetFormatPr defaultColWidth="11.42578125" defaultRowHeight="15" customHeight="1" x14ac:dyDescent="0.2"/>
  <cols>
    <col min="1" max="1" width="13.5703125" style="7" bestFit="1" customWidth="1"/>
    <col min="2" max="2" width="58.7109375" style="8" bestFit="1" customWidth="1"/>
    <col min="3" max="3" width="5.7109375" style="7" customWidth="1"/>
    <col min="4" max="4" width="17.5703125" style="7" bestFit="1" customWidth="1"/>
    <col min="5" max="5" width="66.28515625" style="7" customWidth="1"/>
    <col min="6" max="6" width="56.42578125" style="3" customWidth="1"/>
    <col min="7" max="7" width="1.5703125" style="3" bestFit="1" customWidth="1"/>
    <col min="8" max="8" width="12" style="3" customWidth="1"/>
    <col min="9" max="9" width="57" style="3" customWidth="1"/>
    <col min="10" max="16384" width="11.42578125" style="3"/>
  </cols>
  <sheetData>
    <row r="1" spans="1:7" ht="15" customHeight="1" x14ac:dyDescent="0.25">
      <c r="A1" s="1" t="s">
        <v>97</v>
      </c>
      <c r="B1" s="1" t="s">
        <v>98</v>
      </c>
      <c r="C1" s="2"/>
      <c r="D1" s="65" t="s">
        <v>99</v>
      </c>
      <c r="E1" s="1" t="s">
        <v>100</v>
      </c>
      <c r="G1" s="3" t="s">
        <v>101</v>
      </c>
    </row>
    <row r="2" spans="1:7" ht="15" customHeight="1" x14ac:dyDescent="0.2">
      <c r="A2" s="4" t="s">
        <v>30</v>
      </c>
      <c r="B2" s="4" t="s">
        <v>102</v>
      </c>
      <c r="C2" s="3"/>
      <c r="D2" s="24" t="s">
        <v>0</v>
      </c>
      <c r="E2" s="4" t="s">
        <v>103</v>
      </c>
    </row>
    <row r="3" spans="1:7" ht="15" customHeight="1" x14ac:dyDescent="0.2">
      <c r="A3" s="64" t="s">
        <v>104</v>
      </c>
      <c r="B3" s="64" t="s">
        <v>105</v>
      </c>
      <c r="C3" s="3"/>
      <c r="D3" s="82" t="s">
        <v>1</v>
      </c>
      <c r="E3" s="83" t="s">
        <v>106</v>
      </c>
    </row>
    <row r="4" spans="1:7" ht="15" customHeight="1" x14ac:dyDescent="0.2">
      <c r="A4" s="64" t="s">
        <v>107</v>
      </c>
      <c r="B4" s="64" t="s">
        <v>108</v>
      </c>
      <c r="C4" s="3"/>
      <c r="D4" s="82" t="s">
        <v>2</v>
      </c>
      <c r="E4" s="83" t="s">
        <v>109</v>
      </c>
    </row>
    <row r="5" spans="1:7" ht="15" customHeight="1" x14ac:dyDescent="0.2">
      <c r="A5" s="4" t="s">
        <v>110</v>
      </c>
      <c r="B5" s="4" t="s">
        <v>111</v>
      </c>
      <c r="C5" s="3"/>
      <c r="D5" s="82" t="s">
        <v>3</v>
      </c>
      <c r="E5" s="83" t="s">
        <v>112</v>
      </c>
    </row>
    <row r="6" spans="1:7" ht="15" customHeight="1" x14ac:dyDescent="0.2">
      <c r="A6" s="4" t="s">
        <v>113</v>
      </c>
      <c r="B6" s="4" t="s">
        <v>114</v>
      </c>
      <c r="C6" s="3"/>
      <c r="D6" s="82" t="s">
        <v>115</v>
      </c>
      <c r="E6" s="83" t="s">
        <v>116</v>
      </c>
    </row>
    <row r="7" spans="1:7" ht="15" customHeight="1" x14ac:dyDescent="0.2">
      <c r="A7" s="4" t="s">
        <v>117</v>
      </c>
      <c r="B7" s="4" t="s">
        <v>118</v>
      </c>
      <c r="C7" s="3"/>
      <c r="D7" s="82" t="s">
        <v>1023</v>
      </c>
      <c r="E7" s="83" t="s">
        <v>1025</v>
      </c>
    </row>
    <row r="8" spans="1:7" ht="15" customHeight="1" x14ac:dyDescent="0.2">
      <c r="A8" s="4" t="s">
        <v>5</v>
      </c>
      <c r="B8" s="4" t="s">
        <v>119</v>
      </c>
      <c r="C8" s="3"/>
      <c r="D8" s="82" t="s">
        <v>1024</v>
      </c>
      <c r="E8" s="83" t="s">
        <v>1026</v>
      </c>
    </row>
    <row r="9" spans="1:7" ht="15" customHeight="1" x14ac:dyDescent="0.2">
      <c r="A9" s="4" t="s">
        <v>121</v>
      </c>
      <c r="B9" s="4" t="s">
        <v>122</v>
      </c>
      <c r="C9" s="3"/>
      <c r="D9" s="82" t="s">
        <v>6</v>
      </c>
      <c r="E9" s="83" t="s">
        <v>120</v>
      </c>
    </row>
    <row r="10" spans="1:7" ht="15" customHeight="1" x14ac:dyDescent="0.2">
      <c r="A10" s="29" t="s">
        <v>124</v>
      </c>
      <c r="B10" s="29" t="s">
        <v>125</v>
      </c>
      <c r="C10" s="3"/>
      <c r="D10" s="82" t="s">
        <v>7</v>
      </c>
      <c r="E10" s="83" t="s">
        <v>123</v>
      </c>
    </row>
    <row r="11" spans="1:7" ht="15" customHeight="1" x14ac:dyDescent="0.2">
      <c r="A11" s="4" t="s">
        <v>127</v>
      </c>
      <c r="B11" s="4" t="s">
        <v>128</v>
      </c>
      <c r="C11" s="3"/>
      <c r="D11" s="84" t="s">
        <v>49</v>
      </c>
      <c r="E11" s="83" t="s">
        <v>126</v>
      </c>
    </row>
    <row r="12" spans="1:7" ht="15" customHeight="1" x14ac:dyDescent="0.2">
      <c r="A12" s="4" t="s">
        <v>34</v>
      </c>
      <c r="B12" s="4" t="s">
        <v>130</v>
      </c>
      <c r="C12" s="3"/>
      <c r="D12" s="84" t="s">
        <v>40</v>
      </c>
      <c r="E12" s="83" t="s">
        <v>129</v>
      </c>
    </row>
    <row r="13" spans="1:7" ht="15" customHeight="1" x14ac:dyDescent="0.2">
      <c r="A13" s="29" t="s">
        <v>133</v>
      </c>
      <c r="B13" s="29" t="s">
        <v>134</v>
      </c>
      <c r="C13" s="3"/>
      <c r="D13" s="84" t="s">
        <v>131</v>
      </c>
      <c r="E13" s="83" t="s">
        <v>132</v>
      </c>
    </row>
    <row r="14" spans="1:7" ht="15" customHeight="1" x14ac:dyDescent="0.2">
      <c r="A14" s="4" t="s">
        <v>135</v>
      </c>
      <c r="B14" s="4" t="s">
        <v>136</v>
      </c>
      <c r="C14" s="3"/>
      <c r="D14" s="84" t="s">
        <v>30</v>
      </c>
      <c r="E14" s="83" t="s">
        <v>1027</v>
      </c>
    </row>
    <row r="15" spans="1:7" ht="15" customHeight="1" x14ac:dyDescent="0.2">
      <c r="A15" s="4" t="s">
        <v>137</v>
      </c>
      <c r="B15" s="4" t="s">
        <v>138</v>
      </c>
      <c r="C15" s="3"/>
      <c r="D15" s="84" t="s">
        <v>181</v>
      </c>
      <c r="E15" s="83" t="s">
        <v>1033</v>
      </c>
    </row>
    <row r="16" spans="1:7" ht="15" customHeight="1" x14ac:dyDescent="0.2">
      <c r="A16" s="29" t="s">
        <v>139</v>
      </c>
      <c r="B16" s="29" t="s">
        <v>140</v>
      </c>
      <c r="C16" s="3"/>
      <c r="D16" s="84"/>
      <c r="E16" s="83"/>
    </row>
    <row r="17" spans="1:5" ht="15" customHeight="1" x14ac:dyDescent="0.2">
      <c r="A17" s="4" t="s">
        <v>1152</v>
      </c>
      <c r="B17" s="4" t="s">
        <v>1153</v>
      </c>
      <c r="C17" s="3"/>
      <c r="D17" s="84"/>
      <c r="E17" s="83"/>
    </row>
    <row r="18" spans="1:5" ht="15" customHeight="1" x14ac:dyDescent="0.2">
      <c r="A18" s="4" t="s">
        <v>141</v>
      </c>
      <c r="B18" s="4" t="s">
        <v>142</v>
      </c>
      <c r="C18" s="3"/>
      <c r="D18" s="10"/>
      <c r="E18" s="4"/>
    </row>
    <row r="19" spans="1:5" ht="15" customHeight="1" x14ac:dyDescent="0.2">
      <c r="A19" s="29" t="s">
        <v>1</v>
      </c>
      <c r="B19" s="29" t="s">
        <v>143</v>
      </c>
      <c r="C19" s="3"/>
      <c r="D19" s="10"/>
      <c r="E19" s="4"/>
    </row>
    <row r="20" spans="1:5" ht="15" customHeight="1" x14ac:dyDescent="0.2">
      <c r="A20" s="4" t="s">
        <v>144</v>
      </c>
      <c r="B20" s="4" t="s">
        <v>145</v>
      </c>
      <c r="C20" s="3"/>
      <c r="D20" s="10"/>
      <c r="E20" s="4"/>
    </row>
    <row r="21" spans="1:5" ht="15" customHeight="1" x14ac:dyDescent="0.2">
      <c r="A21" s="4" t="s">
        <v>146</v>
      </c>
      <c r="B21" s="4" t="s">
        <v>147</v>
      </c>
      <c r="C21" s="3"/>
      <c r="D21" s="10"/>
      <c r="E21" s="4"/>
    </row>
    <row r="22" spans="1:5" ht="15" customHeight="1" x14ac:dyDescent="0.2">
      <c r="A22" s="29" t="s">
        <v>148</v>
      </c>
      <c r="B22" s="29" t="s">
        <v>149</v>
      </c>
      <c r="C22" s="3"/>
      <c r="D22" s="10"/>
      <c r="E22" s="4"/>
    </row>
    <row r="23" spans="1:5" ht="15" customHeight="1" x14ac:dyDescent="0.2">
      <c r="A23" s="4" t="s">
        <v>37</v>
      </c>
      <c r="B23" s="4" t="s">
        <v>150</v>
      </c>
      <c r="C23" s="3"/>
      <c r="D23" s="10"/>
      <c r="E23" s="4"/>
    </row>
    <row r="24" spans="1:5" ht="15" customHeight="1" x14ac:dyDescent="0.2">
      <c r="A24" s="4" t="s">
        <v>151</v>
      </c>
      <c r="B24" s="4" t="s">
        <v>152</v>
      </c>
      <c r="C24" s="3"/>
      <c r="D24" s="10"/>
      <c r="E24" s="4"/>
    </row>
    <row r="25" spans="1:5" ht="15" customHeight="1" x14ac:dyDescent="0.2">
      <c r="A25" s="4" t="s">
        <v>153</v>
      </c>
      <c r="B25" s="4" t="s">
        <v>154</v>
      </c>
      <c r="C25" s="3"/>
      <c r="D25" s="10"/>
      <c r="E25" s="4"/>
    </row>
    <row r="26" spans="1:5" ht="15" customHeight="1" x14ac:dyDescent="0.2">
      <c r="A26" s="4" t="s">
        <v>155</v>
      </c>
      <c r="B26" s="4" t="s">
        <v>156</v>
      </c>
      <c r="C26" s="3"/>
      <c r="D26" s="10"/>
      <c r="E26" s="4"/>
    </row>
    <row r="27" spans="1:5" ht="15" customHeight="1" x14ac:dyDescent="0.2">
      <c r="A27" s="29" t="s">
        <v>157</v>
      </c>
      <c r="B27" s="29" t="s">
        <v>158</v>
      </c>
      <c r="C27" s="3"/>
      <c r="D27" s="10"/>
      <c r="E27" s="4"/>
    </row>
    <row r="28" spans="1:5" ht="15" customHeight="1" x14ac:dyDescent="0.2">
      <c r="A28" s="4" t="s">
        <v>40</v>
      </c>
      <c r="B28" s="4" t="s">
        <v>129</v>
      </c>
      <c r="C28" s="3"/>
      <c r="D28" s="10"/>
      <c r="E28" s="4"/>
    </row>
    <row r="29" spans="1:5" ht="15" customHeight="1" x14ac:dyDescent="0.2">
      <c r="A29" s="29" t="s">
        <v>1047</v>
      </c>
      <c r="B29" s="29" t="s">
        <v>1048</v>
      </c>
      <c r="C29" s="3"/>
      <c r="D29" s="10"/>
      <c r="E29" s="4"/>
    </row>
    <row r="30" spans="1:5" ht="15" customHeight="1" x14ac:dyDescent="0.2">
      <c r="A30" s="4" t="s">
        <v>159</v>
      </c>
      <c r="B30" s="4" t="s">
        <v>160</v>
      </c>
      <c r="C30" s="3"/>
      <c r="D30" s="10"/>
      <c r="E30" s="4"/>
    </row>
    <row r="31" spans="1:5" ht="15" customHeight="1" x14ac:dyDescent="0.2">
      <c r="A31" s="29" t="s">
        <v>161</v>
      </c>
      <c r="B31" s="29" t="s">
        <v>162</v>
      </c>
      <c r="C31" s="3"/>
      <c r="D31" s="10"/>
      <c r="E31" s="4"/>
    </row>
    <row r="32" spans="1:5" ht="15" customHeight="1" x14ac:dyDescent="0.2">
      <c r="A32" s="4" t="s">
        <v>163</v>
      </c>
      <c r="B32" s="4" t="s">
        <v>164</v>
      </c>
      <c r="C32" s="3"/>
      <c r="D32" s="10"/>
      <c r="E32" s="4"/>
    </row>
    <row r="33" spans="1:5" ht="15" customHeight="1" x14ac:dyDescent="0.2">
      <c r="A33" s="4" t="s">
        <v>165</v>
      </c>
      <c r="B33" s="4" t="s">
        <v>166</v>
      </c>
      <c r="C33" s="3"/>
      <c r="D33" s="12"/>
      <c r="E33" s="3"/>
    </row>
    <row r="34" spans="1:5" ht="15" customHeight="1" x14ac:dyDescent="0.2">
      <c r="A34" s="4" t="s">
        <v>167</v>
      </c>
      <c r="B34" s="4" t="s">
        <v>168</v>
      </c>
      <c r="C34" s="3"/>
      <c r="D34" s="12"/>
      <c r="E34" s="3"/>
    </row>
    <row r="35" spans="1:5" ht="15" customHeight="1" x14ac:dyDescent="0.2">
      <c r="A35" s="4" t="s">
        <v>169</v>
      </c>
      <c r="B35" s="4" t="s">
        <v>170</v>
      </c>
      <c r="C35" s="3"/>
      <c r="D35" s="12"/>
      <c r="E35" s="3"/>
    </row>
    <row r="36" spans="1:5" ht="15" customHeight="1" x14ac:dyDescent="0.2">
      <c r="A36" s="4" t="s">
        <v>171</v>
      </c>
      <c r="B36" s="4" t="s">
        <v>172</v>
      </c>
      <c r="C36" s="3"/>
      <c r="D36" s="12"/>
      <c r="E36" s="3"/>
    </row>
    <row r="37" spans="1:5" ht="15" customHeight="1" x14ac:dyDescent="0.2">
      <c r="A37" s="4" t="s">
        <v>42</v>
      </c>
      <c r="B37" s="4" t="s">
        <v>173</v>
      </c>
      <c r="C37" s="3"/>
      <c r="D37" s="12"/>
      <c r="E37" s="3"/>
    </row>
    <row r="38" spans="1:5" ht="15" customHeight="1" x14ac:dyDescent="0.2">
      <c r="A38" s="4" t="s">
        <v>1043</v>
      </c>
      <c r="B38" s="4" t="s">
        <v>1044</v>
      </c>
      <c r="C38" s="3"/>
      <c r="D38" s="12"/>
      <c r="E38" s="3"/>
    </row>
    <row r="39" spans="1:5" ht="15" customHeight="1" x14ac:dyDescent="0.2">
      <c r="A39" s="4" t="s">
        <v>174</v>
      </c>
      <c r="B39" s="4" t="s">
        <v>175</v>
      </c>
      <c r="C39" s="3"/>
      <c r="D39" s="12"/>
      <c r="E39" s="3"/>
    </row>
    <row r="40" spans="1:5" ht="15" customHeight="1" x14ac:dyDescent="0.2">
      <c r="A40" s="29" t="s">
        <v>45</v>
      </c>
      <c r="B40" s="29" t="s">
        <v>176</v>
      </c>
      <c r="C40" s="3"/>
      <c r="D40" s="12"/>
      <c r="E40" s="3"/>
    </row>
    <row r="41" spans="1:5" ht="15" customHeight="1" x14ac:dyDescent="0.2">
      <c r="A41" s="4" t="s">
        <v>177</v>
      </c>
      <c r="B41" s="4" t="s">
        <v>178</v>
      </c>
      <c r="C41" s="3"/>
      <c r="D41" s="12"/>
      <c r="E41" s="3"/>
    </row>
    <row r="42" spans="1:5" ht="15" customHeight="1" x14ac:dyDescent="0.2">
      <c r="A42" s="4" t="s">
        <v>115</v>
      </c>
      <c r="B42" s="4" t="s">
        <v>116</v>
      </c>
      <c r="C42" s="3"/>
      <c r="D42" s="12"/>
      <c r="E42" s="3"/>
    </row>
    <row r="43" spans="1:5" ht="15" customHeight="1" x14ac:dyDescent="0.2">
      <c r="A43" s="4" t="s">
        <v>179</v>
      </c>
      <c r="B43" s="4" t="s">
        <v>180</v>
      </c>
      <c r="C43" s="3"/>
      <c r="D43" s="12"/>
      <c r="E43" s="3"/>
    </row>
    <row r="44" spans="1:5" ht="15" customHeight="1" x14ac:dyDescent="0.2">
      <c r="A44" s="29" t="s">
        <v>181</v>
      </c>
      <c r="B44" s="29" t="s">
        <v>182</v>
      </c>
      <c r="C44" s="3"/>
      <c r="D44" s="12"/>
      <c r="E44" s="3"/>
    </row>
    <row r="45" spans="1:5" ht="15" customHeight="1" x14ac:dyDescent="0.2">
      <c r="A45" s="29" t="s">
        <v>183</v>
      </c>
      <c r="B45" s="29" t="s">
        <v>184</v>
      </c>
      <c r="C45" s="3"/>
      <c r="D45" s="12"/>
      <c r="E45" s="3"/>
    </row>
    <row r="46" spans="1:5" ht="15" customHeight="1" x14ac:dyDescent="0.2">
      <c r="A46" s="4" t="s">
        <v>131</v>
      </c>
      <c r="B46" s="4" t="s">
        <v>132</v>
      </c>
      <c r="C46" s="3"/>
      <c r="D46" s="12"/>
      <c r="E46" s="3"/>
    </row>
    <row r="47" spans="1:5" ht="15" customHeight="1" x14ac:dyDescent="0.2">
      <c r="A47" s="29" t="s">
        <v>185</v>
      </c>
      <c r="B47" s="29" t="s">
        <v>186</v>
      </c>
      <c r="C47" s="3"/>
      <c r="D47" s="12"/>
      <c r="E47" s="3"/>
    </row>
    <row r="48" spans="1:5" ht="15" customHeight="1" x14ac:dyDescent="0.2">
      <c r="A48" s="64" t="s">
        <v>187</v>
      </c>
      <c r="B48" s="64" t="s">
        <v>188</v>
      </c>
      <c r="C48" s="3"/>
      <c r="D48" s="12"/>
      <c r="E48" s="3"/>
    </row>
    <row r="49" spans="1:5" ht="15" customHeight="1" x14ac:dyDescent="0.2">
      <c r="A49" s="29" t="s">
        <v>189</v>
      </c>
      <c r="B49" s="29" t="s">
        <v>190</v>
      </c>
      <c r="C49" s="3"/>
      <c r="D49" s="12"/>
      <c r="E49" s="3"/>
    </row>
    <row r="50" spans="1:5" ht="15" customHeight="1" x14ac:dyDescent="0.2">
      <c r="A50" s="4" t="s">
        <v>191</v>
      </c>
      <c r="B50" s="4" t="s">
        <v>192</v>
      </c>
      <c r="C50" s="3"/>
      <c r="D50" s="12"/>
      <c r="E50" s="3"/>
    </row>
    <row r="51" spans="1:5" ht="15" customHeight="1" x14ac:dyDescent="0.2">
      <c r="A51" s="4" t="s">
        <v>49</v>
      </c>
      <c r="B51" s="4" t="s">
        <v>193</v>
      </c>
      <c r="C51" s="3"/>
      <c r="D51" s="12"/>
      <c r="E51" s="3"/>
    </row>
    <row r="52" spans="1:5" ht="15" customHeight="1" x14ac:dyDescent="0.2">
      <c r="A52" s="4" t="s">
        <v>53</v>
      </c>
      <c r="B52" s="4" t="s">
        <v>194</v>
      </c>
      <c r="C52" s="3"/>
      <c r="D52" s="12"/>
      <c r="E52" s="3"/>
    </row>
    <row r="53" spans="1:5" ht="15" customHeight="1" x14ac:dyDescent="0.2">
      <c r="A53" s="4" t="s">
        <v>195</v>
      </c>
      <c r="B53" s="4" t="s">
        <v>196</v>
      </c>
      <c r="C53" s="3"/>
      <c r="D53" s="12"/>
      <c r="E53" s="3"/>
    </row>
    <row r="54" spans="1:5" ht="15" customHeight="1" x14ac:dyDescent="0.2">
      <c r="A54" s="4" t="s">
        <v>197</v>
      </c>
      <c r="B54" s="4" t="s">
        <v>198</v>
      </c>
      <c r="C54" s="3"/>
      <c r="D54" s="12"/>
      <c r="E54" s="3"/>
    </row>
    <row r="55" spans="1:5" ht="15" customHeight="1" x14ac:dyDescent="0.2">
      <c r="A55" s="29" t="s">
        <v>199</v>
      </c>
      <c r="B55" s="29" t="s">
        <v>200</v>
      </c>
      <c r="C55" s="3"/>
      <c r="D55" s="12"/>
      <c r="E55" s="3"/>
    </row>
    <row r="56" spans="1:5" ht="15" customHeight="1" x14ac:dyDescent="0.2">
      <c r="A56" s="4" t="s">
        <v>201</v>
      </c>
      <c r="B56" s="4" t="s">
        <v>202</v>
      </c>
      <c r="C56" s="3"/>
      <c r="D56" s="12"/>
      <c r="E56" s="3"/>
    </row>
    <row r="57" spans="1:5" ht="15" customHeight="1" x14ac:dyDescent="0.2">
      <c r="A57" s="4" t="s">
        <v>203</v>
      </c>
      <c r="B57" s="4" t="s">
        <v>204</v>
      </c>
      <c r="C57" s="3"/>
      <c r="D57" s="12"/>
      <c r="E57" s="3"/>
    </row>
    <row r="58" spans="1:5" ht="15" customHeight="1" x14ac:dyDescent="0.2">
      <c r="A58" s="4" t="s">
        <v>1057</v>
      </c>
      <c r="B58" s="4" t="s">
        <v>1058</v>
      </c>
      <c r="C58" s="3"/>
      <c r="D58" s="12"/>
      <c r="E58" s="3"/>
    </row>
    <row r="59" spans="1:5" ht="15" customHeight="1" x14ac:dyDescent="0.2">
      <c r="A59" s="4" t="s">
        <v>56</v>
      </c>
      <c r="B59" s="4" t="s">
        <v>205</v>
      </c>
      <c r="C59" s="3"/>
      <c r="D59" s="12"/>
      <c r="E59" s="3"/>
    </row>
    <row r="60" spans="1:5" ht="15" customHeight="1" x14ac:dyDescent="0.2">
      <c r="A60" s="29" t="s">
        <v>206</v>
      </c>
      <c r="B60" s="29" t="s">
        <v>207</v>
      </c>
      <c r="C60" s="3"/>
      <c r="D60" s="12"/>
      <c r="E60" s="3"/>
    </row>
    <row r="61" spans="1:5" ht="15" customHeight="1" x14ac:dyDescent="0.2">
      <c r="A61" s="4" t="s">
        <v>6</v>
      </c>
      <c r="B61" s="4" t="s">
        <v>208</v>
      </c>
      <c r="C61" s="3"/>
      <c r="D61" s="12"/>
      <c r="E61" s="3"/>
    </row>
    <row r="62" spans="1:5" ht="15" customHeight="1" x14ac:dyDescent="0.2">
      <c r="A62" s="4" t="s">
        <v>209</v>
      </c>
      <c r="B62" s="4" t="s">
        <v>210</v>
      </c>
      <c r="C62" s="3"/>
      <c r="D62" s="12"/>
      <c r="E62" s="3"/>
    </row>
    <row r="63" spans="1:5" ht="15" customHeight="1" x14ac:dyDescent="0.2">
      <c r="A63" s="4" t="s">
        <v>1055</v>
      </c>
      <c r="B63" s="4" t="s">
        <v>1056</v>
      </c>
      <c r="C63" s="3"/>
      <c r="D63" s="12"/>
      <c r="E63" s="3"/>
    </row>
    <row r="64" spans="1:5" ht="15" customHeight="1" x14ac:dyDescent="0.2">
      <c r="A64" s="4" t="s">
        <v>354</v>
      </c>
      <c r="B64" s="4" t="s">
        <v>1124</v>
      </c>
      <c r="C64" s="3"/>
      <c r="D64" s="12"/>
      <c r="E64" s="3"/>
    </row>
    <row r="65" spans="1:5" ht="15" customHeight="1" x14ac:dyDescent="0.2">
      <c r="A65" s="29" t="s">
        <v>211</v>
      </c>
      <c r="B65" s="29" t="s">
        <v>212</v>
      </c>
      <c r="C65" s="3"/>
      <c r="D65" s="12"/>
      <c r="E65" s="3"/>
    </row>
    <row r="66" spans="1:5" ht="15" customHeight="1" x14ac:dyDescent="0.2">
      <c r="A66" s="4" t="s">
        <v>213</v>
      </c>
      <c r="B66" s="4" t="s">
        <v>214</v>
      </c>
      <c r="C66" s="3"/>
      <c r="D66" s="12"/>
      <c r="E66" s="3"/>
    </row>
    <row r="67" spans="1:5" ht="15" customHeight="1" x14ac:dyDescent="0.2">
      <c r="A67" s="4" t="s">
        <v>215</v>
      </c>
      <c r="B67" s="4" t="s">
        <v>216</v>
      </c>
      <c r="C67" s="3"/>
      <c r="D67" s="12"/>
      <c r="E67" s="3"/>
    </row>
    <row r="68" spans="1:5" ht="15" customHeight="1" x14ac:dyDescent="0.2">
      <c r="A68" s="29" t="s">
        <v>217</v>
      </c>
      <c r="B68" s="29" t="s">
        <v>218</v>
      </c>
      <c r="C68" s="3"/>
      <c r="D68" s="12"/>
      <c r="E68" s="3"/>
    </row>
    <row r="69" spans="1:5" ht="15" customHeight="1" x14ac:dyDescent="0.2">
      <c r="A69" s="4" t="s">
        <v>219</v>
      </c>
      <c r="B69" s="4" t="s">
        <v>220</v>
      </c>
      <c r="C69" s="3"/>
      <c r="D69" s="12"/>
      <c r="E69" s="3"/>
    </row>
    <row r="70" spans="1:5" ht="15" customHeight="1" x14ac:dyDescent="0.2">
      <c r="A70" s="29" t="s">
        <v>221</v>
      </c>
      <c r="B70" s="29" t="s">
        <v>222</v>
      </c>
      <c r="C70" s="3"/>
      <c r="D70" s="12"/>
      <c r="E70" s="3"/>
    </row>
    <row r="71" spans="1:5" ht="15" customHeight="1" x14ac:dyDescent="0.2">
      <c r="A71" s="29" t="s">
        <v>223</v>
      </c>
      <c r="B71" s="29" t="s">
        <v>224</v>
      </c>
      <c r="C71" s="3"/>
      <c r="D71" s="12"/>
      <c r="E71" s="3"/>
    </row>
    <row r="72" spans="1:5" ht="15" customHeight="1" x14ac:dyDescent="0.2">
      <c r="A72" s="4" t="s">
        <v>1080</v>
      </c>
      <c r="B72" s="4" t="s">
        <v>1081</v>
      </c>
      <c r="C72" s="3"/>
      <c r="D72" s="12"/>
      <c r="E72" s="3"/>
    </row>
    <row r="73" spans="1:5" ht="15" customHeight="1" x14ac:dyDescent="0.2">
      <c r="A73" s="4" t="s">
        <v>225</v>
      </c>
      <c r="B73" s="4" t="s">
        <v>226</v>
      </c>
      <c r="C73" s="3"/>
      <c r="D73" s="12"/>
      <c r="E73" s="3"/>
    </row>
    <row r="74" spans="1:5" ht="15" customHeight="1" x14ac:dyDescent="0.2">
      <c r="A74" s="4" t="s">
        <v>227</v>
      </c>
      <c r="B74" s="4" t="s">
        <v>228</v>
      </c>
      <c r="C74" s="3"/>
      <c r="D74" s="12"/>
      <c r="E74" s="3"/>
    </row>
    <row r="75" spans="1:5" ht="15" customHeight="1" x14ac:dyDescent="0.2">
      <c r="A75" s="4" t="s">
        <v>229</v>
      </c>
      <c r="B75" s="4" t="s">
        <v>230</v>
      </c>
      <c r="C75" s="3"/>
      <c r="D75" s="12"/>
      <c r="E75" s="3"/>
    </row>
    <row r="76" spans="1:5" ht="15" customHeight="1" x14ac:dyDescent="0.2">
      <c r="A76" s="4" t="s">
        <v>231</v>
      </c>
      <c r="B76" s="4" t="s">
        <v>232</v>
      </c>
      <c r="C76" s="3"/>
      <c r="D76" s="12"/>
      <c r="E76" s="3"/>
    </row>
    <row r="77" spans="1:5" ht="15" customHeight="1" x14ac:dyDescent="0.2">
      <c r="A77" s="4" t="s">
        <v>233</v>
      </c>
      <c r="B77" s="4" t="s">
        <v>234</v>
      </c>
      <c r="C77" s="3"/>
      <c r="D77" s="12"/>
      <c r="E77" s="3"/>
    </row>
    <row r="78" spans="1:5" ht="15" customHeight="1" x14ac:dyDescent="0.2">
      <c r="A78" s="4" t="s">
        <v>235</v>
      </c>
      <c r="B78" s="4" t="s">
        <v>236</v>
      </c>
      <c r="C78" s="3"/>
      <c r="D78" s="12"/>
      <c r="E78" s="3"/>
    </row>
    <row r="79" spans="1:5" ht="15" customHeight="1" x14ac:dyDescent="0.2">
      <c r="A79" s="29" t="s">
        <v>237</v>
      </c>
      <c r="B79" s="29" t="s">
        <v>238</v>
      </c>
      <c r="C79" s="3"/>
      <c r="D79" s="12"/>
      <c r="E79" s="3"/>
    </row>
    <row r="80" spans="1:5" ht="15" customHeight="1" x14ac:dyDescent="0.2">
      <c r="A80" s="4" t="s">
        <v>1050</v>
      </c>
      <c r="B80" s="4" t="s">
        <v>1051</v>
      </c>
      <c r="C80" s="3"/>
      <c r="D80" s="12"/>
      <c r="E80" s="3"/>
    </row>
    <row r="81" spans="1:5" ht="15" customHeight="1" x14ac:dyDescent="0.2">
      <c r="A81" s="4" t="s">
        <v>239</v>
      </c>
      <c r="B81" s="4" t="s">
        <v>240</v>
      </c>
      <c r="C81" s="3"/>
      <c r="D81" s="12"/>
      <c r="E81" s="3"/>
    </row>
    <row r="82" spans="1:5" ht="15" customHeight="1" x14ac:dyDescent="0.2">
      <c r="A82" s="4" t="s">
        <v>241</v>
      </c>
      <c r="B82" s="4" t="s">
        <v>242</v>
      </c>
      <c r="C82" s="3"/>
      <c r="D82" s="12"/>
      <c r="E82" s="3"/>
    </row>
    <row r="83" spans="1:5" ht="15" customHeight="1" x14ac:dyDescent="0.2">
      <c r="A83" s="29" t="s">
        <v>243</v>
      </c>
      <c r="B83" s="29" t="s">
        <v>244</v>
      </c>
      <c r="C83" s="3"/>
      <c r="D83" s="12"/>
      <c r="E83" s="3"/>
    </row>
    <row r="84" spans="1:5" ht="15" customHeight="1" x14ac:dyDescent="0.2">
      <c r="A84" s="4" t="s">
        <v>245</v>
      </c>
      <c r="B84" s="4" t="s">
        <v>246</v>
      </c>
      <c r="C84" s="3"/>
      <c r="D84" s="12"/>
      <c r="E84" s="3"/>
    </row>
    <row r="85" spans="1:5" ht="15" customHeight="1" x14ac:dyDescent="0.2">
      <c r="A85" s="29" t="s">
        <v>247</v>
      </c>
      <c r="B85" s="29" t="s">
        <v>248</v>
      </c>
      <c r="C85" s="3"/>
      <c r="D85" s="12"/>
      <c r="E85" s="3"/>
    </row>
    <row r="86" spans="1:5" ht="15" customHeight="1" x14ac:dyDescent="0.2">
      <c r="A86" s="4" t="s">
        <v>72</v>
      </c>
      <c r="B86" s="4" t="s">
        <v>249</v>
      </c>
      <c r="C86" s="3"/>
      <c r="D86" s="12"/>
      <c r="E86" s="3"/>
    </row>
    <row r="87" spans="1:5" ht="15" customHeight="1" x14ac:dyDescent="0.2">
      <c r="A87" s="4" t="s">
        <v>250</v>
      </c>
      <c r="B87" s="4" t="s">
        <v>251</v>
      </c>
      <c r="C87" s="3"/>
      <c r="D87" s="12"/>
      <c r="E87" s="3"/>
    </row>
    <row r="88" spans="1:5" ht="15" customHeight="1" x14ac:dyDescent="0.2">
      <c r="A88" s="4" t="s">
        <v>252</v>
      </c>
      <c r="B88" s="4" t="s">
        <v>253</v>
      </c>
      <c r="C88" s="3"/>
      <c r="D88" s="12"/>
      <c r="E88" s="3"/>
    </row>
    <row r="89" spans="1:5" ht="15" customHeight="1" x14ac:dyDescent="0.2">
      <c r="A89" s="29" t="s">
        <v>254</v>
      </c>
      <c r="B89" s="29" t="s">
        <v>255</v>
      </c>
      <c r="C89" s="3"/>
      <c r="D89" s="12"/>
      <c r="E89" s="3"/>
    </row>
    <row r="90" spans="1:5" ht="15" customHeight="1" x14ac:dyDescent="0.2">
      <c r="A90" s="4" t="s">
        <v>256</v>
      </c>
      <c r="B90" s="4" t="s">
        <v>257</v>
      </c>
      <c r="C90" s="3"/>
      <c r="D90" s="12"/>
      <c r="E90" s="3"/>
    </row>
    <row r="91" spans="1:5" ht="15" customHeight="1" x14ac:dyDescent="0.2">
      <c r="A91" s="29" t="s">
        <v>258</v>
      </c>
      <c r="B91" s="29" t="s">
        <v>259</v>
      </c>
      <c r="C91" s="3"/>
      <c r="D91" s="12"/>
      <c r="E91" s="3"/>
    </row>
    <row r="92" spans="1:5" ht="15" customHeight="1" x14ac:dyDescent="0.2">
      <c r="A92" s="4" t="s">
        <v>260</v>
      </c>
      <c r="B92" s="4" t="s">
        <v>261</v>
      </c>
      <c r="C92" s="3"/>
      <c r="D92" s="12"/>
      <c r="E92" s="3"/>
    </row>
    <row r="93" spans="1:5" ht="15" customHeight="1" x14ac:dyDescent="0.2">
      <c r="A93" s="64" t="s">
        <v>262</v>
      </c>
      <c r="B93" s="64" t="s">
        <v>263</v>
      </c>
      <c r="C93" s="3"/>
      <c r="D93" s="12"/>
      <c r="E93" s="3"/>
    </row>
    <row r="94" spans="1:5" ht="15" customHeight="1" x14ac:dyDescent="0.2">
      <c r="A94" s="29" t="s">
        <v>264</v>
      </c>
      <c r="B94" s="29" t="s">
        <v>265</v>
      </c>
      <c r="C94" s="3"/>
      <c r="D94" s="12"/>
      <c r="E94" s="3"/>
    </row>
    <row r="95" spans="1:5" ht="15" customHeight="1" x14ac:dyDescent="0.2">
      <c r="A95" s="64" t="s">
        <v>266</v>
      </c>
      <c r="B95" s="64" t="s">
        <v>267</v>
      </c>
      <c r="C95" s="3"/>
      <c r="D95" s="12"/>
      <c r="E95" s="3"/>
    </row>
    <row r="96" spans="1:5" ht="15" customHeight="1" x14ac:dyDescent="0.2">
      <c r="A96" s="4" t="s">
        <v>268</v>
      </c>
      <c r="B96" s="4" t="s">
        <v>269</v>
      </c>
      <c r="C96" s="3"/>
      <c r="D96" s="12"/>
      <c r="E96" s="3"/>
    </row>
    <row r="97" spans="1:5" ht="15" customHeight="1" x14ac:dyDescent="0.2">
      <c r="A97" s="4" t="s">
        <v>270</v>
      </c>
      <c r="B97" s="4" t="s">
        <v>271</v>
      </c>
      <c r="C97" s="3"/>
      <c r="D97" s="12"/>
      <c r="E97" s="3"/>
    </row>
    <row r="98" spans="1:5" ht="15" customHeight="1" x14ac:dyDescent="0.2">
      <c r="A98" s="4" t="s">
        <v>272</v>
      </c>
      <c r="B98" s="4" t="s">
        <v>273</v>
      </c>
      <c r="C98" s="3"/>
      <c r="D98" s="12"/>
      <c r="E98" s="3"/>
    </row>
    <row r="99" spans="1:5" ht="15" customHeight="1" x14ac:dyDescent="0.2">
      <c r="A99" s="4" t="s">
        <v>274</v>
      </c>
      <c r="B99" s="4" t="s">
        <v>275</v>
      </c>
      <c r="C99" s="3"/>
      <c r="D99" s="12"/>
      <c r="E99" s="3"/>
    </row>
    <row r="100" spans="1:5" ht="15" customHeight="1" x14ac:dyDescent="0.2">
      <c r="A100" s="4" t="s">
        <v>75</v>
      </c>
      <c r="B100" s="4" t="s">
        <v>276</v>
      </c>
      <c r="C100" s="3"/>
      <c r="D100" s="12"/>
      <c r="E100" s="3"/>
    </row>
    <row r="101" spans="1:5" ht="15" customHeight="1" x14ac:dyDescent="0.2">
      <c r="A101" s="4" t="s">
        <v>277</v>
      </c>
      <c r="B101" s="4" t="s">
        <v>278</v>
      </c>
      <c r="C101" s="3"/>
      <c r="D101" s="12"/>
      <c r="E101" s="3"/>
    </row>
    <row r="102" spans="1:5" ht="15" customHeight="1" x14ac:dyDescent="0.2">
      <c r="A102" s="4" t="s">
        <v>3</v>
      </c>
      <c r="B102" s="4" t="s">
        <v>279</v>
      </c>
      <c r="C102" s="3"/>
      <c r="D102" s="12"/>
      <c r="E102" s="3"/>
    </row>
    <row r="103" spans="1:5" ht="15" customHeight="1" x14ac:dyDescent="0.2">
      <c r="A103" s="4" t="s">
        <v>1065</v>
      </c>
      <c r="B103" s="4" t="s">
        <v>1064</v>
      </c>
      <c r="C103" s="3"/>
      <c r="D103" s="12"/>
      <c r="E103" s="3"/>
    </row>
    <row r="104" spans="1:5" ht="15" customHeight="1" x14ac:dyDescent="0.2">
      <c r="A104" s="4" t="s">
        <v>280</v>
      </c>
      <c r="B104" s="4" t="s">
        <v>281</v>
      </c>
      <c r="C104" s="3"/>
      <c r="D104" s="12"/>
      <c r="E104" s="3"/>
    </row>
    <row r="105" spans="1:5" ht="15" customHeight="1" x14ac:dyDescent="0.2">
      <c r="A105" s="4" t="s">
        <v>282</v>
      </c>
      <c r="B105" s="4" t="s">
        <v>283</v>
      </c>
      <c r="C105" s="3"/>
      <c r="D105" s="12"/>
      <c r="E105" s="3"/>
    </row>
    <row r="106" spans="1:5" ht="15" customHeight="1" x14ac:dyDescent="0.2">
      <c r="A106" s="4" t="s">
        <v>284</v>
      </c>
      <c r="B106" s="4" t="s">
        <v>285</v>
      </c>
      <c r="C106" s="3"/>
      <c r="D106" s="12"/>
      <c r="E106" s="3"/>
    </row>
    <row r="107" spans="1:5" ht="15" customHeight="1" x14ac:dyDescent="0.2">
      <c r="A107" s="4" t="s">
        <v>286</v>
      </c>
      <c r="B107" s="4" t="s">
        <v>287</v>
      </c>
      <c r="C107" s="3"/>
      <c r="D107" s="12"/>
      <c r="E107" s="3"/>
    </row>
    <row r="108" spans="1:5" ht="15" customHeight="1" x14ac:dyDescent="0.2">
      <c r="A108" s="4" t="s">
        <v>288</v>
      </c>
      <c r="B108" s="4" t="s">
        <v>289</v>
      </c>
      <c r="C108" s="3"/>
      <c r="D108" s="12"/>
      <c r="E108" s="3"/>
    </row>
    <row r="109" spans="1:5" ht="15" customHeight="1" x14ac:dyDescent="0.2">
      <c r="A109" s="4" t="s">
        <v>80</v>
      </c>
      <c r="B109" s="4" t="s">
        <v>290</v>
      </c>
      <c r="C109" s="3"/>
      <c r="D109" s="12"/>
      <c r="E109" s="3"/>
    </row>
    <row r="110" spans="1:5" ht="15" customHeight="1" x14ac:dyDescent="0.2">
      <c r="A110" s="4" t="s">
        <v>291</v>
      </c>
      <c r="B110" s="4" t="s">
        <v>292</v>
      </c>
      <c r="C110" s="3"/>
      <c r="D110" s="12"/>
      <c r="E110" s="3"/>
    </row>
    <row r="111" spans="1:5" ht="15" customHeight="1" x14ac:dyDescent="0.2">
      <c r="A111" s="4" t="s">
        <v>293</v>
      </c>
      <c r="B111" s="4" t="s">
        <v>294</v>
      </c>
      <c r="C111" s="3"/>
      <c r="D111" s="12"/>
      <c r="E111" s="3"/>
    </row>
    <row r="112" spans="1:5" ht="15" customHeight="1" x14ac:dyDescent="0.2">
      <c r="A112" s="4" t="s">
        <v>295</v>
      </c>
      <c r="B112" s="4" t="s">
        <v>296</v>
      </c>
      <c r="C112" s="3"/>
      <c r="D112" s="12"/>
      <c r="E112" s="3"/>
    </row>
    <row r="113" spans="1:5" ht="15" customHeight="1" x14ac:dyDescent="0.2">
      <c r="A113" s="4" t="s">
        <v>84</v>
      </c>
      <c r="B113" s="4" t="s">
        <v>297</v>
      </c>
      <c r="C113" s="3"/>
      <c r="D113" s="12"/>
      <c r="E113" s="3"/>
    </row>
    <row r="114" spans="1:5" ht="15" customHeight="1" x14ac:dyDescent="0.2">
      <c r="A114" s="4" t="s">
        <v>298</v>
      </c>
      <c r="B114" s="4" t="s">
        <v>299</v>
      </c>
      <c r="C114" s="3"/>
      <c r="D114" s="12"/>
      <c r="E114" s="3"/>
    </row>
    <row r="115" spans="1:5" ht="15" customHeight="1" x14ac:dyDescent="0.2">
      <c r="A115" s="4" t="s">
        <v>300</v>
      </c>
      <c r="B115" s="4" t="s">
        <v>301</v>
      </c>
      <c r="C115" s="3"/>
      <c r="D115" s="12"/>
      <c r="E115" s="3"/>
    </row>
    <row r="116" spans="1:5" ht="15" customHeight="1" x14ac:dyDescent="0.2">
      <c r="A116" s="4" t="s">
        <v>0</v>
      </c>
      <c r="B116" s="4" t="s">
        <v>103</v>
      </c>
      <c r="C116" s="3"/>
      <c r="D116" s="12"/>
      <c r="E116" s="3"/>
    </row>
    <row r="117" spans="1:5" ht="15" customHeight="1" x14ac:dyDescent="0.2">
      <c r="A117" s="4" t="s">
        <v>302</v>
      </c>
      <c r="B117" s="4" t="s">
        <v>303</v>
      </c>
      <c r="C117" s="3"/>
      <c r="D117" s="12"/>
      <c r="E117" s="3"/>
    </row>
    <row r="118" spans="1:5" ht="15" customHeight="1" x14ac:dyDescent="0.2">
      <c r="A118" s="4" t="s">
        <v>86</v>
      </c>
      <c r="B118" s="4" t="s">
        <v>304</v>
      </c>
      <c r="C118" s="3"/>
      <c r="D118" s="12"/>
      <c r="E118" s="3"/>
    </row>
    <row r="119" spans="1:5" ht="15" customHeight="1" x14ac:dyDescent="0.2">
      <c r="A119" s="4" t="s">
        <v>305</v>
      </c>
      <c r="B119" s="4" t="s">
        <v>306</v>
      </c>
      <c r="C119" s="3"/>
      <c r="D119" s="12"/>
      <c r="E119" s="3"/>
    </row>
    <row r="120" spans="1:5" ht="15" customHeight="1" x14ac:dyDescent="0.2">
      <c r="A120" s="4" t="s">
        <v>307</v>
      </c>
      <c r="B120" s="4" t="s">
        <v>308</v>
      </c>
      <c r="C120" s="3"/>
      <c r="D120" s="12"/>
      <c r="E120" s="3"/>
    </row>
    <row r="121" spans="1:5" ht="15" customHeight="1" x14ac:dyDescent="0.2">
      <c r="A121" s="4" t="s">
        <v>309</v>
      </c>
      <c r="B121" s="4" t="s">
        <v>310</v>
      </c>
      <c r="C121" s="3"/>
      <c r="D121" s="12"/>
      <c r="E121" s="3"/>
    </row>
    <row r="122" spans="1:5" ht="15" customHeight="1" x14ac:dyDescent="0.2">
      <c r="A122" s="4" t="s">
        <v>311</v>
      </c>
      <c r="B122" s="4" t="s">
        <v>312</v>
      </c>
      <c r="C122" s="3"/>
      <c r="D122" s="12"/>
      <c r="E122" s="3"/>
    </row>
    <row r="123" spans="1:5" ht="15" customHeight="1" x14ac:dyDescent="0.2">
      <c r="A123" s="4" t="s">
        <v>91</v>
      </c>
      <c r="B123" s="4" t="s">
        <v>313</v>
      </c>
      <c r="C123" s="3"/>
      <c r="D123" s="12"/>
      <c r="E123" s="3"/>
    </row>
    <row r="124" spans="1:5" ht="15" customHeight="1" x14ac:dyDescent="0.2">
      <c r="A124" s="4" t="s">
        <v>1039</v>
      </c>
      <c r="B124" s="4" t="s">
        <v>1038</v>
      </c>
      <c r="C124" s="3"/>
      <c r="D124" s="12"/>
      <c r="E124" s="3"/>
    </row>
    <row r="125" spans="1:5" ht="15" customHeight="1" x14ac:dyDescent="0.2">
      <c r="A125" s="4" t="s">
        <v>314</v>
      </c>
      <c r="B125" s="4" t="s">
        <v>315</v>
      </c>
      <c r="C125" s="3"/>
      <c r="D125" s="12"/>
      <c r="E125" s="3"/>
    </row>
    <row r="126" spans="1:5" ht="15" customHeight="1" x14ac:dyDescent="0.2">
      <c r="A126" s="4" t="s">
        <v>316</v>
      </c>
      <c r="B126" s="4" t="s">
        <v>317</v>
      </c>
      <c r="C126" s="3"/>
      <c r="D126" s="12"/>
      <c r="E126" s="3"/>
    </row>
    <row r="127" spans="1:5" ht="15" customHeight="1" x14ac:dyDescent="0.2">
      <c r="A127" s="4" t="s">
        <v>318</v>
      </c>
      <c r="B127" s="4" t="s">
        <v>319</v>
      </c>
      <c r="C127" s="3"/>
      <c r="D127" s="12"/>
      <c r="E127" s="3"/>
    </row>
    <row r="128" spans="1:5" ht="15" customHeight="1" x14ac:dyDescent="0.2">
      <c r="A128" s="4"/>
      <c r="B128" s="4"/>
      <c r="C128" s="3"/>
      <c r="D128" s="12"/>
      <c r="E128" s="3"/>
    </row>
    <row r="129" spans="1:5" ht="15" customHeight="1" x14ac:dyDescent="0.2">
      <c r="A129" s="4"/>
      <c r="B129" s="4"/>
      <c r="C129" s="3"/>
      <c r="D129" s="12"/>
      <c r="E129" s="3"/>
    </row>
    <row r="130" spans="1:5" ht="15" customHeight="1" x14ac:dyDescent="0.2">
      <c r="A130" s="4"/>
      <c r="B130" s="4"/>
      <c r="C130" s="3"/>
      <c r="D130" s="12"/>
      <c r="E130" s="3"/>
    </row>
    <row r="131" spans="1:5" ht="15" customHeight="1" x14ac:dyDescent="0.2">
      <c r="A131" s="4"/>
      <c r="B131" s="4"/>
      <c r="C131" s="3"/>
      <c r="D131" s="12"/>
      <c r="E131" s="3"/>
    </row>
    <row r="132" spans="1:5" ht="15" customHeight="1" x14ac:dyDescent="0.2">
      <c r="A132" s="4"/>
      <c r="B132" s="4"/>
      <c r="C132" s="3"/>
      <c r="D132" s="12"/>
      <c r="E132" s="3"/>
    </row>
    <row r="133" spans="1:5" ht="15" customHeight="1" x14ac:dyDescent="0.2">
      <c r="A133" s="4"/>
      <c r="B133" s="4"/>
      <c r="C133" s="3"/>
      <c r="D133" s="12"/>
      <c r="E133" s="3"/>
    </row>
    <row r="134" spans="1:5" ht="15" customHeight="1" x14ac:dyDescent="0.2">
      <c r="A134" s="4"/>
      <c r="B134" s="4"/>
      <c r="C134" s="3"/>
      <c r="D134" s="12"/>
      <c r="E134" s="3"/>
    </row>
    <row r="135" spans="1:5" ht="15" customHeight="1" x14ac:dyDescent="0.2">
      <c r="A135" s="4"/>
      <c r="B135" s="4"/>
      <c r="C135" s="3"/>
      <c r="D135" s="12"/>
      <c r="E135" s="3"/>
    </row>
    <row r="136" spans="1:5" ht="15" customHeight="1" x14ac:dyDescent="0.2">
      <c r="A136" s="4"/>
      <c r="B136" s="4"/>
      <c r="C136" s="3"/>
      <c r="D136" s="12"/>
      <c r="E136" s="3"/>
    </row>
    <row r="137" spans="1:5" ht="15" customHeight="1" x14ac:dyDescent="0.2">
      <c r="A137" s="4"/>
      <c r="B137" s="4"/>
      <c r="C137" s="3"/>
      <c r="D137" s="12"/>
      <c r="E137" s="3"/>
    </row>
    <row r="138" spans="1:5" ht="15" customHeight="1" x14ac:dyDescent="0.2">
      <c r="A138" s="4"/>
      <c r="B138" s="4"/>
      <c r="C138" s="3"/>
      <c r="D138" s="12"/>
      <c r="E138" s="3"/>
    </row>
    <row r="139" spans="1:5" ht="15" customHeight="1" x14ac:dyDescent="0.2">
      <c r="A139" s="4"/>
      <c r="B139" s="4"/>
      <c r="C139" s="3"/>
      <c r="D139" s="12"/>
      <c r="E139" s="3"/>
    </row>
    <row r="140" spans="1:5" ht="15" customHeight="1" x14ac:dyDescent="0.2">
      <c r="A140" s="4"/>
      <c r="B140" s="4"/>
      <c r="C140" s="3"/>
      <c r="D140" s="12"/>
      <c r="E140" s="3"/>
    </row>
    <row r="141" spans="1:5" ht="15" customHeight="1" x14ac:dyDescent="0.2">
      <c r="A141" s="4"/>
      <c r="B141" s="4"/>
      <c r="C141" s="3"/>
      <c r="D141" s="12"/>
      <c r="E141" s="3"/>
    </row>
    <row r="142" spans="1:5" ht="15" customHeight="1" x14ac:dyDescent="0.2">
      <c r="A142" s="4"/>
      <c r="B142" s="4"/>
      <c r="C142" s="3"/>
      <c r="D142" s="12"/>
      <c r="E142" s="3"/>
    </row>
    <row r="143" spans="1:5" ht="15" customHeight="1" x14ac:dyDescent="0.2">
      <c r="A143" s="4"/>
      <c r="B143" s="4"/>
      <c r="C143" s="3"/>
      <c r="D143" s="12"/>
      <c r="E143" s="3"/>
    </row>
    <row r="144" spans="1:5" ht="15" customHeight="1" x14ac:dyDescent="0.2">
      <c r="A144" s="4"/>
      <c r="B144" s="4"/>
      <c r="C144" s="3"/>
      <c r="D144" s="12"/>
      <c r="E144" s="3"/>
    </row>
    <row r="145" spans="1:5" ht="15" customHeight="1" x14ac:dyDescent="0.2">
      <c r="A145" s="4"/>
      <c r="B145" s="4"/>
      <c r="C145" s="3"/>
      <c r="D145" s="12"/>
      <c r="E145" s="3"/>
    </row>
    <row r="146" spans="1:5" ht="15" customHeight="1" x14ac:dyDescent="0.2">
      <c r="A146" s="4"/>
      <c r="B146" s="4"/>
      <c r="C146" s="3"/>
      <c r="D146" s="12"/>
      <c r="E146" s="3"/>
    </row>
    <row r="147" spans="1:5" ht="15" customHeight="1" x14ac:dyDescent="0.2">
      <c r="A147" s="4"/>
      <c r="B147" s="4"/>
      <c r="C147" s="3"/>
      <c r="D147" s="12"/>
      <c r="E147" s="3"/>
    </row>
    <row r="148" spans="1:5" ht="15" customHeight="1" x14ac:dyDescent="0.2">
      <c r="A148" s="4"/>
      <c r="B148" s="4"/>
      <c r="C148" s="3"/>
      <c r="D148" s="12"/>
      <c r="E148" s="3"/>
    </row>
    <row r="149" spans="1:5" ht="15" customHeight="1" x14ac:dyDescent="0.2">
      <c r="A149" s="4"/>
      <c r="B149" s="4"/>
      <c r="C149" s="3"/>
      <c r="D149" s="12"/>
      <c r="E149" s="3"/>
    </row>
    <row r="150" spans="1:5" ht="15" customHeight="1" x14ac:dyDescent="0.2">
      <c r="A150" s="4"/>
      <c r="B150" s="4"/>
      <c r="C150" s="3"/>
      <c r="D150" s="12"/>
      <c r="E150" s="3"/>
    </row>
    <row r="151" spans="1:5" ht="15" customHeight="1" x14ac:dyDescent="0.2">
      <c r="A151" s="4"/>
      <c r="B151" s="4"/>
      <c r="C151" s="3"/>
      <c r="D151" s="12"/>
      <c r="E151" s="3"/>
    </row>
    <row r="152" spans="1:5" ht="15" customHeight="1" x14ac:dyDescent="0.2">
      <c r="A152" s="4"/>
      <c r="B152" s="4"/>
      <c r="C152" s="3"/>
      <c r="D152" s="12"/>
      <c r="E152" s="3"/>
    </row>
    <row r="153" spans="1:5" ht="15" customHeight="1" x14ac:dyDescent="0.2">
      <c r="A153" s="4"/>
      <c r="B153" s="4"/>
      <c r="C153" s="3"/>
      <c r="D153" s="12"/>
      <c r="E153" s="3"/>
    </row>
    <row r="154" spans="1:5" ht="15" customHeight="1" x14ac:dyDescent="0.2">
      <c r="A154" s="4"/>
      <c r="B154" s="4"/>
      <c r="C154" s="3"/>
      <c r="D154" s="12"/>
      <c r="E154" s="3"/>
    </row>
    <row r="155" spans="1:5" ht="15" customHeight="1" x14ac:dyDescent="0.2">
      <c r="A155" s="4"/>
      <c r="B155" s="4"/>
      <c r="C155" s="3"/>
      <c r="D155" s="12"/>
      <c r="E155" s="3"/>
    </row>
    <row r="156" spans="1:5" ht="15" customHeight="1" x14ac:dyDescent="0.2">
      <c r="A156" s="4"/>
      <c r="B156" s="4"/>
      <c r="C156" s="3"/>
      <c r="D156" s="12"/>
      <c r="E156" s="3"/>
    </row>
    <row r="157" spans="1:5" ht="15" customHeight="1" x14ac:dyDescent="0.2">
      <c r="A157" s="4"/>
      <c r="B157" s="4"/>
      <c r="C157" s="3"/>
      <c r="D157" s="12"/>
      <c r="E157" s="3"/>
    </row>
    <row r="158" spans="1:5" ht="15" customHeight="1" x14ac:dyDescent="0.2">
      <c r="A158" s="4"/>
      <c r="B158" s="4"/>
      <c r="C158" s="3"/>
      <c r="D158" s="12"/>
      <c r="E158" s="3"/>
    </row>
    <row r="159" spans="1:5" ht="15" customHeight="1" x14ac:dyDescent="0.2">
      <c r="A159" s="4"/>
      <c r="B159" s="4"/>
      <c r="C159" s="3"/>
      <c r="D159" s="12"/>
      <c r="E159" s="3"/>
    </row>
    <row r="160" spans="1:5" ht="15" customHeight="1" x14ac:dyDescent="0.2">
      <c r="A160" s="4"/>
      <c r="B160" s="4"/>
      <c r="C160" s="3"/>
      <c r="D160" s="12"/>
      <c r="E160" s="3"/>
    </row>
    <row r="161" spans="1:5" ht="15" customHeight="1" x14ac:dyDescent="0.2">
      <c r="A161" s="4"/>
      <c r="B161" s="4"/>
      <c r="C161" s="3"/>
      <c r="D161" s="12"/>
      <c r="E161" s="3"/>
    </row>
    <row r="162" spans="1:5" ht="15" customHeight="1" x14ac:dyDescent="0.2">
      <c r="A162" s="4"/>
      <c r="B162" s="4"/>
      <c r="C162" s="3"/>
      <c r="D162" s="12"/>
      <c r="E162" s="3"/>
    </row>
    <row r="163" spans="1:5" ht="15" customHeight="1" x14ac:dyDescent="0.2">
      <c r="A163" s="4"/>
      <c r="B163" s="4"/>
      <c r="C163" s="3"/>
      <c r="D163" s="12"/>
      <c r="E163" s="3"/>
    </row>
    <row r="164" spans="1:5" ht="15" customHeight="1" x14ac:dyDescent="0.2">
      <c r="A164" s="4"/>
      <c r="B164" s="4"/>
      <c r="C164" s="3"/>
      <c r="D164" s="12"/>
      <c r="E164" s="3"/>
    </row>
    <row r="165" spans="1:5" ht="15" customHeight="1" x14ac:dyDescent="0.2">
      <c r="A165" s="4"/>
      <c r="B165" s="4"/>
      <c r="C165" s="3"/>
      <c r="D165" s="12"/>
      <c r="E165" s="3"/>
    </row>
    <row r="166" spans="1:5" ht="15" customHeight="1" x14ac:dyDescent="0.2">
      <c r="A166" s="4"/>
      <c r="B166" s="4"/>
      <c r="C166" s="3"/>
      <c r="D166" s="12"/>
      <c r="E166" s="3"/>
    </row>
    <row r="167" spans="1:5" ht="15" customHeight="1" x14ac:dyDescent="0.2">
      <c r="A167" s="4"/>
      <c r="B167" s="4"/>
      <c r="C167" s="3"/>
      <c r="D167" s="12"/>
      <c r="E167" s="3"/>
    </row>
    <row r="168" spans="1:5" ht="15" customHeight="1" x14ac:dyDescent="0.2">
      <c r="A168" s="4"/>
      <c r="B168" s="4"/>
      <c r="C168" s="3"/>
      <c r="D168" s="12"/>
      <c r="E168" s="3"/>
    </row>
    <row r="169" spans="1:5" ht="15" customHeight="1" x14ac:dyDescent="0.2">
      <c r="A169" s="4"/>
      <c r="B169" s="4"/>
      <c r="C169" s="3"/>
      <c r="D169" s="12"/>
      <c r="E169" s="3"/>
    </row>
    <row r="170" spans="1:5" ht="15" customHeight="1" x14ac:dyDescent="0.2">
      <c r="A170" s="4"/>
      <c r="B170" s="4"/>
      <c r="C170" s="3"/>
      <c r="D170" s="12"/>
      <c r="E170" s="3"/>
    </row>
    <row r="171" spans="1:5" ht="15" customHeight="1" x14ac:dyDescent="0.2">
      <c r="A171" s="4"/>
      <c r="B171" s="4"/>
      <c r="C171" s="3"/>
      <c r="D171" s="12"/>
      <c r="E171" s="3"/>
    </row>
    <row r="172" spans="1:5" ht="15" customHeight="1" x14ac:dyDescent="0.2">
      <c r="A172" s="4"/>
      <c r="B172" s="4"/>
      <c r="C172" s="3"/>
      <c r="D172" s="12"/>
      <c r="E172" s="3"/>
    </row>
    <row r="173" spans="1:5" ht="15" customHeight="1" x14ac:dyDescent="0.2">
      <c r="A173" s="4"/>
      <c r="B173" s="4"/>
      <c r="C173" s="3"/>
      <c r="D173" s="12"/>
      <c r="E173" s="3"/>
    </row>
    <row r="174" spans="1:5" ht="15" customHeight="1" x14ac:dyDescent="0.2">
      <c r="A174" s="4"/>
      <c r="B174" s="4"/>
      <c r="C174" s="3"/>
      <c r="D174" s="12"/>
      <c r="E174" s="3"/>
    </row>
    <row r="175" spans="1:5" ht="15" customHeight="1" x14ac:dyDescent="0.2">
      <c r="A175" s="4"/>
      <c r="B175" s="4"/>
      <c r="C175" s="3"/>
      <c r="D175" s="12"/>
      <c r="E175" s="3"/>
    </row>
    <row r="176" spans="1:5" ht="15" customHeight="1" x14ac:dyDescent="0.2">
      <c r="A176" s="4"/>
      <c r="B176" s="4"/>
      <c r="C176" s="3"/>
      <c r="D176" s="12"/>
      <c r="E176" s="3"/>
    </row>
    <row r="177" spans="1:5" ht="15" customHeight="1" x14ac:dyDescent="0.2">
      <c r="A177" s="4"/>
      <c r="B177" s="4"/>
      <c r="C177" s="3"/>
      <c r="D177" s="12"/>
      <c r="E177" s="3"/>
    </row>
    <row r="178" spans="1:5" ht="15" customHeight="1" x14ac:dyDescent="0.2">
      <c r="A178" s="4"/>
      <c r="B178" s="4"/>
      <c r="C178" s="3"/>
      <c r="D178" s="12"/>
      <c r="E178" s="3"/>
    </row>
    <row r="179" spans="1:5" ht="15" customHeight="1" x14ac:dyDescent="0.2">
      <c r="A179" s="4"/>
      <c r="B179" s="4"/>
      <c r="C179" s="3"/>
      <c r="D179" s="12"/>
      <c r="E179" s="3"/>
    </row>
    <row r="180" spans="1:5" ht="15" customHeight="1" x14ac:dyDescent="0.2">
      <c r="A180" s="4"/>
      <c r="B180" s="4"/>
      <c r="C180" s="3"/>
      <c r="D180" s="12"/>
      <c r="E180" s="3"/>
    </row>
    <row r="181" spans="1:5" ht="15" customHeight="1" x14ac:dyDescent="0.2">
      <c r="A181" s="4"/>
      <c r="B181" s="4"/>
      <c r="C181" s="3"/>
      <c r="D181" s="12"/>
      <c r="E181" s="3"/>
    </row>
    <row r="182" spans="1:5" ht="15" customHeight="1" x14ac:dyDescent="0.2">
      <c r="A182" s="4"/>
      <c r="B182" s="4"/>
      <c r="C182" s="3"/>
      <c r="D182" s="12"/>
      <c r="E182" s="3"/>
    </row>
    <row r="183" spans="1:5" ht="15" customHeight="1" x14ac:dyDescent="0.2">
      <c r="A183" s="4"/>
      <c r="B183" s="4"/>
      <c r="C183" s="3"/>
      <c r="D183" s="12"/>
      <c r="E183" s="3"/>
    </row>
    <row r="184" spans="1:5" ht="15" customHeight="1" x14ac:dyDescent="0.2">
      <c r="A184" s="4"/>
      <c r="B184" s="4"/>
      <c r="C184" s="3"/>
      <c r="D184" s="12"/>
      <c r="E184" s="3"/>
    </row>
    <row r="185" spans="1:5" ht="15" customHeight="1" x14ac:dyDescent="0.2">
      <c r="A185" s="4"/>
      <c r="B185" s="4"/>
      <c r="C185" s="3"/>
      <c r="D185" s="12"/>
      <c r="E185" s="3"/>
    </row>
    <row r="186" spans="1:5" ht="15" customHeight="1" x14ac:dyDescent="0.2">
      <c r="A186" s="4"/>
      <c r="B186" s="4"/>
      <c r="C186" s="3"/>
      <c r="D186" s="12"/>
      <c r="E186" s="3"/>
    </row>
    <row r="187" spans="1:5" ht="15" customHeight="1" x14ac:dyDescent="0.2">
      <c r="A187" s="4"/>
      <c r="B187" s="4"/>
      <c r="C187" s="3"/>
      <c r="D187" s="12"/>
      <c r="E187" s="3"/>
    </row>
    <row r="188" spans="1:5" ht="15" customHeight="1" x14ac:dyDescent="0.2">
      <c r="A188" s="4"/>
      <c r="B188" s="4"/>
      <c r="C188" s="3"/>
      <c r="D188" s="12"/>
      <c r="E188" s="3"/>
    </row>
    <row r="189" spans="1:5" ht="15" customHeight="1" x14ac:dyDescent="0.2">
      <c r="A189" s="4"/>
      <c r="B189" s="4"/>
      <c r="C189" s="3"/>
      <c r="D189" s="12"/>
      <c r="E189" s="3"/>
    </row>
    <row r="190" spans="1:5" ht="15" customHeight="1" x14ac:dyDescent="0.2">
      <c r="A190" s="4"/>
      <c r="B190" s="4"/>
      <c r="C190" s="3"/>
      <c r="D190" s="12"/>
      <c r="E190" s="3"/>
    </row>
    <row r="191" spans="1:5" ht="15" customHeight="1" x14ac:dyDescent="0.2">
      <c r="A191" s="4"/>
      <c r="B191" s="4"/>
      <c r="C191" s="3"/>
      <c r="D191" s="12"/>
      <c r="E191" s="3"/>
    </row>
    <row r="192" spans="1:5" ht="15" customHeight="1" x14ac:dyDescent="0.2">
      <c r="A192" s="4"/>
      <c r="B192" s="4"/>
      <c r="C192" s="3"/>
      <c r="D192" s="12"/>
      <c r="E192" s="3"/>
    </row>
    <row r="193" spans="1:5" ht="15" customHeight="1" x14ac:dyDescent="0.2">
      <c r="A193" s="4"/>
      <c r="B193" s="4"/>
      <c r="C193" s="3"/>
      <c r="D193" s="12"/>
      <c r="E193" s="3"/>
    </row>
    <row r="194" spans="1:5" ht="15" customHeight="1" x14ac:dyDescent="0.2">
      <c r="A194" s="4"/>
      <c r="B194" s="4"/>
      <c r="C194" s="3"/>
      <c r="D194" s="12"/>
      <c r="E194" s="3"/>
    </row>
    <row r="195" spans="1:5" ht="15" customHeight="1" x14ac:dyDescent="0.2">
      <c r="A195" s="4"/>
      <c r="B195" s="4"/>
      <c r="C195" s="3"/>
      <c r="D195" s="12"/>
      <c r="E195" s="3"/>
    </row>
    <row r="196" spans="1:5" ht="15" customHeight="1" x14ac:dyDescent="0.2">
      <c r="A196" s="4"/>
      <c r="B196" s="4"/>
      <c r="C196" s="3"/>
      <c r="D196" s="12"/>
      <c r="E196" s="3"/>
    </row>
    <row r="197" spans="1:5" ht="15" customHeight="1" x14ac:dyDescent="0.2">
      <c r="A197" s="4"/>
      <c r="B197" s="4"/>
      <c r="C197" s="3"/>
      <c r="D197" s="12"/>
      <c r="E197" s="3"/>
    </row>
    <row r="198" spans="1:5" ht="15" customHeight="1" x14ac:dyDescent="0.2">
      <c r="A198" s="4"/>
      <c r="B198" s="4"/>
      <c r="C198" s="3"/>
      <c r="D198" s="12"/>
      <c r="E198" s="3"/>
    </row>
    <row r="199" spans="1:5" ht="15" customHeight="1" x14ac:dyDescent="0.2">
      <c r="A199" s="4"/>
      <c r="B199" s="4"/>
      <c r="C199" s="3"/>
      <c r="D199" s="12"/>
      <c r="E199" s="3"/>
    </row>
    <row r="200" spans="1:5" ht="15" customHeight="1" x14ac:dyDescent="0.2">
      <c r="A200" s="4"/>
      <c r="B200" s="4"/>
      <c r="C200" s="3"/>
      <c r="D200" s="12"/>
      <c r="E200" s="3"/>
    </row>
    <row r="201" spans="1:5" ht="15" customHeight="1" x14ac:dyDescent="0.2">
      <c r="A201" s="4"/>
      <c r="B201" s="4"/>
      <c r="C201" s="3"/>
      <c r="D201" s="12"/>
      <c r="E201" s="3"/>
    </row>
    <row r="202" spans="1:5" ht="15" customHeight="1" x14ac:dyDescent="0.2">
      <c r="A202" s="4"/>
      <c r="B202" s="4"/>
      <c r="C202" s="3"/>
      <c r="D202" s="12"/>
      <c r="E202" s="3"/>
    </row>
    <row r="203" spans="1:5" ht="15" customHeight="1" x14ac:dyDescent="0.2">
      <c r="A203" s="4"/>
      <c r="B203" s="4"/>
      <c r="C203" s="3"/>
      <c r="D203" s="12"/>
      <c r="E203" s="3"/>
    </row>
    <row r="204" spans="1:5" ht="15" customHeight="1" x14ac:dyDescent="0.2">
      <c r="A204" s="4"/>
      <c r="B204" s="4"/>
      <c r="C204" s="3"/>
      <c r="D204" s="12"/>
      <c r="E204" s="3"/>
    </row>
    <row r="205" spans="1:5" ht="15" customHeight="1" x14ac:dyDescent="0.2">
      <c r="A205" s="4"/>
      <c r="B205" s="4"/>
      <c r="C205" s="3"/>
      <c r="D205" s="12"/>
      <c r="E205" s="3"/>
    </row>
    <row r="206" spans="1:5" ht="15" customHeight="1" x14ac:dyDescent="0.2">
      <c r="A206" s="4"/>
      <c r="B206" s="4"/>
      <c r="C206" s="3"/>
      <c r="D206" s="12"/>
      <c r="E206" s="3"/>
    </row>
    <row r="207" spans="1:5" ht="15" customHeight="1" x14ac:dyDescent="0.2">
      <c r="A207" s="4"/>
      <c r="B207" s="4"/>
      <c r="C207" s="3"/>
      <c r="D207" s="12"/>
      <c r="E207" s="3"/>
    </row>
    <row r="208" spans="1:5" ht="15" customHeight="1" x14ac:dyDescent="0.2">
      <c r="A208" s="4"/>
      <c r="B208" s="4"/>
      <c r="C208" s="3"/>
      <c r="D208" s="12"/>
      <c r="E208" s="3"/>
    </row>
    <row r="209" spans="1:5" ht="15" customHeight="1" x14ac:dyDescent="0.2">
      <c r="A209" s="4"/>
      <c r="B209" s="4"/>
      <c r="C209" s="3"/>
      <c r="D209" s="12"/>
      <c r="E209" s="3"/>
    </row>
    <row r="210" spans="1:5" ht="15" customHeight="1" x14ac:dyDescent="0.2">
      <c r="A210" s="4"/>
      <c r="B210" s="4"/>
      <c r="C210" s="3"/>
      <c r="D210" s="12"/>
      <c r="E210" s="3"/>
    </row>
    <row r="211" spans="1:5" ht="15" customHeight="1" x14ac:dyDescent="0.2">
      <c r="A211" s="4"/>
      <c r="B211" s="4"/>
      <c r="C211" s="3"/>
      <c r="D211" s="12"/>
      <c r="E211" s="3"/>
    </row>
    <row r="212" spans="1:5" ht="15" customHeight="1" x14ac:dyDescent="0.2">
      <c r="A212" s="4"/>
      <c r="B212" s="4"/>
      <c r="C212" s="3"/>
      <c r="D212" s="12"/>
      <c r="E212" s="3"/>
    </row>
    <row r="213" spans="1:5" ht="15" customHeight="1" x14ac:dyDescent="0.2">
      <c r="A213" s="4"/>
      <c r="B213" s="4"/>
      <c r="C213" s="3"/>
      <c r="D213" s="12"/>
      <c r="E213" s="3"/>
    </row>
    <row r="214" spans="1:5" ht="15" customHeight="1" x14ac:dyDescent="0.2">
      <c r="A214" s="4"/>
      <c r="B214" s="4"/>
      <c r="C214" s="3"/>
      <c r="D214" s="12"/>
      <c r="E214" s="3"/>
    </row>
    <row r="215" spans="1:5" ht="15" customHeight="1" x14ac:dyDescent="0.2">
      <c r="A215" s="4"/>
      <c r="B215" s="4"/>
      <c r="C215" s="3"/>
      <c r="D215" s="12"/>
      <c r="E215" s="3"/>
    </row>
    <row r="216" spans="1:5" ht="15" customHeight="1" x14ac:dyDescent="0.2">
      <c r="A216" s="4"/>
      <c r="B216" s="4"/>
      <c r="C216" s="3"/>
      <c r="D216" s="12"/>
      <c r="E216" s="3"/>
    </row>
    <row r="217" spans="1:5" ht="15" customHeight="1" x14ac:dyDescent="0.2">
      <c r="A217" s="4"/>
      <c r="B217" s="4"/>
      <c r="C217" s="3"/>
      <c r="D217" s="12"/>
      <c r="E217" s="3"/>
    </row>
    <row r="218" spans="1:5" ht="15" customHeight="1" x14ac:dyDescent="0.2">
      <c r="A218" s="4"/>
      <c r="B218" s="4"/>
      <c r="C218" s="3"/>
      <c r="D218" s="12"/>
      <c r="E218" s="3"/>
    </row>
    <row r="219" spans="1:5" ht="15" customHeight="1" x14ac:dyDescent="0.2">
      <c r="A219" s="4"/>
      <c r="B219" s="4"/>
      <c r="C219" s="3"/>
      <c r="D219" s="12"/>
      <c r="E219" s="3"/>
    </row>
    <row r="220" spans="1:5" ht="15" customHeight="1" x14ac:dyDescent="0.2">
      <c r="A220" s="4"/>
      <c r="B220" s="4"/>
      <c r="C220" s="3"/>
      <c r="D220" s="12"/>
      <c r="E220" s="3"/>
    </row>
    <row r="221" spans="1:5" ht="15" customHeight="1" x14ac:dyDescent="0.2">
      <c r="A221" s="4"/>
      <c r="B221" s="4"/>
      <c r="C221" s="3"/>
      <c r="D221" s="12"/>
      <c r="E221" s="3"/>
    </row>
    <row r="222" spans="1:5" ht="15" customHeight="1" x14ac:dyDescent="0.2">
      <c r="A222" s="4"/>
      <c r="B222" s="4"/>
      <c r="C222" s="3"/>
      <c r="D222" s="12"/>
      <c r="E222" s="3"/>
    </row>
    <row r="223" spans="1:5" ht="15" customHeight="1" x14ac:dyDescent="0.2">
      <c r="A223" s="4"/>
      <c r="B223" s="4"/>
      <c r="C223" s="3"/>
      <c r="D223" s="12"/>
      <c r="E223" s="3"/>
    </row>
    <row r="224" spans="1:5" ht="15" customHeight="1" x14ac:dyDescent="0.2">
      <c r="A224" s="4"/>
      <c r="B224" s="4"/>
      <c r="C224" s="3"/>
      <c r="D224" s="12"/>
      <c r="E224" s="3"/>
    </row>
    <row r="225" spans="1:5" ht="15" customHeight="1" x14ac:dyDescent="0.2">
      <c r="A225" s="4"/>
      <c r="B225" s="4"/>
      <c r="C225" s="3"/>
      <c r="D225" s="12"/>
      <c r="E225" s="3"/>
    </row>
    <row r="226" spans="1:5" ht="15" customHeight="1" x14ac:dyDescent="0.2">
      <c r="A226" s="4"/>
      <c r="B226" s="4"/>
      <c r="C226" s="3"/>
      <c r="D226" s="12"/>
      <c r="E226" s="3"/>
    </row>
    <row r="227" spans="1:5" ht="15" customHeight="1" x14ac:dyDescent="0.2">
      <c r="A227" s="4"/>
      <c r="B227" s="4"/>
      <c r="C227" s="3"/>
      <c r="D227" s="12"/>
      <c r="E227" s="3"/>
    </row>
    <row r="228" spans="1:5" ht="15" customHeight="1" x14ac:dyDescent="0.2">
      <c r="A228" s="4"/>
      <c r="B228" s="4"/>
      <c r="C228" s="3"/>
      <c r="D228" s="12"/>
      <c r="E228" s="3"/>
    </row>
    <row r="229" spans="1:5" ht="15" customHeight="1" x14ac:dyDescent="0.2">
      <c r="A229" s="4"/>
      <c r="B229" s="4"/>
      <c r="C229" s="3"/>
      <c r="D229" s="12"/>
      <c r="E229" s="3"/>
    </row>
    <row r="230" spans="1:5" ht="15" customHeight="1" x14ac:dyDescent="0.2">
      <c r="A230" s="4"/>
      <c r="B230" s="4"/>
      <c r="C230" s="3"/>
      <c r="D230" s="12"/>
      <c r="E230" s="3"/>
    </row>
    <row r="231" spans="1:5" ht="15" customHeight="1" x14ac:dyDescent="0.2">
      <c r="A231" s="4"/>
      <c r="B231" s="4"/>
      <c r="C231" s="3"/>
      <c r="D231" s="12"/>
      <c r="E231" s="3"/>
    </row>
    <row r="232" spans="1:5" ht="15" customHeight="1" x14ac:dyDescent="0.2">
      <c r="A232" s="4"/>
      <c r="B232" s="4"/>
      <c r="C232" s="3"/>
      <c r="D232" s="12"/>
      <c r="E232" s="3"/>
    </row>
    <row r="233" spans="1:5" ht="15" customHeight="1" x14ac:dyDescent="0.2">
      <c r="A233" s="4"/>
      <c r="B233" s="4"/>
      <c r="C233" s="3"/>
      <c r="D233" s="12"/>
      <c r="E233" s="3"/>
    </row>
    <row r="234" spans="1:5" ht="15" customHeight="1" x14ac:dyDescent="0.2">
      <c r="A234" s="4"/>
      <c r="B234" s="4"/>
      <c r="C234" s="3"/>
      <c r="D234" s="12"/>
      <c r="E234" s="3"/>
    </row>
    <row r="235" spans="1:5" ht="15" customHeight="1" x14ac:dyDescent="0.2">
      <c r="A235" s="4"/>
      <c r="B235" s="4"/>
      <c r="C235" s="3"/>
      <c r="D235" s="12"/>
      <c r="E235" s="3"/>
    </row>
    <row r="236" spans="1:5" ht="15" customHeight="1" x14ac:dyDescent="0.2">
      <c r="A236" s="4"/>
      <c r="B236" s="4"/>
      <c r="C236" s="3"/>
      <c r="D236" s="12"/>
      <c r="E236" s="3"/>
    </row>
    <row r="237" spans="1:5" ht="15" customHeight="1" x14ac:dyDescent="0.2">
      <c r="A237" s="4"/>
      <c r="B237" s="4"/>
      <c r="C237" s="3"/>
      <c r="D237" s="12"/>
      <c r="E237" s="3"/>
    </row>
    <row r="238" spans="1:5" ht="15" customHeight="1" x14ac:dyDescent="0.2">
      <c r="A238" s="4"/>
      <c r="B238" s="4"/>
      <c r="C238" s="3"/>
      <c r="D238" s="12"/>
      <c r="E238" s="3"/>
    </row>
    <row r="239" spans="1:5" ht="15" customHeight="1" x14ac:dyDescent="0.2">
      <c r="A239" s="4"/>
      <c r="B239" s="4"/>
      <c r="C239" s="3"/>
      <c r="D239" s="12"/>
      <c r="E239" s="3"/>
    </row>
    <row r="240" spans="1:5" ht="15" customHeight="1" x14ac:dyDescent="0.2">
      <c r="A240" s="4"/>
      <c r="B240" s="4"/>
      <c r="C240" s="3"/>
      <c r="D240" s="12"/>
      <c r="E240" s="3"/>
    </row>
    <row r="241" spans="1:5" ht="15" customHeight="1" x14ac:dyDescent="0.2">
      <c r="A241" s="4"/>
      <c r="B241" s="4"/>
      <c r="C241" s="3"/>
      <c r="D241" s="12"/>
      <c r="E241" s="3"/>
    </row>
    <row r="242" spans="1:5" ht="15" customHeight="1" x14ac:dyDescent="0.2">
      <c r="A242" s="4"/>
      <c r="B242" s="4"/>
      <c r="C242" s="3"/>
      <c r="D242" s="12"/>
      <c r="E242" s="3"/>
    </row>
    <row r="243" spans="1:5" ht="15" customHeight="1" x14ac:dyDescent="0.2">
      <c r="A243" s="4"/>
      <c r="B243" s="4"/>
      <c r="C243" s="3"/>
      <c r="D243" s="12"/>
      <c r="E243" s="3"/>
    </row>
    <row r="244" spans="1:5" ht="15" customHeight="1" x14ac:dyDescent="0.2">
      <c r="A244" s="4"/>
      <c r="B244" s="4"/>
      <c r="C244" s="3"/>
      <c r="D244" s="12"/>
      <c r="E244" s="3"/>
    </row>
    <row r="245" spans="1:5" ht="15" customHeight="1" x14ac:dyDescent="0.2">
      <c r="A245" s="4"/>
      <c r="B245" s="4"/>
      <c r="C245" s="3"/>
      <c r="D245" s="12"/>
      <c r="E245" s="3"/>
    </row>
    <row r="246" spans="1:5" ht="15" customHeight="1" x14ac:dyDescent="0.2">
      <c r="A246" s="4"/>
      <c r="B246" s="4"/>
      <c r="C246" s="3"/>
      <c r="D246" s="12"/>
      <c r="E246" s="3"/>
    </row>
    <row r="247" spans="1:5" ht="15" customHeight="1" x14ac:dyDescent="0.2">
      <c r="A247" s="4"/>
      <c r="B247" s="4"/>
      <c r="C247" s="3"/>
      <c r="D247" s="12"/>
      <c r="E247" s="3"/>
    </row>
    <row r="248" spans="1:5" ht="15" customHeight="1" x14ac:dyDescent="0.2">
      <c r="A248" s="4"/>
      <c r="B248" s="4"/>
      <c r="C248" s="3"/>
      <c r="D248" s="12"/>
      <c r="E248" s="3"/>
    </row>
    <row r="249" spans="1:5" ht="15" customHeight="1" x14ac:dyDescent="0.2">
      <c r="A249" s="4"/>
      <c r="B249" s="4"/>
      <c r="C249" s="3"/>
      <c r="D249" s="12"/>
      <c r="E249" s="3"/>
    </row>
    <row r="250" spans="1:5" ht="15" customHeight="1" x14ac:dyDescent="0.2">
      <c r="A250" s="4"/>
      <c r="B250" s="4"/>
      <c r="C250" s="3"/>
      <c r="D250" s="12"/>
      <c r="E250" s="3"/>
    </row>
    <row r="251" spans="1:5" ht="15" customHeight="1" x14ac:dyDescent="0.2">
      <c r="A251" s="4"/>
      <c r="B251" s="4"/>
      <c r="C251" s="3"/>
      <c r="D251" s="12"/>
      <c r="E251" s="3"/>
    </row>
    <row r="252" spans="1:5" ht="15" customHeight="1" x14ac:dyDescent="0.2">
      <c r="A252" s="4"/>
      <c r="B252" s="4"/>
      <c r="C252" s="3"/>
      <c r="D252" s="12"/>
      <c r="E252" s="3"/>
    </row>
    <row r="253" spans="1:5" ht="15" customHeight="1" x14ac:dyDescent="0.2">
      <c r="A253" s="4"/>
      <c r="B253" s="4"/>
      <c r="C253" s="3"/>
      <c r="D253" s="12"/>
      <c r="E253" s="3"/>
    </row>
    <row r="254" spans="1:5" ht="15" customHeight="1" x14ac:dyDescent="0.2">
      <c r="A254" s="4"/>
      <c r="B254" s="4"/>
      <c r="C254" s="3"/>
      <c r="D254" s="12"/>
      <c r="E254" s="3"/>
    </row>
    <row r="255" spans="1:5" ht="15" customHeight="1" x14ac:dyDescent="0.2">
      <c r="A255" s="4"/>
      <c r="B255" s="4"/>
      <c r="C255" s="3"/>
      <c r="D255" s="12"/>
      <c r="E255" s="3"/>
    </row>
    <row r="256" spans="1:5" ht="15" customHeight="1" x14ac:dyDescent="0.2">
      <c r="A256" s="4"/>
      <c r="B256" s="4"/>
      <c r="C256" s="3"/>
      <c r="D256" s="12"/>
      <c r="E256" s="3"/>
    </row>
    <row r="257" spans="1:5" ht="15" customHeight="1" x14ac:dyDescent="0.2">
      <c r="A257" s="4"/>
      <c r="B257" s="4"/>
      <c r="C257" s="3"/>
      <c r="D257" s="12"/>
      <c r="E257" s="3"/>
    </row>
    <row r="258" spans="1:5" ht="15" customHeight="1" x14ac:dyDescent="0.2">
      <c r="A258" s="4"/>
      <c r="B258" s="4"/>
      <c r="C258" s="3"/>
      <c r="D258" s="12"/>
      <c r="E258" s="3"/>
    </row>
    <row r="259" spans="1:5" ht="15" customHeight="1" x14ac:dyDescent="0.2">
      <c r="A259" s="4"/>
      <c r="B259" s="4"/>
      <c r="C259" s="3"/>
      <c r="D259" s="12"/>
      <c r="E259" s="3"/>
    </row>
    <row r="260" spans="1:5" ht="15" customHeight="1" x14ac:dyDescent="0.2">
      <c r="A260" s="4"/>
      <c r="B260" s="4"/>
      <c r="C260" s="3"/>
      <c r="D260" s="12"/>
      <c r="E260" s="3"/>
    </row>
    <row r="261" spans="1:5" ht="15" customHeight="1" x14ac:dyDescent="0.2">
      <c r="A261" s="4"/>
      <c r="B261" s="4"/>
      <c r="C261" s="3"/>
      <c r="D261" s="12"/>
      <c r="E261" s="3"/>
    </row>
    <row r="262" spans="1:5" ht="15" customHeight="1" x14ac:dyDescent="0.2">
      <c r="A262" s="4"/>
      <c r="B262" s="4"/>
      <c r="C262" s="3"/>
      <c r="D262" s="12"/>
      <c r="E262" s="3"/>
    </row>
    <row r="263" spans="1:5" ht="15" customHeight="1" x14ac:dyDescent="0.2">
      <c r="A263" s="4"/>
      <c r="B263" s="4"/>
      <c r="C263" s="3"/>
      <c r="D263" s="12"/>
      <c r="E263" s="3"/>
    </row>
    <row r="264" spans="1:5" ht="15" customHeight="1" x14ac:dyDescent="0.2">
      <c r="A264" s="4"/>
      <c r="B264" s="4"/>
      <c r="C264" s="3"/>
      <c r="D264" s="12"/>
      <c r="E264" s="3"/>
    </row>
    <row r="265" spans="1:5" ht="15" customHeight="1" x14ac:dyDescent="0.2">
      <c r="A265" s="4"/>
      <c r="B265" s="4"/>
      <c r="C265" s="3"/>
      <c r="D265" s="12"/>
      <c r="E265" s="3"/>
    </row>
    <row r="266" spans="1:5" ht="15" customHeight="1" x14ac:dyDescent="0.2">
      <c r="A266" s="4"/>
      <c r="B266" s="4"/>
      <c r="C266" s="3"/>
      <c r="D266" s="12"/>
      <c r="E266" s="3"/>
    </row>
    <row r="267" spans="1:5" ht="15" customHeight="1" x14ac:dyDescent="0.2">
      <c r="A267" s="4"/>
      <c r="B267" s="4"/>
      <c r="C267" s="3"/>
      <c r="D267" s="12"/>
      <c r="E267" s="3"/>
    </row>
    <row r="268" spans="1:5" ht="15" customHeight="1" x14ac:dyDescent="0.2">
      <c r="A268" s="4"/>
      <c r="B268" s="4"/>
      <c r="C268" s="3"/>
      <c r="D268" s="12"/>
      <c r="E268" s="3"/>
    </row>
    <row r="269" spans="1:5" ht="15" customHeight="1" x14ac:dyDescent="0.2">
      <c r="A269" s="4"/>
      <c r="B269" s="4"/>
      <c r="C269" s="3"/>
      <c r="D269" s="12"/>
      <c r="E269" s="3"/>
    </row>
    <row r="270" spans="1:5" ht="15" customHeight="1" x14ac:dyDescent="0.2">
      <c r="A270" s="4"/>
      <c r="B270" s="4"/>
      <c r="C270" s="3"/>
      <c r="D270" s="12"/>
      <c r="E270" s="3"/>
    </row>
    <row r="271" spans="1:5" ht="15" customHeight="1" x14ac:dyDescent="0.2">
      <c r="A271" s="4"/>
      <c r="B271" s="4"/>
      <c r="C271" s="3"/>
      <c r="D271" s="12"/>
      <c r="E271" s="3"/>
    </row>
    <row r="272" spans="1:5" ht="15" customHeight="1" x14ac:dyDescent="0.2">
      <c r="A272" s="4"/>
      <c r="B272" s="4"/>
      <c r="C272" s="3"/>
      <c r="D272" s="12"/>
      <c r="E272" s="3"/>
    </row>
    <row r="273" spans="1:5" ht="15" customHeight="1" x14ac:dyDescent="0.2">
      <c r="A273" s="4"/>
      <c r="B273" s="4"/>
      <c r="C273" s="3"/>
      <c r="D273" s="12"/>
      <c r="E273" s="3"/>
    </row>
    <row r="274" spans="1:5" ht="15" customHeight="1" x14ac:dyDescent="0.2">
      <c r="A274" s="4"/>
      <c r="B274" s="4"/>
      <c r="C274" s="3"/>
      <c r="D274" s="12"/>
      <c r="E274" s="3"/>
    </row>
    <row r="275" spans="1:5" ht="15" customHeight="1" x14ac:dyDescent="0.2">
      <c r="A275" s="4"/>
      <c r="B275" s="4"/>
      <c r="C275" s="3"/>
      <c r="D275" s="12"/>
      <c r="E275" s="3"/>
    </row>
    <row r="276" spans="1:5" ht="15" customHeight="1" x14ac:dyDescent="0.2">
      <c r="A276" s="4"/>
      <c r="B276" s="4"/>
      <c r="C276" s="3"/>
      <c r="D276" s="12"/>
      <c r="E276" s="3"/>
    </row>
    <row r="277" spans="1:5" ht="15" customHeight="1" x14ac:dyDescent="0.2">
      <c r="A277" s="4"/>
      <c r="B277" s="4"/>
      <c r="C277" s="3"/>
      <c r="D277" s="12"/>
      <c r="E277" s="3"/>
    </row>
    <row r="278" spans="1:5" ht="15" customHeight="1" x14ac:dyDescent="0.2">
      <c r="A278" s="4"/>
      <c r="B278" s="4"/>
      <c r="C278" s="3"/>
      <c r="D278" s="12"/>
      <c r="E278" s="3"/>
    </row>
    <row r="279" spans="1:5" ht="15" customHeight="1" x14ac:dyDescent="0.2">
      <c r="A279" s="4"/>
      <c r="B279" s="4"/>
      <c r="C279" s="3"/>
      <c r="D279" s="12"/>
      <c r="E279" s="3"/>
    </row>
    <row r="280" spans="1:5" ht="15" customHeight="1" x14ac:dyDescent="0.2">
      <c r="A280" s="4"/>
      <c r="B280" s="4"/>
      <c r="C280" s="3"/>
      <c r="D280" s="12"/>
      <c r="E280" s="3"/>
    </row>
    <row r="281" spans="1:5" ht="15" customHeight="1" x14ac:dyDescent="0.2">
      <c r="A281" s="4"/>
      <c r="B281" s="4"/>
      <c r="C281" s="3"/>
      <c r="D281" s="12"/>
      <c r="E281" s="3"/>
    </row>
    <row r="282" spans="1:5" ht="15" customHeight="1" x14ac:dyDescent="0.2">
      <c r="A282" s="4"/>
      <c r="B282" s="4"/>
      <c r="C282" s="3"/>
      <c r="D282" s="12"/>
      <c r="E282" s="3"/>
    </row>
    <row r="283" spans="1:5" ht="15" customHeight="1" x14ac:dyDescent="0.2">
      <c r="A283" s="4"/>
      <c r="B283" s="4"/>
      <c r="C283" s="3"/>
      <c r="D283" s="12"/>
      <c r="E283" s="3"/>
    </row>
    <row r="284" spans="1:5" ht="15" customHeight="1" x14ac:dyDescent="0.2">
      <c r="A284" s="4"/>
      <c r="B284" s="4"/>
      <c r="C284" s="3"/>
      <c r="D284" s="12"/>
      <c r="E284" s="3"/>
    </row>
    <row r="285" spans="1:5" ht="15" customHeight="1" x14ac:dyDescent="0.2">
      <c r="A285" s="4"/>
      <c r="B285" s="4"/>
      <c r="C285" s="3"/>
      <c r="D285" s="12"/>
      <c r="E285" s="3"/>
    </row>
    <row r="286" spans="1:5" ht="15" customHeight="1" x14ac:dyDescent="0.2">
      <c r="A286" s="4"/>
      <c r="B286" s="4"/>
      <c r="C286" s="3"/>
      <c r="D286" s="12"/>
      <c r="E286" s="3"/>
    </row>
    <row r="287" spans="1:5" ht="15" customHeight="1" x14ac:dyDescent="0.2">
      <c r="A287" s="4"/>
      <c r="B287" s="4"/>
      <c r="C287" s="3"/>
      <c r="D287" s="12"/>
      <c r="E287" s="3"/>
    </row>
    <row r="288" spans="1:5" ht="15" customHeight="1" x14ac:dyDescent="0.2">
      <c r="A288" s="4"/>
      <c r="B288" s="4"/>
      <c r="C288" s="3"/>
      <c r="D288" s="12"/>
      <c r="E288" s="3"/>
    </row>
    <row r="289" spans="1:5" ht="15" customHeight="1" x14ac:dyDescent="0.2">
      <c r="A289" s="4"/>
      <c r="B289" s="4"/>
      <c r="C289" s="3"/>
      <c r="D289" s="12"/>
      <c r="E289" s="3"/>
    </row>
    <row r="290" spans="1:5" ht="15" customHeight="1" x14ac:dyDescent="0.2">
      <c r="A290" s="4"/>
      <c r="B290" s="4"/>
      <c r="C290" s="3"/>
      <c r="D290" s="12"/>
      <c r="E290" s="3"/>
    </row>
    <row r="291" spans="1:5" ht="15" customHeight="1" x14ac:dyDescent="0.2">
      <c r="A291" s="5"/>
      <c r="B291" s="6"/>
      <c r="D291" s="12"/>
      <c r="E291" s="3"/>
    </row>
    <row r="292" spans="1:5" ht="15" customHeight="1" x14ac:dyDescent="0.2">
      <c r="A292" s="5"/>
      <c r="B292" s="6"/>
    </row>
    <row r="293" spans="1:5" ht="15" customHeight="1" x14ac:dyDescent="0.2">
      <c r="A293" s="5"/>
      <c r="B293" s="6"/>
    </row>
    <row r="294" spans="1:5" ht="15" customHeight="1" x14ac:dyDescent="0.2">
      <c r="A294" s="5"/>
      <c r="B294" s="6"/>
    </row>
    <row r="295" spans="1:5" ht="15" customHeight="1" x14ac:dyDescent="0.2">
      <c r="A295" s="5"/>
      <c r="B295" s="6"/>
    </row>
    <row r="296" spans="1:5" ht="15" customHeight="1" x14ac:dyDescent="0.2">
      <c r="A296" s="5"/>
      <c r="B296" s="6"/>
    </row>
    <row r="297" spans="1:5" ht="15" customHeight="1" x14ac:dyDescent="0.2">
      <c r="A297" s="5"/>
      <c r="B297" s="6"/>
    </row>
  </sheetData>
  <autoFilter ref="A2:B115">
    <sortState ref="A3:B115">
      <sortCondition ref="A2:A115"/>
    </sortState>
  </autoFilter>
  <sortState ref="A13:B127">
    <sortCondition ref="A127"/>
  </sortState>
  <pageMargins left="0.7" right="0.7" top="0.75" bottom="0.75" header="0.3" footer="0.3"/>
  <pageSetup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BC301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H1" sqref="H1:X1048576"/>
    </sheetView>
  </sheetViews>
  <sheetFormatPr defaultColWidth="11.42578125" defaultRowHeight="15" customHeight="1" x14ac:dyDescent="0.2"/>
  <cols>
    <col min="1" max="1" width="10" style="3" hidden="1" customWidth="1"/>
    <col min="2" max="2" width="20.7109375" style="3" customWidth="1"/>
    <col min="3" max="7" width="5.28515625" style="12" customWidth="1"/>
    <col min="8" max="24" width="5.28515625" style="12" hidden="1" customWidth="1"/>
    <col min="25" max="26" width="5.28515625" style="12" customWidth="1"/>
    <col min="27" max="47" width="5.28515625" style="12" hidden="1" customWidth="1"/>
    <col min="48" max="48" width="5.28515625" style="12" customWidth="1"/>
    <col min="49" max="51" width="5.7109375" style="12" customWidth="1"/>
    <col min="52" max="55" width="10.7109375" style="3" customWidth="1"/>
    <col min="56" max="86" width="3" style="3" customWidth="1"/>
    <col min="87" max="16384" width="11.42578125" style="3"/>
  </cols>
  <sheetData>
    <row r="1" spans="2:55" ht="15" customHeight="1" x14ac:dyDescent="0.2">
      <c r="B1" s="4"/>
      <c r="C1" s="34" t="s">
        <v>6</v>
      </c>
      <c r="D1" s="34" t="s">
        <v>49</v>
      </c>
      <c r="E1" s="34" t="s">
        <v>30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59"/>
      <c r="AW1" s="48"/>
      <c r="AX1" s="48"/>
      <c r="AY1" s="48"/>
      <c r="AZ1" s="48" t="s">
        <v>8</v>
      </c>
      <c r="BA1" s="48" t="s">
        <v>9</v>
      </c>
      <c r="BB1" s="48" t="s">
        <v>571</v>
      </c>
      <c r="BC1" s="48" t="s">
        <v>572</v>
      </c>
    </row>
    <row r="2" spans="2:55" s="19" customFormat="1" ht="106.5" x14ac:dyDescent="0.25">
      <c r="B2" s="4" t="s">
        <v>951</v>
      </c>
      <c r="C2" s="28" t="s">
        <v>876</v>
      </c>
      <c r="D2" s="28" t="s">
        <v>321</v>
      </c>
      <c r="E2" s="28" t="s">
        <v>1034</v>
      </c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28"/>
      <c r="AV2" s="55" t="s">
        <v>21</v>
      </c>
      <c r="AW2" s="49" t="s">
        <v>22</v>
      </c>
      <c r="AX2" s="49" t="s">
        <v>23</v>
      </c>
      <c r="AY2" s="49" t="s">
        <v>24</v>
      </c>
      <c r="AZ2" s="49" t="s">
        <v>25</v>
      </c>
      <c r="BA2" s="49" t="s">
        <v>26</v>
      </c>
      <c r="BB2" s="49" t="s">
        <v>27</v>
      </c>
      <c r="BC2" s="49" t="s">
        <v>28</v>
      </c>
    </row>
    <row r="3" spans="2:55" ht="15" customHeight="1" x14ac:dyDescent="0.2">
      <c r="B3" s="4" t="s">
        <v>706</v>
      </c>
      <c r="C3" s="10"/>
      <c r="D3" s="10"/>
      <c r="E3" s="10">
        <v>2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56"/>
      <c r="AW3" s="47">
        <f t="shared" ref="AW3:AW17" si="0">SUM($C3:$AV3)</f>
        <v>2</v>
      </c>
      <c r="AX3" s="46">
        <f t="shared" ref="AX3:AX17" si="1">COUNTA(C3:AU3)</f>
        <v>1</v>
      </c>
      <c r="AY3" s="46" cm="1">
        <f t="array" ref="AY3">IF($AX3&lt;=6,SUM($C3:$AU3),SUMPRODUCT(LARGE($C3:$AU3,{1,2,3,4,5,6})))</f>
        <v>2</v>
      </c>
      <c r="AZ3" s="50" t="str">
        <f t="shared" ref="AZ3:AZ17" si="2">IF(AND($AX3&gt;=6,AY3=AY4),"Manual Calc Needed","")</f>
        <v/>
      </c>
      <c r="BA3" s="50" t="str">
        <f t="shared" ref="BA3:BA17" si="3">IF($AZ3="Tie",$AY3,"")</f>
        <v/>
      </c>
      <c r="BB3" s="46" t="str" cm="1">
        <f t="array" ref="BB3">IFERROR(SUMPRODUCT(LARGE($C3:$AU3,{1,2,3,4})), "")</f>
        <v/>
      </c>
      <c r="BC3" s="46" t="str" cm="1">
        <f t="array" ref="BC3">IFERROR(SUMPRODUCT(LARGE($C3:$AU3,{1,2,3,4,5,6,7})), "")</f>
        <v/>
      </c>
    </row>
    <row r="4" spans="2:55" ht="15" customHeight="1" x14ac:dyDescent="0.2">
      <c r="B4" s="4" t="s">
        <v>709</v>
      </c>
      <c r="C4" s="10"/>
      <c r="D4" s="10"/>
      <c r="E4" s="10">
        <v>3</v>
      </c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57"/>
      <c r="AW4" s="47">
        <f t="shared" si="0"/>
        <v>3</v>
      </c>
      <c r="AX4" s="46">
        <f t="shared" si="1"/>
        <v>1</v>
      </c>
      <c r="AY4" s="46" cm="1">
        <f t="array" ref="AY4">IF($AX4&lt;=6,SUM($C4:$AU4),SUMPRODUCT(LARGE($C4:$AU4,{1,2,3,4,5,6})))</f>
        <v>3</v>
      </c>
      <c r="AZ4" s="50" t="str">
        <f t="shared" si="2"/>
        <v/>
      </c>
      <c r="BA4" s="50" t="str">
        <f t="shared" si="3"/>
        <v/>
      </c>
      <c r="BB4" s="46" t="str" cm="1">
        <f t="array" ref="BB4">IFERROR(SUMPRODUCT(LARGE($C4:$AU4,{1,2,3,4})), "")</f>
        <v/>
      </c>
      <c r="BC4" s="46" t="str" cm="1">
        <f t="array" ref="BC4">IFERROR(SUMPRODUCT(LARGE($C4:$AU4,{1,2,3,4,5,6,7})), "")</f>
        <v/>
      </c>
    </row>
    <row r="5" spans="2:55" ht="15" customHeight="1" x14ac:dyDescent="0.2">
      <c r="B5" s="4" t="s">
        <v>714</v>
      </c>
      <c r="C5" s="10"/>
      <c r="D5" s="10"/>
      <c r="E5" s="10">
        <v>1</v>
      </c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56"/>
      <c r="AW5" s="47">
        <f t="shared" si="0"/>
        <v>1</v>
      </c>
      <c r="AX5" s="46">
        <f t="shared" si="1"/>
        <v>1</v>
      </c>
      <c r="AY5" s="46" cm="1">
        <f t="array" ref="AY5">IF($AX5&lt;=6,SUM($C5:$AU5),SUMPRODUCT(LARGE($C5:$AU5,{1,2,3,4,5,6})))</f>
        <v>1</v>
      </c>
      <c r="AZ5" s="50" t="str">
        <f t="shared" si="2"/>
        <v/>
      </c>
      <c r="BA5" s="50" t="str">
        <f t="shared" si="3"/>
        <v/>
      </c>
      <c r="BB5" s="46" t="str" cm="1">
        <f t="array" ref="BB5">IFERROR(SUMPRODUCT(LARGE($C5:$AU5,{1,2,3,4})), "")</f>
        <v/>
      </c>
      <c r="BC5" s="46" t="str" cm="1">
        <f t="array" ref="BC5">IFERROR(SUMPRODUCT(LARGE($C5:$AU5,{1,2,3,4,5,6,7})), "")</f>
        <v/>
      </c>
    </row>
    <row r="6" spans="2:55" ht="15" customHeight="1" x14ac:dyDescent="0.2">
      <c r="B6" s="4" t="s">
        <v>607</v>
      </c>
      <c r="C6" s="10"/>
      <c r="D6" s="10">
        <v>3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57"/>
      <c r="AW6" s="47">
        <f t="shared" si="0"/>
        <v>3</v>
      </c>
      <c r="AX6" s="46">
        <f t="shared" si="1"/>
        <v>1</v>
      </c>
      <c r="AY6" s="46" cm="1">
        <f t="array" ref="AY6">IF($AX6&lt;=6,SUM($C6:$AU6),SUMPRODUCT(LARGE($C6:$AU6,{1,2,3,4,5,6})))</f>
        <v>3</v>
      </c>
      <c r="AZ6" s="50" t="str">
        <f t="shared" si="2"/>
        <v/>
      </c>
      <c r="BA6" s="50" t="str">
        <f t="shared" si="3"/>
        <v/>
      </c>
      <c r="BB6" s="46" t="str" cm="1">
        <f t="array" ref="BB6">IFERROR(SUMPRODUCT(LARGE($C6:$AU6,{1,2,3,4})), "")</f>
        <v/>
      </c>
      <c r="BC6" s="46" t="str" cm="1">
        <f t="array" ref="BC6">IFERROR(SUMPRODUCT(LARGE($C6:$AU6,{1,2,3,4,5,6,7})), "")</f>
        <v/>
      </c>
    </row>
    <row r="7" spans="2:55" ht="15" customHeight="1" x14ac:dyDescent="0.2">
      <c r="B7" s="4" t="s">
        <v>611</v>
      </c>
      <c r="C7" s="10">
        <v>2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57"/>
      <c r="AW7" s="47">
        <f t="shared" si="0"/>
        <v>2</v>
      </c>
      <c r="AX7" s="46">
        <f t="shared" si="1"/>
        <v>1</v>
      </c>
      <c r="AY7" s="46" cm="1">
        <f t="array" ref="AY7">IF($AX7&lt;=6,SUM($C7:$AU7),SUMPRODUCT(LARGE($C7:$AU7,{1,2,3,4,5,6})))</f>
        <v>2</v>
      </c>
      <c r="AZ7" s="50" t="str">
        <f t="shared" si="2"/>
        <v/>
      </c>
      <c r="BA7" s="50" t="str">
        <f t="shared" si="3"/>
        <v/>
      </c>
      <c r="BB7" s="46" t="str" cm="1">
        <f t="array" ref="BB7">IFERROR(SUMPRODUCT(LARGE($C7:$AU7,{1,2,3,4})), "")</f>
        <v/>
      </c>
      <c r="BC7" s="46" t="str" cm="1">
        <f t="array" ref="BC7">IFERROR(SUMPRODUCT(LARGE($C7:$AU7,{1,2,3,4,5,6,7})), "")</f>
        <v/>
      </c>
    </row>
    <row r="8" spans="2:55" ht="15" customHeight="1" x14ac:dyDescent="0.2">
      <c r="B8" s="4" t="s">
        <v>415</v>
      </c>
      <c r="C8" s="10">
        <v>5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57"/>
      <c r="AW8" s="47">
        <f t="shared" si="0"/>
        <v>5</v>
      </c>
      <c r="AX8" s="46">
        <f t="shared" si="1"/>
        <v>1</v>
      </c>
      <c r="AY8" s="46" cm="1">
        <f t="array" ref="AY8">IF($AX8&lt;=6,SUM($C8:$AU8),SUMPRODUCT(LARGE($C8:$AU8,{1,2,3,4,5,6})))</f>
        <v>5</v>
      </c>
      <c r="AZ8" s="50" t="str">
        <f t="shared" si="2"/>
        <v/>
      </c>
      <c r="BA8" s="50" t="str">
        <f t="shared" si="3"/>
        <v/>
      </c>
      <c r="BB8" s="46" t="str" cm="1">
        <f t="array" ref="BB8">IFERROR(SUMPRODUCT(LARGE($C8:$AU8,{1,2,3,4})), "")</f>
        <v/>
      </c>
      <c r="BC8" s="46" t="str" cm="1">
        <f t="array" ref="BC8">IFERROR(SUMPRODUCT(LARGE($C8:$AU8,{1,2,3,4,5,6,7})), "")</f>
        <v/>
      </c>
    </row>
    <row r="9" spans="2:55" ht="15" customHeight="1" x14ac:dyDescent="0.2">
      <c r="B9" s="4" t="s">
        <v>32</v>
      </c>
      <c r="C9" s="10"/>
      <c r="D9" s="10"/>
      <c r="E9" s="10">
        <v>4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56"/>
      <c r="AW9" s="47">
        <f t="shared" si="0"/>
        <v>4</v>
      </c>
      <c r="AX9" s="46">
        <f t="shared" si="1"/>
        <v>1</v>
      </c>
      <c r="AY9" s="46" cm="1">
        <f t="array" ref="AY9">IF($AX9&lt;=6,SUM($C9:$AU9),SUMPRODUCT(LARGE($C9:$AU9,{1,2,3,4,5,6})))</f>
        <v>4</v>
      </c>
      <c r="AZ9" s="50" t="str">
        <f t="shared" si="2"/>
        <v/>
      </c>
      <c r="BA9" s="50" t="str">
        <f t="shared" si="3"/>
        <v/>
      </c>
      <c r="BB9" s="46" t="str" cm="1">
        <f t="array" ref="BB9">IFERROR(SUMPRODUCT(LARGE($C9:$AU9,{1,2,3,4})), "")</f>
        <v/>
      </c>
      <c r="BC9" s="46" t="str" cm="1">
        <f t="array" ref="BC9">IFERROR(SUMPRODUCT(LARGE($C9:$AU9,{1,2,3,4,5,6,7})), "")</f>
        <v/>
      </c>
    </row>
    <row r="10" spans="2:55" ht="15" customHeight="1" x14ac:dyDescent="0.2">
      <c r="B10" s="4" t="s">
        <v>952</v>
      </c>
      <c r="C10" s="10">
        <v>4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56"/>
      <c r="AW10" s="47">
        <f t="shared" si="0"/>
        <v>4</v>
      </c>
      <c r="AX10" s="46">
        <f t="shared" si="1"/>
        <v>1</v>
      </c>
      <c r="AY10" s="46" cm="1">
        <f t="array" ref="AY10">IF($AX10&lt;=6,SUM($C10:$AU10),SUMPRODUCT(LARGE($C10:$AU10,{1,2,3,4,5,6})))</f>
        <v>4</v>
      </c>
      <c r="AZ10" s="50" t="str">
        <f t="shared" si="2"/>
        <v/>
      </c>
      <c r="BA10" s="50" t="str">
        <f t="shared" si="3"/>
        <v/>
      </c>
      <c r="BB10" s="46" t="str" cm="1">
        <f t="array" ref="BB10">IFERROR(SUMPRODUCT(LARGE($C10:$AU10,{1,2,3,4})), "")</f>
        <v/>
      </c>
      <c r="BC10" s="46" t="str" cm="1">
        <f t="array" ref="BC10">IFERROR(SUMPRODUCT(LARGE($C10:$AU10,{1,2,3,4,5,6,7})), "")</f>
        <v/>
      </c>
    </row>
    <row r="11" spans="2:55" ht="15" customHeight="1" x14ac:dyDescent="0.2">
      <c r="B11" s="4" t="s">
        <v>793</v>
      </c>
      <c r="C11" s="10"/>
      <c r="D11" s="10">
        <v>4</v>
      </c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57"/>
      <c r="AW11" s="47">
        <f t="shared" si="0"/>
        <v>4</v>
      </c>
      <c r="AX11" s="46">
        <f t="shared" si="1"/>
        <v>1</v>
      </c>
      <c r="AY11" s="46" cm="1">
        <f t="array" ref="AY11">IF($AX11&lt;=6,SUM($C11:$AU11),SUMPRODUCT(LARGE($C11:$AU11,{1,2,3,4,5,6})))</f>
        <v>4</v>
      </c>
      <c r="AZ11" s="50" t="str">
        <f t="shared" si="2"/>
        <v/>
      </c>
      <c r="BA11" s="50" t="str">
        <f t="shared" si="3"/>
        <v/>
      </c>
      <c r="BB11" s="46" t="str" cm="1">
        <f t="array" ref="BB11">IFERROR(SUMPRODUCT(LARGE($C11:$AU11,{1,2,3,4})), "")</f>
        <v/>
      </c>
      <c r="BC11" s="46" t="str" cm="1">
        <f t="array" ref="BC11">IFERROR(SUMPRODUCT(LARGE($C11:$AU11,{1,2,3,4,5,6,7})), "")</f>
        <v/>
      </c>
    </row>
    <row r="12" spans="2:55" ht="15" customHeight="1" x14ac:dyDescent="0.2">
      <c r="B12" s="4" t="s">
        <v>794</v>
      </c>
      <c r="C12" s="10"/>
      <c r="D12" s="10">
        <v>2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56"/>
      <c r="AW12" s="47">
        <f t="shared" si="0"/>
        <v>2</v>
      </c>
      <c r="AX12" s="46">
        <f t="shared" si="1"/>
        <v>1</v>
      </c>
      <c r="AY12" s="46" cm="1">
        <f t="array" ref="AY12">IF($AX12&lt;=6,SUM($C12:$AU12),SUMPRODUCT(LARGE($C12:$AU12,{1,2,3,4,5,6})))</f>
        <v>2</v>
      </c>
      <c r="AZ12" s="50" t="str">
        <f t="shared" si="2"/>
        <v/>
      </c>
      <c r="BA12" s="50" t="str">
        <f t="shared" si="3"/>
        <v/>
      </c>
      <c r="BB12" s="46" t="str" cm="1">
        <f t="array" ref="BB12">IFERROR(SUMPRODUCT(LARGE($C12:$AU12,{1,2,3,4})), "")</f>
        <v/>
      </c>
      <c r="BC12" s="46" t="str" cm="1">
        <f t="array" ref="BC12">IFERROR(SUMPRODUCT(LARGE($C12:$AU12,{1,2,3,4,5,6,7})), "")</f>
        <v/>
      </c>
    </row>
    <row r="13" spans="2:55" ht="15" customHeight="1" x14ac:dyDescent="0.2">
      <c r="B13" s="4" t="s">
        <v>805</v>
      </c>
      <c r="C13" s="10"/>
      <c r="D13" s="10">
        <v>5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56"/>
      <c r="AW13" s="47">
        <f t="shared" si="0"/>
        <v>5</v>
      </c>
      <c r="AX13" s="46">
        <f t="shared" si="1"/>
        <v>1</v>
      </c>
      <c r="AY13" s="46" cm="1">
        <f t="array" ref="AY13">IF($AX13&lt;=6,SUM($C13:$AU13),SUMPRODUCT(LARGE($C13:$AU13,{1,2,3,4,5,6})))</f>
        <v>5</v>
      </c>
      <c r="AZ13" s="50" t="str">
        <f t="shared" si="2"/>
        <v/>
      </c>
      <c r="BA13" s="50" t="str">
        <f t="shared" si="3"/>
        <v/>
      </c>
      <c r="BB13" s="46" t="str" cm="1">
        <f t="array" ref="BB13">IFERROR(SUMPRODUCT(LARGE($C13:$AU13,{1,2,3,4})), "")</f>
        <v/>
      </c>
      <c r="BC13" s="46" t="str" cm="1">
        <f t="array" ref="BC13">IFERROR(SUMPRODUCT(LARGE($C13:$AU13,{1,2,3,4,5,6,7})), "")</f>
        <v/>
      </c>
    </row>
    <row r="14" spans="2:55" ht="15" customHeight="1" x14ac:dyDescent="0.2">
      <c r="B14" s="4" t="s">
        <v>905</v>
      </c>
      <c r="C14" s="10">
        <v>3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58"/>
      <c r="AW14" s="47">
        <f t="shared" si="0"/>
        <v>3</v>
      </c>
      <c r="AX14" s="46">
        <f t="shared" si="1"/>
        <v>1</v>
      </c>
      <c r="AY14" s="46" cm="1">
        <f t="array" ref="AY14">IF($AX14&lt;=6,SUM($C14:$AU14),SUMPRODUCT(LARGE($C14:$AU14,{1,2,3,4,5,6})))</f>
        <v>3</v>
      </c>
      <c r="AZ14" s="50" t="str">
        <f t="shared" si="2"/>
        <v/>
      </c>
      <c r="BA14" s="50" t="str">
        <f t="shared" si="3"/>
        <v/>
      </c>
      <c r="BB14" s="46" t="str" cm="1">
        <f t="array" ref="BB14">IFERROR(SUMPRODUCT(LARGE($C14:$AU14,{1,2,3,4})), "")</f>
        <v/>
      </c>
      <c r="BC14" s="46" t="str" cm="1">
        <f t="array" ref="BC14">IFERROR(SUMPRODUCT(LARGE($C14:$AU14,{1,2,3,4,5,6,7})), "")</f>
        <v/>
      </c>
    </row>
    <row r="15" spans="2:55" ht="15" customHeight="1" x14ac:dyDescent="0.2">
      <c r="B15" s="4" t="s">
        <v>843</v>
      </c>
      <c r="C15" s="10">
        <v>1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56"/>
      <c r="AW15" s="47">
        <f t="shared" si="0"/>
        <v>1</v>
      </c>
      <c r="AX15" s="46">
        <f t="shared" si="1"/>
        <v>1</v>
      </c>
      <c r="AY15" s="46" cm="1">
        <f t="array" ref="AY15">IF($AX15&lt;=6,SUM($C15:$AU15),SUMPRODUCT(LARGE($C15:$AU15,{1,2,3,4,5,6})))</f>
        <v>1</v>
      </c>
      <c r="AZ15" s="50" t="str">
        <f t="shared" si="2"/>
        <v/>
      </c>
      <c r="BA15" s="50" t="str">
        <f t="shared" si="3"/>
        <v/>
      </c>
      <c r="BB15" s="46" t="str" cm="1">
        <f t="array" ref="BB15">IFERROR(SUMPRODUCT(LARGE($C15:$AU15,{1,2,3,4})), "")</f>
        <v/>
      </c>
      <c r="BC15" s="46" t="str" cm="1">
        <f t="array" ref="BC15">IFERROR(SUMPRODUCT(LARGE($C15:$AU15,{1,2,3,4,5,6,7})), "")</f>
        <v/>
      </c>
    </row>
    <row r="16" spans="2:55" ht="15" customHeight="1" x14ac:dyDescent="0.2">
      <c r="B16" s="4" t="s">
        <v>907</v>
      </c>
      <c r="C16" s="10"/>
      <c r="D16" s="10"/>
      <c r="E16" s="10">
        <v>5</v>
      </c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58"/>
      <c r="AW16" s="47">
        <f t="shared" si="0"/>
        <v>5</v>
      </c>
      <c r="AX16" s="46">
        <f t="shared" si="1"/>
        <v>1</v>
      </c>
      <c r="AY16" s="46" cm="1">
        <f t="array" ref="AY16">IF($AX16&lt;=6,SUM($C16:$AU16),SUMPRODUCT(LARGE($C16:$AU16,{1,2,3,4,5,6})))</f>
        <v>5</v>
      </c>
      <c r="AZ16" s="50" t="str">
        <f t="shared" si="2"/>
        <v/>
      </c>
      <c r="BA16" s="50" t="str">
        <f t="shared" si="3"/>
        <v/>
      </c>
      <c r="BB16" s="46" t="str" cm="1">
        <f t="array" ref="BB16">IFERROR(SUMPRODUCT(LARGE($C16:$AU16,{1,2,3,4})), "")</f>
        <v/>
      </c>
      <c r="BC16" s="46" t="str" cm="1">
        <f t="array" ref="BC16">IFERROR(SUMPRODUCT(LARGE($C16:$AU16,{1,2,3,4,5,6,7})), "")</f>
        <v/>
      </c>
    </row>
    <row r="17" spans="2:55" ht="15" customHeight="1" x14ac:dyDescent="0.2">
      <c r="B17" s="4" t="s">
        <v>51</v>
      </c>
      <c r="C17" s="10"/>
      <c r="D17" s="10">
        <v>1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56"/>
      <c r="AW17" s="47">
        <f t="shared" si="0"/>
        <v>1</v>
      </c>
      <c r="AX17" s="46">
        <f t="shared" si="1"/>
        <v>1</v>
      </c>
      <c r="AY17" s="46" cm="1">
        <f t="array" ref="AY17">IF($AX17&lt;=6,SUM($C17:$AU17),SUMPRODUCT(LARGE($C17:$AU17,{1,2,3,4,5,6})))</f>
        <v>1</v>
      </c>
      <c r="AZ17" s="50" t="str">
        <f t="shared" si="2"/>
        <v/>
      </c>
      <c r="BA17" s="50" t="str">
        <f t="shared" si="3"/>
        <v/>
      </c>
      <c r="BB17" s="46" t="str" cm="1">
        <f t="array" ref="BB17">IFERROR(SUMPRODUCT(LARGE($C17:$AU17,{1,2,3,4})), "")</f>
        <v/>
      </c>
      <c r="BC17" s="46" t="str" cm="1">
        <f t="array" ref="BC17">IFERROR(SUMPRODUCT(LARGE($C17:$AU17,{1,2,3,4,5,6,7})), "")</f>
        <v/>
      </c>
    </row>
    <row r="18" spans="2:55" ht="15" customHeight="1" x14ac:dyDescent="0.2">
      <c r="B18" s="4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56"/>
      <c r="AW18" s="47">
        <f t="shared" ref="AW18:AW66" si="4">SUM($C18:$AV18)</f>
        <v>0</v>
      </c>
      <c r="AX18" s="46">
        <f t="shared" ref="AX18:AX66" si="5">COUNTA(C18:AU18)</f>
        <v>0</v>
      </c>
      <c r="AY18" s="46" cm="1">
        <f t="array" ref="AY18">IF($AX18&lt;=6,SUM($C18:$AU18),SUMPRODUCT(LARGE($C18:$AU18,{1,2,3,4,5,6})))</f>
        <v>0</v>
      </c>
      <c r="AZ18" s="50" t="str">
        <f t="shared" ref="AZ18:AZ67" si="6">IF(AND($AX18&gt;=6,AY18=AY19),"Manual Calc Needed","")</f>
        <v/>
      </c>
      <c r="BA18" s="50" t="str">
        <f t="shared" ref="BA18:BA67" si="7">IF($AZ18="Tie",$AY18,"")</f>
        <v/>
      </c>
      <c r="BB18" s="46" t="str" cm="1">
        <f t="array" ref="BB18">IFERROR(SUMPRODUCT(LARGE($C18:$AU18,{1,2,3,4})), "")</f>
        <v/>
      </c>
      <c r="BC18" s="46" t="str" cm="1">
        <f t="array" ref="BC18">IFERROR(SUMPRODUCT(LARGE($C18:$AU18,{1,2,3,4,5,6,7})), "")</f>
        <v/>
      </c>
    </row>
    <row r="19" spans="2:55" ht="15" customHeight="1" x14ac:dyDescent="0.2">
      <c r="B19" s="4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57"/>
      <c r="AW19" s="47">
        <f t="shared" si="4"/>
        <v>0</v>
      </c>
      <c r="AX19" s="46">
        <f t="shared" si="5"/>
        <v>0</v>
      </c>
      <c r="AY19" s="46" cm="1">
        <f t="array" ref="AY19">IF($AX19&lt;=6,SUM($C19:$AU19),SUMPRODUCT(LARGE($C19:$AU19,{1,2,3,4,5,6})))</f>
        <v>0</v>
      </c>
      <c r="AZ19" s="50" t="str">
        <f t="shared" si="6"/>
        <v/>
      </c>
      <c r="BA19" s="50" t="str">
        <f t="shared" si="7"/>
        <v/>
      </c>
      <c r="BB19" s="46" t="str" cm="1">
        <f t="array" ref="BB19">IFERROR(SUMPRODUCT(LARGE($C19:$AU19,{1,2,3,4})), "")</f>
        <v/>
      </c>
      <c r="BC19" s="46" t="str" cm="1">
        <f t="array" ref="BC19">IFERROR(SUMPRODUCT(LARGE($C19:$AU19,{1,2,3,4,5,6,7})), "")</f>
        <v/>
      </c>
    </row>
    <row r="20" spans="2:55" ht="15" customHeight="1" x14ac:dyDescent="0.2">
      <c r="B20" s="4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56"/>
      <c r="AW20" s="47">
        <f t="shared" si="4"/>
        <v>0</v>
      </c>
      <c r="AX20" s="46">
        <f t="shared" si="5"/>
        <v>0</v>
      </c>
      <c r="AY20" s="46" cm="1">
        <f t="array" ref="AY20">IF($AX20&lt;=6,SUM($C20:$AU20),SUMPRODUCT(LARGE($C20:$AU20,{1,2,3,4,5,6})))</f>
        <v>0</v>
      </c>
      <c r="AZ20" s="50" t="str">
        <f t="shared" si="6"/>
        <v/>
      </c>
      <c r="BA20" s="50" t="str">
        <f t="shared" si="7"/>
        <v/>
      </c>
      <c r="BB20" s="46" t="str" cm="1">
        <f t="array" ref="BB20">IFERROR(SUMPRODUCT(LARGE($C20:$AU20,{1,2,3,4})), "")</f>
        <v/>
      </c>
      <c r="BC20" s="46" t="str" cm="1">
        <f t="array" ref="BC20">IFERROR(SUMPRODUCT(LARGE($C20:$AU20,{1,2,3,4,5,6,7})), "")</f>
        <v/>
      </c>
    </row>
    <row r="21" spans="2:55" ht="15" customHeight="1" x14ac:dyDescent="0.2">
      <c r="B21" s="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57"/>
      <c r="AW21" s="47">
        <f t="shared" si="4"/>
        <v>0</v>
      </c>
      <c r="AX21" s="46">
        <f t="shared" si="5"/>
        <v>0</v>
      </c>
      <c r="AY21" s="46" cm="1">
        <f t="array" ref="AY21">IF($AX21&lt;=6,SUM($C21:$AU21),SUMPRODUCT(LARGE($C21:$AU21,{1,2,3,4,5,6})))</f>
        <v>0</v>
      </c>
      <c r="AZ21" s="50" t="str">
        <f t="shared" si="6"/>
        <v/>
      </c>
      <c r="BA21" s="50" t="str">
        <f t="shared" si="7"/>
        <v/>
      </c>
      <c r="BB21" s="46" t="str" cm="1">
        <f t="array" ref="BB21">IFERROR(SUMPRODUCT(LARGE($C21:$AU21,{1,2,3,4})), "")</f>
        <v/>
      </c>
      <c r="BC21" s="46" t="str" cm="1">
        <f t="array" ref="BC21">IFERROR(SUMPRODUCT(LARGE($C21:$AU21,{1,2,3,4,5,6,7})), "")</f>
        <v/>
      </c>
    </row>
    <row r="22" spans="2:55" ht="15" customHeight="1" x14ac:dyDescent="0.2">
      <c r="B22" s="4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57"/>
      <c r="AW22" s="47">
        <f t="shared" si="4"/>
        <v>0</v>
      </c>
      <c r="AX22" s="46">
        <f t="shared" si="5"/>
        <v>0</v>
      </c>
      <c r="AY22" s="46" cm="1">
        <f t="array" ref="AY22">IF($AX22&lt;=6,SUM($C22:$AU22),SUMPRODUCT(LARGE($C22:$AU22,{1,2,3,4,5,6})))</f>
        <v>0</v>
      </c>
      <c r="AZ22" s="50" t="str">
        <f t="shared" si="6"/>
        <v/>
      </c>
      <c r="BA22" s="50" t="str">
        <f t="shared" si="7"/>
        <v/>
      </c>
      <c r="BB22" s="46" t="str" cm="1">
        <f t="array" ref="BB22">IFERROR(SUMPRODUCT(LARGE($C22:$AU22,{1,2,3,4})), "")</f>
        <v/>
      </c>
      <c r="BC22" s="46" t="str" cm="1">
        <f t="array" ref="BC22">IFERROR(SUMPRODUCT(LARGE($C22:$AU22,{1,2,3,4,5,6,7})), "")</f>
        <v/>
      </c>
    </row>
    <row r="23" spans="2:55" ht="15" customHeight="1" x14ac:dyDescent="0.2">
      <c r="B23" s="4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57"/>
      <c r="AW23" s="47">
        <f t="shared" si="4"/>
        <v>0</v>
      </c>
      <c r="AX23" s="46">
        <f t="shared" si="5"/>
        <v>0</v>
      </c>
      <c r="AY23" s="46" cm="1">
        <f t="array" ref="AY23">IF($AX23&lt;=6,SUM($C23:$AU23),SUMPRODUCT(LARGE($C23:$AU23,{1,2,3,4,5,6})))</f>
        <v>0</v>
      </c>
      <c r="AZ23" s="50" t="str">
        <f t="shared" si="6"/>
        <v/>
      </c>
      <c r="BA23" s="50" t="str">
        <f t="shared" si="7"/>
        <v/>
      </c>
      <c r="BB23" s="46" t="str" cm="1">
        <f t="array" ref="BB23">IFERROR(SUMPRODUCT(LARGE($C23:$AU23,{1,2,3,4})), "")</f>
        <v/>
      </c>
      <c r="BC23" s="46" t="str" cm="1">
        <f t="array" ref="BC23">IFERROR(SUMPRODUCT(LARGE($C23:$AU23,{1,2,3,4,5,6,7})), "")</f>
        <v/>
      </c>
    </row>
    <row r="24" spans="2:55" ht="15" customHeight="1" x14ac:dyDescent="0.2">
      <c r="B24" s="4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57"/>
      <c r="AW24" s="47">
        <f t="shared" si="4"/>
        <v>0</v>
      </c>
      <c r="AX24" s="46">
        <f t="shared" si="5"/>
        <v>0</v>
      </c>
      <c r="AY24" s="46" cm="1">
        <f t="array" ref="AY24">IF($AX24&lt;=6,SUM($C24:$AU24),SUMPRODUCT(LARGE($C24:$AU24,{1,2,3,4,5,6})))</f>
        <v>0</v>
      </c>
      <c r="AZ24" s="50" t="str">
        <f t="shared" si="6"/>
        <v/>
      </c>
      <c r="BA24" s="50" t="str">
        <f t="shared" si="7"/>
        <v/>
      </c>
      <c r="BB24" s="46" t="str" cm="1">
        <f t="array" ref="BB24">IFERROR(SUMPRODUCT(LARGE($C24:$AU24,{1,2,3,4})), "")</f>
        <v/>
      </c>
      <c r="BC24" s="46" t="str" cm="1">
        <f t="array" ref="BC24">IFERROR(SUMPRODUCT(LARGE($C24:$AU24,{1,2,3,4,5,6,7})), "")</f>
        <v/>
      </c>
    </row>
    <row r="25" spans="2:55" ht="15" customHeight="1" x14ac:dyDescent="0.2">
      <c r="B25" s="4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57"/>
      <c r="AW25" s="47">
        <f t="shared" si="4"/>
        <v>0</v>
      </c>
      <c r="AX25" s="46">
        <f t="shared" si="5"/>
        <v>0</v>
      </c>
      <c r="AY25" s="46" cm="1">
        <f t="array" ref="AY25">IF($AX25&lt;=6,SUM($C25:$AU25),SUMPRODUCT(LARGE($C25:$AU25,{1,2,3,4,5,6})))</f>
        <v>0</v>
      </c>
      <c r="AZ25" s="50" t="str">
        <f t="shared" si="6"/>
        <v/>
      </c>
      <c r="BA25" s="50" t="str">
        <f t="shared" si="7"/>
        <v/>
      </c>
      <c r="BB25" s="46" t="str" cm="1">
        <f t="array" ref="BB25">IFERROR(SUMPRODUCT(LARGE($C25:$AU25,{1,2,3,4})), "")</f>
        <v/>
      </c>
      <c r="BC25" s="46" t="str" cm="1">
        <f t="array" ref="BC25">IFERROR(SUMPRODUCT(LARGE($C25:$AU25,{1,2,3,4,5,6,7})), "")</f>
        <v/>
      </c>
    </row>
    <row r="26" spans="2:55" ht="15" customHeight="1" x14ac:dyDescent="0.2">
      <c r="B26" s="4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57"/>
      <c r="AW26" s="47">
        <f t="shared" si="4"/>
        <v>0</v>
      </c>
      <c r="AX26" s="46">
        <f t="shared" si="5"/>
        <v>0</v>
      </c>
      <c r="AY26" s="46" cm="1">
        <f t="array" ref="AY26">IF($AX26&lt;=6,SUM($C26:$AU26),SUMPRODUCT(LARGE($C26:$AU26,{1,2,3,4,5,6})))</f>
        <v>0</v>
      </c>
      <c r="AZ26" s="50" t="str">
        <f t="shared" si="6"/>
        <v/>
      </c>
      <c r="BA26" s="50" t="str">
        <f t="shared" si="7"/>
        <v/>
      </c>
      <c r="BB26" s="46" t="str" cm="1">
        <f t="array" ref="BB26">IFERROR(SUMPRODUCT(LARGE($C26:$AU26,{1,2,3,4})), "")</f>
        <v/>
      </c>
      <c r="BC26" s="46" t="str" cm="1">
        <f t="array" ref="BC26">IFERROR(SUMPRODUCT(LARGE($C26:$AU26,{1,2,3,4,5,6,7})), "")</f>
        <v/>
      </c>
    </row>
    <row r="27" spans="2:55" ht="15" customHeight="1" x14ac:dyDescent="0.2">
      <c r="B27" s="4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57"/>
      <c r="AW27" s="47">
        <f t="shared" si="4"/>
        <v>0</v>
      </c>
      <c r="AX27" s="46">
        <f t="shared" si="5"/>
        <v>0</v>
      </c>
      <c r="AY27" s="46" cm="1">
        <f t="array" ref="AY27">IF($AX27&lt;=6,SUM($C27:$AU27),SUMPRODUCT(LARGE($C27:$AU27,{1,2,3,4,5,6})))</f>
        <v>0</v>
      </c>
      <c r="AZ27" s="50" t="str">
        <f t="shared" si="6"/>
        <v/>
      </c>
      <c r="BA27" s="50" t="str">
        <f t="shared" si="7"/>
        <v/>
      </c>
      <c r="BB27" s="46" t="str" cm="1">
        <f t="array" ref="BB27">IFERROR(SUMPRODUCT(LARGE($C27:$AU27,{1,2,3,4})), "")</f>
        <v/>
      </c>
      <c r="BC27" s="46" t="str" cm="1">
        <f t="array" ref="BC27">IFERROR(SUMPRODUCT(LARGE($C27:$AU27,{1,2,3,4,5,6,7})), "")</f>
        <v/>
      </c>
    </row>
    <row r="28" spans="2:55" ht="15" customHeight="1" x14ac:dyDescent="0.2">
      <c r="B28" s="4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57"/>
      <c r="AW28" s="47">
        <f t="shared" si="4"/>
        <v>0</v>
      </c>
      <c r="AX28" s="46">
        <f t="shared" si="5"/>
        <v>0</v>
      </c>
      <c r="AY28" s="46" cm="1">
        <f t="array" ref="AY28">IF($AX28&lt;=6,SUM($C28:$AU28),SUMPRODUCT(LARGE($C28:$AU28,{1,2,3,4,5,6})))</f>
        <v>0</v>
      </c>
      <c r="AZ28" s="50" t="str">
        <f t="shared" si="6"/>
        <v/>
      </c>
      <c r="BA28" s="50" t="str">
        <f t="shared" si="7"/>
        <v/>
      </c>
      <c r="BB28" s="46" t="str" cm="1">
        <f t="array" ref="BB28">IFERROR(SUMPRODUCT(LARGE($C28:$AU28,{1,2,3,4})), "")</f>
        <v/>
      </c>
      <c r="BC28" s="46" t="str" cm="1">
        <f t="array" ref="BC28">IFERROR(SUMPRODUCT(LARGE($C28:$AU28,{1,2,3,4,5,6,7})), "")</f>
        <v/>
      </c>
    </row>
    <row r="29" spans="2:55" ht="15" customHeight="1" x14ac:dyDescent="0.2">
      <c r="B29" s="4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57"/>
      <c r="AW29" s="47">
        <f t="shared" si="4"/>
        <v>0</v>
      </c>
      <c r="AX29" s="46">
        <f t="shared" si="5"/>
        <v>0</v>
      </c>
      <c r="AY29" s="46" cm="1">
        <f t="array" ref="AY29">IF($AX29&lt;=6,SUM($C29:$AU29),SUMPRODUCT(LARGE($C29:$AU29,{1,2,3,4,5,6})))</f>
        <v>0</v>
      </c>
      <c r="AZ29" s="50" t="str">
        <f t="shared" si="6"/>
        <v/>
      </c>
      <c r="BA29" s="50" t="str">
        <f t="shared" si="7"/>
        <v/>
      </c>
      <c r="BB29" s="46" t="str" cm="1">
        <f t="array" ref="BB29">IFERROR(SUMPRODUCT(LARGE($C29:$AU29,{1,2,3,4})), "")</f>
        <v/>
      </c>
      <c r="BC29" s="46" t="str" cm="1">
        <f t="array" ref="BC29">IFERROR(SUMPRODUCT(LARGE($C29:$AU29,{1,2,3,4,5,6,7})), "")</f>
        <v/>
      </c>
    </row>
    <row r="30" spans="2:55" ht="15" customHeight="1" x14ac:dyDescent="0.2">
      <c r="B30" s="4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57"/>
      <c r="AW30" s="47">
        <f t="shared" si="4"/>
        <v>0</v>
      </c>
      <c r="AX30" s="46">
        <f t="shared" si="5"/>
        <v>0</v>
      </c>
      <c r="AY30" s="46" cm="1">
        <f t="array" ref="AY30">IF($AX30&lt;=6,SUM($C30:$AU30),SUMPRODUCT(LARGE($C30:$AU30,{1,2,3,4,5,6})))</f>
        <v>0</v>
      </c>
      <c r="AZ30" s="50" t="str">
        <f t="shared" si="6"/>
        <v/>
      </c>
      <c r="BA30" s="50" t="str">
        <f t="shared" si="7"/>
        <v/>
      </c>
      <c r="BB30" s="46" t="str" cm="1">
        <f t="array" ref="BB30">IFERROR(SUMPRODUCT(LARGE($C30:$AU30,{1,2,3,4})), "")</f>
        <v/>
      </c>
      <c r="BC30" s="46" t="str" cm="1">
        <f t="array" ref="BC30">IFERROR(SUMPRODUCT(LARGE($C30:$AU30,{1,2,3,4,5,6,7})), "")</f>
        <v/>
      </c>
    </row>
    <row r="31" spans="2:55" ht="15" customHeight="1" x14ac:dyDescent="0.2">
      <c r="B31" s="4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57"/>
      <c r="AW31" s="47">
        <f t="shared" si="4"/>
        <v>0</v>
      </c>
      <c r="AX31" s="46">
        <f t="shared" si="5"/>
        <v>0</v>
      </c>
      <c r="AY31" s="46" cm="1">
        <f t="array" ref="AY31">IF($AX31&lt;=6,SUM($C31:$AU31),SUMPRODUCT(LARGE($C31:$AU31,{1,2,3,4,5,6})))</f>
        <v>0</v>
      </c>
      <c r="AZ31" s="50" t="str">
        <f t="shared" si="6"/>
        <v/>
      </c>
      <c r="BA31" s="50" t="str">
        <f t="shared" si="7"/>
        <v/>
      </c>
      <c r="BB31" s="46" t="str" cm="1">
        <f t="array" ref="BB31">IFERROR(SUMPRODUCT(LARGE($C31:$AU31,{1,2,3,4})), "")</f>
        <v/>
      </c>
      <c r="BC31" s="46" t="str" cm="1">
        <f t="array" ref="BC31">IFERROR(SUMPRODUCT(LARGE($C31:$AU31,{1,2,3,4,5,6,7})), "")</f>
        <v/>
      </c>
    </row>
    <row r="32" spans="2:55" ht="15" customHeight="1" x14ac:dyDescent="0.2">
      <c r="B32" s="4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57"/>
      <c r="AW32" s="47">
        <f t="shared" si="4"/>
        <v>0</v>
      </c>
      <c r="AX32" s="46">
        <f t="shared" si="5"/>
        <v>0</v>
      </c>
      <c r="AY32" s="46" cm="1">
        <f t="array" ref="AY32">IF($AX32&lt;=6,SUM($C32:$AU32),SUMPRODUCT(LARGE($C32:$AU32,{1,2,3,4,5,6})))</f>
        <v>0</v>
      </c>
      <c r="AZ32" s="50" t="str">
        <f t="shared" si="6"/>
        <v/>
      </c>
      <c r="BA32" s="50" t="str">
        <f t="shared" si="7"/>
        <v/>
      </c>
      <c r="BB32" s="46" t="str" cm="1">
        <f t="array" ref="BB32">IFERROR(SUMPRODUCT(LARGE($C32:$AU32,{1,2,3,4})), "")</f>
        <v/>
      </c>
      <c r="BC32" s="46" t="str" cm="1">
        <f t="array" ref="BC32">IFERROR(SUMPRODUCT(LARGE($C32:$AU32,{1,2,3,4,5,6,7})), "")</f>
        <v/>
      </c>
    </row>
    <row r="33" spans="2:55" ht="15" customHeight="1" x14ac:dyDescent="0.2">
      <c r="B33" s="4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57"/>
      <c r="AW33" s="47">
        <f t="shared" si="4"/>
        <v>0</v>
      </c>
      <c r="AX33" s="46">
        <f t="shared" si="5"/>
        <v>0</v>
      </c>
      <c r="AY33" s="46" cm="1">
        <f t="array" ref="AY33">IF($AX33&lt;=6,SUM($C33:$AU33),SUMPRODUCT(LARGE($C33:$AU33,{1,2,3,4,5,6})))</f>
        <v>0</v>
      </c>
      <c r="AZ33" s="50" t="str">
        <f t="shared" si="6"/>
        <v/>
      </c>
      <c r="BA33" s="50" t="str">
        <f t="shared" si="7"/>
        <v/>
      </c>
      <c r="BB33" s="46" t="str" cm="1">
        <f t="array" ref="BB33">IFERROR(SUMPRODUCT(LARGE($C33:$AU33,{1,2,3,4})), "")</f>
        <v/>
      </c>
      <c r="BC33" s="46" t="str" cm="1">
        <f t="array" ref="BC33">IFERROR(SUMPRODUCT(LARGE($C33:$AU33,{1,2,3,4,5,6,7})), "")</f>
        <v/>
      </c>
    </row>
    <row r="34" spans="2:55" ht="15" customHeight="1" x14ac:dyDescent="0.2">
      <c r="B34" s="4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57"/>
      <c r="AW34" s="47">
        <f t="shared" si="4"/>
        <v>0</v>
      </c>
      <c r="AX34" s="46">
        <f t="shared" si="5"/>
        <v>0</v>
      </c>
      <c r="AY34" s="46" cm="1">
        <f t="array" ref="AY34">IF($AX34&lt;=6,SUM($C34:$AU34),SUMPRODUCT(LARGE($C34:$AU34,{1,2,3,4,5,6})))</f>
        <v>0</v>
      </c>
      <c r="AZ34" s="50" t="str">
        <f t="shared" si="6"/>
        <v/>
      </c>
      <c r="BA34" s="50" t="str">
        <f t="shared" si="7"/>
        <v/>
      </c>
      <c r="BB34" s="46" t="str" cm="1">
        <f t="array" ref="BB34">IFERROR(SUMPRODUCT(LARGE($C34:$AU34,{1,2,3,4})), "")</f>
        <v/>
      </c>
      <c r="BC34" s="46" t="str" cm="1">
        <f t="array" ref="BC34">IFERROR(SUMPRODUCT(LARGE($C34:$AU34,{1,2,3,4,5,6,7})), "")</f>
        <v/>
      </c>
    </row>
    <row r="35" spans="2:55" ht="15" customHeight="1" x14ac:dyDescent="0.2">
      <c r="B35" s="4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57"/>
      <c r="AW35" s="47">
        <f t="shared" si="4"/>
        <v>0</v>
      </c>
      <c r="AX35" s="46">
        <f t="shared" si="5"/>
        <v>0</v>
      </c>
      <c r="AY35" s="46" cm="1">
        <f t="array" ref="AY35">IF($AX35&lt;=6,SUM($C35:$AU35),SUMPRODUCT(LARGE($C35:$AU35,{1,2,3,4,5,6})))</f>
        <v>0</v>
      </c>
      <c r="AZ35" s="50" t="str">
        <f t="shared" si="6"/>
        <v/>
      </c>
      <c r="BA35" s="50" t="str">
        <f t="shared" si="7"/>
        <v/>
      </c>
      <c r="BB35" s="46" t="str" cm="1">
        <f t="array" ref="BB35">IFERROR(SUMPRODUCT(LARGE($C35:$AU35,{1,2,3,4})), "")</f>
        <v/>
      </c>
      <c r="BC35" s="46" t="str" cm="1">
        <f t="array" ref="BC35">IFERROR(SUMPRODUCT(LARGE($C35:$AU35,{1,2,3,4,5,6,7})), "")</f>
        <v/>
      </c>
    </row>
    <row r="36" spans="2:55" ht="15" customHeight="1" x14ac:dyDescent="0.2">
      <c r="B36" s="4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57"/>
      <c r="AW36" s="47">
        <f t="shared" si="4"/>
        <v>0</v>
      </c>
      <c r="AX36" s="46">
        <f t="shared" si="5"/>
        <v>0</v>
      </c>
      <c r="AY36" s="46" cm="1">
        <f t="array" ref="AY36">IF($AX36&lt;=6,SUM($C36:$AU36),SUMPRODUCT(LARGE($C36:$AU36,{1,2,3,4,5,6})))</f>
        <v>0</v>
      </c>
      <c r="AZ36" s="50" t="str">
        <f t="shared" si="6"/>
        <v/>
      </c>
      <c r="BA36" s="50" t="str">
        <f t="shared" si="7"/>
        <v/>
      </c>
      <c r="BB36" s="46" t="str" cm="1">
        <f t="array" ref="BB36">IFERROR(SUMPRODUCT(LARGE($C36:$AU36,{1,2,3,4})), "")</f>
        <v/>
      </c>
      <c r="BC36" s="46" t="str" cm="1">
        <f t="array" ref="BC36">IFERROR(SUMPRODUCT(LARGE($C36:$AU36,{1,2,3,4,5,6,7})), "")</f>
        <v/>
      </c>
    </row>
    <row r="37" spans="2:55" ht="15" customHeight="1" x14ac:dyDescent="0.2">
      <c r="B37" s="4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57"/>
      <c r="AW37" s="47">
        <f t="shared" si="4"/>
        <v>0</v>
      </c>
      <c r="AX37" s="46">
        <f t="shared" si="5"/>
        <v>0</v>
      </c>
      <c r="AY37" s="46" cm="1">
        <f t="array" ref="AY37">IF($AX37&lt;=6,SUM($C37:$AU37),SUMPRODUCT(LARGE($C37:$AU37,{1,2,3,4,5,6})))</f>
        <v>0</v>
      </c>
      <c r="AZ37" s="50" t="str">
        <f t="shared" si="6"/>
        <v/>
      </c>
      <c r="BA37" s="50" t="str">
        <f t="shared" si="7"/>
        <v/>
      </c>
      <c r="BB37" s="46" t="str" cm="1">
        <f t="array" ref="BB37">IFERROR(SUMPRODUCT(LARGE($C37:$AU37,{1,2,3,4})), "")</f>
        <v/>
      </c>
      <c r="BC37" s="46" t="str" cm="1">
        <f t="array" ref="BC37">IFERROR(SUMPRODUCT(LARGE($C37:$AU37,{1,2,3,4,5,6,7})), "")</f>
        <v/>
      </c>
    </row>
    <row r="38" spans="2:55" ht="15" customHeight="1" x14ac:dyDescent="0.2">
      <c r="B38" s="4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57"/>
      <c r="AW38" s="47">
        <f t="shared" si="4"/>
        <v>0</v>
      </c>
      <c r="AX38" s="46">
        <f t="shared" si="5"/>
        <v>0</v>
      </c>
      <c r="AY38" s="46" cm="1">
        <f t="array" ref="AY38">IF($AX38&lt;=6,SUM($C38:$AU38),SUMPRODUCT(LARGE($C38:$AU38,{1,2,3,4,5,6})))</f>
        <v>0</v>
      </c>
      <c r="AZ38" s="50" t="str">
        <f t="shared" si="6"/>
        <v/>
      </c>
      <c r="BA38" s="50" t="str">
        <f t="shared" si="7"/>
        <v/>
      </c>
      <c r="BB38" s="46" t="str" cm="1">
        <f t="array" ref="BB38">IFERROR(SUMPRODUCT(LARGE($C38:$AU38,{1,2,3,4})), "")</f>
        <v/>
      </c>
      <c r="BC38" s="46" t="str" cm="1">
        <f t="array" ref="BC38">IFERROR(SUMPRODUCT(LARGE($C38:$AU38,{1,2,3,4,5,6,7})), "")</f>
        <v/>
      </c>
    </row>
    <row r="39" spans="2:55" ht="15" customHeight="1" x14ac:dyDescent="0.2">
      <c r="B39" s="4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57"/>
      <c r="AW39" s="47">
        <f t="shared" si="4"/>
        <v>0</v>
      </c>
      <c r="AX39" s="46">
        <f t="shared" si="5"/>
        <v>0</v>
      </c>
      <c r="AY39" s="46" cm="1">
        <f t="array" ref="AY39">IF($AX39&lt;=6,SUM($C39:$AU39),SUMPRODUCT(LARGE($C39:$AU39,{1,2,3,4,5,6})))</f>
        <v>0</v>
      </c>
      <c r="AZ39" s="50" t="str">
        <f t="shared" si="6"/>
        <v/>
      </c>
      <c r="BA39" s="50" t="str">
        <f t="shared" si="7"/>
        <v/>
      </c>
      <c r="BB39" s="46" t="str" cm="1">
        <f t="array" ref="BB39">IFERROR(SUMPRODUCT(LARGE($C39:$AU39,{1,2,3,4})), "")</f>
        <v/>
      </c>
      <c r="BC39" s="46" t="str" cm="1">
        <f t="array" ref="BC39">IFERROR(SUMPRODUCT(LARGE($C39:$AU39,{1,2,3,4,5,6,7})), "")</f>
        <v/>
      </c>
    </row>
    <row r="40" spans="2:55" ht="15" customHeight="1" x14ac:dyDescent="0.2">
      <c r="B40" s="4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57"/>
      <c r="AW40" s="47">
        <f t="shared" si="4"/>
        <v>0</v>
      </c>
      <c r="AX40" s="46">
        <f t="shared" si="5"/>
        <v>0</v>
      </c>
      <c r="AY40" s="46" cm="1">
        <f t="array" ref="AY40">IF($AX40&lt;=6,SUM($C40:$AU40),SUMPRODUCT(LARGE($C40:$AU40,{1,2,3,4,5,6})))</f>
        <v>0</v>
      </c>
      <c r="AZ40" s="50" t="str">
        <f t="shared" si="6"/>
        <v/>
      </c>
      <c r="BA40" s="50" t="str">
        <f t="shared" si="7"/>
        <v/>
      </c>
      <c r="BB40" s="46" t="str" cm="1">
        <f t="array" ref="BB40">IFERROR(SUMPRODUCT(LARGE($C40:$AU40,{1,2,3,4})), "")</f>
        <v/>
      </c>
      <c r="BC40" s="46" t="str" cm="1">
        <f t="array" ref="BC40">IFERROR(SUMPRODUCT(LARGE($C40:$AU40,{1,2,3,4,5,6,7})), "")</f>
        <v/>
      </c>
    </row>
    <row r="41" spans="2:55" ht="15" customHeight="1" x14ac:dyDescent="0.2">
      <c r="B41" s="4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57"/>
      <c r="AW41" s="47">
        <f t="shared" si="4"/>
        <v>0</v>
      </c>
      <c r="AX41" s="46">
        <f t="shared" si="5"/>
        <v>0</v>
      </c>
      <c r="AY41" s="46" cm="1">
        <f t="array" ref="AY41">IF($AX41&lt;=6,SUM($C41:$AU41),SUMPRODUCT(LARGE($C41:$AU41,{1,2,3,4,5,6})))</f>
        <v>0</v>
      </c>
      <c r="AZ41" s="50" t="str">
        <f t="shared" si="6"/>
        <v/>
      </c>
      <c r="BA41" s="50" t="str">
        <f t="shared" si="7"/>
        <v/>
      </c>
      <c r="BB41" s="46" t="str" cm="1">
        <f t="array" ref="BB41">IFERROR(SUMPRODUCT(LARGE($C41:$AU41,{1,2,3,4})), "")</f>
        <v/>
      </c>
      <c r="BC41" s="46" t="str" cm="1">
        <f t="array" ref="BC41">IFERROR(SUMPRODUCT(LARGE($C41:$AU41,{1,2,3,4,5,6,7})), "")</f>
        <v/>
      </c>
    </row>
    <row r="42" spans="2:55" ht="15" customHeight="1" x14ac:dyDescent="0.2">
      <c r="B42" s="4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57"/>
      <c r="AW42" s="47">
        <f t="shared" si="4"/>
        <v>0</v>
      </c>
      <c r="AX42" s="46">
        <f t="shared" si="5"/>
        <v>0</v>
      </c>
      <c r="AY42" s="46" cm="1">
        <f t="array" ref="AY42">IF($AX42&lt;=6,SUM($C42:$AU42),SUMPRODUCT(LARGE($C42:$AU42,{1,2,3,4,5,6})))</f>
        <v>0</v>
      </c>
      <c r="AZ42" s="50" t="str">
        <f t="shared" si="6"/>
        <v/>
      </c>
      <c r="BA42" s="50" t="str">
        <f t="shared" si="7"/>
        <v/>
      </c>
      <c r="BB42" s="46" t="str" cm="1">
        <f t="array" ref="BB42">IFERROR(SUMPRODUCT(LARGE($C42:$AU42,{1,2,3,4})), "")</f>
        <v/>
      </c>
      <c r="BC42" s="46" t="str" cm="1">
        <f t="array" ref="BC42">IFERROR(SUMPRODUCT(LARGE($C42:$AU42,{1,2,3,4,5,6,7})), "")</f>
        <v/>
      </c>
    </row>
    <row r="43" spans="2:55" ht="15" customHeight="1" x14ac:dyDescent="0.2">
      <c r="B43" s="4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57"/>
      <c r="AW43" s="47">
        <f t="shared" si="4"/>
        <v>0</v>
      </c>
      <c r="AX43" s="46">
        <f t="shared" si="5"/>
        <v>0</v>
      </c>
      <c r="AY43" s="46" cm="1">
        <f t="array" ref="AY43">IF($AX43&lt;=6,SUM($C43:$AU43),SUMPRODUCT(LARGE($C43:$AU43,{1,2,3,4,5,6})))</f>
        <v>0</v>
      </c>
      <c r="AZ43" s="50" t="str">
        <f t="shared" si="6"/>
        <v/>
      </c>
      <c r="BA43" s="50" t="str">
        <f t="shared" si="7"/>
        <v/>
      </c>
      <c r="BB43" s="46" t="str" cm="1">
        <f t="array" ref="BB43">IFERROR(SUMPRODUCT(LARGE($C43:$AU43,{1,2,3,4})), "")</f>
        <v/>
      </c>
      <c r="BC43" s="46" t="str" cm="1">
        <f t="array" ref="BC43">IFERROR(SUMPRODUCT(LARGE($C43:$AU43,{1,2,3,4,5,6,7})), "")</f>
        <v/>
      </c>
    </row>
    <row r="44" spans="2:55" ht="15" customHeight="1" x14ac:dyDescent="0.2">
      <c r="B44" s="4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57"/>
      <c r="AW44" s="47">
        <f t="shared" si="4"/>
        <v>0</v>
      </c>
      <c r="AX44" s="46">
        <f t="shared" si="5"/>
        <v>0</v>
      </c>
      <c r="AY44" s="46" cm="1">
        <f t="array" ref="AY44">IF($AX44&lt;=6,SUM($C44:$AU44),SUMPRODUCT(LARGE($C44:$AU44,{1,2,3,4,5,6})))</f>
        <v>0</v>
      </c>
      <c r="AZ44" s="50" t="str">
        <f t="shared" si="6"/>
        <v/>
      </c>
      <c r="BA44" s="50" t="str">
        <f t="shared" si="7"/>
        <v/>
      </c>
      <c r="BB44" s="46" t="str" cm="1">
        <f t="array" ref="BB44">IFERROR(SUMPRODUCT(LARGE($C44:$AU44,{1,2,3,4})), "")</f>
        <v/>
      </c>
      <c r="BC44" s="46" t="str" cm="1">
        <f t="array" ref="BC44">IFERROR(SUMPRODUCT(LARGE($C44:$AU44,{1,2,3,4,5,6,7})), "")</f>
        <v/>
      </c>
    </row>
    <row r="45" spans="2:55" ht="15" customHeight="1" x14ac:dyDescent="0.2">
      <c r="B45" s="4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57"/>
      <c r="AW45" s="47">
        <f t="shared" si="4"/>
        <v>0</v>
      </c>
      <c r="AX45" s="46">
        <f t="shared" si="5"/>
        <v>0</v>
      </c>
      <c r="AY45" s="46" cm="1">
        <f t="array" ref="AY45">IF($AX45&lt;=6,SUM($C45:$AU45),SUMPRODUCT(LARGE($C45:$AU45,{1,2,3,4,5,6})))</f>
        <v>0</v>
      </c>
      <c r="AZ45" s="50" t="str">
        <f t="shared" si="6"/>
        <v/>
      </c>
      <c r="BA45" s="50" t="str">
        <f t="shared" si="7"/>
        <v/>
      </c>
      <c r="BB45" s="46" t="str" cm="1">
        <f t="array" ref="BB45">IFERROR(SUMPRODUCT(LARGE($C45:$AU45,{1,2,3,4})), "")</f>
        <v/>
      </c>
      <c r="BC45" s="46" t="str" cm="1">
        <f t="array" ref="BC45">IFERROR(SUMPRODUCT(LARGE($C45:$AU45,{1,2,3,4,5,6,7})), "")</f>
        <v/>
      </c>
    </row>
    <row r="46" spans="2:55" ht="15" customHeight="1" x14ac:dyDescent="0.2">
      <c r="B46" s="4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57"/>
      <c r="AW46" s="47">
        <f t="shared" si="4"/>
        <v>0</v>
      </c>
      <c r="AX46" s="46">
        <f t="shared" si="5"/>
        <v>0</v>
      </c>
      <c r="AY46" s="46" cm="1">
        <f t="array" ref="AY46">IF($AX46&lt;=6,SUM($C46:$AU46),SUMPRODUCT(LARGE($C46:$AU46,{1,2,3,4,5,6})))</f>
        <v>0</v>
      </c>
      <c r="AZ46" s="50" t="str">
        <f t="shared" si="6"/>
        <v/>
      </c>
      <c r="BA46" s="50" t="str">
        <f t="shared" si="7"/>
        <v/>
      </c>
      <c r="BB46" s="46" t="str" cm="1">
        <f t="array" ref="BB46">IFERROR(SUMPRODUCT(LARGE($C46:$AU46,{1,2,3,4})), "")</f>
        <v/>
      </c>
      <c r="BC46" s="46" t="str" cm="1">
        <f t="array" ref="BC46">IFERROR(SUMPRODUCT(LARGE($C46:$AU46,{1,2,3,4,5,6,7})), "")</f>
        <v/>
      </c>
    </row>
    <row r="47" spans="2:55" ht="15" customHeight="1" x14ac:dyDescent="0.2">
      <c r="B47" s="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57"/>
      <c r="AW47" s="47">
        <f t="shared" si="4"/>
        <v>0</v>
      </c>
      <c r="AX47" s="46">
        <f t="shared" si="5"/>
        <v>0</v>
      </c>
      <c r="AY47" s="46" cm="1">
        <f t="array" ref="AY47">IF($AX47&lt;=6,SUM($C47:$AU47),SUMPRODUCT(LARGE($C47:$AU47,{1,2,3,4,5,6})))</f>
        <v>0</v>
      </c>
      <c r="AZ47" s="50" t="str">
        <f t="shared" si="6"/>
        <v/>
      </c>
      <c r="BA47" s="50" t="str">
        <f t="shared" si="7"/>
        <v/>
      </c>
      <c r="BB47" s="46" t="str" cm="1">
        <f t="array" ref="BB47">IFERROR(SUMPRODUCT(LARGE($C47:$AU47,{1,2,3,4})), "")</f>
        <v/>
      </c>
      <c r="BC47" s="46" t="str" cm="1">
        <f t="array" ref="BC47">IFERROR(SUMPRODUCT(LARGE($C47:$AU47,{1,2,3,4,5,6,7})), "")</f>
        <v/>
      </c>
    </row>
    <row r="48" spans="2:55" ht="15" customHeight="1" x14ac:dyDescent="0.2">
      <c r="B48" s="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57"/>
      <c r="AW48" s="47">
        <f t="shared" si="4"/>
        <v>0</v>
      </c>
      <c r="AX48" s="46">
        <f t="shared" si="5"/>
        <v>0</v>
      </c>
      <c r="AY48" s="46" cm="1">
        <f t="array" ref="AY48">IF($AX48&lt;=6,SUM($C48:$AU48),SUMPRODUCT(LARGE($C48:$AU48,{1,2,3,4,5,6})))</f>
        <v>0</v>
      </c>
      <c r="AZ48" s="50" t="str">
        <f t="shared" si="6"/>
        <v/>
      </c>
      <c r="BA48" s="50" t="str">
        <f t="shared" si="7"/>
        <v/>
      </c>
      <c r="BB48" s="46" t="str" cm="1">
        <f t="array" ref="BB48">IFERROR(SUMPRODUCT(LARGE($C48:$AU48,{1,2,3,4})), "")</f>
        <v/>
      </c>
      <c r="BC48" s="46" t="str" cm="1">
        <f t="array" ref="BC48">IFERROR(SUMPRODUCT(LARGE($C48:$AU48,{1,2,3,4,5,6,7})), "")</f>
        <v/>
      </c>
    </row>
    <row r="49" spans="2:55" ht="15" customHeight="1" x14ac:dyDescent="0.2">
      <c r="B49" s="4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57"/>
      <c r="AW49" s="47">
        <f t="shared" si="4"/>
        <v>0</v>
      </c>
      <c r="AX49" s="46">
        <f t="shared" si="5"/>
        <v>0</v>
      </c>
      <c r="AY49" s="46" cm="1">
        <f t="array" ref="AY49">IF($AX49&lt;=6,SUM($C49:$AU49),SUMPRODUCT(LARGE($C49:$AU49,{1,2,3,4,5,6})))</f>
        <v>0</v>
      </c>
      <c r="AZ49" s="50" t="str">
        <f t="shared" si="6"/>
        <v/>
      </c>
      <c r="BA49" s="50" t="str">
        <f t="shared" si="7"/>
        <v/>
      </c>
      <c r="BB49" s="46" t="str" cm="1">
        <f t="array" ref="BB49">IFERROR(SUMPRODUCT(LARGE($C49:$AU49,{1,2,3,4})), "")</f>
        <v/>
      </c>
      <c r="BC49" s="46" t="str" cm="1">
        <f t="array" ref="BC49">IFERROR(SUMPRODUCT(LARGE($C49:$AU49,{1,2,3,4,5,6,7})), "")</f>
        <v/>
      </c>
    </row>
    <row r="50" spans="2:55" ht="15" customHeight="1" x14ac:dyDescent="0.2"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57"/>
      <c r="AW50" s="47">
        <f t="shared" si="4"/>
        <v>0</v>
      </c>
      <c r="AX50" s="46">
        <f t="shared" si="5"/>
        <v>0</v>
      </c>
      <c r="AY50" s="46" cm="1">
        <f t="array" ref="AY50">IF($AX50&lt;=6,SUM($C50:$AU50),SUMPRODUCT(LARGE($C50:$AU50,{1,2,3,4,5,6})))</f>
        <v>0</v>
      </c>
      <c r="AZ50" s="50" t="str">
        <f t="shared" si="6"/>
        <v/>
      </c>
      <c r="BA50" s="50" t="str">
        <f t="shared" si="7"/>
        <v/>
      </c>
      <c r="BB50" s="46" t="str" cm="1">
        <f t="array" ref="BB50">IFERROR(SUMPRODUCT(LARGE($C50:$AU50,{1,2,3,4})), "")</f>
        <v/>
      </c>
      <c r="BC50" s="46" t="str" cm="1">
        <f t="array" ref="BC50">IFERROR(SUMPRODUCT(LARGE($C50:$AU50,{1,2,3,4,5,6,7})), "")</f>
        <v/>
      </c>
    </row>
    <row r="51" spans="2:55" ht="15" customHeight="1" x14ac:dyDescent="0.2"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57"/>
      <c r="AW51" s="47">
        <f t="shared" si="4"/>
        <v>0</v>
      </c>
      <c r="AX51" s="46">
        <f t="shared" si="5"/>
        <v>0</v>
      </c>
      <c r="AY51" s="46" cm="1">
        <f t="array" ref="AY51">IF($AX51&lt;=6,SUM($C51:$AU51),SUMPRODUCT(LARGE($C51:$AU51,{1,2,3,4,5,6})))</f>
        <v>0</v>
      </c>
      <c r="AZ51" s="50" t="str">
        <f t="shared" si="6"/>
        <v/>
      </c>
      <c r="BA51" s="50" t="str">
        <f t="shared" si="7"/>
        <v/>
      </c>
      <c r="BB51" s="46" t="str" cm="1">
        <f t="array" ref="BB51">IFERROR(SUMPRODUCT(LARGE($C51:$AU51,{1,2,3,4})), "")</f>
        <v/>
      </c>
      <c r="BC51" s="46" t="str" cm="1">
        <f t="array" ref="BC51">IFERROR(SUMPRODUCT(LARGE($C51:$AU51,{1,2,3,4,5,6,7})), "")</f>
        <v/>
      </c>
    </row>
    <row r="52" spans="2:55" ht="15" customHeight="1" x14ac:dyDescent="0.2"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57"/>
      <c r="AW52" s="47">
        <f t="shared" si="4"/>
        <v>0</v>
      </c>
      <c r="AX52" s="46">
        <f t="shared" si="5"/>
        <v>0</v>
      </c>
      <c r="AY52" s="46" cm="1">
        <f t="array" ref="AY52">IF($AX52&lt;=6,SUM($C52:$AU52),SUMPRODUCT(LARGE($C52:$AU52,{1,2,3,4,5,6})))</f>
        <v>0</v>
      </c>
      <c r="AZ52" s="50" t="str">
        <f t="shared" si="6"/>
        <v/>
      </c>
      <c r="BA52" s="50" t="str">
        <f t="shared" si="7"/>
        <v/>
      </c>
      <c r="BB52" s="46" t="str" cm="1">
        <f t="array" ref="BB52">IFERROR(SUMPRODUCT(LARGE($C52:$AU52,{1,2,3,4})), "")</f>
        <v/>
      </c>
      <c r="BC52" s="46" t="str" cm="1">
        <f t="array" ref="BC52">IFERROR(SUMPRODUCT(LARGE($C52:$AU52,{1,2,3,4,5,6,7})), "")</f>
        <v/>
      </c>
    </row>
    <row r="53" spans="2:55" ht="15" customHeight="1" x14ac:dyDescent="0.2"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57"/>
      <c r="AW53" s="47">
        <f t="shared" si="4"/>
        <v>0</v>
      </c>
      <c r="AX53" s="46">
        <f t="shared" si="5"/>
        <v>0</v>
      </c>
      <c r="AY53" s="46" cm="1">
        <f t="array" ref="AY53">IF($AX53&lt;=6,SUM($C53:$AU53),SUMPRODUCT(LARGE($C53:$AU53,{1,2,3,4,5,6})))</f>
        <v>0</v>
      </c>
      <c r="AZ53" s="50" t="str">
        <f t="shared" si="6"/>
        <v/>
      </c>
      <c r="BA53" s="50" t="str">
        <f t="shared" si="7"/>
        <v/>
      </c>
      <c r="BB53" s="46" t="str" cm="1">
        <f t="array" ref="BB53">IFERROR(SUMPRODUCT(LARGE($C53:$AU53,{1,2,3,4})), "")</f>
        <v/>
      </c>
      <c r="BC53" s="46" t="str" cm="1">
        <f t="array" ref="BC53">IFERROR(SUMPRODUCT(LARGE($C53:$AU53,{1,2,3,4,5,6,7})), "")</f>
        <v/>
      </c>
    </row>
    <row r="54" spans="2:55" ht="15" customHeight="1" x14ac:dyDescent="0.2"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57"/>
      <c r="AW54" s="47">
        <f t="shared" si="4"/>
        <v>0</v>
      </c>
      <c r="AX54" s="46">
        <f t="shared" si="5"/>
        <v>0</v>
      </c>
      <c r="AY54" s="46" cm="1">
        <f t="array" ref="AY54">IF($AX54&lt;=6,SUM($C54:$AU54),SUMPRODUCT(LARGE($C54:$AU54,{1,2,3,4,5,6})))</f>
        <v>0</v>
      </c>
      <c r="AZ54" s="50" t="str">
        <f t="shared" si="6"/>
        <v/>
      </c>
      <c r="BA54" s="50" t="str">
        <f t="shared" si="7"/>
        <v/>
      </c>
      <c r="BB54" s="46" t="str" cm="1">
        <f t="array" ref="BB54">IFERROR(SUMPRODUCT(LARGE($C54:$AU54,{1,2,3,4})), "")</f>
        <v/>
      </c>
      <c r="BC54" s="46" t="str" cm="1">
        <f t="array" ref="BC54">IFERROR(SUMPRODUCT(LARGE($C54:$AU54,{1,2,3,4,5,6,7})), "")</f>
        <v/>
      </c>
    </row>
    <row r="55" spans="2:55" ht="15" customHeight="1" x14ac:dyDescent="0.2"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57"/>
      <c r="AW55" s="47">
        <f t="shared" si="4"/>
        <v>0</v>
      </c>
      <c r="AX55" s="46">
        <f t="shared" si="5"/>
        <v>0</v>
      </c>
      <c r="AY55" s="46" cm="1">
        <f t="array" ref="AY55">IF($AX55&lt;=6,SUM($C55:$AU55),SUMPRODUCT(LARGE($C55:$AU55,{1,2,3,4,5,6})))</f>
        <v>0</v>
      </c>
      <c r="AZ55" s="50" t="str">
        <f t="shared" si="6"/>
        <v/>
      </c>
      <c r="BA55" s="50" t="str">
        <f t="shared" si="7"/>
        <v/>
      </c>
      <c r="BB55" s="46" t="str" cm="1">
        <f t="array" ref="BB55">IFERROR(SUMPRODUCT(LARGE($C55:$AU55,{1,2,3,4})), "")</f>
        <v/>
      </c>
      <c r="BC55" s="46" t="str" cm="1">
        <f t="array" ref="BC55">IFERROR(SUMPRODUCT(LARGE($C55:$AU55,{1,2,3,4,5,6,7})), "")</f>
        <v/>
      </c>
    </row>
    <row r="56" spans="2:55" ht="15" customHeight="1" x14ac:dyDescent="0.2"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57"/>
      <c r="AW56" s="47">
        <f t="shared" si="4"/>
        <v>0</v>
      </c>
      <c r="AX56" s="46">
        <f t="shared" si="5"/>
        <v>0</v>
      </c>
      <c r="AY56" s="46" cm="1">
        <f t="array" ref="AY56">IF($AX56&lt;=6,SUM($C56:$AU56),SUMPRODUCT(LARGE($C56:$AU56,{1,2,3,4,5,6})))</f>
        <v>0</v>
      </c>
      <c r="AZ56" s="50" t="str">
        <f t="shared" si="6"/>
        <v/>
      </c>
      <c r="BA56" s="50" t="str">
        <f t="shared" si="7"/>
        <v/>
      </c>
      <c r="BB56" s="46" t="str" cm="1">
        <f t="array" ref="BB56">IFERROR(SUMPRODUCT(LARGE($C56:$AU56,{1,2,3,4})), "")</f>
        <v/>
      </c>
      <c r="BC56" s="46" t="str" cm="1">
        <f t="array" ref="BC56">IFERROR(SUMPRODUCT(LARGE($C56:$AU56,{1,2,3,4,5,6,7})), "")</f>
        <v/>
      </c>
    </row>
    <row r="57" spans="2:55" ht="15" customHeight="1" x14ac:dyDescent="0.2"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57"/>
      <c r="AW57" s="47">
        <f t="shared" si="4"/>
        <v>0</v>
      </c>
      <c r="AX57" s="46">
        <f t="shared" si="5"/>
        <v>0</v>
      </c>
      <c r="AY57" s="46" cm="1">
        <f t="array" ref="AY57">IF($AX57&lt;=6,SUM($C57:$AU57),SUMPRODUCT(LARGE($C57:$AU57,{1,2,3,4,5,6})))</f>
        <v>0</v>
      </c>
      <c r="AZ57" s="50" t="str">
        <f t="shared" si="6"/>
        <v/>
      </c>
      <c r="BA57" s="50" t="str">
        <f t="shared" si="7"/>
        <v/>
      </c>
      <c r="BB57" s="46" t="str" cm="1">
        <f t="array" ref="BB57">IFERROR(SUMPRODUCT(LARGE($C57:$AU57,{1,2,3,4})), "")</f>
        <v/>
      </c>
      <c r="BC57" s="46" t="str" cm="1">
        <f t="array" ref="BC57">IFERROR(SUMPRODUCT(LARGE($C57:$AU57,{1,2,3,4,5,6,7})), "")</f>
        <v/>
      </c>
    </row>
    <row r="58" spans="2:55" ht="15" customHeight="1" x14ac:dyDescent="0.2"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57"/>
      <c r="AW58" s="47">
        <f t="shared" si="4"/>
        <v>0</v>
      </c>
      <c r="AX58" s="46">
        <f t="shared" si="5"/>
        <v>0</v>
      </c>
      <c r="AY58" s="46" cm="1">
        <f t="array" ref="AY58">IF($AX58&lt;=6,SUM($C58:$AU58),SUMPRODUCT(LARGE($C58:$AU58,{1,2,3,4,5,6})))</f>
        <v>0</v>
      </c>
      <c r="AZ58" s="50" t="str">
        <f t="shared" si="6"/>
        <v/>
      </c>
      <c r="BA58" s="50" t="str">
        <f t="shared" si="7"/>
        <v/>
      </c>
      <c r="BB58" s="46" t="str" cm="1">
        <f t="array" ref="BB58">IFERROR(SUMPRODUCT(LARGE($C58:$AU58,{1,2,3,4})), "")</f>
        <v/>
      </c>
      <c r="BC58" s="46" t="str" cm="1">
        <f t="array" ref="BC58">IFERROR(SUMPRODUCT(LARGE($C58:$AU58,{1,2,3,4,5,6,7})), "")</f>
        <v/>
      </c>
    </row>
    <row r="59" spans="2:55" ht="15" customHeight="1" x14ac:dyDescent="0.2"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57"/>
      <c r="AW59" s="47">
        <f t="shared" si="4"/>
        <v>0</v>
      </c>
      <c r="AX59" s="46">
        <f t="shared" si="5"/>
        <v>0</v>
      </c>
      <c r="AY59" s="46" cm="1">
        <f t="array" ref="AY59">IF($AX59&lt;=6,SUM($C59:$AU59),SUMPRODUCT(LARGE($C59:$AU59,{1,2,3,4,5,6})))</f>
        <v>0</v>
      </c>
      <c r="AZ59" s="50" t="str">
        <f t="shared" si="6"/>
        <v/>
      </c>
      <c r="BA59" s="50" t="str">
        <f t="shared" si="7"/>
        <v/>
      </c>
      <c r="BB59" s="46" t="str" cm="1">
        <f t="array" ref="BB59">IFERROR(SUMPRODUCT(LARGE($C59:$AU59,{1,2,3,4})), "")</f>
        <v/>
      </c>
      <c r="BC59" s="46" t="str" cm="1">
        <f t="array" ref="BC59">IFERROR(SUMPRODUCT(LARGE($C59:$AU59,{1,2,3,4,5,6,7})), "")</f>
        <v/>
      </c>
    </row>
    <row r="60" spans="2:55" ht="15" customHeight="1" x14ac:dyDescent="0.2"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57"/>
      <c r="AW60" s="47">
        <f t="shared" si="4"/>
        <v>0</v>
      </c>
      <c r="AX60" s="46">
        <f t="shared" si="5"/>
        <v>0</v>
      </c>
      <c r="AY60" s="46" cm="1">
        <f t="array" ref="AY60">IF($AX60&lt;=6,SUM($C60:$AU60),SUMPRODUCT(LARGE($C60:$AU60,{1,2,3,4,5,6})))</f>
        <v>0</v>
      </c>
      <c r="AZ60" s="50" t="str">
        <f t="shared" si="6"/>
        <v/>
      </c>
      <c r="BA60" s="50" t="str">
        <f t="shared" si="7"/>
        <v/>
      </c>
      <c r="BB60" s="46" t="str" cm="1">
        <f t="array" ref="BB60">IFERROR(SUMPRODUCT(LARGE($C60:$AU60,{1,2,3,4})), "")</f>
        <v/>
      </c>
      <c r="BC60" s="46" t="str" cm="1">
        <f t="array" ref="BC60">IFERROR(SUMPRODUCT(LARGE($C60:$AU60,{1,2,3,4,5,6,7})), "")</f>
        <v/>
      </c>
    </row>
    <row r="61" spans="2:55" ht="15" customHeight="1" x14ac:dyDescent="0.2"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57"/>
      <c r="AW61" s="47">
        <f t="shared" si="4"/>
        <v>0</v>
      </c>
      <c r="AX61" s="46">
        <f t="shared" si="5"/>
        <v>0</v>
      </c>
      <c r="AY61" s="46" cm="1">
        <f t="array" ref="AY61">IF($AX61&lt;=6,SUM($C61:$AU61),SUMPRODUCT(LARGE($C61:$AU61,{1,2,3,4,5,6})))</f>
        <v>0</v>
      </c>
      <c r="AZ61" s="50" t="str">
        <f t="shared" si="6"/>
        <v/>
      </c>
      <c r="BA61" s="50" t="str">
        <f t="shared" si="7"/>
        <v/>
      </c>
      <c r="BB61" s="46" t="str" cm="1">
        <f t="array" ref="BB61">IFERROR(SUMPRODUCT(LARGE($C61:$AU61,{1,2,3,4})), "")</f>
        <v/>
      </c>
      <c r="BC61" s="46" t="str" cm="1">
        <f t="array" ref="BC61">IFERROR(SUMPRODUCT(LARGE($C61:$AU61,{1,2,3,4,5,6,7})), "")</f>
        <v/>
      </c>
    </row>
    <row r="62" spans="2:55" ht="15" customHeight="1" x14ac:dyDescent="0.2"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57"/>
      <c r="AW62" s="47">
        <f t="shared" si="4"/>
        <v>0</v>
      </c>
      <c r="AX62" s="46">
        <f t="shared" si="5"/>
        <v>0</v>
      </c>
      <c r="AY62" s="46" cm="1">
        <f t="array" ref="AY62">IF($AX62&lt;=6,SUM($C62:$AU62),SUMPRODUCT(LARGE($C62:$AU62,{1,2,3,4,5,6})))</f>
        <v>0</v>
      </c>
      <c r="AZ62" s="50" t="str">
        <f t="shared" si="6"/>
        <v/>
      </c>
      <c r="BA62" s="50" t="str">
        <f t="shared" si="7"/>
        <v/>
      </c>
      <c r="BB62" s="46" t="str" cm="1">
        <f t="array" ref="BB62">IFERROR(SUMPRODUCT(LARGE($C62:$AU62,{1,2,3,4})), "")</f>
        <v/>
      </c>
      <c r="BC62" s="46" t="str" cm="1">
        <f t="array" ref="BC62">IFERROR(SUMPRODUCT(LARGE($C62:$AU62,{1,2,3,4,5,6,7})), "")</f>
        <v/>
      </c>
    </row>
    <row r="63" spans="2:55" ht="15" customHeight="1" x14ac:dyDescent="0.2"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57"/>
      <c r="AW63" s="47">
        <f t="shared" si="4"/>
        <v>0</v>
      </c>
      <c r="AX63" s="46">
        <f t="shared" si="5"/>
        <v>0</v>
      </c>
      <c r="AY63" s="46" cm="1">
        <f t="array" ref="AY63">IF($AX63&lt;=6,SUM($C63:$AU63),SUMPRODUCT(LARGE($C63:$AU63,{1,2,3,4,5,6})))</f>
        <v>0</v>
      </c>
      <c r="AZ63" s="50" t="str">
        <f t="shared" si="6"/>
        <v/>
      </c>
      <c r="BA63" s="50" t="str">
        <f t="shared" si="7"/>
        <v/>
      </c>
      <c r="BB63" s="46" t="str" cm="1">
        <f t="array" ref="BB63">IFERROR(SUMPRODUCT(LARGE($C63:$AU63,{1,2,3,4})), "")</f>
        <v/>
      </c>
      <c r="BC63" s="46" t="str" cm="1">
        <f t="array" ref="BC63">IFERROR(SUMPRODUCT(LARGE($C63:$AU63,{1,2,3,4,5,6,7})), "")</f>
        <v/>
      </c>
    </row>
    <row r="64" spans="2:55" ht="15" customHeight="1" x14ac:dyDescent="0.2"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57"/>
      <c r="AW64" s="47">
        <f t="shared" si="4"/>
        <v>0</v>
      </c>
      <c r="AX64" s="46">
        <f t="shared" si="5"/>
        <v>0</v>
      </c>
      <c r="AY64" s="46" cm="1">
        <f t="array" ref="AY64">IF($AX64&lt;=6,SUM($C64:$AU64),SUMPRODUCT(LARGE($C64:$AU64,{1,2,3,4,5,6})))</f>
        <v>0</v>
      </c>
      <c r="AZ64" s="50" t="str">
        <f t="shared" si="6"/>
        <v/>
      </c>
      <c r="BA64" s="50" t="str">
        <f t="shared" si="7"/>
        <v/>
      </c>
      <c r="BB64" s="46" t="str" cm="1">
        <f t="array" ref="BB64">IFERROR(SUMPRODUCT(LARGE($C64:$AU64,{1,2,3,4})), "")</f>
        <v/>
      </c>
      <c r="BC64" s="46" t="str" cm="1">
        <f t="array" ref="BC64">IFERROR(SUMPRODUCT(LARGE($C64:$AU64,{1,2,3,4,5,6,7})), "")</f>
        <v/>
      </c>
    </row>
    <row r="65" spans="2:55" ht="15" customHeight="1" x14ac:dyDescent="0.2"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57"/>
      <c r="AW65" s="47">
        <f t="shared" si="4"/>
        <v>0</v>
      </c>
      <c r="AX65" s="46">
        <f t="shared" si="5"/>
        <v>0</v>
      </c>
      <c r="AY65" s="46" cm="1">
        <f t="array" ref="AY65">IF($AX65&lt;=6,SUM($C65:$AU65),SUMPRODUCT(LARGE($C65:$AU65,{1,2,3,4,5,6})))</f>
        <v>0</v>
      </c>
      <c r="AZ65" s="50" t="str">
        <f t="shared" si="6"/>
        <v/>
      </c>
      <c r="BA65" s="50" t="str">
        <f t="shared" si="7"/>
        <v/>
      </c>
      <c r="BB65" s="46" t="str" cm="1">
        <f t="array" ref="BB65">IFERROR(SUMPRODUCT(LARGE($C65:$AU65,{1,2,3,4})), "")</f>
        <v/>
      </c>
      <c r="BC65" s="46" t="str" cm="1">
        <f t="array" ref="BC65">IFERROR(SUMPRODUCT(LARGE($C65:$AU65,{1,2,3,4,5,6,7})), "")</f>
        <v/>
      </c>
    </row>
    <row r="66" spans="2:55" ht="15" customHeight="1" x14ac:dyDescent="0.2"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57"/>
      <c r="AW66" s="47">
        <f t="shared" si="4"/>
        <v>0</v>
      </c>
      <c r="AX66" s="46">
        <f t="shared" si="5"/>
        <v>0</v>
      </c>
      <c r="AY66" s="46" cm="1">
        <f t="array" ref="AY66">IF($AX66&lt;=6,SUM($C66:$AU66),SUMPRODUCT(LARGE($C66:$AU66,{1,2,3,4,5,6})))</f>
        <v>0</v>
      </c>
      <c r="AZ66" s="50" t="str">
        <f t="shared" si="6"/>
        <v/>
      </c>
      <c r="BA66" s="50" t="str">
        <f t="shared" si="7"/>
        <v/>
      </c>
      <c r="BB66" s="46" t="str" cm="1">
        <f t="array" ref="BB66">IFERROR(SUMPRODUCT(LARGE($C66:$AU66,{1,2,3,4})), "")</f>
        <v/>
      </c>
      <c r="BC66" s="46" t="str" cm="1">
        <f t="array" ref="BC66">IFERROR(SUMPRODUCT(LARGE($C66:$AU66,{1,2,3,4,5,6,7})), "")</f>
        <v/>
      </c>
    </row>
    <row r="67" spans="2:55" ht="15" customHeight="1" x14ac:dyDescent="0.2"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57"/>
      <c r="AW67" s="47">
        <f t="shared" ref="AW67:AW130" si="8">SUM($C67:$AV67)</f>
        <v>0</v>
      </c>
      <c r="AX67" s="46">
        <f t="shared" ref="AX67:AX130" si="9">COUNTA(C67:AU67)</f>
        <v>0</v>
      </c>
      <c r="AY67" s="46" cm="1">
        <f t="array" ref="AY67">IF($AX67&lt;=6,SUM($C67:$AU67),SUMPRODUCT(LARGE($C67:$AU67,{1,2,3,4,5,6})))</f>
        <v>0</v>
      </c>
      <c r="AZ67" s="50" t="str">
        <f t="shared" si="6"/>
        <v/>
      </c>
      <c r="BA67" s="50" t="str">
        <f t="shared" si="7"/>
        <v/>
      </c>
      <c r="BB67" s="46" t="str" cm="1">
        <f t="array" ref="BB67">IFERROR(SUMPRODUCT(LARGE($C67:$AU67,{1,2,3,4})), "")</f>
        <v/>
      </c>
      <c r="BC67" s="46" t="str" cm="1">
        <f t="array" ref="BC67">IFERROR(SUMPRODUCT(LARGE($C67:$AU67,{1,2,3,4,5,6,7})), "")</f>
        <v/>
      </c>
    </row>
    <row r="68" spans="2:55" ht="15" customHeight="1" x14ac:dyDescent="0.2"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57"/>
      <c r="AW68" s="47">
        <f t="shared" si="8"/>
        <v>0</v>
      </c>
      <c r="AX68" s="46">
        <f t="shared" si="9"/>
        <v>0</v>
      </c>
      <c r="AY68" s="46" cm="1">
        <f t="array" ref="AY68">IF($AX68&lt;=6,SUM($C68:$AU68),SUMPRODUCT(LARGE($C68:$AU68,{1,2,3,4,5,6})))</f>
        <v>0</v>
      </c>
      <c r="AZ68" s="50" t="str">
        <f t="shared" ref="AZ68:AZ131" si="10">IF(AND($AX68&gt;=6,AY68=AY69),"Manual Calc Needed","")</f>
        <v/>
      </c>
      <c r="BA68" s="50" t="str">
        <f t="shared" ref="BA68:BA131" si="11">IF($AZ68="Tie",$AY68,"")</f>
        <v/>
      </c>
      <c r="BB68" s="46" t="str" cm="1">
        <f t="array" ref="BB68">IFERROR(SUMPRODUCT(LARGE($C68:$AU68,{1,2,3,4})), "")</f>
        <v/>
      </c>
      <c r="BC68" s="46" t="str" cm="1">
        <f t="array" ref="BC68">IFERROR(SUMPRODUCT(LARGE($C68:$AU68,{1,2,3,4,5,6,7})), "")</f>
        <v/>
      </c>
    </row>
    <row r="69" spans="2:55" ht="15" customHeight="1" x14ac:dyDescent="0.2"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57"/>
      <c r="AW69" s="47">
        <f t="shared" si="8"/>
        <v>0</v>
      </c>
      <c r="AX69" s="46">
        <f t="shared" si="9"/>
        <v>0</v>
      </c>
      <c r="AY69" s="46" cm="1">
        <f t="array" ref="AY69">IF($AX69&lt;=6,SUM($C69:$AU69),SUMPRODUCT(LARGE($C69:$AU69,{1,2,3,4,5,6})))</f>
        <v>0</v>
      </c>
      <c r="AZ69" s="50" t="str">
        <f t="shared" si="10"/>
        <v/>
      </c>
      <c r="BA69" s="50" t="str">
        <f t="shared" si="11"/>
        <v/>
      </c>
      <c r="BB69" s="46" t="str" cm="1">
        <f t="array" ref="BB69">IFERROR(SUMPRODUCT(LARGE($C69:$AU69,{1,2,3,4})), "")</f>
        <v/>
      </c>
      <c r="BC69" s="46" t="str" cm="1">
        <f t="array" ref="BC69">IFERROR(SUMPRODUCT(LARGE($C69:$AU69,{1,2,3,4,5,6,7})), "")</f>
        <v/>
      </c>
    </row>
    <row r="70" spans="2:55" ht="15" customHeight="1" x14ac:dyDescent="0.2"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57"/>
      <c r="AW70" s="47">
        <f t="shared" si="8"/>
        <v>0</v>
      </c>
      <c r="AX70" s="46">
        <f t="shared" si="9"/>
        <v>0</v>
      </c>
      <c r="AY70" s="46" cm="1">
        <f t="array" ref="AY70">IF($AX70&lt;=6,SUM($C70:$AU70),SUMPRODUCT(LARGE($C70:$AU70,{1,2,3,4,5,6})))</f>
        <v>0</v>
      </c>
      <c r="AZ70" s="50" t="str">
        <f t="shared" si="10"/>
        <v/>
      </c>
      <c r="BA70" s="50" t="str">
        <f t="shared" si="11"/>
        <v/>
      </c>
      <c r="BB70" s="46" t="str" cm="1">
        <f t="array" ref="BB70">IFERROR(SUMPRODUCT(LARGE($C70:$AU70,{1,2,3,4})), "")</f>
        <v/>
      </c>
      <c r="BC70" s="46" t="str" cm="1">
        <f t="array" ref="BC70">IFERROR(SUMPRODUCT(LARGE($C70:$AU70,{1,2,3,4,5,6,7})), "")</f>
        <v/>
      </c>
    </row>
    <row r="71" spans="2:55" ht="15" customHeight="1" x14ac:dyDescent="0.2"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57"/>
      <c r="AW71" s="47">
        <f t="shared" si="8"/>
        <v>0</v>
      </c>
      <c r="AX71" s="46">
        <f t="shared" si="9"/>
        <v>0</v>
      </c>
      <c r="AY71" s="46" cm="1">
        <f t="array" ref="AY71">IF($AX71&lt;=6,SUM($C71:$AU71),SUMPRODUCT(LARGE($C71:$AU71,{1,2,3,4,5,6})))</f>
        <v>0</v>
      </c>
      <c r="AZ71" s="50" t="str">
        <f t="shared" si="10"/>
        <v/>
      </c>
      <c r="BA71" s="50" t="str">
        <f t="shared" si="11"/>
        <v/>
      </c>
      <c r="BB71" s="46" t="str" cm="1">
        <f t="array" ref="BB71">IFERROR(SUMPRODUCT(LARGE($C71:$AU71,{1,2,3,4})), "")</f>
        <v/>
      </c>
      <c r="BC71" s="46" t="str" cm="1">
        <f t="array" ref="BC71">IFERROR(SUMPRODUCT(LARGE($C71:$AU71,{1,2,3,4,5,6,7})), "")</f>
        <v/>
      </c>
    </row>
    <row r="72" spans="2:55" ht="15" customHeight="1" x14ac:dyDescent="0.2"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57"/>
      <c r="AW72" s="47">
        <f t="shared" si="8"/>
        <v>0</v>
      </c>
      <c r="AX72" s="46">
        <f t="shared" si="9"/>
        <v>0</v>
      </c>
      <c r="AY72" s="46" cm="1">
        <f t="array" ref="AY72">IF($AX72&lt;=6,SUM($C72:$AU72),SUMPRODUCT(LARGE($C72:$AU72,{1,2,3,4,5,6})))</f>
        <v>0</v>
      </c>
      <c r="AZ72" s="50" t="str">
        <f t="shared" si="10"/>
        <v/>
      </c>
      <c r="BA72" s="50" t="str">
        <f t="shared" si="11"/>
        <v/>
      </c>
      <c r="BB72" s="46" t="str" cm="1">
        <f t="array" ref="BB72">IFERROR(SUMPRODUCT(LARGE($C72:$AU72,{1,2,3,4})), "")</f>
        <v/>
      </c>
      <c r="BC72" s="46" t="str" cm="1">
        <f t="array" ref="BC72">IFERROR(SUMPRODUCT(LARGE($C72:$AU72,{1,2,3,4,5,6,7})), "")</f>
        <v/>
      </c>
    </row>
    <row r="73" spans="2:55" ht="15" customHeight="1" x14ac:dyDescent="0.2"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57"/>
      <c r="AW73" s="47">
        <f t="shared" si="8"/>
        <v>0</v>
      </c>
      <c r="AX73" s="46">
        <f t="shared" si="9"/>
        <v>0</v>
      </c>
      <c r="AY73" s="46" cm="1">
        <f t="array" ref="AY73">IF($AX73&lt;=6,SUM($C73:$AU73),SUMPRODUCT(LARGE($C73:$AU73,{1,2,3,4,5,6})))</f>
        <v>0</v>
      </c>
      <c r="AZ73" s="50" t="str">
        <f t="shared" si="10"/>
        <v/>
      </c>
      <c r="BA73" s="50" t="str">
        <f t="shared" si="11"/>
        <v/>
      </c>
      <c r="BB73" s="46" t="str" cm="1">
        <f t="array" ref="BB73">IFERROR(SUMPRODUCT(LARGE($C73:$AU73,{1,2,3,4})), "")</f>
        <v/>
      </c>
      <c r="BC73" s="46" t="str" cm="1">
        <f t="array" ref="BC73">IFERROR(SUMPRODUCT(LARGE($C73:$AU73,{1,2,3,4,5,6,7})), "")</f>
        <v/>
      </c>
    </row>
    <row r="74" spans="2:55" ht="15" customHeight="1" x14ac:dyDescent="0.2"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57"/>
      <c r="AW74" s="47">
        <f t="shared" si="8"/>
        <v>0</v>
      </c>
      <c r="AX74" s="46">
        <f t="shared" si="9"/>
        <v>0</v>
      </c>
      <c r="AY74" s="46" cm="1">
        <f t="array" ref="AY74">IF($AX74&lt;=6,SUM($C74:$AU74),SUMPRODUCT(LARGE($C74:$AU74,{1,2,3,4,5,6})))</f>
        <v>0</v>
      </c>
      <c r="AZ74" s="50" t="str">
        <f t="shared" si="10"/>
        <v/>
      </c>
      <c r="BA74" s="50" t="str">
        <f t="shared" si="11"/>
        <v/>
      </c>
      <c r="BB74" s="46" t="str" cm="1">
        <f t="array" ref="BB74">IFERROR(SUMPRODUCT(LARGE($C74:$AU74,{1,2,3,4})), "")</f>
        <v/>
      </c>
      <c r="BC74" s="46" t="str" cm="1">
        <f t="array" ref="BC74">IFERROR(SUMPRODUCT(LARGE($C74:$AU74,{1,2,3,4,5,6,7})), "")</f>
        <v/>
      </c>
    </row>
    <row r="75" spans="2:55" ht="15" customHeight="1" x14ac:dyDescent="0.2"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57"/>
      <c r="AW75" s="47">
        <f t="shared" si="8"/>
        <v>0</v>
      </c>
      <c r="AX75" s="46">
        <f t="shared" si="9"/>
        <v>0</v>
      </c>
      <c r="AY75" s="46" cm="1">
        <f t="array" ref="AY75">IF($AX75&lt;=6,SUM($C75:$AU75),SUMPRODUCT(LARGE($C75:$AU75,{1,2,3,4,5,6})))</f>
        <v>0</v>
      </c>
      <c r="AZ75" s="50" t="str">
        <f t="shared" si="10"/>
        <v/>
      </c>
      <c r="BA75" s="50" t="str">
        <f t="shared" si="11"/>
        <v/>
      </c>
      <c r="BB75" s="46" t="str" cm="1">
        <f t="array" ref="BB75">IFERROR(SUMPRODUCT(LARGE($C75:$AU75,{1,2,3,4})), "")</f>
        <v/>
      </c>
      <c r="BC75" s="46" t="str" cm="1">
        <f t="array" ref="BC75">IFERROR(SUMPRODUCT(LARGE($C75:$AU75,{1,2,3,4,5,6,7})), "")</f>
        <v/>
      </c>
    </row>
    <row r="76" spans="2:55" ht="15" customHeight="1" x14ac:dyDescent="0.2"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57"/>
      <c r="AW76" s="47">
        <f t="shared" si="8"/>
        <v>0</v>
      </c>
      <c r="AX76" s="46">
        <f t="shared" si="9"/>
        <v>0</v>
      </c>
      <c r="AY76" s="46" cm="1">
        <f t="array" ref="AY76">IF($AX76&lt;=6,SUM($C76:$AU76),SUMPRODUCT(LARGE($C76:$AU76,{1,2,3,4,5,6})))</f>
        <v>0</v>
      </c>
      <c r="AZ76" s="50" t="str">
        <f t="shared" si="10"/>
        <v/>
      </c>
      <c r="BA76" s="50" t="str">
        <f t="shared" si="11"/>
        <v/>
      </c>
      <c r="BB76" s="46" t="str" cm="1">
        <f t="array" ref="BB76">IFERROR(SUMPRODUCT(LARGE($C76:$AU76,{1,2,3,4})), "")</f>
        <v/>
      </c>
      <c r="BC76" s="46" t="str" cm="1">
        <f t="array" ref="BC76">IFERROR(SUMPRODUCT(LARGE($C76:$AU76,{1,2,3,4,5,6,7})), "")</f>
        <v/>
      </c>
    </row>
    <row r="77" spans="2:55" ht="15" customHeight="1" x14ac:dyDescent="0.2"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57"/>
      <c r="AW77" s="47">
        <f t="shared" si="8"/>
        <v>0</v>
      </c>
      <c r="AX77" s="46">
        <f t="shared" si="9"/>
        <v>0</v>
      </c>
      <c r="AY77" s="46" cm="1">
        <f t="array" ref="AY77">IF($AX77&lt;=6,SUM($C77:$AU77),SUMPRODUCT(LARGE($C77:$AU77,{1,2,3,4,5,6})))</f>
        <v>0</v>
      </c>
      <c r="AZ77" s="50" t="str">
        <f t="shared" si="10"/>
        <v/>
      </c>
      <c r="BA77" s="50" t="str">
        <f t="shared" si="11"/>
        <v/>
      </c>
      <c r="BB77" s="46" t="str" cm="1">
        <f t="array" ref="BB77">IFERROR(SUMPRODUCT(LARGE($C77:$AU77,{1,2,3,4})), "")</f>
        <v/>
      </c>
      <c r="BC77" s="46" t="str" cm="1">
        <f t="array" ref="BC77">IFERROR(SUMPRODUCT(LARGE($C77:$AU77,{1,2,3,4,5,6,7})), "")</f>
        <v/>
      </c>
    </row>
    <row r="78" spans="2:55" ht="15" customHeight="1" x14ac:dyDescent="0.2"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57"/>
      <c r="AW78" s="47">
        <f t="shared" si="8"/>
        <v>0</v>
      </c>
      <c r="AX78" s="46">
        <f t="shared" si="9"/>
        <v>0</v>
      </c>
      <c r="AY78" s="46" cm="1">
        <f t="array" ref="AY78">IF($AX78&lt;=6,SUM($C78:$AU78),SUMPRODUCT(LARGE($C78:$AU78,{1,2,3,4,5,6})))</f>
        <v>0</v>
      </c>
      <c r="AZ78" s="50" t="str">
        <f t="shared" si="10"/>
        <v/>
      </c>
      <c r="BA78" s="50" t="str">
        <f t="shared" si="11"/>
        <v/>
      </c>
      <c r="BB78" s="46" t="str" cm="1">
        <f t="array" ref="BB78">IFERROR(SUMPRODUCT(LARGE($C78:$AU78,{1,2,3,4})), "")</f>
        <v/>
      </c>
      <c r="BC78" s="46" t="str" cm="1">
        <f t="array" ref="BC78">IFERROR(SUMPRODUCT(LARGE($C78:$AU78,{1,2,3,4,5,6,7})), "")</f>
        <v/>
      </c>
    </row>
    <row r="79" spans="2:55" ht="15" customHeight="1" x14ac:dyDescent="0.2"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57"/>
      <c r="AW79" s="47">
        <f t="shared" si="8"/>
        <v>0</v>
      </c>
      <c r="AX79" s="46">
        <f t="shared" si="9"/>
        <v>0</v>
      </c>
      <c r="AY79" s="46" cm="1">
        <f t="array" ref="AY79">IF($AX79&lt;=6,SUM($C79:$AU79),SUMPRODUCT(LARGE($C79:$AU79,{1,2,3,4,5,6})))</f>
        <v>0</v>
      </c>
      <c r="AZ79" s="50" t="str">
        <f t="shared" si="10"/>
        <v/>
      </c>
      <c r="BA79" s="50" t="str">
        <f t="shared" si="11"/>
        <v/>
      </c>
      <c r="BB79" s="46" t="str" cm="1">
        <f t="array" ref="BB79">IFERROR(SUMPRODUCT(LARGE($C79:$AU79,{1,2,3,4})), "")</f>
        <v/>
      </c>
      <c r="BC79" s="46" t="str" cm="1">
        <f t="array" ref="BC79">IFERROR(SUMPRODUCT(LARGE($C79:$AU79,{1,2,3,4,5,6,7})), "")</f>
        <v/>
      </c>
    </row>
    <row r="80" spans="2:55" ht="15" customHeight="1" x14ac:dyDescent="0.2"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57"/>
      <c r="AW80" s="47">
        <f t="shared" si="8"/>
        <v>0</v>
      </c>
      <c r="AX80" s="46">
        <f t="shared" si="9"/>
        <v>0</v>
      </c>
      <c r="AY80" s="46" cm="1">
        <f t="array" ref="AY80">IF($AX80&lt;=6,SUM($C80:$AU80),SUMPRODUCT(LARGE($C80:$AU80,{1,2,3,4,5,6})))</f>
        <v>0</v>
      </c>
      <c r="AZ80" s="50" t="str">
        <f t="shared" si="10"/>
        <v/>
      </c>
      <c r="BA80" s="50" t="str">
        <f t="shared" si="11"/>
        <v/>
      </c>
      <c r="BB80" s="46" t="str" cm="1">
        <f t="array" ref="BB80">IFERROR(SUMPRODUCT(LARGE($C80:$AU80,{1,2,3,4})), "")</f>
        <v/>
      </c>
      <c r="BC80" s="46" t="str" cm="1">
        <f t="array" ref="BC80">IFERROR(SUMPRODUCT(LARGE($C80:$AU80,{1,2,3,4,5,6,7})), "")</f>
        <v/>
      </c>
    </row>
    <row r="81" spans="2:55" ht="15" customHeight="1" x14ac:dyDescent="0.2"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57"/>
      <c r="AW81" s="47">
        <f t="shared" si="8"/>
        <v>0</v>
      </c>
      <c r="AX81" s="46">
        <f t="shared" si="9"/>
        <v>0</v>
      </c>
      <c r="AY81" s="46" cm="1">
        <f t="array" ref="AY81">IF($AX81&lt;=6,SUM($C81:$AU81),SUMPRODUCT(LARGE($C81:$AU81,{1,2,3,4,5,6})))</f>
        <v>0</v>
      </c>
      <c r="AZ81" s="50" t="str">
        <f t="shared" si="10"/>
        <v/>
      </c>
      <c r="BA81" s="50" t="str">
        <f t="shared" si="11"/>
        <v/>
      </c>
      <c r="BB81" s="46" t="str" cm="1">
        <f t="array" ref="BB81">IFERROR(SUMPRODUCT(LARGE($C81:$AU81,{1,2,3,4})), "")</f>
        <v/>
      </c>
      <c r="BC81" s="46" t="str" cm="1">
        <f t="array" ref="BC81">IFERROR(SUMPRODUCT(LARGE($C81:$AU81,{1,2,3,4,5,6,7})), "")</f>
        <v/>
      </c>
    </row>
    <row r="82" spans="2:55" ht="15" customHeight="1" x14ac:dyDescent="0.2"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57"/>
      <c r="AW82" s="47">
        <f t="shared" si="8"/>
        <v>0</v>
      </c>
      <c r="AX82" s="46">
        <f t="shared" si="9"/>
        <v>0</v>
      </c>
      <c r="AY82" s="46" cm="1">
        <f t="array" ref="AY82">IF($AX82&lt;=6,SUM($C82:$AU82),SUMPRODUCT(LARGE($C82:$AU82,{1,2,3,4,5,6})))</f>
        <v>0</v>
      </c>
      <c r="AZ82" s="50" t="str">
        <f t="shared" si="10"/>
        <v/>
      </c>
      <c r="BA82" s="50" t="str">
        <f t="shared" si="11"/>
        <v/>
      </c>
      <c r="BB82" s="46" t="str" cm="1">
        <f t="array" ref="BB82">IFERROR(SUMPRODUCT(LARGE($C82:$AU82,{1,2,3,4})), "")</f>
        <v/>
      </c>
      <c r="BC82" s="46" t="str" cm="1">
        <f t="array" ref="BC82">IFERROR(SUMPRODUCT(LARGE($C82:$AU82,{1,2,3,4,5,6,7})), "")</f>
        <v/>
      </c>
    </row>
    <row r="83" spans="2:55" ht="15" customHeight="1" x14ac:dyDescent="0.2"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57"/>
      <c r="AW83" s="47">
        <f t="shared" si="8"/>
        <v>0</v>
      </c>
      <c r="AX83" s="46">
        <f t="shared" si="9"/>
        <v>0</v>
      </c>
      <c r="AY83" s="46" cm="1">
        <f t="array" ref="AY83">IF($AX83&lt;=6,SUM($C83:$AU83),SUMPRODUCT(LARGE($C83:$AU83,{1,2,3,4,5,6})))</f>
        <v>0</v>
      </c>
      <c r="AZ83" s="50" t="str">
        <f t="shared" si="10"/>
        <v/>
      </c>
      <c r="BA83" s="50" t="str">
        <f t="shared" si="11"/>
        <v/>
      </c>
      <c r="BB83" s="46" t="str" cm="1">
        <f t="array" ref="BB83">IFERROR(SUMPRODUCT(LARGE($C83:$AU83,{1,2,3,4})), "")</f>
        <v/>
      </c>
      <c r="BC83" s="46" t="str" cm="1">
        <f t="array" ref="BC83">IFERROR(SUMPRODUCT(LARGE($C83:$AU83,{1,2,3,4,5,6,7})), "")</f>
        <v/>
      </c>
    </row>
    <row r="84" spans="2:55" ht="15" customHeight="1" x14ac:dyDescent="0.2"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57"/>
      <c r="AW84" s="47">
        <f t="shared" si="8"/>
        <v>0</v>
      </c>
      <c r="AX84" s="46">
        <f t="shared" si="9"/>
        <v>0</v>
      </c>
      <c r="AY84" s="46" cm="1">
        <f t="array" ref="AY84">IF($AX84&lt;=6,SUM($C84:$AU84),SUMPRODUCT(LARGE($C84:$AU84,{1,2,3,4,5,6})))</f>
        <v>0</v>
      </c>
      <c r="AZ84" s="50" t="str">
        <f t="shared" si="10"/>
        <v/>
      </c>
      <c r="BA84" s="50" t="str">
        <f t="shared" si="11"/>
        <v/>
      </c>
      <c r="BB84" s="46" t="str" cm="1">
        <f t="array" ref="BB84">IFERROR(SUMPRODUCT(LARGE($C84:$AU84,{1,2,3,4})), "")</f>
        <v/>
      </c>
      <c r="BC84" s="46" t="str" cm="1">
        <f t="array" ref="BC84">IFERROR(SUMPRODUCT(LARGE($C84:$AU84,{1,2,3,4,5,6,7})), "")</f>
        <v/>
      </c>
    </row>
    <row r="85" spans="2:55" ht="15" customHeight="1" x14ac:dyDescent="0.2"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57"/>
      <c r="AW85" s="47">
        <f t="shared" si="8"/>
        <v>0</v>
      </c>
      <c r="AX85" s="46">
        <f t="shared" si="9"/>
        <v>0</v>
      </c>
      <c r="AY85" s="46" cm="1">
        <f t="array" ref="AY85">IF($AX85&lt;=6,SUM($C85:$AU85),SUMPRODUCT(LARGE($C85:$AU85,{1,2,3,4,5,6})))</f>
        <v>0</v>
      </c>
      <c r="AZ85" s="50" t="str">
        <f t="shared" si="10"/>
        <v/>
      </c>
      <c r="BA85" s="50" t="str">
        <f t="shared" si="11"/>
        <v/>
      </c>
      <c r="BB85" s="46" t="str" cm="1">
        <f t="array" ref="BB85">IFERROR(SUMPRODUCT(LARGE($C85:$AU85,{1,2,3,4})), "")</f>
        <v/>
      </c>
      <c r="BC85" s="46" t="str" cm="1">
        <f t="array" ref="BC85">IFERROR(SUMPRODUCT(LARGE($C85:$AU85,{1,2,3,4,5,6,7})), "")</f>
        <v/>
      </c>
    </row>
    <row r="86" spans="2:55" ht="15" customHeight="1" x14ac:dyDescent="0.2"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57"/>
      <c r="AW86" s="47">
        <f t="shared" si="8"/>
        <v>0</v>
      </c>
      <c r="AX86" s="46">
        <f t="shared" si="9"/>
        <v>0</v>
      </c>
      <c r="AY86" s="46" cm="1">
        <f t="array" ref="AY86">IF($AX86&lt;=6,SUM($C86:$AU86),SUMPRODUCT(LARGE($C86:$AU86,{1,2,3,4,5,6})))</f>
        <v>0</v>
      </c>
      <c r="AZ86" s="50" t="str">
        <f t="shared" si="10"/>
        <v/>
      </c>
      <c r="BA86" s="50" t="str">
        <f t="shared" si="11"/>
        <v/>
      </c>
      <c r="BB86" s="46" t="str" cm="1">
        <f t="array" ref="BB86">IFERROR(SUMPRODUCT(LARGE($C86:$AU86,{1,2,3,4})), "")</f>
        <v/>
      </c>
      <c r="BC86" s="46" t="str" cm="1">
        <f t="array" ref="BC86">IFERROR(SUMPRODUCT(LARGE($C86:$AU86,{1,2,3,4,5,6,7})), "")</f>
        <v/>
      </c>
    </row>
    <row r="87" spans="2:55" ht="15" customHeight="1" x14ac:dyDescent="0.2"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57"/>
      <c r="AW87" s="47">
        <f t="shared" si="8"/>
        <v>0</v>
      </c>
      <c r="AX87" s="46">
        <f t="shared" si="9"/>
        <v>0</v>
      </c>
      <c r="AY87" s="46" cm="1">
        <f t="array" ref="AY87">IF($AX87&lt;=6,SUM($C87:$AU87),SUMPRODUCT(LARGE($C87:$AU87,{1,2,3,4,5,6})))</f>
        <v>0</v>
      </c>
      <c r="AZ87" s="50" t="str">
        <f t="shared" si="10"/>
        <v/>
      </c>
      <c r="BA87" s="50" t="str">
        <f t="shared" si="11"/>
        <v/>
      </c>
      <c r="BB87" s="46" t="str" cm="1">
        <f t="array" ref="BB87">IFERROR(SUMPRODUCT(LARGE($C87:$AU87,{1,2,3,4})), "")</f>
        <v/>
      </c>
      <c r="BC87" s="46" t="str" cm="1">
        <f t="array" ref="BC87">IFERROR(SUMPRODUCT(LARGE($C87:$AU87,{1,2,3,4,5,6,7})), "")</f>
        <v/>
      </c>
    </row>
    <row r="88" spans="2:55" ht="15" customHeight="1" x14ac:dyDescent="0.2"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57"/>
      <c r="AW88" s="47">
        <f t="shared" si="8"/>
        <v>0</v>
      </c>
      <c r="AX88" s="46">
        <f t="shared" si="9"/>
        <v>0</v>
      </c>
      <c r="AY88" s="46" cm="1">
        <f t="array" ref="AY88">IF($AX88&lt;=6,SUM($C88:$AU88),SUMPRODUCT(LARGE($C88:$AU88,{1,2,3,4,5,6})))</f>
        <v>0</v>
      </c>
      <c r="AZ88" s="50" t="str">
        <f t="shared" si="10"/>
        <v/>
      </c>
      <c r="BA88" s="50" t="str">
        <f t="shared" si="11"/>
        <v/>
      </c>
      <c r="BB88" s="46" t="str" cm="1">
        <f t="array" ref="BB88">IFERROR(SUMPRODUCT(LARGE($C88:$AU88,{1,2,3,4})), "")</f>
        <v/>
      </c>
      <c r="BC88" s="46" t="str" cm="1">
        <f t="array" ref="BC88">IFERROR(SUMPRODUCT(LARGE($C88:$AU88,{1,2,3,4,5,6,7})), "")</f>
        <v/>
      </c>
    </row>
    <row r="89" spans="2:55" ht="15" customHeight="1" x14ac:dyDescent="0.2"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57"/>
      <c r="AW89" s="47">
        <f t="shared" si="8"/>
        <v>0</v>
      </c>
      <c r="AX89" s="46">
        <f t="shared" si="9"/>
        <v>0</v>
      </c>
      <c r="AY89" s="46" cm="1">
        <f t="array" ref="AY89">IF($AX89&lt;=6,SUM($C89:$AU89),SUMPRODUCT(LARGE($C89:$AU89,{1,2,3,4,5,6})))</f>
        <v>0</v>
      </c>
      <c r="AZ89" s="50" t="str">
        <f t="shared" si="10"/>
        <v/>
      </c>
      <c r="BA89" s="50" t="str">
        <f t="shared" si="11"/>
        <v/>
      </c>
      <c r="BB89" s="46" t="str" cm="1">
        <f t="array" ref="BB89">IFERROR(SUMPRODUCT(LARGE($C89:$AU89,{1,2,3,4})), "")</f>
        <v/>
      </c>
      <c r="BC89" s="46" t="str" cm="1">
        <f t="array" ref="BC89">IFERROR(SUMPRODUCT(LARGE($C89:$AU89,{1,2,3,4,5,6,7})), "")</f>
        <v/>
      </c>
    </row>
    <row r="90" spans="2:55" ht="15" customHeight="1" x14ac:dyDescent="0.2"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57"/>
      <c r="AW90" s="47">
        <f t="shared" si="8"/>
        <v>0</v>
      </c>
      <c r="AX90" s="46">
        <f t="shared" si="9"/>
        <v>0</v>
      </c>
      <c r="AY90" s="46" cm="1">
        <f t="array" ref="AY90">IF($AX90&lt;=6,SUM($C90:$AU90),SUMPRODUCT(LARGE($C90:$AU90,{1,2,3,4,5,6})))</f>
        <v>0</v>
      </c>
      <c r="AZ90" s="50" t="str">
        <f t="shared" si="10"/>
        <v/>
      </c>
      <c r="BA90" s="50" t="str">
        <f t="shared" si="11"/>
        <v/>
      </c>
      <c r="BB90" s="46" t="str" cm="1">
        <f t="array" ref="BB90">IFERROR(SUMPRODUCT(LARGE($C90:$AU90,{1,2,3,4})), "")</f>
        <v/>
      </c>
      <c r="BC90" s="46" t="str" cm="1">
        <f t="array" ref="BC90">IFERROR(SUMPRODUCT(LARGE($C90:$AU90,{1,2,3,4,5,6,7})), "")</f>
        <v/>
      </c>
    </row>
    <row r="91" spans="2:55" ht="15" customHeight="1" x14ac:dyDescent="0.2"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57"/>
      <c r="AW91" s="47">
        <f t="shared" si="8"/>
        <v>0</v>
      </c>
      <c r="AX91" s="46">
        <f t="shared" si="9"/>
        <v>0</v>
      </c>
      <c r="AY91" s="46" cm="1">
        <f t="array" ref="AY91">IF($AX91&lt;=6,SUM($C91:$AU91),SUMPRODUCT(LARGE($C91:$AU91,{1,2,3,4,5,6})))</f>
        <v>0</v>
      </c>
      <c r="AZ91" s="50" t="str">
        <f t="shared" si="10"/>
        <v/>
      </c>
      <c r="BA91" s="50" t="str">
        <f t="shared" si="11"/>
        <v/>
      </c>
      <c r="BB91" s="46" t="str" cm="1">
        <f t="array" ref="BB91">IFERROR(SUMPRODUCT(LARGE($C91:$AU91,{1,2,3,4})), "")</f>
        <v/>
      </c>
      <c r="BC91" s="46" t="str" cm="1">
        <f t="array" ref="BC91">IFERROR(SUMPRODUCT(LARGE($C91:$AU91,{1,2,3,4,5,6,7})), "")</f>
        <v/>
      </c>
    </row>
    <row r="92" spans="2:55" ht="15" customHeight="1" x14ac:dyDescent="0.2"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57"/>
      <c r="AW92" s="47">
        <f t="shared" si="8"/>
        <v>0</v>
      </c>
      <c r="AX92" s="46">
        <f t="shared" si="9"/>
        <v>0</v>
      </c>
      <c r="AY92" s="46" cm="1">
        <f t="array" ref="AY92">IF($AX92&lt;=6,SUM($C92:$AU92),SUMPRODUCT(LARGE($C92:$AU92,{1,2,3,4,5,6})))</f>
        <v>0</v>
      </c>
      <c r="AZ92" s="50" t="str">
        <f t="shared" si="10"/>
        <v/>
      </c>
      <c r="BA92" s="50" t="str">
        <f t="shared" si="11"/>
        <v/>
      </c>
      <c r="BB92" s="46" t="str" cm="1">
        <f t="array" ref="BB92">IFERROR(SUMPRODUCT(LARGE($C92:$AU92,{1,2,3,4})), "")</f>
        <v/>
      </c>
      <c r="BC92" s="46" t="str" cm="1">
        <f t="array" ref="BC92">IFERROR(SUMPRODUCT(LARGE($C92:$AU92,{1,2,3,4,5,6,7})), "")</f>
        <v/>
      </c>
    </row>
    <row r="93" spans="2:55" ht="15" customHeight="1" x14ac:dyDescent="0.2"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57"/>
      <c r="AW93" s="47">
        <f t="shared" si="8"/>
        <v>0</v>
      </c>
      <c r="AX93" s="46">
        <f t="shared" si="9"/>
        <v>0</v>
      </c>
      <c r="AY93" s="46" cm="1">
        <f t="array" ref="AY93">IF($AX93&lt;=6,SUM($C93:$AU93),SUMPRODUCT(LARGE($C93:$AU93,{1,2,3,4,5,6})))</f>
        <v>0</v>
      </c>
      <c r="AZ93" s="50" t="str">
        <f t="shared" si="10"/>
        <v/>
      </c>
      <c r="BA93" s="50" t="str">
        <f t="shared" si="11"/>
        <v/>
      </c>
      <c r="BB93" s="46" t="str" cm="1">
        <f t="array" ref="BB93">IFERROR(SUMPRODUCT(LARGE($C93:$AU93,{1,2,3,4})), "")</f>
        <v/>
      </c>
      <c r="BC93" s="46" t="str" cm="1">
        <f t="array" ref="BC93">IFERROR(SUMPRODUCT(LARGE($C93:$AU93,{1,2,3,4,5,6,7})), "")</f>
        <v/>
      </c>
    </row>
    <row r="94" spans="2:55" ht="15" customHeight="1" x14ac:dyDescent="0.2"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57"/>
      <c r="AW94" s="47">
        <f t="shared" si="8"/>
        <v>0</v>
      </c>
      <c r="AX94" s="46">
        <f t="shared" si="9"/>
        <v>0</v>
      </c>
      <c r="AY94" s="46" cm="1">
        <f t="array" ref="AY94">IF($AX94&lt;=6,SUM($C94:$AU94),SUMPRODUCT(LARGE($C94:$AU94,{1,2,3,4,5,6})))</f>
        <v>0</v>
      </c>
      <c r="AZ94" s="50" t="str">
        <f t="shared" si="10"/>
        <v/>
      </c>
      <c r="BA94" s="50" t="str">
        <f t="shared" si="11"/>
        <v/>
      </c>
      <c r="BB94" s="46" t="str" cm="1">
        <f t="array" ref="BB94">IFERROR(SUMPRODUCT(LARGE($C94:$AU94,{1,2,3,4})), "")</f>
        <v/>
      </c>
      <c r="BC94" s="46" t="str" cm="1">
        <f t="array" ref="BC94">IFERROR(SUMPRODUCT(LARGE($C94:$AU94,{1,2,3,4,5,6,7})), "")</f>
        <v/>
      </c>
    </row>
    <row r="95" spans="2:55" ht="15" customHeight="1" x14ac:dyDescent="0.2"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57"/>
      <c r="AW95" s="47">
        <f t="shared" si="8"/>
        <v>0</v>
      </c>
      <c r="AX95" s="46">
        <f t="shared" si="9"/>
        <v>0</v>
      </c>
      <c r="AY95" s="46" cm="1">
        <f t="array" ref="AY95">IF($AX95&lt;=6,SUM($C95:$AU95),SUMPRODUCT(LARGE($C95:$AU95,{1,2,3,4,5,6})))</f>
        <v>0</v>
      </c>
      <c r="AZ95" s="50" t="str">
        <f t="shared" si="10"/>
        <v/>
      </c>
      <c r="BA95" s="50" t="str">
        <f t="shared" si="11"/>
        <v/>
      </c>
      <c r="BB95" s="46" t="str" cm="1">
        <f t="array" ref="BB95">IFERROR(SUMPRODUCT(LARGE($C95:$AU95,{1,2,3,4})), "")</f>
        <v/>
      </c>
      <c r="BC95" s="46" t="str" cm="1">
        <f t="array" ref="BC95">IFERROR(SUMPRODUCT(LARGE($C95:$AU95,{1,2,3,4,5,6,7})), "")</f>
        <v/>
      </c>
    </row>
    <row r="96" spans="2:55" ht="15" customHeight="1" x14ac:dyDescent="0.2"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57"/>
      <c r="AW96" s="47">
        <f t="shared" si="8"/>
        <v>0</v>
      </c>
      <c r="AX96" s="46">
        <f t="shared" si="9"/>
        <v>0</v>
      </c>
      <c r="AY96" s="46" cm="1">
        <f t="array" ref="AY96">IF($AX96&lt;=6,SUM($C96:$AU96),SUMPRODUCT(LARGE($C96:$AU96,{1,2,3,4,5,6})))</f>
        <v>0</v>
      </c>
      <c r="AZ96" s="50" t="str">
        <f t="shared" si="10"/>
        <v/>
      </c>
      <c r="BA96" s="50" t="str">
        <f t="shared" si="11"/>
        <v/>
      </c>
      <c r="BB96" s="46" t="str" cm="1">
        <f t="array" ref="BB96">IFERROR(SUMPRODUCT(LARGE($C96:$AU96,{1,2,3,4})), "")</f>
        <v/>
      </c>
      <c r="BC96" s="46" t="str" cm="1">
        <f t="array" ref="BC96">IFERROR(SUMPRODUCT(LARGE($C96:$AU96,{1,2,3,4,5,6,7})), "")</f>
        <v/>
      </c>
    </row>
    <row r="97" spans="2:55" ht="15" customHeight="1" x14ac:dyDescent="0.2"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57"/>
      <c r="AW97" s="47">
        <f t="shared" si="8"/>
        <v>0</v>
      </c>
      <c r="AX97" s="46">
        <f t="shared" si="9"/>
        <v>0</v>
      </c>
      <c r="AY97" s="46" cm="1">
        <f t="array" ref="AY97">IF($AX97&lt;=6,SUM($C97:$AU97),SUMPRODUCT(LARGE($C97:$AU97,{1,2,3,4,5,6})))</f>
        <v>0</v>
      </c>
      <c r="AZ97" s="50" t="str">
        <f t="shared" si="10"/>
        <v/>
      </c>
      <c r="BA97" s="50" t="str">
        <f t="shared" si="11"/>
        <v/>
      </c>
      <c r="BB97" s="46" t="str" cm="1">
        <f t="array" ref="BB97">IFERROR(SUMPRODUCT(LARGE($C97:$AU97,{1,2,3,4})), "")</f>
        <v/>
      </c>
      <c r="BC97" s="46" t="str" cm="1">
        <f t="array" ref="BC97">IFERROR(SUMPRODUCT(LARGE($C97:$AU97,{1,2,3,4,5,6,7})), "")</f>
        <v/>
      </c>
    </row>
    <row r="98" spans="2:55" ht="15" customHeight="1" x14ac:dyDescent="0.2"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57"/>
      <c r="AW98" s="47">
        <f t="shared" si="8"/>
        <v>0</v>
      </c>
      <c r="AX98" s="46">
        <f t="shared" si="9"/>
        <v>0</v>
      </c>
      <c r="AY98" s="46" cm="1">
        <f t="array" ref="AY98">IF($AX98&lt;=6,SUM($C98:$AU98),SUMPRODUCT(LARGE($C98:$AU98,{1,2,3,4,5,6})))</f>
        <v>0</v>
      </c>
      <c r="AZ98" s="50" t="str">
        <f t="shared" si="10"/>
        <v/>
      </c>
      <c r="BA98" s="50" t="str">
        <f t="shared" si="11"/>
        <v/>
      </c>
      <c r="BB98" s="46" t="str" cm="1">
        <f t="array" ref="BB98">IFERROR(SUMPRODUCT(LARGE($C98:$AU98,{1,2,3,4})), "")</f>
        <v/>
      </c>
      <c r="BC98" s="46" t="str" cm="1">
        <f t="array" ref="BC98">IFERROR(SUMPRODUCT(LARGE($C98:$AU98,{1,2,3,4,5,6,7})), "")</f>
        <v/>
      </c>
    </row>
    <row r="99" spans="2:55" ht="15" customHeight="1" x14ac:dyDescent="0.2"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57"/>
      <c r="AW99" s="47">
        <f t="shared" si="8"/>
        <v>0</v>
      </c>
      <c r="AX99" s="46">
        <f t="shared" si="9"/>
        <v>0</v>
      </c>
      <c r="AY99" s="46" cm="1">
        <f t="array" ref="AY99">IF($AX99&lt;=6,SUM($C99:$AU99),SUMPRODUCT(LARGE($C99:$AU99,{1,2,3,4,5,6})))</f>
        <v>0</v>
      </c>
      <c r="AZ99" s="50" t="str">
        <f t="shared" si="10"/>
        <v/>
      </c>
      <c r="BA99" s="50" t="str">
        <f t="shared" si="11"/>
        <v/>
      </c>
      <c r="BB99" s="46" t="str" cm="1">
        <f t="array" ref="BB99">IFERROR(SUMPRODUCT(LARGE($C99:$AU99,{1,2,3,4})), "")</f>
        <v/>
      </c>
      <c r="BC99" s="46" t="str" cm="1">
        <f t="array" ref="BC99">IFERROR(SUMPRODUCT(LARGE($C99:$AU99,{1,2,3,4,5,6,7})), "")</f>
        <v/>
      </c>
    </row>
    <row r="100" spans="2:55" ht="15" customHeight="1" x14ac:dyDescent="0.2"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57"/>
      <c r="AW100" s="47">
        <f t="shared" si="8"/>
        <v>0</v>
      </c>
      <c r="AX100" s="46">
        <f t="shared" si="9"/>
        <v>0</v>
      </c>
      <c r="AY100" s="46" cm="1">
        <f t="array" ref="AY100">IF($AX100&lt;=6,SUM($C100:$AU100),SUMPRODUCT(LARGE($C100:$AU100,{1,2,3,4,5,6})))</f>
        <v>0</v>
      </c>
      <c r="AZ100" s="50" t="str">
        <f t="shared" si="10"/>
        <v/>
      </c>
      <c r="BA100" s="50" t="str">
        <f t="shared" si="11"/>
        <v/>
      </c>
      <c r="BB100" s="46" t="str" cm="1">
        <f t="array" ref="BB100">IFERROR(SUMPRODUCT(LARGE($C100:$AU100,{1,2,3,4})), "")</f>
        <v/>
      </c>
      <c r="BC100" s="46" t="str" cm="1">
        <f t="array" ref="BC100">IFERROR(SUMPRODUCT(LARGE($C100:$AU100,{1,2,3,4,5,6,7})), "")</f>
        <v/>
      </c>
    </row>
    <row r="101" spans="2:55" ht="15" customHeight="1" x14ac:dyDescent="0.2"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57"/>
      <c r="AW101" s="47">
        <f t="shared" si="8"/>
        <v>0</v>
      </c>
      <c r="AX101" s="46">
        <f t="shared" si="9"/>
        <v>0</v>
      </c>
      <c r="AY101" s="46" cm="1">
        <f t="array" ref="AY101">IF($AX101&lt;=6,SUM($C101:$AU101),SUMPRODUCT(LARGE($C101:$AU101,{1,2,3,4,5,6})))</f>
        <v>0</v>
      </c>
      <c r="AZ101" s="50" t="str">
        <f t="shared" si="10"/>
        <v/>
      </c>
      <c r="BA101" s="50" t="str">
        <f t="shared" si="11"/>
        <v/>
      </c>
      <c r="BB101" s="46" t="str" cm="1">
        <f t="array" ref="BB101">IFERROR(SUMPRODUCT(LARGE($C101:$AU101,{1,2,3,4})), "")</f>
        <v/>
      </c>
      <c r="BC101" s="46" t="str" cm="1">
        <f t="array" ref="BC101">IFERROR(SUMPRODUCT(LARGE($C101:$AU101,{1,2,3,4,5,6,7})), "")</f>
        <v/>
      </c>
    </row>
    <row r="102" spans="2:55" ht="15" customHeight="1" x14ac:dyDescent="0.2"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57"/>
      <c r="AW102" s="47">
        <f t="shared" si="8"/>
        <v>0</v>
      </c>
      <c r="AX102" s="46">
        <f t="shared" si="9"/>
        <v>0</v>
      </c>
      <c r="AY102" s="46" cm="1">
        <f t="array" ref="AY102">IF($AX102&lt;=6,SUM($C102:$AU102),SUMPRODUCT(LARGE($C102:$AU102,{1,2,3,4,5,6})))</f>
        <v>0</v>
      </c>
      <c r="AZ102" s="50" t="str">
        <f t="shared" si="10"/>
        <v/>
      </c>
      <c r="BA102" s="50" t="str">
        <f t="shared" si="11"/>
        <v/>
      </c>
      <c r="BB102" s="46" t="str" cm="1">
        <f t="array" ref="BB102">IFERROR(SUMPRODUCT(LARGE($C102:$AU102,{1,2,3,4})), "")</f>
        <v/>
      </c>
      <c r="BC102" s="46" t="str" cm="1">
        <f t="array" ref="BC102">IFERROR(SUMPRODUCT(LARGE($C102:$AU102,{1,2,3,4,5,6,7})), "")</f>
        <v/>
      </c>
    </row>
    <row r="103" spans="2:55" ht="15" customHeight="1" x14ac:dyDescent="0.2"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57"/>
      <c r="AW103" s="47">
        <f t="shared" si="8"/>
        <v>0</v>
      </c>
      <c r="AX103" s="46">
        <f t="shared" si="9"/>
        <v>0</v>
      </c>
      <c r="AY103" s="46" cm="1">
        <f t="array" ref="AY103">IF($AX103&lt;=6,SUM($C103:$AU103),SUMPRODUCT(LARGE($C103:$AU103,{1,2,3,4,5,6})))</f>
        <v>0</v>
      </c>
      <c r="AZ103" s="50" t="str">
        <f t="shared" si="10"/>
        <v/>
      </c>
      <c r="BA103" s="50" t="str">
        <f t="shared" si="11"/>
        <v/>
      </c>
      <c r="BB103" s="46" t="str" cm="1">
        <f t="array" ref="BB103">IFERROR(SUMPRODUCT(LARGE($C103:$AU103,{1,2,3,4})), "")</f>
        <v/>
      </c>
      <c r="BC103" s="46" t="str" cm="1">
        <f t="array" ref="BC103">IFERROR(SUMPRODUCT(LARGE($C103:$AU103,{1,2,3,4,5,6,7})), "")</f>
        <v/>
      </c>
    </row>
    <row r="104" spans="2:55" ht="15" customHeight="1" x14ac:dyDescent="0.2"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57"/>
      <c r="AW104" s="47">
        <f t="shared" si="8"/>
        <v>0</v>
      </c>
      <c r="AX104" s="46">
        <f t="shared" si="9"/>
        <v>0</v>
      </c>
      <c r="AY104" s="46" cm="1">
        <f t="array" ref="AY104">IF($AX104&lt;=6,SUM($C104:$AU104),SUMPRODUCT(LARGE($C104:$AU104,{1,2,3,4,5,6})))</f>
        <v>0</v>
      </c>
      <c r="AZ104" s="50" t="str">
        <f t="shared" si="10"/>
        <v/>
      </c>
      <c r="BA104" s="50" t="str">
        <f t="shared" si="11"/>
        <v/>
      </c>
      <c r="BB104" s="46" t="str" cm="1">
        <f t="array" ref="BB104">IFERROR(SUMPRODUCT(LARGE($C104:$AU104,{1,2,3,4})), "")</f>
        <v/>
      </c>
      <c r="BC104" s="46" t="str" cm="1">
        <f t="array" ref="BC104">IFERROR(SUMPRODUCT(LARGE($C104:$AU104,{1,2,3,4,5,6,7})), "")</f>
        <v/>
      </c>
    </row>
    <row r="105" spans="2:55" ht="15" customHeight="1" x14ac:dyDescent="0.2"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57"/>
      <c r="AW105" s="47">
        <f t="shared" si="8"/>
        <v>0</v>
      </c>
      <c r="AX105" s="46">
        <f t="shared" si="9"/>
        <v>0</v>
      </c>
      <c r="AY105" s="46" cm="1">
        <f t="array" ref="AY105">IF($AX105&lt;=6,SUM($C105:$AU105),SUMPRODUCT(LARGE($C105:$AU105,{1,2,3,4,5,6})))</f>
        <v>0</v>
      </c>
      <c r="AZ105" s="50" t="str">
        <f t="shared" si="10"/>
        <v/>
      </c>
      <c r="BA105" s="50" t="str">
        <f t="shared" si="11"/>
        <v/>
      </c>
      <c r="BB105" s="46" t="str" cm="1">
        <f t="array" ref="BB105">IFERROR(SUMPRODUCT(LARGE($C105:$AU105,{1,2,3,4})), "")</f>
        <v/>
      </c>
      <c r="BC105" s="46" t="str" cm="1">
        <f t="array" ref="BC105">IFERROR(SUMPRODUCT(LARGE($C105:$AU105,{1,2,3,4,5,6,7})), "")</f>
        <v/>
      </c>
    </row>
    <row r="106" spans="2:55" ht="15" customHeight="1" x14ac:dyDescent="0.2"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57"/>
      <c r="AW106" s="47">
        <f t="shared" si="8"/>
        <v>0</v>
      </c>
      <c r="AX106" s="46">
        <f t="shared" si="9"/>
        <v>0</v>
      </c>
      <c r="AY106" s="46" cm="1">
        <f t="array" ref="AY106">IF($AX106&lt;=6,SUM($C106:$AU106),SUMPRODUCT(LARGE($C106:$AU106,{1,2,3,4,5,6})))</f>
        <v>0</v>
      </c>
      <c r="AZ106" s="50" t="str">
        <f t="shared" si="10"/>
        <v/>
      </c>
      <c r="BA106" s="50" t="str">
        <f t="shared" si="11"/>
        <v/>
      </c>
      <c r="BB106" s="46" t="str" cm="1">
        <f t="array" ref="BB106">IFERROR(SUMPRODUCT(LARGE($C106:$AU106,{1,2,3,4})), "")</f>
        <v/>
      </c>
      <c r="BC106" s="46" t="str" cm="1">
        <f t="array" ref="BC106">IFERROR(SUMPRODUCT(LARGE($C106:$AU106,{1,2,3,4,5,6,7})), "")</f>
        <v/>
      </c>
    </row>
    <row r="107" spans="2:55" ht="15" customHeight="1" x14ac:dyDescent="0.2"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57"/>
      <c r="AW107" s="47">
        <f t="shared" si="8"/>
        <v>0</v>
      </c>
      <c r="AX107" s="46">
        <f t="shared" si="9"/>
        <v>0</v>
      </c>
      <c r="AY107" s="46" cm="1">
        <f t="array" ref="AY107">IF($AX107&lt;=6,SUM($C107:$AU107),SUMPRODUCT(LARGE($C107:$AU107,{1,2,3,4,5,6})))</f>
        <v>0</v>
      </c>
      <c r="AZ107" s="50" t="str">
        <f t="shared" si="10"/>
        <v/>
      </c>
      <c r="BA107" s="50" t="str">
        <f t="shared" si="11"/>
        <v/>
      </c>
      <c r="BB107" s="46" t="str" cm="1">
        <f t="array" ref="BB107">IFERROR(SUMPRODUCT(LARGE($C107:$AU107,{1,2,3,4})), "")</f>
        <v/>
      </c>
      <c r="BC107" s="46" t="str" cm="1">
        <f t="array" ref="BC107">IFERROR(SUMPRODUCT(LARGE($C107:$AU107,{1,2,3,4,5,6,7})), "")</f>
        <v/>
      </c>
    </row>
    <row r="108" spans="2:55" ht="15" customHeight="1" x14ac:dyDescent="0.2"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57"/>
      <c r="AW108" s="47">
        <f t="shared" si="8"/>
        <v>0</v>
      </c>
      <c r="AX108" s="46">
        <f t="shared" si="9"/>
        <v>0</v>
      </c>
      <c r="AY108" s="46" cm="1">
        <f t="array" ref="AY108">IF($AX108&lt;=6,SUM($C108:$AU108),SUMPRODUCT(LARGE($C108:$AU108,{1,2,3,4,5,6})))</f>
        <v>0</v>
      </c>
      <c r="AZ108" s="50" t="str">
        <f t="shared" si="10"/>
        <v/>
      </c>
      <c r="BA108" s="50" t="str">
        <f t="shared" si="11"/>
        <v/>
      </c>
      <c r="BB108" s="46" t="str" cm="1">
        <f t="array" ref="BB108">IFERROR(SUMPRODUCT(LARGE($C108:$AU108,{1,2,3,4})), "")</f>
        <v/>
      </c>
      <c r="BC108" s="46" t="str" cm="1">
        <f t="array" ref="BC108">IFERROR(SUMPRODUCT(LARGE($C108:$AU108,{1,2,3,4,5,6,7})), "")</f>
        <v/>
      </c>
    </row>
    <row r="109" spans="2:55" ht="15" customHeight="1" x14ac:dyDescent="0.2"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57"/>
      <c r="AW109" s="47">
        <f t="shared" si="8"/>
        <v>0</v>
      </c>
      <c r="AX109" s="46">
        <f t="shared" si="9"/>
        <v>0</v>
      </c>
      <c r="AY109" s="46" cm="1">
        <f t="array" ref="AY109">IF($AX109&lt;=6,SUM($C109:$AU109),SUMPRODUCT(LARGE($C109:$AU109,{1,2,3,4,5,6})))</f>
        <v>0</v>
      </c>
      <c r="AZ109" s="50" t="str">
        <f t="shared" si="10"/>
        <v/>
      </c>
      <c r="BA109" s="50" t="str">
        <f t="shared" si="11"/>
        <v/>
      </c>
      <c r="BB109" s="46" t="str" cm="1">
        <f t="array" ref="BB109">IFERROR(SUMPRODUCT(LARGE($C109:$AU109,{1,2,3,4})), "")</f>
        <v/>
      </c>
      <c r="BC109" s="46" t="str" cm="1">
        <f t="array" ref="BC109">IFERROR(SUMPRODUCT(LARGE($C109:$AU109,{1,2,3,4,5,6,7})), "")</f>
        <v/>
      </c>
    </row>
    <row r="110" spans="2:55" ht="15" customHeight="1" x14ac:dyDescent="0.2"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57"/>
      <c r="AW110" s="47">
        <f t="shared" si="8"/>
        <v>0</v>
      </c>
      <c r="AX110" s="46">
        <f t="shared" si="9"/>
        <v>0</v>
      </c>
      <c r="AY110" s="46" cm="1">
        <f t="array" ref="AY110">IF($AX110&lt;=6,SUM($C110:$AU110),SUMPRODUCT(LARGE($C110:$AU110,{1,2,3,4,5,6})))</f>
        <v>0</v>
      </c>
      <c r="AZ110" s="50" t="str">
        <f t="shared" si="10"/>
        <v/>
      </c>
      <c r="BA110" s="50" t="str">
        <f t="shared" si="11"/>
        <v/>
      </c>
      <c r="BB110" s="46" t="str" cm="1">
        <f t="array" ref="BB110">IFERROR(SUMPRODUCT(LARGE($C110:$AU110,{1,2,3,4})), "")</f>
        <v/>
      </c>
      <c r="BC110" s="46" t="str" cm="1">
        <f t="array" ref="BC110">IFERROR(SUMPRODUCT(LARGE($C110:$AU110,{1,2,3,4,5,6,7})), "")</f>
        <v/>
      </c>
    </row>
    <row r="111" spans="2:55" ht="15" customHeight="1" x14ac:dyDescent="0.2"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57"/>
      <c r="AW111" s="47">
        <f t="shared" si="8"/>
        <v>0</v>
      </c>
      <c r="AX111" s="46">
        <f t="shared" si="9"/>
        <v>0</v>
      </c>
      <c r="AY111" s="46" cm="1">
        <f t="array" ref="AY111">IF($AX111&lt;=6,SUM($C111:$AU111),SUMPRODUCT(LARGE($C111:$AU111,{1,2,3,4,5,6})))</f>
        <v>0</v>
      </c>
      <c r="AZ111" s="50" t="str">
        <f t="shared" si="10"/>
        <v/>
      </c>
      <c r="BA111" s="50" t="str">
        <f t="shared" si="11"/>
        <v/>
      </c>
      <c r="BB111" s="46" t="str" cm="1">
        <f t="array" ref="BB111">IFERROR(SUMPRODUCT(LARGE($C111:$AU111,{1,2,3,4})), "")</f>
        <v/>
      </c>
      <c r="BC111" s="46" t="str" cm="1">
        <f t="array" ref="BC111">IFERROR(SUMPRODUCT(LARGE($C111:$AU111,{1,2,3,4,5,6,7})), "")</f>
        <v/>
      </c>
    </row>
    <row r="112" spans="2:55" ht="15" customHeight="1" x14ac:dyDescent="0.2"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57"/>
      <c r="AW112" s="47">
        <f t="shared" si="8"/>
        <v>0</v>
      </c>
      <c r="AX112" s="46">
        <f t="shared" si="9"/>
        <v>0</v>
      </c>
      <c r="AY112" s="46" cm="1">
        <f t="array" ref="AY112">IF($AX112&lt;=6,SUM($C112:$AU112),SUMPRODUCT(LARGE($C112:$AU112,{1,2,3,4,5,6})))</f>
        <v>0</v>
      </c>
      <c r="AZ112" s="50" t="str">
        <f t="shared" si="10"/>
        <v/>
      </c>
      <c r="BA112" s="50" t="str">
        <f t="shared" si="11"/>
        <v/>
      </c>
      <c r="BB112" s="46" t="str" cm="1">
        <f t="array" ref="BB112">IFERROR(SUMPRODUCT(LARGE($C112:$AU112,{1,2,3,4})), "")</f>
        <v/>
      </c>
      <c r="BC112" s="46" t="str" cm="1">
        <f t="array" ref="BC112">IFERROR(SUMPRODUCT(LARGE($C112:$AU112,{1,2,3,4,5,6,7})), "")</f>
        <v/>
      </c>
    </row>
    <row r="113" spans="2:55" ht="15" customHeight="1" x14ac:dyDescent="0.2"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57"/>
      <c r="AW113" s="47">
        <f t="shared" si="8"/>
        <v>0</v>
      </c>
      <c r="AX113" s="46">
        <f t="shared" si="9"/>
        <v>0</v>
      </c>
      <c r="AY113" s="46" cm="1">
        <f t="array" ref="AY113">IF($AX113&lt;=6,SUM($C113:$AU113),SUMPRODUCT(LARGE($C113:$AU113,{1,2,3,4,5,6})))</f>
        <v>0</v>
      </c>
      <c r="AZ113" s="50" t="str">
        <f t="shared" si="10"/>
        <v/>
      </c>
      <c r="BA113" s="50" t="str">
        <f t="shared" si="11"/>
        <v/>
      </c>
      <c r="BB113" s="46" t="str" cm="1">
        <f t="array" ref="BB113">IFERROR(SUMPRODUCT(LARGE($C113:$AU113,{1,2,3,4})), "")</f>
        <v/>
      </c>
      <c r="BC113" s="46" t="str" cm="1">
        <f t="array" ref="BC113">IFERROR(SUMPRODUCT(LARGE($C113:$AU113,{1,2,3,4,5,6,7})), "")</f>
        <v/>
      </c>
    </row>
    <row r="114" spans="2:55" ht="15" customHeight="1" x14ac:dyDescent="0.2"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57"/>
      <c r="AW114" s="47">
        <f t="shared" si="8"/>
        <v>0</v>
      </c>
      <c r="AX114" s="46">
        <f t="shared" si="9"/>
        <v>0</v>
      </c>
      <c r="AY114" s="46" cm="1">
        <f t="array" ref="AY114">IF($AX114&lt;=6,SUM($C114:$AU114),SUMPRODUCT(LARGE($C114:$AU114,{1,2,3,4,5,6})))</f>
        <v>0</v>
      </c>
      <c r="AZ114" s="50" t="str">
        <f t="shared" si="10"/>
        <v/>
      </c>
      <c r="BA114" s="50" t="str">
        <f t="shared" si="11"/>
        <v/>
      </c>
      <c r="BB114" s="46" t="str" cm="1">
        <f t="array" ref="BB114">IFERROR(SUMPRODUCT(LARGE($C114:$AU114,{1,2,3,4})), "")</f>
        <v/>
      </c>
      <c r="BC114" s="46" t="str" cm="1">
        <f t="array" ref="BC114">IFERROR(SUMPRODUCT(LARGE($C114:$AU114,{1,2,3,4,5,6,7})), "")</f>
        <v/>
      </c>
    </row>
    <row r="115" spans="2:55" ht="15" customHeight="1" x14ac:dyDescent="0.2"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57"/>
      <c r="AW115" s="47">
        <f t="shared" si="8"/>
        <v>0</v>
      </c>
      <c r="AX115" s="46">
        <f t="shared" si="9"/>
        <v>0</v>
      </c>
      <c r="AY115" s="46" cm="1">
        <f t="array" ref="AY115">IF($AX115&lt;=6,SUM($C115:$AU115),SUMPRODUCT(LARGE($C115:$AU115,{1,2,3,4,5,6})))</f>
        <v>0</v>
      </c>
      <c r="AZ115" s="50" t="str">
        <f t="shared" si="10"/>
        <v/>
      </c>
      <c r="BA115" s="50" t="str">
        <f t="shared" si="11"/>
        <v/>
      </c>
      <c r="BB115" s="46" t="str" cm="1">
        <f t="array" ref="BB115">IFERROR(SUMPRODUCT(LARGE($C115:$AU115,{1,2,3,4})), "")</f>
        <v/>
      </c>
      <c r="BC115" s="46" t="str" cm="1">
        <f t="array" ref="BC115">IFERROR(SUMPRODUCT(LARGE($C115:$AU115,{1,2,3,4,5,6,7})), "")</f>
        <v/>
      </c>
    </row>
    <row r="116" spans="2:55" ht="15" customHeight="1" x14ac:dyDescent="0.2"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57"/>
      <c r="AW116" s="47">
        <f t="shared" si="8"/>
        <v>0</v>
      </c>
      <c r="AX116" s="46">
        <f t="shared" si="9"/>
        <v>0</v>
      </c>
      <c r="AY116" s="46" cm="1">
        <f t="array" ref="AY116">IF($AX116&lt;=6,SUM($C116:$AU116),SUMPRODUCT(LARGE($C116:$AU116,{1,2,3,4,5,6})))</f>
        <v>0</v>
      </c>
      <c r="AZ116" s="50" t="str">
        <f t="shared" si="10"/>
        <v/>
      </c>
      <c r="BA116" s="50" t="str">
        <f t="shared" si="11"/>
        <v/>
      </c>
      <c r="BB116" s="46" t="str" cm="1">
        <f t="array" ref="BB116">IFERROR(SUMPRODUCT(LARGE($C116:$AU116,{1,2,3,4})), "")</f>
        <v/>
      </c>
      <c r="BC116" s="46" t="str" cm="1">
        <f t="array" ref="BC116">IFERROR(SUMPRODUCT(LARGE($C116:$AU116,{1,2,3,4,5,6,7})), "")</f>
        <v/>
      </c>
    </row>
    <row r="117" spans="2:55" ht="15" customHeight="1" x14ac:dyDescent="0.2"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57"/>
      <c r="AW117" s="47">
        <f t="shared" si="8"/>
        <v>0</v>
      </c>
      <c r="AX117" s="46">
        <f t="shared" si="9"/>
        <v>0</v>
      </c>
      <c r="AY117" s="46" cm="1">
        <f t="array" ref="AY117">IF($AX117&lt;=6,SUM($C117:$AU117),SUMPRODUCT(LARGE($C117:$AU117,{1,2,3,4,5,6})))</f>
        <v>0</v>
      </c>
      <c r="AZ117" s="50" t="str">
        <f t="shared" si="10"/>
        <v/>
      </c>
      <c r="BA117" s="50" t="str">
        <f t="shared" si="11"/>
        <v/>
      </c>
      <c r="BB117" s="46" t="str" cm="1">
        <f t="array" ref="BB117">IFERROR(SUMPRODUCT(LARGE($C117:$AU117,{1,2,3,4})), "")</f>
        <v/>
      </c>
      <c r="BC117" s="46" t="str" cm="1">
        <f t="array" ref="BC117">IFERROR(SUMPRODUCT(LARGE($C117:$AU117,{1,2,3,4,5,6,7})), "")</f>
        <v/>
      </c>
    </row>
    <row r="118" spans="2:55" ht="15" customHeight="1" x14ac:dyDescent="0.2"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57"/>
      <c r="AW118" s="47">
        <f t="shared" si="8"/>
        <v>0</v>
      </c>
      <c r="AX118" s="46">
        <f t="shared" si="9"/>
        <v>0</v>
      </c>
      <c r="AY118" s="46" cm="1">
        <f t="array" ref="AY118">IF($AX118&lt;=6,SUM($C118:$AU118),SUMPRODUCT(LARGE($C118:$AU118,{1,2,3,4,5,6})))</f>
        <v>0</v>
      </c>
      <c r="AZ118" s="50" t="str">
        <f t="shared" si="10"/>
        <v/>
      </c>
      <c r="BA118" s="50" t="str">
        <f t="shared" si="11"/>
        <v/>
      </c>
      <c r="BB118" s="46" t="str" cm="1">
        <f t="array" ref="BB118">IFERROR(SUMPRODUCT(LARGE($C118:$AU118,{1,2,3,4})), "")</f>
        <v/>
      </c>
      <c r="BC118" s="46" t="str" cm="1">
        <f t="array" ref="BC118">IFERROR(SUMPRODUCT(LARGE($C118:$AU118,{1,2,3,4,5,6,7})), "")</f>
        <v/>
      </c>
    </row>
    <row r="119" spans="2:55" ht="15" customHeight="1" x14ac:dyDescent="0.2"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57"/>
      <c r="AW119" s="47">
        <f t="shared" si="8"/>
        <v>0</v>
      </c>
      <c r="AX119" s="46">
        <f t="shared" si="9"/>
        <v>0</v>
      </c>
      <c r="AY119" s="46" cm="1">
        <f t="array" ref="AY119">IF($AX119&lt;=6,SUM($C119:$AU119),SUMPRODUCT(LARGE($C119:$AU119,{1,2,3,4,5,6})))</f>
        <v>0</v>
      </c>
      <c r="AZ119" s="50" t="str">
        <f t="shared" si="10"/>
        <v/>
      </c>
      <c r="BA119" s="50" t="str">
        <f t="shared" si="11"/>
        <v/>
      </c>
      <c r="BB119" s="46" t="str" cm="1">
        <f t="array" ref="BB119">IFERROR(SUMPRODUCT(LARGE($C119:$AU119,{1,2,3,4})), "")</f>
        <v/>
      </c>
      <c r="BC119" s="46" t="str" cm="1">
        <f t="array" ref="BC119">IFERROR(SUMPRODUCT(LARGE($C119:$AU119,{1,2,3,4,5,6,7})), "")</f>
        <v/>
      </c>
    </row>
    <row r="120" spans="2:55" ht="15" customHeight="1" x14ac:dyDescent="0.2"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57"/>
      <c r="AW120" s="47">
        <f t="shared" si="8"/>
        <v>0</v>
      </c>
      <c r="AX120" s="46">
        <f t="shared" si="9"/>
        <v>0</v>
      </c>
      <c r="AY120" s="46" cm="1">
        <f t="array" ref="AY120">IF($AX120&lt;=6,SUM($C120:$AU120),SUMPRODUCT(LARGE($C120:$AU120,{1,2,3,4,5,6})))</f>
        <v>0</v>
      </c>
      <c r="AZ120" s="50" t="str">
        <f t="shared" si="10"/>
        <v/>
      </c>
      <c r="BA120" s="50" t="str">
        <f t="shared" si="11"/>
        <v/>
      </c>
      <c r="BB120" s="46" t="str" cm="1">
        <f t="array" ref="BB120">IFERROR(SUMPRODUCT(LARGE($C120:$AU120,{1,2,3,4})), "")</f>
        <v/>
      </c>
      <c r="BC120" s="46" t="str" cm="1">
        <f t="array" ref="BC120">IFERROR(SUMPRODUCT(LARGE($C120:$AU120,{1,2,3,4,5,6,7})), "")</f>
        <v/>
      </c>
    </row>
    <row r="121" spans="2:55" ht="15" customHeight="1" x14ac:dyDescent="0.2"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57"/>
      <c r="AW121" s="47">
        <f t="shared" si="8"/>
        <v>0</v>
      </c>
      <c r="AX121" s="46">
        <f t="shared" si="9"/>
        <v>0</v>
      </c>
      <c r="AY121" s="46" cm="1">
        <f t="array" ref="AY121">IF($AX121&lt;=6,SUM($C121:$AU121),SUMPRODUCT(LARGE($C121:$AU121,{1,2,3,4,5,6})))</f>
        <v>0</v>
      </c>
      <c r="AZ121" s="50" t="str">
        <f t="shared" si="10"/>
        <v/>
      </c>
      <c r="BA121" s="50" t="str">
        <f t="shared" si="11"/>
        <v/>
      </c>
      <c r="BB121" s="46" t="str" cm="1">
        <f t="array" ref="BB121">IFERROR(SUMPRODUCT(LARGE($C121:$AU121,{1,2,3,4})), "")</f>
        <v/>
      </c>
      <c r="BC121" s="46" t="str" cm="1">
        <f t="array" ref="BC121">IFERROR(SUMPRODUCT(LARGE($C121:$AU121,{1,2,3,4,5,6,7})), "")</f>
        <v/>
      </c>
    </row>
    <row r="122" spans="2:55" ht="15" customHeight="1" x14ac:dyDescent="0.2"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57"/>
      <c r="AW122" s="47">
        <f t="shared" si="8"/>
        <v>0</v>
      </c>
      <c r="AX122" s="46">
        <f t="shared" si="9"/>
        <v>0</v>
      </c>
      <c r="AY122" s="46" cm="1">
        <f t="array" ref="AY122">IF($AX122&lt;=6,SUM($C122:$AU122),SUMPRODUCT(LARGE($C122:$AU122,{1,2,3,4,5,6})))</f>
        <v>0</v>
      </c>
      <c r="AZ122" s="50" t="str">
        <f t="shared" si="10"/>
        <v/>
      </c>
      <c r="BA122" s="50" t="str">
        <f t="shared" si="11"/>
        <v/>
      </c>
      <c r="BB122" s="46" t="str" cm="1">
        <f t="array" ref="BB122">IFERROR(SUMPRODUCT(LARGE($C122:$AU122,{1,2,3,4})), "")</f>
        <v/>
      </c>
      <c r="BC122" s="46" t="str" cm="1">
        <f t="array" ref="BC122">IFERROR(SUMPRODUCT(LARGE($C122:$AU122,{1,2,3,4,5,6,7})), "")</f>
        <v/>
      </c>
    </row>
    <row r="123" spans="2:55" ht="15" customHeight="1" x14ac:dyDescent="0.2"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57"/>
      <c r="AW123" s="47">
        <f t="shared" si="8"/>
        <v>0</v>
      </c>
      <c r="AX123" s="46">
        <f t="shared" si="9"/>
        <v>0</v>
      </c>
      <c r="AY123" s="46" cm="1">
        <f t="array" ref="AY123">IF($AX123&lt;=6,SUM($C123:$AU123),SUMPRODUCT(LARGE($C123:$AU123,{1,2,3,4,5,6})))</f>
        <v>0</v>
      </c>
      <c r="AZ123" s="50" t="str">
        <f t="shared" si="10"/>
        <v/>
      </c>
      <c r="BA123" s="50" t="str">
        <f t="shared" si="11"/>
        <v/>
      </c>
      <c r="BB123" s="46" t="str" cm="1">
        <f t="array" ref="BB123">IFERROR(SUMPRODUCT(LARGE($C123:$AU123,{1,2,3,4})), "")</f>
        <v/>
      </c>
      <c r="BC123" s="46" t="str" cm="1">
        <f t="array" ref="BC123">IFERROR(SUMPRODUCT(LARGE($C123:$AU123,{1,2,3,4,5,6,7})), "")</f>
        <v/>
      </c>
    </row>
    <row r="124" spans="2:55" ht="15" customHeight="1" x14ac:dyDescent="0.2"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57"/>
      <c r="AW124" s="47">
        <f t="shared" si="8"/>
        <v>0</v>
      </c>
      <c r="AX124" s="46">
        <f t="shared" si="9"/>
        <v>0</v>
      </c>
      <c r="AY124" s="46" cm="1">
        <f t="array" ref="AY124">IF($AX124&lt;=6,SUM($C124:$AU124),SUMPRODUCT(LARGE($C124:$AU124,{1,2,3,4,5,6})))</f>
        <v>0</v>
      </c>
      <c r="AZ124" s="50" t="str">
        <f t="shared" si="10"/>
        <v/>
      </c>
      <c r="BA124" s="50" t="str">
        <f t="shared" si="11"/>
        <v/>
      </c>
      <c r="BB124" s="46" t="str" cm="1">
        <f t="array" ref="BB124">IFERROR(SUMPRODUCT(LARGE($C124:$AU124,{1,2,3,4})), "")</f>
        <v/>
      </c>
      <c r="BC124" s="46" t="str" cm="1">
        <f t="array" ref="BC124">IFERROR(SUMPRODUCT(LARGE($C124:$AU124,{1,2,3,4,5,6,7})), "")</f>
        <v/>
      </c>
    </row>
    <row r="125" spans="2:55" ht="15" customHeight="1" x14ac:dyDescent="0.2"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57"/>
      <c r="AW125" s="47">
        <f t="shared" si="8"/>
        <v>0</v>
      </c>
      <c r="AX125" s="46">
        <f t="shared" si="9"/>
        <v>0</v>
      </c>
      <c r="AY125" s="46" cm="1">
        <f t="array" ref="AY125">IF($AX125&lt;=6,SUM($C125:$AU125),SUMPRODUCT(LARGE($C125:$AU125,{1,2,3,4,5,6})))</f>
        <v>0</v>
      </c>
      <c r="AZ125" s="50" t="str">
        <f t="shared" si="10"/>
        <v/>
      </c>
      <c r="BA125" s="50" t="str">
        <f t="shared" si="11"/>
        <v/>
      </c>
      <c r="BB125" s="46" t="str" cm="1">
        <f t="array" ref="BB125">IFERROR(SUMPRODUCT(LARGE($C125:$AU125,{1,2,3,4})), "")</f>
        <v/>
      </c>
      <c r="BC125" s="46" t="str" cm="1">
        <f t="array" ref="BC125">IFERROR(SUMPRODUCT(LARGE($C125:$AU125,{1,2,3,4,5,6,7})), "")</f>
        <v/>
      </c>
    </row>
    <row r="126" spans="2:55" ht="15" customHeight="1" x14ac:dyDescent="0.2"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57"/>
      <c r="AW126" s="47">
        <f t="shared" si="8"/>
        <v>0</v>
      </c>
      <c r="AX126" s="46">
        <f t="shared" si="9"/>
        <v>0</v>
      </c>
      <c r="AY126" s="46" cm="1">
        <f t="array" ref="AY126">IF($AX126&lt;=6,SUM($C126:$AU126),SUMPRODUCT(LARGE($C126:$AU126,{1,2,3,4,5,6})))</f>
        <v>0</v>
      </c>
      <c r="AZ126" s="50" t="str">
        <f t="shared" si="10"/>
        <v/>
      </c>
      <c r="BA126" s="50" t="str">
        <f t="shared" si="11"/>
        <v/>
      </c>
      <c r="BB126" s="46" t="str" cm="1">
        <f t="array" ref="BB126">IFERROR(SUMPRODUCT(LARGE($C126:$AU126,{1,2,3,4})), "")</f>
        <v/>
      </c>
      <c r="BC126" s="46" t="str" cm="1">
        <f t="array" ref="BC126">IFERROR(SUMPRODUCT(LARGE($C126:$AU126,{1,2,3,4,5,6,7})), "")</f>
        <v/>
      </c>
    </row>
    <row r="127" spans="2:55" ht="15" customHeight="1" x14ac:dyDescent="0.2"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57"/>
      <c r="AW127" s="47">
        <f t="shared" si="8"/>
        <v>0</v>
      </c>
      <c r="AX127" s="46">
        <f t="shared" si="9"/>
        <v>0</v>
      </c>
      <c r="AY127" s="46" cm="1">
        <f t="array" ref="AY127">IF($AX127&lt;=6,SUM($C127:$AU127),SUMPRODUCT(LARGE($C127:$AU127,{1,2,3,4,5,6})))</f>
        <v>0</v>
      </c>
      <c r="AZ127" s="50" t="str">
        <f t="shared" si="10"/>
        <v/>
      </c>
      <c r="BA127" s="50" t="str">
        <f t="shared" si="11"/>
        <v/>
      </c>
      <c r="BB127" s="46" t="str" cm="1">
        <f t="array" ref="BB127">IFERROR(SUMPRODUCT(LARGE($C127:$AU127,{1,2,3,4})), "")</f>
        <v/>
      </c>
      <c r="BC127" s="46" t="str" cm="1">
        <f t="array" ref="BC127">IFERROR(SUMPRODUCT(LARGE($C127:$AU127,{1,2,3,4,5,6,7})), "")</f>
        <v/>
      </c>
    </row>
    <row r="128" spans="2:55" ht="15" customHeight="1" x14ac:dyDescent="0.2"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57"/>
      <c r="AW128" s="47">
        <f t="shared" si="8"/>
        <v>0</v>
      </c>
      <c r="AX128" s="46">
        <f t="shared" si="9"/>
        <v>0</v>
      </c>
      <c r="AY128" s="46" cm="1">
        <f t="array" ref="AY128">IF($AX128&lt;=6,SUM($C128:$AU128),SUMPRODUCT(LARGE($C128:$AU128,{1,2,3,4,5,6})))</f>
        <v>0</v>
      </c>
      <c r="AZ128" s="50" t="str">
        <f t="shared" si="10"/>
        <v/>
      </c>
      <c r="BA128" s="50" t="str">
        <f t="shared" si="11"/>
        <v/>
      </c>
      <c r="BB128" s="46" t="str" cm="1">
        <f t="array" ref="BB128">IFERROR(SUMPRODUCT(LARGE($C128:$AU128,{1,2,3,4})), "")</f>
        <v/>
      </c>
      <c r="BC128" s="46" t="str" cm="1">
        <f t="array" ref="BC128">IFERROR(SUMPRODUCT(LARGE($C128:$AU128,{1,2,3,4,5,6,7})), "")</f>
        <v/>
      </c>
    </row>
    <row r="129" spans="2:55" ht="15" customHeight="1" x14ac:dyDescent="0.2"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57"/>
      <c r="AW129" s="47">
        <f t="shared" si="8"/>
        <v>0</v>
      </c>
      <c r="AX129" s="46">
        <f t="shared" si="9"/>
        <v>0</v>
      </c>
      <c r="AY129" s="46" cm="1">
        <f t="array" ref="AY129">IF($AX129&lt;=6,SUM($C129:$AU129),SUMPRODUCT(LARGE($C129:$AU129,{1,2,3,4,5,6})))</f>
        <v>0</v>
      </c>
      <c r="AZ129" s="50" t="str">
        <f t="shared" si="10"/>
        <v/>
      </c>
      <c r="BA129" s="50" t="str">
        <f t="shared" si="11"/>
        <v/>
      </c>
      <c r="BB129" s="46" t="str" cm="1">
        <f t="array" ref="BB129">IFERROR(SUMPRODUCT(LARGE($C129:$AU129,{1,2,3,4})), "")</f>
        <v/>
      </c>
      <c r="BC129" s="46" t="str" cm="1">
        <f t="array" ref="BC129">IFERROR(SUMPRODUCT(LARGE($C129:$AU129,{1,2,3,4,5,6,7})), "")</f>
        <v/>
      </c>
    </row>
    <row r="130" spans="2:55" ht="15" customHeight="1" x14ac:dyDescent="0.2"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57"/>
      <c r="AW130" s="47">
        <f t="shared" si="8"/>
        <v>0</v>
      </c>
      <c r="AX130" s="46">
        <f t="shared" si="9"/>
        <v>0</v>
      </c>
      <c r="AY130" s="46" cm="1">
        <f t="array" ref="AY130">IF($AX130&lt;=6,SUM($C130:$AU130),SUMPRODUCT(LARGE($C130:$AU130,{1,2,3,4,5,6})))</f>
        <v>0</v>
      </c>
      <c r="AZ130" s="50" t="str">
        <f t="shared" si="10"/>
        <v/>
      </c>
      <c r="BA130" s="50" t="str">
        <f t="shared" si="11"/>
        <v/>
      </c>
      <c r="BB130" s="46" t="str" cm="1">
        <f t="array" ref="BB130">IFERROR(SUMPRODUCT(LARGE($C130:$AU130,{1,2,3,4})), "")</f>
        <v/>
      </c>
      <c r="BC130" s="46" t="str" cm="1">
        <f t="array" ref="BC130">IFERROR(SUMPRODUCT(LARGE($C130:$AU130,{1,2,3,4,5,6,7})), "")</f>
        <v/>
      </c>
    </row>
    <row r="131" spans="2:55" ht="15" customHeight="1" x14ac:dyDescent="0.2"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57"/>
      <c r="AW131" s="47">
        <f t="shared" ref="AW131:AW194" si="12">SUM($C131:$AV131)</f>
        <v>0</v>
      </c>
      <c r="AX131" s="46">
        <f t="shared" ref="AX131:AX194" si="13">COUNTA(C131:AU131)</f>
        <v>0</v>
      </c>
      <c r="AY131" s="46" cm="1">
        <f t="array" ref="AY131">IF($AX131&lt;=6,SUM($C131:$AU131),SUMPRODUCT(LARGE($C131:$AU131,{1,2,3,4,5,6})))</f>
        <v>0</v>
      </c>
      <c r="AZ131" s="50" t="str">
        <f t="shared" si="10"/>
        <v/>
      </c>
      <c r="BA131" s="50" t="str">
        <f t="shared" si="11"/>
        <v/>
      </c>
      <c r="BB131" s="46" t="str" cm="1">
        <f t="array" ref="BB131">IFERROR(SUMPRODUCT(LARGE($C131:$AU131,{1,2,3,4})), "")</f>
        <v/>
      </c>
      <c r="BC131" s="46" t="str" cm="1">
        <f t="array" ref="BC131">IFERROR(SUMPRODUCT(LARGE($C131:$AU131,{1,2,3,4,5,6,7})), "")</f>
        <v/>
      </c>
    </row>
    <row r="132" spans="2:55" ht="15" customHeight="1" x14ac:dyDescent="0.2"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57"/>
      <c r="AW132" s="47">
        <f t="shared" si="12"/>
        <v>0</v>
      </c>
      <c r="AX132" s="46">
        <f t="shared" si="13"/>
        <v>0</v>
      </c>
      <c r="AY132" s="46" cm="1">
        <f t="array" ref="AY132">IF($AX132&lt;=6,SUM($C132:$AU132),SUMPRODUCT(LARGE($C132:$AU132,{1,2,3,4,5,6})))</f>
        <v>0</v>
      </c>
      <c r="AZ132" s="50" t="str">
        <f t="shared" ref="AZ132:AZ195" si="14">IF(AND($AX132&gt;=6,AY132=AY133),"Manual Calc Needed","")</f>
        <v/>
      </c>
      <c r="BA132" s="50" t="str">
        <f t="shared" ref="BA132:BA195" si="15">IF($AZ132="Tie",$AY132,"")</f>
        <v/>
      </c>
      <c r="BB132" s="46" t="str" cm="1">
        <f t="array" ref="BB132">IFERROR(SUMPRODUCT(LARGE($C132:$AU132,{1,2,3,4})), "")</f>
        <v/>
      </c>
      <c r="BC132" s="46" t="str" cm="1">
        <f t="array" ref="BC132">IFERROR(SUMPRODUCT(LARGE($C132:$AU132,{1,2,3,4,5,6,7})), "")</f>
        <v/>
      </c>
    </row>
    <row r="133" spans="2:55" ht="15" customHeight="1" x14ac:dyDescent="0.2"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57"/>
      <c r="AW133" s="47">
        <f t="shared" si="12"/>
        <v>0</v>
      </c>
      <c r="AX133" s="46">
        <f t="shared" si="13"/>
        <v>0</v>
      </c>
      <c r="AY133" s="46" cm="1">
        <f t="array" ref="AY133">IF($AX133&lt;=6,SUM($C133:$AU133),SUMPRODUCT(LARGE($C133:$AU133,{1,2,3,4,5,6})))</f>
        <v>0</v>
      </c>
      <c r="AZ133" s="50" t="str">
        <f t="shared" si="14"/>
        <v/>
      </c>
      <c r="BA133" s="50" t="str">
        <f t="shared" si="15"/>
        <v/>
      </c>
      <c r="BB133" s="46" t="str" cm="1">
        <f t="array" ref="BB133">IFERROR(SUMPRODUCT(LARGE($C133:$AU133,{1,2,3,4})), "")</f>
        <v/>
      </c>
      <c r="BC133" s="46" t="str" cm="1">
        <f t="array" ref="BC133">IFERROR(SUMPRODUCT(LARGE($C133:$AU133,{1,2,3,4,5,6,7})), "")</f>
        <v/>
      </c>
    </row>
    <row r="134" spans="2:55" ht="15" customHeight="1" x14ac:dyDescent="0.2"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57"/>
      <c r="AW134" s="47">
        <f t="shared" si="12"/>
        <v>0</v>
      </c>
      <c r="AX134" s="46">
        <f t="shared" si="13"/>
        <v>0</v>
      </c>
      <c r="AY134" s="46" cm="1">
        <f t="array" ref="AY134">IF($AX134&lt;=6,SUM($C134:$AU134),SUMPRODUCT(LARGE($C134:$AU134,{1,2,3,4,5,6})))</f>
        <v>0</v>
      </c>
      <c r="AZ134" s="50" t="str">
        <f t="shared" si="14"/>
        <v/>
      </c>
      <c r="BA134" s="50" t="str">
        <f t="shared" si="15"/>
        <v/>
      </c>
      <c r="BB134" s="46" t="str" cm="1">
        <f t="array" ref="BB134">IFERROR(SUMPRODUCT(LARGE($C134:$AU134,{1,2,3,4})), "")</f>
        <v/>
      </c>
      <c r="BC134" s="46" t="str" cm="1">
        <f t="array" ref="BC134">IFERROR(SUMPRODUCT(LARGE($C134:$AU134,{1,2,3,4,5,6,7})), "")</f>
        <v/>
      </c>
    </row>
    <row r="135" spans="2:55" ht="15" customHeight="1" x14ac:dyDescent="0.2"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57"/>
      <c r="AW135" s="47">
        <f t="shared" si="12"/>
        <v>0</v>
      </c>
      <c r="AX135" s="46">
        <f t="shared" si="13"/>
        <v>0</v>
      </c>
      <c r="AY135" s="46" cm="1">
        <f t="array" ref="AY135">IF($AX135&lt;=6,SUM($C135:$AU135),SUMPRODUCT(LARGE($C135:$AU135,{1,2,3,4,5,6})))</f>
        <v>0</v>
      </c>
      <c r="AZ135" s="50" t="str">
        <f t="shared" si="14"/>
        <v/>
      </c>
      <c r="BA135" s="50" t="str">
        <f t="shared" si="15"/>
        <v/>
      </c>
      <c r="BB135" s="46" t="str" cm="1">
        <f t="array" ref="BB135">IFERROR(SUMPRODUCT(LARGE($C135:$AU135,{1,2,3,4})), "")</f>
        <v/>
      </c>
      <c r="BC135" s="46" t="str" cm="1">
        <f t="array" ref="BC135">IFERROR(SUMPRODUCT(LARGE($C135:$AU135,{1,2,3,4,5,6,7})), "")</f>
        <v/>
      </c>
    </row>
    <row r="136" spans="2:55" ht="15" customHeight="1" x14ac:dyDescent="0.2"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57"/>
      <c r="AW136" s="47">
        <f t="shared" si="12"/>
        <v>0</v>
      </c>
      <c r="AX136" s="46">
        <f t="shared" si="13"/>
        <v>0</v>
      </c>
      <c r="AY136" s="46" cm="1">
        <f t="array" ref="AY136">IF($AX136&lt;=6,SUM($C136:$AU136),SUMPRODUCT(LARGE($C136:$AU136,{1,2,3,4,5,6})))</f>
        <v>0</v>
      </c>
      <c r="AZ136" s="50" t="str">
        <f t="shared" si="14"/>
        <v/>
      </c>
      <c r="BA136" s="50" t="str">
        <f t="shared" si="15"/>
        <v/>
      </c>
      <c r="BB136" s="46" t="str" cm="1">
        <f t="array" ref="BB136">IFERROR(SUMPRODUCT(LARGE($C136:$AU136,{1,2,3,4})), "")</f>
        <v/>
      </c>
      <c r="BC136" s="46" t="str" cm="1">
        <f t="array" ref="BC136">IFERROR(SUMPRODUCT(LARGE($C136:$AU136,{1,2,3,4,5,6,7})), "")</f>
        <v/>
      </c>
    </row>
    <row r="137" spans="2:55" ht="15" customHeight="1" x14ac:dyDescent="0.2"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57"/>
      <c r="AW137" s="47">
        <f t="shared" si="12"/>
        <v>0</v>
      </c>
      <c r="AX137" s="46">
        <f t="shared" si="13"/>
        <v>0</v>
      </c>
      <c r="AY137" s="46" cm="1">
        <f t="array" ref="AY137">IF($AX137&lt;=6,SUM($C137:$AU137),SUMPRODUCT(LARGE($C137:$AU137,{1,2,3,4,5,6})))</f>
        <v>0</v>
      </c>
      <c r="AZ137" s="50" t="str">
        <f t="shared" si="14"/>
        <v/>
      </c>
      <c r="BA137" s="50" t="str">
        <f t="shared" si="15"/>
        <v/>
      </c>
      <c r="BB137" s="46" t="str" cm="1">
        <f t="array" ref="BB137">IFERROR(SUMPRODUCT(LARGE($C137:$AU137,{1,2,3,4})), "")</f>
        <v/>
      </c>
      <c r="BC137" s="46" t="str" cm="1">
        <f t="array" ref="BC137">IFERROR(SUMPRODUCT(LARGE($C137:$AU137,{1,2,3,4,5,6,7})), "")</f>
        <v/>
      </c>
    </row>
    <row r="138" spans="2:55" ht="15" customHeight="1" x14ac:dyDescent="0.2"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57"/>
      <c r="AW138" s="47">
        <f t="shared" si="12"/>
        <v>0</v>
      </c>
      <c r="AX138" s="46">
        <f t="shared" si="13"/>
        <v>0</v>
      </c>
      <c r="AY138" s="46" cm="1">
        <f t="array" ref="AY138">IF($AX138&lt;=6,SUM($C138:$AU138),SUMPRODUCT(LARGE($C138:$AU138,{1,2,3,4,5,6})))</f>
        <v>0</v>
      </c>
      <c r="AZ138" s="50" t="str">
        <f t="shared" si="14"/>
        <v/>
      </c>
      <c r="BA138" s="50" t="str">
        <f t="shared" si="15"/>
        <v/>
      </c>
      <c r="BB138" s="46" t="str" cm="1">
        <f t="array" ref="BB138">IFERROR(SUMPRODUCT(LARGE($C138:$AU138,{1,2,3,4})), "")</f>
        <v/>
      </c>
      <c r="BC138" s="46" t="str" cm="1">
        <f t="array" ref="BC138">IFERROR(SUMPRODUCT(LARGE($C138:$AU138,{1,2,3,4,5,6,7})), "")</f>
        <v/>
      </c>
    </row>
    <row r="139" spans="2:55" ht="15" customHeight="1" x14ac:dyDescent="0.2"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57"/>
      <c r="AW139" s="47">
        <f t="shared" si="12"/>
        <v>0</v>
      </c>
      <c r="AX139" s="46">
        <f t="shared" si="13"/>
        <v>0</v>
      </c>
      <c r="AY139" s="46" cm="1">
        <f t="array" ref="AY139">IF($AX139&lt;=6,SUM($C139:$AU139),SUMPRODUCT(LARGE($C139:$AU139,{1,2,3,4,5,6})))</f>
        <v>0</v>
      </c>
      <c r="AZ139" s="50" t="str">
        <f t="shared" si="14"/>
        <v/>
      </c>
      <c r="BA139" s="50" t="str">
        <f t="shared" si="15"/>
        <v/>
      </c>
      <c r="BB139" s="46" t="str" cm="1">
        <f t="array" ref="BB139">IFERROR(SUMPRODUCT(LARGE($C139:$AU139,{1,2,3,4})), "")</f>
        <v/>
      </c>
      <c r="BC139" s="46" t="str" cm="1">
        <f t="array" ref="BC139">IFERROR(SUMPRODUCT(LARGE($C139:$AU139,{1,2,3,4,5,6,7})), "")</f>
        <v/>
      </c>
    </row>
    <row r="140" spans="2:55" ht="15" customHeight="1" x14ac:dyDescent="0.2"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57"/>
      <c r="AW140" s="47">
        <f t="shared" si="12"/>
        <v>0</v>
      </c>
      <c r="AX140" s="46">
        <f t="shared" si="13"/>
        <v>0</v>
      </c>
      <c r="AY140" s="46" cm="1">
        <f t="array" ref="AY140">IF($AX140&lt;=6,SUM($C140:$AU140),SUMPRODUCT(LARGE($C140:$AU140,{1,2,3,4,5,6})))</f>
        <v>0</v>
      </c>
      <c r="AZ140" s="50" t="str">
        <f t="shared" si="14"/>
        <v/>
      </c>
      <c r="BA140" s="50" t="str">
        <f t="shared" si="15"/>
        <v/>
      </c>
      <c r="BB140" s="46" t="str" cm="1">
        <f t="array" ref="BB140">IFERROR(SUMPRODUCT(LARGE($C140:$AU140,{1,2,3,4})), "")</f>
        <v/>
      </c>
      <c r="BC140" s="46" t="str" cm="1">
        <f t="array" ref="BC140">IFERROR(SUMPRODUCT(LARGE($C140:$AU140,{1,2,3,4,5,6,7})), "")</f>
        <v/>
      </c>
    </row>
    <row r="141" spans="2:55" ht="15" customHeight="1" x14ac:dyDescent="0.2"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57"/>
      <c r="AW141" s="47">
        <f t="shared" si="12"/>
        <v>0</v>
      </c>
      <c r="AX141" s="46">
        <f t="shared" si="13"/>
        <v>0</v>
      </c>
      <c r="AY141" s="46" cm="1">
        <f t="array" ref="AY141">IF($AX141&lt;=6,SUM($C141:$AU141),SUMPRODUCT(LARGE($C141:$AU141,{1,2,3,4,5,6})))</f>
        <v>0</v>
      </c>
      <c r="AZ141" s="50" t="str">
        <f t="shared" si="14"/>
        <v/>
      </c>
      <c r="BA141" s="50" t="str">
        <f t="shared" si="15"/>
        <v/>
      </c>
      <c r="BB141" s="46" t="str" cm="1">
        <f t="array" ref="BB141">IFERROR(SUMPRODUCT(LARGE($C141:$AU141,{1,2,3,4})), "")</f>
        <v/>
      </c>
      <c r="BC141" s="46" t="str" cm="1">
        <f t="array" ref="BC141">IFERROR(SUMPRODUCT(LARGE($C141:$AU141,{1,2,3,4,5,6,7})), "")</f>
        <v/>
      </c>
    </row>
    <row r="142" spans="2:55" ht="15" customHeight="1" x14ac:dyDescent="0.2"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57"/>
      <c r="AW142" s="47">
        <f t="shared" si="12"/>
        <v>0</v>
      </c>
      <c r="AX142" s="46">
        <f t="shared" si="13"/>
        <v>0</v>
      </c>
      <c r="AY142" s="46" cm="1">
        <f t="array" ref="AY142">IF($AX142&lt;=6,SUM($C142:$AU142),SUMPRODUCT(LARGE($C142:$AU142,{1,2,3,4,5,6})))</f>
        <v>0</v>
      </c>
      <c r="AZ142" s="50" t="str">
        <f t="shared" si="14"/>
        <v/>
      </c>
      <c r="BA142" s="50" t="str">
        <f t="shared" si="15"/>
        <v/>
      </c>
      <c r="BB142" s="46" t="str" cm="1">
        <f t="array" ref="BB142">IFERROR(SUMPRODUCT(LARGE($C142:$AU142,{1,2,3,4})), "")</f>
        <v/>
      </c>
      <c r="BC142" s="46" t="str" cm="1">
        <f t="array" ref="BC142">IFERROR(SUMPRODUCT(LARGE($C142:$AU142,{1,2,3,4,5,6,7})), "")</f>
        <v/>
      </c>
    </row>
    <row r="143" spans="2:55" ht="15" customHeight="1" x14ac:dyDescent="0.2"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57"/>
      <c r="AW143" s="47">
        <f t="shared" si="12"/>
        <v>0</v>
      </c>
      <c r="AX143" s="46">
        <f t="shared" si="13"/>
        <v>0</v>
      </c>
      <c r="AY143" s="46" cm="1">
        <f t="array" ref="AY143">IF($AX143&lt;=6,SUM($C143:$AU143),SUMPRODUCT(LARGE($C143:$AU143,{1,2,3,4,5,6})))</f>
        <v>0</v>
      </c>
      <c r="AZ143" s="50" t="str">
        <f t="shared" si="14"/>
        <v/>
      </c>
      <c r="BA143" s="50" t="str">
        <f t="shared" si="15"/>
        <v/>
      </c>
      <c r="BB143" s="46" t="str" cm="1">
        <f t="array" ref="BB143">IFERROR(SUMPRODUCT(LARGE($C143:$AU143,{1,2,3,4})), "")</f>
        <v/>
      </c>
      <c r="BC143" s="46" t="str" cm="1">
        <f t="array" ref="BC143">IFERROR(SUMPRODUCT(LARGE($C143:$AU143,{1,2,3,4,5,6,7})), "")</f>
        <v/>
      </c>
    </row>
    <row r="144" spans="2:55" ht="15" customHeight="1" x14ac:dyDescent="0.2"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57"/>
      <c r="AW144" s="47">
        <f t="shared" si="12"/>
        <v>0</v>
      </c>
      <c r="AX144" s="46">
        <f t="shared" si="13"/>
        <v>0</v>
      </c>
      <c r="AY144" s="46" cm="1">
        <f t="array" ref="AY144">IF($AX144&lt;=6,SUM($C144:$AU144),SUMPRODUCT(LARGE($C144:$AU144,{1,2,3,4,5,6})))</f>
        <v>0</v>
      </c>
      <c r="AZ144" s="50" t="str">
        <f t="shared" si="14"/>
        <v/>
      </c>
      <c r="BA144" s="50" t="str">
        <f t="shared" si="15"/>
        <v/>
      </c>
      <c r="BB144" s="46" t="str" cm="1">
        <f t="array" ref="BB144">IFERROR(SUMPRODUCT(LARGE($C144:$AU144,{1,2,3,4})), "")</f>
        <v/>
      </c>
      <c r="BC144" s="46" t="str" cm="1">
        <f t="array" ref="BC144">IFERROR(SUMPRODUCT(LARGE($C144:$AU144,{1,2,3,4,5,6,7})), "")</f>
        <v/>
      </c>
    </row>
    <row r="145" spans="2:55" ht="15" customHeight="1" x14ac:dyDescent="0.2"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57"/>
      <c r="AW145" s="47">
        <f t="shared" si="12"/>
        <v>0</v>
      </c>
      <c r="AX145" s="46">
        <f t="shared" si="13"/>
        <v>0</v>
      </c>
      <c r="AY145" s="46" cm="1">
        <f t="array" ref="AY145">IF($AX145&lt;=6,SUM($C145:$AU145),SUMPRODUCT(LARGE($C145:$AU145,{1,2,3,4,5,6})))</f>
        <v>0</v>
      </c>
      <c r="AZ145" s="50" t="str">
        <f t="shared" si="14"/>
        <v/>
      </c>
      <c r="BA145" s="50" t="str">
        <f t="shared" si="15"/>
        <v/>
      </c>
      <c r="BB145" s="46" t="str" cm="1">
        <f t="array" ref="BB145">IFERROR(SUMPRODUCT(LARGE($C145:$AU145,{1,2,3,4})), "")</f>
        <v/>
      </c>
      <c r="BC145" s="46" t="str" cm="1">
        <f t="array" ref="BC145">IFERROR(SUMPRODUCT(LARGE($C145:$AU145,{1,2,3,4,5,6,7})), "")</f>
        <v/>
      </c>
    </row>
    <row r="146" spans="2:55" ht="15" customHeight="1" x14ac:dyDescent="0.2"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57"/>
      <c r="AW146" s="47">
        <f t="shared" si="12"/>
        <v>0</v>
      </c>
      <c r="AX146" s="46">
        <f t="shared" si="13"/>
        <v>0</v>
      </c>
      <c r="AY146" s="46" cm="1">
        <f t="array" ref="AY146">IF($AX146&lt;=6,SUM($C146:$AU146),SUMPRODUCT(LARGE($C146:$AU146,{1,2,3,4,5,6})))</f>
        <v>0</v>
      </c>
      <c r="AZ146" s="50" t="str">
        <f t="shared" si="14"/>
        <v/>
      </c>
      <c r="BA146" s="50" t="str">
        <f t="shared" si="15"/>
        <v/>
      </c>
      <c r="BB146" s="46" t="str" cm="1">
        <f t="array" ref="BB146">IFERROR(SUMPRODUCT(LARGE($C146:$AU146,{1,2,3,4})), "")</f>
        <v/>
      </c>
      <c r="BC146" s="46" t="str" cm="1">
        <f t="array" ref="BC146">IFERROR(SUMPRODUCT(LARGE($C146:$AU146,{1,2,3,4,5,6,7})), "")</f>
        <v/>
      </c>
    </row>
    <row r="147" spans="2:55" ht="15" customHeight="1" x14ac:dyDescent="0.2"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57"/>
      <c r="AW147" s="47">
        <f t="shared" si="12"/>
        <v>0</v>
      </c>
      <c r="AX147" s="46">
        <f t="shared" si="13"/>
        <v>0</v>
      </c>
      <c r="AY147" s="46" cm="1">
        <f t="array" ref="AY147">IF($AX147&lt;=6,SUM($C147:$AU147),SUMPRODUCT(LARGE($C147:$AU147,{1,2,3,4,5,6})))</f>
        <v>0</v>
      </c>
      <c r="AZ147" s="50" t="str">
        <f t="shared" si="14"/>
        <v/>
      </c>
      <c r="BA147" s="50" t="str">
        <f t="shared" si="15"/>
        <v/>
      </c>
      <c r="BB147" s="46" t="str" cm="1">
        <f t="array" ref="BB147">IFERROR(SUMPRODUCT(LARGE($C147:$AU147,{1,2,3,4})), "")</f>
        <v/>
      </c>
      <c r="BC147" s="46" t="str" cm="1">
        <f t="array" ref="BC147">IFERROR(SUMPRODUCT(LARGE($C147:$AU147,{1,2,3,4,5,6,7})), "")</f>
        <v/>
      </c>
    </row>
    <row r="148" spans="2:55" ht="15" customHeight="1" x14ac:dyDescent="0.2"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57"/>
      <c r="AW148" s="47">
        <f t="shared" si="12"/>
        <v>0</v>
      </c>
      <c r="AX148" s="46">
        <f t="shared" si="13"/>
        <v>0</v>
      </c>
      <c r="AY148" s="46" cm="1">
        <f t="array" ref="AY148">IF($AX148&lt;=6,SUM($C148:$AU148),SUMPRODUCT(LARGE($C148:$AU148,{1,2,3,4,5,6})))</f>
        <v>0</v>
      </c>
      <c r="AZ148" s="50" t="str">
        <f t="shared" si="14"/>
        <v/>
      </c>
      <c r="BA148" s="50" t="str">
        <f t="shared" si="15"/>
        <v/>
      </c>
      <c r="BB148" s="46" t="str" cm="1">
        <f t="array" ref="BB148">IFERROR(SUMPRODUCT(LARGE($C148:$AU148,{1,2,3,4})), "")</f>
        <v/>
      </c>
      <c r="BC148" s="46" t="str" cm="1">
        <f t="array" ref="BC148">IFERROR(SUMPRODUCT(LARGE($C148:$AU148,{1,2,3,4,5,6,7})), "")</f>
        <v/>
      </c>
    </row>
    <row r="149" spans="2:55" ht="15" customHeight="1" x14ac:dyDescent="0.2"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57"/>
      <c r="AW149" s="47">
        <f t="shared" si="12"/>
        <v>0</v>
      </c>
      <c r="AX149" s="46">
        <f t="shared" si="13"/>
        <v>0</v>
      </c>
      <c r="AY149" s="46" cm="1">
        <f t="array" ref="AY149">IF($AX149&lt;=6,SUM($C149:$AU149),SUMPRODUCT(LARGE($C149:$AU149,{1,2,3,4,5,6})))</f>
        <v>0</v>
      </c>
      <c r="AZ149" s="50" t="str">
        <f t="shared" si="14"/>
        <v/>
      </c>
      <c r="BA149" s="50" t="str">
        <f t="shared" si="15"/>
        <v/>
      </c>
      <c r="BB149" s="46" t="str" cm="1">
        <f t="array" ref="BB149">IFERROR(SUMPRODUCT(LARGE($C149:$AU149,{1,2,3,4})), "")</f>
        <v/>
      </c>
      <c r="BC149" s="46" t="str" cm="1">
        <f t="array" ref="BC149">IFERROR(SUMPRODUCT(LARGE($C149:$AU149,{1,2,3,4,5,6,7})), "")</f>
        <v/>
      </c>
    </row>
    <row r="150" spans="2:55" ht="15" customHeight="1" x14ac:dyDescent="0.2"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57"/>
      <c r="AW150" s="47">
        <f t="shared" si="12"/>
        <v>0</v>
      </c>
      <c r="AX150" s="46">
        <f t="shared" si="13"/>
        <v>0</v>
      </c>
      <c r="AY150" s="46" cm="1">
        <f t="array" ref="AY150">IF($AX150&lt;=6,SUM($C150:$AU150),SUMPRODUCT(LARGE($C150:$AU150,{1,2,3,4,5,6})))</f>
        <v>0</v>
      </c>
      <c r="AZ150" s="50" t="str">
        <f t="shared" si="14"/>
        <v/>
      </c>
      <c r="BA150" s="50" t="str">
        <f t="shared" si="15"/>
        <v/>
      </c>
      <c r="BB150" s="46" t="str" cm="1">
        <f t="array" ref="BB150">IFERROR(SUMPRODUCT(LARGE($C150:$AU150,{1,2,3,4})), "")</f>
        <v/>
      </c>
      <c r="BC150" s="46" t="str" cm="1">
        <f t="array" ref="BC150">IFERROR(SUMPRODUCT(LARGE($C150:$AU150,{1,2,3,4,5,6,7})), "")</f>
        <v/>
      </c>
    </row>
    <row r="151" spans="2:55" ht="15" customHeight="1" x14ac:dyDescent="0.2"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57"/>
      <c r="AW151" s="47">
        <f t="shared" si="12"/>
        <v>0</v>
      </c>
      <c r="AX151" s="46">
        <f t="shared" si="13"/>
        <v>0</v>
      </c>
      <c r="AY151" s="46" cm="1">
        <f t="array" ref="AY151">IF($AX151&lt;=6,SUM($C151:$AU151),SUMPRODUCT(LARGE($C151:$AU151,{1,2,3,4,5,6})))</f>
        <v>0</v>
      </c>
      <c r="AZ151" s="50" t="str">
        <f t="shared" si="14"/>
        <v/>
      </c>
      <c r="BA151" s="50" t="str">
        <f t="shared" si="15"/>
        <v/>
      </c>
      <c r="BB151" s="46" t="str" cm="1">
        <f t="array" ref="BB151">IFERROR(SUMPRODUCT(LARGE($C151:$AU151,{1,2,3,4})), "")</f>
        <v/>
      </c>
      <c r="BC151" s="46" t="str" cm="1">
        <f t="array" ref="BC151">IFERROR(SUMPRODUCT(LARGE($C151:$AU151,{1,2,3,4,5,6,7})), "")</f>
        <v/>
      </c>
    </row>
    <row r="152" spans="2:55" ht="15" customHeight="1" x14ac:dyDescent="0.2"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57"/>
      <c r="AW152" s="47">
        <f t="shared" si="12"/>
        <v>0</v>
      </c>
      <c r="AX152" s="46">
        <f t="shared" si="13"/>
        <v>0</v>
      </c>
      <c r="AY152" s="46" cm="1">
        <f t="array" ref="AY152">IF($AX152&lt;=6,SUM($C152:$AU152),SUMPRODUCT(LARGE($C152:$AU152,{1,2,3,4,5,6})))</f>
        <v>0</v>
      </c>
      <c r="AZ152" s="50" t="str">
        <f t="shared" si="14"/>
        <v/>
      </c>
      <c r="BA152" s="50" t="str">
        <f t="shared" si="15"/>
        <v/>
      </c>
      <c r="BB152" s="46" t="str" cm="1">
        <f t="array" ref="BB152">IFERROR(SUMPRODUCT(LARGE($C152:$AU152,{1,2,3,4})), "")</f>
        <v/>
      </c>
      <c r="BC152" s="46" t="str" cm="1">
        <f t="array" ref="BC152">IFERROR(SUMPRODUCT(LARGE($C152:$AU152,{1,2,3,4,5,6,7})), "")</f>
        <v/>
      </c>
    </row>
    <row r="153" spans="2:55" ht="15" customHeight="1" x14ac:dyDescent="0.2"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57"/>
      <c r="AW153" s="47">
        <f t="shared" si="12"/>
        <v>0</v>
      </c>
      <c r="AX153" s="46">
        <f t="shared" si="13"/>
        <v>0</v>
      </c>
      <c r="AY153" s="46" cm="1">
        <f t="array" ref="AY153">IF($AX153&lt;=6,SUM($C153:$AU153),SUMPRODUCT(LARGE($C153:$AU153,{1,2,3,4,5,6})))</f>
        <v>0</v>
      </c>
      <c r="AZ153" s="50" t="str">
        <f t="shared" si="14"/>
        <v/>
      </c>
      <c r="BA153" s="50" t="str">
        <f t="shared" si="15"/>
        <v/>
      </c>
      <c r="BB153" s="46" t="str" cm="1">
        <f t="array" ref="BB153">IFERROR(SUMPRODUCT(LARGE($C153:$AU153,{1,2,3,4})), "")</f>
        <v/>
      </c>
      <c r="BC153" s="46" t="str" cm="1">
        <f t="array" ref="BC153">IFERROR(SUMPRODUCT(LARGE($C153:$AU153,{1,2,3,4,5,6,7})), "")</f>
        <v/>
      </c>
    </row>
    <row r="154" spans="2:55" ht="15" customHeight="1" x14ac:dyDescent="0.2"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57"/>
      <c r="AW154" s="47">
        <f t="shared" si="12"/>
        <v>0</v>
      </c>
      <c r="AX154" s="46">
        <f t="shared" si="13"/>
        <v>0</v>
      </c>
      <c r="AY154" s="46" cm="1">
        <f t="array" ref="AY154">IF($AX154&lt;=6,SUM($C154:$AU154),SUMPRODUCT(LARGE($C154:$AU154,{1,2,3,4,5,6})))</f>
        <v>0</v>
      </c>
      <c r="AZ154" s="50" t="str">
        <f t="shared" si="14"/>
        <v/>
      </c>
      <c r="BA154" s="50" t="str">
        <f t="shared" si="15"/>
        <v/>
      </c>
      <c r="BB154" s="46" t="str" cm="1">
        <f t="array" ref="BB154">IFERROR(SUMPRODUCT(LARGE($C154:$AU154,{1,2,3,4})), "")</f>
        <v/>
      </c>
      <c r="BC154" s="46" t="str" cm="1">
        <f t="array" ref="BC154">IFERROR(SUMPRODUCT(LARGE($C154:$AU154,{1,2,3,4,5,6,7})), "")</f>
        <v/>
      </c>
    </row>
    <row r="155" spans="2:55" ht="15" customHeight="1" x14ac:dyDescent="0.2"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57"/>
      <c r="AW155" s="47">
        <f t="shared" si="12"/>
        <v>0</v>
      </c>
      <c r="AX155" s="46">
        <f t="shared" si="13"/>
        <v>0</v>
      </c>
      <c r="AY155" s="46" cm="1">
        <f t="array" ref="AY155">IF($AX155&lt;=6,SUM($C155:$AU155),SUMPRODUCT(LARGE($C155:$AU155,{1,2,3,4,5,6})))</f>
        <v>0</v>
      </c>
      <c r="AZ155" s="50" t="str">
        <f t="shared" si="14"/>
        <v/>
      </c>
      <c r="BA155" s="50" t="str">
        <f t="shared" si="15"/>
        <v/>
      </c>
      <c r="BB155" s="46" t="str" cm="1">
        <f t="array" ref="BB155">IFERROR(SUMPRODUCT(LARGE($C155:$AU155,{1,2,3,4})), "")</f>
        <v/>
      </c>
      <c r="BC155" s="46" t="str" cm="1">
        <f t="array" ref="BC155">IFERROR(SUMPRODUCT(LARGE($C155:$AU155,{1,2,3,4,5,6,7})), "")</f>
        <v/>
      </c>
    </row>
    <row r="156" spans="2:55" ht="15" customHeight="1" x14ac:dyDescent="0.2"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57"/>
      <c r="AW156" s="47">
        <f t="shared" si="12"/>
        <v>0</v>
      </c>
      <c r="AX156" s="46">
        <f t="shared" si="13"/>
        <v>0</v>
      </c>
      <c r="AY156" s="46" cm="1">
        <f t="array" ref="AY156">IF($AX156&lt;=6,SUM($C156:$AU156),SUMPRODUCT(LARGE($C156:$AU156,{1,2,3,4,5,6})))</f>
        <v>0</v>
      </c>
      <c r="AZ156" s="50" t="str">
        <f t="shared" si="14"/>
        <v/>
      </c>
      <c r="BA156" s="50" t="str">
        <f t="shared" si="15"/>
        <v/>
      </c>
      <c r="BB156" s="46" t="str" cm="1">
        <f t="array" ref="BB156">IFERROR(SUMPRODUCT(LARGE($C156:$AU156,{1,2,3,4})), "")</f>
        <v/>
      </c>
      <c r="BC156" s="46" t="str" cm="1">
        <f t="array" ref="BC156">IFERROR(SUMPRODUCT(LARGE($C156:$AU156,{1,2,3,4,5,6,7})), "")</f>
        <v/>
      </c>
    </row>
    <row r="157" spans="2:55" ht="15" customHeight="1" x14ac:dyDescent="0.2"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57"/>
      <c r="AW157" s="47">
        <f t="shared" si="12"/>
        <v>0</v>
      </c>
      <c r="AX157" s="46">
        <f t="shared" si="13"/>
        <v>0</v>
      </c>
      <c r="AY157" s="46" cm="1">
        <f t="array" ref="AY157">IF($AX157&lt;=6,SUM($C157:$AU157),SUMPRODUCT(LARGE($C157:$AU157,{1,2,3,4,5,6})))</f>
        <v>0</v>
      </c>
      <c r="AZ157" s="50" t="str">
        <f t="shared" si="14"/>
        <v/>
      </c>
      <c r="BA157" s="50" t="str">
        <f t="shared" si="15"/>
        <v/>
      </c>
      <c r="BB157" s="46" t="str" cm="1">
        <f t="array" ref="BB157">IFERROR(SUMPRODUCT(LARGE($C157:$AU157,{1,2,3,4})), "")</f>
        <v/>
      </c>
      <c r="BC157" s="46" t="str" cm="1">
        <f t="array" ref="BC157">IFERROR(SUMPRODUCT(LARGE($C157:$AU157,{1,2,3,4,5,6,7})), "")</f>
        <v/>
      </c>
    </row>
    <row r="158" spans="2:55" ht="15" customHeight="1" x14ac:dyDescent="0.2"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57"/>
      <c r="AW158" s="47">
        <f t="shared" si="12"/>
        <v>0</v>
      </c>
      <c r="AX158" s="46">
        <f t="shared" si="13"/>
        <v>0</v>
      </c>
      <c r="AY158" s="46" cm="1">
        <f t="array" ref="AY158">IF($AX158&lt;=6,SUM($C158:$AU158),SUMPRODUCT(LARGE($C158:$AU158,{1,2,3,4,5,6})))</f>
        <v>0</v>
      </c>
      <c r="AZ158" s="50" t="str">
        <f t="shared" si="14"/>
        <v/>
      </c>
      <c r="BA158" s="50" t="str">
        <f t="shared" si="15"/>
        <v/>
      </c>
      <c r="BB158" s="46" t="str" cm="1">
        <f t="array" ref="BB158">IFERROR(SUMPRODUCT(LARGE($C158:$AU158,{1,2,3,4})), "")</f>
        <v/>
      </c>
      <c r="BC158" s="46" t="str" cm="1">
        <f t="array" ref="BC158">IFERROR(SUMPRODUCT(LARGE($C158:$AU158,{1,2,3,4,5,6,7})), "")</f>
        <v/>
      </c>
    </row>
    <row r="159" spans="2:55" ht="15" customHeight="1" x14ac:dyDescent="0.2"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57"/>
      <c r="AW159" s="47">
        <f t="shared" si="12"/>
        <v>0</v>
      </c>
      <c r="AX159" s="46">
        <f t="shared" si="13"/>
        <v>0</v>
      </c>
      <c r="AY159" s="46" cm="1">
        <f t="array" ref="AY159">IF($AX159&lt;=6,SUM($C159:$AU159),SUMPRODUCT(LARGE($C159:$AU159,{1,2,3,4,5,6})))</f>
        <v>0</v>
      </c>
      <c r="AZ159" s="50" t="str">
        <f t="shared" si="14"/>
        <v/>
      </c>
      <c r="BA159" s="50" t="str">
        <f t="shared" si="15"/>
        <v/>
      </c>
      <c r="BB159" s="46" t="str" cm="1">
        <f t="array" ref="BB159">IFERROR(SUMPRODUCT(LARGE($C159:$AU159,{1,2,3,4})), "")</f>
        <v/>
      </c>
      <c r="BC159" s="46" t="str" cm="1">
        <f t="array" ref="BC159">IFERROR(SUMPRODUCT(LARGE($C159:$AU159,{1,2,3,4,5,6,7})), "")</f>
        <v/>
      </c>
    </row>
    <row r="160" spans="2:55" ht="15" customHeight="1" x14ac:dyDescent="0.2"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57"/>
      <c r="AW160" s="47">
        <f t="shared" si="12"/>
        <v>0</v>
      </c>
      <c r="AX160" s="46">
        <f t="shared" si="13"/>
        <v>0</v>
      </c>
      <c r="AY160" s="46" cm="1">
        <f t="array" ref="AY160">IF($AX160&lt;=6,SUM($C160:$AU160),SUMPRODUCT(LARGE($C160:$AU160,{1,2,3,4,5,6})))</f>
        <v>0</v>
      </c>
      <c r="AZ160" s="50" t="str">
        <f t="shared" si="14"/>
        <v/>
      </c>
      <c r="BA160" s="50" t="str">
        <f t="shared" si="15"/>
        <v/>
      </c>
      <c r="BB160" s="46" t="str" cm="1">
        <f t="array" ref="BB160">IFERROR(SUMPRODUCT(LARGE($C160:$AU160,{1,2,3,4})), "")</f>
        <v/>
      </c>
      <c r="BC160" s="46" t="str" cm="1">
        <f t="array" ref="BC160">IFERROR(SUMPRODUCT(LARGE($C160:$AU160,{1,2,3,4,5,6,7})), "")</f>
        <v/>
      </c>
    </row>
    <row r="161" spans="2:55" ht="15" customHeight="1" x14ac:dyDescent="0.2"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57"/>
      <c r="AW161" s="47">
        <f t="shared" si="12"/>
        <v>0</v>
      </c>
      <c r="AX161" s="46">
        <f t="shared" si="13"/>
        <v>0</v>
      </c>
      <c r="AY161" s="46" cm="1">
        <f t="array" ref="AY161">IF($AX161&lt;=6,SUM($C161:$AU161),SUMPRODUCT(LARGE($C161:$AU161,{1,2,3,4,5,6})))</f>
        <v>0</v>
      </c>
      <c r="AZ161" s="50" t="str">
        <f t="shared" si="14"/>
        <v/>
      </c>
      <c r="BA161" s="50" t="str">
        <f t="shared" si="15"/>
        <v/>
      </c>
      <c r="BB161" s="46" t="str" cm="1">
        <f t="array" ref="BB161">IFERROR(SUMPRODUCT(LARGE($C161:$AU161,{1,2,3,4})), "")</f>
        <v/>
      </c>
      <c r="BC161" s="46" t="str" cm="1">
        <f t="array" ref="BC161">IFERROR(SUMPRODUCT(LARGE($C161:$AU161,{1,2,3,4,5,6,7})), "")</f>
        <v/>
      </c>
    </row>
    <row r="162" spans="2:55" ht="15" customHeight="1" x14ac:dyDescent="0.2"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57"/>
      <c r="AW162" s="47">
        <f t="shared" si="12"/>
        <v>0</v>
      </c>
      <c r="AX162" s="46">
        <f t="shared" si="13"/>
        <v>0</v>
      </c>
      <c r="AY162" s="46" cm="1">
        <f t="array" ref="AY162">IF($AX162&lt;=6,SUM($C162:$AU162),SUMPRODUCT(LARGE($C162:$AU162,{1,2,3,4,5,6})))</f>
        <v>0</v>
      </c>
      <c r="AZ162" s="50" t="str">
        <f t="shared" si="14"/>
        <v/>
      </c>
      <c r="BA162" s="50" t="str">
        <f t="shared" si="15"/>
        <v/>
      </c>
      <c r="BB162" s="46" t="str" cm="1">
        <f t="array" ref="BB162">IFERROR(SUMPRODUCT(LARGE($C162:$AU162,{1,2,3,4})), "")</f>
        <v/>
      </c>
      <c r="BC162" s="46" t="str" cm="1">
        <f t="array" ref="BC162">IFERROR(SUMPRODUCT(LARGE($C162:$AU162,{1,2,3,4,5,6,7})), "")</f>
        <v/>
      </c>
    </row>
    <row r="163" spans="2:55" ht="15" customHeight="1" x14ac:dyDescent="0.2"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57"/>
      <c r="AW163" s="47">
        <f t="shared" si="12"/>
        <v>0</v>
      </c>
      <c r="AX163" s="46">
        <f t="shared" si="13"/>
        <v>0</v>
      </c>
      <c r="AY163" s="46" cm="1">
        <f t="array" ref="AY163">IF($AX163&lt;=6,SUM($C163:$AU163),SUMPRODUCT(LARGE($C163:$AU163,{1,2,3,4,5,6})))</f>
        <v>0</v>
      </c>
      <c r="AZ163" s="50" t="str">
        <f t="shared" si="14"/>
        <v/>
      </c>
      <c r="BA163" s="50" t="str">
        <f t="shared" si="15"/>
        <v/>
      </c>
      <c r="BB163" s="46" t="str" cm="1">
        <f t="array" ref="BB163">IFERROR(SUMPRODUCT(LARGE($C163:$AU163,{1,2,3,4})), "")</f>
        <v/>
      </c>
      <c r="BC163" s="46" t="str" cm="1">
        <f t="array" ref="BC163">IFERROR(SUMPRODUCT(LARGE($C163:$AU163,{1,2,3,4,5,6,7})), "")</f>
        <v/>
      </c>
    </row>
    <row r="164" spans="2:55" ht="15" customHeight="1" x14ac:dyDescent="0.2"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57"/>
      <c r="AW164" s="47">
        <f t="shared" si="12"/>
        <v>0</v>
      </c>
      <c r="AX164" s="46">
        <f t="shared" si="13"/>
        <v>0</v>
      </c>
      <c r="AY164" s="46" cm="1">
        <f t="array" ref="AY164">IF($AX164&lt;=6,SUM($C164:$AU164),SUMPRODUCT(LARGE($C164:$AU164,{1,2,3,4,5,6})))</f>
        <v>0</v>
      </c>
      <c r="AZ164" s="50" t="str">
        <f t="shared" si="14"/>
        <v/>
      </c>
      <c r="BA164" s="50" t="str">
        <f t="shared" si="15"/>
        <v/>
      </c>
      <c r="BB164" s="46" t="str" cm="1">
        <f t="array" ref="BB164">IFERROR(SUMPRODUCT(LARGE($C164:$AU164,{1,2,3,4})), "")</f>
        <v/>
      </c>
      <c r="BC164" s="46" t="str" cm="1">
        <f t="array" ref="BC164">IFERROR(SUMPRODUCT(LARGE($C164:$AU164,{1,2,3,4,5,6,7})), "")</f>
        <v/>
      </c>
    </row>
    <row r="165" spans="2:55" ht="15" customHeight="1" x14ac:dyDescent="0.2"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57"/>
      <c r="AW165" s="47">
        <f t="shared" si="12"/>
        <v>0</v>
      </c>
      <c r="AX165" s="46">
        <f t="shared" si="13"/>
        <v>0</v>
      </c>
      <c r="AY165" s="46" cm="1">
        <f t="array" ref="AY165">IF($AX165&lt;=6,SUM($C165:$AU165),SUMPRODUCT(LARGE($C165:$AU165,{1,2,3,4,5,6})))</f>
        <v>0</v>
      </c>
      <c r="AZ165" s="50" t="str">
        <f t="shared" si="14"/>
        <v/>
      </c>
      <c r="BA165" s="50" t="str">
        <f t="shared" si="15"/>
        <v/>
      </c>
      <c r="BB165" s="46" t="str" cm="1">
        <f t="array" ref="BB165">IFERROR(SUMPRODUCT(LARGE($C165:$AU165,{1,2,3,4})), "")</f>
        <v/>
      </c>
      <c r="BC165" s="46" t="str" cm="1">
        <f t="array" ref="BC165">IFERROR(SUMPRODUCT(LARGE($C165:$AU165,{1,2,3,4,5,6,7})), "")</f>
        <v/>
      </c>
    </row>
    <row r="166" spans="2:55" ht="15" customHeight="1" x14ac:dyDescent="0.2"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57"/>
      <c r="AW166" s="47">
        <f t="shared" si="12"/>
        <v>0</v>
      </c>
      <c r="AX166" s="46">
        <f t="shared" si="13"/>
        <v>0</v>
      </c>
      <c r="AY166" s="46" cm="1">
        <f t="array" ref="AY166">IF($AX166&lt;=6,SUM($C166:$AU166),SUMPRODUCT(LARGE($C166:$AU166,{1,2,3,4,5,6})))</f>
        <v>0</v>
      </c>
      <c r="AZ166" s="50" t="str">
        <f t="shared" si="14"/>
        <v/>
      </c>
      <c r="BA166" s="50" t="str">
        <f t="shared" si="15"/>
        <v/>
      </c>
      <c r="BB166" s="46" t="str" cm="1">
        <f t="array" ref="BB166">IFERROR(SUMPRODUCT(LARGE($C166:$AU166,{1,2,3,4})), "")</f>
        <v/>
      </c>
      <c r="BC166" s="46" t="str" cm="1">
        <f t="array" ref="BC166">IFERROR(SUMPRODUCT(LARGE($C166:$AU166,{1,2,3,4,5,6,7})), "")</f>
        <v/>
      </c>
    </row>
    <row r="167" spans="2:55" ht="15" customHeight="1" x14ac:dyDescent="0.2"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57"/>
      <c r="AW167" s="47">
        <f t="shared" si="12"/>
        <v>0</v>
      </c>
      <c r="AX167" s="46">
        <f t="shared" si="13"/>
        <v>0</v>
      </c>
      <c r="AY167" s="46" cm="1">
        <f t="array" ref="AY167">IF($AX167&lt;=6,SUM($C167:$AU167),SUMPRODUCT(LARGE($C167:$AU167,{1,2,3,4,5,6})))</f>
        <v>0</v>
      </c>
      <c r="AZ167" s="50" t="str">
        <f t="shared" si="14"/>
        <v/>
      </c>
      <c r="BA167" s="50" t="str">
        <f t="shared" si="15"/>
        <v/>
      </c>
      <c r="BB167" s="46" t="str" cm="1">
        <f t="array" ref="BB167">IFERROR(SUMPRODUCT(LARGE($C167:$AU167,{1,2,3,4})), "")</f>
        <v/>
      </c>
      <c r="BC167" s="46" t="str" cm="1">
        <f t="array" ref="BC167">IFERROR(SUMPRODUCT(LARGE($C167:$AU167,{1,2,3,4,5,6,7})), "")</f>
        <v/>
      </c>
    </row>
    <row r="168" spans="2:55" ht="15" customHeight="1" x14ac:dyDescent="0.2"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57"/>
      <c r="AW168" s="47">
        <f t="shared" si="12"/>
        <v>0</v>
      </c>
      <c r="AX168" s="46">
        <f t="shared" si="13"/>
        <v>0</v>
      </c>
      <c r="AY168" s="46" cm="1">
        <f t="array" ref="AY168">IF($AX168&lt;=6,SUM($C168:$AU168),SUMPRODUCT(LARGE($C168:$AU168,{1,2,3,4,5,6})))</f>
        <v>0</v>
      </c>
      <c r="AZ168" s="50" t="str">
        <f t="shared" si="14"/>
        <v/>
      </c>
      <c r="BA168" s="50" t="str">
        <f t="shared" si="15"/>
        <v/>
      </c>
      <c r="BB168" s="46" t="str" cm="1">
        <f t="array" ref="BB168">IFERROR(SUMPRODUCT(LARGE($C168:$AU168,{1,2,3,4})), "")</f>
        <v/>
      </c>
      <c r="BC168" s="46" t="str" cm="1">
        <f t="array" ref="BC168">IFERROR(SUMPRODUCT(LARGE($C168:$AU168,{1,2,3,4,5,6,7})), "")</f>
        <v/>
      </c>
    </row>
    <row r="169" spans="2:55" ht="15" customHeight="1" x14ac:dyDescent="0.2"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57"/>
      <c r="AW169" s="47">
        <f t="shared" si="12"/>
        <v>0</v>
      </c>
      <c r="AX169" s="46">
        <f t="shared" si="13"/>
        <v>0</v>
      </c>
      <c r="AY169" s="46" cm="1">
        <f t="array" ref="AY169">IF($AX169&lt;=6,SUM($C169:$AU169),SUMPRODUCT(LARGE($C169:$AU169,{1,2,3,4,5,6})))</f>
        <v>0</v>
      </c>
      <c r="AZ169" s="50" t="str">
        <f t="shared" si="14"/>
        <v/>
      </c>
      <c r="BA169" s="50" t="str">
        <f t="shared" si="15"/>
        <v/>
      </c>
      <c r="BB169" s="46" t="str" cm="1">
        <f t="array" ref="BB169">IFERROR(SUMPRODUCT(LARGE($C169:$AU169,{1,2,3,4})), "")</f>
        <v/>
      </c>
      <c r="BC169" s="46" t="str" cm="1">
        <f t="array" ref="BC169">IFERROR(SUMPRODUCT(LARGE($C169:$AU169,{1,2,3,4,5,6,7})), "")</f>
        <v/>
      </c>
    </row>
    <row r="170" spans="2:55" ht="15" customHeight="1" x14ac:dyDescent="0.2"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57"/>
      <c r="AW170" s="47">
        <f t="shared" si="12"/>
        <v>0</v>
      </c>
      <c r="AX170" s="46">
        <f t="shared" si="13"/>
        <v>0</v>
      </c>
      <c r="AY170" s="46" cm="1">
        <f t="array" ref="AY170">IF($AX170&lt;=6,SUM($C170:$AU170),SUMPRODUCT(LARGE($C170:$AU170,{1,2,3,4,5,6})))</f>
        <v>0</v>
      </c>
      <c r="AZ170" s="50" t="str">
        <f t="shared" si="14"/>
        <v/>
      </c>
      <c r="BA170" s="50" t="str">
        <f t="shared" si="15"/>
        <v/>
      </c>
      <c r="BB170" s="46" t="str" cm="1">
        <f t="array" ref="BB170">IFERROR(SUMPRODUCT(LARGE($C170:$AU170,{1,2,3,4})), "")</f>
        <v/>
      </c>
      <c r="BC170" s="46" t="str" cm="1">
        <f t="array" ref="BC170">IFERROR(SUMPRODUCT(LARGE($C170:$AU170,{1,2,3,4,5,6,7})), "")</f>
        <v/>
      </c>
    </row>
    <row r="171" spans="2:55" ht="15" customHeight="1" x14ac:dyDescent="0.2"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57"/>
      <c r="AW171" s="47">
        <f t="shared" si="12"/>
        <v>0</v>
      </c>
      <c r="AX171" s="46">
        <f t="shared" si="13"/>
        <v>0</v>
      </c>
      <c r="AY171" s="46" cm="1">
        <f t="array" ref="AY171">IF($AX171&lt;=6,SUM($C171:$AU171),SUMPRODUCT(LARGE($C171:$AU171,{1,2,3,4,5,6})))</f>
        <v>0</v>
      </c>
      <c r="AZ171" s="50" t="str">
        <f t="shared" si="14"/>
        <v/>
      </c>
      <c r="BA171" s="50" t="str">
        <f t="shared" si="15"/>
        <v/>
      </c>
      <c r="BB171" s="46" t="str" cm="1">
        <f t="array" ref="BB171">IFERROR(SUMPRODUCT(LARGE($C171:$AU171,{1,2,3,4})), "")</f>
        <v/>
      </c>
      <c r="BC171" s="46" t="str" cm="1">
        <f t="array" ref="BC171">IFERROR(SUMPRODUCT(LARGE($C171:$AU171,{1,2,3,4,5,6,7})), "")</f>
        <v/>
      </c>
    </row>
    <row r="172" spans="2:55" ht="15" customHeight="1" x14ac:dyDescent="0.2"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57"/>
      <c r="AW172" s="47">
        <f t="shared" si="12"/>
        <v>0</v>
      </c>
      <c r="AX172" s="46">
        <f t="shared" si="13"/>
        <v>0</v>
      </c>
      <c r="AY172" s="46" cm="1">
        <f t="array" ref="AY172">IF($AX172&lt;=6,SUM($C172:$AU172),SUMPRODUCT(LARGE($C172:$AU172,{1,2,3,4,5,6})))</f>
        <v>0</v>
      </c>
      <c r="AZ172" s="50" t="str">
        <f t="shared" si="14"/>
        <v/>
      </c>
      <c r="BA172" s="50" t="str">
        <f t="shared" si="15"/>
        <v/>
      </c>
      <c r="BB172" s="46" t="str" cm="1">
        <f t="array" ref="BB172">IFERROR(SUMPRODUCT(LARGE($C172:$AU172,{1,2,3,4})), "")</f>
        <v/>
      </c>
      <c r="BC172" s="46" t="str" cm="1">
        <f t="array" ref="BC172">IFERROR(SUMPRODUCT(LARGE($C172:$AU172,{1,2,3,4,5,6,7})), "")</f>
        <v/>
      </c>
    </row>
    <row r="173" spans="2:55" ht="15" customHeight="1" x14ac:dyDescent="0.2"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57"/>
      <c r="AW173" s="47">
        <f t="shared" si="12"/>
        <v>0</v>
      </c>
      <c r="AX173" s="46">
        <f t="shared" si="13"/>
        <v>0</v>
      </c>
      <c r="AY173" s="46" cm="1">
        <f t="array" ref="AY173">IF($AX173&lt;=6,SUM($C173:$AU173),SUMPRODUCT(LARGE($C173:$AU173,{1,2,3,4,5,6})))</f>
        <v>0</v>
      </c>
      <c r="AZ173" s="50" t="str">
        <f t="shared" si="14"/>
        <v/>
      </c>
      <c r="BA173" s="50" t="str">
        <f t="shared" si="15"/>
        <v/>
      </c>
      <c r="BB173" s="46" t="str" cm="1">
        <f t="array" ref="BB173">IFERROR(SUMPRODUCT(LARGE($C173:$AU173,{1,2,3,4})), "")</f>
        <v/>
      </c>
      <c r="BC173" s="46" t="str" cm="1">
        <f t="array" ref="BC173">IFERROR(SUMPRODUCT(LARGE($C173:$AU173,{1,2,3,4,5,6,7})), "")</f>
        <v/>
      </c>
    </row>
    <row r="174" spans="2:55" ht="15" customHeight="1" x14ac:dyDescent="0.2"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57"/>
      <c r="AW174" s="47">
        <f t="shared" si="12"/>
        <v>0</v>
      </c>
      <c r="AX174" s="46">
        <f t="shared" si="13"/>
        <v>0</v>
      </c>
      <c r="AY174" s="46" cm="1">
        <f t="array" ref="AY174">IF($AX174&lt;=6,SUM($C174:$AU174),SUMPRODUCT(LARGE($C174:$AU174,{1,2,3,4,5,6})))</f>
        <v>0</v>
      </c>
      <c r="AZ174" s="50" t="str">
        <f t="shared" si="14"/>
        <v/>
      </c>
      <c r="BA174" s="50" t="str">
        <f t="shared" si="15"/>
        <v/>
      </c>
      <c r="BB174" s="46" t="str" cm="1">
        <f t="array" ref="BB174">IFERROR(SUMPRODUCT(LARGE($C174:$AU174,{1,2,3,4})), "")</f>
        <v/>
      </c>
      <c r="BC174" s="46" t="str" cm="1">
        <f t="array" ref="BC174">IFERROR(SUMPRODUCT(LARGE($C174:$AU174,{1,2,3,4,5,6,7})), "")</f>
        <v/>
      </c>
    </row>
    <row r="175" spans="2:55" ht="15" customHeight="1" x14ac:dyDescent="0.2"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57"/>
      <c r="AW175" s="47">
        <f t="shared" si="12"/>
        <v>0</v>
      </c>
      <c r="AX175" s="46">
        <f t="shared" si="13"/>
        <v>0</v>
      </c>
      <c r="AY175" s="46" cm="1">
        <f t="array" ref="AY175">IF($AX175&lt;=6,SUM($C175:$AU175),SUMPRODUCT(LARGE($C175:$AU175,{1,2,3,4,5,6})))</f>
        <v>0</v>
      </c>
      <c r="AZ175" s="50" t="str">
        <f t="shared" si="14"/>
        <v/>
      </c>
      <c r="BA175" s="50" t="str">
        <f t="shared" si="15"/>
        <v/>
      </c>
      <c r="BB175" s="46" t="str" cm="1">
        <f t="array" ref="BB175">IFERROR(SUMPRODUCT(LARGE($C175:$AU175,{1,2,3,4})), "")</f>
        <v/>
      </c>
      <c r="BC175" s="46" t="str" cm="1">
        <f t="array" ref="BC175">IFERROR(SUMPRODUCT(LARGE($C175:$AU175,{1,2,3,4,5,6,7})), "")</f>
        <v/>
      </c>
    </row>
    <row r="176" spans="2:55" ht="15" customHeight="1" x14ac:dyDescent="0.2"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57"/>
      <c r="AW176" s="47">
        <f t="shared" si="12"/>
        <v>0</v>
      </c>
      <c r="AX176" s="46">
        <f t="shared" si="13"/>
        <v>0</v>
      </c>
      <c r="AY176" s="46" cm="1">
        <f t="array" ref="AY176">IF($AX176&lt;=6,SUM($C176:$AU176),SUMPRODUCT(LARGE($C176:$AU176,{1,2,3,4,5,6})))</f>
        <v>0</v>
      </c>
      <c r="AZ176" s="50" t="str">
        <f t="shared" si="14"/>
        <v/>
      </c>
      <c r="BA176" s="50" t="str">
        <f t="shared" si="15"/>
        <v/>
      </c>
      <c r="BB176" s="46" t="str" cm="1">
        <f t="array" ref="BB176">IFERROR(SUMPRODUCT(LARGE($C176:$AU176,{1,2,3,4})), "")</f>
        <v/>
      </c>
      <c r="BC176" s="46" t="str" cm="1">
        <f t="array" ref="BC176">IFERROR(SUMPRODUCT(LARGE($C176:$AU176,{1,2,3,4,5,6,7})), "")</f>
        <v/>
      </c>
    </row>
    <row r="177" spans="2:55" ht="15" customHeight="1" x14ac:dyDescent="0.2"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57"/>
      <c r="AW177" s="47">
        <f t="shared" si="12"/>
        <v>0</v>
      </c>
      <c r="AX177" s="46">
        <f t="shared" si="13"/>
        <v>0</v>
      </c>
      <c r="AY177" s="46" cm="1">
        <f t="array" ref="AY177">IF($AX177&lt;=6,SUM($C177:$AU177),SUMPRODUCT(LARGE($C177:$AU177,{1,2,3,4,5,6})))</f>
        <v>0</v>
      </c>
      <c r="AZ177" s="50" t="str">
        <f t="shared" si="14"/>
        <v/>
      </c>
      <c r="BA177" s="50" t="str">
        <f t="shared" si="15"/>
        <v/>
      </c>
      <c r="BB177" s="46" t="str" cm="1">
        <f t="array" ref="BB177">IFERROR(SUMPRODUCT(LARGE($C177:$AU177,{1,2,3,4})), "")</f>
        <v/>
      </c>
      <c r="BC177" s="46" t="str" cm="1">
        <f t="array" ref="BC177">IFERROR(SUMPRODUCT(LARGE($C177:$AU177,{1,2,3,4,5,6,7})), "")</f>
        <v/>
      </c>
    </row>
    <row r="178" spans="2:55" ht="15" customHeight="1" x14ac:dyDescent="0.2"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57"/>
      <c r="AW178" s="47">
        <f t="shared" si="12"/>
        <v>0</v>
      </c>
      <c r="AX178" s="46">
        <f t="shared" si="13"/>
        <v>0</v>
      </c>
      <c r="AY178" s="46" cm="1">
        <f t="array" ref="AY178">IF($AX178&lt;=6,SUM($C178:$AU178),SUMPRODUCT(LARGE($C178:$AU178,{1,2,3,4,5,6})))</f>
        <v>0</v>
      </c>
      <c r="AZ178" s="50" t="str">
        <f t="shared" si="14"/>
        <v/>
      </c>
      <c r="BA178" s="50" t="str">
        <f t="shared" si="15"/>
        <v/>
      </c>
      <c r="BB178" s="46" t="str" cm="1">
        <f t="array" ref="BB178">IFERROR(SUMPRODUCT(LARGE($C178:$AU178,{1,2,3,4})), "")</f>
        <v/>
      </c>
      <c r="BC178" s="46" t="str" cm="1">
        <f t="array" ref="BC178">IFERROR(SUMPRODUCT(LARGE($C178:$AU178,{1,2,3,4,5,6,7})), "")</f>
        <v/>
      </c>
    </row>
    <row r="179" spans="2:55" ht="15" customHeight="1" x14ac:dyDescent="0.2"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57"/>
      <c r="AW179" s="47">
        <f t="shared" si="12"/>
        <v>0</v>
      </c>
      <c r="AX179" s="46">
        <f t="shared" si="13"/>
        <v>0</v>
      </c>
      <c r="AY179" s="46" cm="1">
        <f t="array" ref="AY179">IF($AX179&lt;=6,SUM($C179:$AU179),SUMPRODUCT(LARGE($C179:$AU179,{1,2,3,4,5,6})))</f>
        <v>0</v>
      </c>
      <c r="AZ179" s="50" t="str">
        <f t="shared" si="14"/>
        <v/>
      </c>
      <c r="BA179" s="50" t="str">
        <f t="shared" si="15"/>
        <v/>
      </c>
      <c r="BB179" s="46" t="str" cm="1">
        <f t="array" ref="BB179">IFERROR(SUMPRODUCT(LARGE($C179:$AU179,{1,2,3,4})), "")</f>
        <v/>
      </c>
      <c r="BC179" s="46" t="str" cm="1">
        <f t="array" ref="BC179">IFERROR(SUMPRODUCT(LARGE($C179:$AU179,{1,2,3,4,5,6,7})), "")</f>
        <v/>
      </c>
    </row>
    <row r="180" spans="2:55" ht="15" customHeight="1" x14ac:dyDescent="0.2"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57"/>
      <c r="AW180" s="47">
        <f t="shared" si="12"/>
        <v>0</v>
      </c>
      <c r="AX180" s="46">
        <f t="shared" si="13"/>
        <v>0</v>
      </c>
      <c r="AY180" s="46" cm="1">
        <f t="array" ref="AY180">IF($AX180&lt;=6,SUM($C180:$AU180),SUMPRODUCT(LARGE($C180:$AU180,{1,2,3,4,5,6})))</f>
        <v>0</v>
      </c>
      <c r="AZ180" s="50" t="str">
        <f t="shared" si="14"/>
        <v/>
      </c>
      <c r="BA180" s="50" t="str">
        <f t="shared" si="15"/>
        <v/>
      </c>
      <c r="BB180" s="46" t="str" cm="1">
        <f t="array" ref="BB180">IFERROR(SUMPRODUCT(LARGE($C180:$AU180,{1,2,3,4})), "")</f>
        <v/>
      </c>
      <c r="BC180" s="46" t="str" cm="1">
        <f t="array" ref="BC180">IFERROR(SUMPRODUCT(LARGE($C180:$AU180,{1,2,3,4,5,6,7})), "")</f>
        <v/>
      </c>
    </row>
    <row r="181" spans="2:55" ht="15" customHeight="1" x14ac:dyDescent="0.2"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57"/>
      <c r="AW181" s="47">
        <f t="shared" si="12"/>
        <v>0</v>
      </c>
      <c r="AX181" s="46">
        <f t="shared" si="13"/>
        <v>0</v>
      </c>
      <c r="AY181" s="46" cm="1">
        <f t="array" ref="AY181">IF($AX181&lt;=6,SUM($C181:$AU181),SUMPRODUCT(LARGE($C181:$AU181,{1,2,3,4,5,6})))</f>
        <v>0</v>
      </c>
      <c r="AZ181" s="50" t="str">
        <f t="shared" si="14"/>
        <v/>
      </c>
      <c r="BA181" s="50" t="str">
        <f t="shared" si="15"/>
        <v/>
      </c>
      <c r="BB181" s="46" t="str" cm="1">
        <f t="array" ref="BB181">IFERROR(SUMPRODUCT(LARGE($C181:$AU181,{1,2,3,4})), "")</f>
        <v/>
      </c>
      <c r="BC181" s="46" t="str" cm="1">
        <f t="array" ref="BC181">IFERROR(SUMPRODUCT(LARGE($C181:$AU181,{1,2,3,4,5,6,7})), "")</f>
        <v/>
      </c>
    </row>
    <row r="182" spans="2:55" ht="15" customHeight="1" x14ac:dyDescent="0.2"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57"/>
      <c r="AW182" s="47">
        <f t="shared" si="12"/>
        <v>0</v>
      </c>
      <c r="AX182" s="46">
        <f t="shared" si="13"/>
        <v>0</v>
      </c>
      <c r="AY182" s="46" cm="1">
        <f t="array" ref="AY182">IF($AX182&lt;=6,SUM($C182:$AU182),SUMPRODUCT(LARGE($C182:$AU182,{1,2,3,4,5,6})))</f>
        <v>0</v>
      </c>
      <c r="AZ182" s="50" t="str">
        <f t="shared" si="14"/>
        <v/>
      </c>
      <c r="BA182" s="50" t="str">
        <f t="shared" si="15"/>
        <v/>
      </c>
      <c r="BB182" s="46" t="str" cm="1">
        <f t="array" ref="BB182">IFERROR(SUMPRODUCT(LARGE($C182:$AU182,{1,2,3,4})), "")</f>
        <v/>
      </c>
      <c r="BC182" s="46" t="str" cm="1">
        <f t="array" ref="BC182">IFERROR(SUMPRODUCT(LARGE($C182:$AU182,{1,2,3,4,5,6,7})), "")</f>
        <v/>
      </c>
    </row>
    <row r="183" spans="2:55" ht="15" customHeight="1" x14ac:dyDescent="0.2"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57"/>
      <c r="AW183" s="47">
        <f t="shared" si="12"/>
        <v>0</v>
      </c>
      <c r="AX183" s="46">
        <f t="shared" si="13"/>
        <v>0</v>
      </c>
      <c r="AY183" s="46" cm="1">
        <f t="array" ref="AY183">IF($AX183&lt;=6,SUM($C183:$AU183),SUMPRODUCT(LARGE($C183:$AU183,{1,2,3,4,5,6})))</f>
        <v>0</v>
      </c>
      <c r="AZ183" s="50" t="str">
        <f t="shared" si="14"/>
        <v/>
      </c>
      <c r="BA183" s="50" t="str">
        <f t="shared" si="15"/>
        <v/>
      </c>
      <c r="BB183" s="46" t="str" cm="1">
        <f t="array" ref="BB183">IFERROR(SUMPRODUCT(LARGE($C183:$AU183,{1,2,3,4})), "")</f>
        <v/>
      </c>
      <c r="BC183" s="46" t="str" cm="1">
        <f t="array" ref="BC183">IFERROR(SUMPRODUCT(LARGE($C183:$AU183,{1,2,3,4,5,6,7})), "")</f>
        <v/>
      </c>
    </row>
    <row r="184" spans="2:55" ht="15" customHeight="1" x14ac:dyDescent="0.2"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57"/>
      <c r="AW184" s="47">
        <f t="shared" si="12"/>
        <v>0</v>
      </c>
      <c r="AX184" s="46">
        <f t="shared" si="13"/>
        <v>0</v>
      </c>
      <c r="AY184" s="46" cm="1">
        <f t="array" ref="AY184">IF($AX184&lt;=6,SUM($C184:$AU184),SUMPRODUCT(LARGE($C184:$AU184,{1,2,3,4,5,6})))</f>
        <v>0</v>
      </c>
      <c r="AZ184" s="50" t="str">
        <f t="shared" si="14"/>
        <v/>
      </c>
      <c r="BA184" s="50" t="str">
        <f t="shared" si="15"/>
        <v/>
      </c>
      <c r="BB184" s="46" t="str" cm="1">
        <f t="array" ref="BB184">IFERROR(SUMPRODUCT(LARGE($C184:$AU184,{1,2,3,4})), "")</f>
        <v/>
      </c>
      <c r="BC184" s="46" t="str" cm="1">
        <f t="array" ref="BC184">IFERROR(SUMPRODUCT(LARGE($C184:$AU184,{1,2,3,4,5,6,7})), "")</f>
        <v/>
      </c>
    </row>
    <row r="185" spans="2:55" ht="15" customHeight="1" x14ac:dyDescent="0.2"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57"/>
      <c r="AW185" s="47">
        <f t="shared" si="12"/>
        <v>0</v>
      </c>
      <c r="AX185" s="46">
        <f t="shared" si="13"/>
        <v>0</v>
      </c>
      <c r="AY185" s="46" cm="1">
        <f t="array" ref="AY185">IF($AX185&lt;=6,SUM($C185:$AU185),SUMPRODUCT(LARGE($C185:$AU185,{1,2,3,4,5,6})))</f>
        <v>0</v>
      </c>
      <c r="AZ185" s="50" t="str">
        <f t="shared" si="14"/>
        <v/>
      </c>
      <c r="BA185" s="50" t="str">
        <f t="shared" si="15"/>
        <v/>
      </c>
      <c r="BB185" s="46" t="str" cm="1">
        <f t="array" ref="BB185">IFERROR(SUMPRODUCT(LARGE($C185:$AU185,{1,2,3,4})), "")</f>
        <v/>
      </c>
      <c r="BC185" s="46" t="str" cm="1">
        <f t="array" ref="BC185">IFERROR(SUMPRODUCT(LARGE($C185:$AU185,{1,2,3,4,5,6,7})), "")</f>
        <v/>
      </c>
    </row>
    <row r="186" spans="2:55" ht="15" customHeight="1" x14ac:dyDescent="0.2"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57"/>
      <c r="AW186" s="47">
        <f t="shared" si="12"/>
        <v>0</v>
      </c>
      <c r="AX186" s="46">
        <f t="shared" si="13"/>
        <v>0</v>
      </c>
      <c r="AY186" s="46" cm="1">
        <f t="array" ref="AY186">IF($AX186&lt;=6,SUM($C186:$AU186),SUMPRODUCT(LARGE($C186:$AU186,{1,2,3,4,5,6})))</f>
        <v>0</v>
      </c>
      <c r="AZ186" s="50" t="str">
        <f t="shared" si="14"/>
        <v/>
      </c>
      <c r="BA186" s="50" t="str">
        <f t="shared" si="15"/>
        <v/>
      </c>
      <c r="BB186" s="46" t="str" cm="1">
        <f t="array" ref="BB186">IFERROR(SUMPRODUCT(LARGE($C186:$AU186,{1,2,3,4})), "")</f>
        <v/>
      </c>
      <c r="BC186" s="46" t="str" cm="1">
        <f t="array" ref="BC186">IFERROR(SUMPRODUCT(LARGE($C186:$AU186,{1,2,3,4,5,6,7})), "")</f>
        <v/>
      </c>
    </row>
    <row r="187" spans="2:55" ht="15" customHeight="1" x14ac:dyDescent="0.2"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57"/>
      <c r="AW187" s="47">
        <f t="shared" si="12"/>
        <v>0</v>
      </c>
      <c r="AX187" s="46">
        <f t="shared" si="13"/>
        <v>0</v>
      </c>
      <c r="AY187" s="46" cm="1">
        <f t="array" ref="AY187">IF($AX187&lt;=6,SUM($C187:$AU187),SUMPRODUCT(LARGE($C187:$AU187,{1,2,3,4,5,6})))</f>
        <v>0</v>
      </c>
      <c r="AZ187" s="50" t="str">
        <f t="shared" si="14"/>
        <v/>
      </c>
      <c r="BA187" s="50" t="str">
        <f t="shared" si="15"/>
        <v/>
      </c>
      <c r="BB187" s="46" t="str" cm="1">
        <f t="array" ref="BB187">IFERROR(SUMPRODUCT(LARGE($C187:$AU187,{1,2,3,4})), "")</f>
        <v/>
      </c>
      <c r="BC187" s="46" t="str" cm="1">
        <f t="array" ref="BC187">IFERROR(SUMPRODUCT(LARGE($C187:$AU187,{1,2,3,4,5,6,7})), "")</f>
        <v/>
      </c>
    </row>
    <row r="188" spans="2:55" ht="15" customHeight="1" x14ac:dyDescent="0.2"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57"/>
      <c r="AW188" s="47">
        <f t="shared" si="12"/>
        <v>0</v>
      </c>
      <c r="AX188" s="46">
        <f t="shared" si="13"/>
        <v>0</v>
      </c>
      <c r="AY188" s="46" cm="1">
        <f t="array" ref="AY188">IF($AX188&lt;=6,SUM($C188:$AU188),SUMPRODUCT(LARGE($C188:$AU188,{1,2,3,4,5,6})))</f>
        <v>0</v>
      </c>
      <c r="AZ188" s="50" t="str">
        <f t="shared" si="14"/>
        <v/>
      </c>
      <c r="BA188" s="50" t="str">
        <f t="shared" si="15"/>
        <v/>
      </c>
      <c r="BB188" s="46" t="str" cm="1">
        <f t="array" ref="BB188">IFERROR(SUMPRODUCT(LARGE($C188:$AU188,{1,2,3,4})), "")</f>
        <v/>
      </c>
      <c r="BC188" s="46" t="str" cm="1">
        <f t="array" ref="BC188">IFERROR(SUMPRODUCT(LARGE($C188:$AU188,{1,2,3,4,5,6,7})), "")</f>
        <v/>
      </c>
    </row>
    <row r="189" spans="2:55" ht="15" customHeight="1" x14ac:dyDescent="0.2"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57"/>
      <c r="AW189" s="47">
        <f t="shared" si="12"/>
        <v>0</v>
      </c>
      <c r="AX189" s="46">
        <f t="shared" si="13"/>
        <v>0</v>
      </c>
      <c r="AY189" s="46" cm="1">
        <f t="array" ref="AY189">IF($AX189&lt;=6,SUM($C189:$AU189),SUMPRODUCT(LARGE($C189:$AU189,{1,2,3,4,5,6})))</f>
        <v>0</v>
      </c>
      <c r="AZ189" s="50" t="str">
        <f t="shared" si="14"/>
        <v/>
      </c>
      <c r="BA189" s="50" t="str">
        <f t="shared" si="15"/>
        <v/>
      </c>
      <c r="BB189" s="46" t="str" cm="1">
        <f t="array" ref="BB189">IFERROR(SUMPRODUCT(LARGE($C189:$AU189,{1,2,3,4})), "")</f>
        <v/>
      </c>
      <c r="BC189" s="46" t="str" cm="1">
        <f t="array" ref="BC189">IFERROR(SUMPRODUCT(LARGE($C189:$AU189,{1,2,3,4,5,6,7})), "")</f>
        <v/>
      </c>
    </row>
    <row r="190" spans="2:55" ht="15" customHeight="1" x14ac:dyDescent="0.2"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57"/>
      <c r="AW190" s="47">
        <f t="shared" si="12"/>
        <v>0</v>
      </c>
      <c r="AX190" s="46">
        <f t="shared" si="13"/>
        <v>0</v>
      </c>
      <c r="AY190" s="46" cm="1">
        <f t="array" ref="AY190">IF($AX190&lt;=6,SUM($C190:$AU190),SUMPRODUCT(LARGE($C190:$AU190,{1,2,3,4,5,6})))</f>
        <v>0</v>
      </c>
      <c r="AZ190" s="50" t="str">
        <f t="shared" si="14"/>
        <v/>
      </c>
      <c r="BA190" s="50" t="str">
        <f t="shared" si="15"/>
        <v/>
      </c>
      <c r="BB190" s="46" t="str" cm="1">
        <f t="array" ref="BB190">IFERROR(SUMPRODUCT(LARGE($C190:$AU190,{1,2,3,4})), "")</f>
        <v/>
      </c>
      <c r="BC190" s="46" t="str" cm="1">
        <f t="array" ref="BC190">IFERROR(SUMPRODUCT(LARGE($C190:$AU190,{1,2,3,4,5,6,7})), "")</f>
        <v/>
      </c>
    </row>
    <row r="191" spans="2:55" ht="15" customHeight="1" x14ac:dyDescent="0.2"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57"/>
      <c r="AW191" s="47">
        <f t="shared" si="12"/>
        <v>0</v>
      </c>
      <c r="AX191" s="46">
        <f t="shared" si="13"/>
        <v>0</v>
      </c>
      <c r="AY191" s="46" cm="1">
        <f t="array" ref="AY191">IF($AX191&lt;=6,SUM($C191:$AU191),SUMPRODUCT(LARGE($C191:$AU191,{1,2,3,4,5,6})))</f>
        <v>0</v>
      </c>
      <c r="AZ191" s="50" t="str">
        <f t="shared" si="14"/>
        <v/>
      </c>
      <c r="BA191" s="50" t="str">
        <f t="shared" si="15"/>
        <v/>
      </c>
      <c r="BB191" s="46" t="str" cm="1">
        <f t="array" ref="BB191">IFERROR(SUMPRODUCT(LARGE($C191:$AU191,{1,2,3,4})), "")</f>
        <v/>
      </c>
      <c r="BC191" s="46" t="str" cm="1">
        <f t="array" ref="BC191">IFERROR(SUMPRODUCT(LARGE($C191:$AU191,{1,2,3,4,5,6,7})), "")</f>
        <v/>
      </c>
    </row>
    <row r="192" spans="2:55" ht="15" customHeight="1" x14ac:dyDescent="0.2"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57"/>
      <c r="AW192" s="47">
        <f t="shared" si="12"/>
        <v>0</v>
      </c>
      <c r="AX192" s="46">
        <f t="shared" si="13"/>
        <v>0</v>
      </c>
      <c r="AY192" s="46" cm="1">
        <f t="array" ref="AY192">IF($AX192&lt;=6,SUM($C192:$AU192),SUMPRODUCT(LARGE($C192:$AU192,{1,2,3,4,5,6})))</f>
        <v>0</v>
      </c>
      <c r="AZ192" s="50" t="str">
        <f t="shared" si="14"/>
        <v/>
      </c>
      <c r="BA192" s="50" t="str">
        <f t="shared" si="15"/>
        <v/>
      </c>
      <c r="BB192" s="46" t="str" cm="1">
        <f t="array" ref="BB192">IFERROR(SUMPRODUCT(LARGE($C192:$AU192,{1,2,3,4})), "")</f>
        <v/>
      </c>
      <c r="BC192" s="46" t="str" cm="1">
        <f t="array" ref="BC192">IFERROR(SUMPRODUCT(LARGE($C192:$AU192,{1,2,3,4,5,6,7})), "")</f>
        <v/>
      </c>
    </row>
    <row r="193" spans="2:55" ht="15" customHeight="1" x14ac:dyDescent="0.2"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57"/>
      <c r="AW193" s="47">
        <f t="shared" si="12"/>
        <v>0</v>
      </c>
      <c r="AX193" s="46">
        <f t="shared" si="13"/>
        <v>0</v>
      </c>
      <c r="AY193" s="46" cm="1">
        <f t="array" ref="AY193">IF($AX193&lt;=6,SUM($C193:$AU193),SUMPRODUCT(LARGE($C193:$AU193,{1,2,3,4,5,6})))</f>
        <v>0</v>
      </c>
      <c r="AZ193" s="50" t="str">
        <f t="shared" si="14"/>
        <v/>
      </c>
      <c r="BA193" s="50" t="str">
        <f t="shared" si="15"/>
        <v/>
      </c>
      <c r="BB193" s="46" t="str" cm="1">
        <f t="array" ref="BB193">IFERROR(SUMPRODUCT(LARGE($C193:$AU193,{1,2,3,4})), "")</f>
        <v/>
      </c>
      <c r="BC193" s="46" t="str" cm="1">
        <f t="array" ref="BC193">IFERROR(SUMPRODUCT(LARGE($C193:$AU193,{1,2,3,4,5,6,7})), "")</f>
        <v/>
      </c>
    </row>
    <row r="194" spans="2:55" ht="15" customHeight="1" x14ac:dyDescent="0.2"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57"/>
      <c r="AW194" s="47">
        <f t="shared" si="12"/>
        <v>0</v>
      </c>
      <c r="AX194" s="46">
        <f t="shared" si="13"/>
        <v>0</v>
      </c>
      <c r="AY194" s="46" cm="1">
        <f t="array" ref="AY194">IF($AX194&lt;=6,SUM($C194:$AU194),SUMPRODUCT(LARGE($C194:$AU194,{1,2,3,4,5,6})))</f>
        <v>0</v>
      </c>
      <c r="AZ194" s="50" t="str">
        <f t="shared" si="14"/>
        <v/>
      </c>
      <c r="BA194" s="50" t="str">
        <f t="shared" si="15"/>
        <v/>
      </c>
      <c r="BB194" s="46" t="str" cm="1">
        <f t="array" ref="BB194">IFERROR(SUMPRODUCT(LARGE($C194:$AU194,{1,2,3,4})), "")</f>
        <v/>
      </c>
      <c r="BC194" s="46" t="str" cm="1">
        <f t="array" ref="BC194">IFERROR(SUMPRODUCT(LARGE($C194:$AU194,{1,2,3,4,5,6,7})), "")</f>
        <v/>
      </c>
    </row>
    <row r="195" spans="2:55" ht="15" customHeight="1" x14ac:dyDescent="0.2"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57"/>
      <c r="AW195" s="47">
        <f t="shared" ref="AW195:AW258" si="16">SUM($C195:$AV195)</f>
        <v>0</v>
      </c>
      <c r="AX195" s="46">
        <f t="shared" ref="AX195:AX258" si="17">COUNTA(C195:AU195)</f>
        <v>0</v>
      </c>
      <c r="AY195" s="46" cm="1">
        <f t="array" ref="AY195">IF($AX195&lt;=6,SUM($C195:$AU195),SUMPRODUCT(LARGE($C195:$AU195,{1,2,3,4,5,6})))</f>
        <v>0</v>
      </c>
      <c r="AZ195" s="50" t="str">
        <f t="shared" si="14"/>
        <v/>
      </c>
      <c r="BA195" s="50" t="str">
        <f t="shared" si="15"/>
        <v/>
      </c>
      <c r="BB195" s="46" t="str" cm="1">
        <f t="array" ref="BB195">IFERROR(SUMPRODUCT(LARGE($C195:$AU195,{1,2,3,4})), "")</f>
        <v/>
      </c>
      <c r="BC195" s="46" t="str" cm="1">
        <f t="array" ref="BC195">IFERROR(SUMPRODUCT(LARGE($C195:$AU195,{1,2,3,4,5,6,7})), "")</f>
        <v/>
      </c>
    </row>
    <row r="196" spans="2:55" ht="15" customHeight="1" x14ac:dyDescent="0.2"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57"/>
      <c r="AW196" s="47">
        <f t="shared" si="16"/>
        <v>0</v>
      </c>
      <c r="AX196" s="46">
        <f t="shared" si="17"/>
        <v>0</v>
      </c>
      <c r="AY196" s="46" cm="1">
        <f t="array" ref="AY196">IF($AX196&lt;=6,SUM($C196:$AU196),SUMPRODUCT(LARGE($C196:$AU196,{1,2,3,4,5,6})))</f>
        <v>0</v>
      </c>
      <c r="AZ196" s="50" t="str">
        <f t="shared" ref="AZ196:AZ259" si="18">IF(AND($AX196&gt;=6,AY196=AY197),"Manual Calc Needed","")</f>
        <v/>
      </c>
      <c r="BA196" s="50" t="str">
        <f t="shared" ref="BA196:BA259" si="19">IF($AZ196="Tie",$AY196,"")</f>
        <v/>
      </c>
      <c r="BB196" s="46" t="str" cm="1">
        <f t="array" ref="BB196">IFERROR(SUMPRODUCT(LARGE($C196:$AU196,{1,2,3,4})), "")</f>
        <v/>
      </c>
      <c r="BC196" s="46" t="str" cm="1">
        <f t="array" ref="BC196">IFERROR(SUMPRODUCT(LARGE($C196:$AU196,{1,2,3,4,5,6,7})), "")</f>
        <v/>
      </c>
    </row>
    <row r="197" spans="2:55" ht="15" customHeight="1" x14ac:dyDescent="0.2"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57"/>
      <c r="AW197" s="47">
        <f t="shared" si="16"/>
        <v>0</v>
      </c>
      <c r="AX197" s="46">
        <f t="shared" si="17"/>
        <v>0</v>
      </c>
      <c r="AY197" s="46" cm="1">
        <f t="array" ref="AY197">IF($AX197&lt;=6,SUM($C197:$AU197),SUMPRODUCT(LARGE($C197:$AU197,{1,2,3,4,5,6})))</f>
        <v>0</v>
      </c>
      <c r="AZ197" s="50" t="str">
        <f t="shared" si="18"/>
        <v/>
      </c>
      <c r="BA197" s="50" t="str">
        <f t="shared" si="19"/>
        <v/>
      </c>
      <c r="BB197" s="46" t="str" cm="1">
        <f t="array" ref="BB197">IFERROR(SUMPRODUCT(LARGE($C197:$AU197,{1,2,3,4})), "")</f>
        <v/>
      </c>
      <c r="BC197" s="46" t="str" cm="1">
        <f t="array" ref="BC197">IFERROR(SUMPRODUCT(LARGE($C197:$AU197,{1,2,3,4,5,6,7})), "")</f>
        <v/>
      </c>
    </row>
    <row r="198" spans="2:55" ht="15" customHeight="1" x14ac:dyDescent="0.2"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57"/>
      <c r="AW198" s="47">
        <f t="shared" si="16"/>
        <v>0</v>
      </c>
      <c r="AX198" s="46">
        <f t="shared" si="17"/>
        <v>0</v>
      </c>
      <c r="AY198" s="46" cm="1">
        <f t="array" ref="AY198">IF($AX198&lt;=6,SUM($C198:$AU198),SUMPRODUCT(LARGE($C198:$AU198,{1,2,3,4,5,6})))</f>
        <v>0</v>
      </c>
      <c r="AZ198" s="50" t="str">
        <f t="shared" si="18"/>
        <v/>
      </c>
      <c r="BA198" s="50" t="str">
        <f t="shared" si="19"/>
        <v/>
      </c>
      <c r="BB198" s="46" t="str" cm="1">
        <f t="array" ref="BB198">IFERROR(SUMPRODUCT(LARGE($C198:$AU198,{1,2,3,4})), "")</f>
        <v/>
      </c>
      <c r="BC198" s="46" t="str" cm="1">
        <f t="array" ref="BC198">IFERROR(SUMPRODUCT(LARGE($C198:$AU198,{1,2,3,4,5,6,7})), "")</f>
        <v/>
      </c>
    </row>
    <row r="199" spans="2:55" ht="15" customHeight="1" x14ac:dyDescent="0.2"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57"/>
      <c r="AW199" s="47">
        <f t="shared" si="16"/>
        <v>0</v>
      </c>
      <c r="AX199" s="46">
        <f t="shared" si="17"/>
        <v>0</v>
      </c>
      <c r="AY199" s="46" cm="1">
        <f t="array" ref="AY199">IF($AX199&lt;=6,SUM($C199:$AU199),SUMPRODUCT(LARGE($C199:$AU199,{1,2,3,4,5,6})))</f>
        <v>0</v>
      </c>
      <c r="AZ199" s="50" t="str">
        <f t="shared" si="18"/>
        <v/>
      </c>
      <c r="BA199" s="50" t="str">
        <f t="shared" si="19"/>
        <v/>
      </c>
      <c r="BB199" s="46" t="str" cm="1">
        <f t="array" ref="BB199">IFERROR(SUMPRODUCT(LARGE($C199:$AU199,{1,2,3,4})), "")</f>
        <v/>
      </c>
      <c r="BC199" s="46" t="str" cm="1">
        <f t="array" ref="BC199">IFERROR(SUMPRODUCT(LARGE($C199:$AU199,{1,2,3,4,5,6,7})), "")</f>
        <v/>
      </c>
    </row>
    <row r="200" spans="2:55" ht="15" customHeight="1" x14ac:dyDescent="0.2"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57"/>
      <c r="AW200" s="47">
        <f t="shared" si="16"/>
        <v>0</v>
      </c>
      <c r="AX200" s="46">
        <f t="shared" si="17"/>
        <v>0</v>
      </c>
      <c r="AY200" s="46" cm="1">
        <f t="array" ref="AY200">IF($AX200&lt;=6,SUM($C200:$AU200),SUMPRODUCT(LARGE($C200:$AU200,{1,2,3,4,5,6})))</f>
        <v>0</v>
      </c>
      <c r="AZ200" s="50" t="str">
        <f t="shared" si="18"/>
        <v/>
      </c>
      <c r="BA200" s="50" t="str">
        <f t="shared" si="19"/>
        <v/>
      </c>
      <c r="BB200" s="46" t="str" cm="1">
        <f t="array" ref="BB200">IFERROR(SUMPRODUCT(LARGE($C200:$AU200,{1,2,3,4})), "")</f>
        <v/>
      </c>
      <c r="BC200" s="46" t="str" cm="1">
        <f t="array" ref="BC200">IFERROR(SUMPRODUCT(LARGE($C200:$AU200,{1,2,3,4,5,6,7})), "")</f>
        <v/>
      </c>
    </row>
    <row r="201" spans="2:55" ht="15" customHeight="1" x14ac:dyDescent="0.2"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57"/>
      <c r="AW201" s="47">
        <f t="shared" si="16"/>
        <v>0</v>
      </c>
      <c r="AX201" s="46">
        <f t="shared" si="17"/>
        <v>0</v>
      </c>
      <c r="AY201" s="46" cm="1">
        <f t="array" ref="AY201">IF($AX201&lt;=6,SUM($C201:$AU201),SUMPRODUCT(LARGE($C201:$AU201,{1,2,3,4,5,6})))</f>
        <v>0</v>
      </c>
      <c r="AZ201" s="50" t="str">
        <f t="shared" si="18"/>
        <v/>
      </c>
      <c r="BA201" s="50" t="str">
        <f t="shared" si="19"/>
        <v/>
      </c>
      <c r="BB201" s="46" t="str" cm="1">
        <f t="array" ref="BB201">IFERROR(SUMPRODUCT(LARGE($C201:$AU201,{1,2,3,4})), "")</f>
        <v/>
      </c>
      <c r="BC201" s="46" t="str" cm="1">
        <f t="array" ref="BC201">IFERROR(SUMPRODUCT(LARGE($C201:$AU201,{1,2,3,4,5,6,7})), "")</f>
        <v/>
      </c>
    </row>
    <row r="202" spans="2:55" ht="15" customHeight="1" x14ac:dyDescent="0.2"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57"/>
      <c r="AW202" s="47">
        <f t="shared" si="16"/>
        <v>0</v>
      </c>
      <c r="AX202" s="46">
        <f t="shared" si="17"/>
        <v>0</v>
      </c>
      <c r="AY202" s="46" cm="1">
        <f t="array" ref="AY202">IF($AX202&lt;=6,SUM($C202:$AU202),SUMPRODUCT(LARGE($C202:$AU202,{1,2,3,4,5,6})))</f>
        <v>0</v>
      </c>
      <c r="AZ202" s="50" t="str">
        <f t="shared" si="18"/>
        <v/>
      </c>
      <c r="BA202" s="50" t="str">
        <f t="shared" si="19"/>
        <v/>
      </c>
      <c r="BB202" s="46" t="str" cm="1">
        <f t="array" ref="BB202">IFERROR(SUMPRODUCT(LARGE($C202:$AU202,{1,2,3,4})), "")</f>
        <v/>
      </c>
      <c r="BC202" s="46" t="str" cm="1">
        <f t="array" ref="BC202">IFERROR(SUMPRODUCT(LARGE($C202:$AU202,{1,2,3,4,5,6,7})), "")</f>
        <v/>
      </c>
    </row>
    <row r="203" spans="2:55" ht="15" customHeight="1" x14ac:dyDescent="0.2"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57"/>
      <c r="AW203" s="47">
        <f t="shared" si="16"/>
        <v>0</v>
      </c>
      <c r="AX203" s="46">
        <f t="shared" si="17"/>
        <v>0</v>
      </c>
      <c r="AY203" s="46" cm="1">
        <f t="array" ref="AY203">IF($AX203&lt;=6,SUM($C203:$AU203),SUMPRODUCT(LARGE($C203:$AU203,{1,2,3,4,5,6})))</f>
        <v>0</v>
      </c>
      <c r="AZ203" s="50" t="str">
        <f t="shared" si="18"/>
        <v/>
      </c>
      <c r="BA203" s="50" t="str">
        <f t="shared" si="19"/>
        <v/>
      </c>
      <c r="BB203" s="46" t="str" cm="1">
        <f t="array" ref="BB203">IFERROR(SUMPRODUCT(LARGE($C203:$AU203,{1,2,3,4})), "")</f>
        <v/>
      </c>
      <c r="BC203" s="46" t="str" cm="1">
        <f t="array" ref="BC203">IFERROR(SUMPRODUCT(LARGE($C203:$AU203,{1,2,3,4,5,6,7})), "")</f>
        <v/>
      </c>
    </row>
    <row r="204" spans="2:55" ht="15" customHeight="1" x14ac:dyDescent="0.2"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57"/>
      <c r="AW204" s="47">
        <f t="shared" si="16"/>
        <v>0</v>
      </c>
      <c r="AX204" s="46">
        <f t="shared" si="17"/>
        <v>0</v>
      </c>
      <c r="AY204" s="46" cm="1">
        <f t="array" ref="AY204">IF($AX204&lt;=6,SUM($C204:$AU204),SUMPRODUCT(LARGE($C204:$AU204,{1,2,3,4,5,6})))</f>
        <v>0</v>
      </c>
      <c r="AZ204" s="50" t="str">
        <f t="shared" si="18"/>
        <v/>
      </c>
      <c r="BA204" s="50" t="str">
        <f t="shared" si="19"/>
        <v/>
      </c>
      <c r="BB204" s="46" t="str" cm="1">
        <f t="array" ref="BB204">IFERROR(SUMPRODUCT(LARGE($C204:$AU204,{1,2,3,4})), "")</f>
        <v/>
      </c>
      <c r="BC204" s="46" t="str" cm="1">
        <f t="array" ref="BC204">IFERROR(SUMPRODUCT(LARGE($C204:$AU204,{1,2,3,4,5,6,7})), "")</f>
        <v/>
      </c>
    </row>
    <row r="205" spans="2:55" ht="15" customHeight="1" x14ac:dyDescent="0.2"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57"/>
      <c r="AW205" s="47">
        <f t="shared" si="16"/>
        <v>0</v>
      </c>
      <c r="AX205" s="46">
        <f t="shared" si="17"/>
        <v>0</v>
      </c>
      <c r="AY205" s="46" cm="1">
        <f t="array" ref="AY205">IF($AX205&lt;=6,SUM($C205:$AU205),SUMPRODUCT(LARGE($C205:$AU205,{1,2,3,4,5,6})))</f>
        <v>0</v>
      </c>
      <c r="AZ205" s="50" t="str">
        <f t="shared" si="18"/>
        <v/>
      </c>
      <c r="BA205" s="50" t="str">
        <f t="shared" si="19"/>
        <v/>
      </c>
      <c r="BB205" s="46" t="str" cm="1">
        <f t="array" ref="BB205">IFERROR(SUMPRODUCT(LARGE($C205:$AU205,{1,2,3,4})), "")</f>
        <v/>
      </c>
      <c r="BC205" s="46" t="str" cm="1">
        <f t="array" ref="BC205">IFERROR(SUMPRODUCT(LARGE($C205:$AU205,{1,2,3,4,5,6,7})), "")</f>
        <v/>
      </c>
    </row>
    <row r="206" spans="2:55" ht="15" customHeight="1" x14ac:dyDescent="0.2"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57"/>
      <c r="AW206" s="47">
        <f t="shared" si="16"/>
        <v>0</v>
      </c>
      <c r="AX206" s="46">
        <f t="shared" si="17"/>
        <v>0</v>
      </c>
      <c r="AY206" s="46" cm="1">
        <f t="array" ref="AY206">IF($AX206&lt;=6,SUM($C206:$AU206),SUMPRODUCT(LARGE($C206:$AU206,{1,2,3,4,5,6})))</f>
        <v>0</v>
      </c>
      <c r="AZ206" s="50" t="str">
        <f t="shared" si="18"/>
        <v/>
      </c>
      <c r="BA206" s="50" t="str">
        <f t="shared" si="19"/>
        <v/>
      </c>
      <c r="BB206" s="46" t="str" cm="1">
        <f t="array" ref="BB206">IFERROR(SUMPRODUCT(LARGE($C206:$AU206,{1,2,3,4})), "")</f>
        <v/>
      </c>
      <c r="BC206" s="46" t="str" cm="1">
        <f t="array" ref="BC206">IFERROR(SUMPRODUCT(LARGE($C206:$AU206,{1,2,3,4,5,6,7})), "")</f>
        <v/>
      </c>
    </row>
    <row r="207" spans="2:55" ht="15" customHeight="1" x14ac:dyDescent="0.2"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57"/>
      <c r="AW207" s="47">
        <f t="shared" si="16"/>
        <v>0</v>
      </c>
      <c r="AX207" s="46">
        <f t="shared" si="17"/>
        <v>0</v>
      </c>
      <c r="AY207" s="46" cm="1">
        <f t="array" ref="AY207">IF($AX207&lt;=6,SUM($C207:$AU207),SUMPRODUCT(LARGE($C207:$AU207,{1,2,3,4,5,6})))</f>
        <v>0</v>
      </c>
      <c r="AZ207" s="50" t="str">
        <f t="shared" si="18"/>
        <v/>
      </c>
      <c r="BA207" s="50" t="str">
        <f t="shared" si="19"/>
        <v/>
      </c>
      <c r="BB207" s="46" t="str" cm="1">
        <f t="array" ref="BB207">IFERROR(SUMPRODUCT(LARGE($C207:$AU207,{1,2,3,4})), "")</f>
        <v/>
      </c>
      <c r="BC207" s="46" t="str" cm="1">
        <f t="array" ref="BC207">IFERROR(SUMPRODUCT(LARGE($C207:$AU207,{1,2,3,4,5,6,7})), "")</f>
        <v/>
      </c>
    </row>
    <row r="208" spans="2:55" ht="15" customHeight="1" x14ac:dyDescent="0.2"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57"/>
      <c r="AW208" s="47">
        <f t="shared" si="16"/>
        <v>0</v>
      </c>
      <c r="AX208" s="46">
        <f t="shared" si="17"/>
        <v>0</v>
      </c>
      <c r="AY208" s="46" cm="1">
        <f t="array" ref="AY208">IF($AX208&lt;=6,SUM($C208:$AU208),SUMPRODUCT(LARGE($C208:$AU208,{1,2,3,4,5,6})))</f>
        <v>0</v>
      </c>
      <c r="AZ208" s="50" t="str">
        <f t="shared" si="18"/>
        <v/>
      </c>
      <c r="BA208" s="50" t="str">
        <f t="shared" si="19"/>
        <v/>
      </c>
      <c r="BB208" s="46" t="str" cm="1">
        <f t="array" ref="BB208">IFERROR(SUMPRODUCT(LARGE($C208:$AU208,{1,2,3,4})), "")</f>
        <v/>
      </c>
      <c r="BC208" s="46" t="str" cm="1">
        <f t="array" ref="BC208">IFERROR(SUMPRODUCT(LARGE($C208:$AU208,{1,2,3,4,5,6,7})), "")</f>
        <v/>
      </c>
    </row>
    <row r="209" spans="2:55" ht="15" customHeight="1" x14ac:dyDescent="0.2"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57"/>
      <c r="AW209" s="47">
        <f t="shared" si="16"/>
        <v>0</v>
      </c>
      <c r="AX209" s="46">
        <f t="shared" si="17"/>
        <v>0</v>
      </c>
      <c r="AY209" s="46" cm="1">
        <f t="array" ref="AY209">IF($AX209&lt;=6,SUM($C209:$AU209),SUMPRODUCT(LARGE($C209:$AU209,{1,2,3,4,5,6})))</f>
        <v>0</v>
      </c>
      <c r="AZ209" s="50" t="str">
        <f t="shared" si="18"/>
        <v/>
      </c>
      <c r="BA209" s="50" t="str">
        <f t="shared" si="19"/>
        <v/>
      </c>
      <c r="BB209" s="46" t="str" cm="1">
        <f t="array" ref="BB209">IFERROR(SUMPRODUCT(LARGE($C209:$AU209,{1,2,3,4})), "")</f>
        <v/>
      </c>
      <c r="BC209" s="46" t="str" cm="1">
        <f t="array" ref="BC209">IFERROR(SUMPRODUCT(LARGE($C209:$AU209,{1,2,3,4,5,6,7})), "")</f>
        <v/>
      </c>
    </row>
    <row r="210" spans="2:55" ht="15" customHeight="1" x14ac:dyDescent="0.2"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57"/>
      <c r="AW210" s="47">
        <f t="shared" si="16"/>
        <v>0</v>
      </c>
      <c r="AX210" s="46">
        <f t="shared" si="17"/>
        <v>0</v>
      </c>
      <c r="AY210" s="46" cm="1">
        <f t="array" ref="AY210">IF($AX210&lt;=6,SUM($C210:$AU210),SUMPRODUCT(LARGE($C210:$AU210,{1,2,3,4,5,6})))</f>
        <v>0</v>
      </c>
      <c r="AZ210" s="50" t="str">
        <f t="shared" si="18"/>
        <v/>
      </c>
      <c r="BA210" s="50" t="str">
        <f t="shared" si="19"/>
        <v/>
      </c>
      <c r="BB210" s="46" t="str" cm="1">
        <f t="array" ref="BB210">IFERROR(SUMPRODUCT(LARGE($C210:$AU210,{1,2,3,4})), "")</f>
        <v/>
      </c>
      <c r="BC210" s="46" t="str" cm="1">
        <f t="array" ref="BC210">IFERROR(SUMPRODUCT(LARGE($C210:$AU210,{1,2,3,4,5,6,7})), "")</f>
        <v/>
      </c>
    </row>
    <row r="211" spans="2:55" ht="15" customHeight="1" x14ac:dyDescent="0.2"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57"/>
      <c r="AW211" s="47">
        <f t="shared" si="16"/>
        <v>0</v>
      </c>
      <c r="AX211" s="46">
        <f t="shared" si="17"/>
        <v>0</v>
      </c>
      <c r="AY211" s="46" cm="1">
        <f t="array" ref="AY211">IF($AX211&lt;=6,SUM($C211:$AU211),SUMPRODUCT(LARGE($C211:$AU211,{1,2,3,4,5,6})))</f>
        <v>0</v>
      </c>
      <c r="AZ211" s="50" t="str">
        <f t="shared" si="18"/>
        <v/>
      </c>
      <c r="BA211" s="50" t="str">
        <f t="shared" si="19"/>
        <v/>
      </c>
      <c r="BB211" s="46" t="str" cm="1">
        <f t="array" ref="BB211">IFERROR(SUMPRODUCT(LARGE($C211:$AU211,{1,2,3,4})), "")</f>
        <v/>
      </c>
      <c r="BC211" s="46" t="str" cm="1">
        <f t="array" ref="BC211">IFERROR(SUMPRODUCT(LARGE($C211:$AU211,{1,2,3,4,5,6,7})), "")</f>
        <v/>
      </c>
    </row>
    <row r="212" spans="2:55" ht="15" customHeight="1" x14ac:dyDescent="0.2"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57"/>
      <c r="AW212" s="47">
        <f t="shared" si="16"/>
        <v>0</v>
      </c>
      <c r="AX212" s="46">
        <f t="shared" si="17"/>
        <v>0</v>
      </c>
      <c r="AY212" s="46" cm="1">
        <f t="array" ref="AY212">IF($AX212&lt;=6,SUM($C212:$AU212),SUMPRODUCT(LARGE($C212:$AU212,{1,2,3,4,5,6})))</f>
        <v>0</v>
      </c>
      <c r="AZ212" s="50" t="str">
        <f t="shared" si="18"/>
        <v/>
      </c>
      <c r="BA212" s="50" t="str">
        <f t="shared" si="19"/>
        <v/>
      </c>
      <c r="BB212" s="46" t="str" cm="1">
        <f t="array" ref="BB212">IFERROR(SUMPRODUCT(LARGE($C212:$AU212,{1,2,3,4})), "")</f>
        <v/>
      </c>
      <c r="BC212" s="46" t="str" cm="1">
        <f t="array" ref="BC212">IFERROR(SUMPRODUCT(LARGE($C212:$AU212,{1,2,3,4,5,6,7})), "")</f>
        <v/>
      </c>
    </row>
    <row r="213" spans="2:55" ht="15" customHeight="1" x14ac:dyDescent="0.2"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57"/>
      <c r="AW213" s="47">
        <f t="shared" si="16"/>
        <v>0</v>
      </c>
      <c r="AX213" s="46">
        <f t="shared" si="17"/>
        <v>0</v>
      </c>
      <c r="AY213" s="46" cm="1">
        <f t="array" ref="AY213">IF($AX213&lt;=6,SUM($C213:$AU213),SUMPRODUCT(LARGE($C213:$AU213,{1,2,3,4,5,6})))</f>
        <v>0</v>
      </c>
      <c r="AZ213" s="50" t="str">
        <f t="shared" si="18"/>
        <v/>
      </c>
      <c r="BA213" s="50" t="str">
        <f t="shared" si="19"/>
        <v/>
      </c>
      <c r="BB213" s="46" t="str" cm="1">
        <f t="array" ref="BB213">IFERROR(SUMPRODUCT(LARGE($C213:$AU213,{1,2,3,4})), "")</f>
        <v/>
      </c>
      <c r="BC213" s="46" t="str" cm="1">
        <f t="array" ref="BC213">IFERROR(SUMPRODUCT(LARGE($C213:$AU213,{1,2,3,4,5,6,7})), "")</f>
        <v/>
      </c>
    </row>
    <row r="214" spans="2:55" ht="15" customHeight="1" x14ac:dyDescent="0.2"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57"/>
      <c r="AW214" s="47">
        <f t="shared" si="16"/>
        <v>0</v>
      </c>
      <c r="AX214" s="46">
        <f t="shared" si="17"/>
        <v>0</v>
      </c>
      <c r="AY214" s="46" cm="1">
        <f t="array" ref="AY214">IF($AX214&lt;=6,SUM($C214:$AU214),SUMPRODUCT(LARGE($C214:$AU214,{1,2,3,4,5,6})))</f>
        <v>0</v>
      </c>
      <c r="AZ214" s="50" t="str">
        <f t="shared" si="18"/>
        <v/>
      </c>
      <c r="BA214" s="50" t="str">
        <f t="shared" si="19"/>
        <v/>
      </c>
      <c r="BB214" s="46" t="str" cm="1">
        <f t="array" ref="BB214">IFERROR(SUMPRODUCT(LARGE($C214:$AU214,{1,2,3,4})), "")</f>
        <v/>
      </c>
      <c r="BC214" s="46" t="str" cm="1">
        <f t="array" ref="BC214">IFERROR(SUMPRODUCT(LARGE($C214:$AU214,{1,2,3,4,5,6,7})), "")</f>
        <v/>
      </c>
    </row>
    <row r="215" spans="2:55" ht="15" customHeight="1" x14ac:dyDescent="0.2"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57"/>
      <c r="AW215" s="47">
        <f t="shared" si="16"/>
        <v>0</v>
      </c>
      <c r="AX215" s="46">
        <f t="shared" si="17"/>
        <v>0</v>
      </c>
      <c r="AY215" s="46" cm="1">
        <f t="array" ref="AY215">IF($AX215&lt;=6,SUM($C215:$AU215),SUMPRODUCT(LARGE($C215:$AU215,{1,2,3,4,5,6})))</f>
        <v>0</v>
      </c>
      <c r="AZ215" s="50" t="str">
        <f t="shared" si="18"/>
        <v/>
      </c>
      <c r="BA215" s="50" t="str">
        <f t="shared" si="19"/>
        <v/>
      </c>
      <c r="BB215" s="46" t="str" cm="1">
        <f t="array" ref="BB215">IFERROR(SUMPRODUCT(LARGE($C215:$AU215,{1,2,3,4})), "")</f>
        <v/>
      </c>
      <c r="BC215" s="46" t="str" cm="1">
        <f t="array" ref="BC215">IFERROR(SUMPRODUCT(LARGE($C215:$AU215,{1,2,3,4,5,6,7})), "")</f>
        <v/>
      </c>
    </row>
    <row r="216" spans="2:55" ht="15" customHeight="1" x14ac:dyDescent="0.2"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57"/>
      <c r="AW216" s="47">
        <f t="shared" si="16"/>
        <v>0</v>
      </c>
      <c r="AX216" s="46">
        <f t="shared" si="17"/>
        <v>0</v>
      </c>
      <c r="AY216" s="46" cm="1">
        <f t="array" ref="AY216">IF($AX216&lt;=6,SUM($C216:$AU216),SUMPRODUCT(LARGE($C216:$AU216,{1,2,3,4,5,6})))</f>
        <v>0</v>
      </c>
      <c r="AZ216" s="50" t="str">
        <f t="shared" si="18"/>
        <v/>
      </c>
      <c r="BA216" s="50" t="str">
        <f t="shared" si="19"/>
        <v/>
      </c>
      <c r="BB216" s="46" t="str" cm="1">
        <f t="array" ref="BB216">IFERROR(SUMPRODUCT(LARGE($C216:$AU216,{1,2,3,4})), "")</f>
        <v/>
      </c>
      <c r="BC216" s="46" t="str" cm="1">
        <f t="array" ref="BC216">IFERROR(SUMPRODUCT(LARGE($C216:$AU216,{1,2,3,4,5,6,7})), "")</f>
        <v/>
      </c>
    </row>
    <row r="217" spans="2:55" ht="15" customHeight="1" x14ac:dyDescent="0.2"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57"/>
      <c r="AW217" s="47">
        <f t="shared" si="16"/>
        <v>0</v>
      </c>
      <c r="AX217" s="46">
        <f t="shared" si="17"/>
        <v>0</v>
      </c>
      <c r="AY217" s="46" cm="1">
        <f t="array" ref="AY217">IF($AX217&lt;=6,SUM($C217:$AU217),SUMPRODUCT(LARGE($C217:$AU217,{1,2,3,4,5,6})))</f>
        <v>0</v>
      </c>
      <c r="AZ217" s="50" t="str">
        <f t="shared" si="18"/>
        <v/>
      </c>
      <c r="BA217" s="50" t="str">
        <f t="shared" si="19"/>
        <v/>
      </c>
      <c r="BB217" s="46" t="str" cm="1">
        <f t="array" ref="BB217">IFERROR(SUMPRODUCT(LARGE($C217:$AU217,{1,2,3,4})), "")</f>
        <v/>
      </c>
      <c r="BC217" s="46" t="str" cm="1">
        <f t="array" ref="BC217">IFERROR(SUMPRODUCT(LARGE($C217:$AU217,{1,2,3,4,5,6,7})), "")</f>
        <v/>
      </c>
    </row>
    <row r="218" spans="2:55" ht="15" customHeight="1" x14ac:dyDescent="0.2"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57"/>
      <c r="AW218" s="47">
        <f t="shared" si="16"/>
        <v>0</v>
      </c>
      <c r="AX218" s="46">
        <f t="shared" si="17"/>
        <v>0</v>
      </c>
      <c r="AY218" s="46" cm="1">
        <f t="array" ref="AY218">IF($AX218&lt;=6,SUM($C218:$AU218),SUMPRODUCT(LARGE($C218:$AU218,{1,2,3,4,5,6})))</f>
        <v>0</v>
      </c>
      <c r="AZ218" s="50" t="str">
        <f t="shared" si="18"/>
        <v/>
      </c>
      <c r="BA218" s="50" t="str">
        <f t="shared" si="19"/>
        <v/>
      </c>
      <c r="BB218" s="46" t="str" cm="1">
        <f t="array" ref="BB218">IFERROR(SUMPRODUCT(LARGE($C218:$AU218,{1,2,3,4})), "")</f>
        <v/>
      </c>
      <c r="BC218" s="46" t="str" cm="1">
        <f t="array" ref="BC218">IFERROR(SUMPRODUCT(LARGE($C218:$AU218,{1,2,3,4,5,6,7})), "")</f>
        <v/>
      </c>
    </row>
    <row r="219" spans="2:55" ht="15" customHeight="1" x14ac:dyDescent="0.2"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57"/>
      <c r="AW219" s="47">
        <f t="shared" si="16"/>
        <v>0</v>
      </c>
      <c r="AX219" s="46">
        <f t="shared" si="17"/>
        <v>0</v>
      </c>
      <c r="AY219" s="46" cm="1">
        <f t="array" ref="AY219">IF($AX219&lt;=6,SUM($C219:$AU219),SUMPRODUCT(LARGE($C219:$AU219,{1,2,3,4,5,6})))</f>
        <v>0</v>
      </c>
      <c r="AZ219" s="50" t="str">
        <f t="shared" si="18"/>
        <v/>
      </c>
      <c r="BA219" s="50" t="str">
        <f t="shared" si="19"/>
        <v/>
      </c>
      <c r="BB219" s="46" t="str" cm="1">
        <f t="array" ref="BB219">IFERROR(SUMPRODUCT(LARGE($C219:$AU219,{1,2,3,4})), "")</f>
        <v/>
      </c>
      <c r="BC219" s="46" t="str" cm="1">
        <f t="array" ref="BC219">IFERROR(SUMPRODUCT(LARGE($C219:$AU219,{1,2,3,4,5,6,7})), "")</f>
        <v/>
      </c>
    </row>
    <row r="220" spans="2:55" ht="15" customHeight="1" x14ac:dyDescent="0.2"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57"/>
      <c r="AW220" s="47">
        <f t="shared" si="16"/>
        <v>0</v>
      </c>
      <c r="AX220" s="46">
        <f t="shared" si="17"/>
        <v>0</v>
      </c>
      <c r="AY220" s="46" cm="1">
        <f t="array" ref="AY220">IF($AX220&lt;=6,SUM($C220:$AU220),SUMPRODUCT(LARGE($C220:$AU220,{1,2,3,4,5,6})))</f>
        <v>0</v>
      </c>
      <c r="AZ220" s="50" t="str">
        <f t="shared" si="18"/>
        <v/>
      </c>
      <c r="BA220" s="50" t="str">
        <f t="shared" si="19"/>
        <v/>
      </c>
      <c r="BB220" s="46" t="str" cm="1">
        <f t="array" ref="BB220">IFERROR(SUMPRODUCT(LARGE($C220:$AU220,{1,2,3,4})), "")</f>
        <v/>
      </c>
      <c r="BC220" s="46" t="str" cm="1">
        <f t="array" ref="BC220">IFERROR(SUMPRODUCT(LARGE($C220:$AU220,{1,2,3,4,5,6,7})), "")</f>
        <v/>
      </c>
    </row>
    <row r="221" spans="2:55" ht="15" customHeight="1" x14ac:dyDescent="0.2"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57"/>
      <c r="AW221" s="47">
        <f t="shared" si="16"/>
        <v>0</v>
      </c>
      <c r="AX221" s="46">
        <f t="shared" si="17"/>
        <v>0</v>
      </c>
      <c r="AY221" s="46" cm="1">
        <f t="array" ref="AY221">IF($AX221&lt;=6,SUM($C221:$AU221),SUMPRODUCT(LARGE($C221:$AU221,{1,2,3,4,5,6})))</f>
        <v>0</v>
      </c>
      <c r="AZ221" s="50" t="str">
        <f t="shared" si="18"/>
        <v/>
      </c>
      <c r="BA221" s="50" t="str">
        <f t="shared" si="19"/>
        <v/>
      </c>
      <c r="BB221" s="46" t="str" cm="1">
        <f t="array" ref="BB221">IFERROR(SUMPRODUCT(LARGE($C221:$AU221,{1,2,3,4})), "")</f>
        <v/>
      </c>
      <c r="BC221" s="46" t="str" cm="1">
        <f t="array" ref="BC221">IFERROR(SUMPRODUCT(LARGE($C221:$AU221,{1,2,3,4,5,6,7})), "")</f>
        <v/>
      </c>
    </row>
    <row r="222" spans="2:55" ht="15" customHeight="1" x14ac:dyDescent="0.2"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57"/>
      <c r="AW222" s="47">
        <f t="shared" si="16"/>
        <v>0</v>
      </c>
      <c r="AX222" s="46">
        <f t="shared" si="17"/>
        <v>0</v>
      </c>
      <c r="AY222" s="46" cm="1">
        <f t="array" ref="AY222">IF($AX222&lt;=6,SUM($C222:$AU222),SUMPRODUCT(LARGE($C222:$AU222,{1,2,3,4,5,6})))</f>
        <v>0</v>
      </c>
      <c r="AZ222" s="50" t="str">
        <f t="shared" si="18"/>
        <v/>
      </c>
      <c r="BA222" s="50" t="str">
        <f t="shared" si="19"/>
        <v/>
      </c>
      <c r="BB222" s="46" t="str" cm="1">
        <f t="array" ref="BB222">IFERROR(SUMPRODUCT(LARGE($C222:$AU222,{1,2,3,4})), "")</f>
        <v/>
      </c>
      <c r="BC222" s="46" t="str" cm="1">
        <f t="array" ref="BC222">IFERROR(SUMPRODUCT(LARGE($C222:$AU222,{1,2,3,4,5,6,7})), "")</f>
        <v/>
      </c>
    </row>
    <row r="223" spans="2:55" ht="15" customHeight="1" x14ac:dyDescent="0.2"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57"/>
      <c r="AW223" s="47">
        <f t="shared" si="16"/>
        <v>0</v>
      </c>
      <c r="AX223" s="46">
        <f t="shared" si="17"/>
        <v>0</v>
      </c>
      <c r="AY223" s="46" cm="1">
        <f t="array" ref="AY223">IF($AX223&lt;=6,SUM($C223:$AU223),SUMPRODUCT(LARGE($C223:$AU223,{1,2,3,4,5,6})))</f>
        <v>0</v>
      </c>
      <c r="AZ223" s="50" t="str">
        <f t="shared" si="18"/>
        <v/>
      </c>
      <c r="BA223" s="50" t="str">
        <f t="shared" si="19"/>
        <v/>
      </c>
      <c r="BB223" s="46" t="str" cm="1">
        <f t="array" ref="BB223">IFERROR(SUMPRODUCT(LARGE($C223:$AU223,{1,2,3,4})), "")</f>
        <v/>
      </c>
      <c r="BC223" s="46" t="str" cm="1">
        <f t="array" ref="BC223">IFERROR(SUMPRODUCT(LARGE($C223:$AU223,{1,2,3,4,5,6,7})), "")</f>
        <v/>
      </c>
    </row>
    <row r="224" spans="2:55" ht="15" customHeight="1" x14ac:dyDescent="0.2"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57"/>
      <c r="AW224" s="47">
        <f t="shared" si="16"/>
        <v>0</v>
      </c>
      <c r="AX224" s="46">
        <f t="shared" si="17"/>
        <v>0</v>
      </c>
      <c r="AY224" s="46" cm="1">
        <f t="array" ref="AY224">IF($AX224&lt;=6,SUM($C224:$AU224),SUMPRODUCT(LARGE($C224:$AU224,{1,2,3,4,5,6})))</f>
        <v>0</v>
      </c>
      <c r="AZ224" s="50" t="str">
        <f t="shared" si="18"/>
        <v/>
      </c>
      <c r="BA224" s="50" t="str">
        <f t="shared" si="19"/>
        <v/>
      </c>
      <c r="BB224" s="46" t="str" cm="1">
        <f t="array" ref="BB224">IFERROR(SUMPRODUCT(LARGE($C224:$AU224,{1,2,3,4})), "")</f>
        <v/>
      </c>
      <c r="BC224" s="46" t="str" cm="1">
        <f t="array" ref="BC224">IFERROR(SUMPRODUCT(LARGE($C224:$AU224,{1,2,3,4,5,6,7})), "")</f>
        <v/>
      </c>
    </row>
    <row r="225" spans="2:55" ht="15" customHeight="1" x14ac:dyDescent="0.2"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57"/>
      <c r="AW225" s="47">
        <f t="shared" si="16"/>
        <v>0</v>
      </c>
      <c r="AX225" s="46">
        <f t="shared" si="17"/>
        <v>0</v>
      </c>
      <c r="AY225" s="46" cm="1">
        <f t="array" ref="AY225">IF($AX225&lt;=6,SUM($C225:$AU225),SUMPRODUCT(LARGE($C225:$AU225,{1,2,3,4,5,6})))</f>
        <v>0</v>
      </c>
      <c r="AZ225" s="50" t="str">
        <f t="shared" si="18"/>
        <v/>
      </c>
      <c r="BA225" s="50" t="str">
        <f t="shared" si="19"/>
        <v/>
      </c>
      <c r="BB225" s="46" t="str" cm="1">
        <f t="array" ref="BB225">IFERROR(SUMPRODUCT(LARGE($C225:$AU225,{1,2,3,4})), "")</f>
        <v/>
      </c>
      <c r="BC225" s="46" t="str" cm="1">
        <f t="array" ref="BC225">IFERROR(SUMPRODUCT(LARGE($C225:$AU225,{1,2,3,4,5,6,7})), "")</f>
        <v/>
      </c>
    </row>
    <row r="226" spans="2:55" ht="15" customHeight="1" x14ac:dyDescent="0.2"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57"/>
      <c r="AW226" s="47">
        <f t="shared" si="16"/>
        <v>0</v>
      </c>
      <c r="AX226" s="46">
        <f t="shared" si="17"/>
        <v>0</v>
      </c>
      <c r="AY226" s="46" cm="1">
        <f t="array" ref="AY226">IF($AX226&lt;=6,SUM($C226:$AU226),SUMPRODUCT(LARGE($C226:$AU226,{1,2,3,4,5,6})))</f>
        <v>0</v>
      </c>
      <c r="AZ226" s="50" t="str">
        <f t="shared" si="18"/>
        <v/>
      </c>
      <c r="BA226" s="50" t="str">
        <f t="shared" si="19"/>
        <v/>
      </c>
      <c r="BB226" s="46" t="str" cm="1">
        <f t="array" ref="BB226">IFERROR(SUMPRODUCT(LARGE($C226:$AU226,{1,2,3,4})), "")</f>
        <v/>
      </c>
      <c r="BC226" s="46" t="str" cm="1">
        <f t="array" ref="BC226">IFERROR(SUMPRODUCT(LARGE($C226:$AU226,{1,2,3,4,5,6,7})), "")</f>
        <v/>
      </c>
    </row>
    <row r="227" spans="2:55" ht="15" customHeight="1" x14ac:dyDescent="0.2"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57"/>
      <c r="AW227" s="47">
        <f t="shared" si="16"/>
        <v>0</v>
      </c>
      <c r="AX227" s="46">
        <f t="shared" si="17"/>
        <v>0</v>
      </c>
      <c r="AY227" s="46" cm="1">
        <f t="array" ref="AY227">IF($AX227&lt;=6,SUM($C227:$AU227),SUMPRODUCT(LARGE($C227:$AU227,{1,2,3,4,5,6})))</f>
        <v>0</v>
      </c>
      <c r="AZ227" s="50" t="str">
        <f t="shared" si="18"/>
        <v/>
      </c>
      <c r="BA227" s="50" t="str">
        <f t="shared" si="19"/>
        <v/>
      </c>
      <c r="BB227" s="46" t="str" cm="1">
        <f t="array" ref="BB227">IFERROR(SUMPRODUCT(LARGE($C227:$AU227,{1,2,3,4})), "")</f>
        <v/>
      </c>
      <c r="BC227" s="46" t="str" cm="1">
        <f t="array" ref="BC227">IFERROR(SUMPRODUCT(LARGE($C227:$AU227,{1,2,3,4,5,6,7})), "")</f>
        <v/>
      </c>
    </row>
    <row r="228" spans="2:55" ht="15" customHeight="1" x14ac:dyDescent="0.2"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57"/>
      <c r="AW228" s="47">
        <f t="shared" si="16"/>
        <v>0</v>
      </c>
      <c r="AX228" s="46">
        <f t="shared" si="17"/>
        <v>0</v>
      </c>
      <c r="AY228" s="46" cm="1">
        <f t="array" ref="AY228">IF($AX228&lt;=6,SUM($C228:$AU228),SUMPRODUCT(LARGE($C228:$AU228,{1,2,3,4,5,6})))</f>
        <v>0</v>
      </c>
      <c r="AZ228" s="50" t="str">
        <f t="shared" si="18"/>
        <v/>
      </c>
      <c r="BA228" s="50" t="str">
        <f t="shared" si="19"/>
        <v/>
      </c>
      <c r="BB228" s="46" t="str" cm="1">
        <f t="array" ref="BB228">IFERROR(SUMPRODUCT(LARGE($C228:$AU228,{1,2,3,4})), "")</f>
        <v/>
      </c>
      <c r="BC228" s="46" t="str" cm="1">
        <f t="array" ref="BC228">IFERROR(SUMPRODUCT(LARGE($C228:$AU228,{1,2,3,4,5,6,7})), "")</f>
        <v/>
      </c>
    </row>
    <row r="229" spans="2:55" ht="15" customHeight="1" x14ac:dyDescent="0.2"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57"/>
      <c r="AW229" s="47">
        <f t="shared" si="16"/>
        <v>0</v>
      </c>
      <c r="AX229" s="46">
        <f t="shared" si="17"/>
        <v>0</v>
      </c>
      <c r="AY229" s="46" cm="1">
        <f t="array" ref="AY229">IF($AX229&lt;=6,SUM($C229:$AU229),SUMPRODUCT(LARGE($C229:$AU229,{1,2,3,4,5,6})))</f>
        <v>0</v>
      </c>
      <c r="AZ229" s="50" t="str">
        <f t="shared" si="18"/>
        <v/>
      </c>
      <c r="BA229" s="50" t="str">
        <f t="shared" si="19"/>
        <v/>
      </c>
      <c r="BB229" s="46" t="str" cm="1">
        <f t="array" ref="BB229">IFERROR(SUMPRODUCT(LARGE($C229:$AU229,{1,2,3,4})), "")</f>
        <v/>
      </c>
      <c r="BC229" s="46" t="str" cm="1">
        <f t="array" ref="BC229">IFERROR(SUMPRODUCT(LARGE($C229:$AU229,{1,2,3,4,5,6,7})), "")</f>
        <v/>
      </c>
    </row>
    <row r="230" spans="2:55" ht="15" customHeight="1" x14ac:dyDescent="0.2"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57"/>
      <c r="AW230" s="47">
        <f t="shared" si="16"/>
        <v>0</v>
      </c>
      <c r="AX230" s="46">
        <f t="shared" si="17"/>
        <v>0</v>
      </c>
      <c r="AY230" s="46" cm="1">
        <f t="array" ref="AY230">IF($AX230&lt;=6,SUM($C230:$AU230),SUMPRODUCT(LARGE($C230:$AU230,{1,2,3,4,5,6})))</f>
        <v>0</v>
      </c>
      <c r="AZ230" s="50" t="str">
        <f t="shared" si="18"/>
        <v/>
      </c>
      <c r="BA230" s="50" t="str">
        <f t="shared" si="19"/>
        <v/>
      </c>
      <c r="BB230" s="46" t="str" cm="1">
        <f t="array" ref="BB230">IFERROR(SUMPRODUCT(LARGE($C230:$AU230,{1,2,3,4})), "")</f>
        <v/>
      </c>
      <c r="BC230" s="46" t="str" cm="1">
        <f t="array" ref="BC230">IFERROR(SUMPRODUCT(LARGE($C230:$AU230,{1,2,3,4,5,6,7})), "")</f>
        <v/>
      </c>
    </row>
    <row r="231" spans="2:55" ht="15" customHeight="1" x14ac:dyDescent="0.2"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57"/>
      <c r="AW231" s="47">
        <f t="shared" si="16"/>
        <v>0</v>
      </c>
      <c r="AX231" s="46">
        <f t="shared" si="17"/>
        <v>0</v>
      </c>
      <c r="AY231" s="46" cm="1">
        <f t="array" ref="AY231">IF($AX231&lt;=6,SUM($C231:$AU231),SUMPRODUCT(LARGE($C231:$AU231,{1,2,3,4,5,6})))</f>
        <v>0</v>
      </c>
      <c r="AZ231" s="50" t="str">
        <f t="shared" si="18"/>
        <v/>
      </c>
      <c r="BA231" s="50" t="str">
        <f t="shared" si="19"/>
        <v/>
      </c>
      <c r="BB231" s="46" t="str" cm="1">
        <f t="array" ref="BB231">IFERROR(SUMPRODUCT(LARGE($C231:$AU231,{1,2,3,4})), "")</f>
        <v/>
      </c>
      <c r="BC231" s="46" t="str" cm="1">
        <f t="array" ref="BC231">IFERROR(SUMPRODUCT(LARGE($C231:$AU231,{1,2,3,4,5,6,7})), "")</f>
        <v/>
      </c>
    </row>
    <row r="232" spans="2:55" ht="15" customHeight="1" x14ac:dyDescent="0.2"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57"/>
      <c r="AW232" s="47">
        <f t="shared" si="16"/>
        <v>0</v>
      </c>
      <c r="AX232" s="46">
        <f t="shared" si="17"/>
        <v>0</v>
      </c>
      <c r="AY232" s="46" cm="1">
        <f t="array" ref="AY232">IF($AX232&lt;=6,SUM($C232:$AU232),SUMPRODUCT(LARGE($C232:$AU232,{1,2,3,4,5,6})))</f>
        <v>0</v>
      </c>
      <c r="AZ232" s="50" t="str">
        <f t="shared" si="18"/>
        <v/>
      </c>
      <c r="BA232" s="50" t="str">
        <f t="shared" si="19"/>
        <v/>
      </c>
      <c r="BB232" s="46" t="str" cm="1">
        <f t="array" ref="BB232">IFERROR(SUMPRODUCT(LARGE($C232:$AU232,{1,2,3,4})), "")</f>
        <v/>
      </c>
      <c r="BC232" s="46" t="str" cm="1">
        <f t="array" ref="BC232">IFERROR(SUMPRODUCT(LARGE($C232:$AU232,{1,2,3,4,5,6,7})), "")</f>
        <v/>
      </c>
    </row>
    <row r="233" spans="2:55" ht="15" customHeight="1" x14ac:dyDescent="0.2"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57"/>
      <c r="AW233" s="47">
        <f t="shared" si="16"/>
        <v>0</v>
      </c>
      <c r="AX233" s="46">
        <f t="shared" si="17"/>
        <v>0</v>
      </c>
      <c r="AY233" s="46" cm="1">
        <f t="array" ref="AY233">IF($AX233&lt;=6,SUM($C233:$AU233),SUMPRODUCT(LARGE($C233:$AU233,{1,2,3,4,5,6})))</f>
        <v>0</v>
      </c>
      <c r="AZ233" s="50" t="str">
        <f t="shared" si="18"/>
        <v/>
      </c>
      <c r="BA233" s="50" t="str">
        <f t="shared" si="19"/>
        <v/>
      </c>
      <c r="BB233" s="46" t="str" cm="1">
        <f t="array" ref="BB233">IFERROR(SUMPRODUCT(LARGE($C233:$AU233,{1,2,3,4})), "")</f>
        <v/>
      </c>
      <c r="BC233" s="46" t="str" cm="1">
        <f t="array" ref="BC233">IFERROR(SUMPRODUCT(LARGE($C233:$AU233,{1,2,3,4,5,6,7})), "")</f>
        <v/>
      </c>
    </row>
    <row r="234" spans="2:55" ht="15" customHeight="1" x14ac:dyDescent="0.2"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57"/>
      <c r="AW234" s="47">
        <f t="shared" si="16"/>
        <v>0</v>
      </c>
      <c r="AX234" s="46">
        <f t="shared" si="17"/>
        <v>0</v>
      </c>
      <c r="AY234" s="46" cm="1">
        <f t="array" ref="AY234">IF($AX234&lt;=6,SUM($C234:$AU234),SUMPRODUCT(LARGE($C234:$AU234,{1,2,3,4,5,6})))</f>
        <v>0</v>
      </c>
      <c r="AZ234" s="50" t="str">
        <f t="shared" si="18"/>
        <v/>
      </c>
      <c r="BA234" s="50" t="str">
        <f t="shared" si="19"/>
        <v/>
      </c>
      <c r="BB234" s="46" t="str" cm="1">
        <f t="array" ref="BB234">IFERROR(SUMPRODUCT(LARGE($C234:$AU234,{1,2,3,4})), "")</f>
        <v/>
      </c>
      <c r="BC234" s="46" t="str" cm="1">
        <f t="array" ref="BC234">IFERROR(SUMPRODUCT(LARGE($C234:$AU234,{1,2,3,4,5,6,7})), "")</f>
        <v/>
      </c>
    </row>
    <row r="235" spans="2:55" ht="15" customHeight="1" x14ac:dyDescent="0.2"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57"/>
      <c r="AW235" s="47">
        <f t="shared" si="16"/>
        <v>0</v>
      </c>
      <c r="AX235" s="46">
        <f t="shared" si="17"/>
        <v>0</v>
      </c>
      <c r="AY235" s="46" cm="1">
        <f t="array" ref="AY235">IF($AX235&lt;=6,SUM($C235:$AU235),SUMPRODUCT(LARGE($C235:$AU235,{1,2,3,4,5,6})))</f>
        <v>0</v>
      </c>
      <c r="AZ235" s="50" t="str">
        <f t="shared" si="18"/>
        <v/>
      </c>
      <c r="BA235" s="50" t="str">
        <f t="shared" si="19"/>
        <v/>
      </c>
      <c r="BB235" s="46" t="str" cm="1">
        <f t="array" ref="BB235">IFERROR(SUMPRODUCT(LARGE($C235:$AU235,{1,2,3,4})), "")</f>
        <v/>
      </c>
      <c r="BC235" s="46" t="str" cm="1">
        <f t="array" ref="BC235">IFERROR(SUMPRODUCT(LARGE($C235:$AU235,{1,2,3,4,5,6,7})), "")</f>
        <v/>
      </c>
    </row>
    <row r="236" spans="2:55" ht="15" customHeight="1" x14ac:dyDescent="0.2"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57"/>
      <c r="AW236" s="47">
        <f t="shared" si="16"/>
        <v>0</v>
      </c>
      <c r="AX236" s="46">
        <f t="shared" si="17"/>
        <v>0</v>
      </c>
      <c r="AY236" s="46" cm="1">
        <f t="array" ref="AY236">IF($AX236&lt;=6,SUM($C236:$AU236),SUMPRODUCT(LARGE($C236:$AU236,{1,2,3,4,5,6})))</f>
        <v>0</v>
      </c>
      <c r="AZ236" s="50" t="str">
        <f t="shared" si="18"/>
        <v/>
      </c>
      <c r="BA236" s="50" t="str">
        <f t="shared" si="19"/>
        <v/>
      </c>
      <c r="BB236" s="46" t="str" cm="1">
        <f t="array" ref="BB236">IFERROR(SUMPRODUCT(LARGE($C236:$AU236,{1,2,3,4})), "")</f>
        <v/>
      </c>
      <c r="BC236" s="46" t="str" cm="1">
        <f t="array" ref="BC236">IFERROR(SUMPRODUCT(LARGE($C236:$AU236,{1,2,3,4,5,6,7})), "")</f>
        <v/>
      </c>
    </row>
    <row r="237" spans="2:55" ht="15" customHeight="1" x14ac:dyDescent="0.2"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57"/>
      <c r="AW237" s="47">
        <f t="shared" si="16"/>
        <v>0</v>
      </c>
      <c r="AX237" s="46">
        <f t="shared" si="17"/>
        <v>0</v>
      </c>
      <c r="AY237" s="46" cm="1">
        <f t="array" ref="AY237">IF($AX237&lt;=6,SUM($C237:$AU237),SUMPRODUCT(LARGE($C237:$AU237,{1,2,3,4,5,6})))</f>
        <v>0</v>
      </c>
      <c r="AZ237" s="50" t="str">
        <f t="shared" si="18"/>
        <v/>
      </c>
      <c r="BA237" s="50" t="str">
        <f t="shared" si="19"/>
        <v/>
      </c>
      <c r="BB237" s="46" t="str" cm="1">
        <f t="array" ref="BB237">IFERROR(SUMPRODUCT(LARGE($C237:$AU237,{1,2,3,4})), "")</f>
        <v/>
      </c>
      <c r="BC237" s="46" t="str" cm="1">
        <f t="array" ref="BC237">IFERROR(SUMPRODUCT(LARGE($C237:$AU237,{1,2,3,4,5,6,7})), "")</f>
        <v/>
      </c>
    </row>
    <row r="238" spans="2:55" ht="15" customHeight="1" x14ac:dyDescent="0.2"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57"/>
      <c r="AW238" s="47">
        <f t="shared" si="16"/>
        <v>0</v>
      </c>
      <c r="AX238" s="46">
        <f t="shared" si="17"/>
        <v>0</v>
      </c>
      <c r="AY238" s="46" cm="1">
        <f t="array" ref="AY238">IF($AX238&lt;=6,SUM($C238:$AU238),SUMPRODUCT(LARGE($C238:$AU238,{1,2,3,4,5,6})))</f>
        <v>0</v>
      </c>
      <c r="AZ238" s="50" t="str">
        <f t="shared" si="18"/>
        <v/>
      </c>
      <c r="BA238" s="50" t="str">
        <f t="shared" si="19"/>
        <v/>
      </c>
      <c r="BB238" s="46" t="str" cm="1">
        <f t="array" ref="BB238">IFERROR(SUMPRODUCT(LARGE($C238:$AU238,{1,2,3,4})), "")</f>
        <v/>
      </c>
      <c r="BC238" s="46" t="str" cm="1">
        <f t="array" ref="BC238">IFERROR(SUMPRODUCT(LARGE($C238:$AU238,{1,2,3,4,5,6,7})), "")</f>
        <v/>
      </c>
    </row>
    <row r="239" spans="2:55" ht="15" customHeight="1" x14ac:dyDescent="0.2"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57"/>
      <c r="AW239" s="47">
        <f t="shared" si="16"/>
        <v>0</v>
      </c>
      <c r="AX239" s="46">
        <f t="shared" si="17"/>
        <v>0</v>
      </c>
      <c r="AY239" s="46" cm="1">
        <f t="array" ref="AY239">IF($AX239&lt;=6,SUM($C239:$AU239),SUMPRODUCT(LARGE($C239:$AU239,{1,2,3,4,5,6})))</f>
        <v>0</v>
      </c>
      <c r="AZ239" s="50" t="str">
        <f t="shared" si="18"/>
        <v/>
      </c>
      <c r="BA239" s="50" t="str">
        <f t="shared" si="19"/>
        <v/>
      </c>
      <c r="BB239" s="46" t="str" cm="1">
        <f t="array" ref="BB239">IFERROR(SUMPRODUCT(LARGE($C239:$AU239,{1,2,3,4})), "")</f>
        <v/>
      </c>
      <c r="BC239" s="46" t="str" cm="1">
        <f t="array" ref="BC239">IFERROR(SUMPRODUCT(LARGE($C239:$AU239,{1,2,3,4,5,6,7})), "")</f>
        <v/>
      </c>
    </row>
    <row r="240" spans="2:55" ht="15" customHeight="1" x14ac:dyDescent="0.2"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57"/>
      <c r="AW240" s="47">
        <f t="shared" si="16"/>
        <v>0</v>
      </c>
      <c r="AX240" s="46">
        <f t="shared" si="17"/>
        <v>0</v>
      </c>
      <c r="AY240" s="46" cm="1">
        <f t="array" ref="AY240">IF($AX240&lt;=6,SUM($C240:$AU240),SUMPRODUCT(LARGE($C240:$AU240,{1,2,3,4,5,6})))</f>
        <v>0</v>
      </c>
      <c r="AZ240" s="50" t="str">
        <f t="shared" si="18"/>
        <v/>
      </c>
      <c r="BA240" s="50" t="str">
        <f t="shared" si="19"/>
        <v/>
      </c>
      <c r="BB240" s="46" t="str" cm="1">
        <f t="array" ref="BB240">IFERROR(SUMPRODUCT(LARGE($C240:$AU240,{1,2,3,4})), "")</f>
        <v/>
      </c>
      <c r="BC240" s="46" t="str" cm="1">
        <f t="array" ref="BC240">IFERROR(SUMPRODUCT(LARGE($C240:$AU240,{1,2,3,4,5,6,7})), "")</f>
        <v/>
      </c>
    </row>
    <row r="241" spans="2:55" ht="15" customHeight="1" x14ac:dyDescent="0.2"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57"/>
      <c r="AW241" s="47">
        <f t="shared" si="16"/>
        <v>0</v>
      </c>
      <c r="AX241" s="46">
        <f t="shared" si="17"/>
        <v>0</v>
      </c>
      <c r="AY241" s="46" cm="1">
        <f t="array" ref="AY241">IF($AX241&lt;=6,SUM($C241:$AU241),SUMPRODUCT(LARGE($C241:$AU241,{1,2,3,4,5,6})))</f>
        <v>0</v>
      </c>
      <c r="AZ241" s="50" t="str">
        <f t="shared" si="18"/>
        <v/>
      </c>
      <c r="BA241" s="50" t="str">
        <f t="shared" si="19"/>
        <v/>
      </c>
      <c r="BB241" s="46" t="str" cm="1">
        <f t="array" ref="BB241">IFERROR(SUMPRODUCT(LARGE($C241:$AU241,{1,2,3,4})), "")</f>
        <v/>
      </c>
      <c r="BC241" s="46" t="str" cm="1">
        <f t="array" ref="BC241">IFERROR(SUMPRODUCT(LARGE($C241:$AU241,{1,2,3,4,5,6,7})), "")</f>
        <v/>
      </c>
    </row>
    <row r="242" spans="2:55" ht="15" customHeight="1" x14ac:dyDescent="0.2"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57"/>
      <c r="AW242" s="47">
        <f t="shared" si="16"/>
        <v>0</v>
      </c>
      <c r="AX242" s="46">
        <f t="shared" si="17"/>
        <v>0</v>
      </c>
      <c r="AY242" s="46" cm="1">
        <f t="array" ref="AY242">IF($AX242&lt;=6,SUM($C242:$AU242),SUMPRODUCT(LARGE($C242:$AU242,{1,2,3,4,5,6})))</f>
        <v>0</v>
      </c>
      <c r="AZ242" s="50" t="str">
        <f t="shared" si="18"/>
        <v/>
      </c>
      <c r="BA242" s="50" t="str">
        <f t="shared" si="19"/>
        <v/>
      </c>
      <c r="BB242" s="46" t="str" cm="1">
        <f t="array" ref="BB242">IFERROR(SUMPRODUCT(LARGE($C242:$AU242,{1,2,3,4})), "")</f>
        <v/>
      </c>
      <c r="BC242" s="46" t="str" cm="1">
        <f t="array" ref="BC242">IFERROR(SUMPRODUCT(LARGE($C242:$AU242,{1,2,3,4,5,6,7})), "")</f>
        <v/>
      </c>
    </row>
    <row r="243" spans="2:55" ht="15" customHeight="1" x14ac:dyDescent="0.2"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57"/>
      <c r="AW243" s="47">
        <f t="shared" si="16"/>
        <v>0</v>
      </c>
      <c r="AX243" s="46">
        <f t="shared" si="17"/>
        <v>0</v>
      </c>
      <c r="AY243" s="46" cm="1">
        <f t="array" ref="AY243">IF($AX243&lt;=6,SUM($C243:$AU243),SUMPRODUCT(LARGE($C243:$AU243,{1,2,3,4,5,6})))</f>
        <v>0</v>
      </c>
      <c r="AZ243" s="50" t="str">
        <f t="shared" si="18"/>
        <v/>
      </c>
      <c r="BA243" s="50" t="str">
        <f t="shared" si="19"/>
        <v/>
      </c>
      <c r="BB243" s="46" t="str" cm="1">
        <f t="array" ref="BB243">IFERROR(SUMPRODUCT(LARGE($C243:$AU243,{1,2,3,4})), "")</f>
        <v/>
      </c>
      <c r="BC243" s="46" t="str" cm="1">
        <f t="array" ref="BC243">IFERROR(SUMPRODUCT(LARGE($C243:$AU243,{1,2,3,4,5,6,7})), "")</f>
        <v/>
      </c>
    </row>
    <row r="244" spans="2:55" ht="15" customHeight="1" x14ac:dyDescent="0.2"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57"/>
      <c r="AW244" s="47">
        <f t="shared" si="16"/>
        <v>0</v>
      </c>
      <c r="AX244" s="46">
        <f t="shared" si="17"/>
        <v>0</v>
      </c>
      <c r="AY244" s="46" cm="1">
        <f t="array" ref="AY244">IF($AX244&lt;=6,SUM($C244:$AU244),SUMPRODUCT(LARGE($C244:$AU244,{1,2,3,4,5,6})))</f>
        <v>0</v>
      </c>
      <c r="AZ244" s="50" t="str">
        <f t="shared" si="18"/>
        <v/>
      </c>
      <c r="BA244" s="50" t="str">
        <f t="shared" si="19"/>
        <v/>
      </c>
      <c r="BB244" s="46" t="str" cm="1">
        <f t="array" ref="BB244">IFERROR(SUMPRODUCT(LARGE($C244:$AU244,{1,2,3,4})), "")</f>
        <v/>
      </c>
      <c r="BC244" s="46" t="str" cm="1">
        <f t="array" ref="BC244">IFERROR(SUMPRODUCT(LARGE($C244:$AU244,{1,2,3,4,5,6,7})), "")</f>
        <v/>
      </c>
    </row>
    <row r="245" spans="2:55" ht="15" customHeight="1" x14ac:dyDescent="0.2"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57"/>
      <c r="AW245" s="47">
        <f t="shared" si="16"/>
        <v>0</v>
      </c>
      <c r="AX245" s="46">
        <f t="shared" si="17"/>
        <v>0</v>
      </c>
      <c r="AY245" s="46" cm="1">
        <f t="array" ref="AY245">IF($AX245&lt;=6,SUM($C245:$AU245),SUMPRODUCT(LARGE($C245:$AU245,{1,2,3,4,5,6})))</f>
        <v>0</v>
      </c>
      <c r="AZ245" s="50" t="str">
        <f t="shared" si="18"/>
        <v/>
      </c>
      <c r="BA245" s="50" t="str">
        <f t="shared" si="19"/>
        <v/>
      </c>
      <c r="BB245" s="46" t="str" cm="1">
        <f t="array" ref="BB245">IFERROR(SUMPRODUCT(LARGE($C245:$AU245,{1,2,3,4})), "")</f>
        <v/>
      </c>
      <c r="BC245" s="46" t="str" cm="1">
        <f t="array" ref="BC245">IFERROR(SUMPRODUCT(LARGE($C245:$AU245,{1,2,3,4,5,6,7})), "")</f>
        <v/>
      </c>
    </row>
    <row r="246" spans="2:55" ht="15" customHeight="1" x14ac:dyDescent="0.2"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57"/>
      <c r="AW246" s="47">
        <f t="shared" si="16"/>
        <v>0</v>
      </c>
      <c r="AX246" s="46">
        <f t="shared" si="17"/>
        <v>0</v>
      </c>
      <c r="AY246" s="46" cm="1">
        <f t="array" ref="AY246">IF($AX246&lt;=6,SUM($C246:$AU246),SUMPRODUCT(LARGE($C246:$AU246,{1,2,3,4,5,6})))</f>
        <v>0</v>
      </c>
      <c r="AZ246" s="50" t="str">
        <f t="shared" si="18"/>
        <v/>
      </c>
      <c r="BA246" s="50" t="str">
        <f t="shared" si="19"/>
        <v/>
      </c>
      <c r="BB246" s="46" t="str" cm="1">
        <f t="array" ref="BB246">IFERROR(SUMPRODUCT(LARGE($C246:$AU246,{1,2,3,4})), "")</f>
        <v/>
      </c>
      <c r="BC246" s="46" t="str" cm="1">
        <f t="array" ref="BC246">IFERROR(SUMPRODUCT(LARGE($C246:$AU246,{1,2,3,4,5,6,7})), "")</f>
        <v/>
      </c>
    </row>
    <row r="247" spans="2:55" ht="15" customHeight="1" x14ac:dyDescent="0.2"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57"/>
      <c r="AW247" s="47">
        <f t="shared" si="16"/>
        <v>0</v>
      </c>
      <c r="AX247" s="46">
        <f t="shared" si="17"/>
        <v>0</v>
      </c>
      <c r="AY247" s="46" cm="1">
        <f t="array" ref="AY247">IF($AX247&lt;=6,SUM($C247:$AU247),SUMPRODUCT(LARGE($C247:$AU247,{1,2,3,4,5,6})))</f>
        <v>0</v>
      </c>
      <c r="AZ247" s="50" t="str">
        <f t="shared" si="18"/>
        <v/>
      </c>
      <c r="BA247" s="50" t="str">
        <f t="shared" si="19"/>
        <v/>
      </c>
      <c r="BB247" s="46" t="str" cm="1">
        <f t="array" ref="BB247">IFERROR(SUMPRODUCT(LARGE($C247:$AU247,{1,2,3,4})), "")</f>
        <v/>
      </c>
      <c r="BC247" s="46" t="str" cm="1">
        <f t="array" ref="BC247">IFERROR(SUMPRODUCT(LARGE($C247:$AU247,{1,2,3,4,5,6,7})), "")</f>
        <v/>
      </c>
    </row>
    <row r="248" spans="2:55" ht="15" customHeight="1" x14ac:dyDescent="0.2"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57"/>
      <c r="AW248" s="47">
        <f t="shared" si="16"/>
        <v>0</v>
      </c>
      <c r="AX248" s="46">
        <f t="shared" si="17"/>
        <v>0</v>
      </c>
      <c r="AY248" s="46" cm="1">
        <f t="array" ref="AY248">IF($AX248&lt;=6,SUM($C248:$AU248),SUMPRODUCT(LARGE($C248:$AU248,{1,2,3,4,5,6})))</f>
        <v>0</v>
      </c>
      <c r="AZ248" s="50" t="str">
        <f t="shared" si="18"/>
        <v/>
      </c>
      <c r="BA248" s="50" t="str">
        <f t="shared" si="19"/>
        <v/>
      </c>
      <c r="BB248" s="46" t="str" cm="1">
        <f t="array" ref="BB248">IFERROR(SUMPRODUCT(LARGE($C248:$AU248,{1,2,3,4})), "")</f>
        <v/>
      </c>
      <c r="BC248" s="46" t="str" cm="1">
        <f t="array" ref="BC248">IFERROR(SUMPRODUCT(LARGE($C248:$AU248,{1,2,3,4,5,6,7})), "")</f>
        <v/>
      </c>
    </row>
    <row r="249" spans="2:55" ht="15" customHeight="1" x14ac:dyDescent="0.2"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57"/>
      <c r="AW249" s="47">
        <f t="shared" si="16"/>
        <v>0</v>
      </c>
      <c r="AX249" s="46">
        <f t="shared" si="17"/>
        <v>0</v>
      </c>
      <c r="AY249" s="46" cm="1">
        <f t="array" ref="AY249">IF($AX249&lt;=6,SUM($C249:$AU249),SUMPRODUCT(LARGE($C249:$AU249,{1,2,3,4,5,6})))</f>
        <v>0</v>
      </c>
      <c r="AZ249" s="50" t="str">
        <f t="shared" si="18"/>
        <v/>
      </c>
      <c r="BA249" s="50" t="str">
        <f t="shared" si="19"/>
        <v/>
      </c>
      <c r="BB249" s="46" t="str" cm="1">
        <f t="array" ref="BB249">IFERROR(SUMPRODUCT(LARGE($C249:$AU249,{1,2,3,4})), "")</f>
        <v/>
      </c>
      <c r="BC249" s="46" t="str" cm="1">
        <f t="array" ref="BC249">IFERROR(SUMPRODUCT(LARGE($C249:$AU249,{1,2,3,4,5,6,7})), "")</f>
        <v/>
      </c>
    </row>
    <row r="250" spans="2:55" ht="15" customHeight="1" x14ac:dyDescent="0.2"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57"/>
      <c r="AW250" s="47">
        <f t="shared" si="16"/>
        <v>0</v>
      </c>
      <c r="AX250" s="46">
        <f t="shared" si="17"/>
        <v>0</v>
      </c>
      <c r="AY250" s="46" cm="1">
        <f t="array" ref="AY250">IF($AX250&lt;=6,SUM($C250:$AU250),SUMPRODUCT(LARGE($C250:$AU250,{1,2,3,4,5,6})))</f>
        <v>0</v>
      </c>
      <c r="AZ250" s="50" t="str">
        <f t="shared" si="18"/>
        <v/>
      </c>
      <c r="BA250" s="50" t="str">
        <f t="shared" si="19"/>
        <v/>
      </c>
      <c r="BB250" s="46" t="str" cm="1">
        <f t="array" ref="BB250">IFERROR(SUMPRODUCT(LARGE($C250:$AU250,{1,2,3,4})), "")</f>
        <v/>
      </c>
      <c r="BC250" s="46" t="str" cm="1">
        <f t="array" ref="BC250">IFERROR(SUMPRODUCT(LARGE($C250:$AU250,{1,2,3,4,5,6,7})), "")</f>
        <v/>
      </c>
    </row>
    <row r="251" spans="2:55" ht="15" customHeight="1" x14ac:dyDescent="0.2"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57"/>
      <c r="AW251" s="47">
        <f t="shared" si="16"/>
        <v>0</v>
      </c>
      <c r="AX251" s="46">
        <f t="shared" si="17"/>
        <v>0</v>
      </c>
      <c r="AY251" s="46" cm="1">
        <f t="array" ref="AY251">IF($AX251&lt;=6,SUM($C251:$AU251),SUMPRODUCT(LARGE($C251:$AU251,{1,2,3,4,5,6})))</f>
        <v>0</v>
      </c>
      <c r="AZ251" s="50" t="str">
        <f t="shared" si="18"/>
        <v/>
      </c>
      <c r="BA251" s="50" t="str">
        <f t="shared" si="19"/>
        <v/>
      </c>
      <c r="BB251" s="46" t="str" cm="1">
        <f t="array" ref="BB251">IFERROR(SUMPRODUCT(LARGE($C251:$AU251,{1,2,3,4})), "")</f>
        <v/>
      </c>
      <c r="BC251" s="46" t="str" cm="1">
        <f t="array" ref="BC251">IFERROR(SUMPRODUCT(LARGE($C251:$AU251,{1,2,3,4,5,6,7})), "")</f>
        <v/>
      </c>
    </row>
    <row r="252" spans="2:55" ht="15" customHeight="1" x14ac:dyDescent="0.2"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57"/>
      <c r="AW252" s="47">
        <f t="shared" si="16"/>
        <v>0</v>
      </c>
      <c r="AX252" s="46">
        <f t="shared" si="17"/>
        <v>0</v>
      </c>
      <c r="AY252" s="46" cm="1">
        <f t="array" ref="AY252">IF($AX252&lt;=6,SUM($C252:$AU252),SUMPRODUCT(LARGE($C252:$AU252,{1,2,3,4,5,6})))</f>
        <v>0</v>
      </c>
      <c r="AZ252" s="50" t="str">
        <f t="shared" si="18"/>
        <v/>
      </c>
      <c r="BA252" s="50" t="str">
        <f t="shared" si="19"/>
        <v/>
      </c>
      <c r="BB252" s="46" t="str" cm="1">
        <f t="array" ref="BB252">IFERROR(SUMPRODUCT(LARGE($C252:$AU252,{1,2,3,4})), "")</f>
        <v/>
      </c>
      <c r="BC252" s="46" t="str" cm="1">
        <f t="array" ref="BC252">IFERROR(SUMPRODUCT(LARGE($C252:$AU252,{1,2,3,4,5,6,7})), "")</f>
        <v/>
      </c>
    </row>
    <row r="253" spans="2:55" ht="15" customHeight="1" x14ac:dyDescent="0.2"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57"/>
      <c r="AW253" s="47">
        <f t="shared" si="16"/>
        <v>0</v>
      </c>
      <c r="AX253" s="46">
        <f t="shared" si="17"/>
        <v>0</v>
      </c>
      <c r="AY253" s="46" cm="1">
        <f t="array" ref="AY253">IF($AX253&lt;=6,SUM($C253:$AU253),SUMPRODUCT(LARGE($C253:$AU253,{1,2,3,4,5,6})))</f>
        <v>0</v>
      </c>
      <c r="AZ253" s="50" t="str">
        <f t="shared" si="18"/>
        <v/>
      </c>
      <c r="BA253" s="50" t="str">
        <f t="shared" si="19"/>
        <v/>
      </c>
      <c r="BB253" s="46" t="str" cm="1">
        <f t="array" ref="BB253">IFERROR(SUMPRODUCT(LARGE($C253:$AU253,{1,2,3,4})), "")</f>
        <v/>
      </c>
      <c r="BC253" s="46" t="str" cm="1">
        <f t="array" ref="BC253">IFERROR(SUMPRODUCT(LARGE($C253:$AU253,{1,2,3,4,5,6,7})), "")</f>
        <v/>
      </c>
    </row>
    <row r="254" spans="2:55" ht="15" customHeight="1" x14ac:dyDescent="0.2"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57"/>
      <c r="AW254" s="47">
        <f t="shared" si="16"/>
        <v>0</v>
      </c>
      <c r="AX254" s="46">
        <f t="shared" si="17"/>
        <v>0</v>
      </c>
      <c r="AY254" s="46" cm="1">
        <f t="array" ref="AY254">IF($AX254&lt;=6,SUM($C254:$AU254),SUMPRODUCT(LARGE($C254:$AU254,{1,2,3,4,5,6})))</f>
        <v>0</v>
      </c>
      <c r="AZ254" s="50" t="str">
        <f t="shared" si="18"/>
        <v/>
      </c>
      <c r="BA254" s="50" t="str">
        <f t="shared" si="19"/>
        <v/>
      </c>
      <c r="BB254" s="46" t="str" cm="1">
        <f t="array" ref="BB254">IFERROR(SUMPRODUCT(LARGE($C254:$AU254,{1,2,3,4})), "")</f>
        <v/>
      </c>
      <c r="BC254" s="46" t="str" cm="1">
        <f t="array" ref="BC254">IFERROR(SUMPRODUCT(LARGE($C254:$AU254,{1,2,3,4,5,6,7})), "")</f>
        <v/>
      </c>
    </row>
    <row r="255" spans="2:55" ht="15" customHeight="1" x14ac:dyDescent="0.2"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57"/>
      <c r="AW255" s="47">
        <f t="shared" si="16"/>
        <v>0</v>
      </c>
      <c r="AX255" s="46">
        <f t="shared" si="17"/>
        <v>0</v>
      </c>
      <c r="AY255" s="46" cm="1">
        <f t="array" ref="AY255">IF($AX255&lt;=6,SUM($C255:$AU255),SUMPRODUCT(LARGE($C255:$AU255,{1,2,3,4,5,6})))</f>
        <v>0</v>
      </c>
      <c r="AZ255" s="50" t="str">
        <f t="shared" si="18"/>
        <v/>
      </c>
      <c r="BA255" s="50" t="str">
        <f t="shared" si="19"/>
        <v/>
      </c>
      <c r="BB255" s="46" t="str" cm="1">
        <f t="array" ref="BB255">IFERROR(SUMPRODUCT(LARGE($C255:$AU255,{1,2,3,4})), "")</f>
        <v/>
      </c>
      <c r="BC255" s="46" t="str" cm="1">
        <f t="array" ref="BC255">IFERROR(SUMPRODUCT(LARGE($C255:$AU255,{1,2,3,4,5,6,7})), "")</f>
        <v/>
      </c>
    </row>
    <row r="256" spans="2:55" ht="15" customHeight="1" x14ac:dyDescent="0.2"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57"/>
      <c r="AW256" s="47">
        <f t="shared" si="16"/>
        <v>0</v>
      </c>
      <c r="AX256" s="46">
        <f t="shared" si="17"/>
        <v>0</v>
      </c>
      <c r="AY256" s="46" cm="1">
        <f t="array" ref="AY256">IF($AX256&lt;=6,SUM($C256:$AU256),SUMPRODUCT(LARGE($C256:$AU256,{1,2,3,4,5,6})))</f>
        <v>0</v>
      </c>
      <c r="AZ256" s="50" t="str">
        <f t="shared" si="18"/>
        <v/>
      </c>
      <c r="BA256" s="50" t="str">
        <f t="shared" si="19"/>
        <v/>
      </c>
      <c r="BB256" s="46" t="str" cm="1">
        <f t="array" ref="BB256">IFERROR(SUMPRODUCT(LARGE($C256:$AU256,{1,2,3,4})), "")</f>
        <v/>
      </c>
      <c r="BC256" s="46" t="str" cm="1">
        <f t="array" ref="BC256">IFERROR(SUMPRODUCT(LARGE($C256:$AU256,{1,2,3,4,5,6,7})), "")</f>
        <v/>
      </c>
    </row>
    <row r="257" spans="2:55" ht="15" customHeight="1" x14ac:dyDescent="0.2"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57"/>
      <c r="AW257" s="47">
        <f t="shared" si="16"/>
        <v>0</v>
      </c>
      <c r="AX257" s="46">
        <f t="shared" si="17"/>
        <v>0</v>
      </c>
      <c r="AY257" s="46" cm="1">
        <f t="array" ref="AY257">IF($AX257&lt;=6,SUM($C257:$AU257),SUMPRODUCT(LARGE($C257:$AU257,{1,2,3,4,5,6})))</f>
        <v>0</v>
      </c>
      <c r="AZ257" s="50" t="str">
        <f t="shared" si="18"/>
        <v/>
      </c>
      <c r="BA257" s="50" t="str">
        <f t="shared" si="19"/>
        <v/>
      </c>
      <c r="BB257" s="46" t="str" cm="1">
        <f t="array" ref="BB257">IFERROR(SUMPRODUCT(LARGE($C257:$AU257,{1,2,3,4})), "")</f>
        <v/>
      </c>
      <c r="BC257" s="46" t="str" cm="1">
        <f t="array" ref="BC257">IFERROR(SUMPRODUCT(LARGE($C257:$AU257,{1,2,3,4,5,6,7})), "")</f>
        <v/>
      </c>
    </row>
    <row r="258" spans="2:55" ht="15" customHeight="1" x14ac:dyDescent="0.2"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57"/>
      <c r="AW258" s="47">
        <f t="shared" si="16"/>
        <v>0</v>
      </c>
      <c r="AX258" s="46">
        <f t="shared" si="17"/>
        <v>0</v>
      </c>
      <c r="AY258" s="46" cm="1">
        <f t="array" ref="AY258">IF($AX258&lt;=6,SUM($C258:$AU258),SUMPRODUCT(LARGE($C258:$AU258,{1,2,3,4,5,6})))</f>
        <v>0</v>
      </c>
      <c r="AZ258" s="50" t="str">
        <f t="shared" si="18"/>
        <v/>
      </c>
      <c r="BA258" s="50" t="str">
        <f t="shared" si="19"/>
        <v/>
      </c>
      <c r="BB258" s="46" t="str" cm="1">
        <f t="array" ref="BB258">IFERROR(SUMPRODUCT(LARGE($C258:$AU258,{1,2,3,4})), "")</f>
        <v/>
      </c>
      <c r="BC258" s="46" t="str" cm="1">
        <f t="array" ref="BC258">IFERROR(SUMPRODUCT(LARGE($C258:$AU258,{1,2,3,4,5,6,7})), "")</f>
        <v/>
      </c>
    </row>
    <row r="259" spans="2:55" ht="15" customHeight="1" x14ac:dyDescent="0.2"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57"/>
      <c r="AW259" s="47">
        <f t="shared" ref="AW259:AW301" si="20">SUM($C259:$AV259)</f>
        <v>0</v>
      </c>
      <c r="AX259" s="46">
        <f t="shared" ref="AX259:AX265" si="21">COUNTA(C259:AU259)</f>
        <v>0</v>
      </c>
      <c r="AY259" s="46" cm="1">
        <f t="array" ref="AY259">IF($AX259&lt;=6,SUM($C259:$AU259),SUMPRODUCT(LARGE($C259:$AU259,{1,2,3,4,5,6})))</f>
        <v>0</v>
      </c>
      <c r="AZ259" s="50" t="str">
        <f t="shared" si="18"/>
        <v/>
      </c>
      <c r="BA259" s="50" t="str">
        <f t="shared" si="19"/>
        <v/>
      </c>
      <c r="BB259" s="46" t="str" cm="1">
        <f t="array" ref="BB259">IFERROR(SUMPRODUCT(LARGE($C259:$AU259,{1,2,3,4})), "")</f>
        <v/>
      </c>
      <c r="BC259" s="46" t="str" cm="1">
        <f t="array" ref="BC259">IFERROR(SUMPRODUCT(LARGE($C259:$AU259,{1,2,3,4,5,6,7})), "")</f>
        <v/>
      </c>
    </row>
    <row r="260" spans="2:55" ht="15" customHeight="1" x14ac:dyDescent="0.2"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57"/>
      <c r="AW260" s="47">
        <f t="shared" si="20"/>
        <v>0</v>
      </c>
      <c r="AX260" s="46">
        <f t="shared" si="21"/>
        <v>0</v>
      </c>
      <c r="AY260" s="46" cm="1">
        <f t="array" ref="AY260">IF($AX260&lt;=6,SUM($C260:$AU260),SUMPRODUCT(LARGE($C260:$AU260,{1,2,3,4,5,6})))</f>
        <v>0</v>
      </c>
      <c r="AZ260" s="50" t="str">
        <f t="shared" ref="AZ260:AZ301" si="22">IF(AND($AX260&gt;=6,AY260=AY261),"Manual Calc Needed","")</f>
        <v/>
      </c>
      <c r="BA260" s="50" t="str">
        <f t="shared" ref="BA260:BA301" si="23">IF($AZ260="Tie",$AY260,"")</f>
        <v/>
      </c>
      <c r="BB260" s="46" t="str" cm="1">
        <f t="array" ref="BB260">IFERROR(SUMPRODUCT(LARGE($C260:$AU260,{1,2,3,4})), "")</f>
        <v/>
      </c>
      <c r="BC260" s="46" t="str" cm="1">
        <f t="array" ref="BC260">IFERROR(SUMPRODUCT(LARGE($C260:$AU260,{1,2,3,4,5,6,7})), "")</f>
        <v/>
      </c>
    </row>
    <row r="261" spans="2:55" ht="15" customHeight="1" x14ac:dyDescent="0.2"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57"/>
      <c r="AW261" s="47">
        <f t="shared" si="20"/>
        <v>0</v>
      </c>
      <c r="AX261" s="46">
        <f t="shared" si="21"/>
        <v>0</v>
      </c>
      <c r="AY261" s="46" cm="1">
        <f t="array" ref="AY261">IF($AX261&lt;=6,SUM($C261:$AU261),SUMPRODUCT(LARGE($C261:$AU261,{1,2,3,4,5,6})))</f>
        <v>0</v>
      </c>
      <c r="AZ261" s="50" t="str">
        <f t="shared" si="22"/>
        <v/>
      </c>
      <c r="BA261" s="50" t="str">
        <f t="shared" si="23"/>
        <v/>
      </c>
      <c r="BB261" s="46" t="str" cm="1">
        <f t="array" ref="BB261">IFERROR(SUMPRODUCT(LARGE($C261:$AU261,{1,2,3,4})), "")</f>
        <v/>
      </c>
      <c r="BC261" s="46" t="str" cm="1">
        <f t="array" ref="BC261">IFERROR(SUMPRODUCT(LARGE($C261:$AU261,{1,2,3,4,5,6,7})), "")</f>
        <v/>
      </c>
    </row>
    <row r="262" spans="2:55" ht="15" customHeight="1" x14ac:dyDescent="0.2"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57"/>
      <c r="AW262" s="47">
        <f t="shared" si="20"/>
        <v>0</v>
      </c>
      <c r="AX262" s="46">
        <f t="shared" si="21"/>
        <v>0</v>
      </c>
      <c r="AY262" s="46" cm="1">
        <f t="array" ref="AY262">IF($AX262&lt;=6,SUM($C262:$AU262),SUMPRODUCT(LARGE($C262:$AU262,{1,2,3,4,5,6})))</f>
        <v>0</v>
      </c>
      <c r="AZ262" s="50" t="str">
        <f t="shared" si="22"/>
        <v/>
      </c>
      <c r="BA262" s="50" t="str">
        <f t="shared" si="23"/>
        <v/>
      </c>
      <c r="BB262" s="46" t="str" cm="1">
        <f t="array" ref="BB262">IFERROR(SUMPRODUCT(LARGE($C262:$AU262,{1,2,3,4})), "")</f>
        <v/>
      </c>
      <c r="BC262" s="46" t="str" cm="1">
        <f t="array" ref="BC262">IFERROR(SUMPRODUCT(LARGE($C262:$AU262,{1,2,3,4,5,6,7})), "")</f>
        <v/>
      </c>
    </row>
    <row r="263" spans="2:55" ht="15" customHeight="1" x14ac:dyDescent="0.2"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57"/>
      <c r="AW263" s="47">
        <f t="shared" si="20"/>
        <v>0</v>
      </c>
      <c r="AX263" s="46">
        <f t="shared" si="21"/>
        <v>0</v>
      </c>
      <c r="AY263" s="46" cm="1">
        <f t="array" ref="AY263">IF($AX263&lt;=6,SUM($C263:$AU263),SUMPRODUCT(LARGE($C263:$AU263,{1,2,3,4,5,6})))</f>
        <v>0</v>
      </c>
      <c r="AZ263" s="50" t="str">
        <f t="shared" si="22"/>
        <v/>
      </c>
      <c r="BA263" s="50" t="str">
        <f t="shared" si="23"/>
        <v/>
      </c>
      <c r="BB263" s="46" t="str" cm="1">
        <f t="array" ref="BB263">IFERROR(SUMPRODUCT(LARGE($C263:$AU263,{1,2,3,4})), "")</f>
        <v/>
      </c>
      <c r="BC263" s="46" t="str" cm="1">
        <f t="array" ref="BC263">IFERROR(SUMPRODUCT(LARGE($C263:$AU263,{1,2,3,4,5,6,7})), "")</f>
        <v/>
      </c>
    </row>
    <row r="264" spans="2:55" ht="15" customHeight="1" x14ac:dyDescent="0.2"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57"/>
      <c r="AW264" s="47">
        <f t="shared" si="20"/>
        <v>0</v>
      </c>
      <c r="AX264" s="46">
        <f t="shared" si="21"/>
        <v>0</v>
      </c>
      <c r="AY264" s="46" cm="1">
        <f t="array" ref="AY264">IF($AX264&lt;=6,SUM($C264:$AU264),SUMPRODUCT(LARGE($C264:$AU264,{1,2,3,4,5,6})))</f>
        <v>0</v>
      </c>
      <c r="AZ264" s="50" t="str">
        <f t="shared" si="22"/>
        <v/>
      </c>
      <c r="BA264" s="50" t="str">
        <f t="shared" si="23"/>
        <v/>
      </c>
      <c r="BB264" s="46" t="str" cm="1">
        <f t="array" ref="BB264">IFERROR(SUMPRODUCT(LARGE($C264:$AU264,{1,2,3,4})), "")</f>
        <v/>
      </c>
      <c r="BC264" s="46" t="str" cm="1">
        <f t="array" ref="BC264">IFERROR(SUMPRODUCT(LARGE($C264:$AU264,{1,2,3,4,5,6,7})), "")</f>
        <v/>
      </c>
    </row>
    <row r="265" spans="2:55" ht="15" customHeight="1" x14ac:dyDescent="0.2"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57"/>
      <c r="AW265" s="47">
        <f t="shared" si="20"/>
        <v>0</v>
      </c>
      <c r="AX265" s="46">
        <f t="shared" si="21"/>
        <v>0</v>
      </c>
      <c r="AY265" s="46" cm="1">
        <f t="array" ref="AY265">IF($AX265&lt;=6,SUM($C265:$AU265),SUMPRODUCT(LARGE($C265:$AU265,{1,2,3,4,5,6})))</f>
        <v>0</v>
      </c>
      <c r="AZ265" s="50" t="str">
        <f t="shared" si="22"/>
        <v/>
      </c>
      <c r="BA265" s="50" t="str">
        <f t="shared" si="23"/>
        <v/>
      </c>
      <c r="BB265" s="46" t="str" cm="1">
        <f t="array" ref="BB265">IFERROR(SUMPRODUCT(LARGE($C265:$AU265,{1,2,3,4})), "")</f>
        <v/>
      </c>
      <c r="BC265" s="46" t="str" cm="1">
        <f t="array" ref="BC265">IFERROR(SUMPRODUCT(LARGE($C265:$AU265,{1,2,3,4,5,6,7})), "")</f>
        <v/>
      </c>
    </row>
    <row r="266" spans="2:55" ht="15" customHeight="1" x14ac:dyDescent="0.2"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57"/>
      <c r="AW266" s="47">
        <f t="shared" si="20"/>
        <v>0</v>
      </c>
      <c r="AX266" s="46">
        <f t="shared" ref="AX266:AX301" si="24">COUNTA(C266:AU266)</f>
        <v>0</v>
      </c>
      <c r="AY266" s="46" cm="1">
        <f t="array" ref="AY266">IF($AX266&lt;=6,SUM($C266:$AU266),SUMPRODUCT(LARGE($C266:$AU266,{1,2,3,4,5,6})))</f>
        <v>0</v>
      </c>
      <c r="AZ266" s="50" t="str">
        <f t="shared" si="22"/>
        <v/>
      </c>
      <c r="BA266" s="50" t="str">
        <f t="shared" si="23"/>
        <v/>
      </c>
      <c r="BB266" s="46" t="str" cm="1">
        <f t="array" ref="BB266">IFERROR(SUMPRODUCT(LARGE($C266:$AU266,{1,2,3,4})), "")</f>
        <v/>
      </c>
      <c r="BC266" s="46" t="str" cm="1">
        <f t="array" ref="BC266">IFERROR(SUMPRODUCT(LARGE($C266:$AU266,{1,2,3,4,5,6,7})), "")</f>
        <v/>
      </c>
    </row>
    <row r="267" spans="2:55" ht="15" customHeight="1" x14ac:dyDescent="0.2"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57"/>
      <c r="AW267" s="47">
        <f t="shared" si="20"/>
        <v>0</v>
      </c>
      <c r="AX267" s="46">
        <f t="shared" si="24"/>
        <v>0</v>
      </c>
      <c r="AY267" s="46" cm="1">
        <f t="array" ref="AY267">IF($AX267&lt;=6,SUM($C267:$AU267),SUMPRODUCT(LARGE($C267:$AU267,{1,2,3,4,5,6})))</f>
        <v>0</v>
      </c>
      <c r="AZ267" s="50" t="str">
        <f t="shared" si="22"/>
        <v/>
      </c>
      <c r="BA267" s="50" t="str">
        <f t="shared" si="23"/>
        <v/>
      </c>
      <c r="BB267" s="46" t="str" cm="1">
        <f t="array" ref="BB267">IFERROR(SUMPRODUCT(LARGE($C267:$AU267,{1,2,3,4})), "")</f>
        <v/>
      </c>
      <c r="BC267" s="46" t="str" cm="1">
        <f t="array" ref="BC267">IFERROR(SUMPRODUCT(LARGE($C267:$AU267,{1,2,3,4,5,6,7})), "")</f>
        <v/>
      </c>
    </row>
    <row r="268" spans="2:55" ht="15" customHeight="1" x14ac:dyDescent="0.2"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57"/>
      <c r="AW268" s="47">
        <f t="shared" si="20"/>
        <v>0</v>
      </c>
      <c r="AX268" s="46">
        <f t="shared" si="24"/>
        <v>0</v>
      </c>
      <c r="AY268" s="46" cm="1">
        <f t="array" ref="AY268">IF($AX268&lt;=6,SUM($C268:$AU268),SUMPRODUCT(LARGE($C268:$AU268,{1,2,3,4,5,6})))</f>
        <v>0</v>
      </c>
      <c r="AZ268" s="50" t="str">
        <f t="shared" si="22"/>
        <v/>
      </c>
      <c r="BA268" s="50" t="str">
        <f t="shared" si="23"/>
        <v/>
      </c>
      <c r="BB268" s="46" t="str" cm="1">
        <f t="array" ref="BB268">IFERROR(SUMPRODUCT(LARGE($C268:$AU268,{1,2,3,4})), "")</f>
        <v/>
      </c>
      <c r="BC268" s="46" t="str" cm="1">
        <f t="array" ref="BC268">IFERROR(SUMPRODUCT(LARGE($C268:$AU268,{1,2,3,4,5,6,7})), "")</f>
        <v/>
      </c>
    </row>
    <row r="269" spans="2:55" ht="15" customHeight="1" x14ac:dyDescent="0.2"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57"/>
      <c r="AW269" s="47">
        <f t="shared" si="20"/>
        <v>0</v>
      </c>
      <c r="AX269" s="46">
        <f t="shared" si="24"/>
        <v>0</v>
      </c>
      <c r="AY269" s="46" cm="1">
        <f t="array" ref="AY269">IF($AX269&lt;=6,SUM($C269:$AU269),SUMPRODUCT(LARGE($C269:$AU269,{1,2,3,4,5,6})))</f>
        <v>0</v>
      </c>
      <c r="AZ269" s="50" t="str">
        <f t="shared" si="22"/>
        <v/>
      </c>
      <c r="BA269" s="50" t="str">
        <f t="shared" si="23"/>
        <v/>
      </c>
      <c r="BB269" s="46" t="str" cm="1">
        <f t="array" ref="BB269">IFERROR(SUMPRODUCT(LARGE($C269:$AU269,{1,2,3,4})), "")</f>
        <v/>
      </c>
      <c r="BC269" s="46" t="str" cm="1">
        <f t="array" ref="BC269">IFERROR(SUMPRODUCT(LARGE($C269:$AU269,{1,2,3,4,5,6,7})), "")</f>
        <v/>
      </c>
    </row>
    <row r="270" spans="2:55" ht="15" customHeight="1" x14ac:dyDescent="0.2"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57"/>
      <c r="AW270" s="47">
        <f t="shared" si="20"/>
        <v>0</v>
      </c>
      <c r="AX270" s="46">
        <f t="shared" si="24"/>
        <v>0</v>
      </c>
      <c r="AY270" s="46" cm="1">
        <f t="array" ref="AY270">IF($AX270&lt;=6,SUM($C270:$AU270),SUMPRODUCT(LARGE($C270:$AU270,{1,2,3,4,5,6})))</f>
        <v>0</v>
      </c>
      <c r="AZ270" s="50" t="str">
        <f t="shared" si="22"/>
        <v/>
      </c>
      <c r="BA270" s="50" t="str">
        <f t="shared" si="23"/>
        <v/>
      </c>
      <c r="BB270" s="46" t="str" cm="1">
        <f t="array" ref="BB270">IFERROR(SUMPRODUCT(LARGE($C270:$AU270,{1,2,3,4})), "")</f>
        <v/>
      </c>
      <c r="BC270" s="46" t="str" cm="1">
        <f t="array" ref="BC270">IFERROR(SUMPRODUCT(LARGE($C270:$AU270,{1,2,3,4,5,6,7})), "")</f>
        <v/>
      </c>
    </row>
    <row r="271" spans="2:55" ht="15" customHeight="1" x14ac:dyDescent="0.2"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57"/>
      <c r="AW271" s="47">
        <f t="shared" si="20"/>
        <v>0</v>
      </c>
      <c r="AX271" s="46">
        <f t="shared" si="24"/>
        <v>0</v>
      </c>
      <c r="AY271" s="46" cm="1">
        <f t="array" ref="AY271">IF($AX271&lt;=6,SUM($C271:$AU271),SUMPRODUCT(LARGE($C271:$AU271,{1,2,3,4,5,6})))</f>
        <v>0</v>
      </c>
      <c r="AZ271" s="50" t="str">
        <f t="shared" si="22"/>
        <v/>
      </c>
      <c r="BA271" s="50" t="str">
        <f t="shared" si="23"/>
        <v/>
      </c>
      <c r="BB271" s="46" t="str" cm="1">
        <f t="array" ref="BB271">IFERROR(SUMPRODUCT(LARGE($C271:$AU271,{1,2,3,4})), "")</f>
        <v/>
      </c>
      <c r="BC271" s="46" t="str" cm="1">
        <f t="array" ref="BC271">IFERROR(SUMPRODUCT(LARGE($C271:$AU271,{1,2,3,4,5,6,7})), "")</f>
        <v/>
      </c>
    </row>
    <row r="272" spans="2:55" ht="15" customHeight="1" x14ac:dyDescent="0.2"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57"/>
      <c r="AW272" s="47">
        <f t="shared" si="20"/>
        <v>0</v>
      </c>
      <c r="AX272" s="46">
        <f t="shared" si="24"/>
        <v>0</v>
      </c>
      <c r="AY272" s="46" cm="1">
        <f t="array" ref="AY272">IF($AX272&lt;=6,SUM($C272:$AU272),SUMPRODUCT(LARGE($C272:$AU272,{1,2,3,4,5,6})))</f>
        <v>0</v>
      </c>
      <c r="AZ272" s="50" t="str">
        <f t="shared" si="22"/>
        <v/>
      </c>
      <c r="BA272" s="50" t="str">
        <f t="shared" si="23"/>
        <v/>
      </c>
      <c r="BB272" s="46" t="str" cm="1">
        <f t="array" ref="BB272">IFERROR(SUMPRODUCT(LARGE($C272:$AU272,{1,2,3,4})), "")</f>
        <v/>
      </c>
      <c r="BC272" s="46" t="str" cm="1">
        <f t="array" ref="BC272">IFERROR(SUMPRODUCT(LARGE($C272:$AU272,{1,2,3,4,5,6,7})), "")</f>
        <v/>
      </c>
    </row>
    <row r="273" spans="2:55" ht="15" customHeight="1" x14ac:dyDescent="0.2"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57"/>
      <c r="AW273" s="47">
        <f t="shared" si="20"/>
        <v>0</v>
      </c>
      <c r="AX273" s="46">
        <f t="shared" si="24"/>
        <v>0</v>
      </c>
      <c r="AY273" s="46" cm="1">
        <f t="array" ref="AY273">IF($AX273&lt;=6,SUM($C273:$AU273),SUMPRODUCT(LARGE($C273:$AU273,{1,2,3,4,5,6})))</f>
        <v>0</v>
      </c>
      <c r="AZ273" s="50" t="str">
        <f t="shared" si="22"/>
        <v/>
      </c>
      <c r="BA273" s="50" t="str">
        <f t="shared" si="23"/>
        <v/>
      </c>
      <c r="BB273" s="46" t="str" cm="1">
        <f t="array" ref="BB273">IFERROR(SUMPRODUCT(LARGE($C273:$AU273,{1,2,3,4})), "")</f>
        <v/>
      </c>
      <c r="BC273" s="46" t="str" cm="1">
        <f t="array" ref="BC273">IFERROR(SUMPRODUCT(LARGE($C273:$AU273,{1,2,3,4,5,6,7})), "")</f>
        <v/>
      </c>
    </row>
    <row r="274" spans="2:55" ht="15" customHeight="1" x14ac:dyDescent="0.2"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57"/>
      <c r="AW274" s="47">
        <f t="shared" si="20"/>
        <v>0</v>
      </c>
      <c r="AX274" s="46">
        <f t="shared" si="24"/>
        <v>0</v>
      </c>
      <c r="AY274" s="46" cm="1">
        <f t="array" ref="AY274">IF($AX274&lt;=6,SUM($C274:$AU274),SUMPRODUCT(LARGE($C274:$AU274,{1,2,3,4,5,6})))</f>
        <v>0</v>
      </c>
      <c r="AZ274" s="50" t="str">
        <f t="shared" si="22"/>
        <v/>
      </c>
      <c r="BA274" s="50" t="str">
        <f t="shared" si="23"/>
        <v/>
      </c>
      <c r="BB274" s="46" t="str" cm="1">
        <f t="array" ref="BB274">IFERROR(SUMPRODUCT(LARGE($C274:$AU274,{1,2,3,4})), "")</f>
        <v/>
      </c>
      <c r="BC274" s="46" t="str" cm="1">
        <f t="array" ref="BC274">IFERROR(SUMPRODUCT(LARGE($C274:$AU274,{1,2,3,4,5,6,7})), "")</f>
        <v/>
      </c>
    </row>
    <row r="275" spans="2:55" ht="15" customHeight="1" x14ac:dyDescent="0.2"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57"/>
      <c r="AW275" s="47">
        <f t="shared" si="20"/>
        <v>0</v>
      </c>
      <c r="AX275" s="46">
        <f t="shared" si="24"/>
        <v>0</v>
      </c>
      <c r="AY275" s="46" cm="1">
        <f t="array" ref="AY275">IF($AX275&lt;=6,SUM($C275:$AU275),SUMPRODUCT(LARGE($C275:$AU275,{1,2,3,4,5,6})))</f>
        <v>0</v>
      </c>
      <c r="AZ275" s="50" t="str">
        <f t="shared" si="22"/>
        <v/>
      </c>
      <c r="BA275" s="50" t="str">
        <f t="shared" si="23"/>
        <v/>
      </c>
      <c r="BB275" s="46" t="str" cm="1">
        <f t="array" ref="BB275">IFERROR(SUMPRODUCT(LARGE($C275:$AU275,{1,2,3,4})), "")</f>
        <v/>
      </c>
      <c r="BC275" s="46" t="str" cm="1">
        <f t="array" ref="BC275">IFERROR(SUMPRODUCT(LARGE($C275:$AU275,{1,2,3,4,5,6,7})), "")</f>
        <v/>
      </c>
    </row>
    <row r="276" spans="2:55" ht="15" customHeight="1" x14ac:dyDescent="0.2"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57"/>
      <c r="AW276" s="47">
        <f t="shared" si="20"/>
        <v>0</v>
      </c>
      <c r="AX276" s="46">
        <f t="shared" si="24"/>
        <v>0</v>
      </c>
      <c r="AY276" s="46" cm="1">
        <f t="array" ref="AY276">IF($AX276&lt;=6,SUM($C276:$AU276),SUMPRODUCT(LARGE($C276:$AU276,{1,2,3,4,5,6})))</f>
        <v>0</v>
      </c>
      <c r="AZ276" s="50" t="str">
        <f t="shared" si="22"/>
        <v/>
      </c>
      <c r="BA276" s="50" t="str">
        <f t="shared" si="23"/>
        <v/>
      </c>
      <c r="BB276" s="46" t="str" cm="1">
        <f t="array" ref="BB276">IFERROR(SUMPRODUCT(LARGE($C276:$AU276,{1,2,3,4})), "")</f>
        <v/>
      </c>
      <c r="BC276" s="46" t="str" cm="1">
        <f t="array" ref="BC276">IFERROR(SUMPRODUCT(LARGE($C276:$AU276,{1,2,3,4,5,6,7})), "")</f>
        <v/>
      </c>
    </row>
    <row r="277" spans="2:55" ht="15" customHeight="1" x14ac:dyDescent="0.2"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57"/>
      <c r="AW277" s="47">
        <f t="shared" si="20"/>
        <v>0</v>
      </c>
      <c r="AX277" s="46">
        <f t="shared" si="24"/>
        <v>0</v>
      </c>
      <c r="AY277" s="46" cm="1">
        <f t="array" ref="AY277">IF($AX277&lt;=6,SUM($C277:$AU277),SUMPRODUCT(LARGE($C277:$AU277,{1,2,3,4,5,6})))</f>
        <v>0</v>
      </c>
      <c r="AZ277" s="50" t="str">
        <f t="shared" si="22"/>
        <v/>
      </c>
      <c r="BA277" s="50" t="str">
        <f t="shared" si="23"/>
        <v/>
      </c>
      <c r="BB277" s="46" t="str" cm="1">
        <f t="array" ref="BB277">IFERROR(SUMPRODUCT(LARGE($C277:$AU277,{1,2,3,4})), "")</f>
        <v/>
      </c>
      <c r="BC277" s="46" t="str" cm="1">
        <f t="array" ref="BC277">IFERROR(SUMPRODUCT(LARGE($C277:$AU277,{1,2,3,4,5,6,7})), "")</f>
        <v/>
      </c>
    </row>
    <row r="278" spans="2:55" ht="15" customHeight="1" x14ac:dyDescent="0.2"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57"/>
      <c r="AW278" s="47">
        <f t="shared" si="20"/>
        <v>0</v>
      </c>
      <c r="AX278" s="46">
        <f t="shared" si="24"/>
        <v>0</v>
      </c>
      <c r="AY278" s="46" cm="1">
        <f t="array" ref="AY278">IF($AX278&lt;=6,SUM($C278:$AU278),SUMPRODUCT(LARGE($C278:$AU278,{1,2,3,4,5,6})))</f>
        <v>0</v>
      </c>
      <c r="AZ278" s="50" t="str">
        <f t="shared" si="22"/>
        <v/>
      </c>
      <c r="BA278" s="50" t="str">
        <f t="shared" si="23"/>
        <v/>
      </c>
      <c r="BB278" s="46" t="str" cm="1">
        <f t="array" ref="BB278">IFERROR(SUMPRODUCT(LARGE($C278:$AU278,{1,2,3,4})), "")</f>
        <v/>
      </c>
      <c r="BC278" s="46" t="str" cm="1">
        <f t="array" ref="BC278">IFERROR(SUMPRODUCT(LARGE($C278:$AU278,{1,2,3,4,5,6,7})), "")</f>
        <v/>
      </c>
    </row>
    <row r="279" spans="2:55" ht="15" customHeight="1" x14ac:dyDescent="0.2"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57"/>
      <c r="AW279" s="47">
        <f t="shared" si="20"/>
        <v>0</v>
      </c>
      <c r="AX279" s="46">
        <f t="shared" si="24"/>
        <v>0</v>
      </c>
      <c r="AY279" s="46" cm="1">
        <f t="array" ref="AY279">IF($AX279&lt;=6,SUM($C279:$AU279),SUMPRODUCT(LARGE($C279:$AU279,{1,2,3,4,5,6})))</f>
        <v>0</v>
      </c>
      <c r="AZ279" s="50" t="str">
        <f t="shared" si="22"/>
        <v/>
      </c>
      <c r="BA279" s="50" t="str">
        <f t="shared" si="23"/>
        <v/>
      </c>
      <c r="BB279" s="46" t="str" cm="1">
        <f t="array" ref="BB279">IFERROR(SUMPRODUCT(LARGE($C279:$AU279,{1,2,3,4})), "")</f>
        <v/>
      </c>
      <c r="BC279" s="46" t="str" cm="1">
        <f t="array" ref="BC279">IFERROR(SUMPRODUCT(LARGE($C279:$AU279,{1,2,3,4,5,6,7})), "")</f>
        <v/>
      </c>
    </row>
    <row r="280" spans="2:55" ht="15" customHeight="1" x14ac:dyDescent="0.2"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57"/>
      <c r="AW280" s="47">
        <f t="shared" si="20"/>
        <v>0</v>
      </c>
      <c r="AX280" s="46">
        <f t="shared" si="24"/>
        <v>0</v>
      </c>
      <c r="AY280" s="46" cm="1">
        <f t="array" ref="AY280">IF($AX280&lt;=6,SUM($C280:$AU280),SUMPRODUCT(LARGE($C280:$AU280,{1,2,3,4,5,6})))</f>
        <v>0</v>
      </c>
      <c r="AZ280" s="50" t="str">
        <f t="shared" si="22"/>
        <v/>
      </c>
      <c r="BA280" s="50" t="str">
        <f t="shared" si="23"/>
        <v/>
      </c>
      <c r="BB280" s="46" t="str" cm="1">
        <f t="array" ref="BB280">IFERROR(SUMPRODUCT(LARGE($C280:$AU280,{1,2,3,4})), "")</f>
        <v/>
      </c>
      <c r="BC280" s="46" t="str" cm="1">
        <f t="array" ref="BC280">IFERROR(SUMPRODUCT(LARGE($C280:$AU280,{1,2,3,4,5,6,7})), "")</f>
        <v/>
      </c>
    </row>
    <row r="281" spans="2:55" ht="15" customHeight="1" x14ac:dyDescent="0.2"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57"/>
      <c r="AW281" s="47">
        <f t="shared" si="20"/>
        <v>0</v>
      </c>
      <c r="AX281" s="46">
        <f t="shared" si="24"/>
        <v>0</v>
      </c>
      <c r="AY281" s="46" cm="1">
        <f t="array" ref="AY281">IF($AX281&lt;=6,SUM($C281:$AU281),SUMPRODUCT(LARGE($C281:$AU281,{1,2,3,4,5,6})))</f>
        <v>0</v>
      </c>
      <c r="AZ281" s="50" t="str">
        <f t="shared" si="22"/>
        <v/>
      </c>
      <c r="BA281" s="50" t="str">
        <f t="shared" si="23"/>
        <v/>
      </c>
      <c r="BB281" s="46" t="str" cm="1">
        <f t="array" ref="BB281">IFERROR(SUMPRODUCT(LARGE($C281:$AU281,{1,2,3,4})), "")</f>
        <v/>
      </c>
      <c r="BC281" s="46" t="str" cm="1">
        <f t="array" ref="BC281">IFERROR(SUMPRODUCT(LARGE($C281:$AU281,{1,2,3,4,5,6,7})), "")</f>
        <v/>
      </c>
    </row>
    <row r="282" spans="2:55" ht="15" customHeight="1" x14ac:dyDescent="0.2"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57"/>
      <c r="AW282" s="47">
        <f t="shared" si="20"/>
        <v>0</v>
      </c>
      <c r="AX282" s="46">
        <f t="shared" si="24"/>
        <v>0</v>
      </c>
      <c r="AY282" s="46" cm="1">
        <f t="array" ref="AY282">IF($AX282&lt;=6,SUM($C282:$AU282),SUMPRODUCT(LARGE($C282:$AU282,{1,2,3,4,5,6})))</f>
        <v>0</v>
      </c>
      <c r="AZ282" s="50" t="str">
        <f t="shared" si="22"/>
        <v/>
      </c>
      <c r="BA282" s="50" t="str">
        <f t="shared" si="23"/>
        <v/>
      </c>
      <c r="BB282" s="46" t="str" cm="1">
        <f t="array" ref="BB282">IFERROR(SUMPRODUCT(LARGE($C282:$AU282,{1,2,3,4})), "")</f>
        <v/>
      </c>
      <c r="BC282" s="46" t="str" cm="1">
        <f t="array" ref="BC282">IFERROR(SUMPRODUCT(LARGE($C282:$AU282,{1,2,3,4,5,6,7})), "")</f>
        <v/>
      </c>
    </row>
    <row r="283" spans="2:55" ht="15" customHeight="1" x14ac:dyDescent="0.2"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57"/>
      <c r="AW283" s="47">
        <f t="shared" si="20"/>
        <v>0</v>
      </c>
      <c r="AX283" s="46">
        <f t="shared" si="24"/>
        <v>0</v>
      </c>
      <c r="AY283" s="46" cm="1">
        <f t="array" ref="AY283">IF($AX283&lt;=6,SUM($C283:$AU283),SUMPRODUCT(LARGE($C283:$AU283,{1,2,3,4,5,6})))</f>
        <v>0</v>
      </c>
      <c r="AZ283" s="50" t="str">
        <f t="shared" si="22"/>
        <v/>
      </c>
      <c r="BA283" s="50" t="str">
        <f t="shared" si="23"/>
        <v/>
      </c>
      <c r="BB283" s="46" t="str" cm="1">
        <f t="array" ref="BB283">IFERROR(SUMPRODUCT(LARGE($C283:$AU283,{1,2,3,4})), "")</f>
        <v/>
      </c>
      <c r="BC283" s="46" t="str" cm="1">
        <f t="array" ref="BC283">IFERROR(SUMPRODUCT(LARGE($C283:$AU283,{1,2,3,4,5,6,7})), "")</f>
        <v/>
      </c>
    </row>
    <row r="284" spans="2:55" ht="15" customHeight="1" x14ac:dyDescent="0.2"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57"/>
      <c r="AW284" s="47">
        <f t="shared" si="20"/>
        <v>0</v>
      </c>
      <c r="AX284" s="46">
        <f t="shared" si="24"/>
        <v>0</v>
      </c>
      <c r="AY284" s="46" cm="1">
        <f t="array" ref="AY284">IF($AX284&lt;=6,SUM($C284:$AU284),SUMPRODUCT(LARGE($C284:$AU284,{1,2,3,4,5,6})))</f>
        <v>0</v>
      </c>
      <c r="AZ284" s="50" t="str">
        <f t="shared" si="22"/>
        <v/>
      </c>
      <c r="BA284" s="50" t="str">
        <f t="shared" si="23"/>
        <v/>
      </c>
      <c r="BB284" s="46" t="str" cm="1">
        <f t="array" ref="BB284">IFERROR(SUMPRODUCT(LARGE($C284:$AU284,{1,2,3,4})), "")</f>
        <v/>
      </c>
      <c r="BC284" s="46" t="str" cm="1">
        <f t="array" ref="BC284">IFERROR(SUMPRODUCT(LARGE($C284:$AU284,{1,2,3,4,5,6,7})), "")</f>
        <v/>
      </c>
    </row>
    <row r="285" spans="2:55" ht="15" customHeight="1" x14ac:dyDescent="0.2"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57"/>
      <c r="AW285" s="47">
        <f t="shared" si="20"/>
        <v>0</v>
      </c>
      <c r="AX285" s="46">
        <f t="shared" si="24"/>
        <v>0</v>
      </c>
      <c r="AY285" s="46" cm="1">
        <f t="array" ref="AY285">IF($AX285&lt;=6,SUM($C285:$AU285),SUMPRODUCT(LARGE($C285:$AU285,{1,2,3,4,5,6})))</f>
        <v>0</v>
      </c>
      <c r="AZ285" s="50" t="str">
        <f t="shared" si="22"/>
        <v/>
      </c>
      <c r="BA285" s="50" t="str">
        <f t="shared" si="23"/>
        <v/>
      </c>
      <c r="BB285" s="46" t="str" cm="1">
        <f t="array" ref="BB285">IFERROR(SUMPRODUCT(LARGE($C285:$AU285,{1,2,3,4})), "")</f>
        <v/>
      </c>
      <c r="BC285" s="46" t="str" cm="1">
        <f t="array" ref="BC285">IFERROR(SUMPRODUCT(LARGE($C285:$AU285,{1,2,3,4,5,6,7})), "")</f>
        <v/>
      </c>
    </row>
    <row r="286" spans="2:55" ht="15" customHeight="1" x14ac:dyDescent="0.2"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57"/>
      <c r="AW286" s="47">
        <f t="shared" si="20"/>
        <v>0</v>
      </c>
      <c r="AX286" s="46">
        <f t="shared" si="24"/>
        <v>0</v>
      </c>
      <c r="AY286" s="46" cm="1">
        <f t="array" ref="AY286">IF($AX286&lt;=6,SUM($C286:$AU286),SUMPRODUCT(LARGE($C286:$AU286,{1,2,3,4,5,6})))</f>
        <v>0</v>
      </c>
      <c r="AZ286" s="50" t="str">
        <f t="shared" si="22"/>
        <v/>
      </c>
      <c r="BA286" s="50" t="str">
        <f t="shared" si="23"/>
        <v/>
      </c>
      <c r="BB286" s="46" t="str" cm="1">
        <f t="array" ref="BB286">IFERROR(SUMPRODUCT(LARGE($C286:$AU286,{1,2,3,4})), "")</f>
        <v/>
      </c>
      <c r="BC286" s="46" t="str" cm="1">
        <f t="array" ref="BC286">IFERROR(SUMPRODUCT(LARGE($C286:$AU286,{1,2,3,4,5,6,7})), "")</f>
        <v/>
      </c>
    </row>
    <row r="287" spans="2:55" ht="15" customHeight="1" x14ac:dyDescent="0.2"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57"/>
      <c r="AW287" s="47">
        <f t="shared" si="20"/>
        <v>0</v>
      </c>
      <c r="AX287" s="46">
        <f t="shared" si="24"/>
        <v>0</v>
      </c>
      <c r="AY287" s="46" cm="1">
        <f t="array" ref="AY287">IF($AX287&lt;=6,SUM($C287:$AU287),SUMPRODUCT(LARGE($C287:$AU287,{1,2,3,4,5,6})))</f>
        <v>0</v>
      </c>
      <c r="AZ287" s="50" t="str">
        <f t="shared" si="22"/>
        <v/>
      </c>
      <c r="BA287" s="50" t="str">
        <f t="shared" si="23"/>
        <v/>
      </c>
      <c r="BB287" s="46" t="str" cm="1">
        <f t="array" ref="BB287">IFERROR(SUMPRODUCT(LARGE($C287:$AU287,{1,2,3,4})), "")</f>
        <v/>
      </c>
      <c r="BC287" s="46" t="str" cm="1">
        <f t="array" ref="BC287">IFERROR(SUMPRODUCT(LARGE($C287:$AU287,{1,2,3,4,5,6,7})), "")</f>
        <v/>
      </c>
    </row>
    <row r="288" spans="2:55" ht="15" customHeight="1" x14ac:dyDescent="0.2"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57"/>
      <c r="AW288" s="47">
        <f t="shared" si="20"/>
        <v>0</v>
      </c>
      <c r="AX288" s="46">
        <f t="shared" si="24"/>
        <v>0</v>
      </c>
      <c r="AY288" s="46" cm="1">
        <f t="array" ref="AY288">IF($AX288&lt;=6,SUM($C288:$AU288),SUMPRODUCT(LARGE($C288:$AU288,{1,2,3,4,5,6})))</f>
        <v>0</v>
      </c>
      <c r="AZ288" s="50" t="str">
        <f t="shared" si="22"/>
        <v/>
      </c>
      <c r="BA288" s="50" t="str">
        <f t="shared" si="23"/>
        <v/>
      </c>
      <c r="BB288" s="46" t="str" cm="1">
        <f t="array" ref="BB288">IFERROR(SUMPRODUCT(LARGE($C288:$AU288,{1,2,3,4})), "")</f>
        <v/>
      </c>
      <c r="BC288" s="46" t="str" cm="1">
        <f t="array" ref="BC288">IFERROR(SUMPRODUCT(LARGE($C288:$AU288,{1,2,3,4,5,6,7})), "")</f>
        <v/>
      </c>
    </row>
    <row r="289" spans="2:55" ht="15" customHeight="1" x14ac:dyDescent="0.2"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57"/>
      <c r="AW289" s="47">
        <f t="shared" si="20"/>
        <v>0</v>
      </c>
      <c r="AX289" s="46">
        <f t="shared" si="24"/>
        <v>0</v>
      </c>
      <c r="AY289" s="46" cm="1">
        <f t="array" ref="AY289">IF($AX289&lt;=6,SUM($C289:$AU289),SUMPRODUCT(LARGE($C289:$AU289,{1,2,3,4,5,6})))</f>
        <v>0</v>
      </c>
      <c r="AZ289" s="50" t="str">
        <f t="shared" si="22"/>
        <v/>
      </c>
      <c r="BA289" s="50" t="str">
        <f t="shared" si="23"/>
        <v/>
      </c>
      <c r="BB289" s="46" t="str" cm="1">
        <f t="array" ref="BB289">IFERROR(SUMPRODUCT(LARGE($C289:$AU289,{1,2,3,4})), "")</f>
        <v/>
      </c>
      <c r="BC289" s="46" t="str" cm="1">
        <f t="array" ref="BC289">IFERROR(SUMPRODUCT(LARGE($C289:$AU289,{1,2,3,4,5,6,7})), "")</f>
        <v/>
      </c>
    </row>
    <row r="290" spans="2:55" ht="15" customHeight="1" x14ac:dyDescent="0.2"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57"/>
      <c r="AW290" s="47">
        <f t="shared" si="20"/>
        <v>0</v>
      </c>
      <c r="AX290" s="46">
        <f t="shared" si="24"/>
        <v>0</v>
      </c>
      <c r="AY290" s="46" cm="1">
        <f t="array" ref="AY290">IF($AX290&lt;=6,SUM($C290:$AU290),SUMPRODUCT(LARGE($C290:$AU290,{1,2,3,4,5,6})))</f>
        <v>0</v>
      </c>
      <c r="AZ290" s="50" t="str">
        <f t="shared" si="22"/>
        <v/>
      </c>
      <c r="BA290" s="50" t="str">
        <f t="shared" si="23"/>
        <v/>
      </c>
      <c r="BB290" s="46" t="str" cm="1">
        <f t="array" ref="BB290">IFERROR(SUMPRODUCT(LARGE($C290:$AU290,{1,2,3,4})), "")</f>
        <v/>
      </c>
      <c r="BC290" s="46" t="str" cm="1">
        <f t="array" ref="BC290">IFERROR(SUMPRODUCT(LARGE($C290:$AU290,{1,2,3,4,5,6,7})), "")</f>
        <v/>
      </c>
    </row>
    <row r="291" spans="2:55" ht="15" customHeight="1" x14ac:dyDescent="0.2"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57"/>
      <c r="AW291" s="47">
        <f t="shared" si="20"/>
        <v>0</v>
      </c>
      <c r="AX291" s="46">
        <f t="shared" si="24"/>
        <v>0</v>
      </c>
      <c r="AY291" s="46" cm="1">
        <f t="array" ref="AY291">IF($AX291&lt;=6,SUM($C291:$AU291),SUMPRODUCT(LARGE($C291:$AU291,{1,2,3,4,5,6})))</f>
        <v>0</v>
      </c>
      <c r="AZ291" s="50" t="str">
        <f t="shared" si="22"/>
        <v/>
      </c>
      <c r="BA291" s="50" t="str">
        <f t="shared" si="23"/>
        <v/>
      </c>
      <c r="BB291" s="46" t="str" cm="1">
        <f t="array" ref="BB291">IFERROR(SUMPRODUCT(LARGE($C291:$AU291,{1,2,3,4})), "")</f>
        <v/>
      </c>
      <c r="BC291" s="46" t="str" cm="1">
        <f t="array" ref="BC291">IFERROR(SUMPRODUCT(LARGE($C291:$AU291,{1,2,3,4,5,6,7})), "")</f>
        <v/>
      </c>
    </row>
    <row r="292" spans="2:55" ht="15" customHeight="1" x14ac:dyDescent="0.2"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57"/>
      <c r="AW292" s="47">
        <f t="shared" si="20"/>
        <v>0</v>
      </c>
      <c r="AX292" s="46">
        <f t="shared" si="24"/>
        <v>0</v>
      </c>
      <c r="AY292" s="46" cm="1">
        <f t="array" ref="AY292">IF($AX292&lt;=6,SUM($C292:$AU292),SUMPRODUCT(LARGE($C292:$AU292,{1,2,3,4,5,6})))</f>
        <v>0</v>
      </c>
      <c r="AZ292" s="50" t="str">
        <f t="shared" si="22"/>
        <v/>
      </c>
      <c r="BA292" s="50" t="str">
        <f t="shared" si="23"/>
        <v/>
      </c>
      <c r="BB292" s="46" t="str" cm="1">
        <f t="array" ref="BB292">IFERROR(SUMPRODUCT(LARGE($C292:$AU292,{1,2,3,4})), "")</f>
        <v/>
      </c>
      <c r="BC292" s="46" t="str" cm="1">
        <f t="array" ref="BC292">IFERROR(SUMPRODUCT(LARGE($C292:$AU292,{1,2,3,4,5,6,7})), "")</f>
        <v/>
      </c>
    </row>
    <row r="293" spans="2:55" ht="15" customHeight="1" x14ac:dyDescent="0.2"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57"/>
      <c r="AW293" s="47">
        <f t="shared" si="20"/>
        <v>0</v>
      </c>
      <c r="AX293" s="46">
        <f t="shared" si="24"/>
        <v>0</v>
      </c>
      <c r="AY293" s="46" cm="1">
        <f t="array" ref="AY293">IF($AX293&lt;=6,SUM($C293:$AU293),SUMPRODUCT(LARGE($C293:$AU293,{1,2,3,4,5,6})))</f>
        <v>0</v>
      </c>
      <c r="AZ293" s="50" t="str">
        <f t="shared" si="22"/>
        <v/>
      </c>
      <c r="BA293" s="50" t="str">
        <f t="shared" si="23"/>
        <v/>
      </c>
      <c r="BB293" s="46" t="str" cm="1">
        <f t="array" ref="BB293">IFERROR(SUMPRODUCT(LARGE($C293:$AU293,{1,2,3,4})), "")</f>
        <v/>
      </c>
      <c r="BC293" s="46" t="str" cm="1">
        <f t="array" ref="BC293">IFERROR(SUMPRODUCT(LARGE($C293:$AU293,{1,2,3,4,5,6,7})), "")</f>
        <v/>
      </c>
    </row>
    <row r="294" spans="2:55" ht="15" customHeight="1" x14ac:dyDescent="0.2"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57"/>
      <c r="AW294" s="47">
        <f t="shared" si="20"/>
        <v>0</v>
      </c>
      <c r="AX294" s="46">
        <f t="shared" si="24"/>
        <v>0</v>
      </c>
      <c r="AY294" s="46" cm="1">
        <f t="array" ref="AY294">IF($AX294&lt;=6,SUM($C294:$AU294),SUMPRODUCT(LARGE($C294:$AU294,{1,2,3,4,5,6})))</f>
        <v>0</v>
      </c>
      <c r="AZ294" s="50" t="str">
        <f t="shared" si="22"/>
        <v/>
      </c>
      <c r="BA294" s="50" t="str">
        <f t="shared" si="23"/>
        <v/>
      </c>
      <c r="BB294" s="46" t="str" cm="1">
        <f t="array" ref="BB294">IFERROR(SUMPRODUCT(LARGE($C294:$AU294,{1,2,3,4})), "")</f>
        <v/>
      </c>
      <c r="BC294" s="46" t="str" cm="1">
        <f t="array" ref="BC294">IFERROR(SUMPRODUCT(LARGE($C294:$AU294,{1,2,3,4,5,6,7})), "")</f>
        <v/>
      </c>
    </row>
    <row r="295" spans="2:55" ht="15" customHeight="1" x14ac:dyDescent="0.2"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57"/>
      <c r="AW295" s="47">
        <f t="shared" si="20"/>
        <v>0</v>
      </c>
      <c r="AX295" s="46">
        <f t="shared" si="24"/>
        <v>0</v>
      </c>
      <c r="AY295" s="46" cm="1">
        <f t="array" ref="AY295">IF($AX295&lt;=6,SUM($C295:$AU295),SUMPRODUCT(LARGE($C295:$AU295,{1,2,3,4,5,6})))</f>
        <v>0</v>
      </c>
      <c r="AZ295" s="50" t="str">
        <f t="shared" si="22"/>
        <v/>
      </c>
      <c r="BA295" s="50" t="str">
        <f t="shared" si="23"/>
        <v/>
      </c>
      <c r="BB295" s="46" t="str" cm="1">
        <f t="array" ref="BB295">IFERROR(SUMPRODUCT(LARGE($C295:$AU295,{1,2,3,4})), "")</f>
        <v/>
      </c>
      <c r="BC295" s="46" t="str" cm="1">
        <f t="array" ref="BC295">IFERROR(SUMPRODUCT(LARGE($C295:$AU295,{1,2,3,4,5,6,7})), "")</f>
        <v/>
      </c>
    </row>
    <row r="296" spans="2:55" ht="15" customHeight="1" x14ac:dyDescent="0.2"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57"/>
      <c r="AW296" s="47">
        <f t="shared" si="20"/>
        <v>0</v>
      </c>
      <c r="AX296" s="46">
        <f t="shared" si="24"/>
        <v>0</v>
      </c>
      <c r="AY296" s="46" cm="1">
        <f t="array" ref="AY296">IF($AX296&lt;=6,SUM($C296:$AU296),SUMPRODUCT(LARGE($C296:$AU296,{1,2,3,4,5,6})))</f>
        <v>0</v>
      </c>
      <c r="AZ296" s="50" t="str">
        <f t="shared" si="22"/>
        <v/>
      </c>
      <c r="BA296" s="50" t="str">
        <f t="shared" si="23"/>
        <v/>
      </c>
      <c r="BB296" s="46" t="str" cm="1">
        <f t="array" ref="BB296">IFERROR(SUMPRODUCT(LARGE($C296:$AU296,{1,2,3,4})), "")</f>
        <v/>
      </c>
      <c r="BC296" s="46" t="str" cm="1">
        <f t="array" ref="BC296">IFERROR(SUMPRODUCT(LARGE($C296:$AU296,{1,2,3,4,5,6,7})), "")</f>
        <v/>
      </c>
    </row>
    <row r="297" spans="2:55" ht="15" customHeight="1" x14ac:dyDescent="0.2"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57"/>
      <c r="AW297" s="47">
        <f t="shared" si="20"/>
        <v>0</v>
      </c>
      <c r="AX297" s="46">
        <f t="shared" si="24"/>
        <v>0</v>
      </c>
      <c r="AY297" s="46" cm="1">
        <f t="array" ref="AY297">IF($AX297&lt;=6,SUM($C297:$AU297),SUMPRODUCT(LARGE($C297:$AU297,{1,2,3,4,5,6})))</f>
        <v>0</v>
      </c>
      <c r="AZ297" s="50" t="str">
        <f t="shared" si="22"/>
        <v/>
      </c>
      <c r="BA297" s="50" t="str">
        <f t="shared" si="23"/>
        <v/>
      </c>
      <c r="BB297" s="46" t="str" cm="1">
        <f t="array" ref="BB297">IFERROR(SUMPRODUCT(LARGE($C297:$AU297,{1,2,3,4})), "")</f>
        <v/>
      </c>
      <c r="BC297" s="46" t="str" cm="1">
        <f t="array" ref="BC297">IFERROR(SUMPRODUCT(LARGE($C297:$AU297,{1,2,3,4,5,6,7})), "")</f>
        <v/>
      </c>
    </row>
    <row r="298" spans="2:55" ht="15" customHeight="1" x14ac:dyDescent="0.2"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57"/>
      <c r="AW298" s="47">
        <f t="shared" si="20"/>
        <v>0</v>
      </c>
      <c r="AX298" s="46">
        <f t="shared" si="24"/>
        <v>0</v>
      </c>
      <c r="AY298" s="46" cm="1">
        <f t="array" ref="AY298">IF($AX298&lt;=6,SUM($C298:$AU298),SUMPRODUCT(LARGE($C298:$AU298,{1,2,3,4,5,6})))</f>
        <v>0</v>
      </c>
      <c r="AZ298" s="50" t="str">
        <f t="shared" si="22"/>
        <v/>
      </c>
      <c r="BA298" s="50" t="str">
        <f t="shared" si="23"/>
        <v/>
      </c>
      <c r="BB298" s="46" t="str" cm="1">
        <f t="array" ref="BB298">IFERROR(SUMPRODUCT(LARGE($C298:$AU298,{1,2,3,4})), "")</f>
        <v/>
      </c>
      <c r="BC298" s="46" t="str" cm="1">
        <f t="array" ref="BC298">IFERROR(SUMPRODUCT(LARGE($C298:$AU298,{1,2,3,4,5,6,7})), "")</f>
        <v/>
      </c>
    </row>
    <row r="299" spans="2:55" ht="15" customHeight="1" x14ac:dyDescent="0.2"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57"/>
      <c r="AW299" s="47">
        <f t="shared" si="20"/>
        <v>0</v>
      </c>
      <c r="AX299" s="46">
        <f t="shared" si="24"/>
        <v>0</v>
      </c>
      <c r="AY299" s="46" cm="1">
        <f t="array" ref="AY299">IF($AX299&lt;=6,SUM($C299:$AU299),SUMPRODUCT(LARGE($C299:$AU299,{1,2,3,4,5,6})))</f>
        <v>0</v>
      </c>
      <c r="AZ299" s="50" t="str">
        <f t="shared" si="22"/>
        <v/>
      </c>
      <c r="BA299" s="50" t="str">
        <f t="shared" si="23"/>
        <v/>
      </c>
      <c r="BB299" s="46" t="str" cm="1">
        <f t="array" ref="BB299">IFERROR(SUMPRODUCT(LARGE($C299:$AU299,{1,2,3,4})), "")</f>
        <v/>
      </c>
      <c r="BC299" s="46" t="str" cm="1">
        <f t="array" ref="BC299">IFERROR(SUMPRODUCT(LARGE($C299:$AU299,{1,2,3,4,5,6,7})), "")</f>
        <v/>
      </c>
    </row>
    <row r="300" spans="2:55" ht="15" customHeight="1" x14ac:dyDescent="0.2"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57"/>
      <c r="AW300" s="47">
        <f t="shared" si="20"/>
        <v>0</v>
      </c>
      <c r="AX300" s="46">
        <f t="shared" si="24"/>
        <v>0</v>
      </c>
      <c r="AY300" s="46" cm="1">
        <f t="array" ref="AY300">IF($AX300&lt;=6,SUM($C300:$AU300),SUMPRODUCT(LARGE($C300:$AU300,{1,2,3,4,5,6})))</f>
        <v>0</v>
      </c>
      <c r="AZ300" s="50" t="str">
        <f t="shared" si="22"/>
        <v/>
      </c>
      <c r="BA300" s="50" t="str">
        <f t="shared" si="23"/>
        <v/>
      </c>
      <c r="BB300" s="46" t="str" cm="1">
        <f t="array" ref="BB300">IFERROR(SUMPRODUCT(LARGE($C300:$AU300,{1,2,3,4})), "")</f>
        <v/>
      </c>
      <c r="BC300" s="46" t="str" cm="1">
        <f t="array" ref="BC300">IFERROR(SUMPRODUCT(LARGE($C300:$AU300,{1,2,3,4,5,6,7})), "")</f>
        <v/>
      </c>
    </row>
    <row r="301" spans="2:55" ht="15" customHeight="1" x14ac:dyDescent="0.2"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57"/>
      <c r="AW301" s="47">
        <f t="shared" si="20"/>
        <v>0</v>
      </c>
      <c r="AX301" s="46">
        <f t="shared" si="24"/>
        <v>0</v>
      </c>
      <c r="AY301" s="46" cm="1">
        <f t="array" ref="AY301">IF($AX301&lt;=6,SUM($C301:$AU301),SUMPRODUCT(LARGE($C301:$AU301,{1,2,3,4,5,6})))</f>
        <v>0</v>
      </c>
      <c r="AZ301" s="50" t="str">
        <f t="shared" si="22"/>
        <v/>
      </c>
      <c r="BA301" s="50" t="str">
        <f t="shared" si="23"/>
        <v/>
      </c>
      <c r="BB301" s="46" t="str" cm="1">
        <f t="array" ref="BB301">IFERROR(SUMPRODUCT(LARGE($C301:$AU301,{1,2,3,4})), "")</f>
        <v/>
      </c>
      <c r="BC301" s="46" t="str" cm="1">
        <f t="array" ref="BC301">IFERROR(SUMPRODUCT(LARGE($C301:$AU301,{1,2,3,4,5,6,7})), "")</f>
        <v/>
      </c>
    </row>
  </sheetData>
  <sortState ref="B3:BC17">
    <sortCondition ref="B17"/>
  </sortState>
  <conditionalFormatting sqref="AX3:AX301">
    <cfRule type="cellIs" dxfId="1" priority="1" operator="greaterThanOrEqual">
      <formula>7</formula>
    </cfRule>
  </conditionalFormatting>
  <pageMargins left="0.45" right="0.45" top="0.5" bottom="0.5" header="0.3" footer="0.3"/>
  <pageSetup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C301"/>
  <sheetViews>
    <sheetView zoomScaleNormal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A14" sqref="A14:XFD14"/>
    </sheetView>
  </sheetViews>
  <sheetFormatPr defaultColWidth="11.42578125" defaultRowHeight="15" customHeight="1" x14ac:dyDescent="0.2"/>
  <cols>
    <col min="1" max="1" width="10" style="3" hidden="1" customWidth="1"/>
    <col min="2" max="2" width="20.7109375" style="12" customWidth="1"/>
    <col min="3" max="26" width="5.28515625" style="3" customWidth="1"/>
    <col min="27" max="47" width="5.28515625" style="3" hidden="1" customWidth="1"/>
    <col min="48" max="48" width="5.28515625" style="3" customWidth="1"/>
    <col min="49" max="49" width="5.7109375" style="7" customWidth="1"/>
    <col min="50" max="51" width="5.7109375" style="3" customWidth="1"/>
    <col min="52" max="55" width="10.7109375" style="3" customWidth="1"/>
    <col min="56" max="114" width="3" style="3" customWidth="1"/>
    <col min="115" max="16384" width="11.42578125" style="3"/>
  </cols>
  <sheetData>
    <row r="1" spans="2:55" ht="15" customHeight="1" x14ac:dyDescent="0.2">
      <c r="B1" s="10"/>
      <c r="C1" s="34" t="s">
        <v>6</v>
      </c>
      <c r="D1" s="34" t="s">
        <v>49</v>
      </c>
      <c r="E1" s="34" t="s">
        <v>30</v>
      </c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59"/>
      <c r="AW1" s="60"/>
      <c r="AX1" s="61"/>
      <c r="AY1" s="61"/>
      <c r="AZ1" s="48" t="s">
        <v>8</v>
      </c>
      <c r="BA1" s="48" t="s">
        <v>9</v>
      </c>
      <c r="BB1" s="48" t="s">
        <v>10</v>
      </c>
      <c r="BC1" s="48" t="s">
        <v>11</v>
      </c>
    </row>
    <row r="2" spans="2:55" ht="106.5" x14ac:dyDescent="0.2">
      <c r="B2" s="4" t="s">
        <v>953</v>
      </c>
      <c r="C2" s="28" t="s">
        <v>876</v>
      </c>
      <c r="D2" s="28" t="s">
        <v>321</v>
      </c>
      <c r="E2" s="28" t="s">
        <v>1034</v>
      </c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28"/>
      <c r="AV2" s="55" t="s">
        <v>21</v>
      </c>
      <c r="AW2" s="49" t="s">
        <v>22</v>
      </c>
      <c r="AX2" s="49" t="s">
        <v>23</v>
      </c>
      <c r="AY2" s="49" t="s">
        <v>24</v>
      </c>
      <c r="AZ2" s="49" t="s">
        <v>25</v>
      </c>
      <c r="BA2" s="49" t="s">
        <v>26</v>
      </c>
      <c r="BB2" s="49" t="s">
        <v>27</v>
      </c>
      <c r="BC2" s="49" t="s">
        <v>28</v>
      </c>
    </row>
    <row r="3" spans="2:55" ht="15" customHeight="1" x14ac:dyDescent="0.2">
      <c r="B3" s="4" t="s">
        <v>30</v>
      </c>
      <c r="C3" s="10"/>
      <c r="D3" s="10">
        <v>14</v>
      </c>
      <c r="E3" s="10">
        <v>18</v>
      </c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56"/>
      <c r="AW3" s="47">
        <f t="shared" ref="AW3:AW20" si="0">SUM($C3:$AV3)</f>
        <v>32</v>
      </c>
      <c r="AX3" s="46">
        <f t="shared" ref="AX3:AX20" si="1">COUNTA(C3:AU3)</f>
        <v>2</v>
      </c>
      <c r="AY3" s="46" cm="1">
        <f t="array" ref="AY3">IF($AX3&lt;=6,SUM($C3:$AU3),SUMPRODUCT(LARGE($C3:$AU3,{1,2,3,4,5,6})))</f>
        <v>32</v>
      </c>
      <c r="AZ3" s="50" t="str">
        <f t="shared" ref="AZ3:AZ20" si="2">IF(AND($AX3&gt;=6,AY3=AY4),"Manual Calc Needed","")</f>
        <v/>
      </c>
      <c r="BA3" s="46" t="str" cm="1">
        <f t="array" ref="BA3">IFERROR(SUMPRODUCT(LARGE($C3:$AU3,{1,2,3,4})), "")</f>
        <v/>
      </c>
      <c r="BB3" s="46" t="str" cm="1">
        <f t="array" ref="BB3">IFERROR(SUMPRODUCT(LARGE($C3:$AU3,{1,2,3,4,5,6,7})), "")</f>
        <v/>
      </c>
      <c r="BC3" s="46" t="str" cm="1">
        <f t="array" ref="BC3">IFERROR(SUMPRODUCT(LARGE($C3:$AU3,{1,2,3,4,5,6,7,8})), "")</f>
        <v/>
      </c>
    </row>
    <row r="4" spans="2:55" ht="15" customHeight="1" x14ac:dyDescent="0.2">
      <c r="B4" s="4" t="s">
        <v>110</v>
      </c>
      <c r="C4" s="10">
        <v>20</v>
      </c>
      <c r="D4" s="10"/>
      <c r="E4" s="5">
        <v>12</v>
      </c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6"/>
      <c r="AW4" s="47">
        <f t="shared" si="0"/>
        <v>32</v>
      </c>
      <c r="AX4" s="46">
        <f t="shared" si="1"/>
        <v>2</v>
      </c>
      <c r="AY4" s="46" cm="1">
        <f t="array" ref="AY4">IF($AX4&lt;=6,SUM($C4:$AU4),SUMPRODUCT(LARGE($C4:$AU4,{1,2,3,4,5,6})))</f>
        <v>32</v>
      </c>
      <c r="AZ4" s="50" t="str">
        <f t="shared" si="2"/>
        <v/>
      </c>
      <c r="BA4" s="46" t="str" cm="1">
        <f t="array" ref="BA4">IFERROR(SUMPRODUCT(LARGE($C4:$AU4,{1,2,3,4})), "")</f>
        <v/>
      </c>
      <c r="BB4" s="46" t="str" cm="1">
        <f t="array" ref="BB4">IFERROR(SUMPRODUCT(LARGE($C4:$AU4,{1,2,3,4,5,6,7})), "")</f>
        <v/>
      </c>
      <c r="BC4" s="46" t="str" cm="1">
        <f t="array" ref="BC4">IFERROR(SUMPRODUCT(LARGE($C4:$AU4,{1,2,3,4,5,6,7,8})), "")</f>
        <v/>
      </c>
    </row>
    <row r="5" spans="2:55" ht="15" customHeight="1" x14ac:dyDescent="0.2">
      <c r="B5" s="4" t="s">
        <v>124</v>
      </c>
      <c r="C5" s="10"/>
      <c r="D5" s="10"/>
      <c r="E5" s="10">
        <v>2</v>
      </c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56"/>
      <c r="AW5" s="47">
        <f t="shared" si="0"/>
        <v>2</v>
      </c>
      <c r="AX5" s="46">
        <f t="shared" si="1"/>
        <v>1</v>
      </c>
      <c r="AY5" s="46" cm="1">
        <f t="array" ref="AY5">IF($AX5&lt;=6,SUM($C5:$AU5),SUMPRODUCT(LARGE($C5:$AU5,{1,2,3,4,5,6})))</f>
        <v>2</v>
      </c>
      <c r="AZ5" s="50" t="str">
        <f t="shared" si="2"/>
        <v/>
      </c>
      <c r="BA5" s="46" t="str" cm="1">
        <f t="array" ref="BA5">IFERROR(SUMPRODUCT(LARGE($C5:$AU5,{1,2,3,4})), "")</f>
        <v/>
      </c>
      <c r="BB5" s="46" t="str" cm="1">
        <f t="array" ref="BB5">IFERROR(SUMPRODUCT(LARGE($C5:$AU5,{1,2,3,4,5,6,7})), "")</f>
        <v/>
      </c>
      <c r="BC5" s="46" t="str" cm="1">
        <f t="array" ref="BC5">IFERROR(SUMPRODUCT(LARGE($C5:$AU5,{1,2,3,4,5,6,7,8})), "")</f>
        <v/>
      </c>
    </row>
    <row r="6" spans="2:55" ht="15" customHeight="1" x14ac:dyDescent="0.2">
      <c r="B6" s="4" t="s">
        <v>1</v>
      </c>
      <c r="C6" s="10"/>
      <c r="D6" s="10"/>
      <c r="E6" s="5">
        <v>14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7"/>
      <c r="AW6" s="47">
        <f t="shared" si="0"/>
        <v>14</v>
      </c>
      <c r="AX6" s="46">
        <f t="shared" si="1"/>
        <v>1</v>
      </c>
      <c r="AY6" s="46" cm="1">
        <f t="array" ref="AY6">IF($AX6&lt;=6,SUM($C6:$AU6),SUMPRODUCT(LARGE($C6:$AU6,{1,2,3,4,5,6})))</f>
        <v>14</v>
      </c>
      <c r="AZ6" s="50" t="str">
        <f t="shared" si="2"/>
        <v/>
      </c>
      <c r="BA6" s="46" t="str" cm="1">
        <f t="array" ref="BA6">IFERROR(SUMPRODUCT(LARGE($C6:$AU6,{1,2,3,4})), "")</f>
        <v/>
      </c>
      <c r="BB6" s="46" t="str" cm="1">
        <f t="array" ref="BB6">IFERROR(SUMPRODUCT(LARGE($C6:$AU6,{1,2,3,4,5,6,7})), "")</f>
        <v/>
      </c>
      <c r="BC6" s="46" t="str" cm="1">
        <f t="array" ref="BC6">IFERROR(SUMPRODUCT(LARGE($C6:$AU6,{1,2,3,4,5,6,7,8})), "")</f>
        <v/>
      </c>
    </row>
    <row r="7" spans="2:55" ht="15" customHeight="1" x14ac:dyDescent="0.2">
      <c r="B7" s="4" t="s">
        <v>37</v>
      </c>
      <c r="C7" s="10">
        <v>40</v>
      </c>
      <c r="D7" s="10">
        <v>20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56"/>
      <c r="AW7" s="47">
        <f t="shared" si="0"/>
        <v>60</v>
      </c>
      <c r="AX7" s="46">
        <f t="shared" si="1"/>
        <v>2</v>
      </c>
      <c r="AY7" s="46" cm="1">
        <f t="array" ref="AY7">IF($AX7&lt;=6,SUM($C7:$AU7),SUMPRODUCT(LARGE($C7:$AU7,{1,2,3,4,5,6})))</f>
        <v>60</v>
      </c>
      <c r="AZ7" s="50" t="str">
        <f t="shared" si="2"/>
        <v/>
      </c>
      <c r="BA7" s="46" t="str" cm="1">
        <f t="array" ref="BA7">IFERROR(SUMPRODUCT(LARGE($C7:$AU7,{1,2,3,4})), "")</f>
        <v/>
      </c>
      <c r="BB7" s="46" t="str" cm="1">
        <f t="array" ref="BB7">IFERROR(SUMPRODUCT(LARGE($C7:$AU7,{1,2,3,4,5,6,7})), "")</f>
        <v/>
      </c>
      <c r="BC7" s="46" t="str" cm="1">
        <f t="array" ref="BC7">IFERROR(SUMPRODUCT(LARGE($C7:$AU7,{1,2,3,4,5,6,7,8})), "")</f>
        <v/>
      </c>
    </row>
    <row r="8" spans="2:55" ht="15" customHeight="1" x14ac:dyDescent="0.2">
      <c r="B8" s="4" t="s">
        <v>324</v>
      </c>
      <c r="C8" s="10">
        <v>5</v>
      </c>
      <c r="D8" s="10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7"/>
      <c r="AW8" s="47">
        <f t="shared" si="0"/>
        <v>5</v>
      </c>
      <c r="AX8" s="46">
        <f t="shared" si="1"/>
        <v>1</v>
      </c>
      <c r="AY8" s="46" cm="1">
        <f t="array" ref="AY8">IF($AX8&lt;=6,SUM($C8:$AU8),SUMPRODUCT(LARGE($C8:$AU8,{1,2,3,4,5,6})))</f>
        <v>5</v>
      </c>
      <c r="AZ8" s="50" t="str">
        <f t="shared" si="2"/>
        <v/>
      </c>
      <c r="BA8" s="46" t="str" cm="1">
        <f t="array" ref="BA8">IFERROR(SUMPRODUCT(LARGE($C8:$AU8,{1,2,3,4})), "")</f>
        <v/>
      </c>
      <c r="BB8" s="46" t="str" cm="1">
        <f t="array" ref="BB8">IFERROR(SUMPRODUCT(LARGE($C8:$AU8,{1,2,3,4,5,6,7})), "")</f>
        <v/>
      </c>
      <c r="BC8" s="46" t="str" cm="1">
        <f t="array" ref="BC8">IFERROR(SUMPRODUCT(LARGE($C8:$AU8,{1,2,3,4,5,6,7,8})), "")</f>
        <v/>
      </c>
    </row>
    <row r="9" spans="2:55" ht="15" customHeight="1" x14ac:dyDescent="0.2">
      <c r="B9" s="6" t="s">
        <v>183</v>
      </c>
      <c r="C9" s="10"/>
      <c r="D9" s="10">
        <v>8</v>
      </c>
      <c r="E9" s="10">
        <v>4</v>
      </c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57"/>
      <c r="AW9" s="47">
        <f t="shared" si="0"/>
        <v>12</v>
      </c>
      <c r="AX9" s="46">
        <f t="shared" si="1"/>
        <v>2</v>
      </c>
      <c r="AY9" s="46" cm="1">
        <f t="array" ref="AY9">IF($AX9&lt;=6,SUM($C9:$AU9),SUMPRODUCT(LARGE($C9:$AU9,{1,2,3,4,5,6})))</f>
        <v>12</v>
      </c>
      <c r="AZ9" s="50" t="str">
        <f t="shared" si="2"/>
        <v/>
      </c>
      <c r="BA9" s="46" t="str" cm="1">
        <f t="array" ref="BA9">IFERROR(SUMPRODUCT(LARGE($C9:$AU9,{1,2,3,4})), "")</f>
        <v/>
      </c>
      <c r="BB9" s="46" t="str" cm="1">
        <f t="array" ref="BB9">IFERROR(SUMPRODUCT(LARGE($C9:$AU9,{1,2,3,4,5,6,7})), "")</f>
        <v/>
      </c>
      <c r="BC9" s="46" t="str" cm="1">
        <f t="array" ref="BC9">IFERROR(SUMPRODUCT(LARGE($C9:$AU9,{1,2,3,4,5,6,7,8})), "")</f>
        <v/>
      </c>
    </row>
    <row r="10" spans="2:55" ht="15" customHeight="1" x14ac:dyDescent="0.2">
      <c r="B10" s="4" t="s">
        <v>49</v>
      </c>
      <c r="C10" s="10">
        <v>4</v>
      </c>
      <c r="D10" s="10"/>
      <c r="E10" s="10">
        <v>2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56"/>
      <c r="AW10" s="47">
        <f t="shared" si="0"/>
        <v>6</v>
      </c>
      <c r="AX10" s="46">
        <f t="shared" si="1"/>
        <v>2</v>
      </c>
      <c r="AY10" s="46" cm="1">
        <f t="array" ref="AY10">IF($AX10&lt;=6,SUM($C10:$AU10),SUMPRODUCT(LARGE($C10:$AU10,{1,2,3,4,5,6})))</f>
        <v>6</v>
      </c>
      <c r="AZ10" s="50" t="str">
        <f t="shared" si="2"/>
        <v/>
      </c>
      <c r="BA10" s="46" t="str" cm="1">
        <f t="array" ref="BA10">IFERROR(SUMPRODUCT(LARGE($C10:$AU10,{1,2,3,4})), "")</f>
        <v/>
      </c>
      <c r="BB10" s="46" t="str" cm="1">
        <f t="array" ref="BB10">IFERROR(SUMPRODUCT(LARGE($C10:$AU10,{1,2,3,4,5,6,7})), "")</f>
        <v/>
      </c>
      <c r="BC10" s="46" t="str" cm="1">
        <f t="array" ref="BC10">IFERROR(SUMPRODUCT(LARGE($C10:$AU10,{1,2,3,4,5,6,7,8})), "")</f>
        <v/>
      </c>
    </row>
    <row r="11" spans="2:55" ht="15" customHeight="1" x14ac:dyDescent="0.2">
      <c r="B11" s="6" t="s">
        <v>201</v>
      </c>
      <c r="C11" s="10">
        <v>26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56"/>
      <c r="AW11" s="47">
        <f t="shared" si="0"/>
        <v>26</v>
      </c>
      <c r="AX11" s="46">
        <f t="shared" si="1"/>
        <v>1</v>
      </c>
      <c r="AY11" s="46" cm="1">
        <f t="array" ref="AY11">IF($AX11&lt;=6,SUM($C11:$AU11),SUMPRODUCT(LARGE($C11:$AU11,{1,2,3,4,5,6})))</f>
        <v>26</v>
      </c>
      <c r="AZ11" s="50" t="str">
        <f t="shared" si="2"/>
        <v/>
      </c>
      <c r="BA11" s="46" t="str" cm="1">
        <f t="array" ref="BA11">IFERROR(SUMPRODUCT(LARGE($C11:$AU11,{1,2,3,4})), "")</f>
        <v/>
      </c>
      <c r="BB11" s="46" t="str" cm="1">
        <f t="array" ref="BB11">IFERROR(SUMPRODUCT(LARGE($C11:$AU11,{1,2,3,4,5,6,7})), "")</f>
        <v/>
      </c>
      <c r="BC11" s="46" t="str" cm="1">
        <f t="array" ref="BC11">IFERROR(SUMPRODUCT(LARGE($C11:$AU11,{1,2,3,4,5,6,7,8})), "")</f>
        <v/>
      </c>
    </row>
    <row r="12" spans="2:55" ht="15" customHeight="1" x14ac:dyDescent="0.2">
      <c r="B12" s="17" t="s">
        <v>203</v>
      </c>
      <c r="C12" s="10"/>
      <c r="D12" s="10">
        <v>1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57"/>
      <c r="AW12" s="47">
        <f t="shared" si="0"/>
        <v>1</v>
      </c>
      <c r="AX12" s="46">
        <f t="shared" si="1"/>
        <v>1</v>
      </c>
      <c r="AY12" s="46" cm="1">
        <f t="array" ref="AY12">IF($AX12&lt;=6,SUM($C12:$AU12),SUMPRODUCT(LARGE($C12:$AU12,{1,2,3,4,5,6})))</f>
        <v>1</v>
      </c>
      <c r="AZ12" s="50" t="str">
        <f t="shared" si="2"/>
        <v/>
      </c>
      <c r="BA12" s="46" t="str" cm="1">
        <f t="array" ref="BA12">IFERROR(SUMPRODUCT(LARGE($C12:$AU12,{1,2,3,4})), "")</f>
        <v/>
      </c>
      <c r="BB12" s="46" t="str" cm="1">
        <f t="array" ref="BB12">IFERROR(SUMPRODUCT(LARGE($C12:$AU12,{1,2,3,4,5,6,7})), "")</f>
        <v/>
      </c>
      <c r="BC12" s="46" t="str" cm="1">
        <f t="array" ref="BC12">IFERROR(SUMPRODUCT(LARGE($C12:$AU12,{1,2,3,4,5,6,7,8})), "")</f>
        <v/>
      </c>
    </row>
    <row r="13" spans="2:55" ht="15" customHeight="1" x14ac:dyDescent="0.2">
      <c r="B13" s="4" t="s">
        <v>56</v>
      </c>
      <c r="C13" s="10">
        <v>22</v>
      </c>
      <c r="D13" s="10">
        <v>10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56"/>
      <c r="AW13" s="47">
        <f t="shared" si="0"/>
        <v>32</v>
      </c>
      <c r="AX13" s="46">
        <f t="shared" si="1"/>
        <v>2</v>
      </c>
      <c r="AY13" s="46" cm="1">
        <f t="array" ref="AY13">IF($AX13&lt;=6,SUM($C13:$AU13),SUMPRODUCT(LARGE($C13:$AU13,{1,2,3,4,5,6})))</f>
        <v>32</v>
      </c>
      <c r="AZ13" s="50" t="str">
        <f t="shared" si="2"/>
        <v/>
      </c>
      <c r="BA13" s="46" t="str" cm="1">
        <f t="array" ref="BA13">IFERROR(SUMPRODUCT(LARGE($C13:$AU13,{1,2,3,4})), "")</f>
        <v/>
      </c>
      <c r="BB13" s="46" t="str" cm="1">
        <f t="array" ref="BB13">IFERROR(SUMPRODUCT(LARGE($C13:$AU13,{1,2,3,4,5,6,7})), "")</f>
        <v/>
      </c>
      <c r="BC13" s="46" t="str" cm="1">
        <f t="array" ref="BC13">IFERROR(SUMPRODUCT(LARGE($C13:$AU13,{1,2,3,4,5,6,7,8})), "")</f>
        <v/>
      </c>
    </row>
    <row r="14" spans="2:55" ht="15" customHeight="1" x14ac:dyDescent="0.2">
      <c r="B14" s="4" t="s">
        <v>6</v>
      </c>
      <c r="C14" s="10">
        <v>9</v>
      </c>
      <c r="D14" s="10">
        <v>4</v>
      </c>
      <c r="E14" s="10">
        <v>2</v>
      </c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58"/>
      <c r="AW14" s="47">
        <f t="shared" si="0"/>
        <v>15</v>
      </c>
      <c r="AX14" s="46">
        <f t="shared" si="1"/>
        <v>3</v>
      </c>
      <c r="AY14" s="46" cm="1">
        <f t="array" ref="AY14">IF($AX14&lt;=6,SUM($C14:$AU14),SUMPRODUCT(LARGE($C14:$AU14,{1,2,3,4,5,6})))</f>
        <v>15</v>
      </c>
      <c r="AZ14" s="50" t="str">
        <f t="shared" si="2"/>
        <v/>
      </c>
      <c r="BA14" s="46" t="str" cm="1">
        <f t="array" ref="BA14">IFERROR(SUMPRODUCT(LARGE($C14:$AU14,{1,2,3,4})), "")</f>
        <v/>
      </c>
      <c r="BB14" s="46" t="str" cm="1">
        <f t="array" ref="BB14">IFERROR(SUMPRODUCT(LARGE($C14:$AU14,{1,2,3,4,5,6,7})), "")</f>
        <v/>
      </c>
      <c r="BC14" s="46" t="str" cm="1">
        <f t="array" ref="BC14">IFERROR(SUMPRODUCT(LARGE($C14:$AU14,{1,2,3,4,5,6,7,8})), "")</f>
        <v/>
      </c>
    </row>
    <row r="15" spans="2:55" ht="15" customHeight="1" x14ac:dyDescent="0.2">
      <c r="B15" s="4" t="s">
        <v>223</v>
      </c>
      <c r="C15" s="10"/>
      <c r="D15" s="10"/>
      <c r="E15" s="10">
        <v>0</v>
      </c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56"/>
      <c r="AW15" s="47">
        <f t="shared" si="0"/>
        <v>0</v>
      </c>
      <c r="AX15" s="46">
        <f t="shared" si="1"/>
        <v>1</v>
      </c>
      <c r="AY15" s="46" cm="1">
        <f t="array" ref="AY15">IF($AX15&lt;=6,SUM($C15:$AU15),SUMPRODUCT(LARGE($C15:$AU15,{1,2,3,4,5,6})))</f>
        <v>0</v>
      </c>
      <c r="AZ15" s="50" t="str">
        <f t="shared" si="2"/>
        <v/>
      </c>
      <c r="BA15" s="46" t="str" cm="1">
        <f t="array" ref="BA15">IFERROR(SUMPRODUCT(LARGE($C15:$AU15,{1,2,3,4})), "")</f>
        <v/>
      </c>
      <c r="BB15" s="46" t="str" cm="1">
        <f t="array" ref="BB15">IFERROR(SUMPRODUCT(LARGE($C15:$AU15,{1,2,3,4,5,6,7})), "")</f>
        <v/>
      </c>
      <c r="BC15" s="46" t="str" cm="1">
        <f t="array" ref="BC15">IFERROR(SUMPRODUCT(LARGE($C15:$AU15,{1,2,3,4,5,6,7,8})), "")</f>
        <v/>
      </c>
    </row>
    <row r="16" spans="2:55" ht="15" customHeight="1" x14ac:dyDescent="0.2">
      <c r="B16" s="4" t="s">
        <v>65</v>
      </c>
      <c r="C16" s="10"/>
      <c r="D16" s="10">
        <v>8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58"/>
      <c r="AW16" s="47">
        <f t="shared" si="0"/>
        <v>8</v>
      </c>
      <c r="AX16" s="46">
        <f t="shared" si="1"/>
        <v>1</v>
      </c>
      <c r="AY16" s="46" cm="1">
        <f t="array" ref="AY16">IF($AX16&lt;=6,SUM($C16:$AU16),SUMPRODUCT(LARGE($C16:$AU16,{1,2,3,4,5,6})))</f>
        <v>8</v>
      </c>
      <c r="AZ16" s="50" t="str">
        <f t="shared" si="2"/>
        <v/>
      </c>
      <c r="BA16" s="46" t="str" cm="1">
        <f t="array" ref="BA16">IFERROR(SUMPRODUCT(LARGE($C16:$AU16,{1,2,3,4})), "")</f>
        <v/>
      </c>
      <c r="BB16" s="46" t="str" cm="1">
        <f t="array" ref="BB16">IFERROR(SUMPRODUCT(LARGE($C16:$AU16,{1,2,3,4,5,6,7})), "")</f>
        <v/>
      </c>
      <c r="BC16" s="46" t="str" cm="1">
        <f t="array" ref="BC16">IFERROR(SUMPRODUCT(LARGE($C16:$AU16,{1,2,3,4,5,6,7,8})), "")</f>
        <v/>
      </c>
    </row>
    <row r="17" spans="2:55" ht="15" customHeight="1" x14ac:dyDescent="0.2">
      <c r="B17" s="4" t="s">
        <v>0</v>
      </c>
      <c r="C17" s="10">
        <v>22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57"/>
      <c r="AW17" s="47">
        <f t="shared" si="0"/>
        <v>22</v>
      </c>
      <c r="AX17" s="46">
        <f t="shared" si="1"/>
        <v>1</v>
      </c>
      <c r="AY17" s="46" cm="1">
        <f t="array" ref="AY17">IF($AX17&lt;=6,SUM($C17:$AU17),SUMPRODUCT(LARGE($C17:$AU17,{1,2,3,4,5,6})))</f>
        <v>22</v>
      </c>
      <c r="AZ17" s="50" t="str">
        <f t="shared" si="2"/>
        <v/>
      </c>
      <c r="BA17" s="46" t="str" cm="1">
        <f t="array" ref="BA17">IFERROR(SUMPRODUCT(LARGE($C17:$AU17,{1,2,3,4})), "")</f>
        <v/>
      </c>
      <c r="BB17" s="46" t="str" cm="1">
        <f t="array" ref="BB17">IFERROR(SUMPRODUCT(LARGE($C17:$AU17,{1,2,3,4,5,6,7})), "")</f>
        <v/>
      </c>
      <c r="BC17" s="46" t="str" cm="1">
        <f t="array" ref="BC17">IFERROR(SUMPRODUCT(LARGE($C17:$AU17,{1,2,3,4,5,6,7,8})), "")</f>
        <v/>
      </c>
    </row>
    <row r="18" spans="2:55" ht="15" customHeight="1" x14ac:dyDescent="0.2">
      <c r="B18" s="4" t="s">
        <v>86</v>
      </c>
      <c r="C18" s="10">
        <v>16</v>
      </c>
      <c r="D18" s="10">
        <v>10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57"/>
      <c r="AW18" s="47">
        <f t="shared" si="0"/>
        <v>26</v>
      </c>
      <c r="AX18" s="46">
        <f t="shared" si="1"/>
        <v>2</v>
      </c>
      <c r="AY18" s="46" cm="1">
        <f t="array" ref="AY18">IF($AX18&lt;=6,SUM($C18:$AU18),SUMPRODUCT(LARGE($C18:$AU18,{1,2,3,4,5,6})))</f>
        <v>26</v>
      </c>
      <c r="AZ18" s="50" t="str">
        <f t="shared" si="2"/>
        <v/>
      </c>
      <c r="BA18" s="46" t="str" cm="1">
        <f t="array" ref="BA18">IFERROR(SUMPRODUCT(LARGE($C18:$AU18,{1,2,3,4})), "")</f>
        <v/>
      </c>
      <c r="BB18" s="46" t="str" cm="1">
        <f t="array" ref="BB18">IFERROR(SUMPRODUCT(LARGE($C18:$AU18,{1,2,3,4,5,6,7})), "")</f>
        <v/>
      </c>
      <c r="BC18" s="46" t="str" cm="1">
        <f t="array" ref="BC18">IFERROR(SUMPRODUCT(LARGE($C18:$AU18,{1,2,3,4,5,6,7,8})), "")</f>
        <v/>
      </c>
    </row>
    <row r="19" spans="2:55" ht="15" customHeight="1" x14ac:dyDescent="0.2">
      <c r="B19" s="4" t="s">
        <v>305</v>
      </c>
      <c r="C19" s="10">
        <v>16</v>
      </c>
      <c r="D19" s="10">
        <v>12</v>
      </c>
      <c r="E19" s="10">
        <v>12</v>
      </c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56"/>
      <c r="AW19" s="47">
        <f t="shared" si="0"/>
        <v>40</v>
      </c>
      <c r="AX19" s="46">
        <f t="shared" si="1"/>
        <v>3</v>
      </c>
      <c r="AY19" s="46" cm="1">
        <f t="array" ref="AY19">IF($AX19&lt;=6,SUM($C19:$AU19),SUMPRODUCT(LARGE($C19:$AU19,{1,2,3,4,5,6})))</f>
        <v>40</v>
      </c>
      <c r="AZ19" s="50" t="str">
        <f t="shared" si="2"/>
        <v/>
      </c>
      <c r="BA19" s="46" t="str" cm="1">
        <f t="array" ref="BA19">IFERROR(SUMPRODUCT(LARGE($C19:$AU19,{1,2,3,4})), "")</f>
        <v/>
      </c>
      <c r="BB19" s="46" t="str" cm="1">
        <f t="array" ref="BB19">IFERROR(SUMPRODUCT(LARGE($C19:$AU19,{1,2,3,4,5,6,7})), "")</f>
        <v/>
      </c>
      <c r="BC19" s="46" t="str" cm="1">
        <f t="array" ref="BC19">IFERROR(SUMPRODUCT(LARGE($C19:$AU19,{1,2,3,4,5,6,7,8})), "")</f>
        <v/>
      </c>
    </row>
    <row r="20" spans="2:55" ht="15" customHeight="1" x14ac:dyDescent="0.2">
      <c r="B20" s="4" t="s">
        <v>91</v>
      </c>
      <c r="C20" s="10">
        <v>24</v>
      </c>
      <c r="D20" s="10"/>
      <c r="E20" s="10">
        <v>10</v>
      </c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56"/>
      <c r="AW20" s="47">
        <f t="shared" si="0"/>
        <v>34</v>
      </c>
      <c r="AX20" s="46">
        <f t="shared" si="1"/>
        <v>2</v>
      </c>
      <c r="AY20" s="46" cm="1">
        <f t="array" ref="AY20">IF($AX20&lt;=6,SUM($C20:$AU20),SUMPRODUCT(LARGE($C20:$AU20,{1,2,3,4,5,6})))</f>
        <v>34</v>
      </c>
      <c r="AZ20" s="50" t="str">
        <f t="shared" si="2"/>
        <v/>
      </c>
      <c r="BA20" s="46" t="str" cm="1">
        <f t="array" ref="BA20">IFERROR(SUMPRODUCT(LARGE($C20:$AU20,{1,2,3,4})), "")</f>
        <v/>
      </c>
      <c r="BB20" s="46" t="str" cm="1">
        <f t="array" ref="BB20">IFERROR(SUMPRODUCT(LARGE($C20:$AU20,{1,2,3,4,5,6,7})), "")</f>
        <v/>
      </c>
      <c r="BC20" s="46" t="str" cm="1">
        <f t="array" ref="BC20">IFERROR(SUMPRODUCT(LARGE($C20:$AU20,{1,2,3,4,5,6,7,8})), "")</f>
        <v/>
      </c>
    </row>
    <row r="21" spans="2:55" ht="15" customHeight="1" x14ac:dyDescent="0.2">
      <c r="B21" s="4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57"/>
      <c r="AW21" s="47">
        <f t="shared" ref="AW21:AW66" si="3">SUM($C21:$AV21)</f>
        <v>0</v>
      </c>
      <c r="AX21" s="46">
        <f t="shared" ref="AX21:AX66" si="4">COUNTA(C21:AU21)</f>
        <v>0</v>
      </c>
      <c r="AY21" s="46" cm="1">
        <f t="array" ref="AY21">IF($AX21&lt;=6,SUM($C21:$AU21),SUMPRODUCT(LARGE($C21:$AU21,{1,2,3,4,5,6})))</f>
        <v>0</v>
      </c>
      <c r="AZ21" s="50" t="str">
        <f t="shared" ref="AZ21:AZ67" si="5">IF(AND($AX21&gt;=6,AY21=AY22),"Manual Calc Needed","")</f>
        <v/>
      </c>
      <c r="BA21" s="46" t="str" cm="1">
        <f t="array" ref="BA21">IFERROR(SUMPRODUCT(LARGE($C21:$AU21,{1,2,3,4})), "")</f>
        <v/>
      </c>
      <c r="BB21" s="46" t="str" cm="1">
        <f t="array" ref="BB21">IFERROR(SUMPRODUCT(LARGE($C21:$AU21,{1,2,3,4,5,6,7})), "")</f>
        <v/>
      </c>
      <c r="BC21" s="46" t="str" cm="1">
        <f t="array" ref="BC21">IFERROR(SUMPRODUCT(LARGE($C21:$AU21,{1,2,3,4,5,6,7,8})), "")</f>
        <v/>
      </c>
    </row>
    <row r="22" spans="2:55" ht="15" customHeight="1" x14ac:dyDescent="0.2">
      <c r="B22" s="5"/>
      <c r="C22" s="10"/>
      <c r="D22" s="10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7"/>
      <c r="AW22" s="47">
        <f t="shared" si="3"/>
        <v>0</v>
      </c>
      <c r="AX22" s="46">
        <f t="shared" si="4"/>
        <v>0</v>
      </c>
      <c r="AY22" s="46" cm="1">
        <f t="array" ref="AY22">IF($AX22&lt;=6,SUM($C22:$AU22),SUMPRODUCT(LARGE($C22:$AU22,{1,2,3,4,5,6})))</f>
        <v>0</v>
      </c>
      <c r="AZ22" s="50" t="str">
        <f t="shared" si="5"/>
        <v/>
      </c>
      <c r="BA22" s="46" t="str" cm="1">
        <f t="array" ref="BA22">IFERROR(SUMPRODUCT(LARGE($C22:$AU22,{1,2,3,4})), "")</f>
        <v/>
      </c>
      <c r="BB22" s="46" t="str" cm="1">
        <f t="array" ref="BB22">IFERROR(SUMPRODUCT(LARGE($C22:$AU22,{1,2,3,4,5,6,7})), "")</f>
        <v/>
      </c>
      <c r="BC22" s="46" t="str" cm="1">
        <f t="array" ref="BC22">IFERROR(SUMPRODUCT(LARGE($C22:$AU22,{1,2,3,4,5,6,7,8})), "")</f>
        <v/>
      </c>
    </row>
    <row r="23" spans="2:55" ht="15" customHeight="1" x14ac:dyDescent="0.2">
      <c r="B23" s="5"/>
      <c r="C23" s="10"/>
      <c r="D23" s="10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7"/>
      <c r="AW23" s="47">
        <f t="shared" si="3"/>
        <v>0</v>
      </c>
      <c r="AX23" s="46">
        <f t="shared" si="4"/>
        <v>0</v>
      </c>
      <c r="AY23" s="46" cm="1">
        <f t="array" ref="AY23">IF($AX23&lt;=6,SUM($C23:$AU23),SUMPRODUCT(LARGE($C23:$AU23,{1,2,3,4,5,6})))</f>
        <v>0</v>
      </c>
      <c r="AZ23" s="50" t="str">
        <f t="shared" si="5"/>
        <v/>
      </c>
      <c r="BA23" s="46" t="str" cm="1">
        <f t="array" ref="BA23">IFERROR(SUMPRODUCT(LARGE($C23:$AU23,{1,2,3,4})), "")</f>
        <v/>
      </c>
      <c r="BB23" s="46" t="str" cm="1">
        <f t="array" ref="BB23">IFERROR(SUMPRODUCT(LARGE($C23:$AU23,{1,2,3,4,5,6,7})), "")</f>
        <v/>
      </c>
      <c r="BC23" s="46" t="str" cm="1">
        <f t="array" ref="BC23">IFERROR(SUMPRODUCT(LARGE($C23:$AU23,{1,2,3,4,5,6,7,8})), "")</f>
        <v/>
      </c>
    </row>
    <row r="24" spans="2:55" ht="15" customHeight="1" x14ac:dyDescent="0.2">
      <c r="B24" s="5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57"/>
      <c r="AW24" s="47">
        <f t="shared" si="3"/>
        <v>0</v>
      </c>
      <c r="AX24" s="46">
        <f t="shared" si="4"/>
        <v>0</v>
      </c>
      <c r="AY24" s="46" cm="1">
        <f t="array" ref="AY24">IF($AX24&lt;=6,SUM($C24:$AU24),SUMPRODUCT(LARGE($C24:$AU24,{1,2,3,4,5,6})))</f>
        <v>0</v>
      </c>
      <c r="AZ24" s="50" t="str">
        <f t="shared" si="5"/>
        <v/>
      </c>
      <c r="BA24" s="46" t="str" cm="1">
        <f t="array" ref="BA24">IFERROR(SUMPRODUCT(LARGE($C24:$AU24,{1,2,3,4})), "")</f>
        <v/>
      </c>
      <c r="BB24" s="46" t="str" cm="1">
        <f t="array" ref="BB24">IFERROR(SUMPRODUCT(LARGE($C24:$AU24,{1,2,3,4,5,6,7})), "")</f>
        <v/>
      </c>
      <c r="BC24" s="46" t="str" cm="1">
        <f t="array" ref="BC24">IFERROR(SUMPRODUCT(LARGE($C24:$AU24,{1,2,3,4,5,6,7,8})), "")</f>
        <v/>
      </c>
    </row>
    <row r="25" spans="2:55" ht="15" customHeight="1" x14ac:dyDescent="0.2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57"/>
      <c r="AW25" s="47">
        <f t="shared" si="3"/>
        <v>0</v>
      </c>
      <c r="AX25" s="46">
        <f t="shared" si="4"/>
        <v>0</v>
      </c>
      <c r="AY25" s="46" cm="1">
        <f t="array" ref="AY25">IF($AX25&lt;=6,SUM($C25:$AU25),SUMPRODUCT(LARGE($C25:$AU25,{1,2,3,4,5,6})))</f>
        <v>0</v>
      </c>
      <c r="AZ25" s="50" t="str">
        <f t="shared" si="5"/>
        <v/>
      </c>
      <c r="BA25" s="46" t="str" cm="1">
        <f t="array" ref="BA25">IFERROR(SUMPRODUCT(LARGE($C25:$AU25,{1,2,3,4})), "")</f>
        <v/>
      </c>
      <c r="BB25" s="46" t="str" cm="1">
        <f t="array" ref="BB25">IFERROR(SUMPRODUCT(LARGE($C25:$AU25,{1,2,3,4,5,6,7})), "")</f>
        <v/>
      </c>
      <c r="BC25" s="46" t="str" cm="1">
        <f t="array" ref="BC25">IFERROR(SUMPRODUCT(LARGE($C25:$AU25,{1,2,3,4,5,6,7,8})), "")</f>
        <v/>
      </c>
    </row>
    <row r="26" spans="2:55" ht="15" customHeight="1" x14ac:dyDescent="0.2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57"/>
      <c r="AW26" s="47">
        <f t="shared" si="3"/>
        <v>0</v>
      </c>
      <c r="AX26" s="46">
        <f t="shared" si="4"/>
        <v>0</v>
      </c>
      <c r="AY26" s="46" cm="1">
        <f t="array" ref="AY26">IF($AX26&lt;=6,SUM($C26:$AU26),SUMPRODUCT(LARGE($C26:$AU26,{1,2,3,4,5,6})))</f>
        <v>0</v>
      </c>
      <c r="AZ26" s="50" t="str">
        <f t="shared" si="5"/>
        <v/>
      </c>
      <c r="BA26" s="46" t="str" cm="1">
        <f t="array" ref="BA26">IFERROR(SUMPRODUCT(LARGE($C26:$AU26,{1,2,3,4})), "")</f>
        <v/>
      </c>
      <c r="BB26" s="46" t="str" cm="1">
        <f t="array" ref="BB26">IFERROR(SUMPRODUCT(LARGE($C26:$AU26,{1,2,3,4,5,6,7})), "")</f>
        <v/>
      </c>
      <c r="BC26" s="46" t="str" cm="1">
        <f t="array" ref="BC26">IFERROR(SUMPRODUCT(LARGE($C26:$AU26,{1,2,3,4,5,6,7,8})), "")</f>
        <v/>
      </c>
    </row>
    <row r="27" spans="2:55" ht="15" customHeight="1" x14ac:dyDescent="0.2">
      <c r="B27" s="5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57"/>
      <c r="AW27" s="47">
        <f t="shared" si="3"/>
        <v>0</v>
      </c>
      <c r="AX27" s="46">
        <f t="shared" si="4"/>
        <v>0</v>
      </c>
      <c r="AY27" s="46" cm="1">
        <f t="array" ref="AY27">IF($AX27&lt;=6,SUM($C27:$AU27),SUMPRODUCT(LARGE($C27:$AU27,{1,2,3,4,5,6})))</f>
        <v>0</v>
      </c>
      <c r="AZ27" s="50" t="str">
        <f t="shared" si="5"/>
        <v/>
      </c>
      <c r="BA27" s="46" t="str" cm="1">
        <f t="array" ref="BA27">IFERROR(SUMPRODUCT(LARGE($C27:$AU27,{1,2,3,4})), "")</f>
        <v/>
      </c>
      <c r="BB27" s="46" t="str" cm="1">
        <f t="array" ref="BB27">IFERROR(SUMPRODUCT(LARGE($C27:$AU27,{1,2,3,4,5,6,7})), "")</f>
        <v/>
      </c>
      <c r="BC27" s="46" t="str" cm="1">
        <f t="array" ref="BC27">IFERROR(SUMPRODUCT(LARGE($C27:$AU27,{1,2,3,4,5,6,7,8})), "")</f>
        <v/>
      </c>
    </row>
    <row r="28" spans="2:55" ht="15" customHeight="1" x14ac:dyDescent="0.2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57"/>
      <c r="AW28" s="47">
        <f t="shared" si="3"/>
        <v>0</v>
      </c>
      <c r="AX28" s="46">
        <f t="shared" si="4"/>
        <v>0</v>
      </c>
      <c r="AY28" s="46" cm="1">
        <f t="array" ref="AY28">IF($AX28&lt;=6,SUM($C28:$AU28),SUMPRODUCT(LARGE($C28:$AU28,{1,2,3,4,5,6})))</f>
        <v>0</v>
      </c>
      <c r="AZ28" s="50" t="str">
        <f t="shared" si="5"/>
        <v/>
      </c>
      <c r="BA28" s="46" t="str" cm="1">
        <f t="array" ref="BA28">IFERROR(SUMPRODUCT(LARGE($C28:$AU28,{1,2,3,4})), "")</f>
        <v/>
      </c>
      <c r="BB28" s="46" t="str" cm="1">
        <f t="array" ref="BB28">IFERROR(SUMPRODUCT(LARGE($C28:$AU28,{1,2,3,4,5,6,7})), "")</f>
        <v/>
      </c>
      <c r="BC28" s="46" t="str" cm="1">
        <f t="array" ref="BC28">IFERROR(SUMPRODUCT(LARGE($C28:$AU28,{1,2,3,4,5,6,7,8})), "")</f>
        <v/>
      </c>
    </row>
    <row r="29" spans="2:55" ht="15" customHeight="1" x14ac:dyDescent="0.2">
      <c r="B29" s="5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57"/>
      <c r="AW29" s="47">
        <f t="shared" si="3"/>
        <v>0</v>
      </c>
      <c r="AX29" s="46">
        <f t="shared" si="4"/>
        <v>0</v>
      </c>
      <c r="AY29" s="46" cm="1">
        <f t="array" ref="AY29">IF($AX29&lt;=6,SUM($C29:$AU29),SUMPRODUCT(LARGE($C29:$AU29,{1,2,3,4,5,6})))</f>
        <v>0</v>
      </c>
      <c r="AZ29" s="50" t="str">
        <f t="shared" si="5"/>
        <v/>
      </c>
      <c r="BA29" s="46" t="str" cm="1">
        <f t="array" ref="BA29">IFERROR(SUMPRODUCT(LARGE($C29:$AU29,{1,2,3,4})), "")</f>
        <v/>
      </c>
      <c r="BB29" s="46" t="str" cm="1">
        <f t="array" ref="BB29">IFERROR(SUMPRODUCT(LARGE($C29:$AU29,{1,2,3,4,5,6,7})), "")</f>
        <v/>
      </c>
      <c r="BC29" s="46" t="str" cm="1">
        <f t="array" ref="BC29">IFERROR(SUMPRODUCT(LARGE($C29:$AU29,{1,2,3,4,5,6,7,8})), "")</f>
        <v/>
      </c>
    </row>
    <row r="30" spans="2:55" ht="15" customHeight="1" x14ac:dyDescent="0.2">
      <c r="B30" s="5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57"/>
      <c r="AW30" s="47">
        <f t="shared" si="3"/>
        <v>0</v>
      </c>
      <c r="AX30" s="46">
        <f t="shared" si="4"/>
        <v>0</v>
      </c>
      <c r="AY30" s="46" cm="1">
        <f t="array" ref="AY30">IF($AX30&lt;=6,SUM($C30:$AU30),SUMPRODUCT(LARGE($C30:$AU30,{1,2,3,4,5,6})))</f>
        <v>0</v>
      </c>
      <c r="AZ30" s="50" t="str">
        <f t="shared" si="5"/>
        <v/>
      </c>
      <c r="BA30" s="46" t="str" cm="1">
        <f t="array" ref="BA30">IFERROR(SUMPRODUCT(LARGE($C30:$AU30,{1,2,3,4})), "")</f>
        <v/>
      </c>
      <c r="BB30" s="46" t="str" cm="1">
        <f t="array" ref="BB30">IFERROR(SUMPRODUCT(LARGE($C30:$AU30,{1,2,3,4,5,6,7})), "")</f>
        <v/>
      </c>
      <c r="BC30" s="46" t="str" cm="1">
        <f t="array" ref="BC30">IFERROR(SUMPRODUCT(LARGE($C30:$AU30,{1,2,3,4,5,6,7,8})), "")</f>
        <v/>
      </c>
    </row>
    <row r="31" spans="2:55" ht="15" customHeight="1" x14ac:dyDescent="0.2">
      <c r="B31" s="10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7"/>
      <c r="AW31" s="47">
        <f t="shared" si="3"/>
        <v>0</v>
      </c>
      <c r="AX31" s="46">
        <f t="shared" si="4"/>
        <v>0</v>
      </c>
      <c r="AY31" s="46" cm="1">
        <f t="array" ref="AY31">IF($AX31&lt;=6,SUM($C31:$AU31),SUMPRODUCT(LARGE($C31:$AU31,{1,2,3,4,5,6})))</f>
        <v>0</v>
      </c>
      <c r="AZ31" s="50" t="str">
        <f t="shared" si="5"/>
        <v/>
      </c>
      <c r="BA31" s="46" t="str" cm="1">
        <f t="array" ref="BA31">IFERROR(SUMPRODUCT(LARGE($C31:$AU31,{1,2,3,4})), "")</f>
        <v/>
      </c>
      <c r="BB31" s="46" t="str" cm="1">
        <f t="array" ref="BB31">IFERROR(SUMPRODUCT(LARGE($C31:$AU31,{1,2,3,4,5,6,7})), "")</f>
        <v/>
      </c>
      <c r="BC31" s="46" t="str" cm="1">
        <f t="array" ref="BC31">IFERROR(SUMPRODUCT(LARGE($C31:$AU31,{1,2,3,4,5,6,7,8})), "")</f>
        <v/>
      </c>
    </row>
    <row r="32" spans="2:55" ht="15" customHeight="1" x14ac:dyDescent="0.2">
      <c r="B32" s="10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7"/>
      <c r="AW32" s="47">
        <f t="shared" si="3"/>
        <v>0</v>
      </c>
      <c r="AX32" s="46">
        <f t="shared" si="4"/>
        <v>0</v>
      </c>
      <c r="AY32" s="46" cm="1">
        <f t="array" ref="AY32">IF($AX32&lt;=6,SUM($C32:$AU32),SUMPRODUCT(LARGE($C32:$AU32,{1,2,3,4,5,6})))</f>
        <v>0</v>
      </c>
      <c r="AZ32" s="50" t="str">
        <f t="shared" si="5"/>
        <v/>
      </c>
      <c r="BA32" s="46" t="str" cm="1">
        <f t="array" ref="BA32">IFERROR(SUMPRODUCT(LARGE($C32:$AU32,{1,2,3,4})), "")</f>
        <v/>
      </c>
      <c r="BB32" s="46" t="str" cm="1">
        <f t="array" ref="BB32">IFERROR(SUMPRODUCT(LARGE($C32:$AU32,{1,2,3,4,5,6,7})), "")</f>
        <v/>
      </c>
      <c r="BC32" s="46" t="str" cm="1">
        <f t="array" ref="BC32">IFERROR(SUMPRODUCT(LARGE($C32:$AU32,{1,2,3,4,5,6,7,8})), "")</f>
        <v/>
      </c>
    </row>
    <row r="33" spans="2:55" ht="15" customHeight="1" x14ac:dyDescent="0.2">
      <c r="B33" s="5"/>
      <c r="C33" s="10"/>
      <c r="D33" s="10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7"/>
      <c r="AW33" s="47">
        <f t="shared" si="3"/>
        <v>0</v>
      </c>
      <c r="AX33" s="46">
        <f t="shared" si="4"/>
        <v>0</v>
      </c>
      <c r="AY33" s="46" cm="1">
        <f t="array" ref="AY33">IF($AX33&lt;=6,SUM($C33:$AU33),SUMPRODUCT(LARGE($C33:$AU33,{1,2,3,4,5,6})))</f>
        <v>0</v>
      </c>
      <c r="AZ33" s="50" t="str">
        <f t="shared" si="5"/>
        <v/>
      </c>
      <c r="BA33" s="46" t="str" cm="1">
        <f t="array" ref="BA33">IFERROR(SUMPRODUCT(LARGE($C33:$AU33,{1,2,3,4})), "")</f>
        <v/>
      </c>
      <c r="BB33" s="46" t="str" cm="1">
        <f t="array" ref="BB33">IFERROR(SUMPRODUCT(LARGE($C33:$AU33,{1,2,3,4,5,6,7})), "")</f>
        <v/>
      </c>
      <c r="BC33" s="46" t="str" cm="1">
        <f t="array" ref="BC33">IFERROR(SUMPRODUCT(LARGE($C33:$AU33,{1,2,3,4,5,6,7,8})), "")</f>
        <v/>
      </c>
    </row>
    <row r="34" spans="2:55" ht="15" customHeight="1" x14ac:dyDescent="0.2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57"/>
      <c r="AW34" s="47">
        <f t="shared" si="3"/>
        <v>0</v>
      </c>
      <c r="AX34" s="46">
        <f t="shared" si="4"/>
        <v>0</v>
      </c>
      <c r="AY34" s="46" cm="1">
        <f t="array" ref="AY34">IF($AX34&lt;=6,SUM($C34:$AU34),SUMPRODUCT(LARGE($C34:$AU34,{1,2,3,4,5,6})))</f>
        <v>0</v>
      </c>
      <c r="AZ34" s="50" t="str">
        <f t="shared" si="5"/>
        <v/>
      </c>
      <c r="BA34" s="46" t="str" cm="1">
        <f t="array" ref="BA34">IFERROR(SUMPRODUCT(LARGE($C34:$AU34,{1,2,3,4})), "")</f>
        <v/>
      </c>
      <c r="BB34" s="46" t="str" cm="1">
        <f t="array" ref="BB34">IFERROR(SUMPRODUCT(LARGE($C34:$AU34,{1,2,3,4,5,6,7})), "")</f>
        <v/>
      </c>
      <c r="BC34" s="46" t="str" cm="1">
        <f t="array" ref="BC34">IFERROR(SUMPRODUCT(LARGE($C34:$AU34,{1,2,3,4,5,6,7,8})), "")</f>
        <v/>
      </c>
    </row>
    <row r="35" spans="2:55" ht="15" customHeight="1" x14ac:dyDescent="0.2">
      <c r="B35" s="10"/>
      <c r="C35" s="5"/>
      <c r="D35" s="5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57"/>
      <c r="AW35" s="47">
        <f t="shared" si="3"/>
        <v>0</v>
      </c>
      <c r="AX35" s="46">
        <f t="shared" si="4"/>
        <v>0</v>
      </c>
      <c r="AY35" s="46" cm="1">
        <f t="array" ref="AY35">IF($AX35&lt;=6,SUM($C35:$AU35),SUMPRODUCT(LARGE($C35:$AU35,{1,2,3,4,5,6})))</f>
        <v>0</v>
      </c>
      <c r="AZ35" s="50" t="str">
        <f t="shared" si="5"/>
        <v/>
      </c>
      <c r="BA35" s="46" t="str" cm="1">
        <f t="array" ref="BA35">IFERROR(SUMPRODUCT(LARGE($C35:$AU35,{1,2,3,4})), "")</f>
        <v/>
      </c>
      <c r="BB35" s="46" t="str" cm="1">
        <f t="array" ref="BB35">IFERROR(SUMPRODUCT(LARGE($C35:$AU35,{1,2,3,4,5,6,7})), "")</f>
        <v/>
      </c>
      <c r="BC35" s="46" t="str" cm="1">
        <f t="array" ref="BC35">IFERROR(SUMPRODUCT(LARGE($C35:$AU35,{1,2,3,4,5,6,7,8})), "")</f>
        <v/>
      </c>
    </row>
    <row r="36" spans="2:55" ht="15" customHeight="1" x14ac:dyDescent="0.2">
      <c r="B36" s="10"/>
      <c r="C36" s="5"/>
      <c r="D36" s="5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57"/>
      <c r="AW36" s="47">
        <f t="shared" si="3"/>
        <v>0</v>
      </c>
      <c r="AX36" s="46">
        <f t="shared" si="4"/>
        <v>0</v>
      </c>
      <c r="AY36" s="46" cm="1">
        <f t="array" ref="AY36">IF($AX36&lt;=6,SUM($C36:$AU36),SUMPRODUCT(LARGE($C36:$AU36,{1,2,3,4,5,6})))</f>
        <v>0</v>
      </c>
      <c r="AZ36" s="50" t="str">
        <f t="shared" si="5"/>
        <v/>
      </c>
      <c r="BA36" s="46" t="str" cm="1">
        <f t="array" ref="BA36">IFERROR(SUMPRODUCT(LARGE($C36:$AU36,{1,2,3,4})), "")</f>
        <v/>
      </c>
      <c r="BB36" s="46" t="str" cm="1">
        <f t="array" ref="BB36">IFERROR(SUMPRODUCT(LARGE($C36:$AU36,{1,2,3,4,5,6,7})), "")</f>
        <v/>
      </c>
      <c r="BC36" s="46" t="str" cm="1">
        <f t="array" ref="BC36">IFERROR(SUMPRODUCT(LARGE($C36:$AU36,{1,2,3,4,5,6,7,8})), "")</f>
        <v/>
      </c>
    </row>
    <row r="37" spans="2:55" ht="15" customHeight="1" x14ac:dyDescent="0.2"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57"/>
      <c r="AW37" s="47">
        <f t="shared" si="3"/>
        <v>0</v>
      </c>
      <c r="AX37" s="46">
        <f t="shared" si="4"/>
        <v>0</v>
      </c>
      <c r="AY37" s="46" cm="1">
        <f t="array" ref="AY37">IF($AX37&lt;=6,SUM($C37:$AU37),SUMPRODUCT(LARGE($C37:$AU37,{1,2,3,4,5,6})))</f>
        <v>0</v>
      </c>
      <c r="AZ37" s="50" t="str">
        <f t="shared" si="5"/>
        <v/>
      </c>
      <c r="BA37" s="46" t="str" cm="1">
        <f t="array" ref="BA37">IFERROR(SUMPRODUCT(LARGE($C37:$AU37,{1,2,3,4})), "")</f>
        <v/>
      </c>
      <c r="BB37" s="46" t="str" cm="1">
        <f t="array" ref="BB37">IFERROR(SUMPRODUCT(LARGE($C37:$AU37,{1,2,3,4,5,6,7})), "")</f>
        <v/>
      </c>
      <c r="BC37" s="46" t="str" cm="1">
        <f t="array" ref="BC37">IFERROR(SUMPRODUCT(LARGE($C37:$AU37,{1,2,3,4,5,6,7,8})), "")</f>
        <v/>
      </c>
    </row>
    <row r="38" spans="2:55" ht="15" customHeight="1" x14ac:dyDescent="0.2">
      <c r="B38" s="5"/>
      <c r="C38" s="10"/>
      <c r="D38" s="10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7"/>
      <c r="AW38" s="47">
        <f t="shared" si="3"/>
        <v>0</v>
      </c>
      <c r="AX38" s="46">
        <f t="shared" si="4"/>
        <v>0</v>
      </c>
      <c r="AY38" s="46" cm="1">
        <f t="array" ref="AY38">IF($AX38&lt;=6,SUM($C38:$AU38),SUMPRODUCT(LARGE($C38:$AU38,{1,2,3,4,5,6})))</f>
        <v>0</v>
      </c>
      <c r="AZ38" s="50" t="str">
        <f t="shared" si="5"/>
        <v/>
      </c>
      <c r="BA38" s="46" t="str" cm="1">
        <f t="array" ref="BA38">IFERROR(SUMPRODUCT(LARGE($C38:$AU38,{1,2,3,4})), "")</f>
        <v/>
      </c>
      <c r="BB38" s="46" t="str" cm="1">
        <f t="array" ref="BB38">IFERROR(SUMPRODUCT(LARGE($C38:$AU38,{1,2,3,4,5,6,7})), "")</f>
        <v/>
      </c>
      <c r="BC38" s="46" t="str" cm="1">
        <f t="array" ref="BC38">IFERROR(SUMPRODUCT(LARGE($C38:$AU38,{1,2,3,4,5,6,7,8})), "")</f>
        <v/>
      </c>
    </row>
    <row r="39" spans="2:55" ht="15" customHeight="1" x14ac:dyDescent="0.2">
      <c r="B39" s="5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57"/>
      <c r="AW39" s="47">
        <f t="shared" si="3"/>
        <v>0</v>
      </c>
      <c r="AX39" s="46">
        <f t="shared" si="4"/>
        <v>0</v>
      </c>
      <c r="AY39" s="46" cm="1">
        <f t="array" ref="AY39">IF($AX39&lt;=6,SUM($C39:$AU39),SUMPRODUCT(LARGE($C39:$AU39,{1,2,3,4,5,6})))</f>
        <v>0</v>
      </c>
      <c r="AZ39" s="50" t="str">
        <f t="shared" si="5"/>
        <v/>
      </c>
      <c r="BA39" s="46" t="str" cm="1">
        <f t="array" ref="BA39">IFERROR(SUMPRODUCT(LARGE($C39:$AU39,{1,2,3,4})), "")</f>
        <v/>
      </c>
      <c r="BB39" s="46" t="str" cm="1">
        <f t="array" ref="BB39">IFERROR(SUMPRODUCT(LARGE($C39:$AU39,{1,2,3,4,5,6,7})), "")</f>
        <v/>
      </c>
      <c r="BC39" s="46" t="str" cm="1">
        <f t="array" ref="BC39">IFERROR(SUMPRODUCT(LARGE($C39:$AU39,{1,2,3,4,5,6,7,8})), "")</f>
        <v/>
      </c>
    </row>
    <row r="40" spans="2:55" ht="15" customHeight="1" x14ac:dyDescent="0.2">
      <c r="B40" s="5"/>
      <c r="C40" s="10"/>
      <c r="D40" s="10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7"/>
      <c r="AW40" s="47">
        <f t="shared" si="3"/>
        <v>0</v>
      </c>
      <c r="AX40" s="46">
        <f t="shared" si="4"/>
        <v>0</v>
      </c>
      <c r="AY40" s="46" cm="1">
        <f t="array" ref="AY40">IF($AX40&lt;=6,SUM($C40:$AU40),SUMPRODUCT(LARGE($C40:$AU40,{1,2,3,4,5,6})))</f>
        <v>0</v>
      </c>
      <c r="AZ40" s="50" t="str">
        <f t="shared" si="5"/>
        <v/>
      </c>
      <c r="BA40" s="46" t="str" cm="1">
        <f t="array" ref="BA40">IFERROR(SUMPRODUCT(LARGE($C40:$AU40,{1,2,3,4})), "")</f>
        <v/>
      </c>
      <c r="BB40" s="46" t="str" cm="1">
        <f t="array" ref="BB40">IFERROR(SUMPRODUCT(LARGE($C40:$AU40,{1,2,3,4,5,6,7})), "")</f>
        <v/>
      </c>
      <c r="BC40" s="46" t="str" cm="1">
        <f t="array" ref="BC40">IFERROR(SUMPRODUCT(LARGE($C40:$AU40,{1,2,3,4,5,6,7,8})), "")</f>
        <v/>
      </c>
    </row>
    <row r="41" spans="2:55" ht="15" customHeight="1" x14ac:dyDescent="0.2">
      <c r="B41" s="10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7"/>
      <c r="AW41" s="47">
        <f t="shared" si="3"/>
        <v>0</v>
      </c>
      <c r="AX41" s="46">
        <f t="shared" si="4"/>
        <v>0</v>
      </c>
      <c r="AY41" s="46" cm="1">
        <f t="array" ref="AY41">IF($AX41&lt;=6,SUM($C41:$AU41),SUMPRODUCT(LARGE($C41:$AU41,{1,2,3,4,5,6})))</f>
        <v>0</v>
      </c>
      <c r="AZ41" s="50" t="str">
        <f t="shared" si="5"/>
        <v/>
      </c>
      <c r="BA41" s="46" t="str" cm="1">
        <f t="array" ref="BA41">IFERROR(SUMPRODUCT(LARGE($C41:$AU41,{1,2,3,4})), "")</f>
        <v/>
      </c>
      <c r="BB41" s="46" t="str" cm="1">
        <f t="array" ref="BB41">IFERROR(SUMPRODUCT(LARGE($C41:$AU41,{1,2,3,4,5,6,7})), "")</f>
        <v/>
      </c>
      <c r="BC41" s="46" t="str" cm="1">
        <f t="array" ref="BC41">IFERROR(SUMPRODUCT(LARGE($C41:$AU41,{1,2,3,4,5,6,7,8})), "")</f>
        <v/>
      </c>
    </row>
    <row r="42" spans="2:55" ht="15" customHeight="1" x14ac:dyDescent="0.2">
      <c r="B42" s="10"/>
      <c r="C42" s="5"/>
      <c r="D42" s="5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57"/>
      <c r="AW42" s="47">
        <f t="shared" si="3"/>
        <v>0</v>
      </c>
      <c r="AX42" s="46">
        <f t="shared" si="4"/>
        <v>0</v>
      </c>
      <c r="AY42" s="46" cm="1">
        <f t="array" ref="AY42">IF($AX42&lt;=6,SUM($C42:$AU42),SUMPRODUCT(LARGE($C42:$AU42,{1,2,3,4,5,6})))</f>
        <v>0</v>
      </c>
      <c r="AZ42" s="50" t="str">
        <f t="shared" si="5"/>
        <v/>
      </c>
      <c r="BA42" s="46" t="str" cm="1">
        <f t="array" ref="BA42">IFERROR(SUMPRODUCT(LARGE($C42:$AU42,{1,2,3,4})), "")</f>
        <v/>
      </c>
      <c r="BB42" s="46" t="str" cm="1">
        <f t="array" ref="BB42">IFERROR(SUMPRODUCT(LARGE($C42:$AU42,{1,2,3,4,5,6,7})), "")</f>
        <v/>
      </c>
      <c r="BC42" s="46" t="str" cm="1">
        <f t="array" ref="BC42">IFERROR(SUMPRODUCT(LARGE($C42:$AU42,{1,2,3,4,5,6,7,8})), "")</f>
        <v/>
      </c>
    </row>
    <row r="43" spans="2:55" ht="15" customHeight="1" x14ac:dyDescent="0.2">
      <c r="B43" s="5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57"/>
      <c r="AW43" s="47">
        <f t="shared" si="3"/>
        <v>0</v>
      </c>
      <c r="AX43" s="46">
        <f t="shared" si="4"/>
        <v>0</v>
      </c>
      <c r="AY43" s="46" cm="1">
        <f t="array" ref="AY43">IF($AX43&lt;=6,SUM($C43:$AU43),SUMPRODUCT(LARGE($C43:$AU43,{1,2,3,4,5,6})))</f>
        <v>0</v>
      </c>
      <c r="AZ43" s="50" t="str">
        <f t="shared" si="5"/>
        <v/>
      </c>
      <c r="BA43" s="46" t="str" cm="1">
        <f t="array" ref="BA43">IFERROR(SUMPRODUCT(LARGE($C43:$AU43,{1,2,3,4})), "")</f>
        <v/>
      </c>
      <c r="BB43" s="46" t="str" cm="1">
        <f t="array" ref="BB43">IFERROR(SUMPRODUCT(LARGE($C43:$AU43,{1,2,3,4,5,6,7})), "")</f>
        <v/>
      </c>
      <c r="BC43" s="46" t="str" cm="1">
        <f t="array" ref="BC43">IFERROR(SUMPRODUCT(LARGE($C43:$AU43,{1,2,3,4,5,6,7,8})), "")</f>
        <v/>
      </c>
    </row>
    <row r="44" spans="2:55" ht="15" customHeight="1" x14ac:dyDescent="0.2">
      <c r="B44" s="10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57"/>
      <c r="AW44" s="47">
        <f t="shared" si="3"/>
        <v>0</v>
      </c>
      <c r="AX44" s="46">
        <f t="shared" si="4"/>
        <v>0</v>
      </c>
      <c r="AY44" s="46" cm="1">
        <f t="array" ref="AY44">IF($AX44&lt;=6,SUM($C44:$AU44),SUMPRODUCT(LARGE($C44:$AU44,{1,2,3,4,5,6})))</f>
        <v>0</v>
      </c>
      <c r="AZ44" s="50" t="str">
        <f t="shared" si="5"/>
        <v/>
      </c>
      <c r="BA44" s="46" t="str" cm="1">
        <f t="array" ref="BA44">IFERROR(SUMPRODUCT(LARGE($C44:$AU44,{1,2,3,4})), "")</f>
        <v/>
      </c>
      <c r="BB44" s="46" t="str" cm="1">
        <f t="array" ref="BB44">IFERROR(SUMPRODUCT(LARGE($C44:$AU44,{1,2,3,4,5,6,7})), "")</f>
        <v/>
      </c>
      <c r="BC44" s="46" t="str" cm="1">
        <f t="array" ref="BC44">IFERROR(SUMPRODUCT(LARGE($C44:$AU44,{1,2,3,4,5,6,7,8})), "")</f>
        <v/>
      </c>
    </row>
    <row r="45" spans="2:55" ht="15" customHeight="1" x14ac:dyDescent="0.2">
      <c r="B45" s="10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57"/>
      <c r="AW45" s="47">
        <f t="shared" si="3"/>
        <v>0</v>
      </c>
      <c r="AX45" s="46">
        <f t="shared" si="4"/>
        <v>0</v>
      </c>
      <c r="AY45" s="46" cm="1">
        <f t="array" ref="AY45">IF($AX45&lt;=6,SUM($C45:$AU45),SUMPRODUCT(LARGE($C45:$AU45,{1,2,3,4,5,6})))</f>
        <v>0</v>
      </c>
      <c r="AZ45" s="50" t="str">
        <f t="shared" si="5"/>
        <v/>
      </c>
      <c r="BA45" s="46" t="str" cm="1">
        <f t="array" ref="BA45">IFERROR(SUMPRODUCT(LARGE($C45:$AU45,{1,2,3,4})), "")</f>
        <v/>
      </c>
      <c r="BB45" s="46" t="str" cm="1">
        <f t="array" ref="BB45">IFERROR(SUMPRODUCT(LARGE($C45:$AU45,{1,2,3,4,5,6,7})), "")</f>
        <v/>
      </c>
      <c r="BC45" s="46" t="str" cm="1">
        <f t="array" ref="BC45">IFERROR(SUMPRODUCT(LARGE($C45:$AU45,{1,2,3,4,5,6,7,8})), "")</f>
        <v/>
      </c>
    </row>
    <row r="46" spans="2:55" ht="15" customHeight="1" x14ac:dyDescent="0.2">
      <c r="B46" s="10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57"/>
      <c r="AW46" s="47">
        <f t="shared" si="3"/>
        <v>0</v>
      </c>
      <c r="AX46" s="46">
        <f t="shared" si="4"/>
        <v>0</v>
      </c>
      <c r="AY46" s="46" cm="1">
        <f t="array" ref="AY46">IF($AX46&lt;=6,SUM($C46:$AU46),SUMPRODUCT(LARGE($C46:$AU46,{1,2,3,4,5,6})))</f>
        <v>0</v>
      </c>
      <c r="AZ46" s="50" t="str">
        <f t="shared" si="5"/>
        <v/>
      </c>
      <c r="BA46" s="46" t="str" cm="1">
        <f t="array" ref="BA46">IFERROR(SUMPRODUCT(LARGE($C46:$AU46,{1,2,3,4})), "")</f>
        <v/>
      </c>
      <c r="BB46" s="46" t="str" cm="1">
        <f t="array" ref="BB46">IFERROR(SUMPRODUCT(LARGE($C46:$AU46,{1,2,3,4,5,6,7})), "")</f>
        <v/>
      </c>
      <c r="BC46" s="46" t="str" cm="1">
        <f t="array" ref="BC46">IFERROR(SUMPRODUCT(LARGE($C46:$AU46,{1,2,3,4,5,6,7,8})), "")</f>
        <v/>
      </c>
    </row>
    <row r="47" spans="2:55" ht="15" customHeight="1" x14ac:dyDescent="0.2">
      <c r="B47" s="10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57"/>
      <c r="AW47" s="47">
        <f t="shared" si="3"/>
        <v>0</v>
      </c>
      <c r="AX47" s="46">
        <f t="shared" si="4"/>
        <v>0</v>
      </c>
      <c r="AY47" s="46" cm="1">
        <f t="array" ref="AY47">IF($AX47&lt;=6,SUM($C47:$AU47),SUMPRODUCT(LARGE($C47:$AU47,{1,2,3,4,5,6})))</f>
        <v>0</v>
      </c>
      <c r="AZ47" s="50" t="str">
        <f t="shared" si="5"/>
        <v/>
      </c>
      <c r="BA47" s="46" t="str" cm="1">
        <f t="array" ref="BA47">IFERROR(SUMPRODUCT(LARGE($C47:$AU47,{1,2,3,4})), "")</f>
        <v/>
      </c>
      <c r="BB47" s="46" t="str" cm="1">
        <f t="array" ref="BB47">IFERROR(SUMPRODUCT(LARGE($C47:$AU47,{1,2,3,4,5,6,7})), "")</f>
        <v/>
      </c>
      <c r="BC47" s="46" t="str" cm="1">
        <f t="array" ref="BC47">IFERROR(SUMPRODUCT(LARGE($C47:$AU47,{1,2,3,4,5,6,7,8})), "")</f>
        <v/>
      </c>
    </row>
    <row r="48" spans="2:55" ht="15" customHeight="1" x14ac:dyDescent="0.2">
      <c r="B48" s="10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57"/>
      <c r="AW48" s="47">
        <f t="shared" si="3"/>
        <v>0</v>
      </c>
      <c r="AX48" s="46">
        <f t="shared" si="4"/>
        <v>0</v>
      </c>
      <c r="AY48" s="46" cm="1">
        <f t="array" ref="AY48">IF($AX48&lt;=6,SUM($C48:$AU48),SUMPRODUCT(LARGE($C48:$AU48,{1,2,3,4,5,6})))</f>
        <v>0</v>
      </c>
      <c r="AZ48" s="50" t="str">
        <f t="shared" si="5"/>
        <v/>
      </c>
      <c r="BA48" s="46" t="str" cm="1">
        <f t="array" ref="BA48">IFERROR(SUMPRODUCT(LARGE($C48:$AU48,{1,2,3,4})), "")</f>
        <v/>
      </c>
      <c r="BB48" s="46" t="str" cm="1">
        <f t="array" ref="BB48">IFERROR(SUMPRODUCT(LARGE($C48:$AU48,{1,2,3,4,5,6,7})), "")</f>
        <v/>
      </c>
      <c r="BC48" s="46" t="str" cm="1">
        <f t="array" ref="BC48">IFERROR(SUMPRODUCT(LARGE($C48:$AU48,{1,2,3,4,5,6,7,8})), "")</f>
        <v/>
      </c>
    </row>
    <row r="49" spans="2:55" ht="15" customHeight="1" x14ac:dyDescent="0.2">
      <c r="B49" s="10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57"/>
      <c r="AW49" s="47">
        <f t="shared" si="3"/>
        <v>0</v>
      </c>
      <c r="AX49" s="46">
        <f t="shared" si="4"/>
        <v>0</v>
      </c>
      <c r="AY49" s="46" cm="1">
        <f t="array" ref="AY49">IF($AX49&lt;=6,SUM($C49:$AU49),SUMPRODUCT(LARGE($C49:$AU49,{1,2,3,4,5,6})))</f>
        <v>0</v>
      </c>
      <c r="AZ49" s="50" t="str">
        <f t="shared" si="5"/>
        <v/>
      </c>
      <c r="BA49" s="46" t="str" cm="1">
        <f t="array" ref="BA49">IFERROR(SUMPRODUCT(LARGE($C49:$AU49,{1,2,3,4})), "")</f>
        <v/>
      </c>
      <c r="BB49" s="46" t="str" cm="1">
        <f t="array" ref="BB49">IFERROR(SUMPRODUCT(LARGE($C49:$AU49,{1,2,3,4,5,6,7})), "")</f>
        <v/>
      </c>
      <c r="BC49" s="46" t="str" cm="1">
        <f t="array" ref="BC49">IFERROR(SUMPRODUCT(LARGE($C49:$AU49,{1,2,3,4,5,6,7,8})), "")</f>
        <v/>
      </c>
    </row>
    <row r="50" spans="2:55" ht="15" customHeight="1" x14ac:dyDescent="0.2">
      <c r="B50" s="10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57"/>
      <c r="AW50" s="47">
        <f t="shared" si="3"/>
        <v>0</v>
      </c>
      <c r="AX50" s="46">
        <f t="shared" si="4"/>
        <v>0</v>
      </c>
      <c r="AY50" s="46" cm="1">
        <f t="array" ref="AY50">IF($AX50&lt;=6,SUM($C50:$AU50),SUMPRODUCT(LARGE($C50:$AU50,{1,2,3,4,5,6})))</f>
        <v>0</v>
      </c>
      <c r="AZ50" s="50" t="str">
        <f t="shared" si="5"/>
        <v/>
      </c>
      <c r="BA50" s="46" t="str" cm="1">
        <f t="array" ref="BA50">IFERROR(SUMPRODUCT(LARGE($C50:$AU50,{1,2,3,4})), "")</f>
        <v/>
      </c>
      <c r="BB50" s="46" t="str" cm="1">
        <f t="array" ref="BB50">IFERROR(SUMPRODUCT(LARGE($C50:$AU50,{1,2,3,4,5,6,7})), "")</f>
        <v/>
      </c>
      <c r="BC50" s="46" t="str" cm="1">
        <f t="array" ref="BC50">IFERROR(SUMPRODUCT(LARGE($C50:$AU50,{1,2,3,4,5,6,7,8})), "")</f>
        <v/>
      </c>
    </row>
    <row r="51" spans="2:55" ht="15" customHeight="1" x14ac:dyDescent="0.2">
      <c r="B51" s="10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57"/>
      <c r="AW51" s="47">
        <f t="shared" si="3"/>
        <v>0</v>
      </c>
      <c r="AX51" s="46">
        <f t="shared" si="4"/>
        <v>0</v>
      </c>
      <c r="AY51" s="46" cm="1">
        <f t="array" ref="AY51">IF($AX51&lt;=6,SUM($C51:$AU51),SUMPRODUCT(LARGE($C51:$AU51,{1,2,3,4,5,6})))</f>
        <v>0</v>
      </c>
      <c r="AZ51" s="50" t="str">
        <f t="shared" si="5"/>
        <v/>
      </c>
      <c r="BA51" s="46" t="str" cm="1">
        <f t="array" ref="BA51">IFERROR(SUMPRODUCT(LARGE($C51:$AU51,{1,2,3,4})), "")</f>
        <v/>
      </c>
      <c r="BB51" s="46" t="str" cm="1">
        <f t="array" ref="BB51">IFERROR(SUMPRODUCT(LARGE($C51:$AU51,{1,2,3,4,5,6,7})), "")</f>
        <v/>
      </c>
      <c r="BC51" s="46" t="str" cm="1">
        <f t="array" ref="BC51">IFERROR(SUMPRODUCT(LARGE($C51:$AU51,{1,2,3,4,5,6,7,8})), "")</f>
        <v/>
      </c>
    </row>
    <row r="52" spans="2:55" ht="15" customHeight="1" x14ac:dyDescent="0.2">
      <c r="B52" s="10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57"/>
      <c r="AW52" s="47">
        <f t="shared" si="3"/>
        <v>0</v>
      </c>
      <c r="AX52" s="46">
        <f t="shared" si="4"/>
        <v>0</v>
      </c>
      <c r="AY52" s="46" cm="1">
        <f t="array" ref="AY52">IF($AX52&lt;=6,SUM($C52:$AU52),SUMPRODUCT(LARGE($C52:$AU52,{1,2,3,4,5,6})))</f>
        <v>0</v>
      </c>
      <c r="AZ52" s="50" t="str">
        <f t="shared" si="5"/>
        <v/>
      </c>
      <c r="BA52" s="46" t="str" cm="1">
        <f t="array" ref="BA52">IFERROR(SUMPRODUCT(LARGE($C52:$AU52,{1,2,3,4})), "")</f>
        <v/>
      </c>
      <c r="BB52" s="46" t="str" cm="1">
        <f t="array" ref="BB52">IFERROR(SUMPRODUCT(LARGE($C52:$AU52,{1,2,3,4,5,6,7})), "")</f>
        <v/>
      </c>
      <c r="BC52" s="46" t="str" cm="1">
        <f t="array" ref="BC52">IFERROR(SUMPRODUCT(LARGE($C52:$AU52,{1,2,3,4,5,6,7,8})), "")</f>
        <v/>
      </c>
    </row>
    <row r="53" spans="2:55" ht="15" customHeight="1" x14ac:dyDescent="0.2">
      <c r="B53" s="10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57"/>
      <c r="AW53" s="47">
        <f t="shared" si="3"/>
        <v>0</v>
      </c>
      <c r="AX53" s="46">
        <f t="shared" si="4"/>
        <v>0</v>
      </c>
      <c r="AY53" s="46" cm="1">
        <f t="array" ref="AY53">IF($AX53&lt;=6,SUM($C53:$AU53),SUMPRODUCT(LARGE($C53:$AU53,{1,2,3,4,5,6})))</f>
        <v>0</v>
      </c>
      <c r="AZ53" s="50" t="str">
        <f t="shared" si="5"/>
        <v/>
      </c>
      <c r="BA53" s="46" t="str" cm="1">
        <f t="array" ref="BA53">IFERROR(SUMPRODUCT(LARGE($C53:$AU53,{1,2,3,4})), "")</f>
        <v/>
      </c>
      <c r="BB53" s="46" t="str" cm="1">
        <f t="array" ref="BB53">IFERROR(SUMPRODUCT(LARGE($C53:$AU53,{1,2,3,4,5,6,7})), "")</f>
        <v/>
      </c>
      <c r="BC53" s="46" t="str" cm="1">
        <f t="array" ref="BC53">IFERROR(SUMPRODUCT(LARGE($C53:$AU53,{1,2,3,4,5,6,7,8})), "")</f>
        <v/>
      </c>
    </row>
    <row r="54" spans="2:55" ht="15" customHeight="1" x14ac:dyDescent="0.2">
      <c r="B54" s="10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57"/>
      <c r="AW54" s="47">
        <f t="shared" si="3"/>
        <v>0</v>
      </c>
      <c r="AX54" s="46">
        <f t="shared" si="4"/>
        <v>0</v>
      </c>
      <c r="AY54" s="46" cm="1">
        <f t="array" ref="AY54">IF($AX54&lt;=6,SUM($C54:$AU54),SUMPRODUCT(LARGE($C54:$AU54,{1,2,3,4,5,6})))</f>
        <v>0</v>
      </c>
      <c r="AZ54" s="50" t="str">
        <f t="shared" si="5"/>
        <v/>
      </c>
      <c r="BA54" s="46" t="str" cm="1">
        <f t="array" ref="BA54">IFERROR(SUMPRODUCT(LARGE($C54:$AU54,{1,2,3,4})), "")</f>
        <v/>
      </c>
      <c r="BB54" s="46" t="str" cm="1">
        <f t="array" ref="BB54">IFERROR(SUMPRODUCT(LARGE($C54:$AU54,{1,2,3,4,5,6,7})), "")</f>
        <v/>
      </c>
      <c r="BC54" s="46" t="str" cm="1">
        <f t="array" ref="BC54">IFERROR(SUMPRODUCT(LARGE($C54:$AU54,{1,2,3,4,5,6,7,8})), "")</f>
        <v/>
      </c>
    </row>
    <row r="55" spans="2:55" ht="15" customHeight="1" x14ac:dyDescent="0.2">
      <c r="B55" s="10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57"/>
      <c r="AW55" s="47">
        <f t="shared" si="3"/>
        <v>0</v>
      </c>
      <c r="AX55" s="46">
        <f t="shared" si="4"/>
        <v>0</v>
      </c>
      <c r="AY55" s="46" cm="1">
        <f t="array" ref="AY55">IF($AX55&lt;=6,SUM($C55:$AU55),SUMPRODUCT(LARGE($C55:$AU55,{1,2,3,4,5,6})))</f>
        <v>0</v>
      </c>
      <c r="AZ55" s="50" t="str">
        <f t="shared" si="5"/>
        <v/>
      </c>
      <c r="BA55" s="46" t="str" cm="1">
        <f t="array" ref="BA55">IFERROR(SUMPRODUCT(LARGE($C55:$AU55,{1,2,3,4})), "")</f>
        <v/>
      </c>
      <c r="BB55" s="46" t="str" cm="1">
        <f t="array" ref="BB55">IFERROR(SUMPRODUCT(LARGE($C55:$AU55,{1,2,3,4,5,6,7})), "")</f>
        <v/>
      </c>
      <c r="BC55" s="46" t="str" cm="1">
        <f t="array" ref="BC55">IFERROR(SUMPRODUCT(LARGE($C55:$AU55,{1,2,3,4,5,6,7,8})), "")</f>
        <v/>
      </c>
    </row>
    <row r="56" spans="2:55" ht="15" customHeight="1" x14ac:dyDescent="0.2">
      <c r="B56" s="10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57"/>
      <c r="AW56" s="47">
        <f t="shared" si="3"/>
        <v>0</v>
      </c>
      <c r="AX56" s="46">
        <f t="shared" si="4"/>
        <v>0</v>
      </c>
      <c r="AY56" s="46" cm="1">
        <f t="array" ref="AY56">IF($AX56&lt;=6,SUM($C56:$AU56),SUMPRODUCT(LARGE($C56:$AU56,{1,2,3,4,5,6})))</f>
        <v>0</v>
      </c>
      <c r="AZ56" s="50" t="str">
        <f t="shared" si="5"/>
        <v/>
      </c>
      <c r="BA56" s="46" t="str" cm="1">
        <f t="array" ref="BA56">IFERROR(SUMPRODUCT(LARGE($C56:$AU56,{1,2,3,4})), "")</f>
        <v/>
      </c>
      <c r="BB56" s="46" t="str" cm="1">
        <f t="array" ref="BB56">IFERROR(SUMPRODUCT(LARGE($C56:$AU56,{1,2,3,4,5,6,7})), "")</f>
        <v/>
      </c>
      <c r="BC56" s="46" t="str" cm="1">
        <f t="array" ref="BC56">IFERROR(SUMPRODUCT(LARGE($C56:$AU56,{1,2,3,4,5,6,7,8})), "")</f>
        <v/>
      </c>
    </row>
    <row r="57" spans="2:55" ht="15" customHeight="1" x14ac:dyDescent="0.2">
      <c r="B57" s="10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57"/>
      <c r="AW57" s="47">
        <f t="shared" si="3"/>
        <v>0</v>
      </c>
      <c r="AX57" s="46">
        <f t="shared" si="4"/>
        <v>0</v>
      </c>
      <c r="AY57" s="46" cm="1">
        <f t="array" ref="AY57">IF($AX57&lt;=6,SUM($C57:$AU57),SUMPRODUCT(LARGE($C57:$AU57,{1,2,3,4,5,6})))</f>
        <v>0</v>
      </c>
      <c r="AZ57" s="50" t="str">
        <f t="shared" si="5"/>
        <v/>
      </c>
      <c r="BA57" s="46" t="str" cm="1">
        <f t="array" ref="BA57">IFERROR(SUMPRODUCT(LARGE($C57:$AU57,{1,2,3,4})), "")</f>
        <v/>
      </c>
      <c r="BB57" s="46" t="str" cm="1">
        <f t="array" ref="BB57">IFERROR(SUMPRODUCT(LARGE($C57:$AU57,{1,2,3,4,5,6,7})), "")</f>
        <v/>
      </c>
      <c r="BC57" s="46" t="str" cm="1">
        <f t="array" ref="BC57">IFERROR(SUMPRODUCT(LARGE($C57:$AU57,{1,2,3,4,5,6,7,8})), "")</f>
        <v/>
      </c>
    </row>
    <row r="58" spans="2:55" ht="15" customHeight="1" x14ac:dyDescent="0.2">
      <c r="B58" s="10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57"/>
      <c r="AW58" s="47">
        <f t="shared" si="3"/>
        <v>0</v>
      </c>
      <c r="AX58" s="46">
        <f t="shared" si="4"/>
        <v>0</v>
      </c>
      <c r="AY58" s="46" cm="1">
        <f t="array" ref="AY58">IF($AX58&lt;=6,SUM($C58:$AU58),SUMPRODUCT(LARGE($C58:$AU58,{1,2,3,4,5,6})))</f>
        <v>0</v>
      </c>
      <c r="AZ58" s="50" t="str">
        <f t="shared" si="5"/>
        <v/>
      </c>
      <c r="BA58" s="46" t="str" cm="1">
        <f t="array" ref="BA58">IFERROR(SUMPRODUCT(LARGE($C58:$AU58,{1,2,3,4})), "")</f>
        <v/>
      </c>
      <c r="BB58" s="46" t="str" cm="1">
        <f t="array" ref="BB58">IFERROR(SUMPRODUCT(LARGE($C58:$AU58,{1,2,3,4,5,6,7})), "")</f>
        <v/>
      </c>
      <c r="BC58" s="46" t="str" cm="1">
        <f t="array" ref="BC58">IFERROR(SUMPRODUCT(LARGE($C58:$AU58,{1,2,3,4,5,6,7,8})), "")</f>
        <v/>
      </c>
    </row>
    <row r="59" spans="2:55" ht="15" customHeight="1" x14ac:dyDescent="0.2">
      <c r="B59" s="10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57"/>
      <c r="AW59" s="47">
        <f t="shared" si="3"/>
        <v>0</v>
      </c>
      <c r="AX59" s="46">
        <f t="shared" si="4"/>
        <v>0</v>
      </c>
      <c r="AY59" s="46" cm="1">
        <f t="array" ref="AY59">IF($AX59&lt;=6,SUM($C59:$AU59),SUMPRODUCT(LARGE($C59:$AU59,{1,2,3,4,5,6})))</f>
        <v>0</v>
      </c>
      <c r="AZ59" s="50" t="str">
        <f t="shared" si="5"/>
        <v/>
      </c>
      <c r="BA59" s="46" t="str" cm="1">
        <f t="array" ref="BA59">IFERROR(SUMPRODUCT(LARGE($C59:$AU59,{1,2,3,4})), "")</f>
        <v/>
      </c>
      <c r="BB59" s="46" t="str" cm="1">
        <f t="array" ref="BB59">IFERROR(SUMPRODUCT(LARGE($C59:$AU59,{1,2,3,4,5,6,7})), "")</f>
        <v/>
      </c>
      <c r="BC59" s="46" t="str" cm="1">
        <f t="array" ref="BC59">IFERROR(SUMPRODUCT(LARGE($C59:$AU59,{1,2,3,4,5,6,7,8})), "")</f>
        <v/>
      </c>
    </row>
    <row r="60" spans="2:55" ht="15" customHeight="1" x14ac:dyDescent="0.2">
      <c r="B60" s="10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57"/>
      <c r="AW60" s="47">
        <f t="shared" si="3"/>
        <v>0</v>
      </c>
      <c r="AX60" s="46">
        <f t="shared" si="4"/>
        <v>0</v>
      </c>
      <c r="AY60" s="46" cm="1">
        <f t="array" ref="AY60">IF($AX60&lt;=6,SUM($C60:$AU60),SUMPRODUCT(LARGE($C60:$AU60,{1,2,3,4,5,6})))</f>
        <v>0</v>
      </c>
      <c r="AZ60" s="50" t="str">
        <f t="shared" si="5"/>
        <v/>
      </c>
      <c r="BA60" s="46" t="str" cm="1">
        <f t="array" ref="BA60">IFERROR(SUMPRODUCT(LARGE($C60:$AU60,{1,2,3,4})), "")</f>
        <v/>
      </c>
      <c r="BB60" s="46" t="str" cm="1">
        <f t="array" ref="BB60">IFERROR(SUMPRODUCT(LARGE($C60:$AU60,{1,2,3,4,5,6,7})), "")</f>
        <v/>
      </c>
      <c r="BC60" s="46" t="str" cm="1">
        <f t="array" ref="BC60">IFERROR(SUMPRODUCT(LARGE($C60:$AU60,{1,2,3,4,5,6,7,8})), "")</f>
        <v/>
      </c>
    </row>
    <row r="61" spans="2:55" ht="15" customHeight="1" x14ac:dyDescent="0.2">
      <c r="B61" s="10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57"/>
      <c r="AW61" s="47">
        <f t="shared" si="3"/>
        <v>0</v>
      </c>
      <c r="AX61" s="46">
        <f t="shared" si="4"/>
        <v>0</v>
      </c>
      <c r="AY61" s="46" cm="1">
        <f t="array" ref="AY61">IF($AX61&lt;=6,SUM($C61:$AU61),SUMPRODUCT(LARGE($C61:$AU61,{1,2,3,4,5,6})))</f>
        <v>0</v>
      </c>
      <c r="AZ61" s="50" t="str">
        <f t="shared" si="5"/>
        <v/>
      </c>
      <c r="BA61" s="46" t="str" cm="1">
        <f t="array" ref="BA61">IFERROR(SUMPRODUCT(LARGE($C61:$AU61,{1,2,3,4})), "")</f>
        <v/>
      </c>
      <c r="BB61" s="46" t="str" cm="1">
        <f t="array" ref="BB61">IFERROR(SUMPRODUCT(LARGE($C61:$AU61,{1,2,3,4,5,6,7})), "")</f>
        <v/>
      </c>
      <c r="BC61" s="46" t="str" cm="1">
        <f t="array" ref="BC61">IFERROR(SUMPRODUCT(LARGE($C61:$AU61,{1,2,3,4,5,6,7,8})), "")</f>
        <v/>
      </c>
    </row>
    <row r="62" spans="2:55" ht="15" customHeight="1" x14ac:dyDescent="0.2">
      <c r="B62" s="10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57"/>
      <c r="AW62" s="47">
        <f t="shared" si="3"/>
        <v>0</v>
      </c>
      <c r="AX62" s="46">
        <f t="shared" si="4"/>
        <v>0</v>
      </c>
      <c r="AY62" s="46" cm="1">
        <f t="array" ref="AY62">IF($AX62&lt;=6,SUM($C62:$AU62),SUMPRODUCT(LARGE($C62:$AU62,{1,2,3,4,5,6})))</f>
        <v>0</v>
      </c>
      <c r="AZ62" s="50" t="str">
        <f t="shared" si="5"/>
        <v/>
      </c>
      <c r="BA62" s="46" t="str" cm="1">
        <f t="array" ref="BA62">IFERROR(SUMPRODUCT(LARGE($C62:$AU62,{1,2,3,4})), "")</f>
        <v/>
      </c>
      <c r="BB62" s="46" t="str" cm="1">
        <f t="array" ref="BB62">IFERROR(SUMPRODUCT(LARGE($C62:$AU62,{1,2,3,4,5,6,7})), "")</f>
        <v/>
      </c>
      <c r="BC62" s="46" t="str" cm="1">
        <f t="array" ref="BC62">IFERROR(SUMPRODUCT(LARGE($C62:$AU62,{1,2,3,4,5,6,7,8})), "")</f>
        <v/>
      </c>
    </row>
    <row r="63" spans="2:55" ht="15" customHeight="1" x14ac:dyDescent="0.2">
      <c r="B63" s="10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57"/>
      <c r="AW63" s="47">
        <f t="shared" si="3"/>
        <v>0</v>
      </c>
      <c r="AX63" s="46">
        <f t="shared" si="4"/>
        <v>0</v>
      </c>
      <c r="AY63" s="46" cm="1">
        <f t="array" ref="AY63">IF($AX63&lt;=6,SUM($C63:$AU63),SUMPRODUCT(LARGE($C63:$AU63,{1,2,3,4,5,6})))</f>
        <v>0</v>
      </c>
      <c r="AZ63" s="50" t="str">
        <f t="shared" si="5"/>
        <v/>
      </c>
      <c r="BA63" s="46" t="str" cm="1">
        <f t="array" ref="BA63">IFERROR(SUMPRODUCT(LARGE($C63:$AU63,{1,2,3,4})), "")</f>
        <v/>
      </c>
      <c r="BB63" s="46" t="str" cm="1">
        <f t="array" ref="BB63">IFERROR(SUMPRODUCT(LARGE($C63:$AU63,{1,2,3,4,5,6,7})), "")</f>
        <v/>
      </c>
      <c r="BC63" s="46" t="str" cm="1">
        <f t="array" ref="BC63">IFERROR(SUMPRODUCT(LARGE($C63:$AU63,{1,2,3,4,5,6,7,8})), "")</f>
        <v/>
      </c>
    </row>
    <row r="64" spans="2:55" ht="15" customHeight="1" x14ac:dyDescent="0.2">
      <c r="B64" s="10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57"/>
      <c r="AW64" s="47">
        <f t="shared" si="3"/>
        <v>0</v>
      </c>
      <c r="AX64" s="46">
        <f t="shared" si="4"/>
        <v>0</v>
      </c>
      <c r="AY64" s="46" cm="1">
        <f t="array" ref="AY64">IF($AX64&lt;=6,SUM($C64:$AU64),SUMPRODUCT(LARGE($C64:$AU64,{1,2,3,4,5,6})))</f>
        <v>0</v>
      </c>
      <c r="AZ64" s="50" t="str">
        <f t="shared" si="5"/>
        <v/>
      </c>
      <c r="BA64" s="46" t="str" cm="1">
        <f t="array" ref="BA64">IFERROR(SUMPRODUCT(LARGE($C64:$AU64,{1,2,3,4})), "")</f>
        <v/>
      </c>
      <c r="BB64" s="46" t="str" cm="1">
        <f t="array" ref="BB64">IFERROR(SUMPRODUCT(LARGE($C64:$AU64,{1,2,3,4,5,6,7})), "")</f>
        <v/>
      </c>
      <c r="BC64" s="46" t="str" cm="1">
        <f t="array" ref="BC64">IFERROR(SUMPRODUCT(LARGE($C64:$AU64,{1,2,3,4,5,6,7,8})), "")</f>
        <v/>
      </c>
    </row>
    <row r="65" spans="2:55" ht="15" customHeight="1" x14ac:dyDescent="0.2">
      <c r="B65" s="10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57"/>
      <c r="AW65" s="47">
        <f t="shared" si="3"/>
        <v>0</v>
      </c>
      <c r="AX65" s="46">
        <f t="shared" si="4"/>
        <v>0</v>
      </c>
      <c r="AY65" s="46" cm="1">
        <f t="array" ref="AY65">IF($AX65&lt;=6,SUM($C65:$AU65),SUMPRODUCT(LARGE($C65:$AU65,{1,2,3,4,5,6})))</f>
        <v>0</v>
      </c>
      <c r="AZ65" s="50" t="str">
        <f t="shared" si="5"/>
        <v/>
      </c>
      <c r="BA65" s="46" t="str" cm="1">
        <f t="array" ref="BA65">IFERROR(SUMPRODUCT(LARGE($C65:$AU65,{1,2,3,4})), "")</f>
        <v/>
      </c>
      <c r="BB65" s="46" t="str" cm="1">
        <f t="array" ref="BB65">IFERROR(SUMPRODUCT(LARGE($C65:$AU65,{1,2,3,4,5,6,7})), "")</f>
        <v/>
      </c>
      <c r="BC65" s="46" t="str" cm="1">
        <f t="array" ref="BC65">IFERROR(SUMPRODUCT(LARGE($C65:$AU65,{1,2,3,4,5,6,7,8})), "")</f>
        <v/>
      </c>
    </row>
    <row r="66" spans="2:55" ht="15" customHeight="1" x14ac:dyDescent="0.2">
      <c r="B66" s="10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57"/>
      <c r="AW66" s="47">
        <f t="shared" si="3"/>
        <v>0</v>
      </c>
      <c r="AX66" s="46">
        <f t="shared" si="4"/>
        <v>0</v>
      </c>
      <c r="AY66" s="46" cm="1">
        <f t="array" ref="AY66">IF($AX66&lt;=6,SUM($C66:$AU66),SUMPRODUCT(LARGE($C66:$AU66,{1,2,3,4,5,6})))</f>
        <v>0</v>
      </c>
      <c r="AZ66" s="50" t="str">
        <f t="shared" si="5"/>
        <v/>
      </c>
      <c r="BA66" s="46" t="str" cm="1">
        <f t="array" ref="BA66">IFERROR(SUMPRODUCT(LARGE($C66:$AU66,{1,2,3,4})), "")</f>
        <v/>
      </c>
      <c r="BB66" s="46" t="str" cm="1">
        <f t="array" ref="BB66">IFERROR(SUMPRODUCT(LARGE($C66:$AU66,{1,2,3,4,5,6,7})), "")</f>
        <v/>
      </c>
      <c r="BC66" s="46" t="str" cm="1">
        <f t="array" ref="BC66">IFERROR(SUMPRODUCT(LARGE($C66:$AU66,{1,2,3,4,5,6,7,8})), "")</f>
        <v/>
      </c>
    </row>
    <row r="67" spans="2:55" ht="15" customHeight="1" x14ac:dyDescent="0.2">
      <c r="B67" s="10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57"/>
      <c r="AW67" s="47">
        <f t="shared" ref="AW67:AW130" si="6">SUM($C67:$AV67)</f>
        <v>0</v>
      </c>
      <c r="AX67" s="46">
        <f t="shared" ref="AX67:AX130" si="7">COUNTA(C67:AU67)</f>
        <v>0</v>
      </c>
      <c r="AY67" s="46" cm="1">
        <f t="array" ref="AY67">IF($AX67&lt;=6,SUM($C67:$AU67),SUMPRODUCT(LARGE($C67:$AU67,{1,2,3,4,5,6})))</f>
        <v>0</v>
      </c>
      <c r="AZ67" s="50" t="str">
        <f t="shared" si="5"/>
        <v/>
      </c>
      <c r="BA67" s="46" t="str" cm="1">
        <f t="array" ref="BA67">IFERROR(SUMPRODUCT(LARGE($C67:$AU67,{1,2,3,4})), "")</f>
        <v/>
      </c>
      <c r="BB67" s="46" t="str" cm="1">
        <f t="array" ref="BB67">IFERROR(SUMPRODUCT(LARGE($C67:$AU67,{1,2,3,4,5,6,7})), "")</f>
        <v/>
      </c>
      <c r="BC67" s="46" t="str" cm="1">
        <f t="array" ref="BC67">IFERROR(SUMPRODUCT(LARGE($C67:$AU67,{1,2,3,4,5,6,7,8})), "")</f>
        <v/>
      </c>
    </row>
    <row r="68" spans="2:55" ht="15" customHeight="1" x14ac:dyDescent="0.2">
      <c r="B68" s="10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57"/>
      <c r="AW68" s="47">
        <f t="shared" si="6"/>
        <v>0</v>
      </c>
      <c r="AX68" s="46">
        <f t="shared" si="7"/>
        <v>0</v>
      </c>
      <c r="AY68" s="46" cm="1">
        <f t="array" ref="AY68">IF($AX68&lt;=6,SUM($C68:$AU68),SUMPRODUCT(LARGE($C68:$AU68,{1,2,3,4,5,6})))</f>
        <v>0</v>
      </c>
      <c r="AZ68" s="50" t="str">
        <f t="shared" ref="AZ68:AZ131" si="8">IF(AND($AX68&gt;=6,AY68=AY69),"Manual Calc Needed","")</f>
        <v/>
      </c>
      <c r="BA68" s="46" t="str" cm="1">
        <f t="array" ref="BA68">IFERROR(SUMPRODUCT(LARGE($C68:$AU68,{1,2,3,4})), "")</f>
        <v/>
      </c>
      <c r="BB68" s="46" t="str" cm="1">
        <f t="array" ref="BB68">IFERROR(SUMPRODUCT(LARGE($C68:$AU68,{1,2,3,4,5,6,7})), "")</f>
        <v/>
      </c>
      <c r="BC68" s="46" t="str" cm="1">
        <f t="array" ref="BC68">IFERROR(SUMPRODUCT(LARGE($C68:$AU68,{1,2,3,4,5,6,7,8})), "")</f>
        <v/>
      </c>
    </row>
    <row r="69" spans="2:55" ht="15" customHeight="1" x14ac:dyDescent="0.2">
      <c r="B69" s="10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57"/>
      <c r="AW69" s="47">
        <f t="shared" si="6"/>
        <v>0</v>
      </c>
      <c r="AX69" s="46">
        <f t="shared" si="7"/>
        <v>0</v>
      </c>
      <c r="AY69" s="46" cm="1">
        <f t="array" ref="AY69">IF($AX69&lt;=6,SUM($C69:$AU69),SUMPRODUCT(LARGE($C69:$AU69,{1,2,3,4,5,6})))</f>
        <v>0</v>
      </c>
      <c r="AZ69" s="50" t="str">
        <f t="shared" si="8"/>
        <v/>
      </c>
      <c r="BA69" s="46" t="str" cm="1">
        <f t="array" ref="BA69">IFERROR(SUMPRODUCT(LARGE($C69:$AU69,{1,2,3,4})), "")</f>
        <v/>
      </c>
      <c r="BB69" s="46" t="str" cm="1">
        <f t="array" ref="BB69">IFERROR(SUMPRODUCT(LARGE($C69:$AU69,{1,2,3,4,5,6,7})), "")</f>
        <v/>
      </c>
      <c r="BC69" s="46" t="str" cm="1">
        <f t="array" ref="BC69">IFERROR(SUMPRODUCT(LARGE($C69:$AU69,{1,2,3,4,5,6,7,8})), "")</f>
        <v/>
      </c>
    </row>
    <row r="70" spans="2:55" ht="15" customHeight="1" x14ac:dyDescent="0.2">
      <c r="B70" s="10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57"/>
      <c r="AW70" s="47">
        <f t="shared" si="6"/>
        <v>0</v>
      </c>
      <c r="AX70" s="46">
        <f t="shared" si="7"/>
        <v>0</v>
      </c>
      <c r="AY70" s="46" cm="1">
        <f t="array" ref="AY70">IF($AX70&lt;=6,SUM($C70:$AU70),SUMPRODUCT(LARGE($C70:$AU70,{1,2,3,4,5,6})))</f>
        <v>0</v>
      </c>
      <c r="AZ70" s="50" t="str">
        <f t="shared" si="8"/>
        <v/>
      </c>
      <c r="BA70" s="46" t="str" cm="1">
        <f t="array" ref="BA70">IFERROR(SUMPRODUCT(LARGE($C70:$AU70,{1,2,3,4})), "")</f>
        <v/>
      </c>
      <c r="BB70" s="46" t="str" cm="1">
        <f t="array" ref="BB70">IFERROR(SUMPRODUCT(LARGE($C70:$AU70,{1,2,3,4,5,6,7})), "")</f>
        <v/>
      </c>
      <c r="BC70" s="46" t="str" cm="1">
        <f t="array" ref="BC70">IFERROR(SUMPRODUCT(LARGE($C70:$AU70,{1,2,3,4,5,6,7,8})), "")</f>
        <v/>
      </c>
    </row>
    <row r="71" spans="2:55" ht="15" customHeight="1" x14ac:dyDescent="0.2">
      <c r="B71" s="10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57"/>
      <c r="AW71" s="47">
        <f t="shared" si="6"/>
        <v>0</v>
      </c>
      <c r="AX71" s="46">
        <f t="shared" si="7"/>
        <v>0</v>
      </c>
      <c r="AY71" s="46" cm="1">
        <f t="array" ref="AY71">IF($AX71&lt;=6,SUM($C71:$AU71),SUMPRODUCT(LARGE($C71:$AU71,{1,2,3,4,5,6})))</f>
        <v>0</v>
      </c>
      <c r="AZ71" s="50" t="str">
        <f t="shared" si="8"/>
        <v/>
      </c>
      <c r="BA71" s="46" t="str" cm="1">
        <f t="array" ref="BA71">IFERROR(SUMPRODUCT(LARGE($C71:$AU71,{1,2,3,4})), "")</f>
        <v/>
      </c>
      <c r="BB71" s="46" t="str" cm="1">
        <f t="array" ref="BB71">IFERROR(SUMPRODUCT(LARGE($C71:$AU71,{1,2,3,4,5,6,7})), "")</f>
        <v/>
      </c>
      <c r="BC71" s="46" t="str" cm="1">
        <f t="array" ref="BC71">IFERROR(SUMPRODUCT(LARGE($C71:$AU71,{1,2,3,4,5,6,7,8})), "")</f>
        <v/>
      </c>
    </row>
    <row r="72" spans="2:55" ht="15" customHeight="1" x14ac:dyDescent="0.2">
      <c r="B72" s="10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57"/>
      <c r="AW72" s="47">
        <f t="shared" si="6"/>
        <v>0</v>
      </c>
      <c r="AX72" s="46">
        <f t="shared" si="7"/>
        <v>0</v>
      </c>
      <c r="AY72" s="46" cm="1">
        <f t="array" ref="AY72">IF($AX72&lt;=6,SUM($C72:$AU72),SUMPRODUCT(LARGE($C72:$AU72,{1,2,3,4,5,6})))</f>
        <v>0</v>
      </c>
      <c r="AZ72" s="50" t="str">
        <f t="shared" si="8"/>
        <v/>
      </c>
      <c r="BA72" s="46" t="str" cm="1">
        <f t="array" ref="BA72">IFERROR(SUMPRODUCT(LARGE($C72:$AU72,{1,2,3,4})), "")</f>
        <v/>
      </c>
      <c r="BB72" s="46" t="str" cm="1">
        <f t="array" ref="BB72">IFERROR(SUMPRODUCT(LARGE($C72:$AU72,{1,2,3,4,5,6,7})), "")</f>
        <v/>
      </c>
      <c r="BC72" s="46" t="str" cm="1">
        <f t="array" ref="BC72">IFERROR(SUMPRODUCT(LARGE($C72:$AU72,{1,2,3,4,5,6,7,8})), "")</f>
        <v/>
      </c>
    </row>
    <row r="73" spans="2:55" ht="15" customHeight="1" x14ac:dyDescent="0.2">
      <c r="B73" s="10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57"/>
      <c r="AW73" s="47">
        <f t="shared" si="6"/>
        <v>0</v>
      </c>
      <c r="AX73" s="46">
        <f t="shared" si="7"/>
        <v>0</v>
      </c>
      <c r="AY73" s="46" cm="1">
        <f t="array" ref="AY73">IF($AX73&lt;=6,SUM($C73:$AU73),SUMPRODUCT(LARGE($C73:$AU73,{1,2,3,4,5,6})))</f>
        <v>0</v>
      </c>
      <c r="AZ73" s="50" t="str">
        <f t="shared" si="8"/>
        <v/>
      </c>
      <c r="BA73" s="46" t="str" cm="1">
        <f t="array" ref="BA73">IFERROR(SUMPRODUCT(LARGE($C73:$AU73,{1,2,3,4})), "")</f>
        <v/>
      </c>
      <c r="BB73" s="46" t="str" cm="1">
        <f t="array" ref="BB73">IFERROR(SUMPRODUCT(LARGE($C73:$AU73,{1,2,3,4,5,6,7})), "")</f>
        <v/>
      </c>
      <c r="BC73" s="46" t="str" cm="1">
        <f t="array" ref="BC73">IFERROR(SUMPRODUCT(LARGE($C73:$AU73,{1,2,3,4,5,6,7,8})), "")</f>
        <v/>
      </c>
    </row>
    <row r="74" spans="2:55" ht="15" customHeight="1" x14ac:dyDescent="0.2">
      <c r="B74" s="10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57"/>
      <c r="AW74" s="47">
        <f t="shared" si="6"/>
        <v>0</v>
      </c>
      <c r="AX74" s="46">
        <f t="shared" si="7"/>
        <v>0</v>
      </c>
      <c r="AY74" s="46" cm="1">
        <f t="array" ref="AY74">IF($AX74&lt;=6,SUM($C74:$AU74),SUMPRODUCT(LARGE($C74:$AU74,{1,2,3,4,5,6})))</f>
        <v>0</v>
      </c>
      <c r="AZ74" s="50" t="str">
        <f t="shared" si="8"/>
        <v/>
      </c>
      <c r="BA74" s="46" t="str" cm="1">
        <f t="array" ref="BA74">IFERROR(SUMPRODUCT(LARGE($C74:$AU74,{1,2,3,4})), "")</f>
        <v/>
      </c>
      <c r="BB74" s="46" t="str" cm="1">
        <f t="array" ref="BB74">IFERROR(SUMPRODUCT(LARGE($C74:$AU74,{1,2,3,4,5,6,7})), "")</f>
        <v/>
      </c>
      <c r="BC74" s="46" t="str" cm="1">
        <f t="array" ref="BC74">IFERROR(SUMPRODUCT(LARGE($C74:$AU74,{1,2,3,4,5,6,7,8})), "")</f>
        <v/>
      </c>
    </row>
    <row r="75" spans="2:55" ht="15" customHeight="1" x14ac:dyDescent="0.2">
      <c r="B75" s="10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57"/>
      <c r="AW75" s="47">
        <f t="shared" si="6"/>
        <v>0</v>
      </c>
      <c r="AX75" s="46">
        <f t="shared" si="7"/>
        <v>0</v>
      </c>
      <c r="AY75" s="46" cm="1">
        <f t="array" ref="AY75">IF($AX75&lt;=6,SUM($C75:$AU75),SUMPRODUCT(LARGE($C75:$AU75,{1,2,3,4,5,6})))</f>
        <v>0</v>
      </c>
      <c r="AZ75" s="50" t="str">
        <f t="shared" si="8"/>
        <v/>
      </c>
      <c r="BA75" s="46" t="str" cm="1">
        <f t="array" ref="BA75">IFERROR(SUMPRODUCT(LARGE($C75:$AU75,{1,2,3,4})), "")</f>
        <v/>
      </c>
      <c r="BB75" s="46" t="str" cm="1">
        <f t="array" ref="BB75">IFERROR(SUMPRODUCT(LARGE($C75:$AU75,{1,2,3,4,5,6,7})), "")</f>
        <v/>
      </c>
      <c r="BC75" s="46" t="str" cm="1">
        <f t="array" ref="BC75">IFERROR(SUMPRODUCT(LARGE($C75:$AU75,{1,2,3,4,5,6,7,8})), "")</f>
        <v/>
      </c>
    </row>
    <row r="76" spans="2:55" ht="15" customHeight="1" x14ac:dyDescent="0.2">
      <c r="B76" s="10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57"/>
      <c r="AW76" s="47">
        <f t="shared" si="6"/>
        <v>0</v>
      </c>
      <c r="AX76" s="46">
        <f t="shared" si="7"/>
        <v>0</v>
      </c>
      <c r="AY76" s="46" cm="1">
        <f t="array" ref="AY76">IF($AX76&lt;=6,SUM($C76:$AU76),SUMPRODUCT(LARGE($C76:$AU76,{1,2,3,4,5,6})))</f>
        <v>0</v>
      </c>
      <c r="AZ76" s="50" t="str">
        <f t="shared" si="8"/>
        <v/>
      </c>
      <c r="BA76" s="46" t="str" cm="1">
        <f t="array" ref="BA76">IFERROR(SUMPRODUCT(LARGE($C76:$AU76,{1,2,3,4})), "")</f>
        <v/>
      </c>
      <c r="BB76" s="46" t="str" cm="1">
        <f t="array" ref="BB76">IFERROR(SUMPRODUCT(LARGE($C76:$AU76,{1,2,3,4,5,6,7})), "")</f>
        <v/>
      </c>
      <c r="BC76" s="46" t="str" cm="1">
        <f t="array" ref="BC76">IFERROR(SUMPRODUCT(LARGE($C76:$AU76,{1,2,3,4,5,6,7,8})), "")</f>
        <v/>
      </c>
    </row>
    <row r="77" spans="2:55" ht="15" customHeight="1" x14ac:dyDescent="0.2">
      <c r="B77" s="10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57"/>
      <c r="AW77" s="47">
        <f t="shared" si="6"/>
        <v>0</v>
      </c>
      <c r="AX77" s="46">
        <f t="shared" si="7"/>
        <v>0</v>
      </c>
      <c r="AY77" s="46" cm="1">
        <f t="array" ref="AY77">IF($AX77&lt;=6,SUM($C77:$AU77),SUMPRODUCT(LARGE($C77:$AU77,{1,2,3,4,5,6})))</f>
        <v>0</v>
      </c>
      <c r="AZ77" s="50" t="str">
        <f t="shared" si="8"/>
        <v/>
      </c>
      <c r="BA77" s="46" t="str" cm="1">
        <f t="array" ref="BA77">IFERROR(SUMPRODUCT(LARGE($C77:$AU77,{1,2,3,4})), "")</f>
        <v/>
      </c>
      <c r="BB77" s="46" t="str" cm="1">
        <f t="array" ref="BB77">IFERROR(SUMPRODUCT(LARGE($C77:$AU77,{1,2,3,4,5,6,7})), "")</f>
        <v/>
      </c>
      <c r="BC77" s="46" t="str" cm="1">
        <f t="array" ref="BC77">IFERROR(SUMPRODUCT(LARGE($C77:$AU77,{1,2,3,4,5,6,7,8})), "")</f>
        <v/>
      </c>
    </row>
    <row r="78" spans="2:55" ht="15" customHeight="1" x14ac:dyDescent="0.2">
      <c r="B78" s="10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57"/>
      <c r="AW78" s="47">
        <f t="shared" si="6"/>
        <v>0</v>
      </c>
      <c r="AX78" s="46">
        <f t="shared" si="7"/>
        <v>0</v>
      </c>
      <c r="AY78" s="46" cm="1">
        <f t="array" ref="AY78">IF($AX78&lt;=6,SUM($C78:$AU78),SUMPRODUCT(LARGE($C78:$AU78,{1,2,3,4,5,6})))</f>
        <v>0</v>
      </c>
      <c r="AZ78" s="50" t="str">
        <f t="shared" si="8"/>
        <v/>
      </c>
      <c r="BA78" s="46" t="str" cm="1">
        <f t="array" ref="BA78">IFERROR(SUMPRODUCT(LARGE($C78:$AU78,{1,2,3,4})), "")</f>
        <v/>
      </c>
      <c r="BB78" s="46" t="str" cm="1">
        <f t="array" ref="BB78">IFERROR(SUMPRODUCT(LARGE($C78:$AU78,{1,2,3,4,5,6,7})), "")</f>
        <v/>
      </c>
      <c r="BC78" s="46" t="str" cm="1">
        <f t="array" ref="BC78">IFERROR(SUMPRODUCT(LARGE($C78:$AU78,{1,2,3,4,5,6,7,8})), "")</f>
        <v/>
      </c>
    </row>
    <row r="79" spans="2:55" ht="15" customHeight="1" x14ac:dyDescent="0.2">
      <c r="B79" s="10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57"/>
      <c r="AW79" s="47">
        <f t="shared" si="6"/>
        <v>0</v>
      </c>
      <c r="AX79" s="46">
        <f t="shared" si="7"/>
        <v>0</v>
      </c>
      <c r="AY79" s="46" cm="1">
        <f t="array" ref="AY79">IF($AX79&lt;=6,SUM($C79:$AU79),SUMPRODUCT(LARGE($C79:$AU79,{1,2,3,4,5,6})))</f>
        <v>0</v>
      </c>
      <c r="AZ79" s="50" t="str">
        <f t="shared" si="8"/>
        <v/>
      </c>
      <c r="BA79" s="46" t="str" cm="1">
        <f t="array" ref="BA79">IFERROR(SUMPRODUCT(LARGE($C79:$AU79,{1,2,3,4})), "")</f>
        <v/>
      </c>
      <c r="BB79" s="46" t="str" cm="1">
        <f t="array" ref="BB79">IFERROR(SUMPRODUCT(LARGE($C79:$AU79,{1,2,3,4,5,6,7})), "")</f>
        <v/>
      </c>
      <c r="BC79" s="46" t="str" cm="1">
        <f t="array" ref="BC79">IFERROR(SUMPRODUCT(LARGE($C79:$AU79,{1,2,3,4,5,6,7,8})), "")</f>
        <v/>
      </c>
    </row>
    <row r="80" spans="2:55" ht="15" customHeight="1" x14ac:dyDescent="0.2">
      <c r="B80" s="10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57"/>
      <c r="AW80" s="47">
        <f t="shared" si="6"/>
        <v>0</v>
      </c>
      <c r="AX80" s="46">
        <f t="shared" si="7"/>
        <v>0</v>
      </c>
      <c r="AY80" s="46" cm="1">
        <f t="array" ref="AY80">IF($AX80&lt;=6,SUM($C80:$AU80),SUMPRODUCT(LARGE($C80:$AU80,{1,2,3,4,5,6})))</f>
        <v>0</v>
      </c>
      <c r="AZ80" s="50" t="str">
        <f t="shared" si="8"/>
        <v/>
      </c>
      <c r="BA80" s="46" t="str" cm="1">
        <f t="array" ref="BA80">IFERROR(SUMPRODUCT(LARGE($C80:$AU80,{1,2,3,4})), "")</f>
        <v/>
      </c>
      <c r="BB80" s="46" t="str" cm="1">
        <f t="array" ref="BB80">IFERROR(SUMPRODUCT(LARGE($C80:$AU80,{1,2,3,4,5,6,7})), "")</f>
        <v/>
      </c>
      <c r="BC80" s="46" t="str" cm="1">
        <f t="array" ref="BC80">IFERROR(SUMPRODUCT(LARGE($C80:$AU80,{1,2,3,4,5,6,7,8})), "")</f>
        <v/>
      </c>
    </row>
    <row r="81" spans="2:55" ht="15" customHeight="1" x14ac:dyDescent="0.2">
      <c r="B81" s="10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57"/>
      <c r="AW81" s="47">
        <f t="shared" si="6"/>
        <v>0</v>
      </c>
      <c r="AX81" s="46">
        <f t="shared" si="7"/>
        <v>0</v>
      </c>
      <c r="AY81" s="46" cm="1">
        <f t="array" ref="AY81">IF($AX81&lt;=6,SUM($C81:$AU81),SUMPRODUCT(LARGE($C81:$AU81,{1,2,3,4,5,6})))</f>
        <v>0</v>
      </c>
      <c r="AZ81" s="50" t="str">
        <f t="shared" si="8"/>
        <v/>
      </c>
      <c r="BA81" s="46" t="str" cm="1">
        <f t="array" ref="BA81">IFERROR(SUMPRODUCT(LARGE($C81:$AU81,{1,2,3,4})), "")</f>
        <v/>
      </c>
      <c r="BB81" s="46" t="str" cm="1">
        <f t="array" ref="BB81">IFERROR(SUMPRODUCT(LARGE($C81:$AU81,{1,2,3,4,5,6,7})), "")</f>
        <v/>
      </c>
      <c r="BC81" s="46" t="str" cm="1">
        <f t="array" ref="BC81">IFERROR(SUMPRODUCT(LARGE($C81:$AU81,{1,2,3,4,5,6,7,8})), "")</f>
        <v/>
      </c>
    </row>
    <row r="82" spans="2:55" ht="15" customHeight="1" x14ac:dyDescent="0.2">
      <c r="B82" s="10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57"/>
      <c r="AW82" s="47">
        <f t="shared" si="6"/>
        <v>0</v>
      </c>
      <c r="AX82" s="46">
        <f t="shared" si="7"/>
        <v>0</v>
      </c>
      <c r="AY82" s="46" cm="1">
        <f t="array" ref="AY82">IF($AX82&lt;=6,SUM($C82:$AU82),SUMPRODUCT(LARGE($C82:$AU82,{1,2,3,4,5,6})))</f>
        <v>0</v>
      </c>
      <c r="AZ82" s="50" t="str">
        <f t="shared" si="8"/>
        <v/>
      </c>
      <c r="BA82" s="46" t="str" cm="1">
        <f t="array" ref="BA82">IFERROR(SUMPRODUCT(LARGE($C82:$AU82,{1,2,3,4})), "")</f>
        <v/>
      </c>
      <c r="BB82" s="46" t="str" cm="1">
        <f t="array" ref="BB82">IFERROR(SUMPRODUCT(LARGE($C82:$AU82,{1,2,3,4,5,6,7})), "")</f>
        <v/>
      </c>
      <c r="BC82" s="46" t="str" cm="1">
        <f t="array" ref="BC82">IFERROR(SUMPRODUCT(LARGE($C82:$AU82,{1,2,3,4,5,6,7,8})), "")</f>
        <v/>
      </c>
    </row>
    <row r="83" spans="2:55" ht="15" customHeight="1" x14ac:dyDescent="0.2">
      <c r="B83" s="10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57"/>
      <c r="AW83" s="47">
        <f t="shared" si="6"/>
        <v>0</v>
      </c>
      <c r="AX83" s="46">
        <f t="shared" si="7"/>
        <v>0</v>
      </c>
      <c r="AY83" s="46" cm="1">
        <f t="array" ref="AY83">IF($AX83&lt;=6,SUM($C83:$AU83),SUMPRODUCT(LARGE($C83:$AU83,{1,2,3,4,5,6})))</f>
        <v>0</v>
      </c>
      <c r="AZ83" s="50" t="str">
        <f t="shared" si="8"/>
        <v/>
      </c>
      <c r="BA83" s="46" t="str" cm="1">
        <f t="array" ref="BA83">IFERROR(SUMPRODUCT(LARGE($C83:$AU83,{1,2,3,4})), "")</f>
        <v/>
      </c>
      <c r="BB83" s="46" t="str" cm="1">
        <f t="array" ref="BB83">IFERROR(SUMPRODUCT(LARGE($C83:$AU83,{1,2,3,4,5,6,7})), "")</f>
        <v/>
      </c>
      <c r="BC83" s="46" t="str" cm="1">
        <f t="array" ref="BC83">IFERROR(SUMPRODUCT(LARGE($C83:$AU83,{1,2,3,4,5,6,7,8})), "")</f>
        <v/>
      </c>
    </row>
    <row r="84" spans="2:55" ht="15" customHeight="1" x14ac:dyDescent="0.2">
      <c r="B84" s="10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57"/>
      <c r="AW84" s="47">
        <f t="shared" si="6"/>
        <v>0</v>
      </c>
      <c r="AX84" s="46">
        <f t="shared" si="7"/>
        <v>0</v>
      </c>
      <c r="AY84" s="46" cm="1">
        <f t="array" ref="AY84">IF($AX84&lt;=6,SUM($C84:$AU84),SUMPRODUCT(LARGE($C84:$AU84,{1,2,3,4,5,6})))</f>
        <v>0</v>
      </c>
      <c r="AZ84" s="50" t="str">
        <f t="shared" si="8"/>
        <v/>
      </c>
      <c r="BA84" s="46" t="str" cm="1">
        <f t="array" ref="BA84">IFERROR(SUMPRODUCT(LARGE($C84:$AU84,{1,2,3,4})), "")</f>
        <v/>
      </c>
      <c r="BB84" s="46" t="str" cm="1">
        <f t="array" ref="BB84">IFERROR(SUMPRODUCT(LARGE($C84:$AU84,{1,2,3,4,5,6,7})), "")</f>
        <v/>
      </c>
      <c r="BC84" s="46" t="str" cm="1">
        <f t="array" ref="BC84">IFERROR(SUMPRODUCT(LARGE($C84:$AU84,{1,2,3,4,5,6,7,8})), "")</f>
        <v/>
      </c>
    </row>
    <row r="85" spans="2:55" ht="15" customHeight="1" x14ac:dyDescent="0.2">
      <c r="B85" s="10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57"/>
      <c r="AW85" s="47">
        <f t="shared" si="6"/>
        <v>0</v>
      </c>
      <c r="AX85" s="46">
        <f t="shared" si="7"/>
        <v>0</v>
      </c>
      <c r="AY85" s="46" cm="1">
        <f t="array" ref="AY85">IF($AX85&lt;=6,SUM($C85:$AU85),SUMPRODUCT(LARGE($C85:$AU85,{1,2,3,4,5,6})))</f>
        <v>0</v>
      </c>
      <c r="AZ85" s="50" t="str">
        <f t="shared" si="8"/>
        <v/>
      </c>
      <c r="BA85" s="46" t="str" cm="1">
        <f t="array" ref="BA85">IFERROR(SUMPRODUCT(LARGE($C85:$AU85,{1,2,3,4})), "")</f>
        <v/>
      </c>
      <c r="BB85" s="46" t="str" cm="1">
        <f t="array" ref="BB85">IFERROR(SUMPRODUCT(LARGE($C85:$AU85,{1,2,3,4,5,6,7})), "")</f>
        <v/>
      </c>
      <c r="BC85" s="46" t="str" cm="1">
        <f t="array" ref="BC85">IFERROR(SUMPRODUCT(LARGE($C85:$AU85,{1,2,3,4,5,6,7,8})), "")</f>
        <v/>
      </c>
    </row>
    <row r="86" spans="2:55" ht="15" customHeight="1" x14ac:dyDescent="0.2">
      <c r="B86" s="10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57"/>
      <c r="AW86" s="47">
        <f t="shared" si="6"/>
        <v>0</v>
      </c>
      <c r="AX86" s="46">
        <f t="shared" si="7"/>
        <v>0</v>
      </c>
      <c r="AY86" s="46" cm="1">
        <f t="array" ref="AY86">IF($AX86&lt;=6,SUM($C86:$AU86),SUMPRODUCT(LARGE($C86:$AU86,{1,2,3,4,5,6})))</f>
        <v>0</v>
      </c>
      <c r="AZ86" s="50" t="str">
        <f t="shared" si="8"/>
        <v/>
      </c>
      <c r="BA86" s="46" t="str" cm="1">
        <f t="array" ref="BA86">IFERROR(SUMPRODUCT(LARGE($C86:$AU86,{1,2,3,4})), "")</f>
        <v/>
      </c>
      <c r="BB86" s="46" t="str" cm="1">
        <f t="array" ref="BB86">IFERROR(SUMPRODUCT(LARGE($C86:$AU86,{1,2,3,4,5,6,7})), "")</f>
        <v/>
      </c>
      <c r="BC86" s="46" t="str" cm="1">
        <f t="array" ref="BC86">IFERROR(SUMPRODUCT(LARGE($C86:$AU86,{1,2,3,4,5,6,7,8})), "")</f>
        <v/>
      </c>
    </row>
    <row r="87" spans="2:55" ht="15" customHeight="1" x14ac:dyDescent="0.2">
      <c r="B87" s="10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57"/>
      <c r="AW87" s="47">
        <f t="shared" si="6"/>
        <v>0</v>
      </c>
      <c r="AX87" s="46">
        <f t="shared" si="7"/>
        <v>0</v>
      </c>
      <c r="AY87" s="46" cm="1">
        <f t="array" ref="AY87">IF($AX87&lt;=6,SUM($C87:$AU87),SUMPRODUCT(LARGE($C87:$AU87,{1,2,3,4,5,6})))</f>
        <v>0</v>
      </c>
      <c r="AZ87" s="50" t="str">
        <f t="shared" si="8"/>
        <v/>
      </c>
      <c r="BA87" s="46" t="str" cm="1">
        <f t="array" ref="BA87">IFERROR(SUMPRODUCT(LARGE($C87:$AU87,{1,2,3,4})), "")</f>
        <v/>
      </c>
      <c r="BB87" s="46" t="str" cm="1">
        <f t="array" ref="BB87">IFERROR(SUMPRODUCT(LARGE($C87:$AU87,{1,2,3,4,5,6,7})), "")</f>
        <v/>
      </c>
      <c r="BC87" s="46" t="str" cm="1">
        <f t="array" ref="BC87">IFERROR(SUMPRODUCT(LARGE($C87:$AU87,{1,2,3,4,5,6,7,8})), "")</f>
        <v/>
      </c>
    </row>
    <row r="88" spans="2:55" ht="15" customHeight="1" x14ac:dyDescent="0.2">
      <c r="B88" s="10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57"/>
      <c r="AW88" s="47">
        <f t="shared" si="6"/>
        <v>0</v>
      </c>
      <c r="AX88" s="46">
        <f t="shared" si="7"/>
        <v>0</v>
      </c>
      <c r="AY88" s="46" cm="1">
        <f t="array" ref="AY88">IF($AX88&lt;=6,SUM($C88:$AU88),SUMPRODUCT(LARGE($C88:$AU88,{1,2,3,4,5,6})))</f>
        <v>0</v>
      </c>
      <c r="AZ88" s="50" t="str">
        <f t="shared" si="8"/>
        <v/>
      </c>
      <c r="BA88" s="46" t="str" cm="1">
        <f t="array" ref="BA88">IFERROR(SUMPRODUCT(LARGE($C88:$AU88,{1,2,3,4})), "")</f>
        <v/>
      </c>
      <c r="BB88" s="46" t="str" cm="1">
        <f t="array" ref="BB88">IFERROR(SUMPRODUCT(LARGE($C88:$AU88,{1,2,3,4,5,6,7})), "")</f>
        <v/>
      </c>
      <c r="BC88" s="46" t="str" cm="1">
        <f t="array" ref="BC88">IFERROR(SUMPRODUCT(LARGE($C88:$AU88,{1,2,3,4,5,6,7,8})), "")</f>
        <v/>
      </c>
    </row>
    <row r="89" spans="2:55" ht="15" customHeight="1" x14ac:dyDescent="0.2">
      <c r="B89" s="10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57"/>
      <c r="AW89" s="47">
        <f t="shared" si="6"/>
        <v>0</v>
      </c>
      <c r="AX89" s="46">
        <f t="shared" si="7"/>
        <v>0</v>
      </c>
      <c r="AY89" s="46" cm="1">
        <f t="array" ref="AY89">IF($AX89&lt;=6,SUM($C89:$AU89),SUMPRODUCT(LARGE($C89:$AU89,{1,2,3,4,5,6})))</f>
        <v>0</v>
      </c>
      <c r="AZ89" s="50" t="str">
        <f t="shared" si="8"/>
        <v/>
      </c>
      <c r="BA89" s="46" t="str" cm="1">
        <f t="array" ref="BA89">IFERROR(SUMPRODUCT(LARGE($C89:$AU89,{1,2,3,4})), "")</f>
        <v/>
      </c>
      <c r="BB89" s="46" t="str" cm="1">
        <f t="array" ref="BB89">IFERROR(SUMPRODUCT(LARGE($C89:$AU89,{1,2,3,4,5,6,7})), "")</f>
        <v/>
      </c>
      <c r="BC89" s="46" t="str" cm="1">
        <f t="array" ref="BC89">IFERROR(SUMPRODUCT(LARGE($C89:$AU89,{1,2,3,4,5,6,7,8})), "")</f>
        <v/>
      </c>
    </row>
    <row r="90" spans="2:55" ht="15" customHeight="1" x14ac:dyDescent="0.2">
      <c r="B90" s="10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57"/>
      <c r="AW90" s="47">
        <f t="shared" si="6"/>
        <v>0</v>
      </c>
      <c r="AX90" s="46">
        <f t="shared" si="7"/>
        <v>0</v>
      </c>
      <c r="AY90" s="46" cm="1">
        <f t="array" ref="AY90">IF($AX90&lt;=6,SUM($C90:$AU90),SUMPRODUCT(LARGE($C90:$AU90,{1,2,3,4,5,6})))</f>
        <v>0</v>
      </c>
      <c r="AZ90" s="50" t="str">
        <f t="shared" si="8"/>
        <v/>
      </c>
      <c r="BA90" s="46" t="str" cm="1">
        <f t="array" ref="BA90">IFERROR(SUMPRODUCT(LARGE($C90:$AU90,{1,2,3,4})), "")</f>
        <v/>
      </c>
      <c r="BB90" s="46" t="str" cm="1">
        <f t="array" ref="BB90">IFERROR(SUMPRODUCT(LARGE($C90:$AU90,{1,2,3,4,5,6,7})), "")</f>
        <v/>
      </c>
      <c r="BC90" s="46" t="str" cm="1">
        <f t="array" ref="BC90">IFERROR(SUMPRODUCT(LARGE($C90:$AU90,{1,2,3,4,5,6,7,8})), "")</f>
        <v/>
      </c>
    </row>
    <row r="91" spans="2:55" ht="15" customHeight="1" x14ac:dyDescent="0.2">
      <c r="B91" s="10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57"/>
      <c r="AW91" s="47">
        <f t="shared" si="6"/>
        <v>0</v>
      </c>
      <c r="AX91" s="46">
        <f t="shared" si="7"/>
        <v>0</v>
      </c>
      <c r="AY91" s="46" cm="1">
        <f t="array" ref="AY91">IF($AX91&lt;=6,SUM($C91:$AU91),SUMPRODUCT(LARGE($C91:$AU91,{1,2,3,4,5,6})))</f>
        <v>0</v>
      </c>
      <c r="AZ91" s="50" t="str">
        <f t="shared" si="8"/>
        <v/>
      </c>
      <c r="BA91" s="46" t="str" cm="1">
        <f t="array" ref="BA91">IFERROR(SUMPRODUCT(LARGE($C91:$AU91,{1,2,3,4})), "")</f>
        <v/>
      </c>
      <c r="BB91" s="46" t="str" cm="1">
        <f t="array" ref="BB91">IFERROR(SUMPRODUCT(LARGE($C91:$AU91,{1,2,3,4,5,6,7})), "")</f>
        <v/>
      </c>
      <c r="BC91" s="46" t="str" cm="1">
        <f t="array" ref="BC91">IFERROR(SUMPRODUCT(LARGE($C91:$AU91,{1,2,3,4,5,6,7,8})), "")</f>
        <v/>
      </c>
    </row>
    <row r="92" spans="2:55" ht="15" customHeight="1" x14ac:dyDescent="0.2">
      <c r="B92" s="10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57"/>
      <c r="AW92" s="47">
        <f t="shared" si="6"/>
        <v>0</v>
      </c>
      <c r="AX92" s="46">
        <f t="shared" si="7"/>
        <v>0</v>
      </c>
      <c r="AY92" s="46" cm="1">
        <f t="array" ref="AY92">IF($AX92&lt;=6,SUM($C92:$AU92),SUMPRODUCT(LARGE($C92:$AU92,{1,2,3,4,5,6})))</f>
        <v>0</v>
      </c>
      <c r="AZ92" s="50" t="str">
        <f t="shared" si="8"/>
        <v/>
      </c>
      <c r="BA92" s="46" t="str" cm="1">
        <f t="array" ref="BA92">IFERROR(SUMPRODUCT(LARGE($C92:$AU92,{1,2,3,4})), "")</f>
        <v/>
      </c>
      <c r="BB92" s="46" t="str" cm="1">
        <f t="array" ref="BB92">IFERROR(SUMPRODUCT(LARGE($C92:$AU92,{1,2,3,4,5,6,7})), "")</f>
        <v/>
      </c>
      <c r="BC92" s="46" t="str" cm="1">
        <f t="array" ref="BC92">IFERROR(SUMPRODUCT(LARGE($C92:$AU92,{1,2,3,4,5,6,7,8})), "")</f>
        <v/>
      </c>
    </row>
    <row r="93" spans="2:55" ht="15" customHeight="1" x14ac:dyDescent="0.2">
      <c r="B93" s="10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57"/>
      <c r="AW93" s="47">
        <f t="shared" si="6"/>
        <v>0</v>
      </c>
      <c r="AX93" s="46">
        <f t="shared" si="7"/>
        <v>0</v>
      </c>
      <c r="AY93" s="46" cm="1">
        <f t="array" ref="AY93">IF($AX93&lt;=6,SUM($C93:$AU93),SUMPRODUCT(LARGE($C93:$AU93,{1,2,3,4,5,6})))</f>
        <v>0</v>
      </c>
      <c r="AZ93" s="50" t="str">
        <f t="shared" si="8"/>
        <v/>
      </c>
      <c r="BA93" s="46" t="str" cm="1">
        <f t="array" ref="BA93">IFERROR(SUMPRODUCT(LARGE($C93:$AU93,{1,2,3,4})), "")</f>
        <v/>
      </c>
      <c r="BB93" s="46" t="str" cm="1">
        <f t="array" ref="BB93">IFERROR(SUMPRODUCT(LARGE($C93:$AU93,{1,2,3,4,5,6,7})), "")</f>
        <v/>
      </c>
      <c r="BC93" s="46" t="str" cm="1">
        <f t="array" ref="BC93">IFERROR(SUMPRODUCT(LARGE($C93:$AU93,{1,2,3,4,5,6,7,8})), "")</f>
        <v/>
      </c>
    </row>
    <row r="94" spans="2:55" ht="15" customHeight="1" x14ac:dyDescent="0.2">
      <c r="B94" s="10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57"/>
      <c r="AW94" s="47">
        <f t="shared" si="6"/>
        <v>0</v>
      </c>
      <c r="AX94" s="46">
        <f t="shared" si="7"/>
        <v>0</v>
      </c>
      <c r="AY94" s="46" cm="1">
        <f t="array" ref="AY94">IF($AX94&lt;=6,SUM($C94:$AU94),SUMPRODUCT(LARGE($C94:$AU94,{1,2,3,4,5,6})))</f>
        <v>0</v>
      </c>
      <c r="AZ94" s="50" t="str">
        <f t="shared" si="8"/>
        <v/>
      </c>
      <c r="BA94" s="46" t="str" cm="1">
        <f t="array" ref="BA94">IFERROR(SUMPRODUCT(LARGE($C94:$AU94,{1,2,3,4})), "")</f>
        <v/>
      </c>
      <c r="BB94" s="46" t="str" cm="1">
        <f t="array" ref="BB94">IFERROR(SUMPRODUCT(LARGE($C94:$AU94,{1,2,3,4,5,6,7})), "")</f>
        <v/>
      </c>
      <c r="BC94" s="46" t="str" cm="1">
        <f t="array" ref="BC94">IFERROR(SUMPRODUCT(LARGE($C94:$AU94,{1,2,3,4,5,6,7,8})), "")</f>
        <v/>
      </c>
    </row>
    <row r="95" spans="2:55" ht="15" customHeight="1" x14ac:dyDescent="0.2">
      <c r="B95" s="10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57"/>
      <c r="AW95" s="47">
        <f t="shared" si="6"/>
        <v>0</v>
      </c>
      <c r="AX95" s="46">
        <f t="shared" si="7"/>
        <v>0</v>
      </c>
      <c r="AY95" s="46" cm="1">
        <f t="array" ref="AY95">IF($AX95&lt;=6,SUM($C95:$AU95),SUMPRODUCT(LARGE($C95:$AU95,{1,2,3,4,5,6})))</f>
        <v>0</v>
      </c>
      <c r="AZ95" s="50" t="str">
        <f t="shared" si="8"/>
        <v/>
      </c>
      <c r="BA95" s="46" t="str" cm="1">
        <f t="array" ref="BA95">IFERROR(SUMPRODUCT(LARGE($C95:$AU95,{1,2,3,4})), "")</f>
        <v/>
      </c>
      <c r="BB95" s="46" t="str" cm="1">
        <f t="array" ref="BB95">IFERROR(SUMPRODUCT(LARGE($C95:$AU95,{1,2,3,4,5,6,7})), "")</f>
        <v/>
      </c>
      <c r="BC95" s="46" t="str" cm="1">
        <f t="array" ref="BC95">IFERROR(SUMPRODUCT(LARGE($C95:$AU95,{1,2,3,4,5,6,7,8})), "")</f>
        <v/>
      </c>
    </row>
    <row r="96" spans="2:55" ht="15" customHeight="1" x14ac:dyDescent="0.2">
      <c r="B96" s="10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57"/>
      <c r="AW96" s="47">
        <f t="shared" si="6"/>
        <v>0</v>
      </c>
      <c r="AX96" s="46">
        <f t="shared" si="7"/>
        <v>0</v>
      </c>
      <c r="AY96" s="46" cm="1">
        <f t="array" ref="AY96">IF($AX96&lt;=6,SUM($C96:$AU96),SUMPRODUCT(LARGE($C96:$AU96,{1,2,3,4,5,6})))</f>
        <v>0</v>
      </c>
      <c r="AZ96" s="50" t="str">
        <f t="shared" si="8"/>
        <v/>
      </c>
      <c r="BA96" s="46" t="str" cm="1">
        <f t="array" ref="BA96">IFERROR(SUMPRODUCT(LARGE($C96:$AU96,{1,2,3,4})), "")</f>
        <v/>
      </c>
      <c r="BB96" s="46" t="str" cm="1">
        <f t="array" ref="BB96">IFERROR(SUMPRODUCT(LARGE($C96:$AU96,{1,2,3,4,5,6,7})), "")</f>
        <v/>
      </c>
      <c r="BC96" s="46" t="str" cm="1">
        <f t="array" ref="BC96">IFERROR(SUMPRODUCT(LARGE($C96:$AU96,{1,2,3,4,5,6,7,8})), "")</f>
        <v/>
      </c>
    </row>
    <row r="97" spans="2:55" ht="15" customHeight="1" x14ac:dyDescent="0.2">
      <c r="B97" s="10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57"/>
      <c r="AW97" s="47">
        <f t="shared" si="6"/>
        <v>0</v>
      </c>
      <c r="AX97" s="46">
        <f t="shared" si="7"/>
        <v>0</v>
      </c>
      <c r="AY97" s="46" cm="1">
        <f t="array" ref="AY97">IF($AX97&lt;=6,SUM($C97:$AU97),SUMPRODUCT(LARGE($C97:$AU97,{1,2,3,4,5,6})))</f>
        <v>0</v>
      </c>
      <c r="AZ97" s="50" t="str">
        <f t="shared" si="8"/>
        <v/>
      </c>
      <c r="BA97" s="46" t="str" cm="1">
        <f t="array" ref="BA97">IFERROR(SUMPRODUCT(LARGE($C97:$AU97,{1,2,3,4})), "")</f>
        <v/>
      </c>
      <c r="BB97" s="46" t="str" cm="1">
        <f t="array" ref="BB97">IFERROR(SUMPRODUCT(LARGE($C97:$AU97,{1,2,3,4,5,6,7})), "")</f>
        <v/>
      </c>
      <c r="BC97" s="46" t="str" cm="1">
        <f t="array" ref="BC97">IFERROR(SUMPRODUCT(LARGE($C97:$AU97,{1,2,3,4,5,6,7,8})), "")</f>
        <v/>
      </c>
    </row>
    <row r="98" spans="2:55" ht="15" customHeight="1" x14ac:dyDescent="0.2">
      <c r="B98" s="10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57"/>
      <c r="AW98" s="47">
        <f t="shared" si="6"/>
        <v>0</v>
      </c>
      <c r="AX98" s="46">
        <f t="shared" si="7"/>
        <v>0</v>
      </c>
      <c r="AY98" s="46" cm="1">
        <f t="array" ref="AY98">IF($AX98&lt;=6,SUM($C98:$AU98),SUMPRODUCT(LARGE($C98:$AU98,{1,2,3,4,5,6})))</f>
        <v>0</v>
      </c>
      <c r="AZ98" s="50" t="str">
        <f t="shared" si="8"/>
        <v/>
      </c>
      <c r="BA98" s="46" t="str" cm="1">
        <f t="array" ref="BA98">IFERROR(SUMPRODUCT(LARGE($C98:$AU98,{1,2,3,4})), "")</f>
        <v/>
      </c>
      <c r="BB98" s="46" t="str" cm="1">
        <f t="array" ref="BB98">IFERROR(SUMPRODUCT(LARGE($C98:$AU98,{1,2,3,4,5,6,7})), "")</f>
        <v/>
      </c>
      <c r="BC98" s="46" t="str" cm="1">
        <f t="array" ref="BC98">IFERROR(SUMPRODUCT(LARGE($C98:$AU98,{1,2,3,4,5,6,7,8})), "")</f>
        <v/>
      </c>
    </row>
    <row r="99" spans="2:55" ht="15" customHeight="1" x14ac:dyDescent="0.2">
      <c r="B99" s="10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57"/>
      <c r="AW99" s="47">
        <f t="shared" si="6"/>
        <v>0</v>
      </c>
      <c r="AX99" s="46">
        <f t="shared" si="7"/>
        <v>0</v>
      </c>
      <c r="AY99" s="46" cm="1">
        <f t="array" ref="AY99">IF($AX99&lt;=6,SUM($C99:$AU99),SUMPRODUCT(LARGE($C99:$AU99,{1,2,3,4,5,6})))</f>
        <v>0</v>
      </c>
      <c r="AZ99" s="50" t="str">
        <f t="shared" si="8"/>
        <v/>
      </c>
      <c r="BA99" s="46" t="str" cm="1">
        <f t="array" ref="BA99">IFERROR(SUMPRODUCT(LARGE($C99:$AU99,{1,2,3,4})), "")</f>
        <v/>
      </c>
      <c r="BB99" s="46" t="str" cm="1">
        <f t="array" ref="BB99">IFERROR(SUMPRODUCT(LARGE($C99:$AU99,{1,2,3,4,5,6,7})), "")</f>
        <v/>
      </c>
      <c r="BC99" s="46" t="str" cm="1">
        <f t="array" ref="BC99">IFERROR(SUMPRODUCT(LARGE($C99:$AU99,{1,2,3,4,5,6,7,8})), "")</f>
        <v/>
      </c>
    </row>
    <row r="100" spans="2:55" ht="15" customHeight="1" x14ac:dyDescent="0.2">
      <c r="B100" s="10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57"/>
      <c r="AW100" s="47">
        <f t="shared" si="6"/>
        <v>0</v>
      </c>
      <c r="AX100" s="46">
        <f t="shared" si="7"/>
        <v>0</v>
      </c>
      <c r="AY100" s="46" cm="1">
        <f t="array" ref="AY100">IF($AX100&lt;=6,SUM($C100:$AU100),SUMPRODUCT(LARGE($C100:$AU100,{1,2,3,4,5,6})))</f>
        <v>0</v>
      </c>
      <c r="AZ100" s="50" t="str">
        <f t="shared" si="8"/>
        <v/>
      </c>
      <c r="BA100" s="46" t="str" cm="1">
        <f t="array" ref="BA100">IFERROR(SUMPRODUCT(LARGE($C100:$AU100,{1,2,3,4})), "")</f>
        <v/>
      </c>
      <c r="BB100" s="46" t="str" cm="1">
        <f t="array" ref="BB100">IFERROR(SUMPRODUCT(LARGE($C100:$AU100,{1,2,3,4,5,6,7})), "")</f>
        <v/>
      </c>
      <c r="BC100" s="46" t="str" cm="1">
        <f t="array" ref="BC100">IFERROR(SUMPRODUCT(LARGE($C100:$AU100,{1,2,3,4,5,6,7,8})), "")</f>
        <v/>
      </c>
    </row>
    <row r="101" spans="2:55" ht="15" customHeight="1" x14ac:dyDescent="0.2">
      <c r="B101" s="10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57"/>
      <c r="AW101" s="47">
        <f t="shared" si="6"/>
        <v>0</v>
      </c>
      <c r="AX101" s="46">
        <f t="shared" si="7"/>
        <v>0</v>
      </c>
      <c r="AY101" s="46" cm="1">
        <f t="array" ref="AY101">IF($AX101&lt;=6,SUM($C101:$AU101),SUMPRODUCT(LARGE($C101:$AU101,{1,2,3,4,5,6})))</f>
        <v>0</v>
      </c>
      <c r="AZ101" s="50" t="str">
        <f t="shared" si="8"/>
        <v/>
      </c>
      <c r="BA101" s="46" t="str" cm="1">
        <f t="array" ref="BA101">IFERROR(SUMPRODUCT(LARGE($C101:$AU101,{1,2,3,4})), "")</f>
        <v/>
      </c>
      <c r="BB101" s="46" t="str" cm="1">
        <f t="array" ref="BB101">IFERROR(SUMPRODUCT(LARGE($C101:$AU101,{1,2,3,4,5,6,7})), "")</f>
        <v/>
      </c>
      <c r="BC101" s="46" t="str" cm="1">
        <f t="array" ref="BC101">IFERROR(SUMPRODUCT(LARGE($C101:$AU101,{1,2,3,4,5,6,7,8})), "")</f>
        <v/>
      </c>
    </row>
    <row r="102" spans="2:55" ht="15" customHeight="1" x14ac:dyDescent="0.2">
      <c r="B102" s="10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57"/>
      <c r="AW102" s="47">
        <f t="shared" si="6"/>
        <v>0</v>
      </c>
      <c r="AX102" s="46">
        <f t="shared" si="7"/>
        <v>0</v>
      </c>
      <c r="AY102" s="46" cm="1">
        <f t="array" ref="AY102">IF($AX102&lt;=6,SUM($C102:$AU102),SUMPRODUCT(LARGE($C102:$AU102,{1,2,3,4,5,6})))</f>
        <v>0</v>
      </c>
      <c r="AZ102" s="50" t="str">
        <f t="shared" si="8"/>
        <v/>
      </c>
      <c r="BA102" s="46" t="str" cm="1">
        <f t="array" ref="BA102">IFERROR(SUMPRODUCT(LARGE($C102:$AU102,{1,2,3,4})), "")</f>
        <v/>
      </c>
      <c r="BB102" s="46" t="str" cm="1">
        <f t="array" ref="BB102">IFERROR(SUMPRODUCT(LARGE($C102:$AU102,{1,2,3,4,5,6,7})), "")</f>
        <v/>
      </c>
      <c r="BC102" s="46" t="str" cm="1">
        <f t="array" ref="BC102">IFERROR(SUMPRODUCT(LARGE($C102:$AU102,{1,2,3,4,5,6,7,8})), "")</f>
        <v/>
      </c>
    </row>
    <row r="103" spans="2:55" ht="15" customHeight="1" x14ac:dyDescent="0.2">
      <c r="B103" s="10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57"/>
      <c r="AW103" s="47">
        <f t="shared" si="6"/>
        <v>0</v>
      </c>
      <c r="AX103" s="46">
        <f t="shared" si="7"/>
        <v>0</v>
      </c>
      <c r="AY103" s="46" cm="1">
        <f t="array" ref="AY103">IF($AX103&lt;=6,SUM($C103:$AU103),SUMPRODUCT(LARGE($C103:$AU103,{1,2,3,4,5,6})))</f>
        <v>0</v>
      </c>
      <c r="AZ103" s="50" t="str">
        <f t="shared" si="8"/>
        <v/>
      </c>
      <c r="BA103" s="46" t="str" cm="1">
        <f t="array" ref="BA103">IFERROR(SUMPRODUCT(LARGE($C103:$AU103,{1,2,3,4})), "")</f>
        <v/>
      </c>
      <c r="BB103" s="46" t="str" cm="1">
        <f t="array" ref="BB103">IFERROR(SUMPRODUCT(LARGE($C103:$AU103,{1,2,3,4,5,6,7})), "")</f>
        <v/>
      </c>
      <c r="BC103" s="46" t="str" cm="1">
        <f t="array" ref="BC103">IFERROR(SUMPRODUCT(LARGE($C103:$AU103,{1,2,3,4,5,6,7,8})), "")</f>
        <v/>
      </c>
    </row>
    <row r="104" spans="2:55" ht="15" customHeight="1" x14ac:dyDescent="0.2">
      <c r="B104" s="10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57"/>
      <c r="AW104" s="47">
        <f t="shared" si="6"/>
        <v>0</v>
      </c>
      <c r="AX104" s="46">
        <f t="shared" si="7"/>
        <v>0</v>
      </c>
      <c r="AY104" s="46" cm="1">
        <f t="array" ref="AY104">IF($AX104&lt;=6,SUM($C104:$AU104),SUMPRODUCT(LARGE($C104:$AU104,{1,2,3,4,5,6})))</f>
        <v>0</v>
      </c>
      <c r="AZ104" s="50" t="str">
        <f t="shared" si="8"/>
        <v/>
      </c>
      <c r="BA104" s="46" t="str" cm="1">
        <f t="array" ref="BA104">IFERROR(SUMPRODUCT(LARGE($C104:$AU104,{1,2,3,4})), "")</f>
        <v/>
      </c>
      <c r="BB104" s="46" t="str" cm="1">
        <f t="array" ref="BB104">IFERROR(SUMPRODUCT(LARGE($C104:$AU104,{1,2,3,4,5,6,7})), "")</f>
        <v/>
      </c>
      <c r="BC104" s="46" t="str" cm="1">
        <f t="array" ref="BC104">IFERROR(SUMPRODUCT(LARGE($C104:$AU104,{1,2,3,4,5,6,7,8})), "")</f>
        <v/>
      </c>
    </row>
    <row r="105" spans="2:55" ht="15" customHeight="1" x14ac:dyDescent="0.2">
      <c r="B105" s="10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57"/>
      <c r="AW105" s="47">
        <f t="shared" si="6"/>
        <v>0</v>
      </c>
      <c r="AX105" s="46">
        <f t="shared" si="7"/>
        <v>0</v>
      </c>
      <c r="AY105" s="46" cm="1">
        <f t="array" ref="AY105">IF($AX105&lt;=6,SUM($C105:$AU105),SUMPRODUCT(LARGE($C105:$AU105,{1,2,3,4,5,6})))</f>
        <v>0</v>
      </c>
      <c r="AZ105" s="50" t="str">
        <f t="shared" si="8"/>
        <v/>
      </c>
      <c r="BA105" s="46" t="str" cm="1">
        <f t="array" ref="BA105">IFERROR(SUMPRODUCT(LARGE($C105:$AU105,{1,2,3,4})), "")</f>
        <v/>
      </c>
      <c r="BB105" s="46" t="str" cm="1">
        <f t="array" ref="BB105">IFERROR(SUMPRODUCT(LARGE($C105:$AU105,{1,2,3,4,5,6,7})), "")</f>
        <v/>
      </c>
      <c r="BC105" s="46" t="str" cm="1">
        <f t="array" ref="BC105">IFERROR(SUMPRODUCT(LARGE($C105:$AU105,{1,2,3,4,5,6,7,8})), "")</f>
        <v/>
      </c>
    </row>
    <row r="106" spans="2:55" ht="15" customHeight="1" x14ac:dyDescent="0.2">
      <c r="B106" s="10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57"/>
      <c r="AW106" s="47">
        <f t="shared" si="6"/>
        <v>0</v>
      </c>
      <c r="AX106" s="46">
        <f t="shared" si="7"/>
        <v>0</v>
      </c>
      <c r="AY106" s="46" cm="1">
        <f t="array" ref="AY106">IF($AX106&lt;=6,SUM($C106:$AU106),SUMPRODUCT(LARGE($C106:$AU106,{1,2,3,4,5,6})))</f>
        <v>0</v>
      </c>
      <c r="AZ106" s="50" t="str">
        <f t="shared" si="8"/>
        <v/>
      </c>
      <c r="BA106" s="46" t="str" cm="1">
        <f t="array" ref="BA106">IFERROR(SUMPRODUCT(LARGE($C106:$AU106,{1,2,3,4})), "")</f>
        <v/>
      </c>
      <c r="BB106" s="46" t="str" cm="1">
        <f t="array" ref="BB106">IFERROR(SUMPRODUCT(LARGE($C106:$AU106,{1,2,3,4,5,6,7})), "")</f>
        <v/>
      </c>
      <c r="BC106" s="46" t="str" cm="1">
        <f t="array" ref="BC106">IFERROR(SUMPRODUCT(LARGE($C106:$AU106,{1,2,3,4,5,6,7,8})), "")</f>
        <v/>
      </c>
    </row>
    <row r="107" spans="2:55" ht="15" customHeight="1" x14ac:dyDescent="0.2">
      <c r="B107" s="10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57"/>
      <c r="AW107" s="47">
        <f t="shared" si="6"/>
        <v>0</v>
      </c>
      <c r="AX107" s="46">
        <f t="shared" si="7"/>
        <v>0</v>
      </c>
      <c r="AY107" s="46" cm="1">
        <f t="array" ref="AY107">IF($AX107&lt;=6,SUM($C107:$AU107),SUMPRODUCT(LARGE($C107:$AU107,{1,2,3,4,5,6})))</f>
        <v>0</v>
      </c>
      <c r="AZ107" s="50" t="str">
        <f t="shared" si="8"/>
        <v/>
      </c>
      <c r="BA107" s="46" t="str" cm="1">
        <f t="array" ref="BA107">IFERROR(SUMPRODUCT(LARGE($C107:$AU107,{1,2,3,4})), "")</f>
        <v/>
      </c>
      <c r="BB107" s="46" t="str" cm="1">
        <f t="array" ref="BB107">IFERROR(SUMPRODUCT(LARGE($C107:$AU107,{1,2,3,4,5,6,7})), "")</f>
        <v/>
      </c>
      <c r="BC107" s="46" t="str" cm="1">
        <f t="array" ref="BC107">IFERROR(SUMPRODUCT(LARGE($C107:$AU107,{1,2,3,4,5,6,7,8})), "")</f>
        <v/>
      </c>
    </row>
    <row r="108" spans="2:55" ht="15" customHeight="1" x14ac:dyDescent="0.2">
      <c r="B108" s="10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57"/>
      <c r="AW108" s="47">
        <f t="shared" si="6"/>
        <v>0</v>
      </c>
      <c r="AX108" s="46">
        <f t="shared" si="7"/>
        <v>0</v>
      </c>
      <c r="AY108" s="46" cm="1">
        <f t="array" ref="AY108">IF($AX108&lt;=6,SUM($C108:$AU108),SUMPRODUCT(LARGE($C108:$AU108,{1,2,3,4,5,6})))</f>
        <v>0</v>
      </c>
      <c r="AZ108" s="50" t="str">
        <f t="shared" si="8"/>
        <v/>
      </c>
      <c r="BA108" s="46" t="str" cm="1">
        <f t="array" ref="BA108">IFERROR(SUMPRODUCT(LARGE($C108:$AU108,{1,2,3,4})), "")</f>
        <v/>
      </c>
      <c r="BB108" s="46" t="str" cm="1">
        <f t="array" ref="BB108">IFERROR(SUMPRODUCT(LARGE($C108:$AU108,{1,2,3,4,5,6,7})), "")</f>
        <v/>
      </c>
      <c r="BC108" s="46" t="str" cm="1">
        <f t="array" ref="BC108">IFERROR(SUMPRODUCT(LARGE($C108:$AU108,{1,2,3,4,5,6,7,8})), "")</f>
        <v/>
      </c>
    </row>
    <row r="109" spans="2:55" ht="15" customHeight="1" x14ac:dyDescent="0.2">
      <c r="B109" s="10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57"/>
      <c r="AW109" s="47">
        <f t="shared" si="6"/>
        <v>0</v>
      </c>
      <c r="AX109" s="46">
        <f t="shared" si="7"/>
        <v>0</v>
      </c>
      <c r="AY109" s="46" cm="1">
        <f t="array" ref="AY109">IF($AX109&lt;=6,SUM($C109:$AU109),SUMPRODUCT(LARGE($C109:$AU109,{1,2,3,4,5,6})))</f>
        <v>0</v>
      </c>
      <c r="AZ109" s="50" t="str">
        <f t="shared" si="8"/>
        <v/>
      </c>
      <c r="BA109" s="46" t="str" cm="1">
        <f t="array" ref="BA109">IFERROR(SUMPRODUCT(LARGE($C109:$AU109,{1,2,3,4})), "")</f>
        <v/>
      </c>
      <c r="BB109" s="46" t="str" cm="1">
        <f t="array" ref="BB109">IFERROR(SUMPRODUCT(LARGE($C109:$AU109,{1,2,3,4,5,6,7})), "")</f>
        <v/>
      </c>
      <c r="BC109" s="46" t="str" cm="1">
        <f t="array" ref="BC109">IFERROR(SUMPRODUCT(LARGE($C109:$AU109,{1,2,3,4,5,6,7,8})), "")</f>
        <v/>
      </c>
    </row>
    <row r="110" spans="2:55" ht="15" customHeight="1" x14ac:dyDescent="0.2">
      <c r="B110" s="10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57"/>
      <c r="AW110" s="47">
        <f t="shared" si="6"/>
        <v>0</v>
      </c>
      <c r="AX110" s="46">
        <f t="shared" si="7"/>
        <v>0</v>
      </c>
      <c r="AY110" s="46" cm="1">
        <f t="array" ref="AY110">IF($AX110&lt;=6,SUM($C110:$AU110),SUMPRODUCT(LARGE($C110:$AU110,{1,2,3,4,5,6})))</f>
        <v>0</v>
      </c>
      <c r="AZ110" s="50" t="str">
        <f t="shared" si="8"/>
        <v/>
      </c>
      <c r="BA110" s="46" t="str" cm="1">
        <f t="array" ref="BA110">IFERROR(SUMPRODUCT(LARGE($C110:$AU110,{1,2,3,4})), "")</f>
        <v/>
      </c>
      <c r="BB110" s="46" t="str" cm="1">
        <f t="array" ref="BB110">IFERROR(SUMPRODUCT(LARGE($C110:$AU110,{1,2,3,4,5,6,7})), "")</f>
        <v/>
      </c>
      <c r="BC110" s="46" t="str" cm="1">
        <f t="array" ref="BC110">IFERROR(SUMPRODUCT(LARGE($C110:$AU110,{1,2,3,4,5,6,7,8})), "")</f>
        <v/>
      </c>
    </row>
    <row r="111" spans="2:55" ht="15" customHeight="1" x14ac:dyDescent="0.2">
      <c r="B111" s="10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57"/>
      <c r="AW111" s="47">
        <f t="shared" si="6"/>
        <v>0</v>
      </c>
      <c r="AX111" s="46">
        <f t="shared" si="7"/>
        <v>0</v>
      </c>
      <c r="AY111" s="46" cm="1">
        <f t="array" ref="AY111">IF($AX111&lt;=6,SUM($C111:$AU111),SUMPRODUCT(LARGE($C111:$AU111,{1,2,3,4,5,6})))</f>
        <v>0</v>
      </c>
      <c r="AZ111" s="50" t="str">
        <f t="shared" si="8"/>
        <v/>
      </c>
      <c r="BA111" s="46" t="str" cm="1">
        <f t="array" ref="BA111">IFERROR(SUMPRODUCT(LARGE($C111:$AU111,{1,2,3,4})), "")</f>
        <v/>
      </c>
      <c r="BB111" s="46" t="str" cm="1">
        <f t="array" ref="BB111">IFERROR(SUMPRODUCT(LARGE($C111:$AU111,{1,2,3,4,5,6,7})), "")</f>
        <v/>
      </c>
      <c r="BC111" s="46" t="str" cm="1">
        <f t="array" ref="BC111">IFERROR(SUMPRODUCT(LARGE($C111:$AU111,{1,2,3,4,5,6,7,8})), "")</f>
        <v/>
      </c>
    </row>
    <row r="112" spans="2:55" ht="15" customHeight="1" x14ac:dyDescent="0.2">
      <c r="B112" s="10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57"/>
      <c r="AW112" s="47">
        <f t="shared" si="6"/>
        <v>0</v>
      </c>
      <c r="AX112" s="46">
        <f t="shared" si="7"/>
        <v>0</v>
      </c>
      <c r="AY112" s="46" cm="1">
        <f t="array" ref="AY112">IF($AX112&lt;=6,SUM($C112:$AU112),SUMPRODUCT(LARGE($C112:$AU112,{1,2,3,4,5,6})))</f>
        <v>0</v>
      </c>
      <c r="AZ112" s="50" t="str">
        <f t="shared" si="8"/>
        <v/>
      </c>
      <c r="BA112" s="46" t="str" cm="1">
        <f t="array" ref="BA112">IFERROR(SUMPRODUCT(LARGE($C112:$AU112,{1,2,3,4})), "")</f>
        <v/>
      </c>
      <c r="BB112" s="46" t="str" cm="1">
        <f t="array" ref="BB112">IFERROR(SUMPRODUCT(LARGE($C112:$AU112,{1,2,3,4,5,6,7})), "")</f>
        <v/>
      </c>
      <c r="BC112" s="46" t="str" cm="1">
        <f t="array" ref="BC112">IFERROR(SUMPRODUCT(LARGE($C112:$AU112,{1,2,3,4,5,6,7,8})), "")</f>
        <v/>
      </c>
    </row>
    <row r="113" spans="2:55" ht="15" customHeight="1" x14ac:dyDescent="0.2">
      <c r="B113" s="10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57"/>
      <c r="AW113" s="47">
        <f t="shared" si="6"/>
        <v>0</v>
      </c>
      <c r="AX113" s="46">
        <f t="shared" si="7"/>
        <v>0</v>
      </c>
      <c r="AY113" s="46" cm="1">
        <f t="array" ref="AY113">IF($AX113&lt;=6,SUM($C113:$AU113),SUMPRODUCT(LARGE($C113:$AU113,{1,2,3,4,5,6})))</f>
        <v>0</v>
      </c>
      <c r="AZ113" s="50" t="str">
        <f t="shared" si="8"/>
        <v/>
      </c>
      <c r="BA113" s="46" t="str" cm="1">
        <f t="array" ref="BA113">IFERROR(SUMPRODUCT(LARGE($C113:$AU113,{1,2,3,4})), "")</f>
        <v/>
      </c>
      <c r="BB113" s="46" t="str" cm="1">
        <f t="array" ref="BB113">IFERROR(SUMPRODUCT(LARGE($C113:$AU113,{1,2,3,4,5,6,7})), "")</f>
        <v/>
      </c>
      <c r="BC113" s="46" t="str" cm="1">
        <f t="array" ref="BC113">IFERROR(SUMPRODUCT(LARGE($C113:$AU113,{1,2,3,4,5,6,7,8})), "")</f>
        <v/>
      </c>
    </row>
    <row r="114" spans="2:55" ht="15" customHeight="1" x14ac:dyDescent="0.2">
      <c r="B114" s="10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57"/>
      <c r="AW114" s="47">
        <f t="shared" si="6"/>
        <v>0</v>
      </c>
      <c r="AX114" s="46">
        <f t="shared" si="7"/>
        <v>0</v>
      </c>
      <c r="AY114" s="46" cm="1">
        <f t="array" ref="AY114">IF($AX114&lt;=6,SUM($C114:$AU114),SUMPRODUCT(LARGE($C114:$AU114,{1,2,3,4,5,6})))</f>
        <v>0</v>
      </c>
      <c r="AZ114" s="50" t="str">
        <f t="shared" si="8"/>
        <v/>
      </c>
      <c r="BA114" s="46" t="str" cm="1">
        <f t="array" ref="BA114">IFERROR(SUMPRODUCT(LARGE($C114:$AU114,{1,2,3,4})), "")</f>
        <v/>
      </c>
      <c r="BB114" s="46" t="str" cm="1">
        <f t="array" ref="BB114">IFERROR(SUMPRODUCT(LARGE($C114:$AU114,{1,2,3,4,5,6,7})), "")</f>
        <v/>
      </c>
      <c r="BC114" s="46" t="str" cm="1">
        <f t="array" ref="BC114">IFERROR(SUMPRODUCT(LARGE($C114:$AU114,{1,2,3,4,5,6,7,8})), "")</f>
        <v/>
      </c>
    </row>
    <row r="115" spans="2:55" ht="15" customHeight="1" x14ac:dyDescent="0.2">
      <c r="B115" s="10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57"/>
      <c r="AW115" s="47">
        <f t="shared" si="6"/>
        <v>0</v>
      </c>
      <c r="AX115" s="46">
        <f t="shared" si="7"/>
        <v>0</v>
      </c>
      <c r="AY115" s="46" cm="1">
        <f t="array" ref="AY115">IF($AX115&lt;=6,SUM($C115:$AU115),SUMPRODUCT(LARGE($C115:$AU115,{1,2,3,4,5,6})))</f>
        <v>0</v>
      </c>
      <c r="AZ115" s="50" t="str">
        <f t="shared" si="8"/>
        <v/>
      </c>
      <c r="BA115" s="46" t="str" cm="1">
        <f t="array" ref="BA115">IFERROR(SUMPRODUCT(LARGE($C115:$AU115,{1,2,3,4})), "")</f>
        <v/>
      </c>
      <c r="BB115" s="46" t="str" cm="1">
        <f t="array" ref="BB115">IFERROR(SUMPRODUCT(LARGE($C115:$AU115,{1,2,3,4,5,6,7})), "")</f>
        <v/>
      </c>
      <c r="BC115" s="46" t="str" cm="1">
        <f t="array" ref="BC115">IFERROR(SUMPRODUCT(LARGE($C115:$AU115,{1,2,3,4,5,6,7,8})), "")</f>
        <v/>
      </c>
    </row>
    <row r="116" spans="2:55" ht="15" customHeight="1" x14ac:dyDescent="0.2">
      <c r="B116" s="10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57"/>
      <c r="AW116" s="47">
        <f t="shared" si="6"/>
        <v>0</v>
      </c>
      <c r="AX116" s="46">
        <f t="shared" si="7"/>
        <v>0</v>
      </c>
      <c r="AY116" s="46" cm="1">
        <f t="array" ref="AY116">IF($AX116&lt;=6,SUM($C116:$AU116),SUMPRODUCT(LARGE($C116:$AU116,{1,2,3,4,5,6})))</f>
        <v>0</v>
      </c>
      <c r="AZ116" s="50" t="str">
        <f t="shared" si="8"/>
        <v/>
      </c>
      <c r="BA116" s="46" t="str" cm="1">
        <f t="array" ref="BA116">IFERROR(SUMPRODUCT(LARGE($C116:$AU116,{1,2,3,4})), "")</f>
        <v/>
      </c>
      <c r="BB116" s="46" t="str" cm="1">
        <f t="array" ref="BB116">IFERROR(SUMPRODUCT(LARGE($C116:$AU116,{1,2,3,4,5,6,7})), "")</f>
        <v/>
      </c>
      <c r="BC116" s="46" t="str" cm="1">
        <f t="array" ref="BC116">IFERROR(SUMPRODUCT(LARGE($C116:$AU116,{1,2,3,4,5,6,7,8})), "")</f>
        <v/>
      </c>
    </row>
    <row r="117" spans="2:55" ht="15" customHeight="1" x14ac:dyDescent="0.2">
      <c r="B117" s="10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57"/>
      <c r="AW117" s="47">
        <f t="shared" si="6"/>
        <v>0</v>
      </c>
      <c r="AX117" s="46">
        <f t="shared" si="7"/>
        <v>0</v>
      </c>
      <c r="AY117" s="46" cm="1">
        <f t="array" ref="AY117">IF($AX117&lt;=6,SUM($C117:$AU117),SUMPRODUCT(LARGE($C117:$AU117,{1,2,3,4,5,6})))</f>
        <v>0</v>
      </c>
      <c r="AZ117" s="50" t="str">
        <f t="shared" si="8"/>
        <v/>
      </c>
      <c r="BA117" s="46" t="str" cm="1">
        <f t="array" ref="BA117">IFERROR(SUMPRODUCT(LARGE($C117:$AU117,{1,2,3,4})), "")</f>
        <v/>
      </c>
      <c r="BB117" s="46" t="str" cm="1">
        <f t="array" ref="BB117">IFERROR(SUMPRODUCT(LARGE($C117:$AU117,{1,2,3,4,5,6,7})), "")</f>
        <v/>
      </c>
      <c r="BC117" s="46" t="str" cm="1">
        <f t="array" ref="BC117">IFERROR(SUMPRODUCT(LARGE($C117:$AU117,{1,2,3,4,5,6,7,8})), "")</f>
        <v/>
      </c>
    </row>
    <row r="118" spans="2:55" ht="15" customHeight="1" x14ac:dyDescent="0.2">
      <c r="B118" s="10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57"/>
      <c r="AW118" s="47">
        <f t="shared" si="6"/>
        <v>0</v>
      </c>
      <c r="AX118" s="46">
        <f t="shared" si="7"/>
        <v>0</v>
      </c>
      <c r="AY118" s="46" cm="1">
        <f t="array" ref="AY118">IF($AX118&lt;=6,SUM($C118:$AU118),SUMPRODUCT(LARGE($C118:$AU118,{1,2,3,4,5,6})))</f>
        <v>0</v>
      </c>
      <c r="AZ118" s="50" t="str">
        <f t="shared" si="8"/>
        <v/>
      </c>
      <c r="BA118" s="46" t="str" cm="1">
        <f t="array" ref="BA118">IFERROR(SUMPRODUCT(LARGE($C118:$AU118,{1,2,3,4})), "")</f>
        <v/>
      </c>
      <c r="BB118" s="46" t="str" cm="1">
        <f t="array" ref="BB118">IFERROR(SUMPRODUCT(LARGE($C118:$AU118,{1,2,3,4,5,6,7})), "")</f>
        <v/>
      </c>
      <c r="BC118" s="46" t="str" cm="1">
        <f t="array" ref="BC118">IFERROR(SUMPRODUCT(LARGE($C118:$AU118,{1,2,3,4,5,6,7,8})), "")</f>
        <v/>
      </c>
    </row>
    <row r="119" spans="2:55" ht="15" customHeight="1" x14ac:dyDescent="0.2">
      <c r="B119" s="10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57"/>
      <c r="AW119" s="47">
        <f t="shared" si="6"/>
        <v>0</v>
      </c>
      <c r="AX119" s="46">
        <f t="shared" si="7"/>
        <v>0</v>
      </c>
      <c r="AY119" s="46" cm="1">
        <f t="array" ref="AY119">IF($AX119&lt;=6,SUM($C119:$AU119),SUMPRODUCT(LARGE($C119:$AU119,{1,2,3,4,5,6})))</f>
        <v>0</v>
      </c>
      <c r="AZ119" s="50" t="str">
        <f t="shared" si="8"/>
        <v/>
      </c>
      <c r="BA119" s="46" t="str" cm="1">
        <f t="array" ref="BA119">IFERROR(SUMPRODUCT(LARGE($C119:$AU119,{1,2,3,4})), "")</f>
        <v/>
      </c>
      <c r="BB119" s="46" t="str" cm="1">
        <f t="array" ref="BB119">IFERROR(SUMPRODUCT(LARGE($C119:$AU119,{1,2,3,4,5,6,7})), "")</f>
        <v/>
      </c>
      <c r="BC119" s="46" t="str" cm="1">
        <f t="array" ref="BC119">IFERROR(SUMPRODUCT(LARGE($C119:$AU119,{1,2,3,4,5,6,7,8})), "")</f>
        <v/>
      </c>
    </row>
    <row r="120" spans="2:55" ht="15" customHeight="1" x14ac:dyDescent="0.2">
      <c r="B120" s="10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57"/>
      <c r="AW120" s="47">
        <f t="shared" si="6"/>
        <v>0</v>
      </c>
      <c r="AX120" s="46">
        <f t="shared" si="7"/>
        <v>0</v>
      </c>
      <c r="AY120" s="46" cm="1">
        <f t="array" ref="AY120">IF($AX120&lt;=6,SUM($C120:$AU120),SUMPRODUCT(LARGE($C120:$AU120,{1,2,3,4,5,6})))</f>
        <v>0</v>
      </c>
      <c r="AZ120" s="50" t="str">
        <f t="shared" si="8"/>
        <v/>
      </c>
      <c r="BA120" s="46" t="str" cm="1">
        <f t="array" ref="BA120">IFERROR(SUMPRODUCT(LARGE($C120:$AU120,{1,2,3,4})), "")</f>
        <v/>
      </c>
      <c r="BB120" s="46" t="str" cm="1">
        <f t="array" ref="BB120">IFERROR(SUMPRODUCT(LARGE($C120:$AU120,{1,2,3,4,5,6,7})), "")</f>
        <v/>
      </c>
      <c r="BC120" s="46" t="str" cm="1">
        <f t="array" ref="BC120">IFERROR(SUMPRODUCT(LARGE($C120:$AU120,{1,2,3,4,5,6,7,8})), "")</f>
        <v/>
      </c>
    </row>
    <row r="121" spans="2:55" ht="15" customHeight="1" x14ac:dyDescent="0.2">
      <c r="B121" s="10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57"/>
      <c r="AW121" s="47">
        <f t="shared" si="6"/>
        <v>0</v>
      </c>
      <c r="AX121" s="46">
        <f t="shared" si="7"/>
        <v>0</v>
      </c>
      <c r="AY121" s="46" cm="1">
        <f t="array" ref="AY121">IF($AX121&lt;=6,SUM($C121:$AU121),SUMPRODUCT(LARGE($C121:$AU121,{1,2,3,4,5,6})))</f>
        <v>0</v>
      </c>
      <c r="AZ121" s="50" t="str">
        <f t="shared" si="8"/>
        <v/>
      </c>
      <c r="BA121" s="46" t="str" cm="1">
        <f t="array" ref="BA121">IFERROR(SUMPRODUCT(LARGE($C121:$AU121,{1,2,3,4})), "")</f>
        <v/>
      </c>
      <c r="BB121" s="46" t="str" cm="1">
        <f t="array" ref="BB121">IFERROR(SUMPRODUCT(LARGE($C121:$AU121,{1,2,3,4,5,6,7})), "")</f>
        <v/>
      </c>
      <c r="BC121" s="46" t="str" cm="1">
        <f t="array" ref="BC121">IFERROR(SUMPRODUCT(LARGE($C121:$AU121,{1,2,3,4,5,6,7,8})), "")</f>
        <v/>
      </c>
    </row>
    <row r="122" spans="2:55" ht="15" customHeight="1" x14ac:dyDescent="0.2">
      <c r="B122" s="10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57"/>
      <c r="AW122" s="47">
        <f t="shared" si="6"/>
        <v>0</v>
      </c>
      <c r="AX122" s="46">
        <f t="shared" si="7"/>
        <v>0</v>
      </c>
      <c r="AY122" s="46" cm="1">
        <f t="array" ref="AY122">IF($AX122&lt;=6,SUM($C122:$AU122),SUMPRODUCT(LARGE($C122:$AU122,{1,2,3,4,5,6})))</f>
        <v>0</v>
      </c>
      <c r="AZ122" s="50" t="str">
        <f t="shared" si="8"/>
        <v/>
      </c>
      <c r="BA122" s="46" t="str" cm="1">
        <f t="array" ref="BA122">IFERROR(SUMPRODUCT(LARGE($C122:$AU122,{1,2,3,4})), "")</f>
        <v/>
      </c>
      <c r="BB122" s="46" t="str" cm="1">
        <f t="array" ref="BB122">IFERROR(SUMPRODUCT(LARGE($C122:$AU122,{1,2,3,4,5,6,7})), "")</f>
        <v/>
      </c>
      <c r="BC122" s="46" t="str" cm="1">
        <f t="array" ref="BC122">IFERROR(SUMPRODUCT(LARGE($C122:$AU122,{1,2,3,4,5,6,7,8})), "")</f>
        <v/>
      </c>
    </row>
    <row r="123" spans="2:55" ht="15" customHeight="1" x14ac:dyDescent="0.2">
      <c r="B123" s="10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57"/>
      <c r="AW123" s="47">
        <f t="shared" si="6"/>
        <v>0</v>
      </c>
      <c r="AX123" s="46">
        <f t="shared" si="7"/>
        <v>0</v>
      </c>
      <c r="AY123" s="46" cm="1">
        <f t="array" ref="AY123">IF($AX123&lt;=6,SUM($C123:$AU123),SUMPRODUCT(LARGE($C123:$AU123,{1,2,3,4,5,6})))</f>
        <v>0</v>
      </c>
      <c r="AZ123" s="50" t="str">
        <f t="shared" si="8"/>
        <v/>
      </c>
      <c r="BA123" s="46" t="str" cm="1">
        <f t="array" ref="BA123">IFERROR(SUMPRODUCT(LARGE($C123:$AU123,{1,2,3,4})), "")</f>
        <v/>
      </c>
      <c r="BB123" s="46" t="str" cm="1">
        <f t="array" ref="BB123">IFERROR(SUMPRODUCT(LARGE($C123:$AU123,{1,2,3,4,5,6,7})), "")</f>
        <v/>
      </c>
      <c r="BC123" s="46" t="str" cm="1">
        <f t="array" ref="BC123">IFERROR(SUMPRODUCT(LARGE($C123:$AU123,{1,2,3,4,5,6,7,8})), "")</f>
        <v/>
      </c>
    </row>
    <row r="124" spans="2:55" ht="15" customHeight="1" x14ac:dyDescent="0.2">
      <c r="B124" s="10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57"/>
      <c r="AW124" s="47">
        <f t="shared" si="6"/>
        <v>0</v>
      </c>
      <c r="AX124" s="46">
        <f t="shared" si="7"/>
        <v>0</v>
      </c>
      <c r="AY124" s="46" cm="1">
        <f t="array" ref="AY124">IF($AX124&lt;=6,SUM($C124:$AU124),SUMPRODUCT(LARGE($C124:$AU124,{1,2,3,4,5,6})))</f>
        <v>0</v>
      </c>
      <c r="AZ124" s="50" t="str">
        <f t="shared" si="8"/>
        <v/>
      </c>
      <c r="BA124" s="46" t="str" cm="1">
        <f t="array" ref="BA124">IFERROR(SUMPRODUCT(LARGE($C124:$AU124,{1,2,3,4})), "")</f>
        <v/>
      </c>
      <c r="BB124" s="46" t="str" cm="1">
        <f t="array" ref="BB124">IFERROR(SUMPRODUCT(LARGE($C124:$AU124,{1,2,3,4,5,6,7})), "")</f>
        <v/>
      </c>
      <c r="BC124" s="46" t="str" cm="1">
        <f t="array" ref="BC124">IFERROR(SUMPRODUCT(LARGE($C124:$AU124,{1,2,3,4,5,6,7,8})), "")</f>
        <v/>
      </c>
    </row>
    <row r="125" spans="2:55" ht="15" customHeight="1" x14ac:dyDescent="0.2">
      <c r="B125" s="10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57"/>
      <c r="AW125" s="47">
        <f t="shared" si="6"/>
        <v>0</v>
      </c>
      <c r="AX125" s="46">
        <f t="shared" si="7"/>
        <v>0</v>
      </c>
      <c r="AY125" s="46" cm="1">
        <f t="array" ref="AY125">IF($AX125&lt;=6,SUM($C125:$AU125),SUMPRODUCT(LARGE($C125:$AU125,{1,2,3,4,5,6})))</f>
        <v>0</v>
      </c>
      <c r="AZ125" s="50" t="str">
        <f t="shared" si="8"/>
        <v/>
      </c>
      <c r="BA125" s="46" t="str" cm="1">
        <f t="array" ref="BA125">IFERROR(SUMPRODUCT(LARGE($C125:$AU125,{1,2,3,4})), "")</f>
        <v/>
      </c>
      <c r="BB125" s="46" t="str" cm="1">
        <f t="array" ref="BB125">IFERROR(SUMPRODUCT(LARGE($C125:$AU125,{1,2,3,4,5,6,7})), "")</f>
        <v/>
      </c>
      <c r="BC125" s="46" t="str" cm="1">
        <f t="array" ref="BC125">IFERROR(SUMPRODUCT(LARGE($C125:$AU125,{1,2,3,4,5,6,7,8})), "")</f>
        <v/>
      </c>
    </row>
    <row r="126" spans="2:55" ht="15" customHeight="1" x14ac:dyDescent="0.2">
      <c r="B126" s="10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57"/>
      <c r="AW126" s="47">
        <f t="shared" si="6"/>
        <v>0</v>
      </c>
      <c r="AX126" s="46">
        <f t="shared" si="7"/>
        <v>0</v>
      </c>
      <c r="AY126" s="46" cm="1">
        <f t="array" ref="AY126">IF($AX126&lt;=6,SUM($C126:$AU126),SUMPRODUCT(LARGE($C126:$AU126,{1,2,3,4,5,6})))</f>
        <v>0</v>
      </c>
      <c r="AZ126" s="50" t="str">
        <f t="shared" si="8"/>
        <v/>
      </c>
      <c r="BA126" s="46" t="str" cm="1">
        <f t="array" ref="BA126">IFERROR(SUMPRODUCT(LARGE($C126:$AU126,{1,2,3,4})), "")</f>
        <v/>
      </c>
      <c r="BB126" s="46" t="str" cm="1">
        <f t="array" ref="BB126">IFERROR(SUMPRODUCT(LARGE($C126:$AU126,{1,2,3,4,5,6,7})), "")</f>
        <v/>
      </c>
      <c r="BC126" s="46" t="str" cm="1">
        <f t="array" ref="BC126">IFERROR(SUMPRODUCT(LARGE($C126:$AU126,{1,2,3,4,5,6,7,8})), "")</f>
        <v/>
      </c>
    </row>
    <row r="127" spans="2:55" ht="15" customHeight="1" x14ac:dyDescent="0.2">
      <c r="B127" s="10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57"/>
      <c r="AW127" s="47">
        <f t="shared" si="6"/>
        <v>0</v>
      </c>
      <c r="AX127" s="46">
        <f t="shared" si="7"/>
        <v>0</v>
      </c>
      <c r="AY127" s="46" cm="1">
        <f t="array" ref="AY127">IF($AX127&lt;=6,SUM($C127:$AU127),SUMPRODUCT(LARGE($C127:$AU127,{1,2,3,4,5,6})))</f>
        <v>0</v>
      </c>
      <c r="AZ127" s="50" t="str">
        <f t="shared" si="8"/>
        <v/>
      </c>
      <c r="BA127" s="46" t="str" cm="1">
        <f t="array" ref="BA127">IFERROR(SUMPRODUCT(LARGE($C127:$AU127,{1,2,3,4})), "")</f>
        <v/>
      </c>
      <c r="BB127" s="46" t="str" cm="1">
        <f t="array" ref="BB127">IFERROR(SUMPRODUCT(LARGE($C127:$AU127,{1,2,3,4,5,6,7})), "")</f>
        <v/>
      </c>
      <c r="BC127" s="46" t="str" cm="1">
        <f t="array" ref="BC127">IFERROR(SUMPRODUCT(LARGE($C127:$AU127,{1,2,3,4,5,6,7,8})), "")</f>
        <v/>
      </c>
    </row>
    <row r="128" spans="2:55" ht="15" customHeight="1" x14ac:dyDescent="0.2">
      <c r="B128" s="10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57"/>
      <c r="AW128" s="47">
        <f t="shared" si="6"/>
        <v>0</v>
      </c>
      <c r="AX128" s="46">
        <f t="shared" si="7"/>
        <v>0</v>
      </c>
      <c r="AY128" s="46" cm="1">
        <f t="array" ref="AY128">IF($AX128&lt;=6,SUM($C128:$AU128),SUMPRODUCT(LARGE($C128:$AU128,{1,2,3,4,5,6})))</f>
        <v>0</v>
      </c>
      <c r="AZ128" s="50" t="str">
        <f t="shared" si="8"/>
        <v/>
      </c>
      <c r="BA128" s="46" t="str" cm="1">
        <f t="array" ref="BA128">IFERROR(SUMPRODUCT(LARGE($C128:$AU128,{1,2,3,4})), "")</f>
        <v/>
      </c>
      <c r="BB128" s="46" t="str" cm="1">
        <f t="array" ref="BB128">IFERROR(SUMPRODUCT(LARGE($C128:$AU128,{1,2,3,4,5,6,7})), "")</f>
        <v/>
      </c>
      <c r="BC128" s="46" t="str" cm="1">
        <f t="array" ref="BC128">IFERROR(SUMPRODUCT(LARGE($C128:$AU128,{1,2,3,4,5,6,7,8})), "")</f>
        <v/>
      </c>
    </row>
    <row r="129" spans="2:55" ht="15" customHeight="1" x14ac:dyDescent="0.2">
      <c r="B129" s="10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57"/>
      <c r="AW129" s="47">
        <f t="shared" si="6"/>
        <v>0</v>
      </c>
      <c r="AX129" s="46">
        <f t="shared" si="7"/>
        <v>0</v>
      </c>
      <c r="AY129" s="46" cm="1">
        <f t="array" ref="AY129">IF($AX129&lt;=6,SUM($C129:$AU129),SUMPRODUCT(LARGE($C129:$AU129,{1,2,3,4,5,6})))</f>
        <v>0</v>
      </c>
      <c r="AZ129" s="50" t="str">
        <f t="shared" si="8"/>
        <v/>
      </c>
      <c r="BA129" s="46" t="str" cm="1">
        <f t="array" ref="BA129">IFERROR(SUMPRODUCT(LARGE($C129:$AU129,{1,2,3,4})), "")</f>
        <v/>
      </c>
      <c r="BB129" s="46" t="str" cm="1">
        <f t="array" ref="BB129">IFERROR(SUMPRODUCT(LARGE($C129:$AU129,{1,2,3,4,5,6,7})), "")</f>
        <v/>
      </c>
      <c r="BC129" s="46" t="str" cm="1">
        <f t="array" ref="BC129">IFERROR(SUMPRODUCT(LARGE($C129:$AU129,{1,2,3,4,5,6,7,8})), "")</f>
        <v/>
      </c>
    </row>
    <row r="130" spans="2:55" ht="15" customHeight="1" x14ac:dyDescent="0.2">
      <c r="B130" s="10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57"/>
      <c r="AW130" s="47">
        <f t="shared" si="6"/>
        <v>0</v>
      </c>
      <c r="AX130" s="46">
        <f t="shared" si="7"/>
        <v>0</v>
      </c>
      <c r="AY130" s="46" cm="1">
        <f t="array" ref="AY130">IF($AX130&lt;=6,SUM($C130:$AU130),SUMPRODUCT(LARGE($C130:$AU130,{1,2,3,4,5,6})))</f>
        <v>0</v>
      </c>
      <c r="AZ130" s="50" t="str">
        <f t="shared" si="8"/>
        <v/>
      </c>
      <c r="BA130" s="46" t="str" cm="1">
        <f t="array" ref="BA130">IFERROR(SUMPRODUCT(LARGE($C130:$AU130,{1,2,3,4})), "")</f>
        <v/>
      </c>
      <c r="BB130" s="46" t="str" cm="1">
        <f t="array" ref="BB130">IFERROR(SUMPRODUCT(LARGE($C130:$AU130,{1,2,3,4,5,6,7})), "")</f>
        <v/>
      </c>
      <c r="BC130" s="46" t="str" cm="1">
        <f t="array" ref="BC130">IFERROR(SUMPRODUCT(LARGE($C130:$AU130,{1,2,3,4,5,6,7,8})), "")</f>
        <v/>
      </c>
    </row>
    <row r="131" spans="2:55" ht="15" customHeight="1" x14ac:dyDescent="0.2">
      <c r="B131" s="10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57"/>
      <c r="AW131" s="47">
        <f t="shared" ref="AW131:AW194" si="9">SUM($C131:$AV131)</f>
        <v>0</v>
      </c>
      <c r="AX131" s="46">
        <f t="shared" ref="AX131:AX194" si="10">COUNTA(C131:AU131)</f>
        <v>0</v>
      </c>
      <c r="AY131" s="46" cm="1">
        <f t="array" ref="AY131">IF($AX131&lt;=6,SUM($C131:$AU131),SUMPRODUCT(LARGE($C131:$AU131,{1,2,3,4,5,6})))</f>
        <v>0</v>
      </c>
      <c r="AZ131" s="50" t="str">
        <f t="shared" si="8"/>
        <v/>
      </c>
      <c r="BA131" s="46" t="str" cm="1">
        <f t="array" ref="BA131">IFERROR(SUMPRODUCT(LARGE($C131:$AU131,{1,2,3,4})), "")</f>
        <v/>
      </c>
      <c r="BB131" s="46" t="str" cm="1">
        <f t="array" ref="BB131">IFERROR(SUMPRODUCT(LARGE($C131:$AU131,{1,2,3,4,5,6,7})), "")</f>
        <v/>
      </c>
      <c r="BC131" s="46" t="str" cm="1">
        <f t="array" ref="BC131">IFERROR(SUMPRODUCT(LARGE($C131:$AU131,{1,2,3,4,5,6,7,8})), "")</f>
        <v/>
      </c>
    </row>
    <row r="132" spans="2:55" ht="15" customHeight="1" x14ac:dyDescent="0.2">
      <c r="B132" s="10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57"/>
      <c r="AW132" s="47">
        <f t="shared" si="9"/>
        <v>0</v>
      </c>
      <c r="AX132" s="46">
        <f t="shared" si="10"/>
        <v>0</v>
      </c>
      <c r="AY132" s="46" cm="1">
        <f t="array" ref="AY132">IF($AX132&lt;=6,SUM($C132:$AU132),SUMPRODUCT(LARGE($C132:$AU132,{1,2,3,4,5,6})))</f>
        <v>0</v>
      </c>
      <c r="AZ132" s="50" t="str">
        <f t="shared" ref="AZ132:AZ195" si="11">IF(AND($AX132&gt;=6,AY132=AY133),"Manual Calc Needed","")</f>
        <v/>
      </c>
      <c r="BA132" s="46" t="str" cm="1">
        <f t="array" ref="BA132">IFERROR(SUMPRODUCT(LARGE($C132:$AU132,{1,2,3,4})), "")</f>
        <v/>
      </c>
      <c r="BB132" s="46" t="str" cm="1">
        <f t="array" ref="BB132">IFERROR(SUMPRODUCT(LARGE($C132:$AU132,{1,2,3,4,5,6,7})), "")</f>
        <v/>
      </c>
      <c r="BC132" s="46" t="str" cm="1">
        <f t="array" ref="BC132">IFERROR(SUMPRODUCT(LARGE($C132:$AU132,{1,2,3,4,5,6,7,8})), "")</f>
        <v/>
      </c>
    </row>
    <row r="133" spans="2:55" ht="15" customHeight="1" x14ac:dyDescent="0.2">
      <c r="B133" s="10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57"/>
      <c r="AW133" s="47">
        <f t="shared" si="9"/>
        <v>0</v>
      </c>
      <c r="AX133" s="46">
        <f t="shared" si="10"/>
        <v>0</v>
      </c>
      <c r="AY133" s="46" cm="1">
        <f t="array" ref="AY133">IF($AX133&lt;=6,SUM($C133:$AU133),SUMPRODUCT(LARGE($C133:$AU133,{1,2,3,4,5,6})))</f>
        <v>0</v>
      </c>
      <c r="AZ133" s="50" t="str">
        <f t="shared" si="11"/>
        <v/>
      </c>
      <c r="BA133" s="46" t="str" cm="1">
        <f t="array" ref="BA133">IFERROR(SUMPRODUCT(LARGE($C133:$AU133,{1,2,3,4})), "")</f>
        <v/>
      </c>
      <c r="BB133" s="46" t="str" cm="1">
        <f t="array" ref="BB133">IFERROR(SUMPRODUCT(LARGE($C133:$AU133,{1,2,3,4,5,6,7})), "")</f>
        <v/>
      </c>
      <c r="BC133" s="46" t="str" cm="1">
        <f t="array" ref="BC133">IFERROR(SUMPRODUCT(LARGE($C133:$AU133,{1,2,3,4,5,6,7,8})), "")</f>
        <v/>
      </c>
    </row>
    <row r="134" spans="2:55" ht="15" customHeight="1" x14ac:dyDescent="0.2">
      <c r="B134" s="10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57"/>
      <c r="AW134" s="47">
        <f t="shared" si="9"/>
        <v>0</v>
      </c>
      <c r="AX134" s="46">
        <f t="shared" si="10"/>
        <v>0</v>
      </c>
      <c r="AY134" s="46" cm="1">
        <f t="array" ref="AY134">IF($AX134&lt;=6,SUM($C134:$AU134),SUMPRODUCT(LARGE($C134:$AU134,{1,2,3,4,5,6})))</f>
        <v>0</v>
      </c>
      <c r="AZ134" s="50" t="str">
        <f t="shared" si="11"/>
        <v/>
      </c>
      <c r="BA134" s="46" t="str" cm="1">
        <f t="array" ref="BA134">IFERROR(SUMPRODUCT(LARGE($C134:$AU134,{1,2,3,4})), "")</f>
        <v/>
      </c>
      <c r="BB134" s="46" t="str" cm="1">
        <f t="array" ref="BB134">IFERROR(SUMPRODUCT(LARGE($C134:$AU134,{1,2,3,4,5,6,7})), "")</f>
        <v/>
      </c>
      <c r="BC134" s="46" t="str" cm="1">
        <f t="array" ref="BC134">IFERROR(SUMPRODUCT(LARGE($C134:$AU134,{1,2,3,4,5,6,7,8})), "")</f>
        <v/>
      </c>
    </row>
    <row r="135" spans="2:55" ht="15" customHeight="1" x14ac:dyDescent="0.2">
      <c r="B135" s="10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57"/>
      <c r="AW135" s="47">
        <f t="shared" si="9"/>
        <v>0</v>
      </c>
      <c r="AX135" s="46">
        <f t="shared" si="10"/>
        <v>0</v>
      </c>
      <c r="AY135" s="46" cm="1">
        <f t="array" ref="AY135">IF($AX135&lt;=6,SUM($C135:$AU135),SUMPRODUCT(LARGE($C135:$AU135,{1,2,3,4,5,6})))</f>
        <v>0</v>
      </c>
      <c r="AZ135" s="50" t="str">
        <f t="shared" si="11"/>
        <v/>
      </c>
      <c r="BA135" s="46" t="str" cm="1">
        <f t="array" ref="BA135">IFERROR(SUMPRODUCT(LARGE($C135:$AU135,{1,2,3,4})), "")</f>
        <v/>
      </c>
      <c r="BB135" s="46" t="str" cm="1">
        <f t="array" ref="BB135">IFERROR(SUMPRODUCT(LARGE($C135:$AU135,{1,2,3,4,5,6,7})), "")</f>
        <v/>
      </c>
      <c r="BC135" s="46" t="str" cm="1">
        <f t="array" ref="BC135">IFERROR(SUMPRODUCT(LARGE($C135:$AU135,{1,2,3,4,5,6,7,8})), "")</f>
        <v/>
      </c>
    </row>
    <row r="136" spans="2:55" ht="15" customHeight="1" x14ac:dyDescent="0.2">
      <c r="B136" s="10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57"/>
      <c r="AW136" s="47">
        <f t="shared" si="9"/>
        <v>0</v>
      </c>
      <c r="AX136" s="46">
        <f t="shared" si="10"/>
        <v>0</v>
      </c>
      <c r="AY136" s="46" cm="1">
        <f t="array" ref="AY136">IF($AX136&lt;=6,SUM($C136:$AU136),SUMPRODUCT(LARGE($C136:$AU136,{1,2,3,4,5,6})))</f>
        <v>0</v>
      </c>
      <c r="AZ136" s="50" t="str">
        <f t="shared" si="11"/>
        <v/>
      </c>
      <c r="BA136" s="46" t="str" cm="1">
        <f t="array" ref="BA136">IFERROR(SUMPRODUCT(LARGE($C136:$AU136,{1,2,3,4})), "")</f>
        <v/>
      </c>
      <c r="BB136" s="46" t="str" cm="1">
        <f t="array" ref="BB136">IFERROR(SUMPRODUCT(LARGE($C136:$AU136,{1,2,3,4,5,6,7})), "")</f>
        <v/>
      </c>
      <c r="BC136" s="46" t="str" cm="1">
        <f t="array" ref="BC136">IFERROR(SUMPRODUCT(LARGE($C136:$AU136,{1,2,3,4,5,6,7,8})), "")</f>
        <v/>
      </c>
    </row>
    <row r="137" spans="2:55" ht="15" customHeight="1" x14ac:dyDescent="0.2">
      <c r="B137" s="10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57"/>
      <c r="AW137" s="47">
        <f t="shared" si="9"/>
        <v>0</v>
      </c>
      <c r="AX137" s="46">
        <f t="shared" si="10"/>
        <v>0</v>
      </c>
      <c r="AY137" s="46" cm="1">
        <f t="array" ref="AY137">IF($AX137&lt;=6,SUM($C137:$AU137),SUMPRODUCT(LARGE($C137:$AU137,{1,2,3,4,5,6})))</f>
        <v>0</v>
      </c>
      <c r="AZ137" s="50" t="str">
        <f t="shared" si="11"/>
        <v/>
      </c>
      <c r="BA137" s="46" t="str" cm="1">
        <f t="array" ref="BA137">IFERROR(SUMPRODUCT(LARGE($C137:$AU137,{1,2,3,4})), "")</f>
        <v/>
      </c>
      <c r="BB137" s="46" t="str" cm="1">
        <f t="array" ref="BB137">IFERROR(SUMPRODUCT(LARGE($C137:$AU137,{1,2,3,4,5,6,7})), "")</f>
        <v/>
      </c>
      <c r="BC137" s="46" t="str" cm="1">
        <f t="array" ref="BC137">IFERROR(SUMPRODUCT(LARGE($C137:$AU137,{1,2,3,4,5,6,7,8})), "")</f>
        <v/>
      </c>
    </row>
    <row r="138" spans="2:55" ht="15" customHeight="1" x14ac:dyDescent="0.2">
      <c r="B138" s="10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57"/>
      <c r="AW138" s="47">
        <f t="shared" si="9"/>
        <v>0</v>
      </c>
      <c r="AX138" s="46">
        <f t="shared" si="10"/>
        <v>0</v>
      </c>
      <c r="AY138" s="46" cm="1">
        <f t="array" ref="AY138">IF($AX138&lt;=6,SUM($C138:$AU138),SUMPRODUCT(LARGE($C138:$AU138,{1,2,3,4,5,6})))</f>
        <v>0</v>
      </c>
      <c r="AZ138" s="50" t="str">
        <f t="shared" si="11"/>
        <v/>
      </c>
      <c r="BA138" s="46" t="str" cm="1">
        <f t="array" ref="BA138">IFERROR(SUMPRODUCT(LARGE($C138:$AU138,{1,2,3,4})), "")</f>
        <v/>
      </c>
      <c r="BB138" s="46" t="str" cm="1">
        <f t="array" ref="BB138">IFERROR(SUMPRODUCT(LARGE($C138:$AU138,{1,2,3,4,5,6,7})), "")</f>
        <v/>
      </c>
      <c r="BC138" s="46" t="str" cm="1">
        <f t="array" ref="BC138">IFERROR(SUMPRODUCT(LARGE($C138:$AU138,{1,2,3,4,5,6,7,8})), "")</f>
        <v/>
      </c>
    </row>
    <row r="139" spans="2:55" ht="15" customHeight="1" x14ac:dyDescent="0.2">
      <c r="B139" s="10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57"/>
      <c r="AW139" s="47">
        <f t="shared" si="9"/>
        <v>0</v>
      </c>
      <c r="AX139" s="46">
        <f t="shared" si="10"/>
        <v>0</v>
      </c>
      <c r="AY139" s="46" cm="1">
        <f t="array" ref="AY139">IF($AX139&lt;=6,SUM($C139:$AU139),SUMPRODUCT(LARGE($C139:$AU139,{1,2,3,4,5,6})))</f>
        <v>0</v>
      </c>
      <c r="AZ139" s="50" t="str">
        <f t="shared" si="11"/>
        <v/>
      </c>
      <c r="BA139" s="46" t="str" cm="1">
        <f t="array" ref="BA139">IFERROR(SUMPRODUCT(LARGE($C139:$AU139,{1,2,3,4})), "")</f>
        <v/>
      </c>
      <c r="BB139" s="46" t="str" cm="1">
        <f t="array" ref="BB139">IFERROR(SUMPRODUCT(LARGE($C139:$AU139,{1,2,3,4,5,6,7})), "")</f>
        <v/>
      </c>
      <c r="BC139" s="46" t="str" cm="1">
        <f t="array" ref="BC139">IFERROR(SUMPRODUCT(LARGE($C139:$AU139,{1,2,3,4,5,6,7,8})), "")</f>
        <v/>
      </c>
    </row>
    <row r="140" spans="2:55" ht="15" customHeight="1" x14ac:dyDescent="0.2">
      <c r="B140" s="10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57"/>
      <c r="AW140" s="47">
        <f t="shared" si="9"/>
        <v>0</v>
      </c>
      <c r="AX140" s="46">
        <f t="shared" si="10"/>
        <v>0</v>
      </c>
      <c r="AY140" s="46" cm="1">
        <f t="array" ref="AY140">IF($AX140&lt;=6,SUM($C140:$AU140),SUMPRODUCT(LARGE($C140:$AU140,{1,2,3,4,5,6})))</f>
        <v>0</v>
      </c>
      <c r="AZ140" s="50" t="str">
        <f t="shared" si="11"/>
        <v/>
      </c>
      <c r="BA140" s="46" t="str" cm="1">
        <f t="array" ref="BA140">IFERROR(SUMPRODUCT(LARGE($C140:$AU140,{1,2,3,4})), "")</f>
        <v/>
      </c>
      <c r="BB140" s="46" t="str" cm="1">
        <f t="array" ref="BB140">IFERROR(SUMPRODUCT(LARGE($C140:$AU140,{1,2,3,4,5,6,7})), "")</f>
        <v/>
      </c>
      <c r="BC140" s="46" t="str" cm="1">
        <f t="array" ref="BC140">IFERROR(SUMPRODUCT(LARGE($C140:$AU140,{1,2,3,4,5,6,7,8})), "")</f>
        <v/>
      </c>
    </row>
    <row r="141" spans="2:55" ht="15" customHeight="1" x14ac:dyDescent="0.2">
      <c r="B141" s="10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57"/>
      <c r="AW141" s="47">
        <f t="shared" si="9"/>
        <v>0</v>
      </c>
      <c r="AX141" s="46">
        <f t="shared" si="10"/>
        <v>0</v>
      </c>
      <c r="AY141" s="46" cm="1">
        <f t="array" ref="AY141">IF($AX141&lt;=6,SUM($C141:$AU141),SUMPRODUCT(LARGE($C141:$AU141,{1,2,3,4,5,6})))</f>
        <v>0</v>
      </c>
      <c r="AZ141" s="50" t="str">
        <f t="shared" si="11"/>
        <v/>
      </c>
      <c r="BA141" s="46" t="str" cm="1">
        <f t="array" ref="BA141">IFERROR(SUMPRODUCT(LARGE($C141:$AU141,{1,2,3,4})), "")</f>
        <v/>
      </c>
      <c r="BB141" s="46" t="str" cm="1">
        <f t="array" ref="BB141">IFERROR(SUMPRODUCT(LARGE($C141:$AU141,{1,2,3,4,5,6,7})), "")</f>
        <v/>
      </c>
      <c r="BC141" s="46" t="str" cm="1">
        <f t="array" ref="BC141">IFERROR(SUMPRODUCT(LARGE($C141:$AU141,{1,2,3,4,5,6,7,8})), "")</f>
        <v/>
      </c>
    </row>
    <row r="142" spans="2:55" ht="15" customHeight="1" x14ac:dyDescent="0.2">
      <c r="B142" s="10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57"/>
      <c r="AW142" s="47">
        <f t="shared" si="9"/>
        <v>0</v>
      </c>
      <c r="AX142" s="46">
        <f t="shared" si="10"/>
        <v>0</v>
      </c>
      <c r="AY142" s="46" cm="1">
        <f t="array" ref="AY142">IF($AX142&lt;=6,SUM($C142:$AU142),SUMPRODUCT(LARGE($C142:$AU142,{1,2,3,4,5,6})))</f>
        <v>0</v>
      </c>
      <c r="AZ142" s="50" t="str">
        <f t="shared" si="11"/>
        <v/>
      </c>
      <c r="BA142" s="46" t="str" cm="1">
        <f t="array" ref="BA142">IFERROR(SUMPRODUCT(LARGE($C142:$AU142,{1,2,3,4})), "")</f>
        <v/>
      </c>
      <c r="BB142" s="46" t="str" cm="1">
        <f t="array" ref="BB142">IFERROR(SUMPRODUCT(LARGE($C142:$AU142,{1,2,3,4,5,6,7})), "")</f>
        <v/>
      </c>
      <c r="BC142" s="46" t="str" cm="1">
        <f t="array" ref="BC142">IFERROR(SUMPRODUCT(LARGE($C142:$AU142,{1,2,3,4,5,6,7,8})), "")</f>
        <v/>
      </c>
    </row>
    <row r="143" spans="2:55" ht="15" customHeight="1" x14ac:dyDescent="0.2">
      <c r="B143" s="10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57"/>
      <c r="AW143" s="47">
        <f t="shared" si="9"/>
        <v>0</v>
      </c>
      <c r="AX143" s="46">
        <f t="shared" si="10"/>
        <v>0</v>
      </c>
      <c r="AY143" s="46" cm="1">
        <f t="array" ref="AY143">IF($AX143&lt;=6,SUM($C143:$AU143),SUMPRODUCT(LARGE($C143:$AU143,{1,2,3,4,5,6})))</f>
        <v>0</v>
      </c>
      <c r="AZ143" s="50" t="str">
        <f t="shared" si="11"/>
        <v/>
      </c>
      <c r="BA143" s="46" t="str" cm="1">
        <f t="array" ref="BA143">IFERROR(SUMPRODUCT(LARGE($C143:$AU143,{1,2,3,4})), "")</f>
        <v/>
      </c>
      <c r="BB143" s="46" t="str" cm="1">
        <f t="array" ref="BB143">IFERROR(SUMPRODUCT(LARGE($C143:$AU143,{1,2,3,4,5,6,7})), "")</f>
        <v/>
      </c>
      <c r="BC143" s="46" t="str" cm="1">
        <f t="array" ref="BC143">IFERROR(SUMPRODUCT(LARGE($C143:$AU143,{1,2,3,4,5,6,7,8})), "")</f>
        <v/>
      </c>
    </row>
    <row r="144" spans="2:55" ht="15" customHeight="1" x14ac:dyDescent="0.2">
      <c r="B144" s="10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57"/>
      <c r="AW144" s="47">
        <f t="shared" si="9"/>
        <v>0</v>
      </c>
      <c r="AX144" s="46">
        <f t="shared" si="10"/>
        <v>0</v>
      </c>
      <c r="AY144" s="46" cm="1">
        <f t="array" ref="AY144">IF($AX144&lt;=6,SUM($C144:$AU144),SUMPRODUCT(LARGE($C144:$AU144,{1,2,3,4,5,6})))</f>
        <v>0</v>
      </c>
      <c r="AZ144" s="50" t="str">
        <f t="shared" si="11"/>
        <v/>
      </c>
      <c r="BA144" s="46" t="str" cm="1">
        <f t="array" ref="BA144">IFERROR(SUMPRODUCT(LARGE($C144:$AU144,{1,2,3,4})), "")</f>
        <v/>
      </c>
      <c r="BB144" s="46" t="str" cm="1">
        <f t="array" ref="BB144">IFERROR(SUMPRODUCT(LARGE($C144:$AU144,{1,2,3,4,5,6,7})), "")</f>
        <v/>
      </c>
      <c r="BC144" s="46" t="str" cm="1">
        <f t="array" ref="BC144">IFERROR(SUMPRODUCT(LARGE($C144:$AU144,{1,2,3,4,5,6,7,8})), "")</f>
        <v/>
      </c>
    </row>
    <row r="145" spans="2:55" ht="15" customHeight="1" x14ac:dyDescent="0.2">
      <c r="B145" s="10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57"/>
      <c r="AW145" s="47">
        <f t="shared" si="9"/>
        <v>0</v>
      </c>
      <c r="AX145" s="46">
        <f t="shared" si="10"/>
        <v>0</v>
      </c>
      <c r="AY145" s="46" cm="1">
        <f t="array" ref="AY145">IF($AX145&lt;=6,SUM($C145:$AU145),SUMPRODUCT(LARGE($C145:$AU145,{1,2,3,4,5,6})))</f>
        <v>0</v>
      </c>
      <c r="AZ145" s="50" t="str">
        <f t="shared" si="11"/>
        <v/>
      </c>
      <c r="BA145" s="46" t="str" cm="1">
        <f t="array" ref="BA145">IFERROR(SUMPRODUCT(LARGE($C145:$AU145,{1,2,3,4})), "")</f>
        <v/>
      </c>
      <c r="BB145" s="46" t="str" cm="1">
        <f t="array" ref="BB145">IFERROR(SUMPRODUCT(LARGE($C145:$AU145,{1,2,3,4,5,6,7})), "")</f>
        <v/>
      </c>
      <c r="BC145" s="46" t="str" cm="1">
        <f t="array" ref="BC145">IFERROR(SUMPRODUCT(LARGE($C145:$AU145,{1,2,3,4,5,6,7,8})), "")</f>
        <v/>
      </c>
    </row>
    <row r="146" spans="2:55" ht="15" customHeight="1" x14ac:dyDescent="0.2">
      <c r="B146" s="10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57"/>
      <c r="AW146" s="47">
        <f t="shared" si="9"/>
        <v>0</v>
      </c>
      <c r="AX146" s="46">
        <f t="shared" si="10"/>
        <v>0</v>
      </c>
      <c r="AY146" s="46" cm="1">
        <f t="array" ref="AY146">IF($AX146&lt;=6,SUM($C146:$AU146),SUMPRODUCT(LARGE($C146:$AU146,{1,2,3,4,5,6})))</f>
        <v>0</v>
      </c>
      <c r="AZ146" s="50" t="str">
        <f t="shared" si="11"/>
        <v/>
      </c>
      <c r="BA146" s="46" t="str" cm="1">
        <f t="array" ref="BA146">IFERROR(SUMPRODUCT(LARGE($C146:$AU146,{1,2,3,4})), "")</f>
        <v/>
      </c>
      <c r="BB146" s="46" t="str" cm="1">
        <f t="array" ref="BB146">IFERROR(SUMPRODUCT(LARGE($C146:$AU146,{1,2,3,4,5,6,7})), "")</f>
        <v/>
      </c>
      <c r="BC146" s="46" t="str" cm="1">
        <f t="array" ref="BC146">IFERROR(SUMPRODUCT(LARGE($C146:$AU146,{1,2,3,4,5,6,7,8})), "")</f>
        <v/>
      </c>
    </row>
    <row r="147" spans="2:55" ht="15" customHeight="1" x14ac:dyDescent="0.2">
      <c r="B147" s="10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57"/>
      <c r="AW147" s="47">
        <f t="shared" si="9"/>
        <v>0</v>
      </c>
      <c r="AX147" s="46">
        <f t="shared" si="10"/>
        <v>0</v>
      </c>
      <c r="AY147" s="46" cm="1">
        <f t="array" ref="AY147">IF($AX147&lt;=6,SUM($C147:$AU147),SUMPRODUCT(LARGE($C147:$AU147,{1,2,3,4,5,6})))</f>
        <v>0</v>
      </c>
      <c r="AZ147" s="50" t="str">
        <f t="shared" si="11"/>
        <v/>
      </c>
      <c r="BA147" s="46" t="str" cm="1">
        <f t="array" ref="BA147">IFERROR(SUMPRODUCT(LARGE($C147:$AU147,{1,2,3,4})), "")</f>
        <v/>
      </c>
      <c r="BB147" s="46" t="str" cm="1">
        <f t="array" ref="BB147">IFERROR(SUMPRODUCT(LARGE($C147:$AU147,{1,2,3,4,5,6,7})), "")</f>
        <v/>
      </c>
      <c r="BC147" s="46" t="str" cm="1">
        <f t="array" ref="BC147">IFERROR(SUMPRODUCT(LARGE($C147:$AU147,{1,2,3,4,5,6,7,8})), "")</f>
        <v/>
      </c>
    </row>
    <row r="148" spans="2:55" ht="15" customHeight="1" x14ac:dyDescent="0.2">
      <c r="B148" s="10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57"/>
      <c r="AW148" s="47">
        <f t="shared" si="9"/>
        <v>0</v>
      </c>
      <c r="AX148" s="46">
        <f t="shared" si="10"/>
        <v>0</v>
      </c>
      <c r="AY148" s="46" cm="1">
        <f t="array" ref="AY148">IF($AX148&lt;=6,SUM($C148:$AU148),SUMPRODUCT(LARGE($C148:$AU148,{1,2,3,4,5,6})))</f>
        <v>0</v>
      </c>
      <c r="AZ148" s="50" t="str">
        <f t="shared" si="11"/>
        <v/>
      </c>
      <c r="BA148" s="46" t="str" cm="1">
        <f t="array" ref="BA148">IFERROR(SUMPRODUCT(LARGE($C148:$AU148,{1,2,3,4})), "")</f>
        <v/>
      </c>
      <c r="BB148" s="46" t="str" cm="1">
        <f t="array" ref="BB148">IFERROR(SUMPRODUCT(LARGE($C148:$AU148,{1,2,3,4,5,6,7})), "")</f>
        <v/>
      </c>
      <c r="BC148" s="46" t="str" cm="1">
        <f t="array" ref="BC148">IFERROR(SUMPRODUCT(LARGE($C148:$AU148,{1,2,3,4,5,6,7,8})), "")</f>
        <v/>
      </c>
    </row>
    <row r="149" spans="2:55" ht="15" customHeight="1" x14ac:dyDescent="0.2">
      <c r="B149" s="10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57"/>
      <c r="AW149" s="47">
        <f t="shared" si="9"/>
        <v>0</v>
      </c>
      <c r="AX149" s="46">
        <f t="shared" si="10"/>
        <v>0</v>
      </c>
      <c r="AY149" s="46" cm="1">
        <f t="array" ref="AY149">IF($AX149&lt;=6,SUM($C149:$AU149),SUMPRODUCT(LARGE($C149:$AU149,{1,2,3,4,5,6})))</f>
        <v>0</v>
      </c>
      <c r="AZ149" s="50" t="str">
        <f t="shared" si="11"/>
        <v/>
      </c>
      <c r="BA149" s="46" t="str" cm="1">
        <f t="array" ref="BA149">IFERROR(SUMPRODUCT(LARGE($C149:$AU149,{1,2,3,4})), "")</f>
        <v/>
      </c>
      <c r="BB149" s="46" t="str" cm="1">
        <f t="array" ref="BB149">IFERROR(SUMPRODUCT(LARGE($C149:$AU149,{1,2,3,4,5,6,7})), "")</f>
        <v/>
      </c>
      <c r="BC149" s="46" t="str" cm="1">
        <f t="array" ref="BC149">IFERROR(SUMPRODUCT(LARGE($C149:$AU149,{1,2,3,4,5,6,7,8})), "")</f>
        <v/>
      </c>
    </row>
    <row r="150" spans="2:55" ht="15" customHeight="1" x14ac:dyDescent="0.2">
      <c r="B150" s="10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57"/>
      <c r="AW150" s="47">
        <f t="shared" si="9"/>
        <v>0</v>
      </c>
      <c r="AX150" s="46">
        <f t="shared" si="10"/>
        <v>0</v>
      </c>
      <c r="AY150" s="46" cm="1">
        <f t="array" ref="AY150">IF($AX150&lt;=6,SUM($C150:$AU150),SUMPRODUCT(LARGE($C150:$AU150,{1,2,3,4,5,6})))</f>
        <v>0</v>
      </c>
      <c r="AZ150" s="50" t="str">
        <f t="shared" si="11"/>
        <v/>
      </c>
      <c r="BA150" s="46" t="str" cm="1">
        <f t="array" ref="BA150">IFERROR(SUMPRODUCT(LARGE($C150:$AU150,{1,2,3,4})), "")</f>
        <v/>
      </c>
      <c r="BB150" s="46" t="str" cm="1">
        <f t="array" ref="BB150">IFERROR(SUMPRODUCT(LARGE($C150:$AU150,{1,2,3,4,5,6,7})), "")</f>
        <v/>
      </c>
      <c r="BC150" s="46" t="str" cm="1">
        <f t="array" ref="BC150">IFERROR(SUMPRODUCT(LARGE($C150:$AU150,{1,2,3,4,5,6,7,8})), "")</f>
        <v/>
      </c>
    </row>
    <row r="151" spans="2:55" ht="15" customHeight="1" x14ac:dyDescent="0.2">
      <c r="B151" s="10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57"/>
      <c r="AW151" s="47">
        <f t="shared" si="9"/>
        <v>0</v>
      </c>
      <c r="AX151" s="46">
        <f t="shared" si="10"/>
        <v>0</v>
      </c>
      <c r="AY151" s="46" cm="1">
        <f t="array" ref="AY151">IF($AX151&lt;=6,SUM($C151:$AU151),SUMPRODUCT(LARGE($C151:$AU151,{1,2,3,4,5,6})))</f>
        <v>0</v>
      </c>
      <c r="AZ151" s="50" t="str">
        <f t="shared" si="11"/>
        <v/>
      </c>
      <c r="BA151" s="46" t="str" cm="1">
        <f t="array" ref="BA151">IFERROR(SUMPRODUCT(LARGE($C151:$AU151,{1,2,3,4})), "")</f>
        <v/>
      </c>
      <c r="BB151" s="46" t="str" cm="1">
        <f t="array" ref="BB151">IFERROR(SUMPRODUCT(LARGE($C151:$AU151,{1,2,3,4,5,6,7})), "")</f>
        <v/>
      </c>
      <c r="BC151" s="46" t="str" cm="1">
        <f t="array" ref="BC151">IFERROR(SUMPRODUCT(LARGE($C151:$AU151,{1,2,3,4,5,6,7,8})), "")</f>
        <v/>
      </c>
    </row>
    <row r="152" spans="2:55" ht="15" customHeight="1" x14ac:dyDescent="0.2">
      <c r="B152" s="10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57"/>
      <c r="AW152" s="47">
        <f t="shared" si="9"/>
        <v>0</v>
      </c>
      <c r="AX152" s="46">
        <f t="shared" si="10"/>
        <v>0</v>
      </c>
      <c r="AY152" s="46" cm="1">
        <f t="array" ref="AY152">IF($AX152&lt;=6,SUM($C152:$AU152),SUMPRODUCT(LARGE($C152:$AU152,{1,2,3,4,5,6})))</f>
        <v>0</v>
      </c>
      <c r="AZ152" s="50" t="str">
        <f t="shared" si="11"/>
        <v/>
      </c>
      <c r="BA152" s="46" t="str" cm="1">
        <f t="array" ref="BA152">IFERROR(SUMPRODUCT(LARGE($C152:$AU152,{1,2,3,4})), "")</f>
        <v/>
      </c>
      <c r="BB152" s="46" t="str" cm="1">
        <f t="array" ref="BB152">IFERROR(SUMPRODUCT(LARGE($C152:$AU152,{1,2,3,4,5,6,7})), "")</f>
        <v/>
      </c>
      <c r="BC152" s="46" t="str" cm="1">
        <f t="array" ref="BC152">IFERROR(SUMPRODUCT(LARGE($C152:$AU152,{1,2,3,4,5,6,7,8})), "")</f>
        <v/>
      </c>
    </row>
    <row r="153" spans="2:55" ht="15" customHeight="1" x14ac:dyDescent="0.2">
      <c r="B153" s="10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57"/>
      <c r="AW153" s="47">
        <f t="shared" si="9"/>
        <v>0</v>
      </c>
      <c r="AX153" s="46">
        <f t="shared" si="10"/>
        <v>0</v>
      </c>
      <c r="AY153" s="46" cm="1">
        <f t="array" ref="AY153">IF($AX153&lt;=6,SUM($C153:$AU153),SUMPRODUCT(LARGE($C153:$AU153,{1,2,3,4,5,6})))</f>
        <v>0</v>
      </c>
      <c r="AZ153" s="50" t="str">
        <f t="shared" si="11"/>
        <v/>
      </c>
      <c r="BA153" s="46" t="str" cm="1">
        <f t="array" ref="BA153">IFERROR(SUMPRODUCT(LARGE($C153:$AU153,{1,2,3,4})), "")</f>
        <v/>
      </c>
      <c r="BB153" s="46" t="str" cm="1">
        <f t="array" ref="BB153">IFERROR(SUMPRODUCT(LARGE($C153:$AU153,{1,2,3,4,5,6,7})), "")</f>
        <v/>
      </c>
      <c r="BC153" s="46" t="str" cm="1">
        <f t="array" ref="BC153">IFERROR(SUMPRODUCT(LARGE($C153:$AU153,{1,2,3,4,5,6,7,8})), "")</f>
        <v/>
      </c>
    </row>
    <row r="154" spans="2:55" ht="15" customHeight="1" x14ac:dyDescent="0.2">
      <c r="B154" s="10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57"/>
      <c r="AW154" s="47">
        <f t="shared" si="9"/>
        <v>0</v>
      </c>
      <c r="AX154" s="46">
        <f t="shared" si="10"/>
        <v>0</v>
      </c>
      <c r="AY154" s="46" cm="1">
        <f t="array" ref="AY154">IF($AX154&lt;=6,SUM($C154:$AU154),SUMPRODUCT(LARGE($C154:$AU154,{1,2,3,4,5,6})))</f>
        <v>0</v>
      </c>
      <c r="AZ154" s="50" t="str">
        <f t="shared" si="11"/>
        <v/>
      </c>
      <c r="BA154" s="46" t="str" cm="1">
        <f t="array" ref="BA154">IFERROR(SUMPRODUCT(LARGE($C154:$AU154,{1,2,3,4})), "")</f>
        <v/>
      </c>
      <c r="BB154" s="46" t="str" cm="1">
        <f t="array" ref="BB154">IFERROR(SUMPRODUCT(LARGE($C154:$AU154,{1,2,3,4,5,6,7})), "")</f>
        <v/>
      </c>
      <c r="BC154" s="46" t="str" cm="1">
        <f t="array" ref="BC154">IFERROR(SUMPRODUCT(LARGE($C154:$AU154,{1,2,3,4,5,6,7,8})), "")</f>
        <v/>
      </c>
    </row>
    <row r="155" spans="2:55" ht="15" customHeight="1" x14ac:dyDescent="0.2">
      <c r="B155" s="10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57"/>
      <c r="AW155" s="47">
        <f t="shared" si="9"/>
        <v>0</v>
      </c>
      <c r="AX155" s="46">
        <f t="shared" si="10"/>
        <v>0</v>
      </c>
      <c r="AY155" s="46" cm="1">
        <f t="array" ref="AY155">IF($AX155&lt;=6,SUM($C155:$AU155),SUMPRODUCT(LARGE($C155:$AU155,{1,2,3,4,5,6})))</f>
        <v>0</v>
      </c>
      <c r="AZ155" s="50" t="str">
        <f t="shared" si="11"/>
        <v/>
      </c>
      <c r="BA155" s="46" t="str" cm="1">
        <f t="array" ref="BA155">IFERROR(SUMPRODUCT(LARGE($C155:$AU155,{1,2,3,4})), "")</f>
        <v/>
      </c>
      <c r="BB155" s="46" t="str" cm="1">
        <f t="array" ref="BB155">IFERROR(SUMPRODUCT(LARGE($C155:$AU155,{1,2,3,4,5,6,7})), "")</f>
        <v/>
      </c>
      <c r="BC155" s="46" t="str" cm="1">
        <f t="array" ref="BC155">IFERROR(SUMPRODUCT(LARGE($C155:$AU155,{1,2,3,4,5,6,7,8})), "")</f>
        <v/>
      </c>
    </row>
    <row r="156" spans="2:55" ht="15" customHeight="1" x14ac:dyDescent="0.2">
      <c r="B156" s="10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57"/>
      <c r="AW156" s="47">
        <f t="shared" si="9"/>
        <v>0</v>
      </c>
      <c r="AX156" s="46">
        <f t="shared" si="10"/>
        <v>0</v>
      </c>
      <c r="AY156" s="46" cm="1">
        <f t="array" ref="AY156">IF($AX156&lt;=6,SUM($C156:$AU156),SUMPRODUCT(LARGE($C156:$AU156,{1,2,3,4,5,6})))</f>
        <v>0</v>
      </c>
      <c r="AZ156" s="50" t="str">
        <f t="shared" si="11"/>
        <v/>
      </c>
      <c r="BA156" s="46" t="str" cm="1">
        <f t="array" ref="BA156">IFERROR(SUMPRODUCT(LARGE($C156:$AU156,{1,2,3,4})), "")</f>
        <v/>
      </c>
      <c r="BB156" s="46" t="str" cm="1">
        <f t="array" ref="BB156">IFERROR(SUMPRODUCT(LARGE($C156:$AU156,{1,2,3,4,5,6,7})), "")</f>
        <v/>
      </c>
      <c r="BC156" s="46" t="str" cm="1">
        <f t="array" ref="BC156">IFERROR(SUMPRODUCT(LARGE($C156:$AU156,{1,2,3,4,5,6,7,8})), "")</f>
        <v/>
      </c>
    </row>
    <row r="157" spans="2:55" ht="15" customHeight="1" x14ac:dyDescent="0.2">
      <c r="B157" s="10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57"/>
      <c r="AW157" s="47">
        <f t="shared" si="9"/>
        <v>0</v>
      </c>
      <c r="AX157" s="46">
        <f t="shared" si="10"/>
        <v>0</v>
      </c>
      <c r="AY157" s="46" cm="1">
        <f t="array" ref="AY157">IF($AX157&lt;=6,SUM($C157:$AU157),SUMPRODUCT(LARGE($C157:$AU157,{1,2,3,4,5,6})))</f>
        <v>0</v>
      </c>
      <c r="AZ157" s="50" t="str">
        <f t="shared" si="11"/>
        <v/>
      </c>
      <c r="BA157" s="46" t="str" cm="1">
        <f t="array" ref="BA157">IFERROR(SUMPRODUCT(LARGE($C157:$AU157,{1,2,3,4})), "")</f>
        <v/>
      </c>
      <c r="BB157" s="46" t="str" cm="1">
        <f t="array" ref="BB157">IFERROR(SUMPRODUCT(LARGE($C157:$AU157,{1,2,3,4,5,6,7})), "")</f>
        <v/>
      </c>
      <c r="BC157" s="46" t="str" cm="1">
        <f t="array" ref="BC157">IFERROR(SUMPRODUCT(LARGE($C157:$AU157,{1,2,3,4,5,6,7,8})), "")</f>
        <v/>
      </c>
    </row>
    <row r="158" spans="2:55" ht="15" customHeight="1" x14ac:dyDescent="0.2">
      <c r="B158" s="10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57"/>
      <c r="AW158" s="47">
        <f t="shared" si="9"/>
        <v>0</v>
      </c>
      <c r="AX158" s="46">
        <f t="shared" si="10"/>
        <v>0</v>
      </c>
      <c r="AY158" s="46" cm="1">
        <f t="array" ref="AY158">IF($AX158&lt;=6,SUM($C158:$AU158),SUMPRODUCT(LARGE($C158:$AU158,{1,2,3,4,5,6})))</f>
        <v>0</v>
      </c>
      <c r="AZ158" s="50" t="str">
        <f t="shared" si="11"/>
        <v/>
      </c>
      <c r="BA158" s="46" t="str" cm="1">
        <f t="array" ref="BA158">IFERROR(SUMPRODUCT(LARGE($C158:$AU158,{1,2,3,4})), "")</f>
        <v/>
      </c>
      <c r="BB158" s="46" t="str" cm="1">
        <f t="array" ref="BB158">IFERROR(SUMPRODUCT(LARGE($C158:$AU158,{1,2,3,4,5,6,7})), "")</f>
        <v/>
      </c>
      <c r="BC158" s="46" t="str" cm="1">
        <f t="array" ref="BC158">IFERROR(SUMPRODUCT(LARGE($C158:$AU158,{1,2,3,4,5,6,7,8})), "")</f>
        <v/>
      </c>
    </row>
    <row r="159" spans="2:55" ht="15" customHeight="1" x14ac:dyDescent="0.2">
      <c r="B159" s="10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57"/>
      <c r="AW159" s="47">
        <f t="shared" si="9"/>
        <v>0</v>
      </c>
      <c r="AX159" s="46">
        <f t="shared" si="10"/>
        <v>0</v>
      </c>
      <c r="AY159" s="46" cm="1">
        <f t="array" ref="AY159">IF($AX159&lt;=6,SUM($C159:$AU159),SUMPRODUCT(LARGE($C159:$AU159,{1,2,3,4,5,6})))</f>
        <v>0</v>
      </c>
      <c r="AZ159" s="50" t="str">
        <f t="shared" si="11"/>
        <v/>
      </c>
      <c r="BA159" s="46" t="str" cm="1">
        <f t="array" ref="BA159">IFERROR(SUMPRODUCT(LARGE($C159:$AU159,{1,2,3,4})), "")</f>
        <v/>
      </c>
      <c r="BB159" s="46" t="str" cm="1">
        <f t="array" ref="BB159">IFERROR(SUMPRODUCT(LARGE($C159:$AU159,{1,2,3,4,5,6,7})), "")</f>
        <v/>
      </c>
      <c r="BC159" s="46" t="str" cm="1">
        <f t="array" ref="BC159">IFERROR(SUMPRODUCT(LARGE($C159:$AU159,{1,2,3,4,5,6,7,8})), "")</f>
        <v/>
      </c>
    </row>
    <row r="160" spans="2:55" ht="15" customHeight="1" x14ac:dyDescent="0.2">
      <c r="B160" s="10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57"/>
      <c r="AW160" s="47">
        <f t="shared" si="9"/>
        <v>0</v>
      </c>
      <c r="AX160" s="46">
        <f t="shared" si="10"/>
        <v>0</v>
      </c>
      <c r="AY160" s="46" cm="1">
        <f t="array" ref="AY160">IF($AX160&lt;=6,SUM($C160:$AU160),SUMPRODUCT(LARGE($C160:$AU160,{1,2,3,4,5,6})))</f>
        <v>0</v>
      </c>
      <c r="AZ160" s="50" t="str">
        <f t="shared" si="11"/>
        <v/>
      </c>
      <c r="BA160" s="46" t="str" cm="1">
        <f t="array" ref="BA160">IFERROR(SUMPRODUCT(LARGE($C160:$AU160,{1,2,3,4})), "")</f>
        <v/>
      </c>
      <c r="BB160" s="46" t="str" cm="1">
        <f t="array" ref="BB160">IFERROR(SUMPRODUCT(LARGE($C160:$AU160,{1,2,3,4,5,6,7})), "")</f>
        <v/>
      </c>
      <c r="BC160" s="46" t="str" cm="1">
        <f t="array" ref="BC160">IFERROR(SUMPRODUCT(LARGE($C160:$AU160,{1,2,3,4,5,6,7,8})), "")</f>
        <v/>
      </c>
    </row>
    <row r="161" spans="2:55" ht="15" customHeight="1" x14ac:dyDescent="0.2">
      <c r="B161" s="10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57"/>
      <c r="AW161" s="47">
        <f t="shared" si="9"/>
        <v>0</v>
      </c>
      <c r="AX161" s="46">
        <f t="shared" si="10"/>
        <v>0</v>
      </c>
      <c r="AY161" s="46" cm="1">
        <f t="array" ref="AY161">IF($AX161&lt;=6,SUM($C161:$AU161),SUMPRODUCT(LARGE($C161:$AU161,{1,2,3,4,5,6})))</f>
        <v>0</v>
      </c>
      <c r="AZ161" s="50" t="str">
        <f t="shared" si="11"/>
        <v/>
      </c>
      <c r="BA161" s="46" t="str" cm="1">
        <f t="array" ref="BA161">IFERROR(SUMPRODUCT(LARGE($C161:$AU161,{1,2,3,4})), "")</f>
        <v/>
      </c>
      <c r="BB161" s="46" t="str" cm="1">
        <f t="array" ref="BB161">IFERROR(SUMPRODUCT(LARGE($C161:$AU161,{1,2,3,4,5,6,7})), "")</f>
        <v/>
      </c>
      <c r="BC161" s="46" t="str" cm="1">
        <f t="array" ref="BC161">IFERROR(SUMPRODUCT(LARGE($C161:$AU161,{1,2,3,4,5,6,7,8})), "")</f>
        <v/>
      </c>
    </row>
    <row r="162" spans="2:55" ht="15" customHeight="1" x14ac:dyDescent="0.2">
      <c r="B162" s="10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57"/>
      <c r="AW162" s="47">
        <f t="shared" si="9"/>
        <v>0</v>
      </c>
      <c r="AX162" s="46">
        <f t="shared" si="10"/>
        <v>0</v>
      </c>
      <c r="AY162" s="46" cm="1">
        <f t="array" ref="AY162">IF($AX162&lt;=6,SUM($C162:$AU162),SUMPRODUCT(LARGE($C162:$AU162,{1,2,3,4,5,6})))</f>
        <v>0</v>
      </c>
      <c r="AZ162" s="50" t="str">
        <f t="shared" si="11"/>
        <v/>
      </c>
      <c r="BA162" s="46" t="str" cm="1">
        <f t="array" ref="BA162">IFERROR(SUMPRODUCT(LARGE($C162:$AU162,{1,2,3,4})), "")</f>
        <v/>
      </c>
      <c r="BB162" s="46" t="str" cm="1">
        <f t="array" ref="BB162">IFERROR(SUMPRODUCT(LARGE($C162:$AU162,{1,2,3,4,5,6,7})), "")</f>
        <v/>
      </c>
      <c r="BC162" s="46" t="str" cm="1">
        <f t="array" ref="BC162">IFERROR(SUMPRODUCT(LARGE($C162:$AU162,{1,2,3,4,5,6,7,8})), "")</f>
        <v/>
      </c>
    </row>
    <row r="163" spans="2:55" ht="15" customHeight="1" x14ac:dyDescent="0.2">
      <c r="B163" s="10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57"/>
      <c r="AW163" s="47">
        <f t="shared" si="9"/>
        <v>0</v>
      </c>
      <c r="AX163" s="46">
        <f t="shared" si="10"/>
        <v>0</v>
      </c>
      <c r="AY163" s="46" cm="1">
        <f t="array" ref="AY163">IF($AX163&lt;=6,SUM($C163:$AU163),SUMPRODUCT(LARGE($C163:$AU163,{1,2,3,4,5,6})))</f>
        <v>0</v>
      </c>
      <c r="AZ163" s="50" t="str">
        <f t="shared" si="11"/>
        <v/>
      </c>
      <c r="BA163" s="46" t="str" cm="1">
        <f t="array" ref="BA163">IFERROR(SUMPRODUCT(LARGE($C163:$AU163,{1,2,3,4})), "")</f>
        <v/>
      </c>
      <c r="BB163" s="46" t="str" cm="1">
        <f t="array" ref="BB163">IFERROR(SUMPRODUCT(LARGE($C163:$AU163,{1,2,3,4,5,6,7})), "")</f>
        <v/>
      </c>
      <c r="BC163" s="46" t="str" cm="1">
        <f t="array" ref="BC163">IFERROR(SUMPRODUCT(LARGE($C163:$AU163,{1,2,3,4,5,6,7,8})), "")</f>
        <v/>
      </c>
    </row>
    <row r="164" spans="2:55" ht="15" customHeight="1" x14ac:dyDescent="0.2">
      <c r="B164" s="10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57"/>
      <c r="AW164" s="47">
        <f t="shared" si="9"/>
        <v>0</v>
      </c>
      <c r="AX164" s="46">
        <f t="shared" si="10"/>
        <v>0</v>
      </c>
      <c r="AY164" s="46" cm="1">
        <f t="array" ref="AY164">IF($AX164&lt;=6,SUM($C164:$AU164),SUMPRODUCT(LARGE($C164:$AU164,{1,2,3,4,5,6})))</f>
        <v>0</v>
      </c>
      <c r="AZ164" s="50" t="str">
        <f t="shared" si="11"/>
        <v/>
      </c>
      <c r="BA164" s="46" t="str" cm="1">
        <f t="array" ref="BA164">IFERROR(SUMPRODUCT(LARGE($C164:$AU164,{1,2,3,4})), "")</f>
        <v/>
      </c>
      <c r="BB164" s="46" t="str" cm="1">
        <f t="array" ref="BB164">IFERROR(SUMPRODUCT(LARGE($C164:$AU164,{1,2,3,4,5,6,7})), "")</f>
        <v/>
      </c>
      <c r="BC164" s="46" t="str" cm="1">
        <f t="array" ref="BC164">IFERROR(SUMPRODUCT(LARGE($C164:$AU164,{1,2,3,4,5,6,7,8})), "")</f>
        <v/>
      </c>
    </row>
    <row r="165" spans="2:55" ht="15" customHeight="1" x14ac:dyDescent="0.2">
      <c r="B165" s="10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57"/>
      <c r="AW165" s="47">
        <f t="shared" si="9"/>
        <v>0</v>
      </c>
      <c r="AX165" s="46">
        <f t="shared" si="10"/>
        <v>0</v>
      </c>
      <c r="AY165" s="46" cm="1">
        <f t="array" ref="AY165">IF($AX165&lt;=6,SUM($C165:$AU165),SUMPRODUCT(LARGE($C165:$AU165,{1,2,3,4,5,6})))</f>
        <v>0</v>
      </c>
      <c r="AZ165" s="50" t="str">
        <f t="shared" si="11"/>
        <v/>
      </c>
      <c r="BA165" s="46" t="str" cm="1">
        <f t="array" ref="BA165">IFERROR(SUMPRODUCT(LARGE($C165:$AU165,{1,2,3,4})), "")</f>
        <v/>
      </c>
      <c r="BB165" s="46" t="str" cm="1">
        <f t="array" ref="BB165">IFERROR(SUMPRODUCT(LARGE($C165:$AU165,{1,2,3,4,5,6,7})), "")</f>
        <v/>
      </c>
      <c r="BC165" s="46" t="str" cm="1">
        <f t="array" ref="BC165">IFERROR(SUMPRODUCT(LARGE($C165:$AU165,{1,2,3,4,5,6,7,8})), "")</f>
        <v/>
      </c>
    </row>
    <row r="166" spans="2:55" ht="15" customHeight="1" x14ac:dyDescent="0.2">
      <c r="B166" s="10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57"/>
      <c r="AW166" s="47">
        <f t="shared" si="9"/>
        <v>0</v>
      </c>
      <c r="AX166" s="46">
        <f t="shared" si="10"/>
        <v>0</v>
      </c>
      <c r="AY166" s="46" cm="1">
        <f t="array" ref="AY166">IF($AX166&lt;=6,SUM($C166:$AU166),SUMPRODUCT(LARGE($C166:$AU166,{1,2,3,4,5,6})))</f>
        <v>0</v>
      </c>
      <c r="AZ166" s="50" t="str">
        <f t="shared" si="11"/>
        <v/>
      </c>
      <c r="BA166" s="46" t="str" cm="1">
        <f t="array" ref="BA166">IFERROR(SUMPRODUCT(LARGE($C166:$AU166,{1,2,3,4})), "")</f>
        <v/>
      </c>
      <c r="BB166" s="46" t="str" cm="1">
        <f t="array" ref="BB166">IFERROR(SUMPRODUCT(LARGE($C166:$AU166,{1,2,3,4,5,6,7})), "")</f>
        <v/>
      </c>
      <c r="BC166" s="46" t="str" cm="1">
        <f t="array" ref="BC166">IFERROR(SUMPRODUCT(LARGE($C166:$AU166,{1,2,3,4,5,6,7,8})), "")</f>
        <v/>
      </c>
    </row>
    <row r="167" spans="2:55" ht="15" customHeight="1" x14ac:dyDescent="0.2">
      <c r="B167" s="10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57"/>
      <c r="AW167" s="47">
        <f t="shared" si="9"/>
        <v>0</v>
      </c>
      <c r="AX167" s="46">
        <f t="shared" si="10"/>
        <v>0</v>
      </c>
      <c r="AY167" s="46" cm="1">
        <f t="array" ref="AY167">IF($AX167&lt;=6,SUM($C167:$AU167),SUMPRODUCT(LARGE($C167:$AU167,{1,2,3,4,5,6})))</f>
        <v>0</v>
      </c>
      <c r="AZ167" s="50" t="str">
        <f t="shared" si="11"/>
        <v/>
      </c>
      <c r="BA167" s="46" t="str" cm="1">
        <f t="array" ref="BA167">IFERROR(SUMPRODUCT(LARGE($C167:$AU167,{1,2,3,4})), "")</f>
        <v/>
      </c>
      <c r="BB167" s="46" t="str" cm="1">
        <f t="array" ref="BB167">IFERROR(SUMPRODUCT(LARGE($C167:$AU167,{1,2,3,4,5,6,7})), "")</f>
        <v/>
      </c>
      <c r="BC167" s="46" t="str" cm="1">
        <f t="array" ref="BC167">IFERROR(SUMPRODUCT(LARGE($C167:$AU167,{1,2,3,4,5,6,7,8})), "")</f>
        <v/>
      </c>
    </row>
    <row r="168" spans="2:55" ht="15" customHeight="1" x14ac:dyDescent="0.2">
      <c r="B168" s="10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57"/>
      <c r="AW168" s="47">
        <f t="shared" si="9"/>
        <v>0</v>
      </c>
      <c r="AX168" s="46">
        <f t="shared" si="10"/>
        <v>0</v>
      </c>
      <c r="AY168" s="46" cm="1">
        <f t="array" ref="AY168">IF($AX168&lt;=6,SUM($C168:$AU168),SUMPRODUCT(LARGE($C168:$AU168,{1,2,3,4,5,6})))</f>
        <v>0</v>
      </c>
      <c r="AZ168" s="50" t="str">
        <f t="shared" si="11"/>
        <v/>
      </c>
      <c r="BA168" s="46" t="str" cm="1">
        <f t="array" ref="BA168">IFERROR(SUMPRODUCT(LARGE($C168:$AU168,{1,2,3,4})), "")</f>
        <v/>
      </c>
      <c r="BB168" s="46" t="str" cm="1">
        <f t="array" ref="BB168">IFERROR(SUMPRODUCT(LARGE($C168:$AU168,{1,2,3,4,5,6,7})), "")</f>
        <v/>
      </c>
      <c r="BC168" s="46" t="str" cm="1">
        <f t="array" ref="BC168">IFERROR(SUMPRODUCT(LARGE($C168:$AU168,{1,2,3,4,5,6,7,8})), "")</f>
        <v/>
      </c>
    </row>
    <row r="169" spans="2:55" ht="15" customHeight="1" x14ac:dyDescent="0.2">
      <c r="B169" s="10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57"/>
      <c r="AW169" s="47">
        <f t="shared" si="9"/>
        <v>0</v>
      </c>
      <c r="AX169" s="46">
        <f t="shared" si="10"/>
        <v>0</v>
      </c>
      <c r="AY169" s="46" cm="1">
        <f t="array" ref="AY169">IF($AX169&lt;=6,SUM($C169:$AU169),SUMPRODUCT(LARGE($C169:$AU169,{1,2,3,4,5,6})))</f>
        <v>0</v>
      </c>
      <c r="AZ169" s="50" t="str">
        <f t="shared" si="11"/>
        <v/>
      </c>
      <c r="BA169" s="46" t="str" cm="1">
        <f t="array" ref="BA169">IFERROR(SUMPRODUCT(LARGE($C169:$AU169,{1,2,3,4})), "")</f>
        <v/>
      </c>
      <c r="BB169" s="46" t="str" cm="1">
        <f t="array" ref="BB169">IFERROR(SUMPRODUCT(LARGE($C169:$AU169,{1,2,3,4,5,6,7})), "")</f>
        <v/>
      </c>
      <c r="BC169" s="46" t="str" cm="1">
        <f t="array" ref="BC169">IFERROR(SUMPRODUCT(LARGE($C169:$AU169,{1,2,3,4,5,6,7,8})), "")</f>
        <v/>
      </c>
    </row>
    <row r="170" spans="2:55" ht="15" customHeight="1" x14ac:dyDescent="0.2">
      <c r="B170" s="10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57"/>
      <c r="AW170" s="47">
        <f t="shared" si="9"/>
        <v>0</v>
      </c>
      <c r="AX170" s="46">
        <f t="shared" si="10"/>
        <v>0</v>
      </c>
      <c r="AY170" s="46" cm="1">
        <f t="array" ref="AY170">IF($AX170&lt;=6,SUM($C170:$AU170),SUMPRODUCT(LARGE($C170:$AU170,{1,2,3,4,5,6})))</f>
        <v>0</v>
      </c>
      <c r="AZ170" s="50" t="str">
        <f t="shared" si="11"/>
        <v/>
      </c>
      <c r="BA170" s="46" t="str" cm="1">
        <f t="array" ref="BA170">IFERROR(SUMPRODUCT(LARGE($C170:$AU170,{1,2,3,4})), "")</f>
        <v/>
      </c>
      <c r="BB170" s="46" t="str" cm="1">
        <f t="array" ref="BB170">IFERROR(SUMPRODUCT(LARGE($C170:$AU170,{1,2,3,4,5,6,7})), "")</f>
        <v/>
      </c>
      <c r="BC170" s="46" t="str" cm="1">
        <f t="array" ref="BC170">IFERROR(SUMPRODUCT(LARGE($C170:$AU170,{1,2,3,4,5,6,7,8})), "")</f>
        <v/>
      </c>
    </row>
    <row r="171" spans="2:55" ht="15" customHeight="1" x14ac:dyDescent="0.2">
      <c r="B171" s="10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57"/>
      <c r="AW171" s="47">
        <f t="shared" si="9"/>
        <v>0</v>
      </c>
      <c r="AX171" s="46">
        <f t="shared" si="10"/>
        <v>0</v>
      </c>
      <c r="AY171" s="46" cm="1">
        <f t="array" ref="AY171">IF($AX171&lt;=6,SUM($C171:$AU171),SUMPRODUCT(LARGE($C171:$AU171,{1,2,3,4,5,6})))</f>
        <v>0</v>
      </c>
      <c r="AZ171" s="50" t="str">
        <f t="shared" si="11"/>
        <v/>
      </c>
      <c r="BA171" s="46" t="str" cm="1">
        <f t="array" ref="BA171">IFERROR(SUMPRODUCT(LARGE($C171:$AU171,{1,2,3,4})), "")</f>
        <v/>
      </c>
      <c r="BB171" s="46" t="str" cm="1">
        <f t="array" ref="BB171">IFERROR(SUMPRODUCT(LARGE($C171:$AU171,{1,2,3,4,5,6,7})), "")</f>
        <v/>
      </c>
      <c r="BC171" s="46" t="str" cm="1">
        <f t="array" ref="BC171">IFERROR(SUMPRODUCT(LARGE($C171:$AU171,{1,2,3,4,5,6,7,8})), "")</f>
        <v/>
      </c>
    </row>
    <row r="172" spans="2:55" ht="15" customHeight="1" x14ac:dyDescent="0.2">
      <c r="B172" s="10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57"/>
      <c r="AW172" s="47">
        <f t="shared" si="9"/>
        <v>0</v>
      </c>
      <c r="AX172" s="46">
        <f t="shared" si="10"/>
        <v>0</v>
      </c>
      <c r="AY172" s="46" cm="1">
        <f t="array" ref="AY172">IF($AX172&lt;=6,SUM($C172:$AU172),SUMPRODUCT(LARGE($C172:$AU172,{1,2,3,4,5,6})))</f>
        <v>0</v>
      </c>
      <c r="AZ172" s="50" t="str">
        <f t="shared" si="11"/>
        <v/>
      </c>
      <c r="BA172" s="46" t="str" cm="1">
        <f t="array" ref="BA172">IFERROR(SUMPRODUCT(LARGE($C172:$AU172,{1,2,3,4})), "")</f>
        <v/>
      </c>
      <c r="BB172" s="46" t="str" cm="1">
        <f t="array" ref="BB172">IFERROR(SUMPRODUCT(LARGE($C172:$AU172,{1,2,3,4,5,6,7})), "")</f>
        <v/>
      </c>
      <c r="BC172" s="46" t="str" cm="1">
        <f t="array" ref="BC172">IFERROR(SUMPRODUCT(LARGE($C172:$AU172,{1,2,3,4,5,6,7,8})), "")</f>
        <v/>
      </c>
    </row>
    <row r="173" spans="2:55" ht="15" customHeight="1" x14ac:dyDescent="0.2">
      <c r="B173" s="10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57"/>
      <c r="AW173" s="47">
        <f t="shared" si="9"/>
        <v>0</v>
      </c>
      <c r="AX173" s="46">
        <f t="shared" si="10"/>
        <v>0</v>
      </c>
      <c r="AY173" s="46" cm="1">
        <f t="array" ref="AY173">IF($AX173&lt;=6,SUM($C173:$AU173),SUMPRODUCT(LARGE($C173:$AU173,{1,2,3,4,5,6})))</f>
        <v>0</v>
      </c>
      <c r="AZ173" s="50" t="str">
        <f t="shared" si="11"/>
        <v/>
      </c>
      <c r="BA173" s="46" t="str" cm="1">
        <f t="array" ref="BA173">IFERROR(SUMPRODUCT(LARGE($C173:$AU173,{1,2,3,4})), "")</f>
        <v/>
      </c>
      <c r="BB173" s="46" t="str" cm="1">
        <f t="array" ref="BB173">IFERROR(SUMPRODUCT(LARGE($C173:$AU173,{1,2,3,4,5,6,7})), "")</f>
        <v/>
      </c>
      <c r="BC173" s="46" t="str" cm="1">
        <f t="array" ref="BC173">IFERROR(SUMPRODUCT(LARGE($C173:$AU173,{1,2,3,4,5,6,7,8})), "")</f>
        <v/>
      </c>
    </row>
    <row r="174" spans="2:55" ht="15" customHeight="1" x14ac:dyDescent="0.2">
      <c r="B174" s="10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57"/>
      <c r="AW174" s="47">
        <f t="shared" si="9"/>
        <v>0</v>
      </c>
      <c r="AX174" s="46">
        <f t="shared" si="10"/>
        <v>0</v>
      </c>
      <c r="AY174" s="46" cm="1">
        <f t="array" ref="AY174">IF($AX174&lt;=6,SUM($C174:$AU174),SUMPRODUCT(LARGE($C174:$AU174,{1,2,3,4,5,6})))</f>
        <v>0</v>
      </c>
      <c r="AZ174" s="50" t="str">
        <f t="shared" si="11"/>
        <v/>
      </c>
      <c r="BA174" s="46" t="str" cm="1">
        <f t="array" ref="BA174">IFERROR(SUMPRODUCT(LARGE($C174:$AU174,{1,2,3,4})), "")</f>
        <v/>
      </c>
      <c r="BB174" s="46" t="str" cm="1">
        <f t="array" ref="BB174">IFERROR(SUMPRODUCT(LARGE($C174:$AU174,{1,2,3,4,5,6,7})), "")</f>
        <v/>
      </c>
      <c r="BC174" s="46" t="str" cm="1">
        <f t="array" ref="BC174">IFERROR(SUMPRODUCT(LARGE($C174:$AU174,{1,2,3,4,5,6,7,8})), "")</f>
        <v/>
      </c>
    </row>
    <row r="175" spans="2:55" ht="15" customHeight="1" x14ac:dyDescent="0.2">
      <c r="B175" s="10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57"/>
      <c r="AW175" s="47">
        <f t="shared" si="9"/>
        <v>0</v>
      </c>
      <c r="AX175" s="46">
        <f t="shared" si="10"/>
        <v>0</v>
      </c>
      <c r="AY175" s="46" cm="1">
        <f t="array" ref="AY175">IF($AX175&lt;=6,SUM($C175:$AU175),SUMPRODUCT(LARGE($C175:$AU175,{1,2,3,4,5,6})))</f>
        <v>0</v>
      </c>
      <c r="AZ175" s="50" t="str">
        <f t="shared" si="11"/>
        <v/>
      </c>
      <c r="BA175" s="46" t="str" cm="1">
        <f t="array" ref="BA175">IFERROR(SUMPRODUCT(LARGE($C175:$AU175,{1,2,3,4})), "")</f>
        <v/>
      </c>
      <c r="BB175" s="46" t="str" cm="1">
        <f t="array" ref="BB175">IFERROR(SUMPRODUCT(LARGE($C175:$AU175,{1,2,3,4,5,6,7})), "")</f>
        <v/>
      </c>
      <c r="BC175" s="46" t="str" cm="1">
        <f t="array" ref="BC175">IFERROR(SUMPRODUCT(LARGE($C175:$AU175,{1,2,3,4,5,6,7,8})), "")</f>
        <v/>
      </c>
    </row>
    <row r="176" spans="2:55" ht="15" customHeight="1" x14ac:dyDescent="0.2">
      <c r="B176" s="10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57"/>
      <c r="AW176" s="47">
        <f t="shared" si="9"/>
        <v>0</v>
      </c>
      <c r="AX176" s="46">
        <f t="shared" si="10"/>
        <v>0</v>
      </c>
      <c r="AY176" s="46" cm="1">
        <f t="array" ref="AY176">IF($AX176&lt;=6,SUM($C176:$AU176),SUMPRODUCT(LARGE($C176:$AU176,{1,2,3,4,5,6})))</f>
        <v>0</v>
      </c>
      <c r="AZ176" s="50" t="str">
        <f t="shared" si="11"/>
        <v/>
      </c>
      <c r="BA176" s="46" t="str" cm="1">
        <f t="array" ref="BA176">IFERROR(SUMPRODUCT(LARGE($C176:$AU176,{1,2,3,4})), "")</f>
        <v/>
      </c>
      <c r="BB176" s="46" t="str" cm="1">
        <f t="array" ref="BB176">IFERROR(SUMPRODUCT(LARGE($C176:$AU176,{1,2,3,4,5,6,7})), "")</f>
        <v/>
      </c>
      <c r="BC176" s="46" t="str" cm="1">
        <f t="array" ref="BC176">IFERROR(SUMPRODUCT(LARGE($C176:$AU176,{1,2,3,4,5,6,7,8})), "")</f>
        <v/>
      </c>
    </row>
    <row r="177" spans="2:55" ht="15" customHeight="1" x14ac:dyDescent="0.2">
      <c r="B177" s="10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57"/>
      <c r="AW177" s="47">
        <f t="shared" si="9"/>
        <v>0</v>
      </c>
      <c r="AX177" s="46">
        <f t="shared" si="10"/>
        <v>0</v>
      </c>
      <c r="AY177" s="46" cm="1">
        <f t="array" ref="AY177">IF($AX177&lt;=6,SUM($C177:$AU177),SUMPRODUCT(LARGE($C177:$AU177,{1,2,3,4,5,6})))</f>
        <v>0</v>
      </c>
      <c r="AZ177" s="50" t="str">
        <f t="shared" si="11"/>
        <v/>
      </c>
      <c r="BA177" s="46" t="str" cm="1">
        <f t="array" ref="BA177">IFERROR(SUMPRODUCT(LARGE($C177:$AU177,{1,2,3,4})), "")</f>
        <v/>
      </c>
      <c r="BB177" s="46" t="str" cm="1">
        <f t="array" ref="BB177">IFERROR(SUMPRODUCT(LARGE($C177:$AU177,{1,2,3,4,5,6,7})), "")</f>
        <v/>
      </c>
      <c r="BC177" s="46" t="str" cm="1">
        <f t="array" ref="BC177">IFERROR(SUMPRODUCT(LARGE($C177:$AU177,{1,2,3,4,5,6,7,8})), "")</f>
        <v/>
      </c>
    </row>
    <row r="178" spans="2:55" ht="15" customHeight="1" x14ac:dyDescent="0.2">
      <c r="B178" s="10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57"/>
      <c r="AW178" s="47">
        <f t="shared" si="9"/>
        <v>0</v>
      </c>
      <c r="AX178" s="46">
        <f t="shared" si="10"/>
        <v>0</v>
      </c>
      <c r="AY178" s="46" cm="1">
        <f t="array" ref="AY178">IF($AX178&lt;=6,SUM($C178:$AU178),SUMPRODUCT(LARGE($C178:$AU178,{1,2,3,4,5,6})))</f>
        <v>0</v>
      </c>
      <c r="AZ178" s="50" t="str">
        <f t="shared" si="11"/>
        <v/>
      </c>
      <c r="BA178" s="46" t="str" cm="1">
        <f t="array" ref="BA178">IFERROR(SUMPRODUCT(LARGE($C178:$AU178,{1,2,3,4})), "")</f>
        <v/>
      </c>
      <c r="BB178" s="46" t="str" cm="1">
        <f t="array" ref="BB178">IFERROR(SUMPRODUCT(LARGE($C178:$AU178,{1,2,3,4,5,6,7})), "")</f>
        <v/>
      </c>
      <c r="BC178" s="46" t="str" cm="1">
        <f t="array" ref="BC178">IFERROR(SUMPRODUCT(LARGE($C178:$AU178,{1,2,3,4,5,6,7,8})), "")</f>
        <v/>
      </c>
    </row>
    <row r="179" spans="2:55" ht="15" customHeight="1" x14ac:dyDescent="0.2">
      <c r="B179" s="10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57"/>
      <c r="AW179" s="47">
        <f t="shared" si="9"/>
        <v>0</v>
      </c>
      <c r="AX179" s="46">
        <f t="shared" si="10"/>
        <v>0</v>
      </c>
      <c r="AY179" s="46" cm="1">
        <f t="array" ref="AY179">IF($AX179&lt;=6,SUM($C179:$AU179),SUMPRODUCT(LARGE($C179:$AU179,{1,2,3,4,5,6})))</f>
        <v>0</v>
      </c>
      <c r="AZ179" s="50" t="str">
        <f t="shared" si="11"/>
        <v/>
      </c>
      <c r="BA179" s="46" t="str" cm="1">
        <f t="array" ref="BA179">IFERROR(SUMPRODUCT(LARGE($C179:$AU179,{1,2,3,4})), "")</f>
        <v/>
      </c>
      <c r="BB179" s="46" t="str" cm="1">
        <f t="array" ref="BB179">IFERROR(SUMPRODUCT(LARGE($C179:$AU179,{1,2,3,4,5,6,7})), "")</f>
        <v/>
      </c>
      <c r="BC179" s="46" t="str" cm="1">
        <f t="array" ref="BC179">IFERROR(SUMPRODUCT(LARGE($C179:$AU179,{1,2,3,4,5,6,7,8})), "")</f>
        <v/>
      </c>
    </row>
    <row r="180" spans="2:55" ht="15" customHeight="1" x14ac:dyDescent="0.2">
      <c r="B180" s="10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57"/>
      <c r="AW180" s="47">
        <f t="shared" si="9"/>
        <v>0</v>
      </c>
      <c r="AX180" s="46">
        <f t="shared" si="10"/>
        <v>0</v>
      </c>
      <c r="AY180" s="46" cm="1">
        <f t="array" ref="AY180">IF($AX180&lt;=6,SUM($C180:$AU180),SUMPRODUCT(LARGE($C180:$AU180,{1,2,3,4,5,6})))</f>
        <v>0</v>
      </c>
      <c r="AZ180" s="50" t="str">
        <f t="shared" si="11"/>
        <v/>
      </c>
      <c r="BA180" s="46" t="str" cm="1">
        <f t="array" ref="BA180">IFERROR(SUMPRODUCT(LARGE($C180:$AU180,{1,2,3,4})), "")</f>
        <v/>
      </c>
      <c r="BB180" s="46" t="str" cm="1">
        <f t="array" ref="BB180">IFERROR(SUMPRODUCT(LARGE($C180:$AU180,{1,2,3,4,5,6,7})), "")</f>
        <v/>
      </c>
      <c r="BC180" s="46" t="str" cm="1">
        <f t="array" ref="BC180">IFERROR(SUMPRODUCT(LARGE($C180:$AU180,{1,2,3,4,5,6,7,8})), "")</f>
        <v/>
      </c>
    </row>
    <row r="181" spans="2:55" ht="15" customHeight="1" x14ac:dyDescent="0.2">
      <c r="B181" s="10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57"/>
      <c r="AW181" s="47">
        <f t="shared" si="9"/>
        <v>0</v>
      </c>
      <c r="AX181" s="46">
        <f t="shared" si="10"/>
        <v>0</v>
      </c>
      <c r="AY181" s="46" cm="1">
        <f t="array" ref="AY181">IF($AX181&lt;=6,SUM($C181:$AU181),SUMPRODUCT(LARGE($C181:$AU181,{1,2,3,4,5,6})))</f>
        <v>0</v>
      </c>
      <c r="AZ181" s="50" t="str">
        <f t="shared" si="11"/>
        <v/>
      </c>
      <c r="BA181" s="46" t="str" cm="1">
        <f t="array" ref="BA181">IFERROR(SUMPRODUCT(LARGE($C181:$AU181,{1,2,3,4})), "")</f>
        <v/>
      </c>
      <c r="BB181" s="46" t="str" cm="1">
        <f t="array" ref="BB181">IFERROR(SUMPRODUCT(LARGE($C181:$AU181,{1,2,3,4,5,6,7})), "")</f>
        <v/>
      </c>
      <c r="BC181" s="46" t="str" cm="1">
        <f t="array" ref="BC181">IFERROR(SUMPRODUCT(LARGE($C181:$AU181,{1,2,3,4,5,6,7,8})), "")</f>
        <v/>
      </c>
    </row>
    <row r="182" spans="2:55" ht="15" customHeight="1" x14ac:dyDescent="0.2">
      <c r="B182" s="10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57"/>
      <c r="AW182" s="47">
        <f t="shared" si="9"/>
        <v>0</v>
      </c>
      <c r="AX182" s="46">
        <f t="shared" si="10"/>
        <v>0</v>
      </c>
      <c r="AY182" s="46" cm="1">
        <f t="array" ref="AY182">IF($AX182&lt;=6,SUM($C182:$AU182),SUMPRODUCT(LARGE($C182:$AU182,{1,2,3,4,5,6})))</f>
        <v>0</v>
      </c>
      <c r="AZ182" s="50" t="str">
        <f t="shared" si="11"/>
        <v/>
      </c>
      <c r="BA182" s="46" t="str" cm="1">
        <f t="array" ref="BA182">IFERROR(SUMPRODUCT(LARGE($C182:$AU182,{1,2,3,4})), "")</f>
        <v/>
      </c>
      <c r="BB182" s="46" t="str" cm="1">
        <f t="array" ref="BB182">IFERROR(SUMPRODUCT(LARGE($C182:$AU182,{1,2,3,4,5,6,7})), "")</f>
        <v/>
      </c>
      <c r="BC182" s="46" t="str" cm="1">
        <f t="array" ref="BC182">IFERROR(SUMPRODUCT(LARGE($C182:$AU182,{1,2,3,4,5,6,7,8})), "")</f>
        <v/>
      </c>
    </row>
    <row r="183" spans="2:55" ht="15" customHeight="1" x14ac:dyDescent="0.2">
      <c r="B183" s="10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57"/>
      <c r="AW183" s="47">
        <f t="shared" si="9"/>
        <v>0</v>
      </c>
      <c r="AX183" s="46">
        <f t="shared" si="10"/>
        <v>0</v>
      </c>
      <c r="AY183" s="46" cm="1">
        <f t="array" ref="AY183">IF($AX183&lt;=6,SUM($C183:$AU183),SUMPRODUCT(LARGE($C183:$AU183,{1,2,3,4,5,6})))</f>
        <v>0</v>
      </c>
      <c r="AZ183" s="50" t="str">
        <f t="shared" si="11"/>
        <v/>
      </c>
      <c r="BA183" s="46" t="str" cm="1">
        <f t="array" ref="BA183">IFERROR(SUMPRODUCT(LARGE($C183:$AU183,{1,2,3,4})), "")</f>
        <v/>
      </c>
      <c r="BB183" s="46" t="str" cm="1">
        <f t="array" ref="BB183">IFERROR(SUMPRODUCT(LARGE($C183:$AU183,{1,2,3,4,5,6,7})), "")</f>
        <v/>
      </c>
      <c r="BC183" s="46" t="str" cm="1">
        <f t="array" ref="BC183">IFERROR(SUMPRODUCT(LARGE($C183:$AU183,{1,2,3,4,5,6,7,8})), "")</f>
        <v/>
      </c>
    </row>
    <row r="184" spans="2:55" ht="15" customHeight="1" x14ac:dyDescent="0.2">
      <c r="B184" s="10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57"/>
      <c r="AW184" s="47">
        <f t="shared" si="9"/>
        <v>0</v>
      </c>
      <c r="AX184" s="46">
        <f t="shared" si="10"/>
        <v>0</v>
      </c>
      <c r="AY184" s="46" cm="1">
        <f t="array" ref="AY184">IF($AX184&lt;=6,SUM($C184:$AU184),SUMPRODUCT(LARGE($C184:$AU184,{1,2,3,4,5,6})))</f>
        <v>0</v>
      </c>
      <c r="AZ184" s="50" t="str">
        <f t="shared" si="11"/>
        <v/>
      </c>
      <c r="BA184" s="46" t="str" cm="1">
        <f t="array" ref="BA184">IFERROR(SUMPRODUCT(LARGE($C184:$AU184,{1,2,3,4})), "")</f>
        <v/>
      </c>
      <c r="BB184" s="46" t="str" cm="1">
        <f t="array" ref="BB184">IFERROR(SUMPRODUCT(LARGE($C184:$AU184,{1,2,3,4,5,6,7})), "")</f>
        <v/>
      </c>
      <c r="BC184" s="46" t="str" cm="1">
        <f t="array" ref="BC184">IFERROR(SUMPRODUCT(LARGE($C184:$AU184,{1,2,3,4,5,6,7,8})), "")</f>
        <v/>
      </c>
    </row>
    <row r="185" spans="2:55" ht="15" customHeight="1" x14ac:dyDescent="0.2">
      <c r="B185" s="10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57"/>
      <c r="AW185" s="47">
        <f t="shared" si="9"/>
        <v>0</v>
      </c>
      <c r="AX185" s="46">
        <f t="shared" si="10"/>
        <v>0</v>
      </c>
      <c r="AY185" s="46" cm="1">
        <f t="array" ref="AY185">IF($AX185&lt;=6,SUM($C185:$AU185),SUMPRODUCT(LARGE($C185:$AU185,{1,2,3,4,5,6})))</f>
        <v>0</v>
      </c>
      <c r="AZ185" s="50" t="str">
        <f t="shared" si="11"/>
        <v/>
      </c>
      <c r="BA185" s="46" t="str" cm="1">
        <f t="array" ref="BA185">IFERROR(SUMPRODUCT(LARGE($C185:$AU185,{1,2,3,4})), "")</f>
        <v/>
      </c>
      <c r="BB185" s="46" t="str" cm="1">
        <f t="array" ref="BB185">IFERROR(SUMPRODUCT(LARGE($C185:$AU185,{1,2,3,4,5,6,7})), "")</f>
        <v/>
      </c>
      <c r="BC185" s="46" t="str" cm="1">
        <f t="array" ref="BC185">IFERROR(SUMPRODUCT(LARGE($C185:$AU185,{1,2,3,4,5,6,7,8})), "")</f>
        <v/>
      </c>
    </row>
    <row r="186" spans="2:55" ht="15" customHeight="1" x14ac:dyDescent="0.2">
      <c r="B186" s="10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57"/>
      <c r="AW186" s="47">
        <f t="shared" si="9"/>
        <v>0</v>
      </c>
      <c r="AX186" s="46">
        <f t="shared" si="10"/>
        <v>0</v>
      </c>
      <c r="AY186" s="46" cm="1">
        <f t="array" ref="AY186">IF($AX186&lt;=6,SUM($C186:$AU186),SUMPRODUCT(LARGE($C186:$AU186,{1,2,3,4,5,6})))</f>
        <v>0</v>
      </c>
      <c r="AZ186" s="50" t="str">
        <f t="shared" si="11"/>
        <v/>
      </c>
      <c r="BA186" s="46" t="str" cm="1">
        <f t="array" ref="BA186">IFERROR(SUMPRODUCT(LARGE($C186:$AU186,{1,2,3,4})), "")</f>
        <v/>
      </c>
      <c r="BB186" s="46" t="str" cm="1">
        <f t="array" ref="BB186">IFERROR(SUMPRODUCT(LARGE($C186:$AU186,{1,2,3,4,5,6,7})), "")</f>
        <v/>
      </c>
      <c r="BC186" s="46" t="str" cm="1">
        <f t="array" ref="BC186">IFERROR(SUMPRODUCT(LARGE($C186:$AU186,{1,2,3,4,5,6,7,8})), "")</f>
        <v/>
      </c>
    </row>
    <row r="187" spans="2:55" ht="15" customHeight="1" x14ac:dyDescent="0.2">
      <c r="B187" s="10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57"/>
      <c r="AW187" s="47">
        <f t="shared" si="9"/>
        <v>0</v>
      </c>
      <c r="AX187" s="46">
        <f t="shared" si="10"/>
        <v>0</v>
      </c>
      <c r="AY187" s="46" cm="1">
        <f t="array" ref="AY187">IF($AX187&lt;=6,SUM($C187:$AU187),SUMPRODUCT(LARGE($C187:$AU187,{1,2,3,4,5,6})))</f>
        <v>0</v>
      </c>
      <c r="AZ187" s="50" t="str">
        <f t="shared" si="11"/>
        <v/>
      </c>
      <c r="BA187" s="46" t="str" cm="1">
        <f t="array" ref="BA187">IFERROR(SUMPRODUCT(LARGE($C187:$AU187,{1,2,3,4})), "")</f>
        <v/>
      </c>
      <c r="BB187" s="46" t="str" cm="1">
        <f t="array" ref="BB187">IFERROR(SUMPRODUCT(LARGE($C187:$AU187,{1,2,3,4,5,6,7})), "")</f>
        <v/>
      </c>
      <c r="BC187" s="46" t="str" cm="1">
        <f t="array" ref="BC187">IFERROR(SUMPRODUCT(LARGE($C187:$AU187,{1,2,3,4,5,6,7,8})), "")</f>
        <v/>
      </c>
    </row>
    <row r="188" spans="2:55" ht="15" customHeight="1" x14ac:dyDescent="0.2">
      <c r="B188" s="10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57"/>
      <c r="AW188" s="47">
        <f t="shared" si="9"/>
        <v>0</v>
      </c>
      <c r="AX188" s="46">
        <f t="shared" si="10"/>
        <v>0</v>
      </c>
      <c r="AY188" s="46" cm="1">
        <f t="array" ref="AY188">IF($AX188&lt;=6,SUM($C188:$AU188),SUMPRODUCT(LARGE($C188:$AU188,{1,2,3,4,5,6})))</f>
        <v>0</v>
      </c>
      <c r="AZ188" s="50" t="str">
        <f t="shared" si="11"/>
        <v/>
      </c>
      <c r="BA188" s="46" t="str" cm="1">
        <f t="array" ref="BA188">IFERROR(SUMPRODUCT(LARGE($C188:$AU188,{1,2,3,4})), "")</f>
        <v/>
      </c>
      <c r="BB188" s="46" t="str" cm="1">
        <f t="array" ref="BB188">IFERROR(SUMPRODUCT(LARGE($C188:$AU188,{1,2,3,4,5,6,7})), "")</f>
        <v/>
      </c>
      <c r="BC188" s="46" t="str" cm="1">
        <f t="array" ref="BC188">IFERROR(SUMPRODUCT(LARGE($C188:$AU188,{1,2,3,4,5,6,7,8})), "")</f>
        <v/>
      </c>
    </row>
    <row r="189" spans="2:55" ht="15" customHeight="1" x14ac:dyDescent="0.2">
      <c r="B189" s="10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57"/>
      <c r="AW189" s="47">
        <f t="shared" si="9"/>
        <v>0</v>
      </c>
      <c r="AX189" s="46">
        <f t="shared" si="10"/>
        <v>0</v>
      </c>
      <c r="AY189" s="46" cm="1">
        <f t="array" ref="AY189">IF($AX189&lt;=6,SUM($C189:$AU189),SUMPRODUCT(LARGE($C189:$AU189,{1,2,3,4,5,6})))</f>
        <v>0</v>
      </c>
      <c r="AZ189" s="50" t="str">
        <f t="shared" si="11"/>
        <v/>
      </c>
      <c r="BA189" s="46" t="str" cm="1">
        <f t="array" ref="BA189">IFERROR(SUMPRODUCT(LARGE($C189:$AU189,{1,2,3,4})), "")</f>
        <v/>
      </c>
      <c r="BB189" s="46" t="str" cm="1">
        <f t="array" ref="BB189">IFERROR(SUMPRODUCT(LARGE($C189:$AU189,{1,2,3,4,5,6,7})), "")</f>
        <v/>
      </c>
      <c r="BC189" s="46" t="str" cm="1">
        <f t="array" ref="BC189">IFERROR(SUMPRODUCT(LARGE($C189:$AU189,{1,2,3,4,5,6,7,8})), "")</f>
        <v/>
      </c>
    </row>
    <row r="190" spans="2:55" ht="15" customHeight="1" x14ac:dyDescent="0.2">
      <c r="B190" s="10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57"/>
      <c r="AW190" s="47">
        <f t="shared" si="9"/>
        <v>0</v>
      </c>
      <c r="AX190" s="46">
        <f t="shared" si="10"/>
        <v>0</v>
      </c>
      <c r="AY190" s="46" cm="1">
        <f t="array" ref="AY190">IF($AX190&lt;=6,SUM($C190:$AU190),SUMPRODUCT(LARGE($C190:$AU190,{1,2,3,4,5,6})))</f>
        <v>0</v>
      </c>
      <c r="AZ190" s="50" t="str">
        <f t="shared" si="11"/>
        <v/>
      </c>
      <c r="BA190" s="46" t="str" cm="1">
        <f t="array" ref="BA190">IFERROR(SUMPRODUCT(LARGE($C190:$AU190,{1,2,3,4})), "")</f>
        <v/>
      </c>
      <c r="BB190" s="46" t="str" cm="1">
        <f t="array" ref="BB190">IFERROR(SUMPRODUCT(LARGE($C190:$AU190,{1,2,3,4,5,6,7})), "")</f>
        <v/>
      </c>
      <c r="BC190" s="46" t="str" cm="1">
        <f t="array" ref="BC190">IFERROR(SUMPRODUCT(LARGE($C190:$AU190,{1,2,3,4,5,6,7,8})), "")</f>
        <v/>
      </c>
    </row>
    <row r="191" spans="2:55" ht="15" customHeight="1" x14ac:dyDescent="0.2">
      <c r="B191" s="10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57"/>
      <c r="AW191" s="47">
        <f t="shared" si="9"/>
        <v>0</v>
      </c>
      <c r="AX191" s="46">
        <f t="shared" si="10"/>
        <v>0</v>
      </c>
      <c r="AY191" s="46" cm="1">
        <f t="array" ref="AY191">IF($AX191&lt;=6,SUM($C191:$AU191),SUMPRODUCT(LARGE($C191:$AU191,{1,2,3,4,5,6})))</f>
        <v>0</v>
      </c>
      <c r="AZ191" s="50" t="str">
        <f t="shared" si="11"/>
        <v/>
      </c>
      <c r="BA191" s="46" t="str" cm="1">
        <f t="array" ref="BA191">IFERROR(SUMPRODUCT(LARGE($C191:$AU191,{1,2,3,4})), "")</f>
        <v/>
      </c>
      <c r="BB191" s="46" t="str" cm="1">
        <f t="array" ref="BB191">IFERROR(SUMPRODUCT(LARGE($C191:$AU191,{1,2,3,4,5,6,7})), "")</f>
        <v/>
      </c>
      <c r="BC191" s="46" t="str" cm="1">
        <f t="array" ref="BC191">IFERROR(SUMPRODUCT(LARGE($C191:$AU191,{1,2,3,4,5,6,7,8})), "")</f>
        <v/>
      </c>
    </row>
    <row r="192" spans="2:55" ht="15" customHeight="1" x14ac:dyDescent="0.2">
      <c r="B192" s="10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57"/>
      <c r="AW192" s="47">
        <f t="shared" si="9"/>
        <v>0</v>
      </c>
      <c r="AX192" s="46">
        <f t="shared" si="10"/>
        <v>0</v>
      </c>
      <c r="AY192" s="46" cm="1">
        <f t="array" ref="AY192">IF($AX192&lt;=6,SUM($C192:$AU192),SUMPRODUCT(LARGE($C192:$AU192,{1,2,3,4,5,6})))</f>
        <v>0</v>
      </c>
      <c r="AZ192" s="50" t="str">
        <f t="shared" si="11"/>
        <v/>
      </c>
      <c r="BA192" s="46" t="str" cm="1">
        <f t="array" ref="BA192">IFERROR(SUMPRODUCT(LARGE($C192:$AU192,{1,2,3,4})), "")</f>
        <v/>
      </c>
      <c r="BB192" s="46" t="str" cm="1">
        <f t="array" ref="BB192">IFERROR(SUMPRODUCT(LARGE($C192:$AU192,{1,2,3,4,5,6,7})), "")</f>
        <v/>
      </c>
      <c r="BC192" s="46" t="str" cm="1">
        <f t="array" ref="BC192">IFERROR(SUMPRODUCT(LARGE($C192:$AU192,{1,2,3,4,5,6,7,8})), "")</f>
        <v/>
      </c>
    </row>
    <row r="193" spans="2:55" ht="15" customHeight="1" x14ac:dyDescent="0.2">
      <c r="B193" s="10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57"/>
      <c r="AW193" s="47">
        <f t="shared" si="9"/>
        <v>0</v>
      </c>
      <c r="AX193" s="46">
        <f t="shared" si="10"/>
        <v>0</v>
      </c>
      <c r="AY193" s="46" cm="1">
        <f t="array" ref="AY193">IF($AX193&lt;=6,SUM($C193:$AU193),SUMPRODUCT(LARGE($C193:$AU193,{1,2,3,4,5,6})))</f>
        <v>0</v>
      </c>
      <c r="AZ193" s="50" t="str">
        <f t="shared" si="11"/>
        <v/>
      </c>
      <c r="BA193" s="46" t="str" cm="1">
        <f t="array" ref="BA193">IFERROR(SUMPRODUCT(LARGE($C193:$AU193,{1,2,3,4})), "")</f>
        <v/>
      </c>
      <c r="BB193" s="46" t="str" cm="1">
        <f t="array" ref="BB193">IFERROR(SUMPRODUCT(LARGE($C193:$AU193,{1,2,3,4,5,6,7})), "")</f>
        <v/>
      </c>
      <c r="BC193" s="46" t="str" cm="1">
        <f t="array" ref="BC193">IFERROR(SUMPRODUCT(LARGE($C193:$AU193,{1,2,3,4,5,6,7,8})), "")</f>
        <v/>
      </c>
    </row>
    <row r="194" spans="2:55" ht="15" customHeight="1" x14ac:dyDescent="0.2">
      <c r="B194" s="10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57"/>
      <c r="AW194" s="47">
        <f t="shared" si="9"/>
        <v>0</v>
      </c>
      <c r="AX194" s="46">
        <f t="shared" si="10"/>
        <v>0</v>
      </c>
      <c r="AY194" s="46" cm="1">
        <f t="array" ref="AY194">IF($AX194&lt;=6,SUM($C194:$AU194),SUMPRODUCT(LARGE($C194:$AU194,{1,2,3,4,5,6})))</f>
        <v>0</v>
      </c>
      <c r="AZ194" s="50" t="str">
        <f t="shared" si="11"/>
        <v/>
      </c>
      <c r="BA194" s="46" t="str" cm="1">
        <f t="array" ref="BA194">IFERROR(SUMPRODUCT(LARGE($C194:$AU194,{1,2,3,4})), "")</f>
        <v/>
      </c>
      <c r="BB194" s="46" t="str" cm="1">
        <f t="array" ref="BB194">IFERROR(SUMPRODUCT(LARGE($C194:$AU194,{1,2,3,4,5,6,7})), "")</f>
        <v/>
      </c>
      <c r="BC194" s="46" t="str" cm="1">
        <f t="array" ref="BC194">IFERROR(SUMPRODUCT(LARGE($C194:$AU194,{1,2,3,4,5,6,7,8})), "")</f>
        <v/>
      </c>
    </row>
    <row r="195" spans="2:55" ht="15" customHeight="1" x14ac:dyDescent="0.2">
      <c r="B195" s="10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57"/>
      <c r="AW195" s="47">
        <f t="shared" ref="AW195:AW258" si="12">SUM($C195:$AV195)</f>
        <v>0</v>
      </c>
      <c r="AX195" s="46">
        <f t="shared" ref="AX195:AX258" si="13">COUNTA(C195:AU195)</f>
        <v>0</v>
      </c>
      <c r="AY195" s="46" cm="1">
        <f t="array" ref="AY195">IF($AX195&lt;=6,SUM($C195:$AU195),SUMPRODUCT(LARGE($C195:$AU195,{1,2,3,4,5,6})))</f>
        <v>0</v>
      </c>
      <c r="AZ195" s="50" t="str">
        <f t="shared" si="11"/>
        <v/>
      </c>
      <c r="BA195" s="46" t="str" cm="1">
        <f t="array" ref="BA195">IFERROR(SUMPRODUCT(LARGE($C195:$AU195,{1,2,3,4})), "")</f>
        <v/>
      </c>
      <c r="BB195" s="46" t="str" cm="1">
        <f t="array" ref="BB195">IFERROR(SUMPRODUCT(LARGE($C195:$AU195,{1,2,3,4,5,6,7})), "")</f>
        <v/>
      </c>
      <c r="BC195" s="46" t="str" cm="1">
        <f t="array" ref="BC195">IFERROR(SUMPRODUCT(LARGE($C195:$AU195,{1,2,3,4,5,6,7,8})), "")</f>
        <v/>
      </c>
    </row>
    <row r="196" spans="2:55" ht="15" customHeight="1" x14ac:dyDescent="0.2">
      <c r="B196" s="10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57"/>
      <c r="AW196" s="47">
        <f t="shared" si="12"/>
        <v>0</v>
      </c>
      <c r="AX196" s="46">
        <f t="shared" si="13"/>
        <v>0</v>
      </c>
      <c r="AY196" s="46" cm="1">
        <f t="array" ref="AY196">IF($AX196&lt;=6,SUM($C196:$AU196),SUMPRODUCT(LARGE($C196:$AU196,{1,2,3,4,5,6})))</f>
        <v>0</v>
      </c>
      <c r="AZ196" s="50" t="str">
        <f t="shared" ref="AZ196:AZ259" si="14">IF(AND($AX196&gt;=6,AY196=AY197),"Manual Calc Needed","")</f>
        <v/>
      </c>
      <c r="BA196" s="46" t="str" cm="1">
        <f t="array" ref="BA196">IFERROR(SUMPRODUCT(LARGE($C196:$AU196,{1,2,3,4})), "")</f>
        <v/>
      </c>
      <c r="BB196" s="46" t="str" cm="1">
        <f t="array" ref="BB196">IFERROR(SUMPRODUCT(LARGE($C196:$AU196,{1,2,3,4,5,6,7})), "")</f>
        <v/>
      </c>
      <c r="BC196" s="46" t="str" cm="1">
        <f t="array" ref="BC196">IFERROR(SUMPRODUCT(LARGE($C196:$AU196,{1,2,3,4,5,6,7,8})), "")</f>
        <v/>
      </c>
    </row>
    <row r="197" spans="2:55" ht="15" customHeight="1" x14ac:dyDescent="0.2">
      <c r="B197" s="10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57"/>
      <c r="AW197" s="47">
        <f t="shared" si="12"/>
        <v>0</v>
      </c>
      <c r="AX197" s="46">
        <f t="shared" si="13"/>
        <v>0</v>
      </c>
      <c r="AY197" s="46" cm="1">
        <f t="array" ref="AY197">IF($AX197&lt;=6,SUM($C197:$AU197),SUMPRODUCT(LARGE($C197:$AU197,{1,2,3,4,5,6})))</f>
        <v>0</v>
      </c>
      <c r="AZ197" s="50" t="str">
        <f t="shared" si="14"/>
        <v/>
      </c>
      <c r="BA197" s="46" t="str" cm="1">
        <f t="array" ref="BA197">IFERROR(SUMPRODUCT(LARGE($C197:$AU197,{1,2,3,4})), "")</f>
        <v/>
      </c>
      <c r="BB197" s="46" t="str" cm="1">
        <f t="array" ref="BB197">IFERROR(SUMPRODUCT(LARGE($C197:$AU197,{1,2,3,4,5,6,7})), "")</f>
        <v/>
      </c>
      <c r="BC197" s="46" t="str" cm="1">
        <f t="array" ref="BC197">IFERROR(SUMPRODUCT(LARGE($C197:$AU197,{1,2,3,4,5,6,7,8})), "")</f>
        <v/>
      </c>
    </row>
    <row r="198" spans="2:55" ht="15" customHeight="1" x14ac:dyDescent="0.2">
      <c r="B198" s="10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57"/>
      <c r="AW198" s="47">
        <f t="shared" si="12"/>
        <v>0</v>
      </c>
      <c r="AX198" s="46">
        <f t="shared" si="13"/>
        <v>0</v>
      </c>
      <c r="AY198" s="46" cm="1">
        <f t="array" ref="AY198">IF($AX198&lt;=6,SUM($C198:$AU198),SUMPRODUCT(LARGE($C198:$AU198,{1,2,3,4,5,6})))</f>
        <v>0</v>
      </c>
      <c r="AZ198" s="50" t="str">
        <f t="shared" si="14"/>
        <v/>
      </c>
      <c r="BA198" s="46" t="str" cm="1">
        <f t="array" ref="BA198">IFERROR(SUMPRODUCT(LARGE($C198:$AU198,{1,2,3,4})), "")</f>
        <v/>
      </c>
      <c r="BB198" s="46" t="str" cm="1">
        <f t="array" ref="BB198">IFERROR(SUMPRODUCT(LARGE($C198:$AU198,{1,2,3,4,5,6,7})), "")</f>
        <v/>
      </c>
      <c r="BC198" s="46" t="str" cm="1">
        <f t="array" ref="BC198">IFERROR(SUMPRODUCT(LARGE($C198:$AU198,{1,2,3,4,5,6,7,8})), "")</f>
        <v/>
      </c>
    </row>
    <row r="199" spans="2:55" ht="15" customHeight="1" x14ac:dyDescent="0.2">
      <c r="B199" s="10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57"/>
      <c r="AW199" s="47">
        <f t="shared" si="12"/>
        <v>0</v>
      </c>
      <c r="AX199" s="46">
        <f t="shared" si="13"/>
        <v>0</v>
      </c>
      <c r="AY199" s="46" cm="1">
        <f t="array" ref="AY199">IF($AX199&lt;=6,SUM($C199:$AU199),SUMPRODUCT(LARGE($C199:$AU199,{1,2,3,4,5,6})))</f>
        <v>0</v>
      </c>
      <c r="AZ199" s="50" t="str">
        <f t="shared" si="14"/>
        <v/>
      </c>
      <c r="BA199" s="46" t="str" cm="1">
        <f t="array" ref="BA199">IFERROR(SUMPRODUCT(LARGE($C199:$AU199,{1,2,3,4})), "")</f>
        <v/>
      </c>
      <c r="BB199" s="46" t="str" cm="1">
        <f t="array" ref="BB199">IFERROR(SUMPRODUCT(LARGE($C199:$AU199,{1,2,3,4,5,6,7})), "")</f>
        <v/>
      </c>
      <c r="BC199" s="46" t="str" cm="1">
        <f t="array" ref="BC199">IFERROR(SUMPRODUCT(LARGE($C199:$AU199,{1,2,3,4,5,6,7,8})), "")</f>
        <v/>
      </c>
    </row>
    <row r="200" spans="2:55" ht="15" customHeight="1" x14ac:dyDescent="0.2">
      <c r="B200" s="10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57"/>
      <c r="AW200" s="47">
        <f t="shared" si="12"/>
        <v>0</v>
      </c>
      <c r="AX200" s="46">
        <f t="shared" si="13"/>
        <v>0</v>
      </c>
      <c r="AY200" s="46" cm="1">
        <f t="array" ref="AY200">IF($AX200&lt;=6,SUM($C200:$AU200),SUMPRODUCT(LARGE($C200:$AU200,{1,2,3,4,5,6})))</f>
        <v>0</v>
      </c>
      <c r="AZ200" s="50" t="str">
        <f t="shared" si="14"/>
        <v/>
      </c>
      <c r="BA200" s="46" t="str" cm="1">
        <f t="array" ref="BA200">IFERROR(SUMPRODUCT(LARGE($C200:$AU200,{1,2,3,4})), "")</f>
        <v/>
      </c>
      <c r="BB200" s="46" t="str" cm="1">
        <f t="array" ref="BB200">IFERROR(SUMPRODUCT(LARGE($C200:$AU200,{1,2,3,4,5,6,7})), "")</f>
        <v/>
      </c>
      <c r="BC200" s="46" t="str" cm="1">
        <f t="array" ref="BC200">IFERROR(SUMPRODUCT(LARGE($C200:$AU200,{1,2,3,4,5,6,7,8})), "")</f>
        <v/>
      </c>
    </row>
    <row r="201" spans="2:55" ht="15" customHeight="1" x14ac:dyDescent="0.2">
      <c r="B201" s="10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57"/>
      <c r="AW201" s="47">
        <f t="shared" si="12"/>
        <v>0</v>
      </c>
      <c r="AX201" s="46">
        <f t="shared" si="13"/>
        <v>0</v>
      </c>
      <c r="AY201" s="46" cm="1">
        <f t="array" ref="AY201">IF($AX201&lt;=6,SUM($C201:$AU201),SUMPRODUCT(LARGE($C201:$AU201,{1,2,3,4,5,6})))</f>
        <v>0</v>
      </c>
      <c r="AZ201" s="50" t="str">
        <f t="shared" si="14"/>
        <v/>
      </c>
      <c r="BA201" s="46" t="str" cm="1">
        <f t="array" ref="BA201">IFERROR(SUMPRODUCT(LARGE($C201:$AU201,{1,2,3,4})), "")</f>
        <v/>
      </c>
      <c r="BB201" s="46" t="str" cm="1">
        <f t="array" ref="BB201">IFERROR(SUMPRODUCT(LARGE($C201:$AU201,{1,2,3,4,5,6,7})), "")</f>
        <v/>
      </c>
      <c r="BC201" s="46" t="str" cm="1">
        <f t="array" ref="BC201">IFERROR(SUMPRODUCT(LARGE($C201:$AU201,{1,2,3,4,5,6,7,8})), "")</f>
        <v/>
      </c>
    </row>
    <row r="202" spans="2:55" ht="15" customHeight="1" x14ac:dyDescent="0.2">
      <c r="B202" s="10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57"/>
      <c r="AW202" s="47">
        <f t="shared" si="12"/>
        <v>0</v>
      </c>
      <c r="AX202" s="46">
        <f t="shared" si="13"/>
        <v>0</v>
      </c>
      <c r="AY202" s="46" cm="1">
        <f t="array" ref="AY202">IF($AX202&lt;=6,SUM($C202:$AU202),SUMPRODUCT(LARGE($C202:$AU202,{1,2,3,4,5,6})))</f>
        <v>0</v>
      </c>
      <c r="AZ202" s="50" t="str">
        <f t="shared" si="14"/>
        <v/>
      </c>
      <c r="BA202" s="46" t="str" cm="1">
        <f t="array" ref="BA202">IFERROR(SUMPRODUCT(LARGE($C202:$AU202,{1,2,3,4})), "")</f>
        <v/>
      </c>
      <c r="BB202" s="46" t="str" cm="1">
        <f t="array" ref="BB202">IFERROR(SUMPRODUCT(LARGE($C202:$AU202,{1,2,3,4,5,6,7})), "")</f>
        <v/>
      </c>
      <c r="BC202" s="46" t="str" cm="1">
        <f t="array" ref="BC202">IFERROR(SUMPRODUCT(LARGE($C202:$AU202,{1,2,3,4,5,6,7,8})), "")</f>
        <v/>
      </c>
    </row>
    <row r="203" spans="2:55" ht="15" customHeight="1" x14ac:dyDescent="0.2">
      <c r="B203" s="10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57"/>
      <c r="AW203" s="47">
        <f t="shared" si="12"/>
        <v>0</v>
      </c>
      <c r="AX203" s="46">
        <f t="shared" si="13"/>
        <v>0</v>
      </c>
      <c r="AY203" s="46" cm="1">
        <f t="array" ref="AY203">IF($AX203&lt;=6,SUM($C203:$AU203),SUMPRODUCT(LARGE($C203:$AU203,{1,2,3,4,5,6})))</f>
        <v>0</v>
      </c>
      <c r="AZ203" s="50" t="str">
        <f t="shared" si="14"/>
        <v/>
      </c>
      <c r="BA203" s="46" t="str" cm="1">
        <f t="array" ref="BA203">IFERROR(SUMPRODUCT(LARGE($C203:$AU203,{1,2,3,4})), "")</f>
        <v/>
      </c>
      <c r="BB203" s="46" t="str" cm="1">
        <f t="array" ref="BB203">IFERROR(SUMPRODUCT(LARGE($C203:$AU203,{1,2,3,4,5,6,7})), "")</f>
        <v/>
      </c>
      <c r="BC203" s="46" t="str" cm="1">
        <f t="array" ref="BC203">IFERROR(SUMPRODUCT(LARGE($C203:$AU203,{1,2,3,4,5,6,7,8})), "")</f>
        <v/>
      </c>
    </row>
    <row r="204" spans="2:55" ht="15" customHeight="1" x14ac:dyDescent="0.2">
      <c r="B204" s="10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57"/>
      <c r="AW204" s="47">
        <f t="shared" si="12"/>
        <v>0</v>
      </c>
      <c r="AX204" s="46">
        <f t="shared" si="13"/>
        <v>0</v>
      </c>
      <c r="AY204" s="46" cm="1">
        <f t="array" ref="AY204">IF($AX204&lt;=6,SUM($C204:$AU204),SUMPRODUCT(LARGE($C204:$AU204,{1,2,3,4,5,6})))</f>
        <v>0</v>
      </c>
      <c r="AZ204" s="50" t="str">
        <f t="shared" si="14"/>
        <v/>
      </c>
      <c r="BA204" s="46" t="str" cm="1">
        <f t="array" ref="BA204">IFERROR(SUMPRODUCT(LARGE($C204:$AU204,{1,2,3,4})), "")</f>
        <v/>
      </c>
      <c r="BB204" s="46" t="str" cm="1">
        <f t="array" ref="BB204">IFERROR(SUMPRODUCT(LARGE($C204:$AU204,{1,2,3,4,5,6,7})), "")</f>
        <v/>
      </c>
      <c r="BC204" s="46" t="str" cm="1">
        <f t="array" ref="BC204">IFERROR(SUMPRODUCT(LARGE($C204:$AU204,{1,2,3,4,5,6,7,8})), "")</f>
        <v/>
      </c>
    </row>
    <row r="205" spans="2:55" ht="15" customHeight="1" x14ac:dyDescent="0.2">
      <c r="B205" s="10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57"/>
      <c r="AW205" s="47">
        <f t="shared" si="12"/>
        <v>0</v>
      </c>
      <c r="AX205" s="46">
        <f t="shared" si="13"/>
        <v>0</v>
      </c>
      <c r="AY205" s="46" cm="1">
        <f t="array" ref="AY205">IF($AX205&lt;=6,SUM($C205:$AU205),SUMPRODUCT(LARGE($C205:$AU205,{1,2,3,4,5,6})))</f>
        <v>0</v>
      </c>
      <c r="AZ205" s="50" t="str">
        <f t="shared" si="14"/>
        <v/>
      </c>
      <c r="BA205" s="46" t="str" cm="1">
        <f t="array" ref="BA205">IFERROR(SUMPRODUCT(LARGE($C205:$AU205,{1,2,3,4})), "")</f>
        <v/>
      </c>
      <c r="BB205" s="46" t="str" cm="1">
        <f t="array" ref="BB205">IFERROR(SUMPRODUCT(LARGE($C205:$AU205,{1,2,3,4,5,6,7})), "")</f>
        <v/>
      </c>
      <c r="BC205" s="46" t="str" cm="1">
        <f t="array" ref="BC205">IFERROR(SUMPRODUCT(LARGE($C205:$AU205,{1,2,3,4,5,6,7,8})), "")</f>
        <v/>
      </c>
    </row>
    <row r="206" spans="2:55" ht="15" customHeight="1" x14ac:dyDescent="0.2">
      <c r="B206" s="10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57"/>
      <c r="AW206" s="47">
        <f t="shared" si="12"/>
        <v>0</v>
      </c>
      <c r="AX206" s="46">
        <f t="shared" si="13"/>
        <v>0</v>
      </c>
      <c r="AY206" s="46" cm="1">
        <f t="array" ref="AY206">IF($AX206&lt;=6,SUM($C206:$AU206),SUMPRODUCT(LARGE($C206:$AU206,{1,2,3,4,5,6})))</f>
        <v>0</v>
      </c>
      <c r="AZ206" s="50" t="str">
        <f t="shared" si="14"/>
        <v/>
      </c>
      <c r="BA206" s="46" t="str" cm="1">
        <f t="array" ref="BA206">IFERROR(SUMPRODUCT(LARGE($C206:$AU206,{1,2,3,4})), "")</f>
        <v/>
      </c>
      <c r="BB206" s="46" t="str" cm="1">
        <f t="array" ref="BB206">IFERROR(SUMPRODUCT(LARGE($C206:$AU206,{1,2,3,4,5,6,7})), "")</f>
        <v/>
      </c>
      <c r="BC206" s="46" t="str" cm="1">
        <f t="array" ref="BC206">IFERROR(SUMPRODUCT(LARGE($C206:$AU206,{1,2,3,4,5,6,7,8})), "")</f>
        <v/>
      </c>
    </row>
    <row r="207" spans="2:55" ht="15" customHeight="1" x14ac:dyDescent="0.2">
      <c r="B207" s="10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57"/>
      <c r="AW207" s="47">
        <f t="shared" si="12"/>
        <v>0</v>
      </c>
      <c r="AX207" s="46">
        <f t="shared" si="13"/>
        <v>0</v>
      </c>
      <c r="AY207" s="46" cm="1">
        <f t="array" ref="AY207">IF($AX207&lt;=6,SUM($C207:$AU207),SUMPRODUCT(LARGE($C207:$AU207,{1,2,3,4,5,6})))</f>
        <v>0</v>
      </c>
      <c r="AZ207" s="50" t="str">
        <f t="shared" si="14"/>
        <v/>
      </c>
      <c r="BA207" s="46" t="str" cm="1">
        <f t="array" ref="BA207">IFERROR(SUMPRODUCT(LARGE($C207:$AU207,{1,2,3,4})), "")</f>
        <v/>
      </c>
      <c r="BB207" s="46" t="str" cm="1">
        <f t="array" ref="BB207">IFERROR(SUMPRODUCT(LARGE($C207:$AU207,{1,2,3,4,5,6,7})), "")</f>
        <v/>
      </c>
      <c r="BC207" s="46" t="str" cm="1">
        <f t="array" ref="BC207">IFERROR(SUMPRODUCT(LARGE($C207:$AU207,{1,2,3,4,5,6,7,8})), "")</f>
        <v/>
      </c>
    </row>
    <row r="208" spans="2:55" ht="15" customHeight="1" x14ac:dyDescent="0.2">
      <c r="B208" s="10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57"/>
      <c r="AW208" s="47">
        <f t="shared" si="12"/>
        <v>0</v>
      </c>
      <c r="AX208" s="46">
        <f t="shared" si="13"/>
        <v>0</v>
      </c>
      <c r="AY208" s="46" cm="1">
        <f t="array" ref="AY208">IF($AX208&lt;=6,SUM($C208:$AU208),SUMPRODUCT(LARGE($C208:$AU208,{1,2,3,4,5,6})))</f>
        <v>0</v>
      </c>
      <c r="AZ208" s="50" t="str">
        <f t="shared" si="14"/>
        <v/>
      </c>
      <c r="BA208" s="46" t="str" cm="1">
        <f t="array" ref="BA208">IFERROR(SUMPRODUCT(LARGE($C208:$AU208,{1,2,3,4})), "")</f>
        <v/>
      </c>
      <c r="BB208" s="46" t="str" cm="1">
        <f t="array" ref="BB208">IFERROR(SUMPRODUCT(LARGE($C208:$AU208,{1,2,3,4,5,6,7})), "")</f>
        <v/>
      </c>
      <c r="BC208" s="46" t="str" cm="1">
        <f t="array" ref="BC208">IFERROR(SUMPRODUCT(LARGE($C208:$AU208,{1,2,3,4,5,6,7,8})), "")</f>
        <v/>
      </c>
    </row>
    <row r="209" spans="2:55" ht="15" customHeight="1" x14ac:dyDescent="0.2">
      <c r="B209" s="10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57"/>
      <c r="AW209" s="47">
        <f t="shared" si="12"/>
        <v>0</v>
      </c>
      <c r="AX209" s="46">
        <f t="shared" si="13"/>
        <v>0</v>
      </c>
      <c r="AY209" s="46" cm="1">
        <f t="array" ref="AY209">IF($AX209&lt;=6,SUM($C209:$AU209),SUMPRODUCT(LARGE($C209:$AU209,{1,2,3,4,5,6})))</f>
        <v>0</v>
      </c>
      <c r="AZ209" s="50" t="str">
        <f t="shared" si="14"/>
        <v/>
      </c>
      <c r="BA209" s="46" t="str" cm="1">
        <f t="array" ref="BA209">IFERROR(SUMPRODUCT(LARGE($C209:$AU209,{1,2,3,4})), "")</f>
        <v/>
      </c>
      <c r="BB209" s="46" t="str" cm="1">
        <f t="array" ref="BB209">IFERROR(SUMPRODUCT(LARGE($C209:$AU209,{1,2,3,4,5,6,7})), "")</f>
        <v/>
      </c>
      <c r="BC209" s="46" t="str" cm="1">
        <f t="array" ref="BC209">IFERROR(SUMPRODUCT(LARGE($C209:$AU209,{1,2,3,4,5,6,7,8})), "")</f>
        <v/>
      </c>
    </row>
    <row r="210" spans="2:55" ht="15" customHeight="1" x14ac:dyDescent="0.2">
      <c r="B210" s="10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57"/>
      <c r="AW210" s="47">
        <f t="shared" si="12"/>
        <v>0</v>
      </c>
      <c r="AX210" s="46">
        <f t="shared" si="13"/>
        <v>0</v>
      </c>
      <c r="AY210" s="46" cm="1">
        <f t="array" ref="AY210">IF($AX210&lt;=6,SUM($C210:$AU210),SUMPRODUCT(LARGE($C210:$AU210,{1,2,3,4,5,6})))</f>
        <v>0</v>
      </c>
      <c r="AZ210" s="50" t="str">
        <f t="shared" si="14"/>
        <v/>
      </c>
      <c r="BA210" s="46" t="str" cm="1">
        <f t="array" ref="BA210">IFERROR(SUMPRODUCT(LARGE($C210:$AU210,{1,2,3,4})), "")</f>
        <v/>
      </c>
      <c r="BB210" s="46" t="str" cm="1">
        <f t="array" ref="BB210">IFERROR(SUMPRODUCT(LARGE($C210:$AU210,{1,2,3,4,5,6,7})), "")</f>
        <v/>
      </c>
      <c r="BC210" s="46" t="str" cm="1">
        <f t="array" ref="BC210">IFERROR(SUMPRODUCT(LARGE($C210:$AU210,{1,2,3,4,5,6,7,8})), "")</f>
        <v/>
      </c>
    </row>
    <row r="211" spans="2:55" ht="15" customHeight="1" x14ac:dyDescent="0.2">
      <c r="B211" s="10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57"/>
      <c r="AW211" s="47">
        <f t="shared" si="12"/>
        <v>0</v>
      </c>
      <c r="AX211" s="46">
        <f t="shared" si="13"/>
        <v>0</v>
      </c>
      <c r="AY211" s="46" cm="1">
        <f t="array" ref="AY211">IF($AX211&lt;=6,SUM($C211:$AU211),SUMPRODUCT(LARGE($C211:$AU211,{1,2,3,4,5,6})))</f>
        <v>0</v>
      </c>
      <c r="AZ211" s="50" t="str">
        <f t="shared" si="14"/>
        <v/>
      </c>
      <c r="BA211" s="46" t="str" cm="1">
        <f t="array" ref="BA211">IFERROR(SUMPRODUCT(LARGE($C211:$AU211,{1,2,3,4})), "")</f>
        <v/>
      </c>
      <c r="BB211" s="46" t="str" cm="1">
        <f t="array" ref="BB211">IFERROR(SUMPRODUCT(LARGE($C211:$AU211,{1,2,3,4,5,6,7})), "")</f>
        <v/>
      </c>
      <c r="BC211" s="46" t="str" cm="1">
        <f t="array" ref="BC211">IFERROR(SUMPRODUCT(LARGE($C211:$AU211,{1,2,3,4,5,6,7,8})), "")</f>
        <v/>
      </c>
    </row>
    <row r="212" spans="2:55" ht="15" customHeight="1" x14ac:dyDescent="0.2">
      <c r="B212" s="10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57"/>
      <c r="AW212" s="47">
        <f t="shared" si="12"/>
        <v>0</v>
      </c>
      <c r="AX212" s="46">
        <f t="shared" si="13"/>
        <v>0</v>
      </c>
      <c r="AY212" s="46" cm="1">
        <f t="array" ref="AY212">IF($AX212&lt;=6,SUM($C212:$AU212),SUMPRODUCT(LARGE($C212:$AU212,{1,2,3,4,5,6})))</f>
        <v>0</v>
      </c>
      <c r="AZ212" s="50" t="str">
        <f t="shared" si="14"/>
        <v/>
      </c>
      <c r="BA212" s="46" t="str" cm="1">
        <f t="array" ref="BA212">IFERROR(SUMPRODUCT(LARGE($C212:$AU212,{1,2,3,4})), "")</f>
        <v/>
      </c>
      <c r="BB212" s="46" t="str" cm="1">
        <f t="array" ref="BB212">IFERROR(SUMPRODUCT(LARGE($C212:$AU212,{1,2,3,4,5,6,7})), "")</f>
        <v/>
      </c>
      <c r="BC212" s="46" t="str" cm="1">
        <f t="array" ref="BC212">IFERROR(SUMPRODUCT(LARGE($C212:$AU212,{1,2,3,4,5,6,7,8})), "")</f>
        <v/>
      </c>
    </row>
    <row r="213" spans="2:55" ht="15" customHeight="1" x14ac:dyDescent="0.2">
      <c r="B213" s="10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57"/>
      <c r="AW213" s="47">
        <f t="shared" si="12"/>
        <v>0</v>
      </c>
      <c r="AX213" s="46">
        <f t="shared" si="13"/>
        <v>0</v>
      </c>
      <c r="AY213" s="46" cm="1">
        <f t="array" ref="AY213">IF($AX213&lt;=6,SUM($C213:$AU213),SUMPRODUCT(LARGE($C213:$AU213,{1,2,3,4,5,6})))</f>
        <v>0</v>
      </c>
      <c r="AZ213" s="50" t="str">
        <f t="shared" si="14"/>
        <v/>
      </c>
      <c r="BA213" s="46" t="str" cm="1">
        <f t="array" ref="BA213">IFERROR(SUMPRODUCT(LARGE($C213:$AU213,{1,2,3,4})), "")</f>
        <v/>
      </c>
      <c r="BB213" s="46" t="str" cm="1">
        <f t="array" ref="BB213">IFERROR(SUMPRODUCT(LARGE($C213:$AU213,{1,2,3,4,5,6,7})), "")</f>
        <v/>
      </c>
      <c r="BC213" s="46" t="str" cm="1">
        <f t="array" ref="BC213">IFERROR(SUMPRODUCT(LARGE($C213:$AU213,{1,2,3,4,5,6,7,8})), "")</f>
        <v/>
      </c>
    </row>
    <row r="214" spans="2:55" ht="15" customHeight="1" x14ac:dyDescent="0.2">
      <c r="B214" s="10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57"/>
      <c r="AW214" s="47">
        <f t="shared" si="12"/>
        <v>0</v>
      </c>
      <c r="AX214" s="46">
        <f t="shared" si="13"/>
        <v>0</v>
      </c>
      <c r="AY214" s="46" cm="1">
        <f t="array" ref="AY214">IF($AX214&lt;=6,SUM($C214:$AU214),SUMPRODUCT(LARGE($C214:$AU214,{1,2,3,4,5,6})))</f>
        <v>0</v>
      </c>
      <c r="AZ214" s="50" t="str">
        <f t="shared" si="14"/>
        <v/>
      </c>
      <c r="BA214" s="46" t="str" cm="1">
        <f t="array" ref="BA214">IFERROR(SUMPRODUCT(LARGE($C214:$AU214,{1,2,3,4})), "")</f>
        <v/>
      </c>
      <c r="BB214" s="46" t="str" cm="1">
        <f t="array" ref="BB214">IFERROR(SUMPRODUCT(LARGE($C214:$AU214,{1,2,3,4,5,6,7})), "")</f>
        <v/>
      </c>
      <c r="BC214" s="46" t="str" cm="1">
        <f t="array" ref="BC214">IFERROR(SUMPRODUCT(LARGE($C214:$AU214,{1,2,3,4,5,6,7,8})), "")</f>
        <v/>
      </c>
    </row>
    <row r="215" spans="2:55" ht="15" customHeight="1" x14ac:dyDescent="0.2">
      <c r="B215" s="10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57"/>
      <c r="AW215" s="47">
        <f t="shared" si="12"/>
        <v>0</v>
      </c>
      <c r="AX215" s="46">
        <f t="shared" si="13"/>
        <v>0</v>
      </c>
      <c r="AY215" s="46" cm="1">
        <f t="array" ref="AY215">IF($AX215&lt;=6,SUM($C215:$AU215),SUMPRODUCT(LARGE($C215:$AU215,{1,2,3,4,5,6})))</f>
        <v>0</v>
      </c>
      <c r="AZ215" s="50" t="str">
        <f t="shared" si="14"/>
        <v/>
      </c>
      <c r="BA215" s="46" t="str" cm="1">
        <f t="array" ref="BA215">IFERROR(SUMPRODUCT(LARGE($C215:$AU215,{1,2,3,4})), "")</f>
        <v/>
      </c>
      <c r="BB215" s="46" t="str" cm="1">
        <f t="array" ref="BB215">IFERROR(SUMPRODUCT(LARGE($C215:$AU215,{1,2,3,4,5,6,7})), "")</f>
        <v/>
      </c>
      <c r="BC215" s="46" t="str" cm="1">
        <f t="array" ref="BC215">IFERROR(SUMPRODUCT(LARGE($C215:$AU215,{1,2,3,4,5,6,7,8})), "")</f>
        <v/>
      </c>
    </row>
    <row r="216" spans="2:55" ht="15" customHeight="1" x14ac:dyDescent="0.2">
      <c r="B216" s="10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57"/>
      <c r="AW216" s="47">
        <f t="shared" si="12"/>
        <v>0</v>
      </c>
      <c r="AX216" s="46">
        <f t="shared" si="13"/>
        <v>0</v>
      </c>
      <c r="AY216" s="46" cm="1">
        <f t="array" ref="AY216">IF($AX216&lt;=6,SUM($C216:$AU216),SUMPRODUCT(LARGE($C216:$AU216,{1,2,3,4,5,6})))</f>
        <v>0</v>
      </c>
      <c r="AZ216" s="50" t="str">
        <f t="shared" si="14"/>
        <v/>
      </c>
      <c r="BA216" s="46" t="str" cm="1">
        <f t="array" ref="BA216">IFERROR(SUMPRODUCT(LARGE($C216:$AU216,{1,2,3,4})), "")</f>
        <v/>
      </c>
      <c r="BB216" s="46" t="str" cm="1">
        <f t="array" ref="BB216">IFERROR(SUMPRODUCT(LARGE($C216:$AU216,{1,2,3,4,5,6,7})), "")</f>
        <v/>
      </c>
      <c r="BC216" s="46" t="str" cm="1">
        <f t="array" ref="BC216">IFERROR(SUMPRODUCT(LARGE($C216:$AU216,{1,2,3,4,5,6,7,8})), "")</f>
        <v/>
      </c>
    </row>
    <row r="217" spans="2:55" ht="15" customHeight="1" x14ac:dyDescent="0.2">
      <c r="B217" s="10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57"/>
      <c r="AW217" s="47">
        <f t="shared" si="12"/>
        <v>0</v>
      </c>
      <c r="AX217" s="46">
        <f t="shared" si="13"/>
        <v>0</v>
      </c>
      <c r="AY217" s="46" cm="1">
        <f t="array" ref="AY217">IF($AX217&lt;=6,SUM($C217:$AU217),SUMPRODUCT(LARGE($C217:$AU217,{1,2,3,4,5,6})))</f>
        <v>0</v>
      </c>
      <c r="AZ217" s="50" t="str">
        <f t="shared" si="14"/>
        <v/>
      </c>
      <c r="BA217" s="46" t="str" cm="1">
        <f t="array" ref="BA217">IFERROR(SUMPRODUCT(LARGE($C217:$AU217,{1,2,3,4})), "")</f>
        <v/>
      </c>
      <c r="BB217" s="46" t="str" cm="1">
        <f t="array" ref="BB217">IFERROR(SUMPRODUCT(LARGE($C217:$AU217,{1,2,3,4,5,6,7})), "")</f>
        <v/>
      </c>
      <c r="BC217" s="46" t="str" cm="1">
        <f t="array" ref="BC217">IFERROR(SUMPRODUCT(LARGE($C217:$AU217,{1,2,3,4,5,6,7,8})), "")</f>
        <v/>
      </c>
    </row>
    <row r="218" spans="2:55" ht="15" customHeight="1" x14ac:dyDescent="0.2">
      <c r="B218" s="10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57"/>
      <c r="AW218" s="47">
        <f t="shared" si="12"/>
        <v>0</v>
      </c>
      <c r="AX218" s="46">
        <f t="shared" si="13"/>
        <v>0</v>
      </c>
      <c r="AY218" s="46" cm="1">
        <f t="array" ref="AY218">IF($AX218&lt;=6,SUM($C218:$AU218),SUMPRODUCT(LARGE($C218:$AU218,{1,2,3,4,5,6})))</f>
        <v>0</v>
      </c>
      <c r="AZ218" s="50" t="str">
        <f t="shared" si="14"/>
        <v/>
      </c>
      <c r="BA218" s="46" t="str" cm="1">
        <f t="array" ref="BA218">IFERROR(SUMPRODUCT(LARGE($C218:$AU218,{1,2,3,4})), "")</f>
        <v/>
      </c>
      <c r="BB218" s="46" t="str" cm="1">
        <f t="array" ref="BB218">IFERROR(SUMPRODUCT(LARGE($C218:$AU218,{1,2,3,4,5,6,7})), "")</f>
        <v/>
      </c>
      <c r="BC218" s="46" t="str" cm="1">
        <f t="array" ref="BC218">IFERROR(SUMPRODUCT(LARGE($C218:$AU218,{1,2,3,4,5,6,7,8})), "")</f>
        <v/>
      </c>
    </row>
    <row r="219" spans="2:55" ht="15" customHeight="1" x14ac:dyDescent="0.2">
      <c r="B219" s="10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57"/>
      <c r="AW219" s="47">
        <f t="shared" si="12"/>
        <v>0</v>
      </c>
      <c r="AX219" s="46">
        <f t="shared" si="13"/>
        <v>0</v>
      </c>
      <c r="AY219" s="46" cm="1">
        <f t="array" ref="AY219">IF($AX219&lt;=6,SUM($C219:$AU219),SUMPRODUCT(LARGE($C219:$AU219,{1,2,3,4,5,6})))</f>
        <v>0</v>
      </c>
      <c r="AZ219" s="50" t="str">
        <f t="shared" si="14"/>
        <v/>
      </c>
      <c r="BA219" s="46" t="str" cm="1">
        <f t="array" ref="BA219">IFERROR(SUMPRODUCT(LARGE($C219:$AU219,{1,2,3,4})), "")</f>
        <v/>
      </c>
      <c r="BB219" s="46" t="str" cm="1">
        <f t="array" ref="BB219">IFERROR(SUMPRODUCT(LARGE($C219:$AU219,{1,2,3,4,5,6,7})), "")</f>
        <v/>
      </c>
      <c r="BC219" s="46" t="str" cm="1">
        <f t="array" ref="BC219">IFERROR(SUMPRODUCT(LARGE($C219:$AU219,{1,2,3,4,5,6,7,8})), "")</f>
        <v/>
      </c>
    </row>
    <row r="220" spans="2:55" ht="15" customHeight="1" x14ac:dyDescent="0.2">
      <c r="B220" s="10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57"/>
      <c r="AW220" s="47">
        <f t="shared" si="12"/>
        <v>0</v>
      </c>
      <c r="AX220" s="46">
        <f t="shared" si="13"/>
        <v>0</v>
      </c>
      <c r="AY220" s="46" cm="1">
        <f t="array" ref="AY220">IF($AX220&lt;=6,SUM($C220:$AU220),SUMPRODUCT(LARGE($C220:$AU220,{1,2,3,4,5,6})))</f>
        <v>0</v>
      </c>
      <c r="AZ220" s="50" t="str">
        <f t="shared" si="14"/>
        <v/>
      </c>
      <c r="BA220" s="46" t="str" cm="1">
        <f t="array" ref="BA220">IFERROR(SUMPRODUCT(LARGE($C220:$AU220,{1,2,3,4})), "")</f>
        <v/>
      </c>
      <c r="BB220" s="46" t="str" cm="1">
        <f t="array" ref="BB220">IFERROR(SUMPRODUCT(LARGE($C220:$AU220,{1,2,3,4,5,6,7})), "")</f>
        <v/>
      </c>
      <c r="BC220" s="46" t="str" cm="1">
        <f t="array" ref="BC220">IFERROR(SUMPRODUCT(LARGE($C220:$AU220,{1,2,3,4,5,6,7,8})), "")</f>
        <v/>
      </c>
    </row>
    <row r="221" spans="2:55" ht="15" customHeight="1" x14ac:dyDescent="0.2">
      <c r="B221" s="10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57"/>
      <c r="AW221" s="47">
        <f t="shared" si="12"/>
        <v>0</v>
      </c>
      <c r="AX221" s="46">
        <f t="shared" si="13"/>
        <v>0</v>
      </c>
      <c r="AY221" s="46" cm="1">
        <f t="array" ref="AY221">IF($AX221&lt;=6,SUM($C221:$AU221),SUMPRODUCT(LARGE($C221:$AU221,{1,2,3,4,5,6})))</f>
        <v>0</v>
      </c>
      <c r="AZ221" s="50" t="str">
        <f t="shared" si="14"/>
        <v/>
      </c>
      <c r="BA221" s="46" t="str" cm="1">
        <f t="array" ref="BA221">IFERROR(SUMPRODUCT(LARGE($C221:$AU221,{1,2,3,4})), "")</f>
        <v/>
      </c>
      <c r="BB221" s="46" t="str" cm="1">
        <f t="array" ref="BB221">IFERROR(SUMPRODUCT(LARGE($C221:$AU221,{1,2,3,4,5,6,7})), "")</f>
        <v/>
      </c>
      <c r="BC221" s="46" t="str" cm="1">
        <f t="array" ref="BC221">IFERROR(SUMPRODUCT(LARGE($C221:$AU221,{1,2,3,4,5,6,7,8})), "")</f>
        <v/>
      </c>
    </row>
    <row r="222" spans="2:55" ht="15" customHeight="1" x14ac:dyDescent="0.2">
      <c r="B222" s="10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57"/>
      <c r="AW222" s="47">
        <f t="shared" si="12"/>
        <v>0</v>
      </c>
      <c r="AX222" s="46">
        <f t="shared" si="13"/>
        <v>0</v>
      </c>
      <c r="AY222" s="46" cm="1">
        <f t="array" ref="AY222">IF($AX222&lt;=6,SUM($C222:$AU222),SUMPRODUCT(LARGE($C222:$AU222,{1,2,3,4,5,6})))</f>
        <v>0</v>
      </c>
      <c r="AZ222" s="50" t="str">
        <f t="shared" si="14"/>
        <v/>
      </c>
      <c r="BA222" s="46" t="str" cm="1">
        <f t="array" ref="BA222">IFERROR(SUMPRODUCT(LARGE($C222:$AU222,{1,2,3,4})), "")</f>
        <v/>
      </c>
      <c r="BB222" s="46" t="str" cm="1">
        <f t="array" ref="BB222">IFERROR(SUMPRODUCT(LARGE($C222:$AU222,{1,2,3,4,5,6,7})), "")</f>
        <v/>
      </c>
      <c r="BC222" s="46" t="str" cm="1">
        <f t="array" ref="BC222">IFERROR(SUMPRODUCT(LARGE($C222:$AU222,{1,2,3,4,5,6,7,8})), "")</f>
        <v/>
      </c>
    </row>
    <row r="223" spans="2:55" ht="15" customHeight="1" x14ac:dyDescent="0.2">
      <c r="B223" s="10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57"/>
      <c r="AW223" s="47">
        <f t="shared" si="12"/>
        <v>0</v>
      </c>
      <c r="AX223" s="46">
        <f t="shared" si="13"/>
        <v>0</v>
      </c>
      <c r="AY223" s="46" cm="1">
        <f t="array" ref="AY223">IF($AX223&lt;=6,SUM($C223:$AU223),SUMPRODUCT(LARGE($C223:$AU223,{1,2,3,4,5,6})))</f>
        <v>0</v>
      </c>
      <c r="AZ223" s="50" t="str">
        <f t="shared" si="14"/>
        <v/>
      </c>
      <c r="BA223" s="46" t="str" cm="1">
        <f t="array" ref="BA223">IFERROR(SUMPRODUCT(LARGE($C223:$AU223,{1,2,3,4})), "")</f>
        <v/>
      </c>
      <c r="BB223" s="46" t="str" cm="1">
        <f t="array" ref="BB223">IFERROR(SUMPRODUCT(LARGE($C223:$AU223,{1,2,3,4,5,6,7})), "")</f>
        <v/>
      </c>
      <c r="BC223" s="46" t="str" cm="1">
        <f t="array" ref="BC223">IFERROR(SUMPRODUCT(LARGE($C223:$AU223,{1,2,3,4,5,6,7,8})), "")</f>
        <v/>
      </c>
    </row>
    <row r="224" spans="2:55" ht="15" customHeight="1" x14ac:dyDescent="0.2">
      <c r="B224" s="10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57"/>
      <c r="AW224" s="47">
        <f t="shared" si="12"/>
        <v>0</v>
      </c>
      <c r="AX224" s="46">
        <f t="shared" si="13"/>
        <v>0</v>
      </c>
      <c r="AY224" s="46" cm="1">
        <f t="array" ref="AY224">IF($AX224&lt;=6,SUM($C224:$AU224),SUMPRODUCT(LARGE($C224:$AU224,{1,2,3,4,5,6})))</f>
        <v>0</v>
      </c>
      <c r="AZ224" s="50" t="str">
        <f t="shared" si="14"/>
        <v/>
      </c>
      <c r="BA224" s="46" t="str" cm="1">
        <f t="array" ref="BA224">IFERROR(SUMPRODUCT(LARGE($C224:$AU224,{1,2,3,4})), "")</f>
        <v/>
      </c>
      <c r="BB224" s="46" t="str" cm="1">
        <f t="array" ref="BB224">IFERROR(SUMPRODUCT(LARGE($C224:$AU224,{1,2,3,4,5,6,7})), "")</f>
        <v/>
      </c>
      <c r="BC224" s="46" t="str" cm="1">
        <f t="array" ref="BC224">IFERROR(SUMPRODUCT(LARGE($C224:$AU224,{1,2,3,4,5,6,7,8})), "")</f>
        <v/>
      </c>
    </row>
    <row r="225" spans="2:55" ht="15" customHeight="1" x14ac:dyDescent="0.2">
      <c r="B225" s="10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57"/>
      <c r="AW225" s="47">
        <f t="shared" si="12"/>
        <v>0</v>
      </c>
      <c r="AX225" s="46">
        <f t="shared" si="13"/>
        <v>0</v>
      </c>
      <c r="AY225" s="46" cm="1">
        <f t="array" ref="AY225">IF($AX225&lt;=6,SUM($C225:$AU225),SUMPRODUCT(LARGE($C225:$AU225,{1,2,3,4,5,6})))</f>
        <v>0</v>
      </c>
      <c r="AZ225" s="50" t="str">
        <f t="shared" si="14"/>
        <v/>
      </c>
      <c r="BA225" s="46" t="str" cm="1">
        <f t="array" ref="BA225">IFERROR(SUMPRODUCT(LARGE($C225:$AU225,{1,2,3,4})), "")</f>
        <v/>
      </c>
      <c r="BB225" s="46" t="str" cm="1">
        <f t="array" ref="BB225">IFERROR(SUMPRODUCT(LARGE($C225:$AU225,{1,2,3,4,5,6,7})), "")</f>
        <v/>
      </c>
      <c r="BC225" s="46" t="str" cm="1">
        <f t="array" ref="BC225">IFERROR(SUMPRODUCT(LARGE($C225:$AU225,{1,2,3,4,5,6,7,8})), "")</f>
        <v/>
      </c>
    </row>
    <row r="226" spans="2:55" ht="15" customHeight="1" x14ac:dyDescent="0.2">
      <c r="B226" s="10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57"/>
      <c r="AW226" s="47">
        <f t="shared" si="12"/>
        <v>0</v>
      </c>
      <c r="AX226" s="46">
        <f t="shared" si="13"/>
        <v>0</v>
      </c>
      <c r="AY226" s="46" cm="1">
        <f t="array" ref="AY226">IF($AX226&lt;=6,SUM($C226:$AU226),SUMPRODUCT(LARGE($C226:$AU226,{1,2,3,4,5,6})))</f>
        <v>0</v>
      </c>
      <c r="AZ226" s="50" t="str">
        <f t="shared" si="14"/>
        <v/>
      </c>
      <c r="BA226" s="46" t="str" cm="1">
        <f t="array" ref="BA226">IFERROR(SUMPRODUCT(LARGE($C226:$AU226,{1,2,3,4})), "")</f>
        <v/>
      </c>
      <c r="BB226" s="46" t="str" cm="1">
        <f t="array" ref="BB226">IFERROR(SUMPRODUCT(LARGE($C226:$AU226,{1,2,3,4,5,6,7})), "")</f>
        <v/>
      </c>
      <c r="BC226" s="46" t="str" cm="1">
        <f t="array" ref="BC226">IFERROR(SUMPRODUCT(LARGE($C226:$AU226,{1,2,3,4,5,6,7,8})), "")</f>
        <v/>
      </c>
    </row>
    <row r="227" spans="2:55" ht="15" customHeight="1" x14ac:dyDescent="0.2">
      <c r="B227" s="10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57"/>
      <c r="AW227" s="47">
        <f t="shared" si="12"/>
        <v>0</v>
      </c>
      <c r="AX227" s="46">
        <f t="shared" si="13"/>
        <v>0</v>
      </c>
      <c r="AY227" s="46" cm="1">
        <f t="array" ref="AY227">IF($AX227&lt;=6,SUM($C227:$AU227),SUMPRODUCT(LARGE($C227:$AU227,{1,2,3,4,5,6})))</f>
        <v>0</v>
      </c>
      <c r="AZ227" s="50" t="str">
        <f t="shared" si="14"/>
        <v/>
      </c>
      <c r="BA227" s="46" t="str" cm="1">
        <f t="array" ref="BA227">IFERROR(SUMPRODUCT(LARGE($C227:$AU227,{1,2,3,4})), "")</f>
        <v/>
      </c>
      <c r="BB227" s="46" t="str" cm="1">
        <f t="array" ref="BB227">IFERROR(SUMPRODUCT(LARGE($C227:$AU227,{1,2,3,4,5,6,7})), "")</f>
        <v/>
      </c>
      <c r="BC227" s="46" t="str" cm="1">
        <f t="array" ref="BC227">IFERROR(SUMPRODUCT(LARGE($C227:$AU227,{1,2,3,4,5,6,7,8})), "")</f>
        <v/>
      </c>
    </row>
    <row r="228" spans="2:55" ht="15" customHeight="1" x14ac:dyDescent="0.2">
      <c r="B228" s="10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57"/>
      <c r="AW228" s="47">
        <f t="shared" si="12"/>
        <v>0</v>
      </c>
      <c r="AX228" s="46">
        <f t="shared" si="13"/>
        <v>0</v>
      </c>
      <c r="AY228" s="46" cm="1">
        <f t="array" ref="AY228">IF($AX228&lt;=6,SUM($C228:$AU228),SUMPRODUCT(LARGE($C228:$AU228,{1,2,3,4,5,6})))</f>
        <v>0</v>
      </c>
      <c r="AZ228" s="50" t="str">
        <f t="shared" si="14"/>
        <v/>
      </c>
      <c r="BA228" s="46" t="str" cm="1">
        <f t="array" ref="BA228">IFERROR(SUMPRODUCT(LARGE($C228:$AU228,{1,2,3,4})), "")</f>
        <v/>
      </c>
      <c r="BB228" s="46" t="str" cm="1">
        <f t="array" ref="BB228">IFERROR(SUMPRODUCT(LARGE($C228:$AU228,{1,2,3,4,5,6,7})), "")</f>
        <v/>
      </c>
      <c r="BC228" s="46" t="str" cm="1">
        <f t="array" ref="BC228">IFERROR(SUMPRODUCT(LARGE($C228:$AU228,{1,2,3,4,5,6,7,8})), "")</f>
        <v/>
      </c>
    </row>
    <row r="229" spans="2:55" ht="15" customHeight="1" x14ac:dyDescent="0.2">
      <c r="B229" s="10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57"/>
      <c r="AW229" s="47">
        <f t="shared" si="12"/>
        <v>0</v>
      </c>
      <c r="AX229" s="46">
        <f t="shared" si="13"/>
        <v>0</v>
      </c>
      <c r="AY229" s="46" cm="1">
        <f t="array" ref="AY229">IF($AX229&lt;=6,SUM($C229:$AU229),SUMPRODUCT(LARGE($C229:$AU229,{1,2,3,4,5,6})))</f>
        <v>0</v>
      </c>
      <c r="AZ229" s="50" t="str">
        <f t="shared" si="14"/>
        <v/>
      </c>
      <c r="BA229" s="46" t="str" cm="1">
        <f t="array" ref="BA229">IFERROR(SUMPRODUCT(LARGE($C229:$AU229,{1,2,3,4})), "")</f>
        <v/>
      </c>
      <c r="BB229" s="46" t="str" cm="1">
        <f t="array" ref="BB229">IFERROR(SUMPRODUCT(LARGE($C229:$AU229,{1,2,3,4,5,6,7})), "")</f>
        <v/>
      </c>
      <c r="BC229" s="46" t="str" cm="1">
        <f t="array" ref="BC229">IFERROR(SUMPRODUCT(LARGE($C229:$AU229,{1,2,3,4,5,6,7,8})), "")</f>
        <v/>
      </c>
    </row>
    <row r="230" spans="2:55" ht="15" customHeight="1" x14ac:dyDescent="0.2">
      <c r="B230" s="10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57"/>
      <c r="AW230" s="47">
        <f t="shared" si="12"/>
        <v>0</v>
      </c>
      <c r="AX230" s="46">
        <f t="shared" si="13"/>
        <v>0</v>
      </c>
      <c r="AY230" s="46" cm="1">
        <f t="array" ref="AY230">IF($AX230&lt;=6,SUM($C230:$AU230),SUMPRODUCT(LARGE($C230:$AU230,{1,2,3,4,5,6})))</f>
        <v>0</v>
      </c>
      <c r="AZ230" s="50" t="str">
        <f t="shared" si="14"/>
        <v/>
      </c>
      <c r="BA230" s="46" t="str" cm="1">
        <f t="array" ref="BA230">IFERROR(SUMPRODUCT(LARGE($C230:$AU230,{1,2,3,4})), "")</f>
        <v/>
      </c>
      <c r="BB230" s="46" t="str" cm="1">
        <f t="array" ref="BB230">IFERROR(SUMPRODUCT(LARGE($C230:$AU230,{1,2,3,4,5,6,7})), "")</f>
        <v/>
      </c>
      <c r="BC230" s="46" t="str" cm="1">
        <f t="array" ref="BC230">IFERROR(SUMPRODUCT(LARGE($C230:$AU230,{1,2,3,4,5,6,7,8})), "")</f>
        <v/>
      </c>
    </row>
    <row r="231" spans="2:55" ht="15" customHeight="1" x14ac:dyDescent="0.2">
      <c r="B231" s="10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57"/>
      <c r="AW231" s="47">
        <f t="shared" si="12"/>
        <v>0</v>
      </c>
      <c r="AX231" s="46">
        <f t="shared" si="13"/>
        <v>0</v>
      </c>
      <c r="AY231" s="46" cm="1">
        <f t="array" ref="AY231">IF($AX231&lt;=6,SUM($C231:$AU231),SUMPRODUCT(LARGE($C231:$AU231,{1,2,3,4,5,6})))</f>
        <v>0</v>
      </c>
      <c r="AZ231" s="50" t="str">
        <f t="shared" si="14"/>
        <v/>
      </c>
      <c r="BA231" s="46" t="str" cm="1">
        <f t="array" ref="BA231">IFERROR(SUMPRODUCT(LARGE($C231:$AU231,{1,2,3,4})), "")</f>
        <v/>
      </c>
      <c r="BB231" s="46" t="str" cm="1">
        <f t="array" ref="BB231">IFERROR(SUMPRODUCT(LARGE($C231:$AU231,{1,2,3,4,5,6,7})), "")</f>
        <v/>
      </c>
      <c r="BC231" s="46" t="str" cm="1">
        <f t="array" ref="BC231">IFERROR(SUMPRODUCT(LARGE($C231:$AU231,{1,2,3,4,5,6,7,8})), "")</f>
        <v/>
      </c>
    </row>
    <row r="232" spans="2:55" ht="15" customHeight="1" x14ac:dyDescent="0.2">
      <c r="B232" s="10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57"/>
      <c r="AW232" s="47">
        <f t="shared" si="12"/>
        <v>0</v>
      </c>
      <c r="AX232" s="46">
        <f t="shared" si="13"/>
        <v>0</v>
      </c>
      <c r="AY232" s="46" cm="1">
        <f t="array" ref="AY232">IF($AX232&lt;=6,SUM($C232:$AU232),SUMPRODUCT(LARGE($C232:$AU232,{1,2,3,4,5,6})))</f>
        <v>0</v>
      </c>
      <c r="AZ232" s="50" t="str">
        <f t="shared" si="14"/>
        <v/>
      </c>
      <c r="BA232" s="46" t="str" cm="1">
        <f t="array" ref="BA232">IFERROR(SUMPRODUCT(LARGE($C232:$AU232,{1,2,3,4})), "")</f>
        <v/>
      </c>
      <c r="BB232" s="46" t="str" cm="1">
        <f t="array" ref="BB232">IFERROR(SUMPRODUCT(LARGE($C232:$AU232,{1,2,3,4,5,6,7})), "")</f>
        <v/>
      </c>
      <c r="BC232" s="46" t="str" cm="1">
        <f t="array" ref="BC232">IFERROR(SUMPRODUCT(LARGE($C232:$AU232,{1,2,3,4,5,6,7,8})), "")</f>
        <v/>
      </c>
    </row>
    <row r="233" spans="2:55" ht="15" customHeight="1" x14ac:dyDescent="0.2">
      <c r="B233" s="10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57"/>
      <c r="AW233" s="47">
        <f t="shared" si="12"/>
        <v>0</v>
      </c>
      <c r="AX233" s="46">
        <f t="shared" si="13"/>
        <v>0</v>
      </c>
      <c r="AY233" s="46" cm="1">
        <f t="array" ref="AY233">IF($AX233&lt;=6,SUM($C233:$AU233),SUMPRODUCT(LARGE($C233:$AU233,{1,2,3,4,5,6})))</f>
        <v>0</v>
      </c>
      <c r="AZ233" s="50" t="str">
        <f t="shared" si="14"/>
        <v/>
      </c>
      <c r="BA233" s="46" t="str" cm="1">
        <f t="array" ref="BA233">IFERROR(SUMPRODUCT(LARGE($C233:$AU233,{1,2,3,4})), "")</f>
        <v/>
      </c>
      <c r="BB233" s="46" t="str" cm="1">
        <f t="array" ref="BB233">IFERROR(SUMPRODUCT(LARGE($C233:$AU233,{1,2,3,4,5,6,7})), "")</f>
        <v/>
      </c>
      <c r="BC233" s="46" t="str" cm="1">
        <f t="array" ref="BC233">IFERROR(SUMPRODUCT(LARGE($C233:$AU233,{1,2,3,4,5,6,7,8})), "")</f>
        <v/>
      </c>
    </row>
    <row r="234" spans="2:55" ht="15" customHeight="1" x14ac:dyDescent="0.2">
      <c r="B234" s="10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57"/>
      <c r="AW234" s="47">
        <f t="shared" si="12"/>
        <v>0</v>
      </c>
      <c r="AX234" s="46">
        <f t="shared" si="13"/>
        <v>0</v>
      </c>
      <c r="AY234" s="46" cm="1">
        <f t="array" ref="AY234">IF($AX234&lt;=6,SUM($C234:$AU234),SUMPRODUCT(LARGE($C234:$AU234,{1,2,3,4,5,6})))</f>
        <v>0</v>
      </c>
      <c r="AZ234" s="50" t="str">
        <f t="shared" si="14"/>
        <v/>
      </c>
      <c r="BA234" s="46" t="str" cm="1">
        <f t="array" ref="BA234">IFERROR(SUMPRODUCT(LARGE($C234:$AU234,{1,2,3,4})), "")</f>
        <v/>
      </c>
      <c r="BB234" s="46" t="str" cm="1">
        <f t="array" ref="BB234">IFERROR(SUMPRODUCT(LARGE($C234:$AU234,{1,2,3,4,5,6,7})), "")</f>
        <v/>
      </c>
      <c r="BC234" s="46" t="str" cm="1">
        <f t="array" ref="BC234">IFERROR(SUMPRODUCT(LARGE($C234:$AU234,{1,2,3,4,5,6,7,8})), "")</f>
        <v/>
      </c>
    </row>
    <row r="235" spans="2:55" ht="15" customHeight="1" x14ac:dyDescent="0.2">
      <c r="B235" s="10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57"/>
      <c r="AW235" s="47">
        <f t="shared" si="12"/>
        <v>0</v>
      </c>
      <c r="AX235" s="46">
        <f t="shared" si="13"/>
        <v>0</v>
      </c>
      <c r="AY235" s="46" cm="1">
        <f t="array" ref="AY235">IF($AX235&lt;=6,SUM($C235:$AU235),SUMPRODUCT(LARGE($C235:$AU235,{1,2,3,4,5,6})))</f>
        <v>0</v>
      </c>
      <c r="AZ235" s="50" t="str">
        <f t="shared" si="14"/>
        <v/>
      </c>
      <c r="BA235" s="46" t="str" cm="1">
        <f t="array" ref="BA235">IFERROR(SUMPRODUCT(LARGE($C235:$AU235,{1,2,3,4})), "")</f>
        <v/>
      </c>
      <c r="BB235" s="46" t="str" cm="1">
        <f t="array" ref="BB235">IFERROR(SUMPRODUCT(LARGE($C235:$AU235,{1,2,3,4,5,6,7})), "")</f>
        <v/>
      </c>
      <c r="BC235" s="46" t="str" cm="1">
        <f t="array" ref="BC235">IFERROR(SUMPRODUCT(LARGE($C235:$AU235,{1,2,3,4,5,6,7,8})), "")</f>
        <v/>
      </c>
    </row>
    <row r="236" spans="2:55" ht="15" customHeight="1" x14ac:dyDescent="0.2">
      <c r="B236" s="10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57"/>
      <c r="AW236" s="47">
        <f t="shared" si="12"/>
        <v>0</v>
      </c>
      <c r="AX236" s="46">
        <f t="shared" si="13"/>
        <v>0</v>
      </c>
      <c r="AY236" s="46" cm="1">
        <f t="array" ref="AY236">IF($AX236&lt;=6,SUM($C236:$AU236),SUMPRODUCT(LARGE($C236:$AU236,{1,2,3,4,5,6})))</f>
        <v>0</v>
      </c>
      <c r="AZ236" s="50" t="str">
        <f t="shared" si="14"/>
        <v/>
      </c>
      <c r="BA236" s="46" t="str" cm="1">
        <f t="array" ref="BA236">IFERROR(SUMPRODUCT(LARGE($C236:$AU236,{1,2,3,4})), "")</f>
        <v/>
      </c>
      <c r="BB236" s="46" t="str" cm="1">
        <f t="array" ref="BB236">IFERROR(SUMPRODUCT(LARGE($C236:$AU236,{1,2,3,4,5,6,7})), "")</f>
        <v/>
      </c>
      <c r="BC236" s="46" t="str" cm="1">
        <f t="array" ref="BC236">IFERROR(SUMPRODUCT(LARGE($C236:$AU236,{1,2,3,4,5,6,7,8})), "")</f>
        <v/>
      </c>
    </row>
    <row r="237" spans="2:55" ht="15" customHeight="1" x14ac:dyDescent="0.2">
      <c r="B237" s="10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57"/>
      <c r="AW237" s="47">
        <f t="shared" si="12"/>
        <v>0</v>
      </c>
      <c r="AX237" s="46">
        <f t="shared" si="13"/>
        <v>0</v>
      </c>
      <c r="AY237" s="46" cm="1">
        <f t="array" ref="AY237">IF($AX237&lt;=6,SUM($C237:$AU237),SUMPRODUCT(LARGE($C237:$AU237,{1,2,3,4,5,6})))</f>
        <v>0</v>
      </c>
      <c r="AZ237" s="50" t="str">
        <f t="shared" si="14"/>
        <v/>
      </c>
      <c r="BA237" s="46" t="str" cm="1">
        <f t="array" ref="BA237">IFERROR(SUMPRODUCT(LARGE($C237:$AU237,{1,2,3,4})), "")</f>
        <v/>
      </c>
      <c r="BB237" s="46" t="str" cm="1">
        <f t="array" ref="BB237">IFERROR(SUMPRODUCT(LARGE($C237:$AU237,{1,2,3,4,5,6,7})), "")</f>
        <v/>
      </c>
      <c r="BC237" s="46" t="str" cm="1">
        <f t="array" ref="BC237">IFERROR(SUMPRODUCT(LARGE($C237:$AU237,{1,2,3,4,5,6,7,8})), "")</f>
        <v/>
      </c>
    </row>
    <row r="238" spans="2:55" ht="15" customHeight="1" x14ac:dyDescent="0.2">
      <c r="B238" s="10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57"/>
      <c r="AW238" s="47">
        <f t="shared" si="12"/>
        <v>0</v>
      </c>
      <c r="AX238" s="46">
        <f t="shared" si="13"/>
        <v>0</v>
      </c>
      <c r="AY238" s="46" cm="1">
        <f t="array" ref="AY238">IF($AX238&lt;=6,SUM($C238:$AU238),SUMPRODUCT(LARGE($C238:$AU238,{1,2,3,4,5,6})))</f>
        <v>0</v>
      </c>
      <c r="AZ238" s="50" t="str">
        <f t="shared" si="14"/>
        <v/>
      </c>
      <c r="BA238" s="46" t="str" cm="1">
        <f t="array" ref="BA238">IFERROR(SUMPRODUCT(LARGE($C238:$AU238,{1,2,3,4})), "")</f>
        <v/>
      </c>
      <c r="BB238" s="46" t="str" cm="1">
        <f t="array" ref="BB238">IFERROR(SUMPRODUCT(LARGE($C238:$AU238,{1,2,3,4,5,6,7})), "")</f>
        <v/>
      </c>
      <c r="BC238" s="46" t="str" cm="1">
        <f t="array" ref="BC238">IFERROR(SUMPRODUCT(LARGE($C238:$AU238,{1,2,3,4,5,6,7,8})), "")</f>
        <v/>
      </c>
    </row>
    <row r="239" spans="2:55" ht="15" customHeight="1" x14ac:dyDescent="0.2">
      <c r="B239" s="10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57"/>
      <c r="AW239" s="47">
        <f t="shared" si="12"/>
        <v>0</v>
      </c>
      <c r="AX239" s="46">
        <f t="shared" si="13"/>
        <v>0</v>
      </c>
      <c r="AY239" s="46" cm="1">
        <f t="array" ref="AY239">IF($AX239&lt;=6,SUM($C239:$AU239),SUMPRODUCT(LARGE($C239:$AU239,{1,2,3,4,5,6})))</f>
        <v>0</v>
      </c>
      <c r="AZ239" s="50" t="str">
        <f t="shared" si="14"/>
        <v/>
      </c>
      <c r="BA239" s="46" t="str" cm="1">
        <f t="array" ref="BA239">IFERROR(SUMPRODUCT(LARGE($C239:$AU239,{1,2,3,4})), "")</f>
        <v/>
      </c>
      <c r="BB239" s="46" t="str" cm="1">
        <f t="array" ref="BB239">IFERROR(SUMPRODUCT(LARGE($C239:$AU239,{1,2,3,4,5,6,7})), "")</f>
        <v/>
      </c>
      <c r="BC239" s="46" t="str" cm="1">
        <f t="array" ref="BC239">IFERROR(SUMPRODUCT(LARGE($C239:$AU239,{1,2,3,4,5,6,7,8})), "")</f>
        <v/>
      </c>
    </row>
    <row r="240" spans="2:55" ht="15" customHeight="1" x14ac:dyDescent="0.2">
      <c r="B240" s="10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57"/>
      <c r="AW240" s="47">
        <f t="shared" si="12"/>
        <v>0</v>
      </c>
      <c r="AX240" s="46">
        <f t="shared" si="13"/>
        <v>0</v>
      </c>
      <c r="AY240" s="46" cm="1">
        <f t="array" ref="AY240">IF($AX240&lt;=6,SUM($C240:$AU240),SUMPRODUCT(LARGE($C240:$AU240,{1,2,3,4,5,6})))</f>
        <v>0</v>
      </c>
      <c r="AZ240" s="50" t="str">
        <f t="shared" si="14"/>
        <v/>
      </c>
      <c r="BA240" s="46" t="str" cm="1">
        <f t="array" ref="BA240">IFERROR(SUMPRODUCT(LARGE($C240:$AU240,{1,2,3,4})), "")</f>
        <v/>
      </c>
      <c r="BB240" s="46" t="str" cm="1">
        <f t="array" ref="BB240">IFERROR(SUMPRODUCT(LARGE($C240:$AU240,{1,2,3,4,5,6,7})), "")</f>
        <v/>
      </c>
      <c r="BC240" s="46" t="str" cm="1">
        <f t="array" ref="BC240">IFERROR(SUMPRODUCT(LARGE($C240:$AU240,{1,2,3,4,5,6,7,8})), "")</f>
        <v/>
      </c>
    </row>
    <row r="241" spans="2:55" ht="15" customHeight="1" x14ac:dyDescent="0.2">
      <c r="B241" s="10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57"/>
      <c r="AW241" s="47">
        <f t="shared" si="12"/>
        <v>0</v>
      </c>
      <c r="AX241" s="46">
        <f t="shared" si="13"/>
        <v>0</v>
      </c>
      <c r="AY241" s="46" cm="1">
        <f t="array" ref="AY241">IF($AX241&lt;=6,SUM($C241:$AU241),SUMPRODUCT(LARGE($C241:$AU241,{1,2,3,4,5,6})))</f>
        <v>0</v>
      </c>
      <c r="AZ241" s="50" t="str">
        <f t="shared" si="14"/>
        <v/>
      </c>
      <c r="BA241" s="46" t="str" cm="1">
        <f t="array" ref="BA241">IFERROR(SUMPRODUCT(LARGE($C241:$AU241,{1,2,3,4})), "")</f>
        <v/>
      </c>
      <c r="BB241" s="46" t="str" cm="1">
        <f t="array" ref="BB241">IFERROR(SUMPRODUCT(LARGE($C241:$AU241,{1,2,3,4,5,6,7})), "")</f>
        <v/>
      </c>
      <c r="BC241" s="46" t="str" cm="1">
        <f t="array" ref="BC241">IFERROR(SUMPRODUCT(LARGE($C241:$AU241,{1,2,3,4,5,6,7,8})), "")</f>
        <v/>
      </c>
    </row>
    <row r="242" spans="2:55" ht="15" customHeight="1" x14ac:dyDescent="0.2">
      <c r="B242" s="10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57"/>
      <c r="AW242" s="47">
        <f t="shared" si="12"/>
        <v>0</v>
      </c>
      <c r="AX242" s="46">
        <f t="shared" si="13"/>
        <v>0</v>
      </c>
      <c r="AY242" s="46" cm="1">
        <f t="array" ref="AY242">IF($AX242&lt;=6,SUM($C242:$AU242),SUMPRODUCT(LARGE($C242:$AU242,{1,2,3,4,5,6})))</f>
        <v>0</v>
      </c>
      <c r="AZ242" s="50" t="str">
        <f t="shared" si="14"/>
        <v/>
      </c>
      <c r="BA242" s="46" t="str" cm="1">
        <f t="array" ref="BA242">IFERROR(SUMPRODUCT(LARGE($C242:$AU242,{1,2,3,4})), "")</f>
        <v/>
      </c>
      <c r="BB242" s="46" t="str" cm="1">
        <f t="array" ref="BB242">IFERROR(SUMPRODUCT(LARGE($C242:$AU242,{1,2,3,4,5,6,7})), "")</f>
        <v/>
      </c>
      <c r="BC242" s="46" t="str" cm="1">
        <f t="array" ref="BC242">IFERROR(SUMPRODUCT(LARGE($C242:$AU242,{1,2,3,4,5,6,7,8})), "")</f>
        <v/>
      </c>
    </row>
    <row r="243" spans="2:55" ht="15" customHeight="1" x14ac:dyDescent="0.2">
      <c r="B243" s="10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57"/>
      <c r="AW243" s="47">
        <f t="shared" si="12"/>
        <v>0</v>
      </c>
      <c r="AX243" s="46">
        <f t="shared" si="13"/>
        <v>0</v>
      </c>
      <c r="AY243" s="46" cm="1">
        <f t="array" ref="AY243">IF($AX243&lt;=6,SUM($C243:$AU243),SUMPRODUCT(LARGE($C243:$AU243,{1,2,3,4,5,6})))</f>
        <v>0</v>
      </c>
      <c r="AZ243" s="50" t="str">
        <f t="shared" si="14"/>
        <v/>
      </c>
      <c r="BA243" s="46" t="str" cm="1">
        <f t="array" ref="BA243">IFERROR(SUMPRODUCT(LARGE($C243:$AU243,{1,2,3,4})), "")</f>
        <v/>
      </c>
      <c r="BB243" s="46" t="str" cm="1">
        <f t="array" ref="BB243">IFERROR(SUMPRODUCT(LARGE($C243:$AU243,{1,2,3,4,5,6,7})), "")</f>
        <v/>
      </c>
      <c r="BC243" s="46" t="str" cm="1">
        <f t="array" ref="BC243">IFERROR(SUMPRODUCT(LARGE($C243:$AU243,{1,2,3,4,5,6,7,8})), "")</f>
        <v/>
      </c>
    </row>
    <row r="244" spans="2:55" ht="15" customHeight="1" x14ac:dyDescent="0.2">
      <c r="B244" s="10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57"/>
      <c r="AW244" s="47">
        <f t="shared" si="12"/>
        <v>0</v>
      </c>
      <c r="AX244" s="46">
        <f t="shared" si="13"/>
        <v>0</v>
      </c>
      <c r="AY244" s="46" cm="1">
        <f t="array" ref="AY244">IF($AX244&lt;=6,SUM($C244:$AU244),SUMPRODUCT(LARGE($C244:$AU244,{1,2,3,4,5,6})))</f>
        <v>0</v>
      </c>
      <c r="AZ244" s="50" t="str">
        <f t="shared" si="14"/>
        <v/>
      </c>
      <c r="BA244" s="46" t="str" cm="1">
        <f t="array" ref="BA244">IFERROR(SUMPRODUCT(LARGE($C244:$AU244,{1,2,3,4})), "")</f>
        <v/>
      </c>
      <c r="BB244" s="46" t="str" cm="1">
        <f t="array" ref="BB244">IFERROR(SUMPRODUCT(LARGE($C244:$AU244,{1,2,3,4,5,6,7})), "")</f>
        <v/>
      </c>
      <c r="BC244" s="46" t="str" cm="1">
        <f t="array" ref="BC244">IFERROR(SUMPRODUCT(LARGE($C244:$AU244,{1,2,3,4,5,6,7,8})), "")</f>
        <v/>
      </c>
    </row>
    <row r="245" spans="2:55" ht="15" customHeight="1" x14ac:dyDescent="0.2">
      <c r="B245" s="10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57"/>
      <c r="AW245" s="47">
        <f t="shared" si="12"/>
        <v>0</v>
      </c>
      <c r="AX245" s="46">
        <f t="shared" si="13"/>
        <v>0</v>
      </c>
      <c r="AY245" s="46" cm="1">
        <f t="array" ref="AY245">IF($AX245&lt;=6,SUM($C245:$AU245),SUMPRODUCT(LARGE($C245:$AU245,{1,2,3,4,5,6})))</f>
        <v>0</v>
      </c>
      <c r="AZ245" s="50" t="str">
        <f t="shared" si="14"/>
        <v/>
      </c>
      <c r="BA245" s="46" t="str" cm="1">
        <f t="array" ref="BA245">IFERROR(SUMPRODUCT(LARGE($C245:$AU245,{1,2,3,4})), "")</f>
        <v/>
      </c>
      <c r="BB245" s="46" t="str" cm="1">
        <f t="array" ref="BB245">IFERROR(SUMPRODUCT(LARGE($C245:$AU245,{1,2,3,4,5,6,7})), "")</f>
        <v/>
      </c>
      <c r="BC245" s="46" t="str" cm="1">
        <f t="array" ref="BC245">IFERROR(SUMPRODUCT(LARGE($C245:$AU245,{1,2,3,4,5,6,7,8})), "")</f>
        <v/>
      </c>
    </row>
    <row r="246" spans="2:55" ht="15" customHeight="1" x14ac:dyDescent="0.2">
      <c r="B246" s="10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57"/>
      <c r="AW246" s="47">
        <f t="shared" si="12"/>
        <v>0</v>
      </c>
      <c r="AX246" s="46">
        <f t="shared" si="13"/>
        <v>0</v>
      </c>
      <c r="AY246" s="46" cm="1">
        <f t="array" ref="AY246">IF($AX246&lt;=6,SUM($C246:$AU246),SUMPRODUCT(LARGE($C246:$AU246,{1,2,3,4,5,6})))</f>
        <v>0</v>
      </c>
      <c r="AZ246" s="50" t="str">
        <f t="shared" si="14"/>
        <v/>
      </c>
      <c r="BA246" s="46" t="str" cm="1">
        <f t="array" ref="BA246">IFERROR(SUMPRODUCT(LARGE($C246:$AU246,{1,2,3,4})), "")</f>
        <v/>
      </c>
      <c r="BB246" s="46" t="str" cm="1">
        <f t="array" ref="BB246">IFERROR(SUMPRODUCT(LARGE($C246:$AU246,{1,2,3,4,5,6,7})), "")</f>
        <v/>
      </c>
      <c r="BC246" s="46" t="str" cm="1">
        <f t="array" ref="BC246">IFERROR(SUMPRODUCT(LARGE($C246:$AU246,{1,2,3,4,5,6,7,8})), "")</f>
        <v/>
      </c>
    </row>
    <row r="247" spans="2:55" ht="15" customHeight="1" x14ac:dyDescent="0.2">
      <c r="B247" s="10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57"/>
      <c r="AW247" s="47">
        <f t="shared" si="12"/>
        <v>0</v>
      </c>
      <c r="AX247" s="46">
        <f t="shared" si="13"/>
        <v>0</v>
      </c>
      <c r="AY247" s="46" cm="1">
        <f t="array" ref="AY247">IF($AX247&lt;=6,SUM($C247:$AU247),SUMPRODUCT(LARGE($C247:$AU247,{1,2,3,4,5,6})))</f>
        <v>0</v>
      </c>
      <c r="AZ247" s="50" t="str">
        <f t="shared" si="14"/>
        <v/>
      </c>
      <c r="BA247" s="46" t="str" cm="1">
        <f t="array" ref="BA247">IFERROR(SUMPRODUCT(LARGE($C247:$AU247,{1,2,3,4})), "")</f>
        <v/>
      </c>
      <c r="BB247" s="46" t="str" cm="1">
        <f t="array" ref="BB247">IFERROR(SUMPRODUCT(LARGE($C247:$AU247,{1,2,3,4,5,6,7})), "")</f>
        <v/>
      </c>
      <c r="BC247" s="46" t="str" cm="1">
        <f t="array" ref="BC247">IFERROR(SUMPRODUCT(LARGE($C247:$AU247,{1,2,3,4,5,6,7,8})), "")</f>
        <v/>
      </c>
    </row>
    <row r="248" spans="2:55" ht="15" customHeight="1" x14ac:dyDescent="0.2">
      <c r="B248" s="10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57"/>
      <c r="AW248" s="47">
        <f t="shared" si="12"/>
        <v>0</v>
      </c>
      <c r="AX248" s="46">
        <f t="shared" si="13"/>
        <v>0</v>
      </c>
      <c r="AY248" s="46" cm="1">
        <f t="array" ref="AY248">IF($AX248&lt;=6,SUM($C248:$AU248),SUMPRODUCT(LARGE($C248:$AU248,{1,2,3,4,5,6})))</f>
        <v>0</v>
      </c>
      <c r="AZ248" s="50" t="str">
        <f t="shared" si="14"/>
        <v/>
      </c>
      <c r="BA248" s="46" t="str" cm="1">
        <f t="array" ref="BA248">IFERROR(SUMPRODUCT(LARGE($C248:$AU248,{1,2,3,4})), "")</f>
        <v/>
      </c>
      <c r="BB248" s="46" t="str" cm="1">
        <f t="array" ref="BB248">IFERROR(SUMPRODUCT(LARGE($C248:$AU248,{1,2,3,4,5,6,7})), "")</f>
        <v/>
      </c>
      <c r="BC248" s="46" t="str" cm="1">
        <f t="array" ref="BC248">IFERROR(SUMPRODUCT(LARGE($C248:$AU248,{1,2,3,4,5,6,7,8})), "")</f>
        <v/>
      </c>
    </row>
    <row r="249" spans="2:55" ht="15" customHeight="1" x14ac:dyDescent="0.2">
      <c r="B249" s="10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57"/>
      <c r="AW249" s="47">
        <f t="shared" si="12"/>
        <v>0</v>
      </c>
      <c r="AX249" s="46">
        <f t="shared" si="13"/>
        <v>0</v>
      </c>
      <c r="AY249" s="46" cm="1">
        <f t="array" ref="AY249">IF($AX249&lt;=6,SUM($C249:$AU249),SUMPRODUCT(LARGE($C249:$AU249,{1,2,3,4,5,6})))</f>
        <v>0</v>
      </c>
      <c r="AZ249" s="50" t="str">
        <f t="shared" si="14"/>
        <v/>
      </c>
      <c r="BA249" s="46" t="str" cm="1">
        <f t="array" ref="BA249">IFERROR(SUMPRODUCT(LARGE($C249:$AU249,{1,2,3,4})), "")</f>
        <v/>
      </c>
      <c r="BB249" s="46" t="str" cm="1">
        <f t="array" ref="BB249">IFERROR(SUMPRODUCT(LARGE($C249:$AU249,{1,2,3,4,5,6,7})), "")</f>
        <v/>
      </c>
      <c r="BC249" s="46" t="str" cm="1">
        <f t="array" ref="BC249">IFERROR(SUMPRODUCT(LARGE($C249:$AU249,{1,2,3,4,5,6,7,8})), "")</f>
        <v/>
      </c>
    </row>
    <row r="250" spans="2:55" ht="15" customHeight="1" x14ac:dyDescent="0.2">
      <c r="B250" s="10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57"/>
      <c r="AW250" s="47">
        <f t="shared" si="12"/>
        <v>0</v>
      </c>
      <c r="AX250" s="46">
        <f t="shared" si="13"/>
        <v>0</v>
      </c>
      <c r="AY250" s="46" cm="1">
        <f t="array" ref="AY250">IF($AX250&lt;=6,SUM($C250:$AU250),SUMPRODUCT(LARGE($C250:$AU250,{1,2,3,4,5,6})))</f>
        <v>0</v>
      </c>
      <c r="AZ250" s="50" t="str">
        <f t="shared" si="14"/>
        <v/>
      </c>
      <c r="BA250" s="46" t="str" cm="1">
        <f t="array" ref="BA250">IFERROR(SUMPRODUCT(LARGE($C250:$AU250,{1,2,3,4})), "")</f>
        <v/>
      </c>
      <c r="BB250" s="46" t="str" cm="1">
        <f t="array" ref="BB250">IFERROR(SUMPRODUCT(LARGE($C250:$AU250,{1,2,3,4,5,6,7})), "")</f>
        <v/>
      </c>
      <c r="BC250" s="46" t="str" cm="1">
        <f t="array" ref="BC250">IFERROR(SUMPRODUCT(LARGE($C250:$AU250,{1,2,3,4,5,6,7,8})), "")</f>
        <v/>
      </c>
    </row>
    <row r="251" spans="2:55" ht="15" customHeight="1" x14ac:dyDescent="0.2">
      <c r="B251" s="10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57"/>
      <c r="AW251" s="47">
        <f t="shared" si="12"/>
        <v>0</v>
      </c>
      <c r="AX251" s="46">
        <f t="shared" si="13"/>
        <v>0</v>
      </c>
      <c r="AY251" s="46" cm="1">
        <f t="array" ref="AY251">IF($AX251&lt;=6,SUM($C251:$AU251),SUMPRODUCT(LARGE($C251:$AU251,{1,2,3,4,5,6})))</f>
        <v>0</v>
      </c>
      <c r="AZ251" s="50" t="str">
        <f t="shared" si="14"/>
        <v/>
      </c>
      <c r="BA251" s="46" t="str" cm="1">
        <f t="array" ref="BA251">IFERROR(SUMPRODUCT(LARGE($C251:$AU251,{1,2,3,4})), "")</f>
        <v/>
      </c>
      <c r="BB251" s="46" t="str" cm="1">
        <f t="array" ref="BB251">IFERROR(SUMPRODUCT(LARGE($C251:$AU251,{1,2,3,4,5,6,7})), "")</f>
        <v/>
      </c>
      <c r="BC251" s="46" t="str" cm="1">
        <f t="array" ref="BC251">IFERROR(SUMPRODUCT(LARGE($C251:$AU251,{1,2,3,4,5,6,7,8})), "")</f>
        <v/>
      </c>
    </row>
    <row r="252" spans="2:55" ht="15" customHeight="1" x14ac:dyDescent="0.2">
      <c r="B252" s="10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57"/>
      <c r="AW252" s="47">
        <f t="shared" si="12"/>
        <v>0</v>
      </c>
      <c r="AX252" s="46">
        <f t="shared" si="13"/>
        <v>0</v>
      </c>
      <c r="AY252" s="46" cm="1">
        <f t="array" ref="AY252">IF($AX252&lt;=6,SUM($C252:$AU252),SUMPRODUCT(LARGE($C252:$AU252,{1,2,3,4,5,6})))</f>
        <v>0</v>
      </c>
      <c r="AZ252" s="50" t="str">
        <f t="shared" si="14"/>
        <v/>
      </c>
      <c r="BA252" s="46" t="str" cm="1">
        <f t="array" ref="BA252">IFERROR(SUMPRODUCT(LARGE($C252:$AU252,{1,2,3,4})), "")</f>
        <v/>
      </c>
      <c r="BB252" s="46" t="str" cm="1">
        <f t="array" ref="BB252">IFERROR(SUMPRODUCT(LARGE($C252:$AU252,{1,2,3,4,5,6,7})), "")</f>
        <v/>
      </c>
      <c r="BC252" s="46" t="str" cm="1">
        <f t="array" ref="BC252">IFERROR(SUMPRODUCT(LARGE($C252:$AU252,{1,2,3,4,5,6,7,8})), "")</f>
        <v/>
      </c>
    </row>
    <row r="253" spans="2:55" ht="15" customHeight="1" x14ac:dyDescent="0.2">
      <c r="B253" s="10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57"/>
      <c r="AW253" s="47">
        <f t="shared" si="12"/>
        <v>0</v>
      </c>
      <c r="AX253" s="46">
        <f t="shared" si="13"/>
        <v>0</v>
      </c>
      <c r="AY253" s="46" cm="1">
        <f t="array" ref="AY253">IF($AX253&lt;=6,SUM($C253:$AU253),SUMPRODUCT(LARGE($C253:$AU253,{1,2,3,4,5,6})))</f>
        <v>0</v>
      </c>
      <c r="AZ253" s="50" t="str">
        <f t="shared" si="14"/>
        <v/>
      </c>
      <c r="BA253" s="46" t="str" cm="1">
        <f t="array" ref="BA253">IFERROR(SUMPRODUCT(LARGE($C253:$AU253,{1,2,3,4})), "")</f>
        <v/>
      </c>
      <c r="BB253" s="46" t="str" cm="1">
        <f t="array" ref="BB253">IFERROR(SUMPRODUCT(LARGE($C253:$AU253,{1,2,3,4,5,6,7})), "")</f>
        <v/>
      </c>
      <c r="BC253" s="46" t="str" cm="1">
        <f t="array" ref="BC253">IFERROR(SUMPRODUCT(LARGE($C253:$AU253,{1,2,3,4,5,6,7,8})), "")</f>
        <v/>
      </c>
    </row>
    <row r="254" spans="2:55" ht="15" customHeight="1" x14ac:dyDescent="0.2">
      <c r="B254" s="10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57"/>
      <c r="AW254" s="47">
        <f t="shared" si="12"/>
        <v>0</v>
      </c>
      <c r="AX254" s="46">
        <f t="shared" si="13"/>
        <v>0</v>
      </c>
      <c r="AY254" s="46" cm="1">
        <f t="array" ref="AY254">IF($AX254&lt;=6,SUM($C254:$AU254),SUMPRODUCT(LARGE($C254:$AU254,{1,2,3,4,5,6})))</f>
        <v>0</v>
      </c>
      <c r="AZ254" s="50" t="str">
        <f t="shared" si="14"/>
        <v/>
      </c>
      <c r="BA254" s="46" t="str" cm="1">
        <f t="array" ref="BA254">IFERROR(SUMPRODUCT(LARGE($C254:$AU254,{1,2,3,4})), "")</f>
        <v/>
      </c>
      <c r="BB254" s="46" t="str" cm="1">
        <f t="array" ref="BB254">IFERROR(SUMPRODUCT(LARGE($C254:$AU254,{1,2,3,4,5,6,7})), "")</f>
        <v/>
      </c>
      <c r="BC254" s="46" t="str" cm="1">
        <f t="array" ref="BC254">IFERROR(SUMPRODUCT(LARGE($C254:$AU254,{1,2,3,4,5,6,7,8})), "")</f>
        <v/>
      </c>
    </row>
    <row r="255" spans="2:55" ht="15" customHeight="1" x14ac:dyDescent="0.2">
      <c r="B255" s="10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57"/>
      <c r="AW255" s="47">
        <f t="shared" si="12"/>
        <v>0</v>
      </c>
      <c r="AX255" s="46">
        <f t="shared" si="13"/>
        <v>0</v>
      </c>
      <c r="AY255" s="46" cm="1">
        <f t="array" ref="AY255">IF($AX255&lt;=6,SUM($C255:$AU255),SUMPRODUCT(LARGE($C255:$AU255,{1,2,3,4,5,6})))</f>
        <v>0</v>
      </c>
      <c r="AZ255" s="50" t="str">
        <f t="shared" si="14"/>
        <v/>
      </c>
      <c r="BA255" s="46" t="str" cm="1">
        <f t="array" ref="BA255">IFERROR(SUMPRODUCT(LARGE($C255:$AU255,{1,2,3,4})), "")</f>
        <v/>
      </c>
      <c r="BB255" s="46" t="str" cm="1">
        <f t="array" ref="BB255">IFERROR(SUMPRODUCT(LARGE($C255:$AU255,{1,2,3,4,5,6,7})), "")</f>
        <v/>
      </c>
      <c r="BC255" s="46" t="str" cm="1">
        <f t="array" ref="BC255">IFERROR(SUMPRODUCT(LARGE($C255:$AU255,{1,2,3,4,5,6,7,8})), "")</f>
        <v/>
      </c>
    </row>
    <row r="256" spans="2:55" ht="15" customHeight="1" x14ac:dyDescent="0.2">
      <c r="B256" s="10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57"/>
      <c r="AW256" s="47">
        <f t="shared" si="12"/>
        <v>0</v>
      </c>
      <c r="AX256" s="46">
        <f t="shared" si="13"/>
        <v>0</v>
      </c>
      <c r="AY256" s="46" cm="1">
        <f t="array" ref="AY256">IF($AX256&lt;=6,SUM($C256:$AU256),SUMPRODUCT(LARGE($C256:$AU256,{1,2,3,4,5,6})))</f>
        <v>0</v>
      </c>
      <c r="AZ256" s="50" t="str">
        <f t="shared" si="14"/>
        <v/>
      </c>
      <c r="BA256" s="46" t="str" cm="1">
        <f t="array" ref="BA256">IFERROR(SUMPRODUCT(LARGE($C256:$AU256,{1,2,3,4})), "")</f>
        <v/>
      </c>
      <c r="BB256" s="46" t="str" cm="1">
        <f t="array" ref="BB256">IFERROR(SUMPRODUCT(LARGE($C256:$AU256,{1,2,3,4,5,6,7})), "")</f>
        <v/>
      </c>
      <c r="BC256" s="46" t="str" cm="1">
        <f t="array" ref="BC256">IFERROR(SUMPRODUCT(LARGE($C256:$AU256,{1,2,3,4,5,6,7,8})), "")</f>
        <v/>
      </c>
    </row>
    <row r="257" spans="2:55" ht="15" customHeight="1" x14ac:dyDescent="0.2">
      <c r="B257" s="10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57"/>
      <c r="AW257" s="47">
        <f t="shared" si="12"/>
        <v>0</v>
      </c>
      <c r="AX257" s="46">
        <f t="shared" si="13"/>
        <v>0</v>
      </c>
      <c r="AY257" s="46" cm="1">
        <f t="array" ref="AY257">IF($AX257&lt;=6,SUM($C257:$AU257),SUMPRODUCT(LARGE($C257:$AU257,{1,2,3,4,5,6})))</f>
        <v>0</v>
      </c>
      <c r="AZ257" s="50" t="str">
        <f t="shared" si="14"/>
        <v/>
      </c>
      <c r="BA257" s="46" t="str" cm="1">
        <f t="array" ref="BA257">IFERROR(SUMPRODUCT(LARGE($C257:$AU257,{1,2,3,4})), "")</f>
        <v/>
      </c>
      <c r="BB257" s="46" t="str" cm="1">
        <f t="array" ref="BB257">IFERROR(SUMPRODUCT(LARGE($C257:$AU257,{1,2,3,4,5,6,7})), "")</f>
        <v/>
      </c>
      <c r="BC257" s="46" t="str" cm="1">
        <f t="array" ref="BC257">IFERROR(SUMPRODUCT(LARGE($C257:$AU257,{1,2,3,4,5,6,7,8})), "")</f>
        <v/>
      </c>
    </row>
    <row r="258" spans="2:55" ht="15" customHeight="1" x14ac:dyDescent="0.2">
      <c r="B258" s="10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57"/>
      <c r="AW258" s="47">
        <f t="shared" si="12"/>
        <v>0</v>
      </c>
      <c r="AX258" s="46">
        <f t="shared" si="13"/>
        <v>0</v>
      </c>
      <c r="AY258" s="46" cm="1">
        <f t="array" ref="AY258">IF($AX258&lt;=6,SUM($C258:$AU258),SUMPRODUCT(LARGE($C258:$AU258,{1,2,3,4,5,6})))</f>
        <v>0</v>
      </c>
      <c r="AZ258" s="50" t="str">
        <f t="shared" si="14"/>
        <v/>
      </c>
      <c r="BA258" s="46" t="str" cm="1">
        <f t="array" ref="BA258">IFERROR(SUMPRODUCT(LARGE($C258:$AU258,{1,2,3,4})), "")</f>
        <v/>
      </c>
      <c r="BB258" s="46" t="str" cm="1">
        <f t="array" ref="BB258">IFERROR(SUMPRODUCT(LARGE($C258:$AU258,{1,2,3,4,5,6,7})), "")</f>
        <v/>
      </c>
      <c r="BC258" s="46" t="str" cm="1">
        <f t="array" ref="BC258">IFERROR(SUMPRODUCT(LARGE($C258:$AU258,{1,2,3,4,5,6,7,8})), "")</f>
        <v/>
      </c>
    </row>
    <row r="259" spans="2:55" ht="15" customHeight="1" x14ac:dyDescent="0.2">
      <c r="B259" s="10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57"/>
      <c r="AW259" s="47">
        <f t="shared" ref="AW259:AW301" si="15">SUM($C259:$AV259)</f>
        <v>0</v>
      </c>
      <c r="AX259" s="46">
        <f t="shared" ref="AX259:AX265" si="16">COUNTA(C259:AU259)</f>
        <v>0</v>
      </c>
      <c r="AY259" s="46" cm="1">
        <f t="array" ref="AY259">IF($AX259&lt;=6,SUM($C259:$AU259),SUMPRODUCT(LARGE($C259:$AU259,{1,2,3,4,5,6})))</f>
        <v>0</v>
      </c>
      <c r="AZ259" s="50" t="str">
        <f t="shared" si="14"/>
        <v/>
      </c>
      <c r="BA259" s="46" t="str" cm="1">
        <f t="array" ref="BA259">IFERROR(SUMPRODUCT(LARGE($C259:$AU259,{1,2,3,4})), "")</f>
        <v/>
      </c>
      <c r="BB259" s="46" t="str" cm="1">
        <f t="array" ref="BB259">IFERROR(SUMPRODUCT(LARGE($C259:$AU259,{1,2,3,4,5,6,7})), "")</f>
        <v/>
      </c>
      <c r="BC259" s="46" t="str" cm="1">
        <f t="array" ref="BC259">IFERROR(SUMPRODUCT(LARGE($C259:$AU259,{1,2,3,4,5,6,7,8})), "")</f>
        <v/>
      </c>
    </row>
    <row r="260" spans="2:55" ht="15" customHeight="1" x14ac:dyDescent="0.2">
      <c r="B260" s="10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57"/>
      <c r="AW260" s="47">
        <f t="shared" si="15"/>
        <v>0</v>
      </c>
      <c r="AX260" s="46">
        <f t="shared" si="16"/>
        <v>0</v>
      </c>
      <c r="AY260" s="46" cm="1">
        <f t="array" ref="AY260">IF($AX260&lt;=6,SUM($C260:$AU260),SUMPRODUCT(LARGE($C260:$AU260,{1,2,3,4,5,6})))</f>
        <v>0</v>
      </c>
      <c r="AZ260" s="50" t="str">
        <f t="shared" ref="AZ260:AZ301" si="17">IF(AND($AX260&gt;=6,AY260=AY261),"Manual Calc Needed","")</f>
        <v/>
      </c>
      <c r="BA260" s="46" t="str" cm="1">
        <f t="array" ref="BA260">IFERROR(SUMPRODUCT(LARGE($C260:$AU260,{1,2,3,4})), "")</f>
        <v/>
      </c>
      <c r="BB260" s="46" t="str" cm="1">
        <f t="array" ref="BB260">IFERROR(SUMPRODUCT(LARGE($C260:$AU260,{1,2,3,4,5,6,7})), "")</f>
        <v/>
      </c>
      <c r="BC260" s="46" t="str" cm="1">
        <f t="array" ref="BC260">IFERROR(SUMPRODUCT(LARGE($C260:$AU260,{1,2,3,4,5,6,7,8})), "")</f>
        <v/>
      </c>
    </row>
    <row r="261" spans="2:55" ht="15" customHeight="1" x14ac:dyDescent="0.2">
      <c r="B261" s="10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57"/>
      <c r="AW261" s="47">
        <f t="shared" si="15"/>
        <v>0</v>
      </c>
      <c r="AX261" s="46">
        <f t="shared" si="16"/>
        <v>0</v>
      </c>
      <c r="AY261" s="46" cm="1">
        <f t="array" ref="AY261">IF($AX261&lt;=6,SUM($C261:$AU261),SUMPRODUCT(LARGE($C261:$AU261,{1,2,3,4,5,6})))</f>
        <v>0</v>
      </c>
      <c r="AZ261" s="50" t="str">
        <f t="shared" si="17"/>
        <v/>
      </c>
      <c r="BA261" s="46" t="str" cm="1">
        <f t="array" ref="BA261">IFERROR(SUMPRODUCT(LARGE($C261:$AU261,{1,2,3,4})), "")</f>
        <v/>
      </c>
      <c r="BB261" s="46" t="str" cm="1">
        <f t="array" ref="BB261">IFERROR(SUMPRODUCT(LARGE($C261:$AU261,{1,2,3,4,5,6,7})), "")</f>
        <v/>
      </c>
      <c r="BC261" s="46" t="str" cm="1">
        <f t="array" ref="BC261">IFERROR(SUMPRODUCT(LARGE($C261:$AU261,{1,2,3,4,5,6,7,8})), "")</f>
        <v/>
      </c>
    </row>
    <row r="262" spans="2:55" ht="15" customHeight="1" x14ac:dyDescent="0.2">
      <c r="B262" s="10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57"/>
      <c r="AW262" s="47">
        <f t="shared" si="15"/>
        <v>0</v>
      </c>
      <c r="AX262" s="46">
        <f t="shared" si="16"/>
        <v>0</v>
      </c>
      <c r="AY262" s="46" cm="1">
        <f t="array" ref="AY262">IF($AX262&lt;=6,SUM($C262:$AU262),SUMPRODUCT(LARGE($C262:$AU262,{1,2,3,4,5,6})))</f>
        <v>0</v>
      </c>
      <c r="AZ262" s="50" t="str">
        <f t="shared" si="17"/>
        <v/>
      </c>
      <c r="BA262" s="46" t="str" cm="1">
        <f t="array" ref="BA262">IFERROR(SUMPRODUCT(LARGE($C262:$AU262,{1,2,3,4})), "")</f>
        <v/>
      </c>
      <c r="BB262" s="46" t="str" cm="1">
        <f t="array" ref="BB262">IFERROR(SUMPRODUCT(LARGE($C262:$AU262,{1,2,3,4,5,6,7})), "")</f>
        <v/>
      </c>
      <c r="BC262" s="46" t="str" cm="1">
        <f t="array" ref="BC262">IFERROR(SUMPRODUCT(LARGE($C262:$AU262,{1,2,3,4,5,6,7,8})), "")</f>
        <v/>
      </c>
    </row>
    <row r="263" spans="2:55" ht="15" customHeight="1" x14ac:dyDescent="0.2">
      <c r="B263" s="10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57"/>
      <c r="AW263" s="47">
        <f t="shared" si="15"/>
        <v>0</v>
      </c>
      <c r="AX263" s="46">
        <f t="shared" si="16"/>
        <v>0</v>
      </c>
      <c r="AY263" s="46" cm="1">
        <f t="array" ref="AY263">IF($AX263&lt;=6,SUM($C263:$AU263),SUMPRODUCT(LARGE($C263:$AU263,{1,2,3,4,5,6})))</f>
        <v>0</v>
      </c>
      <c r="AZ263" s="50" t="str">
        <f t="shared" si="17"/>
        <v/>
      </c>
      <c r="BA263" s="46" t="str" cm="1">
        <f t="array" ref="BA263">IFERROR(SUMPRODUCT(LARGE($C263:$AU263,{1,2,3,4})), "")</f>
        <v/>
      </c>
      <c r="BB263" s="46" t="str" cm="1">
        <f t="array" ref="BB263">IFERROR(SUMPRODUCT(LARGE($C263:$AU263,{1,2,3,4,5,6,7})), "")</f>
        <v/>
      </c>
      <c r="BC263" s="46" t="str" cm="1">
        <f t="array" ref="BC263">IFERROR(SUMPRODUCT(LARGE($C263:$AU263,{1,2,3,4,5,6,7,8})), "")</f>
        <v/>
      </c>
    </row>
    <row r="264" spans="2:55" ht="15" customHeight="1" x14ac:dyDescent="0.2">
      <c r="B264" s="10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57"/>
      <c r="AW264" s="47">
        <f t="shared" si="15"/>
        <v>0</v>
      </c>
      <c r="AX264" s="46">
        <f t="shared" si="16"/>
        <v>0</v>
      </c>
      <c r="AY264" s="46" cm="1">
        <f t="array" ref="AY264">IF($AX264&lt;=6,SUM($C264:$AU264),SUMPRODUCT(LARGE($C264:$AU264,{1,2,3,4,5,6})))</f>
        <v>0</v>
      </c>
      <c r="AZ264" s="50" t="str">
        <f t="shared" si="17"/>
        <v/>
      </c>
      <c r="BA264" s="46" t="str" cm="1">
        <f t="array" ref="BA264">IFERROR(SUMPRODUCT(LARGE($C264:$AU264,{1,2,3,4})), "")</f>
        <v/>
      </c>
      <c r="BB264" s="46" t="str" cm="1">
        <f t="array" ref="BB264">IFERROR(SUMPRODUCT(LARGE($C264:$AU264,{1,2,3,4,5,6,7})), "")</f>
        <v/>
      </c>
      <c r="BC264" s="46" t="str" cm="1">
        <f t="array" ref="BC264">IFERROR(SUMPRODUCT(LARGE($C264:$AU264,{1,2,3,4,5,6,7,8})), "")</f>
        <v/>
      </c>
    </row>
    <row r="265" spans="2:55" ht="15" customHeight="1" x14ac:dyDescent="0.2">
      <c r="B265" s="10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57"/>
      <c r="AW265" s="47">
        <f t="shared" si="15"/>
        <v>0</v>
      </c>
      <c r="AX265" s="46">
        <f t="shared" si="16"/>
        <v>0</v>
      </c>
      <c r="AY265" s="46" cm="1">
        <f t="array" ref="AY265">IF($AX265&lt;=6,SUM($C265:$AU265),SUMPRODUCT(LARGE($C265:$AU265,{1,2,3,4,5,6})))</f>
        <v>0</v>
      </c>
      <c r="AZ265" s="50" t="str">
        <f t="shared" si="17"/>
        <v/>
      </c>
      <c r="BA265" s="46" t="str" cm="1">
        <f t="array" ref="BA265">IFERROR(SUMPRODUCT(LARGE($C265:$AU265,{1,2,3,4})), "")</f>
        <v/>
      </c>
      <c r="BB265" s="46" t="str" cm="1">
        <f t="array" ref="BB265">IFERROR(SUMPRODUCT(LARGE($C265:$AU265,{1,2,3,4,5,6,7})), "")</f>
        <v/>
      </c>
      <c r="BC265" s="46" t="str" cm="1">
        <f t="array" ref="BC265">IFERROR(SUMPRODUCT(LARGE($C265:$AU265,{1,2,3,4,5,6,7,8})), "")</f>
        <v/>
      </c>
    </row>
    <row r="266" spans="2:55" ht="15" customHeight="1" x14ac:dyDescent="0.2">
      <c r="B266" s="10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57"/>
      <c r="AW266" s="47">
        <f t="shared" si="15"/>
        <v>0</v>
      </c>
      <c r="AX266" s="46">
        <f t="shared" ref="AX266:AX301" si="18">COUNTA(C266:AU266)</f>
        <v>0</v>
      </c>
      <c r="AY266" s="46" cm="1">
        <f t="array" ref="AY266">IF($AX266&lt;=6,SUM($C266:$AU266),SUMPRODUCT(LARGE($C266:$AU266,{1,2,3,4,5,6})))</f>
        <v>0</v>
      </c>
      <c r="AZ266" s="50" t="str">
        <f t="shared" si="17"/>
        <v/>
      </c>
      <c r="BA266" s="46" t="str" cm="1">
        <f t="array" ref="BA266">IFERROR(SUMPRODUCT(LARGE($C266:$AU266,{1,2,3,4})), "")</f>
        <v/>
      </c>
      <c r="BB266" s="46" t="str" cm="1">
        <f t="array" ref="BB266">IFERROR(SUMPRODUCT(LARGE($C266:$AU266,{1,2,3,4,5,6,7})), "")</f>
        <v/>
      </c>
      <c r="BC266" s="46" t="str" cm="1">
        <f t="array" ref="BC266">IFERROR(SUMPRODUCT(LARGE($C266:$AU266,{1,2,3,4,5,6,7,8})), "")</f>
        <v/>
      </c>
    </row>
    <row r="267" spans="2:55" ht="15" customHeight="1" x14ac:dyDescent="0.2">
      <c r="B267" s="10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57"/>
      <c r="AW267" s="47">
        <f t="shared" si="15"/>
        <v>0</v>
      </c>
      <c r="AX267" s="46">
        <f t="shared" si="18"/>
        <v>0</v>
      </c>
      <c r="AY267" s="46" cm="1">
        <f t="array" ref="AY267">IF($AX267&lt;=6,SUM($C267:$AU267),SUMPRODUCT(LARGE($C267:$AU267,{1,2,3,4,5,6})))</f>
        <v>0</v>
      </c>
      <c r="AZ267" s="50" t="str">
        <f t="shared" si="17"/>
        <v/>
      </c>
      <c r="BA267" s="46" t="str" cm="1">
        <f t="array" ref="BA267">IFERROR(SUMPRODUCT(LARGE($C267:$AU267,{1,2,3,4})), "")</f>
        <v/>
      </c>
      <c r="BB267" s="46" t="str" cm="1">
        <f t="array" ref="BB267">IFERROR(SUMPRODUCT(LARGE($C267:$AU267,{1,2,3,4,5,6,7})), "")</f>
        <v/>
      </c>
      <c r="BC267" s="46" t="str" cm="1">
        <f t="array" ref="BC267">IFERROR(SUMPRODUCT(LARGE($C267:$AU267,{1,2,3,4,5,6,7,8})), "")</f>
        <v/>
      </c>
    </row>
    <row r="268" spans="2:55" ht="15" customHeight="1" x14ac:dyDescent="0.2">
      <c r="B268" s="10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57"/>
      <c r="AW268" s="47">
        <f t="shared" si="15"/>
        <v>0</v>
      </c>
      <c r="AX268" s="46">
        <f t="shared" si="18"/>
        <v>0</v>
      </c>
      <c r="AY268" s="46" cm="1">
        <f t="array" ref="AY268">IF($AX268&lt;=6,SUM($C268:$AU268),SUMPRODUCT(LARGE($C268:$AU268,{1,2,3,4,5,6})))</f>
        <v>0</v>
      </c>
      <c r="AZ268" s="50" t="str">
        <f t="shared" si="17"/>
        <v/>
      </c>
      <c r="BA268" s="46" t="str" cm="1">
        <f t="array" ref="BA268">IFERROR(SUMPRODUCT(LARGE($C268:$AU268,{1,2,3,4})), "")</f>
        <v/>
      </c>
      <c r="BB268" s="46" t="str" cm="1">
        <f t="array" ref="BB268">IFERROR(SUMPRODUCT(LARGE($C268:$AU268,{1,2,3,4,5,6,7})), "")</f>
        <v/>
      </c>
      <c r="BC268" s="46" t="str" cm="1">
        <f t="array" ref="BC268">IFERROR(SUMPRODUCT(LARGE($C268:$AU268,{1,2,3,4,5,6,7,8})), "")</f>
        <v/>
      </c>
    </row>
    <row r="269" spans="2:55" ht="15" customHeight="1" x14ac:dyDescent="0.2">
      <c r="B269" s="10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57"/>
      <c r="AW269" s="47">
        <f t="shared" si="15"/>
        <v>0</v>
      </c>
      <c r="AX269" s="46">
        <f t="shared" si="18"/>
        <v>0</v>
      </c>
      <c r="AY269" s="46" cm="1">
        <f t="array" ref="AY269">IF($AX269&lt;=6,SUM($C269:$AU269),SUMPRODUCT(LARGE($C269:$AU269,{1,2,3,4,5,6})))</f>
        <v>0</v>
      </c>
      <c r="AZ269" s="50" t="str">
        <f t="shared" si="17"/>
        <v/>
      </c>
      <c r="BA269" s="46" t="str" cm="1">
        <f t="array" ref="BA269">IFERROR(SUMPRODUCT(LARGE($C269:$AU269,{1,2,3,4})), "")</f>
        <v/>
      </c>
      <c r="BB269" s="46" t="str" cm="1">
        <f t="array" ref="BB269">IFERROR(SUMPRODUCT(LARGE($C269:$AU269,{1,2,3,4,5,6,7})), "")</f>
        <v/>
      </c>
      <c r="BC269" s="46" t="str" cm="1">
        <f t="array" ref="BC269">IFERROR(SUMPRODUCT(LARGE($C269:$AU269,{1,2,3,4,5,6,7,8})), "")</f>
        <v/>
      </c>
    </row>
    <row r="270" spans="2:55" ht="15" customHeight="1" x14ac:dyDescent="0.2">
      <c r="B270" s="10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57"/>
      <c r="AW270" s="47">
        <f t="shared" si="15"/>
        <v>0</v>
      </c>
      <c r="AX270" s="46">
        <f t="shared" si="18"/>
        <v>0</v>
      </c>
      <c r="AY270" s="46" cm="1">
        <f t="array" ref="AY270">IF($AX270&lt;=6,SUM($C270:$AU270),SUMPRODUCT(LARGE($C270:$AU270,{1,2,3,4,5,6})))</f>
        <v>0</v>
      </c>
      <c r="AZ270" s="50" t="str">
        <f t="shared" si="17"/>
        <v/>
      </c>
      <c r="BA270" s="46" t="str" cm="1">
        <f t="array" ref="BA270">IFERROR(SUMPRODUCT(LARGE($C270:$AU270,{1,2,3,4})), "")</f>
        <v/>
      </c>
      <c r="BB270" s="46" t="str" cm="1">
        <f t="array" ref="BB270">IFERROR(SUMPRODUCT(LARGE($C270:$AU270,{1,2,3,4,5,6,7})), "")</f>
        <v/>
      </c>
      <c r="BC270" s="46" t="str" cm="1">
        <f t="array" ref="BC270">IFERROR(SUMPRODUCT(LARGE($C270:$AU270,{1,2,3,4,5,6,7,8})), "")</f>
        <v/>
      </c>
    </row>
    <row r="271" spans="2:55" ht="15" customHeight="1" x14ac:dyDescent="0.2">
      <c r="B271" s="10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57"/>
      <c r="AW271" s="47">
        <f t="shared" si="15"/>
        <v>0</v>
      </c>
      <c r="AX271" s="46">
        <f t="shared" si="18"/>
        <v>0</v>
      </c>
      <c r="AY271" s="46" cm="1">
        <f t="array" ref="AY271">IF($AX271&lt;=6,SUM($C271:$AU271),SUMPRODUCT(LARGE($C271:$AU271,{1,2,3,4,5,6})))</f>
        <v>0</v>
      </c>
      <c r="AZ271" s="50" t="str">
        <f t="shared" si="17"/>
        <v/>
      </c>
      <c r="BA271" s="46" t="str" cm="1">
        <f t="array" ref="BA271">IFERROR(SUMPRODUCT(LARGE($C271:$AU271,{1,2,3,4})), "")</f>
        <v/>
      </c>
      <c r="BB271" s="46" t="str" cm="1">
        <f t="array" ref="BB271">IFERROR(SUMPRODUCT(LARGE($C271:$AU271,{1,2,3,4,5,6,7})), "")</f>
        <v/>
      </c>
      <c r="BC271" s="46" t="str" cm="1">
        <f t="array" ref="BC271">IFERROR(SUMPRODUCT(LARGE($C271:$AU271,{1,2,3,4,5,6,7,8})), "")</f>
        <v/>
      </c>
    </row>
    <row r="272" spans="2:55" ht="15" customHeight="1" x14ac:dyDescent="0.2">
      <c r="B272" s="10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57"/>
      <c r="AW272" s="47">
        <f t="shared" si="15"/>
        <v>0</v>
      </c>
      <c r="AX272" s="46">
        <f t="shared" si="18"/>
        <v>0</v>
      </c>
      <c r="AY272" s="46" cm="1">
        <f t="array" ref="AY272">IF($AX272&lt;=6,SUM($C272:$AU272),SUMPRODUCT(LARGE($C272:$AU272,{1,2,3,4,5,6})))</f>
        <v>0</v>
      </c>
      <c r="AZ272" s="50" t="str">
        <f t="shared" si="17"/>
        <v/>
      </c>
      <c r="BA272" s="46" t="str" cm="1">
        <f t="array" ref="BA272">IFERROR(SUMPRODUCT(LARGE($C272:$AU272,{1,2,3,4})), "")</f>
        <v/>
      </c>
      <c r="BB272" s="46" t="str" cm="1">
        <f t="array" ref="BB272">IFERROR(SUMPRODUCT(LARGE($C272:$AU272,{1,2,3,4,5,6,7})), "")</f>
        <v/>
      </c>
      <c r="BC272" s="46" t="str" cm="1">
        <f t="array" ref="BC272">IFERROR(SUMPRODUCT(LARGE($C272:$AU272,{1,2,3,4,5,6,7,8})), "")</f>
        <v/>
      </c>
    </row>
    <row r="273" spans="2:55" ht="15" customHeight="1" x14ac:dyDescent="0.2">
      <c r="B273" s="10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57"/>
      <c r="AW273" s="47">
        <f t="shared" si="15"/>
        <v>0</v>
      </c>
      <c r="AX273" s="46">
        <f t="shared" si="18"/>
        <v>0</v>
      </c>
      <c r="AY273" s="46" cm="1">
        <f t="array" ref="AY273">IF($AX273&lt;=6,SUM($C273:$AU273),SUMPRODUCT(LARGE($C273:$AU273,{1,2,3,4,5,6})))</f>
        <v>0</v>
      </c>
      <c r="AZ273" s="50" t="str">
        <f t="shared" si="17"/>
        <v/>
      </c>
      <c r="BA273" s="46" t="str" cm="1">
        <f t="array" ref="BA273">IFERROR(SUMPRODUCT(LARGE($C273:$AU273,{1,2,3,4})), "")</f>
        <v/>
      </c>
      <c r="BB273" s="46" t="str" cm="1">
        <f t="array" ref="BB273">IFERROR(SUMPRODUCT(LARGE($C273:$AU273,{1,2,3,4,5,6,7})), "")</f>
        <v/>
      </c>
      <c r="BC273" s="46" t="str" cm="1">
        <f t="array" ref="BC273">IFERROR(SUMPRODUCT(LARGE($C273:$AU273,{1,2,3,4,5,6,7,8})), "")</f>
        <v/>
      </c>
    </row>
    <row r="274" spans="2:55" ht="15" customHeight="1" x14ac:dyDescent="0.2">
      <c r="B274" s="10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57"/>
      <c r="AW274" s="47">
        <f t="shared" si="15"/>
        <v>0</v>
      </c>
      <c r="AX274" s="46">
        <f t="shared" si="18"/>
        <v>0</v>
      </c>
      <c r="AY274" s="46" cm="1">
        <f t="array" ref="AY274">IF($AX274&lt;=6,SUM($C274:$AU274),SUMPRODUCT(LARGE($C274:$AU274,{1,2,3,4,5,6})))</f>
        <v>0</v>
      </c>
      <c r="AZ274" s="50" t="str">
        <f t="shared" si="17"/>
        <v/>
      </c>
      <c r="BA274" s="46" t="str" cm="1">
        <f t="array" ref="BA274">IFERROR(SUMPRODUCT(LARGE($C274:$AU274,{1,2,3,4})), "")</f>
        <v/>
      </c>
      <c r="BB274" s="46" t="str" cm="1">
        <f t="array" ref="BB274">IFERROR(SUMPRODUCT(LARGE($C274:$AU274,{1,2,3,4,5,6,7})), "")</f>
        <v/>
      </c>
      <c r="BC274" s="46" t="str" cm="1">
        <f t="array" ref="BC274">IFERROR(SUMPRODUCT(LARGE($C274:$AU274,{1,2,3,4,5,6,7,8})), "")</f>
        <v/>
      </c>
    </row>
    <row r="275" spans="2:55" ht="15" customHeight="1" x14ac:dyDescent="0.2">
      <c r="B275" s="10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57"/>
      <c r="AW275" s="47">
        <f t="shared" si="15"/>
        <v>0</v>
      </c>
      <c r="AX275" s="46">
        <f t="shared" si="18"/>
        <v>0</v>
      </c>
      <c r="AY275" s="46" cm="1">
        <f t="array" ref="AY275">IF($AX275&lt;=6,SUM($C275:$AU275),SUMPRODUCT(LARGE($C275:$AU275,{1,2,3,4,5,6})))</f>
        <v>0</v>
      </c>
      <c r="AZ275" s="50" t="str">
        <f t="shared" si="17"/>
        <v/>
      </c>
      <c r="BA275" s="46" t="str" cm="1">
        <f t="array" ref="BA275">IFERROR(SUMPRODUCT(LARGE($C275:$AU275,{1,2,3,4})), "")</f>
        <v/>
      </c>
      <c r="BB275" s="46" t="str" cm="1">
        <f t="array" ref="BB275">IFERROR(SUMPRODUCT(LARGE($C275:$AU275,{1,2,3,4,5,6,7})), "")</f>
        <v/>
      </c>
      <c r="BC275" s="46" t="str" cm="1">
        <f t="array" ref="BC275">IFERROR(SUMPRODUCT(LARGE($C275:$AU275,{1,2,3,4,5,6,7,8})), "")</f>
        <v/>
      </c>
    </row>
    <row r="276" spans="2:55" ht="15" customHeight="1" x14ac:dyDescent="0.2">
      <c r="B276" s="10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57"/>
      <c r="AW276" s="47">
        <f t="shared" si="15"/>
        <v>0</v>
      </c>
      <c r="AX276" s="46">
        <f t="shared" si="18"/>
        <v>0</v>
      </c>
      <c r="AY276" s="46" cm="1">
        <f t="array" ref="AY276">IF($AX276&lt;=6,SUM($C276:$AU276),SUMPRODUCT(LARGE($C276:$AU276,{1,2,3,4,5,6})))</f>
        <v>0</v>
      </c>
      <c r="AZ276" s="50" t="str">
        <f t="shared" si="17"/>
        <v/>
      </c>
      <c r="BA276" s="46" t="str" cm="1">
        <f t="array" ref="BA276">IFERROR(SUMPRODUCT(LARGE($C276:$AU276,{1,2,3,4})), "")</f>
        <v/>
      </c>
      <c r="BB276" s="46" t="str" cm="1">
        <f t="array" ref="BB276">IFERROR(SUMPRODUCT(LARGE($C276:$AU276,{1,2,3,4,5,6,7})), "")</f>
        <v/>
      </c>
      <c r="BC276" s="46" t="str" cm="1">
        <f t="array" ref="BC276">IFERROR(SUMPRODUCT(LARGE($C276:$AU276,{1,2,3,4,5,6,7,8})), "")</f>
        <v/>
      </c>
    </row>
    <row r="277" spans="2:55" ht="15" customHeight="1" x14ac:dyDescent="0.2">
      <c r="B277" s="10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57"/>
      <c r="AW277" s="47">
        <f t="shared" si="15"/>
        <v>0</v>
      </c>
      <c r="AX277" s="46">
        <f t="shared" si="18"/>
        <v>0</v>
      </c>
      <c r="AY277" s="46" cm="1">
        <f t="array" ref="AY277">IF($AX277&lt;=6,SUM($C277:$AU277),SUMPRODUCT(LARGE($C277:$AU277,{1,2,3,4,5,6})))</f>
        <v>0</v>
      </c>
      <c r="AZ277" s="50" t="str">
        <f t="shared" si="17"/>
        <v/>
      </c>
      <c r="BA277" s="46" t="str" cm="1">
        <f t="array" ref="BA277">IFERROR(SUMPRODUCT(LARGE($C277:$AU277,{1,2,3,4})), "")</f>
        <v/>
      </c>
      <c r="BB277" s="46" t="str" cm="1">
        <f t="array" ref="BB277">IFERROR(SUMPRODUCT(LARGE($C277:$AU277,{1,2,3,4,5,6,7})), "")</f>
        <v/>
      </c>
      <c r="BC277" s="46" t="str" cm="1">
        <f t="array" ref="BC277">IFERROR(SUMPRODUCT(LARGE($C277:$AU277,{1,2,3,4,5,6,7,8})), "")</f>
        <v/>
      </c>
    </row>
    <row r="278" spans="2:55" ht="15" customHeight="1" x14ac:dyDescent="0.2">
      <c r="B278" s="10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57"/>
      <c r="AW278" s="47">
        <f t="shared" si="15"/>
        <v>0</v>
      </c>
      <c r="AX278" s="46">
        <f t="shared" si="18"/>
        <v>0</v>
      </c>
      <c r="AY278" s="46" cm="1">
        <f t="array" ref="AY278">IF($AX278&lt;=6,SUM($C278:$AU278),SUMPRODUCT(LARGE($C278:$AU278,{1,2,3,4,5,6})))</f>
        <v>0</v>
      </c>
      <c r="AZ278" s="50" t="str">
        <f t="shared" si="17"/>
        <v/>
      </c>
      <c r="BA278" s="46" t="str" cm="1">
        <f t="array" ref="BA278">IFERROR(SUMPRODUCT(LARGE($C278:$AU278,{1,2,3,4})), "")</f>
        <v/>
      </c>
      <c r="BB278" s="46" t="str" cm="1">
        <f t="array" ref="BB278">IFERROR(SUMPRODUCT(LARGE($C278:$AU278,{1,2,3,4,5,6,7})), "")</f>
        <v/>
      </c>
      <c r="BC278" s="46" t="str" cm="1">
        <f t="array" ref="BC278">IFERROR(SUMPRODUCT(LARGE($C278:$AU278,{1,2,3,4,5,6,7,8})), "")</f>
        <v/>
      </c>
    </row>
    <row r="279" spans="2:55" ht="15" customHeight="1" x14ac:dyDescent="0.2">
      <c r="B279" s="10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57"/>
      <c r="AW279" s="47">
        <f t="shared" si="15"/>
        <v>0</v>
      </c>
      <c r="AX279" s="46">
        <f t="shared" si="18"/>
        <v>0</v>
      </c>
      <c r="AY279" s="46" cm="1">
        <f t="array" ref="AY279">IF($AX279&lt;=6,SUM($C279:$AU279),SUMPRODUCT(LARGE($C279:$AU279,{1,2,3,4,5,6})))</f>
        <v>0</v>
      </c>
      <c r="AZ279" s="50" t="str">
        <f t="shared" si="17"/>
        <v/>
      </c>
      <c r="BA279" s="46" t="str" cm="1">
        <f t="array" ref="BA279">IFERROR(SUMPRODUCT(LARGE($C279:$AU279,{1,2,3,4})), "")</f>
        <v/>
      </c>
      <c r="BB279" s="46" t="str" cm="1">
        <f t="array" ref="BB279">IFERROR(SUMPRODUCT(LARGE($C279:$AU279,{1,2,3,4,5,6,7})), "")</f>
        <v/>
      </c>
      <c r="BC279" s="46" t="str" cm="1">
        <f t="array" ref="BC279">IFERROR(SUMPRODUCT(LARGE($C279:$AU279,{1,2,3,4,5,6,7,8})), "")</f>
        <v/>
      </c>
    </row>
    <row r="280" spans="2:55" ht="15" customHeight="1" x14ac:dyDescent="0.2">
      <c r="B280" s="10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57"/>
      <c r="AW280" s="47">
        <f t="shared" si="15"/>
        <v>0</v>
      </c>
      <c r="AX280" s="46">
        <f t="shared" si="18"/>
        <v>0</v>
      </c>
      <c r="AY280" s="46" cm="1">
        <f t="array" ref="AY280">IF($AX280&lt;=6,SUM($C280:$AU280),SUMPRODUCT(LARGE($C280:$AU280,{1,2,3,4,5,6})))</f>
        <v>0</v>
      </c>
      <c r="AZ280" s="50" t="str">
        <f t="shared" si="17"/>
        <v/>
      </c>
      <c r="BA280" s="46" t="str" cm="1">
        <f t="array" ref="BA280">IFERROR(SUMPRODUCT(LARGE($C280:$AU280,{1,2,3,4})), "")</f>
        <v/>
      </c>
      <c r="BB280" s="46" t="str" cm="1">
        <f t="array" ref="BB280">IFERROR(SUMPRODUCT(LARGE($C280:$AU280,{1,2,3,4,5,6,7})), "")</f>
        <v/>
      </c>
      <c r="BC280" s="46" t="str" cm="1">
        <f t="array" ref="BC280">IFERROR(SUMPRODUCT(LARGE($C280:$AU280,{1,2,3,4,5,6,7,8})), "")</f>
        <v/>
      </c>
    </row>
    <row r="281" spans="2:55" ht="15" customHeight="1" x14ac:dyDescent="0.2">
      <c r="B281" s="10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57"/>
      <c r="AW281" s="47">
        <f t="shared" si="15"/>
        <v>0</v>
      </c>
      <c r="AX281" s="46">
        <f t="shared" si="18"/>
        <v>0</v>
      </c>
      <c r="AY281" s="46" cm="1">
        <f t="array" ref="AY281">IF($AX281&lt;=6,SUM($C281:$AU281),SUMPRODUCT(LARGE($C281:$AU281,{1,2,3,4,5,6})))</f>
        <v>0</v>
      </c>
      <c r="AZ281" s="50" t="str">
        <f t="shared" si="17"/>
        <v/>
      </c>
      <c r="BA281" s="46" t="str" cm="1">
        <f t="array" ref="BA281">IFERROR(SUMPRODUCT(LARGE($C281:$AU281,{1,2,3,4})), "")</f>
        <v/>
      </c>
      <c r="BB281" s="46" t="str" cm="1">
        <f t="array" ref="BB281">IFERROR(SUMPRODUCT(LARGE($C281:$AU281,{1,2,3,4,5,6,7})), "")</f>
        <v/>
      </c>
      <c r="BC281" s="46" t="str" cm="1">
        <f t="array" ref="BC281">IFERROR(SUMPRODUCT(LARGE($C281:$AU281,{1,2,3,4,5,6,7,8})), "")</f>
        <v/>
      </c>
    </row>
    <row r="282" spans="2:55" ht="15" customHeight="1" x14ac:dyDescent="0.2">
      <c r="B282" s="10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57"/>
      <c r="AW282" s="47">
        <f t="shared" si="15"/>
        <v>0</v>
      </c>
      <c r="AX282" s="46">
        <f t="shared" si="18"/>
        <v>0</v>
      </c>
      <c r="AY282" s="46" cm="1">
        <f t="array" ref="AY282">IF($AX282&lt;=6,SUM($C282:$AU282),SUMPRODUCT(LARGE($C282:$AU282,{1,2,3,4,5,6})))</f>
        <v>0</v>
      </c>
      <c r="AZ282" s="50" t="str">
        <f t="shared" si="17"/>
        <v/>
      </c>
      <c r="BA282" s="46" t="str" cm="1">
        <f t="array" ref="BA282">IFERROR(SUMPRODUCT(LARGE($C282:$AU282,{1,2,3,4})), "")</f>
        <v/>
      </c>
      <c r="BB282" s="46" t="str" cm="1">
        <f t="array" ref="BB282">IFERROR(SUMPRODUCT(LARGE($C282:$AU282,{1,2,3,4,5,6,7})), "")</f>
        <v/>
      </c>
      <c r="BC282" s="46" t="str" cm="1">
        <f t="array" ref="BC282">IFERROR(SUMPRODUCT(LARGE($C282:$AU282,{1,2,3,4,5,6,7,8})), "")</f>
        <v/>
      </c>
    </row>
    <row r="283" spans="2:55" ht="15" customHeight="1" x14ac:dyDescent="0.2">
      <c r="B283" s="10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57"/>
      <c r="AW283" s="47">
        <f t="shared" si="15"/>
        <v>0</v>
      </c>
      <c r="AX283" s="46">
        <f t="shared" si="18"/>
        <v>0</v>
      </c>
      <c r="AY283" s="46" cm="1">
        <f t="array" ref="AY283">IF($AX283&lt;=6,SUM($C283:$AU283),SUMPRODUCT(LARGE($C283:$AU283,{1,2,3,4,5,6})))</f>
        <v>0</v>
      </c>
      <c r="AZ283" s="50" t="str">
        <f t="shared" si="17"/>
        <v/>
      </c>
      <c r="BA283" s="46" t="str" cm="1">
        <f t="array" ref="BA283">IFERROR(SUMPRODUCT(LARGE($C283:$AU283,{1,2,3,4})), "")</f>
        <v/>
      </c>
      <c r="BB283" s="46" t="str" cm="1">
        <f t="array" ref="BB283">IFERROR(SUMPRODUCT(LARGE($C283:$AU283,{1,2,3,4,5,6,7})), "")</f>
        <v/>
      </c>
      <c r="BC283" s="46" t="str" cm="1">
        <f t="array" ref="BC283">IFERROR(SUMPRODUCT(LARGE($C283:$AU283,{1,2,3,4,5,6,7,8})), "")</f>
        <v/>
      </c>
    </row>
    <row r="284" spans="2:55" ht="15" customHeight="1" x14ac:dyDescent="0.2">
      <c r="B284" s="10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57"/>
      <c r="AW284" s="47">
        <f t="shared" si="15"/>
        <v>0</v>
      </c>
      <c r="AX284" s="46">
        <f t="shared" si="18"/>
        <v>0</v>
      </c>
      <c r="AY284" s="46" cm="1">
        <f t="array" ref="AY284">IF($AX284&lt;=6,SUM($C284:$AU284),SUMPRODUCT(LARGE($C284:$AU284,{1,2,3,4,5,6})))</f>
        <v>0</v>
      </c>
      <c r="AZ284" s="50" t="str">
        <f t="shared" si="17"/>
        <v/>
      </c>
      <c r="BA284" s="46" t="str" cm="1">
        <f t="array" ref="BA284">IFERROR(SUMPRODUCT(LARGE($C284:$AU284,{1,2,3,4})), "")</f>
        <v/>
      </c>
      <c r="BB284" s="46" t="str" cm="1">
        <f t="array" ref="BB284">IFERROR(SUMPRODUCT(LARGE($C284:$AU284,{1,2,3,4,5,6,7})), "")</f>
        <v/>
      </c>
      <c r="BC284" s="46" t="str" cm="1">
        <f t="array" ref="BC284">IFERROR(SUMPRODUCT(LARGE($C284:$AU284,{1,2,3,4,5,6,7,8})), "")</f>
        <v/>
      </c>
    </row>
    <row r="285" spans="2:55" ht="15" customHeight="1" x14ac:dyDescent="0.2">
      <c r="B285" s="10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57"/>
      <c r="AW285" s="47">
        <f t="shared" si="15"/>
        <v>0</v>
      </c>
      <c r="AX285" s="46">
        <f t="shared" si="18"/>
        <v>0</v>
      </c>
      <c r="AY285" s="46" cm="1">
        <f t="array" ref="AY285">IF($AX285&lt;=6,SUM($C285:$AU285),SUMPRODUCT(LARGE($C285:$AU285,{1,2,3,4,5,6})))</f>
        <v>0</v>
      </c>
      <c r="AZ285" s="50" t="str">
        <f t="shared" si="17"/>
        <v/>
      </c>
      <c r="BA285" s="46" t="str" cm="1">
        <f t="array" ref="BA285">IFERROR(SUMPRODUCT(LARGE($C285:$AU285,{1,2,3,4})), "")</f>
        <v/>
      </c>
      <c r="BB285" s="46" t="str" cm="1">
        <f t="array" ref="BB285">IFERROR(SUMPRODUCT(LARGE($C285:$AU285,{1,2,3,4,5,6,7})), "")</f>
        <v/>
      </c>
      <c r="BC285" s="46" t="str" cm="1">
        <f t="array" ref="BC285">IFERROR(SUMPRODUCT(LARGE($C285:$AU285,{1,2,3,4,5,6,7,8})), "")</f>
        <v/>
      </c>
    </row>
    <row r="286" spans="2:55" ht="15" customHeight="1" x14ac:dyDescent="0.2">
      <c r="B286" s="10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57"/>
      <c r="AW286" s="47">
        <f t="shared" si="15"/>
        <v>0</v>
      </c>
      <c r="AX286" s="46">
        <f t="shared" si="18"/>
        <v>0</v>
      </c>
      <c r="AY286" s="46" cm="1">
        <f t="array" ref="AY286">IF($AX286&lt;=6,SUM($C286:$AU286),SUMPRODUCT(LARGE($C286:$AU286,{1,2,3,4,5,6})))</f>
        <v>0</v>
      </c>
      <c r="AZ286" s="50" t="str">
        <f t="shared" si="17"/>
        <v/>
      </c>
      <c r="BA286" s="46" t="str" cm="1">
        <f t="array" ref="BA286">IFERROR(SUMPRODUCT(LARGE($C286:$AU286,{1,2,3,4})), "")</f>
        <v/>
      </c>
      <c r="BB286" s="46" t="str" cm="1">
        <f t="array" ref="BB286">IFERROR(SUMPRODUCT(LARGE($C286:$AU286,{1,2,3,4,5,6,7})), "")</f>
        <v/>
      </c>
      <c r="BC286" s="46" t="str" cm="1">
        <f t="array" ref="BC286">IFERROR(SUMPRODUCT(LARGE($C286:$AU286,{1,2,3,4,5,6,7,8})), "")</f>
        <v/>
      </c>
    </row>
    <row r="287" spans="2:55" ht="15" customHeight="1" x14ac:dyDescent="0.2">
      <c r="B287" s="10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57"/>
      <c r="AW287" s="47">
        <f t="shared" si="15"/>
        <v>0</v>
      </c>
      <c r="AX287" s="46">
        <f t="shared" si="18"/>
        <v>0</v>
      </c>
      <c r="AY287" s="46" cm="1">
        <f t="array" ref="AY287">IF($AX287&lt;=6,SUM($C287:$AU287),SUMPRODUCT(LARGE($C287:$AU287,{1,2,3,4,5,6})))</f>
        <v>0</v>
      </c>
      <c r="AZ287" s="50" t="str">
        <f t="shared" si="17"/>
        <v/>
      </c>
      <c r="BA287" s="46" t="str" cm="1">
        <f t="array" ref="BA287">IFERROR(SUMPRODUCT(LARGE($C287:$AU287,{1,2,3,4})), "")</f>
        <v/>
      </c>
      <c r="BB287" s="46" t="str" cm="1">
        <f t="array" ref="BB287">IFERROR(SUMPRODUCT(LARGE($C287:$AU287,{1,2,3,4,5,6,7})), "")</f>
        <v/>
      </c>
      <c r="BC287" s="46" t="str" cm="1">
        <f t="array" ref="BC287">IFERROR(SUMPRODUCT(LARGE($C287:$AU287,{1,2,3,4,5,6,7,8})), "")</f>
        <v/>
      </c>
    </row>
    <row r="288" spans="2:55" ht="15" customHeight="1" x14ac:dyDescent="0.2">
      <c r="B288" s="10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57"/>
      <c r="AW288" s="47">
        <f t="shared" si="15"/>
        <v>0</v>
      </c>
      <c r="AX288" s="46">
        <f t="shared" si="18"/>
        <v>0</v>
      </c>
      <c r="AY288" s="46" cm="1">
        <f t="array" ref="AY288">IF($AX288&lt;=6,SUM($C288:$AU288),SUMPRODUCT(LARGE($C288:$AU288,{1,2,3,4,5,6})))</f>
        <v>0</v>
      </c>
      <c r="AZ288" s="50" t="str">
        <f t="shared" si="17"/>
        <v/>
      </c>
      <c r="BA288" s="46" t="str" cm="1">
        <f t="array" ref="BA288">IFERROR(SUMPRODUCT(LARGE($C288:$AU288,{1,2,3,4})), "")</f>
        <v/>
      </c>
      <c r="BB288" s="46" t="str" cm="1">
        <f t="array" ref="BB288">IFERROR(SUMPRODUCT(LARGE($C288:$AU288,{1,2,3,4,5,6,7})), "")</f>
        <v/>
      </c>
      <c r="BC288" s="46" t="str" cm="1">
        <f t="array" ref="BC288">IFERROR(SUMPRODUCT(LARGE($C288:$AU288,{1,2,3,4,5,6,7,8})), "")</f>
        <v/>
      </c>
    </row>
    <row r="289" spans="2:55" ht="15" customHeight="1" x14ac:dyDescent="0.2">
      <c r="B289" s="10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57"/>
      <c r="AW289" s="47">
        <f t="shared" si="15"/>
        <v>0</v>
      </c>
      <c r="AX289" s="46">
        <f t="shared" si="18"/>
        <v>0</v>
      </c>
      <c r="AY289" s="46" cm="1">
        <f t="array" ref="AY289">IF($AX289&lt;=6,SUM($C289:$AU289),SUMPRODUCT(LARGE($C289:$AU289,{1,2,3,4,5,6})))</f>
        <v>0</v>
      </c>
      <c r="AZ289" s="50" t="str">
        <f t="shared" si="17"/>
        <v/>
      </c>
      <c r="BA289" s="46" t="str" cm="1">
        <f t="array" ref="BA289">IFERROR(SUMPRODUCT(LARGE($C289:$AU289,{1,2,3,4})), "")</f>
        <v/>
      </c>
      <c r="BB289" s="46" t="str" cm="1">
        <f t="array" ref="BB289">IFERROR(SUMPRODUCT(LARGE($C289:$AU289,{1,2,3,4,5,6,7})), "")</f>
        <v/>
      </c>
      <c r="BC289" s="46" t="str" cm="1">
        <f t="array" ref="BC289">IFERROR(SUMPRODUCT(LARGE($C289:$AU289,{1,2,3,4,5,6,7,8})), "")</f>
        <v/>
      </c>
    </row>
    <row r="290" spans="2:55" ht="15" customHeight="1" x14ac:dyDescent="0.2">
      <c r="B290" s="10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57"/>
      <c r="AW290" s="47">
        <f t="shared" si="15"/>
        <v>0</v>
      </c>
      <c r="AX290" s="46">
        <f t="shared" si="18"/>
        <v>0</v>
      </c>
      <c r="AY290" s="46" cm="1">
        <f t="array" ref="AY290">IF($AX290&lt;=6,SUM($C290:$AU290),SUMPRODUCT(LARGE($C290:$AU290,{1,2,3,4,5,6})))</f>
        <v>0</v>
      </c>
      <c r="AZ290" s="50" t="str">
        <f t="shared" si="17"/>
        <v/>
      </c>
      <c r="BA290" s="46" t="str" cm="1">
        <f t="array" ref="BA290">IFERROR(SUMPRODUCT(LARGE($C290:$AU290,{1,2,3,4})), "")</f>
        <v/>
      </c>
      <c r="BB290" s="46" t="str" cm="1">
        <f t="array" ref="BB290">IFERROR(SUMPRODUCT(LARGE($C290:$AU290,{1,2,3,4,5,6,7})), "")</f>
        <v/>
      </c>
      <c r="BC290" s="46" t="str" cm="1">
        <f t="array" ref="BC290">IFERROR(SUMPRODUCT(LARGE($C290:$AU290,{1,2,3,4,5,6,7,8})), "")</f>
        <v/>
      </c>
    </row>
    <row r="291" spans="2:55" ht="15" customHeight="1" x14ac:dyDescent="0.2">
      <c r="B291" s="10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57"/>
      <c r="AW291" s="47">
        <f t="shared" si="15"/>
        <v>0</v>
      </c>
      <c r="AX291" s="46">
        <f t="shared" si="18"/>
        <v>0</v>
      </c>
      <c r="AY291" s="46" cm="1">
        <f t="array" ref="AY291">IF($AX291&lt;=6,SUM($C291:$AU291),SUMPRODUCT(LARGE($C291:$AU291,{1,2,3,4,5,6})))</f>
        <v>0</v>
      </c>
      <c r="AZ291" s="50" t="str">
        <f t="shared" si="17"/>
        <v/>
      </c>
      <c r="BA291" s="46" t="str" cm="1">
        <f t="array" ref="BA291">IFERROR(SUMPRODUCT(LARGE($C291:$AU291,{1,2,3,4})), "")</f>
        <v/>
      </c>
      <c r="BB291" s="46" t="str" cm="1">
        <f t="array" ref="BB291">IFERROR(SUMPRODUCT(LARGE($C291:$AU291,{1,2,3,4,5,6,7})), "")</f>
        <v/>
      </c>
      <c r="BC291" s="46" t="str" cm="1">
        <f t="array" ref="BC291">IFERROR(SUMPRODUCT(LARGE($C291:$AU291,{1,2,3,4,5,6,7,8})), "")</f>
        <v/>
      </c>
    </row>
    <row r="292" spans="2:55" ht="15" customHeight="1" x14ac:dyDescent="0.2">
      <c r="B292" s="10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57"/>
      <c r="AW292" s="47">
        <f t="shared" si="15"/>
        <v>0</v>
      </c>
      <c r="AX292" s="46">
        <f t="shared" si="18"/>
        <v>0</v>
      </c>
      <c r="AY292" s="46" cm="1">
        <f t="array" ref="AY292">IF($AX292&lt;=6,SUM($C292:$AU292),SUMPRODUCT(LARGE($C292:$AU292,{1,2,3,4,5,6})))</f>
        <v>0</v>
      </c>
      <c r="AZ292" s="50" t="str">
        <f t="shared" si="17"/>
        <v/>
      </c>
      <c r="BA292" s="46" t="str" cm="1">
        <f t="array" ref="BA292">IFERROR(SUMPRODUCT(LARGE($C292:$AU292,{1,2,3,4})), "")</f>
        <v/>
      </c>
      <c r="BB292" s="46" t="str" cm="1">
        <f t="array" ref="BB292">IFERROR(SUMPRODUCT(LARGE($C292:$AU292,{1,2,3,4,5,6,7})), "")</f>
        <v/>
      </c>
      <c r="BC292" s="46" t="str" cm="1">
        <f t="array" ref="BC292">IFERROR(SUMPRODUCT(LARGE($C292:$AU292,{1,2,3,4,5,6,7,8})), "")</f>
        <v/>
      </c>
    </row>
    <row r="293" spans="2:55" ht="15" customHeight="1" x14ac:dyDescent="0.2">
      <c r="B293" s="10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57"/>
      <c r="AW293" s="47">
        <f t="shared" si="15"/>
        <v>0</v>
      </c>
      <c r="AX293" s="46">
        <f t="shared" si="18"/>
        <v>0</v>
      </c>
      <c r="AY293" s="46" cm="1">
        <f t="array" ref="AY293">IF($AX293&lt;=6,SUM($C293:$AU293),SUMPRODUCT(LARGE($C293:$AU293,{1,2,3,4,5,6})))</f>
        <v>0</v>
      </c>
      <c r="AZ293" s="50" t="str">
        <f t="shared" si="17"/>
        <v/>
      </c>
      <c r="BA293" s="46" t="str" cm="1">
        <f t="array" ref="BA293">IFERROR(SUMPRODUCT(LARGE($C293:$AU293,{1,2,3,4})), "")</f>
        <v/>
      </c>
      <c r="BB293" s="46" t="str" cm="1">
        <f t="array" ref="BB293">IFERROR(SUMPRODUCT(LARGE($C293:$AU293,{1,2,3,4,5,6,7})), "")</f>
        <v/>
      </c>
      <c r="BC293" s="46" t="str" cm="1">
        <f t="array" ref="BC293">IFERROR(SUMPRODUCT(LARGE($C293:$AU293,{1,2,3,4,5,6,7,8})), "")</f>
        <v/>
      </c>
    </row>
    <row r="294" spans="2:55" ht="15" customHeight="1" x14ac:dyDescent="0.2">
      <c r="B294" s="10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57"/>
      <c r="AW294" s="47">
        <f t="shared" si="15"/>
        <v>0</v>
      </c>
      <c r="AX294" s="46">
        <f t="shared" si="18"/>
        <v>0</v>
      </c>
      <c r="AY294" s="46" cm="1">
        <f t="array" ref="AY294">IF($AX294&lt;=6,SUM($C294:$AU294),SUMPRODUCT(LARGE($C294:$AU294,{1,2,3,4,5,6})))</f>
        <v>0</v>
      </c>
      <c r="AZ294" s="50" t="str">
        <f t="shared" si="17"/>
        <v/>
      </c>
      <c r="BA294" s="46" t="str" cm="1">
        <f t="array" ref="BA294">IFERROR(SUMPRODUCT(LARGE($C294:$AU294,{1,2,3,4})), "")</f>
        <v/>
      </c>
      <c r="BB294" s="46" t="str" cm="1">
        <f t="array" ref="BB294">IFERROR(SUMPRODUCT(LARGE($C294:$AU294,{1,2,3,4,5,6,7})), "")</f>
        <v/>
      </c>
      <c r="BC294" s="46" t="str" cm="1">
        <f t="array" ref="BC294">IFERROR(SUMPRODUCT(LARGE($C294:$AU294,{1,2,3,4,5,6,7,8})), "")</f>
        <v/>
      </c>
    </row>
    <row r="295" spans="2:55" ht="15" customHeight="1" x14ac:dyDescent="0.2">
      <c r="B295" s="10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57"/>
      <c r="AW295" s="47">
        <f t="shared" si="15"/>
        <v>0</v>
      </c>
      <c r="AX295" s="46">
        <f t="shared" si="18"/>
        <v>0</v>
      </c>
      <c r="AY295" s="46" cm="1">
        <f t="array" ref="AY295">IF($AX295&lt;=6,SUM($C295:$AU295),SUMPRODUCT(LARGE($C295:$AU295,{1,2,3,4,5,6})))</f>
        <v>0</v>
      </c>
      <c r="AZ295" s="50" t="str">
        <f t="shared" si="17"/>
        <v/>
      </c>
      <c r="BA295" s="46" t="str" cm="1">
        <f t="array" ref="BA295">IFERROR(SUMPRODUCT(LARGE($C295:$AU295,{1,2,3,4})), "")</f>
        <v/>
      </c>
      <c r="BB295" s="46" t="str" cm="1">
        <f t="array" ref="BB295">IFERROR(SUMPRODUCT(LARGE($C295:$AU295,{1,2,3,4,5,6,7})), "")</f>
        <v/>
      </c>
      <c r="BC295" s="46" t="str" cm="1">
        <f t="array" ref="BC295">IFERROR(SUMPRODUCT(LARGE($C295:$AU295,{1,2,3,4,5,6,7,8})), "")</f>
        <v/>
      </c>
    </row>
    <row r="296" spans="2:55" ht="15" customHeight="1" x14ac:dyDescent="0.2">
      <c r="B296" s="10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57"/>
      <c r="AW296" s="47">
        <f t="shared" si="15"/>
        <v>0</v>
      </c>
      <c r="AX296" s="46">
        <f t="shared" si="18"/>
        <v>0</v>
      </c>
      <c r="AY296" s="46" cm="1">
        <f t="array" ref="AY296">IF($AX296&lt;=6,SUM($C296:$AU296),SUMPRODUCT(LARGE($C296:$AU296,{1,2,3,4,5,6})))</f>
        <v>0</v>
      </c>
      <c r="AZ296" s="50" t="str">
        <f t="shared" si="17"/>
        <v/>
      </c>
      <c r="BA296" s="46" t="str" cm="1">
        <f t="array" ref="BA296">IFERROR(SUMPRODUCT(LARGE($C296:$AU296,{1,2,3,4})), "")</f>
        <v/>
      </c>
      <c r="BB296" s="46" t="str" cm="1">
        <f t="array" ref="BB296">IFERROR(SUMPRODUCT(LARGE($C296:$AU296,{1,2,3,4,5,6,7})), "")</f>
        <v/>
      </c>
      <c r="BC296" s="46" t="str" cm="1">
        <f t="array" ref="BC296">IFERROR(SUMPRODUCT(LARGE($C296:$AU296,{1,2,3,4,5,6,7,8})), "")</f>
        <v/>
      </c>
    </row>
    <row r="297" spans="2:55" ht="15" customHeight="1" x14ac:dyDescent="0.2">
      <c r="B297" s="10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57"/>
      <c r="AW297" s="47">
        <f t="shared" si="15"/>
        <v>0</v>
      </c>
      <c r="AX297" s="46">
        <f t="shared" si="18"/>
        <v>0</v>
      </c>
      <c r="AY297" s="46" cm="1">
        <f t="array" ref="AY297">IF($AX297&lt;=6,SUM($C297:$AU297),SUMPRODUCT(LARGE($C297:$AU297,{1,2,3,4,5,6})))</f>
        <v>0</v>
      </c>
      <c r="AZ297" s="50" t="str">
        <f t="shared" si="17"/>
        <v/>
      </c>
      <c r="BA297" s="46" t="str" cm="1">
        <f t="array" ref="BA297">IFERROR(SUMPRODUCT(LARGE($C297:$AU297,{1,2,3,4})), "")</f>
        <v/>
      </c>
      <c r="BB297" s="46" t="str" cm="1">
        <f t="array" ref="BB297">IFERROR(SUMPRODUCT(LARGE($C297:$AU297,{1,2,3,4,5,6,7})), "")</f>
        <v/>
      </c>
      <c r="BC297" s="46" t="str" cm="1">
        <f t="array" ref="BC297">IFERROR(SUMPRODUCT(LARGE($C297:$AU297,{1,2,3,4,5,6,7,8})), "")</f>
        <v/>
      </c>
    </row>
    <row r="298" spans="2:55" ht="15" customHeight="1" x14ac:dyDescent="0.2">
      <c r="B298" s="10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57"/>
      <c r="AW298" s="47">
        <f t="shared" si="15"/>
        <v>0</v>
      </c>
      <c r="AX298" s="46">
        <f t="shared" si="18"/>
        <v>0</v>
      </c>
      <c r="AY298" s="46" cm="1">
        <f t="array" ref="AY298">IF($AX298&lt;=6,SUM($C298:$AU298),SUMPRODUCT(LARGE($C298:$AU298,{1,2,3,4,5,6})))</f>
        <v>0</v>
      </c>
      <c r="AZ298" s="50" t="str">
        <f t="shared" si="17"/>
        <v/>
      </c>
      <c r="BA298" s="46" t="str" cm="1">
        <f t="array" ref="BA298">IFERROR(SUMPRODUCT(LARGE($C298:$AU298,{1,2,3,4})), "")</f>
        <v/>
      </c>
      <c r="BB298" s="46" t="str" cm="1">
        <f t="array" ref="BB298">IFERROR(SUMPRODUCT(LARGE($C298:$AU298,{1,2,3,4,5,6,7})), "")</f>
        <v/>
      </c>
      <c r="BC298" s="46" t="str" cm="1">
        <f t="array" ref="BC298">IFERROR(SUMPRODUCT(LARGE($C298:$AU298,{1,2,3,4,5,6,7,8})), "")</f>
        <v/>
      </c>
    </row>
    <row r="299" spans="2:55" ht="15" customHeight="1" x14ac:dyDescent="0.2">
      <c r="B299" s="10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57"/>
      <c r="AW299" s="47">
        <f t="shared" si="15"/>
        <v>0</v>
      </c>
      <c r="AX299" s="46">
        <f t="shared" si="18"/>
        <v>0</v>
      </c>
      <c r="AY299" s="46" cm="1">
        <f t="array" ref="AY299">IF($AX299&lt;=6,SUM($C299:$AU299),SUMPRODUCT(LARGE($C299:$AU299,{1,2,3,4,5,6})))</f>
        <v>0</v>
      </c>
      <c r="AZ299" s="50" t="str">
        <f t="shared" si="17"/>
        <v/>
      </c>
      <c r="BA299" s="46" t="str" cm="1">
        <f t="array" ref="BA299">IFERROR(SUMPRODUCT(LARGE($C299:$AU299,{1,2,3,4})), "")</f>
        <v/>
      </c>
      <c r="BB299" s="46" t="str" cm="1">
        <f t="array" ref="BB299">IFERROR(SUMPRODUCT(LARGE($C299:$AU299,{1,2,3,4,5,6,7})), "")</f>
        <v/>
      </c>
      <c r="BC299" s="46" t="str" cm="1">
        <f t="array" ref="BC299">IFERROR(SUMPRODUCT(LARGE($C299:$AU299,{1,2,3,4,5,6,7,8})), "")</f>
        <v/>
      </c>
    </row>
    <row r="300" spans="2:55" ht="15" customHeight="1" x14ac:dyDescent="0.2">
      <c r="B300" s="10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57"/>
      <c r="AW300" s="47">
        <f t="shared" si="15"/>
        <v>0</v>
      </c>
      <c r="AX300" s="46">
        <f t="shared" si="18"/>
        <v>0</v>
      </c>
      <c r="AY300" s="46" cm="1">
        <f t="array" ref="AY300">IF($AX300&lt;=6,SUM($C300:$AU300),SUMPRODUCT(LARGE($C300:$AU300,{1,2,3,4,5,6})))</f>
        <v>0</v>
      </c>
      <c r="AZ300" s="50" t="str">
        <f t="shared" si="17"/>
        <v/>
      </c>
      <c r="BA300" s="46" t="str" cm="1">
        <f t="array" ref="BA300">IFERROR(SUMPRODUCT(LARGE($C300:$AU300,{1,2,3,4})), "")</f>
        <v/>
      </c>
      <c r="BB300" s="46" t="str" cm="1">
        <f t="array" ref="BB300">IFERROR(SUMPRODUCT(LARGE($C300:$AU300,{1,2,3,4,5,6,7})), "")</f>
        <v/>
      </c>
      <c r="BC300" s="46" t="str" cm="1">
        <f t="array" ref="BC300">IFERROR(SUMPRODUCT(LARGE($C300:$AU300,{1,2,3,4,5,6,7,8})), "")</f>
        <v/>
      </c>
    </row>
    <row r="301" spans="2:55" ht="15" customHeight="1" x14ac:dyDescent="0.2">
      <c r="B301" s="10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57"/>
      <c r="AW301" s="47">
        <f t="shared" si="15"/>
        <v>0</v>
      </c>
      <c r="AX301" s="46">
        <f t="shared" si="18"/>
        <v>0</v>
      </c>
      <c r="AY301" s="46" cm="1">
        <f t="array" ref="AY301">IF($AX301&lt;=6,SUM($C301:$AU301),SUMPRODUCT(LARGE($C301:$AU301,{1,2,3,4,5,6})))</f>
        <v>0</v>
      </c>
      <c r="AZ301" s="50" t="str">
        <f t="shared" si="17"/>
        <v/>
      </c>
      <c r="BA301" s="46" t="str" cm="1">
        <f t="array" ref="BA301">IFERROR(SUMPRODUCT(LARGE($C301:$AU301,{1,2,3,4})), "")</f>
        <v/>
      </c>
      <c r="BB301" s="46" t="str" cm="1">
        <f t="array" ref="BB301">IFERROR(SUMPRODUCT(LARGE($C301:$AU301,{1,2,3,4,5,6,7})), "")</f>
        <v/>
      </c>
      <c r="BC301" s="46" t="str" cm="1">
        <f t="array" ref="BC301">IFERROR(SUMPRODUCT(LARGE($C301:$AU301,{1,2,3,4,5,6,7,8})), "")</f>
        <v/>
      </c>
    </row>
  </sheetData>
  <sortState ref="B3:BC20">
    <sortCondition ref="B20"/>
  </sortState>
  <conditionalFormatting sqref="AX3:AX301">
    <cfRule type="cellIs" dxfId="0" priority="1" operator="greaterThanOrEqual">
      <formula>7</formula>
    </cfRule>
  </conditionalFormatting>
  <pageMargins left="0.45" right="0.45" top="0.5" bottom="0.5" header="0.3" footer="0.3"/>
  <pageSetup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R239"/>
  <sheetViews>
    <sheetView workbookViewId="0">
      <selection sqref="A1:XFD1048576"/>
    </sheetView>
  </sheetViews>
  <sheetFormatPr defaultColWidth="9.140625" defaultRowHeight="15" customHeight="1" x14ac:dyDescent="0.2"/>
  <cols>
    <col min="1" max="1" width="19.28515625" style="3" bestFit="1" customWidth="1"/>
    <col min="2" max="2" width="11.42578125" style="13" bestFit="1" customWidth="1"/>
    <col min="3" max="3" width="27.5703125" style="12" bestFit="1" customWidth="1"/>
    <col min="4" max="43" width="9.140625" style="3"/>
    <col min="44" max="44" width="9.28515625" style="3" bestFit="1" customWidth="1"/>
    <col min="45" max="16384" width="9.140625" style="3"/>
  </cols>
  <sheetData>
    <row r="1" spans="1:44" x14ac:dyDescent="0.25">
      <c r="A1" s="86" t="s">
        <v>954</v>
      </c>
      <c r="B1" s="87"/>
      <c r="C1" s="87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</row>
    <row r="2" spans="1:44" ht="15" customHeight="1" x14ac:dyDescent="0.2">
      <c r="A2" s="10" t="s">
        <v>49</v>
      </c>
      <c r="B2" s="11">
        <v>9031.7800000000007</v>
      </c>
      <c r="C2" s="10" t="s">
        <v>955</v>
      </c>
      <c r="AR2" s="3">
        <f>SUM(C2:AP2)</f>
        <v>0</v>
      </c>
    </row>
    <row r="3" spans="1:44" ht="15" customHeight="1" x14ac:dyDescent="0.2">
      <c r="A3" s="10" t="s">
        <v>124</v>
      </c>
      <c r="B3" s="11">
        <v>4747.76</v>
      </c>
      <c r="C3" s="10" t="s">
        <v>956</v>
      </c>
      <c r="AR3" s="3">
        <f t="shared" ref="AR3:AR66" si="0">SUM(C3:AP3)</f>
        <v>0</v>
      </c>
    </row>
    <row r="4" spans="1:44" ht="15" customHeight="1" x14ac:dyDescent="0.2">
      <c r="A4" s="10" t="s">
        <v>45</v>
      </c>
      <c r="B4" s="11">
        <v>320</v>
      </c>
      <c r="C4" s="10" t="s">
        <v>957</v>
      </c>
      <c r="AR4" s="3">
        <f t="shared" si="0"/>
        <v>0</v>
      </c>
    </row>
    <row r="5" spans="1:44" ht="15" customHeight="1" x14ac:dyDescent="0.2">
      <c r="A5" s="10" t="s">
        <v>53</v>
      </c>
      <c r="B5" s="11">
        <v>210</v>
      </c>
      <c r="C5" s="10" t="s">
        <v>956</v>
      </c>
      <c r="AR5" s="3">
        <f t="shared" si="0"/>
        <v>0</v>
      </c>
    </row>
    <row r="6" spans="1:44" ht="15" customHeight="1" x14ac:dyDescent="0.2">
      <c r="A6" s="10" t="s">
        <v>305</v>
      </c>
      <c r="B6" s="11">
        <v>175</v>
      </c>
      <c r="C6" s="10" t="s">
        <v>958</v>
      </c>
      <c r="AR6" s="3">
        <f t="shared" si="0"/>
        <v>0</v>
      </c>
    </row>
    <row r="7" spans="1:44" ht="15" customHeight="1" x14ac:dyDescent="0.2">
      <c r="A7" s="12"/>
      <c r="AR7" s="3">
        <f t="shared" si="0"/>
        <v>0</v>
      </c>
    </row>
    <row r="8" spans="1:44" ht="15" customHeight="1" x14ac:dyDescent="0.2">
      <c r="A8" s="86" t="s">
        <v>959</v>
      </c>
      <c r="B8" s="86"/>
      <c r="AR8" s="3">
        <f t="shared" si="0"/>
        <v>0</v>
      </c>
    </row>
    <row r="9" spans="1:44" ht="15" customHeight="1" x14ac:dyDescent="0.2">
      <c r="A9" s="6" t="s">
        <v>888</v>
      </c>
      <c r="B9" s="14">
        <v>657</v>
      </c>
      <c r="AR9" s="3">
        <f t="shared" si="0"/>
        <v>0</v>
      </c>
    </row>
    <row r="10" spans="1:44" ht="15" customHeight="1" x14ac:dyDescent="0.2">
      <c r="A10" s="15" t="s">
        <v>960</v>
      </c>
      <c r="B10" s="16">
        <v>635</v>
      </c>
      <c r="C10" s="3"/>
      <c r="AR10" s="3">
        <f t="shared" si="0"/>
        <v>0</v>
      </c>
    </row>
    <row r="11" spans="1:44" ht="15" customHeight="1" x14ac:dyDescent="0.2">
      <c r="A11" s="6" t="s">
        <v>961</v>
      </c>
      <c r="B11" s="14">
        <v>625</v>
      </c>
      <c r="C11" s="3"/>
      <c r="AR11" s="3">
        <f t="shared" si="0"/>
        <v>0</v>
      </c>
    </row>
    <row r="12" spans="1:44" ht="15" customHeight="1" x14ac:dyDescent="0.2">
      <c r="A12" s="6" t="s">
        <v>962</v>
      </c>
      <c r="B12" s="14">
        <v>591.29999999999995</v>
      </c>
      <c r="C12" s="3"/>
      <c r="AR12" s="3">
        <f t="shared" si="0"/>
        <v>0</v>
      </c>
    </row>
    <row r="13" spans="1:44" ht="15" customHeight="1" x14ac:dyDescent="0.2">
      <c r="A13" s="15" t="s">
        <v>963</v>
      </c>
      <c r="B13" s="16">
        <v>562</v>
      </c>
      <c r="C13" s="3"/>
      <c r="AR13" s="3">
        <f t="shared" si="0"/>
        <v>0</v>
      </c>
    </row>
    <row r="14" spans="1:44" ht="15" customHeight="1" x14ac:dyDescent="0.2">
      <c r="A14" s="15" t="s">
        <v>964</v>
      </c>
      <c r="B14" s="16">
        <v>475</v>
      </c>
      <c r="C14" s="3"/>
      <c r="AR14" s="3">
        <f t="shared" si="0"/>
        <v>0</v>
      </c>
    </row>
    <row r="15" spans="1:44" ht="15" customHeight="1" x14ac:dyDescent="0.2">
      <c r="A15" s="4" t="s">
        <v>965</v>
      </c>
      <c r="B15" s="14">
        <v>468</v>
      </c>
      <c r="C15" s="3"/>
      <c r="AR15" s="3">
        <f t="shared" si="0"/>
        <v>0</v>
      </c>
    </row>
    <row r="16" spans="1:44" ht="15" customHeight="1" x14ac:dyDescent="0.2">
      <c r="A16" s="15" t="s">
        <v>881</v>
      </c>
      <c r="B16" s="16">
        <v>393</v>
      </c>
      <c r="C16" s="3"/>
      <c r="AR16" s="3">
        <f t="shared" si="0"/>
        <v>0</v>
      </c>
    </row>
    <row r="17" spans="1:44" ht="15" customHeight="1" x14ac:dyDescent="0.2">
      <c r="A17" s="6" t="s">
        <v>966</v>
      </c>
      <c r="B17" s="14">
        <v>367</v>
      </c>
      <c r="C17" s="3"/>
      <c r="AR17" s="3">
        <f t="shared" si="0"/>
        <v>0</v>
      </c>
    </row>
    <row r="18" spans="1:44" ht="15" customHeight="1" x14ac:dyDescent="0.2">
      <c r="A18" s="15" t="s">
        <v>967</v>
      </c>
      <c r="B18" s="16">
        <v>316</v>
      </c>
      <c r="C18" s="3"/>
      <c r="AR18" s="3">
        <f t="shared" si="0"/>
        <v>0</v>
      </c>
    </row>
    <row r="19" spans="1:44" ht="15" customHeight="1" x14ac:dyDescent="0.2">
      <c r="A19" s="4" t="s">
        <v>968</v>
      </c>
      <c r="B19" s="11">
        <v>305</v>
      </c>
      <c r="C19" s="3"/>
      <c r="AR19" s="3">
        <f t="shared" si="0"/>
        <v>0</v>
      </c>
    </row>
    <row r="20" spans="1:44" ht="15" customHeight="1" x14ac:dyDescent="0.2">
      <c r="A20" s="15" t="s">
        <v>969</v>
      </c>
      <c r="B20" s="16">
        <v>285</v>
      </c>
      <c r="C20" s="3"/>
      <c r="AR20" s="3">
        <f t="shared" si="0"/>
        <v>0</v>
      </c>
    </row>
    <row r="21" spans="1:44" ht="15" customHeight="1" x14ac:dyDescent="0.2">
      <c r="A21" s="4" t="s">
        <v>962</v>
      </c>
      <c r="B21" s="11">
        <v>271.5</v>
      </c>
      <c r="C21" s="3"/>
      <c r="AR21" s="3">
        <f t="shared" si="0"/>
        <v>0</v>
      </c>
    </row>
    <row r="22" spans="1:44" ht="15" customHeight="1" x14ac:dyDescent="0.2">
      <c r="A22" s="17" t="s">
        <v>970</v>
      </c>
      <c r="B22" s="11">
        <v>222.53</v>
      </c>
      <c r="C22" s="3"/>
      <c r="AR22" s="3">
        <f t="shared" si="0"/>
        <v>0</v>
      </c>
    </row>
    <row r="23" spans="1:44" ht="15" customHeight="1" x14ac:dyDescent="0.2">
      <c r="A23" s="15" t="s">
        <v>971</v>
      </c>
      <c r="B23" s="16">
        <v>200</v>
      </c>
      <c r="C23" s="3"/>
      <c r="AR23" s="3">
        <f t="shared" si="0"/>
        <v>0</v>
      </c>
    </row>
    <row r="24" spans="1:44" ht="15" customHeight="1" x14ac:dyDescent="0.2">
      <c r="A24" s="4" t="s">
        <v>972</v>
      </c>
      <c r="B24" s="16">
        <v>175</v>
      </c>
      <c r="C24" s="3"/>
      <c r="AR24" s="3">
        <f t="shared" si="0"/>
        <v>0</v>
      </c>
    </row>
    <row r="25" spans="1:44" ht="15" customHeight="1" x14ac:dyDescent="0.2">
      <c r="A25" s="15" t="s">
        <v>890</v>
      </c>
      <c r="B25" s="16">
        <v>152</v>
      </c>
      <c r="C25" s="3"/>
      <c r="AR25" s="3">
        <f t="shared" si="0"/>
        <v>0</v>
      </c>
    </row>
    <row r="26" spans="1:44" ht="15" customHeight="1" x14ac:dyDescent="0.2">
      <c r="A26" s="17" t="s">
        <v>723</v>
      </c>
      <c r="B26" s="11">
        <v>150</v>
      </c>
      <c r="C26" s="3"/>
      <c r="AR26" s="3">
        <f t="shared" si="0"/>
        <v>0</v>
      </c>
    </row>
    <row r="27" spans="1:44" ht="15" customHeight="1" x14ac:dyDescent="0.2">
      <c r="A27" s="4" t="s">
        <v>973</v>
      </c>
      <c r="B27" s="11">
        <v>120</v>
      </c>
      <c r="C27" s="3"/>
      <c r="AR27" s="3">
        <f t="shared" si="0"/>
        <v>0</v>
      </c>
    </row>
    <row r="28" spans="1:44" ht="15" customHeight="1" x14ac:dyDescent="0.2">
      <c r="A28" s="4" t="s">
        <v>974</v>
      </c>
      <c r="B28" s="11">
        <v>110</v>
      </c>
      <c r="C28" s="3"/>
      <c r="AR28" s="3">
        <f t="shared" si="0"/>
        <v>0</v>
      </c>
    </row>
    <row r="29" spans="1:44" ht="15" customHeight="1" x14ac:dyDescent="0.2">
      <c r="A29" s="4" t="s">
        <v>780</v>
      </c>
      <c r="B29" s="11">
        <v>60</v>
      </c>
      <c r="C29" s="3"/>
      <c r="AR29" s="3">
        <f t="shared" si="0"/>
        <v>0</v>
      </c>
    </row>
    <row r="30" spans="1:44" ht="15" customHeight="1" x14ac:dyDescent="0.2">
      <c r="A30" s="4" t="s">
        <v>975</v>
      </c>
      <c r="B30" s="11">
        <v>60</v>
      </c>
      <c r="C30" s="3"/>
      <c r="AR30" s="3">
        <f t="shared" si="0"/>
        <v>0</v>
      </c>
    </row>
    <row r="31" spans="1:44" ht="15" customHeight="1" x14ac:dyDescent="0.2">
      <c r="A31" s="4" t="s">
        <v>976</v>
      </c>
      <c r="B31" s="11">
        <v>40</v>
      </c>
      <c r="C31" s="3"/>
      <c r="AR31" s="3">
        <f t="shared" si="0"/>
        <v>0</v>
      </c>
    </row>
    <row r="32" spans="1:44" ht="15" customHeight="1" x14ac:dyDescent="0.2">
      <c r="A32" s="17" t="s">
        <v>977</v>
      </c>
      <c r="B32" s="14">
        <v>30.25</v>
      </c>
      <c r="C32" s="3"/>
      <c r="AR32" s="3">
        <f t="shared" si="0"/>
        <v>0</v>
      </c>
    </row>
    <row r="33" spans="1:44" ht="15" customHeight="1" x14ac:dyDescent="0.2">
      <c r="A33" s="17" t="s">
        <v>978</v>
      </c>
      <c r="B33" s="11">
        <v>30</v>
      </c>
      <c r="C33" s="3"/>
      <c r="AR33" s="3">
        <f t="shared" si="0"/>
        <v>0</v>
      </c>
    </row>
    <row r="34" spans="1:44" ht="15" customHeight="1" x14ac:dyDescent="0.2">
      <c r="A34" s="4" t="s">
        <v>979</v>
      </c>
      <c r="B34" s="11">
        <v>30</v>
      </c>
      <c r="AR34" s="3">
        <f t="shared" si="0"/>
        <v>0</v>
      </c>
    </row>
    <row r="35" spans="1:44" ht="15" customHeight="1" x14ac:dyDescent="0.2">
      <c r="A35" s="4" t="s">
        <v>889</v>
      </c>
      <c r="B35" s="11">
        <v>30</v>
      </c>
      <c r="AR35" s="3">
        <f t="shared" si="0"/>
        <v>0</v>
      </c>
    </row>
    <row r="36" spans="1:44" ht="15" customHeight="1" x14ac:dyDescent="0.2">
      <c r="A36" s="17" t="s">
        <v>980</v>
      </c>
      <c r="B36" s="11">
        <v>30</v>
      </c>
      <c r="C36" s="3"/>
      <c r="AR36" s="3">
        <f t="shared" si="0"/>
        <v>0</v>
      </c>
    </row>
    <row r="37" spans="1:44" ht="15" customHeight="1" x14ac:dyDescent="0.2">
      <c r="A37" s="15" t="s">
        <v>981</v>
      </c>
      <c r="B37" s="16">
        <v>30</v>
      </c>
      <c r="C37" s="3"/>
      <c r="AR37" s="3">
        <f t="shared" si="0"/>
        <v>0</v>
      </c>
    </row>
    <row r="38" spans="1:44" ht="15" customHeight="1" x14ac:dyDescent="0.2">
      <c r="A38" s="4" t="s">
        <v>982</v>
      </c>
      <c r="B38" s="11">
        <v>30</v>
      </c>
      <c r="C38" s="3"/>
      <c r="AR38" s="3">
        <f t="shared" si="0"/>
        <v>0</v>
      </c>
    </row>
    <row r="39" spans="1:44" ht="15" customHeight="1" x14ac:dyDescent="0.2">
      <c r="A39" s="15" t="s">
        <v>983</v>
      </c>
      <c r="B39" s="16">
        <v>21</v>
      </c>
      <c r="C39" s="3"/>
      <c r="AR39" s="3">
        <f t="shared" si="0"/>
        <v>0</v>
      </c>
    </row>
    <row r="40" spans="1:44" ht="15" customHeight="1" x14ac:dyDescent="0.2">
      <c r="A40" s="15" t="s">
        <v>984</v>
      </c>
      <c r="B40" s="16">
        <v>21</v>
      </c>
      <c r="C40" s="3"/>
      <c r="AR40" s="3">
        <f t="shared" si="0"/>
        <v>0</v>
      </c>
    </row>
    <row r="41" spans="1:44" ht="15" customHeight="1" x14ac:dyDescent="0.2">
      <c r="A41" s="6" t="s">
        <v>985</v>
      </c>
      <c r="B41" s="14">
        <v>21</v>
      </c>
      <c r="C41" s="3"/>
      <c r="AR41" s="3">
        <f t="shared" si="0"/>
        <v>0</v>
      </c>
    </row>
    <row r="42" spans="1:44" ht="15" customHeight="1" x14ac:dyDescent="0.2">
      <c r="A42" s="4" t="s">
        <v>986</v>
      </c>
      <c r="B42" s="11">
        <v>21</v>
      </c>
      <c r="C42" s="3"/>
      <c r="AR42" s="3">
        <f t="shared" si="0"/>
        <v>0</v>
      </c>
    </row>
    <row r="43" spans="1:44" ht="15" customHeight="1" x14ac:dyDescent="0.2">
      <c r="A43" s="15" t="s">
        <v>987</v>
      </c>
      <c r="B43" s="16">
        <v>21</v>
      </c>
      <c r="C43" s="3"/>
      <c r="AR43" s="3">
        <f t="shared" si="0"/>
        <v>0</v>
      </c>
    </row>
    <row r="44" spans="1:44" ht="15" customHeight="1" x14ac:dyDescent="0.2">
      <c r="A44" s="6" t="s">
        <v>988</v>
      </c>
      <c r="B44" s="14">
        <v>21</v>
      </c>
      <c r="C44" s="3"/>
      <c r="AR44" s="3">
        <f t="shared" si="0"/>
        <v>0</v>
      </c>
    </row>
    <row r="45" spans="1:44" ht="15" customHeight="1" x14ac:dyDescent="0.2">
      <c r="A45" s="15" t="s">
        <v>989</v>
      </c>
      <c r="B45" s="16">
        <v>21</v>
      </c>
      <c r="C45" s="3"/>
      <c r="AR45" s="3">
        <f t="shared" si="0"/>
        <v>0</v>
      </c>
    </row>
    <row r="46" spans="1:44" ht="15" customHeight="1" x14ac:dyDescent="0.2">
      <c r="A46" s="15" t="s">
        <v>990</v>
      </c>
      <c r="B46" s="16">
        <v>21</v>
      </c>
      <c r="C46" s="3"/>
      <c r="AR46" s="3">
        <f t="shared" si="0"/>
        <v>0</v>
      </c>
    </row>
    <row r="47" spans="1:44" ht="15" customHeight="1" x14ac:dyDescent="0.2">
      <c r="A47" s="4" t="s">
        <v>991</v>
      </c>
      <c r="B47" s="11">
        <v>21</v>
      </c>
      <c r="C47" s="3"/>
      <c r="AR47" s="3">
        <f t="shared" si="0"/>
        <v>0</v>
      </c>
    </row>
    <row r="48" spans="1:44" ht="15" customHeight="1" x14ac:dyDescent="0.2">
      <c r="A48" s="15" t="s">
        <v>992</v>
      </c>
      <c r="B48" s="16">
        <v>21</v>
      </c>
      <c r="C48" s="3"/>
      <c r="AR48" s="3">
        <f t="shared" si="0"/>
        <v>0</v>
      </c>
    </row>
    <row r="49" spans="1:44" ht="15" customHeight="1" x14ac:dyDescent="0.2">
      <c r="A49" s="4" t="s">
        <v>993</v>
      </c>
      <c r="B49" s="11">
        <v>20</v>
      </c>
      <c r="C49" s="3"/>
      <c r="AR49" s="3">
        <f t="shared" si="0"/>
        <v>0</v>
      </c>
    </row>
    <row r="50" spans="1:44" ht="15" customHeight="1" x14ac:dyDescent="0.2">
      <c r="A50" s="4" t="s">
        <v>994</v>
      </c>
      <c r="B50" s="11">
        <v>20</v>
      </c>
      <c r="C50" s="3"/>
      <c r="AR50" s="3">
        <f t="shared" si="0"/>
        <v>0</v>
      </c>
    </row>
    <row r="51" spans="1:44" ht="15" customHeight="1" x14ac:dyDescent="0.2">
      <c r="A51" s="6" t="s">
        <v>995</v>
      </c>
      <c r="B51" s="14">
        <v>14.4</v>
      </c>
      <c r="C51" s="3"/>
      <c r="AR51" s="3">
        <f t="shared" si="0"/>
        <v>0</v>
      </c>
    </row>
    <row r="52" spans="1:44" ht="15" customHeight="1" x14ac:dyDescent="0.2">
      <c r="A52" s="17" t="s">
        <v>995</v>
      </c>
      <c r="B52" s="11">
        <v>5.6</v>
      </c>
      <c r="C52" s="3"/>
      <c r="AR52" s="3">
        <f t="shared" si="0"/>
        <v>0</v>
      </c>
    </row>
    <row r="53" spans="1:44" ht="15" customHeight="1" x14ac:dyDescent="0.2">
      <c r="A53" s="4" t="s">
        <v>996</v>
      </c>
      <c r="B53" s="11">
        <v>5</v>
      </c>
      <c r="C53" s="3"/>
      <c r="AR53" s="3">
        <f t="shared" si="0"/>
        <v>0</v>
      </c>
    </row>
    <row r="54" spans="1:44" ht="15" customHeight="1" x14ac:dyDescent="0.2">
      <c r="A54" s="15" t="s">
        <v>997</v>
      </c>
      <c r="B54" s="16">
        <v>5</v>
      </c>
      <c r="C54" s="3"/>
      <c r="AR54" s="3">
        <f t="shared" si="0"/>
        <v>0</v>
      </c>
    </row>
    <row r="55" spans="1:44" ht="15" customHeight="1" x14ac:dyDescent="0.2">
      <c r="A55" s="4" t="s">
        <v>998</v>
      </c>
      <c r="B55" s="11">
        <v>5</v>
      </c>
      <c r="C55" s="3"/>
      <c r="AR55" s="3">
        <f t="shared" si="0"/>
        <v>0</v>
      </c>
    </row>
    <row r="56" spans="1:44" ht="15" customHeight="1" x14ac:dyDescent="0.2">
      <c r="A56" s="4" t="s">
        <v>905</v>
      </c>
      <c r="B56" s="16">
        <v>5</v>
      </c>
      <c r="C56" s="3"/>
      <c r="AR56" s="3">
        <f t="shared" si="0"/>
        <v>0</v>
      </c>
    </row>
    <row r="57" spans="1:44" ht="15" customHeight="1" x14ac:dyDescent="0.2">
      <c r="A57" s="4" t="s">
        <v>999</v>
      </c>
      <c r="B57" s="16">
        <v>5</v>
      </c>
      <c r="C57" s="3"/>
      <c r="AR57" s="3">
        <f t="shared" si="0"/>
        <v>0</v>
      </c>
    </row>
    <row r="58" spans="1:44" ht="15" customHeight="1" x14ac:dyDescent="0.2">
      <c r="A58" s="4" t="s">
        <v>1000</v>
      </c>
      <c r="B58" s="16">
        <v>5</v>
      </c>
      <c r="C58" s="3"/>
      <c r="AR58" s="3">
        <f t="shared" si="0"/>
        <v>0</v>
      </c>
    </row>
    <row r="59" spans="1:44" ht="15" customHeight="1" x14ac:dyDescent="0.2">
      <c r="A59" s="4" t="s">
        <v>1001</v>
      </c>
      <c r="B59" s="11">
        <v>5</v>
      </c>
      <c r="C59" s="3"/>
      <c r="AR59" s="3">
        <f t="shared" si="0"/>
        <v>0</v>
      </c>
    </row>
    <row r="60" spans="1:44" ht="15" customHeight="1" x14ac:dyDescent="0.2">
      <c r="A60" s="17" t="s">
        <v>1002</v>
      </c>
      <c r="B60" s="11">
        <v>5</v>
      </c>
      <c r="C60" s="3"/>
      <c r="AR60" s="3">
        <f t="shared" si="0"/>
        <v>0</v>
      </c>
    </row>
    <row r="61" spans="1:44" ht="15" customHeight="1" x14ac:dyDescent="0.2">
      <c r="A61" s="4" t="s">
        <v>1003</v>
      </c>
      <c r="B61" s="16">
        <v>5</v>
      </c>
      <c r="C61" s="3"/>
      <c r="AR61" s="3">
        <f t="shared" si="0"/>
        <v>0</v>
      </c>
    </row>
    <row r="62" spans="1:44" ht="15" customHeight="1" x14ac:dyDescent="0.2">
      <c r="A62" s="4" t="s">
        <v>1004</v>
      </c>
      <c r="B62" s="16">
        <v>5</v>
      </c>
      <c r="C62" s="3"/>
      <c r="AR62" s="3">
        <f t="shared" si="0"/>
        <v>0</v>
      </c>
    </row>
    <row r="63" spans="1:44" ht="15" customHeight="1" x14ac:dyDescent="0.2">
      <c r="A63" s="17" t="s">
        <v>1004</v>
      </c>
      <c r="B63" s="16">
        <v>5</v>
      </c>
      <c r="C63" s="3"/>
      <c r="AR63" s="3">
        <f t="shared" si="0"/>
        <v>0</v>
      </c>
    </row>
    <row r="64" spans="1:44" ht="15" customHeight="1" x14ac:dyDescent="0.2">
      <c r="A64" s="4" t="s">
        <v>1005</v>
      </c>
      <c r="B64" s="16">
        <v>5</v>
      </c>
      <c r="C64" s="3"/>
      <c r="AR64" s="3">
        <f t="shared" si="0"/>
        <v>0</v>
      </c>
    </row>
    <row r="65" spans="1:44" ht="15" customHeight="1" x14ac:dyDescent="0.2">
      <c r="A65" s="17" t="s">
        <v>1006</v>
      </c>
      <c r="B65" s="11">
        <v>5</v>
      </c>
      <c r="C65" s="3"/>
      <c r="AR65" s="3">
        <f t="shared" si="0"/>
        <v>0</v>
      </c>
    </row>
    <row r="66" spans="1:44" ht="15" customHeight="1" x14ac:dyDescent="0.2">
      <c r="A66" s="17" t="s">
        <v>41</v>
      </c>
      <c r="B66" s="11">
        <v>5</v>
      </c>
      <c r="C66" s="3"/>
      <c r="AR66" s="3">
        <f t="shared" si="0"/>
        <v>0</v>
      </c>
    </row>
    <row r="67" spans="1:44" ht="15" customHeight="1" x14ac:dyDescent="0.2">
      <c r="A67" s="17" t="s">
        <v>1007</v>
      </c>
      <c r="B67" s="16">
        <v>5</v>
      </c>
      <c r="C67" s="3"/>
      <c r="AR67" s="3">
        <f t="shared" ref="AR67:AR130" si="1">SUM(C67:AP67)</f>
        <v>0</v>
      </c>
    </row>
    <row r="68" spans="1:44" ht="15" customHeight="1" x14ac:dyDescent="0.2">
      <c r="A68" s="15" t="s">
        <v>1008</v>
      </c>
      <c r="B68" s="16">
        <v>5</v>
      </c>
      <c r="C68" s="3"/>
      <c r="AR68" s="3">
        <f t="shared" si="1"/>
        <v>0</v>
      </c>
    </row>
    <row r="69" spans="1:44" ht="15" customHeight="1" x14ac:dyDescent="0.2">
      <c r="A69" s="15" t="s">
        <v>1009</v>
      </c>
      <c r="B69" s="16">
        <v>5</v>
      </c>
      <c r="C69" s="3"/>
      <c r="AR69" s="3">
        <f t="shared" si="1"/>
        <v>0</v>
      </c>
    </row>
    <row r="70" spans="1:44" ht="15" customHeight="1" x14ac:dyDescent="0.2">
      <c r="A70" s="4" t="s">
        <v>843</v>
      </c>
      <c r="B70" s="16">
        <v>5</v>
      </c>
      <c r="C70" s="3"/>
      <c r="AR70" s="3">
        <f t="shared" si="1"/>
        <v>0</v>
      </c>
    </row>
    <row r="71" spans="1:44" ht="15" customHeight="1" x14ac:dyDescent="0.2">
      <c r="A71" s="4" t="s">
        <v>1010</v>
      </c>
      <c r="B71" s="16">
        <v>5</v>
      </c>
      <c r="C71" s="3"/>
      <c r="AR71" s="3">
        <f t="shared" si="1"/>
        <v>0</v>
      </c>
    </row>
    <row r="72" spans="1:44" ht="15" customHeight="1" x14ac:dyDescent="0.2">
      <c r="A72" s="4" t="s">
        <v>1011</v>
      </c>
      <c r="B72" s="11">
        <v>5</v>
      </c>
      <c r="C72" s="3"/>
      <c r="AR72" s="3">
        <f t="shared" si="1"/>
        <v>0</v>
      </c>
    </row>
    <row r="73" spans="1:44" ht="15" customHeight="1" x14ac:dyDescent="0.2">
      <c r="A73" s="17" t="s">
        <v>1012</v>
      </c>
      <c r="B73" s="11">
        <v>5</v>
      </c>
      <c r="C73" s="3"/>
      <c r="AR73" s="3">
        <f t="shared" si="1"/>
        <v>0</v>
      </c>
    </row>
    <row r="74" spans="1:44" ht="15" customHeight="1" x14ac:dyDescent="0.2">
      <c r="A74" s="15" t="s">
        <v>1013</v>
      </c>
      <c r="B74" s="16">
        <v>5</v>
      </c>
      <c r="C74" s="3"/>
      <c r="AR74" s="3">
        <f t="shared" si="1"/>
        <v>0</v>
      </c>
    </row>
    <row r="75" spans="1:44" ht="15" customHeight="1" x14ac:dyDescent="0.2">
      <c r="A75" s="4" t="s">
        <v>1014</v>
      </c>
      <c r="B75" s="16">
        <v>5</v>
      </c>
      <c r="C75" s="3"/>
      <c r="AR75" s="3">
        <f t="shared" si="1"/>
        <v>0</v>
      </c>
    </row>
    <row r="76" spans="1:44" ht="15" customHeight="1" x14ac:dyDescent="0.2">
      <c r="A76" s="4" t="s">
        <v>1015</v>
      </c>
      <c r="B76" s="16">
        <v>5</v>
      </c>
      <c r="C76" s="3"/>
      <c r="AR76" s="3">
        <f t="shared" si="1"/>
        <v>0</v>
      </c>
    </row>
    <row r="77" spans="1:44" ht="15" customHeight="1" x14ac:dyDescent="0.2">
      <c r="A77" s="15" t="s">
        <v>1015</v>
      </c>
      <c r="B77" s="16">
        <v>5</v>
      </c>
      <c r="C77" s="3"/>
      <c r="AR77" s="3">
        <f t="shared" si="1"/>
        <v>0</v>
      </c>
    </row>
    <row r="78" spans="1:44" ht="15" customHeight="1" x14ac:dyDescent="0.2">
      <c r="A78" s="4" t="s">
        <v>1016</v>
      </c>
      <c r="B78" s="11">
        <v>5</v>
      </c>
      <c r="C78" s="3"/>
      <c r="AR78" s="3">
        <f t="shared" si="1"/>
        <v>0</v>
      </c>
    </row>
    <row r="79" spans="1:44" ht="15" customHeight="1" x14ac:dyDescent="0.2">
      <c r="A79" s="15" t="s">
        <v>1016</v>
      </c>
      <c r="B79" s="16">
        <v>5</v>
      </c>
      <c r="C79" s="3"/>
      <c r="AR79" s="3">
        <f t="shared" si="1"/>
        <v>0</v>
      </c>
    </row>
    <row r="80" spans="1:44" ht="15" customHeight="1" x14ac:dyDescent="0.2">
      <c r="A80" s="15" t="s">
        <v>1016</v>
      </c>
      <c r="B80" s="16">
        <v>5</v>
      </c>
      <c r="C80" s="3"/>
      <c r="AR80" s="3">
        <f t="shared" si="1"/>
        <v>0</v>
      </c>
    </row>
    <row r="81" spans="1:44" ht="15" customHeight="1" x14ac:dyDescent="0.2">
      <c r="A81" s="4" t="s">
        <v>1017</v>
      </c>
      <c r="B81" s="16">
        <v>5</v>
      </c>
      <c r="C81" s="3"/>
      <c r="AR81" s="3">
        <f t="shared" si="1"/>
        <v>0</v>
      </c>
    </row>
    <row r="82" spans="1:44" ht="15" customHeight="1" x14ac:dyDescent="0.2">
      <c r="A82" s="4" t="s">
        <v>1018</v>
      </c>
      <c r="B82" s="11">
        <v>5</v>
      </c>
      <c r="C82" s="3"/>
      <c r="AR82" s="3">
        <f t="shared" si="1"/>
        <v>0</v>
      </c>
    </row>
    <row r="83" spans="1:44" ht="15" customHeight="1" x14ac:dyDescent="0.2">
      <c r="A83" s="17" t="s">
        <v>1019</v>
      </c>
      <c r="B83" s="11">
        <v>5</v>
      </c>
      <c r="C83" s="3"/>
      <c r="AR83" s="3">
        <f t="shared" si="1"/>
        <v>0</v>
      </c>
    </row>
    <row r="84" spans="1:44" ht="15" customHeight="1" x14ac:dyDescent="0.2">
      <c r="A84" s="17" t="s">
        <v>1020</v>
      </c>
      <c r="B84" s="11">
        <v>5</v>
      </c>
      <c r="C84" s="3"/>
      <c r="AR84" s="3">
        <f t="shared" si="1"/>
        <v>0</v>
      </c>
    </row>
    <row r="85" spans="1:44" ht="15" customHeight="1" x14ac:dyDescent="0.2">
      <c r="A85" s="4" t="s">
        <v>1021</v>
      </c>
      <c r="B85" s="16">
        <v>5</v>
      </c>
      <c r="C85" s="3"/>
      <c r="AR85" s="3">
        <f t="shared" si="1"/>
        <v>0</v>
      </c>
    </row>
    <row r="86" spans="1:44" ht="15" customHeight="1" x14ac:dyDescent="0.2">
      <c r="A86" s="15" t="s">
        <v>1021</v>
      </c>
      <c r="B86" s="16">
        <v>5</v>
      </c>
      <c r="C86" s="3"/>
      <c r="AR86" s="3">
        <f t="shared" si="1"/>
        <v>0</v>
      </c>
    </row>
    <row r="87" spans="1:44" ht="15" customHeight="1" x14ac:dyDescent="0.2">
      <c r="A87" s="4" t="s">
        <v>1022</v>
      </c>
      <c r="B87" s="16">
        <v>5</v>
      </c>
      <c r="C87" s="3"/>
      <c r="AR87" s="3">
        <f t="shared" si="1"/>
        <v>0</v>
      </c>
    </row>
    <row r="88" spans="1:44" ht="15" customHeight="1" x14ac:dyDescent="0.2">
      <c r="A88" s="4"/>
      <c r="B88" s="11"/>
      <c r="AR88" s="3">
        <f t="shared" si="1"/>
        <v>0</v>
      </c>
    </row>
    <row r="89" spans="1:44" ht="15" customHeight="1" x14ac:dyDescent="0.2">
      <c r="A89" s="4"/>
      <c r="B89" s="11"/>
      <c r="AR89" s="3">
        <f t="shared" si="1"/>
        <v>0</v>
      </c>
    </row>
    <row r="90" spans="1:44" ht="15" customHeight="1" x14ac:dyDescent="0.2">
      <c r="AR90" s="3">
        <f t="shared" si="1"/>
        <v>0</v>
      </c>
    </row>
    <row r="91" spans="1:44" ht="15" customHeight="1" x14ac:dyDescent="0.2">
      <c r="AR91" s="3">
        <f t="shared" si="1"/>
        <v>0</v>
      </c>
    </row>
    <row r="92" spans="1:44" ht="15" customHeight="1" x14ac:dyDescent="0.2">
      <c r="AR92" s="3">
        <f t="shared" si="1"/>
        <v>0</v>
      </c>
    </row>
    <row r="93" spans="1:44" ht="15" customHeight="1" x14ac:dyDescent="0.2">
      <c r="AR93" s="3">
        <f t="shared" si="1"/>
        <v>0</v>
      </c>
    </row>
    <row r="94" spans="1:44" ht="15" customHeight="1" x14ac:dyDescent="0.2">
      <c r="AR94" s="3">
        <f t="shared" si="1"/>
        <v>0</v>
      </c>
    </row>
    <row r="95" spans="1:44" ht="15" customHeight="1" x14ac:dyDescent="0.2">
      <c r="AR95" s="3">
        <f t="shared" si="1"/>
        <v>0</v>
      </c>
    </row>
    <row r="96" spans="1:44" ht="15" customHeight="1" x14ac:dyDescent="0.2">
      <c r="AR96" s="3">
        <f t="shared" si="1"/>
        <v>0</v>
      </c>
    </row>
    <row r="97" spans="44:44" ht="15" customHeight="1" x14ac:dyDescent="0.2">
      <c r="AR97" s="3">
        <f t="shared" si="1"/>
        <v>0</v>
      </c>
    </row>
    <row r="98" spans="44:44" ht="15" customHeight="1" x14ac:dyDescent="0.2">
      <c r="AR98" s="3">
        <f t="shared" si="1"/>
        <v>0</v>
      </c>
    </row>
    <row r="99" spans="44:44" ht="15" customHeight="1" x14ac:dyDescent="0.2">
      <c r="AR99" s="3">
        <f t="shared" si="1"/>
        <v>0</v>
      </c>
    </row>
    <row r="100" spans="44:44" ht="15" customHeight="1" x14ac:dyDescent="0.2">
      <c r="AR100" s="3">
        <f t="shared" si="1"/>
        <v>0</v>
      </c>
    </row>
    <row r="101" spans="44:44" ht="15" customHeight="1" x14ac:dyDescent="0.2">
      <c r="AR101" s="3">
        <f t="shared" si="1"/>
        <v>0</v>
      </c>
    </row>
    <row r="102" spans="44:44" ht="15" customHeight="1" x14ac:dyDescent="0.2">
      <c r="AR102" s="3">
        <f t="shared" si="1"/>
        <v>0</v>
      </c>
    </row>
    <row r="103" spans="44:44" ht="15" customHeight="1" x14ac:dyDescent="0.2">
      <c r="AR103" s="3">
        <f t="shared" si="1"/>
        <v>0</v>
      </c>
    </row>
    <row r="104" spans="44:44" ht="15" customHeight="1" x14ac:dyDescent="0.2">
      <c r="AR104" s="3">
        <f t="shared" si="1"/>
        <v>0</v>
      </c>
    </row>
    <row r="105" spans="44:44" ht="15" customHeight="1" x14ac:dyDescent="0.2">
      <c r="AR105" s="3">
        <f t="shared" si="1"/>
        <v>0</v>
      </c>
    </row>
    <row r="106" spans="44:44" ht="15" customHeight="1" x14ac:dyDescent="0.2">
      <c r="AR106" s="3">
        <f t="shared" si="1"/>
        <v>0</v>
      </c>
    </row>
    <row r="107" spans="44:44" ht="15" customHeight="1" x14ac:dyDescent="0.2">
      <c r="AR107" s="3">
        <f t="shared" si="1"/>
        <v>0</v>
      </c>
    </row>
    <row r="108" spans="44:44" ht="15" customHeight="1" x14ac:dyDescent="0.2">
      <c r="AR108" s="3">
        <f t="shared" si="1"/>
        <v>0</v>
      </c>
    </row>
    <row r="109" spans="44:44" ht="15" customHeight="1" x14ac:dyDescent="0.2">
      <c r="AR109" s="3">
        <f t="shared" si="1"/>
        <v>0</v>
      </c>
    </row>
    <row r="110" spans="44:44" ht="15" customHeight="1" x14ac:dyDescent="0.2">
      <c r="AR110" s="3">
        <f t="shared" si="1"/>
        <v>0</v>
      </c>
    </row>
    <row r="111" spans="44:44" ht="15" customHeight="1" x14ac:dyDescent="0.2">
      <c r="AR111" s="3">
        <f t="shared" si="1"/>
        <v>0</v>
      </c>
    </row>
    <row r="112" spans="44:44" ht="15" customHeight="1" x14ac:dyDescent="0.2">
      <c r="AR112" s="3">
        <f t="shared" si="1"/>
        <v>0</v>
      </c>
    </row>
    <row r="113" spans="44:44" ht="15" customHeight="1" x14ac:dyDescent="0.2">
      <c r="AR113" s="3">
        <f t="shared" si="1"/>
        <v>0</v>
      </c>
    </row>
    <row r="114" spans="44:44" ht="15" customHeight="1" x14ac:dyDescent="0.2">
      <c r="AR114" s="3">
        <f t="shared" si="1"/>
        <v>0</v>
      </c>
    </row>
    <row r="115" spans="44:44" ht="15" customHeight="1" x14ac:dyDescent="0.2">
      <c r="AR115" s="3">
        <f t="shared" si="1"/>
        <v>0</v>
      </c>
    </row>
    <row r="116" spans="44:44" ht="15" customHeight="1" x14ac:dyDescent="0.2">
      <c r="AR116" s="3">
        <f t="shared" si="1"/>
        <v>0</v>
      </c>
    </row>
    <row r="117" spans="44:44" ht="15" customHeight="1" x14ac:dyDescent="0.2">
      <c r="AR117" s="3">
        <f t="shared" si="1"/>
        <v>0</v>
      </c>
    </row>
    <row r="118" spans="44:44" ht="15" customHeight="1" x14ac:dyDescent="0.2">
      <c r="AR118" s="3">
        <f t="shared" si="1"/>
        <v>0</v>
      </c>
    </row>
    <row r="119" spans="44:44" ht="15" customHeight="1" x14ac:dyDescent="0.2">
      <c r="AR119" s="3">
        <f t="shared" si="1"/>
        <v>0</v>
      </c>
    </row>
    <row r="120" spans="44:44" ht="15" customHeight="1" x14ac:dyDescent="0.2">
      <c r="AR120" s="3">
        <f t="shared" si="1"/>
        <v>0</v>
      </c>
    </row>
    <row r="121" spans="44:44" ht="15" customHeight="1" x14ac:dyDescent="0.2">
      <c r="AR121" s="3">
        <f t="shared" si="1"/>
        <v>0</v>
      </c>
    </row>
    <row r="122" spans="44:44" ht="15" customHeight="1" x14ac:dyDescent="0.2">
      <c r="AR122" s="3">
        <f t="shared" si="1"/>
        <v>0</v>
      </c>
    </row>
    <row r="123" spans="44:44" ht="15" customHeight="1" x14ac:dyDescent="0.2">
      <c r="AR123" s="3">
        <f t="shared" si="1"/>
        <v>0</v>
      </c>
    </row>
    <row r="124" spans="44:44" ht="15" customHeight="1" x14ac:dyDescent="0.2">
      <c r="AR124" s="3">
        <f t="shared" si="1"/>
        <v>0</v>
      </c>
    </row>
    <row r="125" spans="44:44" ht="15" customHeight="1" x14ac:dyDescent="0.2">
      <c r="AR125" s="3">
        <f t="shared" si="1"/>
        <v>0</v>
      </c>
    </row>
    <row r="126" spans="44:44" ht="15" customHeight="1" x14ac:dyDescent="0.2">
      <c r="AR126" s="3">
        <f t="shared" si="1"/>
        <v>0</v>
      </c>
    </row>
    <row r="127" spans="44:44" ht="15" customHeight="1" x14ac:dyDescent="0.2">
      <c r="AR127" s="3">
        <f t="shared" si="1"/>
        <v>0</v>
      </c>
    </row>
    <row r="128" spans="44:44" ht="15" customHeight="1" x14ac:dyDescent="0.2">
      <c r="AR128" s="3">
        <f t="shared" si="1"/>
        <v>0</v>
      </c>
    </row>
    <row r="129" spans="44:44" ht="15" customHeight="1" x14ac:dyDescent="0.2">
      <c r="AR129" s="3">
        <f t="shared" si="1"/>
        <v>0</v>
      </c>
    </row>
    <row r="130" spans="44:44" ht="15" customHeight="1" x14ac:dyDescent="0.2">
      <c r="AR130" s="3">
        <f t="shared" si="1"/>
        <v>0</v>
      </c>
    </row>
    <row r="131" spans="44:44" ht="15" customHeight="1" x14ac:dyDescent="0.2">
      <c r="AR131" s="3">
        <f t="shared" ref="AR131:AR194" si="2">SUM(C131:AP131)</f>
        <v>0</v>
      </c>
    </row>
    <row r="132" spans="44:44" ht="15" customHeight="1" x14ac:dyDescent="0.2">
      <c r="AR132" s="3">
        <f t="shared" si="2"/>
        <v>0</v>
      </c>
    </row>
    <row r="133" spans="44:44" ht="15" customHeight="1" x14ac:dyDescent="0.2">
      <c r="AR133" s="3">
        <f t="shared" si="2"/>
        <v>0</v>
      </c>
    </row>
    <row r="134" spans="44:44" ht="15" customHeight="1" x14ac:dyDescent="0.2">
      <c r="AR134" s="3">
        <f t="shared" si="2"/>
        <v>0</v>
      </c>
    </row>
    <row r="135" spans="44:44" ht="15" customHeight="1" x14ac:dyDescent="0.2">
      <c r="AR135" s="3">
        <f t="shared" si="2"/>
        <v>0</v>
      </c>
    </row>
    <row r="136" spans="44:44" ht="15" customHeight="1" x14ac:dyDescent="0.2">
      <c r="AR136" s="3">
        <f t="shared" si="2"/>
        <v>0</v>
      </c>
    </row>
    <row r="137" spans="44:44" ht="15" customHeight="1" x14ac:dyDescent="0.2">
      <c r="AR137" s="3">
        <f t="shared" si="2"/>
        <v>0</v>
      </c>
    </row>
    <row r="138" spans="44:44" ht="15" customHeight="1" x14ac:dyDescent="0.2">
      <c r="AR138" s="3">
        <f t="shared" si="2"/>
        <v>0</v>
      </c>
    </row>
    <row r="139" spans="44:44" ht="15" customHeight="1" x14ac:dyDescent="0.2">
      <c r="AR139" s="3">
        <f t="shared" si="2"/>
        <v>0</v>
      </c>
    </row>
    <row r="140" spans="44:44" ht="15" customHeight="1" x14ac:dyDescent="0.2">
      <c r="AR140" s="3">
        <f t="shared" si="2"/>
        <v>0</v>
      </c>
    </row>
    <row r="141" spans="44:44" ht="15" customHeight="1" x14ac:dyDescent="0.2">
      <c r="AR141" s="3">
        <f t="shared" si="2"/>
        <v>0</v>
      </c>
    </row>
    <row r="142" spans="44:44" ht="15" customHeight="1" x14ac:dyDescent="0.2">
      <c r="AR142" s="3">
        <f t="shared" si="2"/>
        <v>0</v>
      </c>
    </row>
    <row r="143" spans="44:44" ht="15" customHeight="1" x14ac:dyDescent="0.2">
      <c r="AR143" s="3">
        <f t="shared" si="2"/>
        <v>0</v>
      </c>
    </row>
    <row r="144" spans="44:44" ht="15" customHeight="1" x14ac:dyDescent="0.2">
      <c r="AR144" s="3">
        <f t="shared" si="2"/>
        <v>0</v>
      </c>
    </row>
    <row r="145" spans="44:44" ht="15" customHeight="1" x14ac:dyDescent="0.2">
      <c r="AR145" s="3">
        <f t="shared" si="2"/>
        <v>0</v>
      </c>
    </row>
    <row r="146" spans="44:44" ht="15" customHeight="1" x14ac:dyDescent="0.2">
      <c r="AR146" s="3">
        <f t="shared" si="2"/>
        <v>0</v>
      </c>
    </row>
    <row r="147" spans="44:44" ht="15" customHeight="1" x14ac:dyDescent="0.2">
      <c r="AR147" s="3">
        <f t="shared" si="2"/>
        <v>0</v>
      </c>
    </row>
    <row r="148" spans="44:44" ht="15" customHeight="1" x14ac:dyDescent="0.2">
      <c r="AR148" s="3">
        <f t="shared" si="2"/>
        <v>0</v>
      </c>
    </row>
    <row r="149" spans="44:44" ht="15" customHeight="1" x14ac:dyDescent="0.2">
      <c r="AR149" s="3">
        <f t="shared" si="2"/>
        <v>0</v>
      </c>
    </row>
    <row r="150" spans="44:44" ht="15" customHeight="1" x14ac:dyDescent="0.2">
      <c r="AR150" s="3">
        <f t="shared" si="2"/>
        <v>0</v>
      </c>
    </row>
    <row r="151" spans="44:44" ht="15" customHeight="1" x14ac:dyDescent="0.2">
      <c r="AR151" s="3">
        <f t="shared" si="2"/>
        <v>0</v>
      </c>
    </row>
    <row r="152" spans="44:44" ht="15" customHeight="1" x14ac:dyDescent="0.2">
      <c r="AR152" s="3">
        <f t="shared" si="2"/>
        <v>0</v>
      </c>
    </row>
    <row r="153" spans="44:44" ht="15" customHeight="1" x14ac:dyDescent="0.2">
      <c r="AR153" s="3">
        <f t="shared" si="2"/>
        <v>0</v>
      </c>
    </row>
    <row r="154" spans="44:44" ht="15" customHeight="1" x14ac:dyDescent="0.2">
      <c r="AR154" s="3">
        <f t="shared" si="2"/>
        <v>0</v>
      </c>
    </row>
    <row r="155" spans="44:44" ht="15" customHeight="1" x14ac:dyDescent="0.2">
      <c r="AR155" s="3">
        <f t="shared" si="2"/>
        <v>0</v>
      </c>
    </row>
    <row r="156" spans="44:44" ht="15" customHeight="1" x14ac:dyDescent="0.2">
      <c r="AR156" s="3">
        <f t="shared" si="2"/>
        <v>0</v>
      </c>
    </row>
    <row r="157" spans="44:44" ht="15" customHeight="1" x14ac:dyDescent="0.2">
      <c r="AR157" s="3">
        <f t="shared" si="2"/>
        <v>0</v>
      </c>
    </row>
    <row r="158" spans="44:44" ht="15" customHeight="1" x14ac:dyDescent="0.2">
      <c r="AR158" s="3">
        <f t="shared" si="2"/>
        <v>0</v>
      </c>
    </row>
    <row r="159" spans="44:44" ht="15" customHeight="1" x14ac:dyDescent="0.2">
      <c r="AR159" s="3">
        <f t="shared" si="2"/>
        <v>0</v>
      </c>
    </row>
    <row r="160" spans="44:44" ht="15" customHeight="1" x14ac:dyDescent="0.2">
      <c r="AR160" s="3">
        <f t="shared" si="2"/>
        <v>0</v>
      </c>
    </row>
    <row r="161" spans="44:44" ht="15" customHeight="1" x14ac:dyDescent="0.2">
      <c r="AR161" s="3">
        <f t="shared" si="2"/>
        <v>0</v>
      </c>
    </row>
    <row r="162" spans="44:44" ht="15" customHeight="1" x14ac:dyDescent="0.2">
      <c r="AR162" s="3">
        <f t="shared" si="2"/>
        <v>0</v>
      </c>
    </row>
    <row r="163" spans="44:44" ht="15" customHeight="1" x14ac:dyDescent="0.2">
      <c r="AR163" s="3">
        <f t="shared" si="2"/>
        <v>0</v>
      </c>
    </row>
    <row r="164" spans="44:44" ht="15" customHeight="1" x14ac:dyDescent="0.2">
      <c r="AR164" s="3">
        <f t="shared" si="2"/>
        <v>0</v>
      </c>
    </row>
    <row r="165" spans="44:44" ht="15" customHeight="1" x14ac:dyDescent="0.2">
      <c r="AR165" s="3">
        <f t="shared" si="2"/>
        <v>0</v>
      </c>
    </row>
    <row r="166" spans="44:44" ht="15" customHeight="1" x14ac:dyDescent="0.2">
      <c r="AR166" s="3">
        <f t="shared" si="2"/>
        <v>0</v>
      </c>
    </row>
    <row r="167" spans="44:44" ht="15" customHeight="1" x14ac:dyDescent="0.2">
      <c r="AR167" s="3">
        <f t="shared" si="2"/>
        <v>0</v>
      </c>
    </row>
    <row r="168" spans="44:44" ht="15" customHeight="1" x14ac:dyDescent="0.2">
      <c r="AR168" s="3">
        <f t="shared" si="2"/>
        <v>0</v>
      </c>
    </row>
    <row r="169" spans="44:44" ht="15" customHeight="1" x14ac:dyDescent="0.2">
      <c r="AR169" s="3">
        <f t="shared" si="2"/>
        <v>0</v>
      </c>
    </row>
    <row r="170" spans="44:44" ht="15" customHeight="1" x14ac:dyDescent="0.2">
      <c r="AR170" s="3">
        <f t="shared" si="2"/>
        <v>0</v>
      </c>
    </row>
    <row r="171" spans="44:44" ht="15" customHeight="1" x14ac:dyDescent="0.2">
      <c r="AR171" s="3">
        <f t="shared" si="2"/>
        <v>0</v>
      </c>
    </row>
    <row r="172" spans="44:44" ht="15" customHeight="1" x14ac:dyDescent="0.2">
      <c r="AR172" s="3">
        <f t="shared" si="2"/>
        <v>0</v>
      </c>
    </row>
    <row r="173" spans="44:44" ht="15" customHeight="1" x14ac:dyDescent="0.2">
      <c r="AR173" s="3">
        <f t="shared" si="2"/>
        <v>0</v>
      </c>
    </row>
    <row r="174" spans="44:44" ht="15" customHeight="1" x14ac:dyDescent="0.2">
      <c r="AR174" s="3">
        <f t="shared" si="2"/>
        <v>0</v>
      </c>
    </row>
    <row r="175" spans="44:44" ht="15" customHeight="1" x14ac:dyDescent="0.2">
      <c r="AR175" s="3">
        <f t="shared" si="2"/>
        <v>0</v>
      </c>
    </row>
    <row r="176" spans="44:44" ht="15" customHeight="1" x14ac:dyDescent="0.2">
      <c r="AR176" s="3">
        <f t="shared" si="2"/>
        <v>0</v>
      </c>
    </row>
    <row r="177" spans="44:44" ht="15" customHeight="1" x14ac:dyDescent="0.2">
      <c r="AR177" s="3">
        <f t="shared" si="2"/>
        <v>0</v>
      </c>
    </row>
    <row r="178" spans="44:44" ht="15" customHeight="1" x14ac:dyDescent="0.2">
      <c r="AR178" s="3">
        <f t="shared" si="2"/>
        <v>0</v>
      </c>
    </row>
    <row r="179" spans="44:44" ht="15" customHeight="1" x14ac:dyDescent="0.2">
      <c r="AR179" s="3">
        <f t="shared" si="2"/>
        <v>0</v>
      </c>
    </row>
    <row r="180" spans="44:44" ht="15" customHeight="1" x14ac:dyDescent="0.2">
      <c r="AR180" s="3">
        <f t="shared" si="2"/>
        <v>0</v>
      </c>
    </row>
    <row r="181" spans="44:44" ht="15" customHeight="1" x14ac:dyDescent="0.2">
      <c r="AR181" s="3">
        <f t="shared" si="2"/>
        <v>0</v>
      </c>
    </row>
    <row r="182" spans="44:44" ht="15" customHeight="1" x14ac:dyDescent="0.2">
      <c r="AR182" s="3">
        <f t="shared" si="2"/>
        <v>0</v>
      </c>
    </row>
    <row r="183" spans="44:44" ht="15" customHeight="1" x14ac:dyDescent="0.2">
      <c r="AR183" s="3">
        <f t="shared" si="2"/>
        <v>0</v>
      </c>
    </row>
    <row r="184" spans="44:44" ht="15" customHeight="1" x14ac:dyDescent="0.2">
      <c r="AR184" s="3">
        <f t="shared" si="2"/>
        <v>0</v>
      </c>
    </row>
    <row r="185" spans="44:44" ht="15" customHeight="1" x14ac:dyDescent="0.2">
      <c r="AR185" s="3">
        <f t="shared" si="2"/>
        <v>0</v>
      </c>
    </row>
    <row r="186" spans="44:44" ht="15" customHeight="1" x14ac:dyDescent="0.2">
      <c r="AR186" s="3">
        <f t="shared" si="2"/>
        <v>0</v>
      </c>
    </row>
    <row r="187" spans="44:44" ht="15" customHeight="1" x14ac:dyDescent="0.2">
      <c r="AR187" s="3">
        <f t="shared" si="2"/>
        <v>0</v>
      </c>
    </row>
    <row r="188" spans="44:44" ht="15" customHeight="1" x14ac:dyDescent="0.2">
      <c r="AR188" s="3">
        <f t="shared" si="2"/>
        <v>0</v>
      </c>
    </row>
    <row r="189" spans="44:44" ht="15" customHeight="1" x14ac:dyDescent="0.2">
      <c r="AR189" s="3">
        <f t="shared" si="2"/>
        <v>0</v>
      </c>
    </row>
    <row r="190" spans="44:44" ht="15" customHeight="1" x14ac:dyDescent="0.2">
      <c r="AR190" s="3">
        <f t="shared" si="2"/>
        <v>0</v>
      </c>
    </row>
    <row r="191" spans="44:44" ht="15" customHeight="1" x14ac:dyDescent="0.2">
      <c r="AR191" s="3">
        <f t="shared" si="2"/>
        <v>0</v>
      </c>
    </row>
    <row r="192" spans="44:44" ht="15" customHeight="1" x14ac:dyDescent="0.2">
      <c r="AR192" s="3">
        <f t="shared" si="2"/>
        <v>0</v>
      </c>
    </row>
    <row r="193" spans="44:44" ht="15" customHeight="1" x14ac:dyDescent="0.2">
      <c r="AR193" s="3">
        <f t="shared" si="2"/>
        <v>0</v>
      </c>
    </row>
    <row r="194" spans="44:44" ht="15" customHeight="1" x14ac:dyDescent="0.2">
      <c r="AR194" s="3">
        <f t="shared" si="2"/>
        <v>0</v>
      </c>
    </row>
    <row r="195" spans="44:44" ht="15" customHeight="1" x14ac:dyDescent="0.2">
      <c r="AR195" s="3">
        <f t="shared" ref="AR195:AR239" si="3">SUM(C195:AP195)</f>
        <v>0</v>
      </c>
    </row>
    <row r="196" spans="44:44" ht="15" customHeight="1" x14ac:dyDescent="0.2">
      <c r="AR196" s="3">
        <f t="shared" si="3"/>
        <v>0</v>
      </c>
    </row>
    <row r="197" spans="44:44" ht="15" customHeight="1" x14ac:dyDescent="0.2">
      <c r="AR197" s="3">
        <f t="shared" si="3"/>
        <v>0</v>
      </c>
    </row>
    <row r="198" spans="44:44" ht="15" customHeight="1" x14ac:dyDescent="0.2">
      <c r="AR198" s="3">
        <f t="shared" si="3"/>
        <v>0</v>
      </c>
    </row>
    <row r="199" spans="44:44" ht="15" customHeight="1" x14ac:dyDescent="0.2">
      <c r="AR199" s="3">
        <f t="shared" si="3"/>
        <v>0</v>
      </c>
    </row>
    <row r="200" spans="44:44" ht="15" customHeight="1" x14ac:dyDescent="0.2">
      <c r="AR200" s="3">
        <f t="shared" si="3"/>
        <v>0</v>
      </c>
    </row>
    <row r="201" spans="44:44" ht="15" customHeight="1" x14ac:dyDescent="0.2">
      <c r="AR201" s="3">
        <f t="shared" si="3"/>
        <v>0</v>
      </c>
    </row>
    <row r="202" spans="44:44" ht="15" customHeight="1" x14ac:dyDescent="0.2">
      <c r="AR202" s="3">
        <f t="shared" si="3"/>
        <v>0</v>
      </c>
    </row>
    <row r="203" spans="44:44" ht="15" customHeight="1" x14ac:dyDescent="0.2">
      <c r="AR203" s="3">
        <f t="shared" si="3"/>
        <v>0</v>
      </c>
    </row>
    <row r="204" spans="44:44" ht="15" customHeight="1" x14ac:dyDescent="0.2">
      <c r="AR204" s="3">
        <f t="shared" si="3"/>
        <v>0</v>
      </c>
    </row>
    <row r="205" spans="44:44" ht="15" customHeight="1" x14ac:dyDescent="0.2">
      <c r="AR205" s="3">
        <f t="shared" si="3"/>
        <v>0</v>
      </c>
    </row>
    <row r="206" spans="44:44" ht="15" customHeight="1" x14ac:dyDescent="0.2">
      <c r="AR206" s="3">
        <f t="shared" si="3"/>
        <v>0</v>
      </c>
    </row>
    <row r="207" spans="44:44" ht="15" customHeight="1" x14ac:dyDescent="0.2">
      <c r="AR207" s="3">
        <f t="shared" si="3"/>
        <v>0</v>
      </c>
    </row>
    <row r="208" spans="44:44" ht="15" customHeight="1" x14ac:dyDescent="0.2">
      <c r="AR208" s="3">
        <f t="shared" si="3"/>
        <v>0</v>
      </c>
    </row>
    <row r="209" spans="44:44" ht="15" customHeight="1" x14ac:dyDescent="0.2">
      <c r="AR209" s="3">
        <f t="shared" si="3"/>
        <v>0</v>
      </c>
    </row>
    <row r="210" spans="44:44" ht="15" customHeight="1" x14ac:dyDescent="0.2">
      <c r="AR210" s="3">
        <f t="shared" si="3"/>
        <v>0</v>
      </c>
    </row>
    <row r="211" spans="44:44" ht="15" customHeight="1" x14ac:dyDescent="0.2">
      <c r="AR211" s="3">
        <f t="shared" si="3"/>
        <v>0</v>
      </c>
    </row>
    <row r="212" spans="44:44" ht="15" customHeight="1" x14ac:dyDescent="0.2">
      <c r="AR212" s="3">
        <f t="shared" si="3"/>
        <v>0</v>
      </c>
    </row>
    <row r="213" spans="44:44" ht="15" customHeight="1" x14ac:dyDescent="0.2">
      <c r="AR213" s="3">
        <f t="shared" si="3"/>
        <v>0</v>
      </c>
    </row>
    <row r="214" spans="44:44" ht="15" customHeight="1" x14ac:dyDescent="0.2">
      <c r="AR214" s="3">
        <f t="shared" si="3"/>
        <v>0</v>
      </c>
    </row>
    <row r="215" spans="44:44" ht="15" customHeight="1" x14ac:dyDescent="0.2">
      <c r="AR215" s="3">
        <f t="shared" si="3"/>
        <v>0</v>
      </c>
    </row>
    <row r="216" spans="44:44" ht="15" customHeight="1" x14ac:dyDescent="0.2">
      <c r="AR216" s="3">
        <f t="shared" si="3"/>
        <v>0</v>
      </c>
    </row>
    <row r="217" spans="44:44" ht="15" customHeight="1" x14ac:dyDescent="0.2">
      <c r="AR217" s="3">
        <f t="shared" si="3"/>
        <v>0</v>
      </c>
    </row>
    <row r="218" spans="44:44" ht="15" customHeight="1" x14ac:dyDescent="0.2">
      <c r="AR218" s="3">
        <f t="shared" si="3"/>
        <v>0</v>
      </c>
    </row>
    <row r="219" spans="44:44" ht="15" customHeight="1" x14ac:dyDescent="0.2">
      <c r="AR219" s="3">
        <f t="shared" si="3"/>
        <v>0</v>
      </c>
    </row>
    <row r="220" spans="44:44" ht="15" customHeight="1" x14ac:dyDescent="0.2">
      <c r="AR220" s="3">
        <f t="shared" si="3"/>
        <v>0</v>
      </c>
    </row>
    <row r="221" spans="44:44" ht="15" customHeight="1" x14ac:dyDescent="0.2">
      <c r="AR221" s="3">
        <f t="shared" si="3"/>
        <v>0</v>
      </c>
    </row>
    <row r="222" spans="44:44" ht="15" customHeight="1" x14ac:dyDescent="0.2">
      <c r="AR222" s="3">
        <f t="shared" si="3"/>
        <v>0</v>
      </c>
    </row>
    <row r="223" spans="44:44" ht="15" customHeight="1" x14ac:dyDescent="0.2">
      <c r="AR223" s="3">
        <f t="shared" si="3"/>
        <v>0</v>
      </c>
    </row>
    <row r="224" spans="44:44" ht="15" customHeight="1" x14ac:dyDescent="0.2">
      <c r="AR224" s="3">
        <f t="shared" si="3"/>
        <v>0</v>
      </c>
    </row>
    <row r="225" spans="44:44" ht="15" customHeight="1" x14ac:dyDescent="0.2">
      <c r="AR225" s="3">
        <f t="shared" si="3"/>
        <v>0</v>
      </c>
    </row>
    <row r="226" spans="44:44" ht="15" customHeight="1" x14ac:dyDescent="0.2">
      <c r="AR226" s="3">
        <f t="shared" si="3"/>
        <v>0</v>
      </c>
    </row>
    <row r="227" spans="44:44" ht="15" customHeight="1" x14ac:dyDescent="0.2">
      <c r="AR227" s="3">
        <f t="shared" si="3"/>
        <v>0</v>
      </c>
    </row>
    <row r="228" spans="44:44" ht="15" customHeight="1" x14ac:dyDescent="0.2">
      <c r="AR228" s="3">
        <f t="shared" si="3"/>
        <v>0</v>
      </c>
    </row>
    <row r="229" spans="44:44" ht="15" customHeight="1" x14ac:dyDescent="0.2">
      <c r="AR229" s="3">
        <f t="shared" si="3"/>
        <v>0</v>
      </c>
    </row>
    <row r="230" spans="44:44" ht="15" customHeight="1" x14ac:dyDescent="0.2">
      <c r="AR230" s="3">
        <f t="shared" si="3"/>
        <v>0</v>
      </c>
    </row>
    <row r="231" spans="44:44" ht="15" customHeight="1" x14ac:dyDescent="0.2">
      <c r="AR231" s="3">
        <f t="shared" si="3"/>
        <v>0</v>
      </c>
    </row>
    <row r="232" spans="44:44" ht="15" customHeight="1" x14ac:dyDescent="0.2">
      <c r="AR232" s="3">
        <f t="shared" si="3"/>
        <v>0</v>
      </c>
    </row>
    <row r="233" spans="44:44" ht="15" customHeight="1" x14ac:dyDescent="0.2">
      <c r="AR233" s="3">
        <f t="shared" si="3"/>
        <v>0</v>
      </c>
    </row>
    <row r="234" spans="44:44" ht="15" customHeight="1" x14ac:dyDescent="0.2">
      <c r="AR234" s="3">
        <f t="shared" si="3"/>
        <v>0</v>
      </c>
    </row>
    <row r="235" spans="44:44" ht="15" customHeight="1" x14ac:dyDescent="0.2">
      <c r="AR235" s="3">
        <f t="shared" si="3"/>
        <v>0</v>
      </c>
    </row>
    <row r="236" spans="44:44" ht="15" customHeight="1" x14ac:dyDescent="0.2">
      <c r="AR236" s="3">
        <f t="shared" si="3"/>
        <v>0</v>
      </c>
    </row>
    <row r="237" spans="44:44" ht="15" customHeight="1" x14ac:dyDescent="0.2">
      <c r="AR237" s="3">
        <f t="shared" si="3"/>
        <v>0</v>
      </c>
    </row>
    <row r="238" spans="44:44" ht="15" customHeight="1" x14ac:dyDescent="0.2">
      <c r="AR238" s="3">
        <f t="shared" si="3"/>
        <v>0</v>
      </c>
    </row>
    <row r="239" spans="44:44" ht="15" customHeight="1" x14ac:dyDescent="0.2">
      <c r="AR239" s="3">
        <f t="shared" si="3"/>
        <v>0</v>
      </c>
    </row>
  </sheetData>
  <sortState ref="A9:AF87">
    <sortCondition descending="1" ref="B9:B87"/>
  </sortState>
  <mergeCells count="2">
    <mergeCell ref="A1:C1"/>
    <mergeCell ref="A8:B8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301"/>
  <sheetViews>
    <sheetView tabSelected="1" zoomScaleNormal="100" zoomScaleSheetLayoutView="100" workbookViewId="0">
      <pane xSplit="2" ySplit="2" topLeftCell="C3" activePane="bottomRight" state="frozen"/>
      <selection pane="topRight" activeCell="AW1" sqref="AW1:AY1048576"/>
      <selection pane="bottomLeft" activeCell="AW1" sqref="AW1:AY1048576"/>
      <selection pane="bottomRight" activeCell="J2" sqref="J2"/>
    </sheetView>
  </sheetViews>
  <sheetFormatPr defaultColWidth="11.42578125" defaultRowHeight="15" customHeight="1" x14ac:dyDescent="0.2"/>
  <cols>
    <col min="1" max="1" width="11.42578125" style="3" hidden="1" customWidth="1"/>
    <col min="2" max="2" width="11.42578125" style="7" customWidth="1"/>
    <col min="3" max="9" width="5.28515625" style="21" customWidth="1"/>
    <col min="10" max="10" width="5.28515625" style="79" customWidth="1"/>
    <col min="11" max="27" width="5.28515625" style="21" customWidth="1"/>
    <col min="28" max="48" width="5.28515625" style="21" hidden="1" customWidth="1"/>
    <col min="49" max="49" width="5.28515625" style="7" customWidth="1"/>
    <col min="50" max="50" width="5.7109375" style="12" customWidth="1"/>
    <col min="51" max="52" width="5.7109375" style="7" customWidth="1"/>
    <col min="53" max="56" width="10.7109375" style="3" customWidth="1"/>
    <col min="57" max="16384" width="11.42578125" style="3"/>
  </cols>
  <sheetData>
    <row r="1" spans="2:56" ht="15" customHeight="1" x14ac:dyDescent="0.2">
      <c r="B1" s="5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1030</v>
      </c>
      <c r="I1" s="63" t="s">
        <v>1031</v>
      </c>
      <c r="J1" s="75" t="s">
        <v>6</v>
      </c>
      <c r="K1" s="33" t="s">
        <v>7</v>
      </c>
      <c r="L1" s="33" t="s">
        <v>49</v>
      </c>
      <c r="M1" s="33" t="s">
        <v>131</v>
      </c>
      <c r="N1" s="33" t="s">
        <v>40</v>
      </c>
      <c r="O1" s="33" t="s">
        <v>30</v>
      </c>
      <c r="P1" s="33" t="s">
        <v>181</v>
      </c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59"/>
      <c r="AX1" s="48"/>
      <c r="AY1" s="60"/>
      <c r="AZ1" s="60"/>
      <c r="BA1" s="48" t="s">
        <v>8</v>
      </c>
      <c r="BB1" s="48" t="s">
        <v>9</v>
      </c>
      <c r="BC1" s="48" t="s">
        <v>10</v>
      </c>
      <c r="BD1" s="48" t="s">
        <v>11</v>
      </c>
    </row>
    <row r="2" spans="2:56" ht="138.75" x14ac:dyDescent="0.2">
      <c r="B2" s="4" t="s">
        <v>320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1028</v>
      </c>
      <c r="I2" s="28" t="s">
        <v>1029</v>
      </c>
      <c r="J2" s="76" t="s">
        <v>19</v>
      </c>
      <c r="K2" s="28" t="s">
        <v>20</v>
      </c>
      <c r="L2" s="28" t="s">
        <v>321</v>
      </c>
      <c r="M2" s="28" t="s">
        <v>322</v>
      </c>
      <c r="N2" s="28" t="s">
        <v>323</v>
      </c>
      <c r="O2" s="28" t="s">
        <v>1034</v>
      </c>
      <c r="P2" s="28" t="s">
        <v>1035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35"/>
      <c r="AQ2" s="35"/>
      <c r="AR2" s="35"/>
      <c r="AS2" s="35"/>
      <c r="AT2" s="35"/>
      <c r="AU2" s="35"/>
      <c r="AV2" s="35"/>
      <c r="AW2" s="55" t="s">
        <v>21</v>
      </c>
      <c r="AX2" s="49" t="s">
        <v>22</v>
      </c>
      <c r="AY2" s="49" t="s">
        <v>23</v>
      </c>
      <c r="AZ2" s="49" t="s">
        <v>24</v>
      </c>
      <c r="BA2" s="49" t="s">
        <v>25</v>
      </c>
      <c r="BB2" s="49" t="s">
        <v>26</v>
      </c>
      <c r="BC2" s="49" t="s">
        <v>27</v>
      </c>
      <c r="BD2" s="49" t="s">
        <v>28</v>
      </c>
    </row>
    <row r="3" spans="2:56" ht="15" customHeight="1" x14ac:dyDescent="0.2">
      <c r="B3" s="4" t="s">
        <v>30</v>
      </c>
      <c r="C3" s="10">
        <v>90</v>
      </c>
      <c r="D3" s="10"/>
      <c r="E3" s="10"/>
      <c r="F3" s="10">
        <v>84</v>
      </c>
      <c r="G3" s="10"/>
      <c r="H3" s="10"/>
      <c r="I3" s="10"/>
      <c r="J3" s="73"/>
      <c r="K3" s="10"/>
      <c r="L3" s="10">
        <v>53</v>
      </c>
      <c r="M3" s="10"/>
      <c r="N3" s="10">
        <v>57</v>
      </c>
      <c r="O3" s="10">
        <v>5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24"/>
      <c r="AQ3" s="24"/>
      <c r="AR3" s="24"/>
      <c r="AS3" s="24"/>
      <c r="AT3" s="24"/>
      <c r="AU3" s="24"/>
      <c r="AV3" s="24"/>
      <c r="AW3" s="57"/>
      <c r="AX3" s="47">
        <f>SUM($C3:$AW3)</f>
        <v>289</v>
      </c>
      <c r="AY3" s="46">
        <f>COUNTA(C3:AV3)</f>
        <v>5</v>
      </c>
      <c r="AZ3" s="46" cm="1">
        <f t="array" ref="AZ3">IF($AY3&lt;=6,SUM($C3:$AV3),SUMPRODUCT(LARGE($C3:$AV3,{1,2,3,4,5,6})))</f>
        <v>289</v>
      </c>
      <c r="BA3" s="50" t="str">
        <f>IF(AND($AY3&gt;=6,AZ3=AZ4),"Manual Calc Needed","")</f>
        <v/>
      </c>
      <c r="BB3" s="46" cm="1">
        <f t="array" ref="BB3">IFERROR(SUMPRODUCT(LARGE($C3:$AV3,{1,2,3,4})), "")</f>
        <v>284</v>
      </c>
      <c r="BC3" s="46" t="str" cm="1">
        <f t="array" ref="BC3">IFERROR(SUMPRODUCT(LARGE($C3:$AV3,{1,2,3,4,5,6,7})), "")</f>
        <v/>
      </c>
      <c r="BD3" s="46" t="str" cm="1">
        <f t="array" ref="BD3">IFERROR(SUMPRODUCT(LARGE($C3:$AV3,{1,2,3,4,5,6,7,8})), "")</f>
        <v/>
      </c>
    </row>
    <row r="4" spans="2:56" ht="15" customHeight="1" x14ac:dyDescent="0.2">
      <c r="B4" s="4" t="s">
        <v>110</v>
      </c>
      <c r="C4" s="10">
        <v>3</v>
      </c>
      <c r="D4" s="10"/>
      <c r="E4" s="10"/>
      <c r="F4" s="10">
        <v>21</v>
      </c>
      <c r="G4" s="10"/>
      <c r="H4" s="10"/>
      <c r="I4" s="10"/>
      <c r="J4" s="73">
        <v>18</v>
      </c>
      <c r="K4" s="10"/>
      <c r="L4" s="10"/>
      <c r="M4" s="10"/>
      <c r="N4" s="10"/>
      <c r="O4" s="10">
        <v>17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24"/>
      <c r="AQ4" s="24"/>
      <c r="AR4" s="24"/>
      <c r="AS4" s="24"/>
      <c r="AT4" s="24"/>
      <c r="AU4" s="24"/>
      <c r="AV4" s="24"/>
      <c r="AW4" s="57"/>
      <c r="AX4" s="47">
        <f>SUM($C4:$AW4)</f>
        <v>59</v>
      </c>
      <c r="AY4" s="46">
        <f>COUNTA(C4:AV4)</f>
        <v>4</v>
      </c>
      <c r="AZ4" s="46" cm="1">
        <f t="array" ref="AZ4">IF($AY4&lt;=6,SUM($C4:$AV4),SUMPRODUCT(LARGE($C4:$AV4,{1,2,3,4,5,6})))</f>
        <v>59</v>
      </c>
      <c r="BA4" s="50" t="str">
        <f>IF(AND($AY4&gt;=6,AZ4=AZ5),"Manual Calc Needed","")</f>
        <v/>
      </c>
      <c r="BB4" s="46" cm="1">
        <f t="array" ref="BB4">IFERROR(SUMPRODUCT(LARGE($C4:$AV4,{1,2,3,4})), "")</f>
        <v>59</v>
      </c>
      <c r="BC4" s="46" t="str" cm="1">
        <f t="array" ref="BC4">IFERROR(SUMPRODUCT(LARGE($C4:$AV4,{1,2,3,4,5,6,7})), "")</f>
        <v/>
      </c>
      <c r="BD4" s="46" t="str" cm="1">
        <f t="array" ref="BD4">IFERROR(SUMPRODUCT(LARGE($C4:$AV4,{1,2,3,4,5,6,7,8})), "")</f>
        <v/>
      </c>
    </row>
    <row r="5" spans="2:56" ht="15" customHeight="1" x14ac:dyDescent="0.2">
      <c r="B5" s="4" t="s">
        <v>5</v>
      </c>
      <c r="C5" s="10"/>
      <c r="D5" s="10"/>
      <c r="E5" s="10"/>
      <c r="F5" s="10"/>
      <c r="G5" s="10">
        <v>6</v>
      </c>
      <c r="H5" s="10">
        <v>1</v>
      </c>
      <c r="I5" s="10"/>
      <c r="J5" s="73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24"/>
      <c r="AQ5" s="24"/>
      <c r="AR5" s="24"/>
      <c r="AS5" s="24"/>
      <c r="AT5" s="24"/>
      <c r="AU5" s="24"/>
      <c r="AV5" s="24"/>
      <c r="AW5" s="57"/>
      <c r="AX5" s="47">
        <f>SUM($C5:$AW5)</f>
        <v>7</v>
      </c>
      <c r="AY5" s="46">
        <f>COUNTA(C5:AV5)</f>
        <v>2</v>
      </c>
      <c r="AZ5" s="46" cm="1">
        <f t="array" ref="AZ5">IF($AY5&lt;=6,SUM($C5:$AV5),SUMPRODUCT(LARGE($C5:$AV5,{1,2,3,4,5,6})))</f>
        <v>7</v>
      </c>
      <c r="BA5" s="50" t="str">
        <f>IF(AND($AY5&gt;=6,AZ5=AZ6),"Manual Calc Needed","")</f>
        <v/>
      </c>
      <c r="BB5" s="46" t="str" cm="1">
        <f t="array" ref="BB5">IFERROR(SUMPRODUCT(LARGE($C5:$AV5,{1,2,3,4})), "")</f>
        <v/>
      </c>
      <c r="BC5" s="46" t="str" cm="1">
        <f t="array" ref="BC5">IFERROR(SUMPRODUCT(LARGE($C5:$AV5,{1,2,3,4,5,6,7})), "")</f>
        <v/>
      </c>
      <c r="BD5" s="46" t="str" cm="1">
        <f t="array" ref="BD5">IFERROR(SUMPRODUCT(LARGE($C5:$AV5,{1,2,3,4,5,6,7,8})), "")</f>
        <v/>
      </c>
    </row>
    <row r="6" spans="2:56" ht="15" customHeight="1" x14ac:dyDescent="0.2">
      <c r="B6" s="4" t="s">
        <v>121</v>
      </c>
      <c r="C6" s="10"/>
      <c r="D6" s="4"/>
      <c r="E6" s="10">
        <v>6</v>
      </c>
      <c r="F6" s="10"/>
      <c r="G6" s="10"/>
      <c r="H6" s="10"/>
      <c r="I6" s="10"/>
      <c r="J6" s="73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24"/>
      <c r="AQ6" s="24"/>
      <c r="AR6" s="24"/>
      <c r="AS6" s="24"/>
      <c r="AT6" s="24"/>
      <c r="AU6" s="24"/>
      <c r="AV6" s="24"/>
      <c r="AW6" s="56"/>
      <c r="AX6" s="47">
        <f>SUM($C6:$AW6)</f>
        <v>6</v>
      </c>
      <c r="AY6" s="46">
        <f>COUNTA(C6:AV6)</f>
        <v>1</v>
      </c>
      <c r="AZ6" s="46" cm="1">
        <f t="array" ref="AZ6">IF($AY6&lt;=6,SUM($C6:$AV6),SUMPRODUCT(LARGE($C6:$AV6,{1,2,3,4,5,6})))</f>
        <v>6</v>
      </c>
      <c r="BA6" s="50" t="str">
        <f>IF(AND($AY6&gt;=6,AZ6=AZ7),"Manual Calc Needed","")</f>
        <v/>
      </c>
      <c r="BB6" s="46" t="str" cm="1">
        <f t="array" ref="BB6">IFERROR(SUMPRODUCT(LARGE($C6:$AV6,{1,2,3,4})), "")</f>
        <v/>
      </c>
      <c r="BC6" s="46" t="str" cm="1">
        <f t="array" ref="BC6">IFERROR(SUMPRODUCT(LARGE($C6:$AV6,{1,2,3,4,5,6,7})), "")</f>
        <v/>
      </c>
      <c r="BD6" s="46" t="str" cm="1">
        <f t="array" ref="BD6">IFERROR(SUMPRODUCT(LARGE($C6:$AV6,{1,2,3,4,5,6,7,8})), "")</f>
        <v/>
      </c>
    </row>
    <row r="7" spans="2:56" ht="15" customHeight="1" x14ac:dyDescent="0.2">
      <c r="B7" s="4" t="s">
        <v>124</v>
      </c>
      <c r="C7" s="5">
        <v>7</v>
      </c>
      <c r="D7" s="10"/>
      <c r="E7" s="10"/>
      <c r="F7" s="10">
        <v>6</v>
      </c>
      <c r="G7" s="10"/>
      <c r="H7" s="10"/>
      <c r="I7" s="10"/>
      <c r="J7" s="73">
        <v>1</v>
      </c>
      <c r="K7" s="10"/>
      <c r="L7" s="10">
        <v>8</v>
      </c>
      <c r="M7" s="10"/>
      <c r="N7" s="10">
        <v>15</v>
      </c>
      <c r="O7" s="10">
        <v>18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24"/>
      <c r="AQ7" s="24"/>
      <c r="AR7" s="24"/>
      <c r="AS7" s="24"/>
      <c r="AT7" s="24"/>
      <c r="AU7" s="24"/>
      <c r="AV7" s="24"/>
      <c r="AW7" s="57"/>
      <c r="AX7" s="47">
        <f>SUM($C7:$AW7)</f>
        <v>55</v>
      </c>
      <c r="AY7" s="46">
        <f>COUNTA(C7:AV7)</f>
        <v>6</v>
      </c>
      <c r="AZ7" s="46" cm="1">
        <f t="array" ref="AZ7">IF($AY7&lt;=6,SUM($C7:$AV7),SUMPRODUCT(LARGE($C7:$AV7,{1,2,3,4,5,6})))</f>
        <v>55</v>
      </c>
      <c r="BA7" s="50" t="str">
        <f>IF(AND($AY7&gt;=6,AZ7=AZ8),"Manual Calc Needed","")</f>
        <v/>
      </c>
      <c r="BB7" s="46" cm="1">
        <f t="array" ref="BB7">IFERROR(SUMPRODUCT(LARGE($C7:$AV7,{1,2,3,4})), "")</f>
        <v>48</v>
      </c>
      <c r="BC7" s="46" t="str" cm="1">
        <f t="array" ref="BC7">IFERROR(SUMPRODUCT(LARGE($C7:$AV7,{1,2,3,4,5,6,7})), "")</f>
        <v/>
      </c>
      <c r="BD7" s="46" t="str" cm="1">
        <f t="array" ref="BD7">IFERROR(SUMPRODUCT(LARGE($C7:$AV7,{1,2,3,4,5,6,7,8})), "")</f>
        <v/>
      </c>
    </row>
    <row r="8" spans="2:56" ht="15" customHeight="1" x14ac:dyDescent="0.2">
      <c r="B8" s="4" t="s">
        <v>127</v>
      </c>
      <c r="C8" s="5"/>
      <c r="D8" s="10">
        <v>13</v>
      </c>
      <c r="E8" s="10"/>
      <c r="F8" s="10"/>
      <c r="G8" s="10">
        <f>13+35</f>
        <v>48</v>
      </c>
      <c r="H8" s="10"/>
      <c r="I8" s="10"/>
      <c r="J8" s="73"/>
      <c r="K8" s="10"/>
      <c r="L8" s="10"/>
      <c r="M8" s="10">
        <v>27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24"/>
      <c r="AQ8" s="24"/>
      <c r="AR8" s="24"/>
      <c r="AS8" s="24"/>
      <c r="AT8" s="24"/>
      <c r="AU8" s="24"/>
      <c r="AV8" s="24"/>
      <c r="AW8" s="56"/>
      <c r="AX8" s="47">
        <f>SUM($C8:$AW8)</f>
        <v>88</v>
      </c>
      <c r="AY8" s="46">
        <f>COUNTA(C8:AV8)</f>
        <v>3</v>
      </c>
      <c r="AZ8" s="46" cm="1">
        <f t="array" ref="AZ8">IF($AY8&lt;=6,SUM($C8:$AV8),SUMPRODUCT(LARGE($C8:$AV8,{1,2,3,4,5,6})))</f>
        <v>88</v>
      </c>
      <c r="BA8" s="50" t="str">
        <f>IF(AND($AY8&gt;=6,AZ8=AZ9),"Manual Calc Needed","")</f>
        <v/>
      </c>
      <c r="BB8" s="46" t="str" cm="1">
        <f t="array" ref="BB8">IFERROR(SUMPRODUCT(LARGE($C8:$AV8,{1,2,3,4})), "")</f>
        <v/>
      </c>
      <c r="BC8" s="46" t="str" cm="1">
        <f t="array" ref="BC8">IFERROR(SUMPRODUCT(LARGE($C8:$AV8,{1,2,3,4,5,6,7})), "")</f>
        <v/>
      </c>
      <c r="BD8" s="46" t="str" cm="1">
        <f t="array" ref="BD8">IFERROR(SUMPRODUCT(LARGE($C8:$AV8,{1,2,3,4,5,6,7,8})), "")</f>
        <v/>
      </c>
    </row>
    <row r="9" spans="2:56" ht="15" customHeight="1" x14ac:dyDescent="0.2">
      <c r="B9" s="4" t="s">
        <v>34</v>
      </c>
      <c r="C9" s="10">
        <v>10</v>
      </c>
      <c r="D9" s="10"/>
      <c r="E9" s="10"/>
      <c r="F9" s="10">
        <v>3</v>
      </c>
      <c r="G9" s="10"/>
      <c r="H9" s="10"/>
      <c r="I9" s="10"/>
      <c r="J9" s="73">
        <v>27</v>
      </c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24"/>
      <c r="AQ9" s="24"/>
      <c r="AR9" s="24"/>
      <c r="AS9" s="24"/>
      <c r="AT9" s="24"/>
      <c r="AU9" s="24"/>
      <c r="AV9" s="24"/>
      <c r="AW9" s="57"/>
      <c r="AX9" s="47">
        <f>SUM($C9:$AW9)</f>
        <v>40</v>
      </c>
      <c r="AY9" s="46">
        <f>COUNTA(C9:AV9)</f>
        <v>3</v>
      </c>
      <c r="AZ9" s="46" cm="1">
        <f t="array" ref="AZ9">IF($AY9&lt;=6,SUM($C9:$AV9),SUMPRODUCT(LARGE($C9:$AV9,{1,2,3,4,5,6})))</f>
        <v>40</v>
      </c>
      <c r="BA9" s="50" t="str">
        <f>IF(AND($AY9&gt;=6,AZ9=AZ10),"Manual Calc Needed","")</f>
        <v/>
      </c>
      <c r="BB9" s="46" t="str" cm="1">
        <f t="array" ref="BB9">IFERROR(SUMPRODUCT(LARGE($C9:$AV9,{1,2,3,4})), "")</f>
        <v/>
      </c>
      <c r="BC9" s="46" t="str" cm="1">
        <f t="array" ref="BC9">IFERROR(SUMPRODUCT(LARGE($C9:$AV9,{1,2,3,4,5,6,7})), "")</f>
        <v/>
      </c>
      <c r="BD9" s="46" t="str" cm="1">
        <f t="array" ref="BD9">IFERROR(SUMPRODUCT(LARGE($C9:$AV9,{1,2,3,4,5,6,7,8})), "")</f>
        <v/>
      </c>
    </row>
    <row r="10" spans="2:56" ht="15" customHeight="1" x14ac:dyDescent="0.2">
      <c r="B10" s="4" t="s">
        <v>135</v>
      </c>
      <c r="C10" s="10"/>
      <c r="D10" s="10"/>
      <c r="E10" s="10"/>
      <c r="F10" s="10"/>
      <c r="G10" s="10">
        <v>8</v>
      </c>
      <c r="H10" s="10"/>
      <c r="I10" s="10"/>
      <c r="J10" s="73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24"/>
      <c r="AQ10" s="24"/>
      <c r="AR10" s="24"/>
      <c r="AS10" s="24"/>
      <c r="AT10" s="24"/>
      <c r="AU10" s="24"/>
      <c r="AV10" s="24"/>
      <c r="AW10" s="57"/>
      <c r="AX10" s="47">
        <f>SUM($C10:$AW10)</f>
        <v>8</v>
      </c>
      <c r="AY10" s="46">
        <f>COUNTA(C10:AV10)</f>
        <v>1</v>
      </c>
      <c r="AZ10" s="46" cm="1">
        <f t="array" ref="AZ10">IF($AY10&lt;=6,SUM($C10:$AV10),SUMPRODUCT(LARGE($C10:$AV10,{1,2,3,4,5,6})))</f>
        <v>8</v>
      </c>
      <c r="BA10" s="50" t="str">
        <f>IF(AND($AY10&gt;=6,AZ10=AZ11),"Manual Calc Needed","")</f>
        <v/>
      </c>
      <c r="BB10" s="46" t="str" cm="1">
        <f t="array" ref="BB10">IFERROR(SUMPRODUCT(LARGE($C10:$AV10,{1,2,3,4})), "")</f>
        <v/>
      </c>
      <c r="BC10" s="46" t="str" cm="1">
        <f t="array" ref="BC10">IFERROR(SUMPRODUCT(LARGE($C10:$AV10,{1,2,3,4,5,6,7})), "")</f>
        <v/>
      </c>
      <c r="BD10" s="46" t="str" cm="1">
        <f t="array" ref="BD10">IFERROR(SUMPRODUCT(LARGE($C10:$AV10,{1,2,3,4,5,6,7,8})), "")</f>
        <v/>
      </c>
    </row>
    <row r="11" spans="2:56" ht="15" customHeight="1" x14ac:dyDescent="0.2">
      <c r="B11" s="4" t="s">
        <v>139</v>
      </c>
      <c r="C11" s="10"/>
      <c r="D11" s="4"/>
      <c r="E11" s="10">
        <v>28</v>
      </c>
      <c r="F11" s="10"/>
      <c r="G11" s="10"/>
      <c r="H11" s="10"/>
      <c r="I11" s="10">
        <v>17</v>
      </c>
      <c r="J11" s="73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24"/>
      <c r="AQ11" s="24"/>
      <c r="AR11" s="24"/>
      <c r="AS11" s="24"/>
      <c r="AT11" s="24"/>
      <c r="AU11" s="24"/>
      <c r="AV11" s="24"/>
      <c r="AW11" s="57"/>
      <c r="AX11" s="47">
        <f>SUM($C11:$AW11)</f>
        <v>45</v>
      </c>
      <c r="AY11" s="46">
        <f>COUNTA(C11:AV11)</f>
        <v>2</v>
      </c>
      <c r="AZ11" s="46" cm="1">
        <f t="array" ref="AZ11">IF($AY11&lt;=6,SUM($C11:$AV11),SUMPRODUCT(LARGE($C11:$AV11,{1,2,3,4,5,6})))</f>
        <v>45</v>
      </c>
      <c r="BA11" s="50" t="str">
        <f>IF(AND($AY11&gt;=6,AZ11=AZ12),"Manual Calc Needed","")</f>
        <v/>
      </c>
      <c r="BB11" s="46" t="str" cm="1">
        <f t="array" ref="BB11">IFERROR(SUMPRODUCT(LARGE($C11:$AV11,{1,2,3,4})), "")</f>
        <v/>
      </c>
      <c r="BC11" s="46" t="str" cm="1">
        <f t="array" ref="BC11">IFERROR(SUMPRODUCT(LARGE($C11:$AV11,{1,2,3,4,5,6,7})), "")</f>
        <v/>
      </c>
      <c r="BD11" s="46" t="str" cm="1">
        <f t="array" ref="BD11">IFERROR(SUMPRODUCT(LARGE($C11:$AV11,{1,2,3,4,5,6,7,8})), "")</f>
        <v/>
      </c>
    </row>
    <row r="12" spans="2:56" ht="15" customHeight="1" x14ac:dyDescent="0.2">
      <c r="B12" s="4" t="s">
        <v>1152</v>
      </c>
      <c r="C12" s="10"/>
      <c r="D12" s="10"/>
      <c r="E12" s="10"/>
      <c r="F12" s="10"/>
      <c r="G12" s="10"/>
      <c r="H12" s="10"/>
      <c r="I12" s="10"/>
      <c r="J12" s="73"/>
      <c r="K12" s="10">
        <v>11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24"/>
      <c r="AQ12" s="24"/>
      <c r="AR12" s="24"/>
      <c r="AS12" s="24"/>
      <c r="AT12" s="24"/>
      <c r="AU12" s="24"/>
      <c r="AV12" s="24"/>
      <c r="AW12" s="57"/>
      <c r="AX12" s="47">
        <f>SUM($C12:$AW12)</f>
        <v>11</v>
      </c>
      <c r="AY12" s="46">
        <f>COUNTA(C12:AV12)</f>
        <v>1</v>
      </c>
      <c r="AZ12" s="46" cm="1">
        <f t="array" ref="AZ12">IF($AY12&lt;=6,SUM($C12:$AV12),SUMPRODUCT(LARGE($C12:$AV12,{1,2,3,4,5,6})))</f>
        <v>11</v>
      </c>
      <c r="BA12" s="50" t="str">
        <f>IF(AND($AY12&gt;=6,AZ12=AZ13),"Manual Calc Needed","")</f>
        <v/>
      </c>
      <c r="BB12" s="46" t="str" cm="1">
        <f t="array" ref="BB12">IFERROR(SUMPRODUCT(LARGE($C12:$AV12,{1,2,3,4})), "")</f>
        <v/>
      </c>
      <c r="BC12" s="46" t="str" cm="1">
        <f t="array" ref="BC12">IFERROR(SUMPRODUCT(LARGE($C12:$AV12,{1,2,3,4,5,6,7})), "")</f>
        <v/>
      </c>
      <c r="BD12" s="46" t="str" cm="1">
        <f t="array" ref="BD12">IFERROR(SUMPRODUCT(LARGE($C12:$AV12,{1,2,3,4,5,6,7,8})), "")</f>
        <v/>
      </c>
    </row>
    <row r="13" spans="2:56" ht="15" customHeight="1" x14ac:dyDescent="0.2">
      <c r="B13" s="4" t="s">
        <v>141</v>
      </c>
      <c r="C13" s="10"/>
      <c r="D13" s="4"/>
      <c r="E13" s="10">
        <v>11</v>
      </c>
      <c r="F13" s="10"/>
      <c r="G13" s="10">
        <f>17+20+10</f>
        <v>47</v>
      </c>
      <c r="H13" s="10"/>
      <c r="I13" s="10"/>
      <c r="J13" s="73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24"/>
      <c r="AQ13" s="24"/>
      <c r="AR13" s="24"/>
      <c r="AS13" s="24"/>
      <c r="AT13" s="24"/>
      <c r="AU13" s="24"/>
      <c r="AV13" s="24"/>
      <c r="AW13" s="56"/>
      <c r="AX13" s="47">
        <f>SUM($C13:$AW13)</f>
        <v>58</v>
      </c>
      <c r="AY13" s="46">
        <f>COUNTA(C13:AV13)</f>
        <v>2</v>
      </c>
      <c r="AZ13" s="46" cm="1">
        <f t="array" ref="AZ13">IF($AY13&lt;=6,SUM($C13:$AV13),SUMPRODUCT(LARGE($C13:$AV13,{1,2,3,4,5,6})))</f>
        <v>58</v>
      </c>
      <c r="BA13" s="50" t="str">
        <f>IF(AND($AY13&gt;=6,AZ13=AZ14),"Manual Calc Needed","")</f>
        <v/>
      </c>
      <c r="BB13" s="46" t="str" cm="1">
        <f t="array" ref="BB13">IFERROR(SUMPRODUCT(LARGE($C13:$AV13,{1,2,3,4})), "")</f>
        <v/>
      </c>
      <c r="BC13" s="46" t="str" cm="1">
        <f t="array" ref="BC13">IFERROR(SUMPRODUCT(LARGE($C13:$AV13,{1,2,3,4,5,6,7})), "")</f>
        <v/>
      </c>
      <c r="BD13" s="46" t="str" cm="1">
        <f t="array" ref="BD13">IFERROR(SUMPRODUCT(LARGE($C13:$AV13,{1,2,3,4,5,6,7,8})), "")</f>
        <v/>
      </c>
    </row>
    <row r="14" spans="2:56" ht="15" customHeight="1" x14ac:dyDescent="0.2">
      <c r="B14" s="4" t="s">
        <v>1</v>
      </c>
      <c r="C14" s="10"/>
      <c r="D14" s="10">
        <v>28</v>
      </c>
      <c r="E14" s="10"/>
      <c r="F14" s="10"/>
      <c r="G14" s="10">
        <v>18</v>
      </c>
      <c r="H14" s="10"/>
      <c r="I14" s="10"/>
      <c r="J14" s="73"/>
      <c r="K14" s="10"/>
      <c r="L14" s="10"/>
      <c r="M14" s="10">
        <v>18</v>
      </c>
      <c r="N14" s="10"/>
      <c r="O14" s="10">
        <v>36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24"/>
      <c r="AQ14" s="24"/>
      <c r="AR14" s="24"/>
      <c r="AS14" s="24"/>
      <c r="AT14" s="24"/>
      <c r="AU14" s="24"/>
      <c r="AV14" s="24"/>
      <c r="AW14" s="57"/>
      <c r="AX14" s="47">
        <f>SUM($C14:$AW14)</f>
        <v>100</v>
      </c>
      <c r="AY14" s="46">
        <f>COUNTA(C14:AV14)</f>
        <v>4</v>
      </c>
      <c r="AZ14" s="46" cm="1">
        <f t="array" ref="AZ14">IF($AY14&lt;=6,SUM($C14:$AV14),SUMPRODUCT(LARGE($C14:$AV14,{1,2,3,4,5,6})))</f>
        <v>100</v>
      </c>
      <c r="BA14" s="50" t="str">
        <f>IF(AND($AY14&gt;=6,AZ14=AZ15),"Manual Calc Needed","")</f>
        <v/>
      </c>
      <c r="BB14" s="46" cm="1">
        <f t="array" ref="BB14">IFERROR(SUMPRODUCT(LARGE($C14:$AV14,{1,2,3,4})), "")</f>
        <v>100</v>
      </c>
      <c r="BC14" s="46" t="str" cm="1">
        <f t="array" ref="BC14">IFERROR(SUMPRODUCT(LARGE($C14:$AV14,{1,2,3,4,5,6,7})), "")</f>
        <v/>
      </c>
      <c r="BD14" s="46" t="str" cm="1">
        <f t="array" ref="BD14">IFERROR(SUMPRODUCT(LARGE($C14:$AV14,{1,2,3,4,5,6,7,8})), "")</f>
        <v/>
      </c>
    </row>
    <row r="15" spans="2:56" ht="15" customHeight="1" x14ac:dyDescent="0.2">
      <c r="B15" s="4" t="s">
        <v>144</v>
      </c>
      <c r="C15" s="10"/>
      <c r="D15" s="10"/>
      <c r="E15" s="10"/>
      <c r="F15" s="10"/>
      <c r="G15" s="10"/>
      <c r="H15" s="10"/>
      <c r="I15" s="10"/>
      <c r="J15" s="73"/>
      <c r="K15" s="10">
        <v>10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24"/>
      <c r="AQ15" s="24"/>
      <c r="AR15" s="24"/>
      <c r="AS15" s="24"/>
      <c r="AT15" s="24"/>
      <c r="AU15" s="24"/>
      <c r="AV15" s="24"/>
      <c r="AW15" s="57"/>
      <c r="AX15" s="47">
        <f>SUM($C15:$AW15)</f>
        <v>10</v>
      </c>
      <c r="AY15" s="46">
        <f>COUNTA(C15:AV15)</f>
        <v>1</v>
      </c>
      <c r="AZ15" s="46" cm="1">
        <f t="array" ref="AZ15">IF($AY15&lt;=6,SUM($C15:$AV15),SUMPRODUCT(LARGE($C15:$AV15,{1,2,3,4,5,6})))</f>
        <v>10</v>
      </c>
      <c r="BA15" s="50" t="str">
        <f>IF(AND($AY15&gt;=6,AZ15=AZ16),"Manual Calc Needed","")</f>
        <v/>
      </c>
      <c r="BB15" s="46" t="str" cm="1">
        <f t="array" ref="BB15">IFERROR(SUMPRODUCT(LARGE($C15:$AV15,{1,2,3,4})), "")</f>
        <v/>
      </c>
      <c r="BC15" s="46" t="str" cm="1">
        <f t="array" ref="BC15">IFERROR(SUMPRODUCT(LARGE($C15:$AV15,{1,2,3,4,5,6,7})), "")</f>
        <v/>
      </c>
      <c r="BD15" s="46" t="str" cm="1">
        <f t="array" ref="BD15">IFERROR(SUMPRODUCT(LARGE($C15:$AV15,{1,2,3,4,5,6,7,8})), "")</f>
        <v/>
      </c>
    </row>
    <row r="16" spans="2:56" ht="15" customHeight="1" x14ac:dyDescent="0.2">
      <c r="B16" s="4" t="s">
        <v>146</v>
      </c>
      <c r="C16" s="5"/>
      <c r="D16" s="10"/>
      <c r="E16" s="24"/>
      <c r="F16" s="24"/>
      <c r="G16" s="24"/>
      <c r="H16" s="24"/>
      <c r="I16" s="24"/>
      <c r="J16" s="77"/>
      <c r="K16" s="24">
        <v>9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57"/>
      <c r="AX16" s="47">
        <f>SUM($C16:$AW16)</f>
        <v>9</v>
      </c>
      <c r="AY16" s="46">
        <f>COUNTA(C16:AV16)</f>
        <v>1</v>
      </c>
      <c r="AZ16" s="46" cm="1">
        <f t="array" ref="AZ16">IF($AY16&lt;=6,SUM($C16:$AV16),SUMPRODUCT(LARGE($C16:$AV16,{1,2,3,4,5,6})))</f>
        <v>9</v>
      </c>
      <c r="BA16" s="50" t="str">
        <f>IF(AND($AY16&gt;=6,AZ16=AZ17),"Manual Calc Needed","")</f>
        <v/>
      </c>
      <c r="BB16" s="46" t="str" cm="1">
        <f t="array" ref="BB16">IFERROR(SUMPRODUCT(LARGE($C16:$AV16,{1,2,3,4})), "")</f>
        <v/>
      </c>
      <c r="BC16" s="46" t="str" cm="1">
        <f t="array" ref="BC16">IFERROR(SUMPRODUCT(LARGE($C16:$AV16,{1,2,3,4,5,6,7})), "")</f>
        <v/>
      </c>
      <c r="BD16" s="46" t="str" cm="1">
        <f t="array" ref="BD16">IFERROR(SUMPRODUCT(LARGE($C16:$AV16,{1,2,3,4,5,6,7,8})), "")</f>
        <v/>
      </c>
    </row>
    <row r="17" spans="2:56" ht="15" customHeight="1" x14ac:dyDescent="0.2">
      <c r="B17" s="4" t="s">
        <v>148</v>
      </c>
      <c r="C17" s="10"/>
      <c r="D17" s="10"/>
      <c r="E17" s="10"/>
      <c r="F17" s="10"/>
      <c r="G17" s="10">
        <v>30</v>
      </c>
      <c r="H17" s="10"/>
      <c r="I17" s="10"/>
      <c r="J17" s="73"/>
      <c r="K17" s="10"/>
      <c r="L17" s="10"/>
      <c r="M17" s="10">
        <v>29</v>
      </c>
      <c r="N17" s="10"/>
      <c r="O17" s="10"/>
      <c r="P17" s="10">
        <v>33</v>
      </c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24"/>
      <c r="AQ17" s="24"/>
      <c r="AR17" s="24"/>
      <c r="AS17" s="24"/>
      <c r="AT17" s="24"/>
      <c r="AU17" s="24"/>
      <c r="AV17" s="24"/>
      <c r="AW17" s="57"/>
      <c r="AX17" s="47">
        <f>SUM($C17:$AW17)</f>
        <v>92</v>
      </c>
      <c r="AY17" s="46">
        <f>COUNTA(C17:AV17)</f>
        <v>3</v>
      </c>
      <c r="AZ17" s="46" cm="1">
        <f t="array" ref="AZ17">IF($AY17&lt;=6,SUM($C17:$AV17),SUMPRODUCT(LARGE($C17:$AV17,{1,2,3,4,5,6})))</f>
        <v>92</v>
      </c>
      <c r="BA17" s="50" t="str">
        <f>IF(AND($AY17&gt;=6,AZ17=AZ18),"Manual Calc Needed","")</f>
        <v/>
      </c>
      <c r="BB17" s="46" t="str" cm="1">
        <f t="array" ref="BB17">IFERROR(SUMPRODUCT(LARGE($C17:$AV17,{1,2,3,4})), "")</f>
        <v/>
      </c>
      <c r="BC17" s="46" t="str" cm="1">
        <f t="array" ref="BC17">IFERROR(SUMPRODUCT(LARGE($C17:$AV17,{1,2,3,4,5,6,7})), "")</f>
        <v/>
      </c>
      <c r="BD17" s="46" t="str" cm="1">
        <f t="array" ref="BD17">IFERROR(SUMPRODUCT(LARGE($C17:$AV17,{1,2,3,4,5,6,7,8})), "")</f>
        <v/>
      </c>
    </row>
    <row r="18" spans="2:56" ht="15" customHeight="1" x14ac:dyDescent="0.2">
      <c r="B18" s="4" t="s">
        <v>37</v>
      </c>
      <c r="C18" s="10">
        <v>30</v>
      </c>
      <c r="D18" s="10"/>
      <c r="E18" s="10"/>
      <c r="F18" s="10"/>
      <c r="G18" s="10"/>
      <c r="H18" s="10"/>
      <c r="I18" s="10"/>
      <c r="J18" s="73">
        <f>6+5+5+24</f>
        <v>40</v>
      </c>
      <c r="K18" s="10"/>
      <c r="L18" s="10">
        <v>42</v>
      </c>
      <c r="M18" s="10"/>
      <c r="N18" s="10">
        <v>45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24"/>
      <c r="AQ18" s="24"/>
      <c r="AR18" s="24"/>
      <c r="AS18" s="24"/>
      <c r="AT18" s="24"/>
      <c r="AU18" s="24"/>
      <c r="AV18" s="24"/>
      <c r="AW18" s="56"/>
      <c r="AX18" s="47">
        <f>SUM($C18:$AW18)</f>
        <v>157</v>
      </c>
      <c r="AY18" s="46">
        <f>COUNTA(C18:AV18)</f>
        <v>4</v>
      </c>
      <c r="AZ18" s="46" cm="1">
        <f t="array" ref="AZ18">IF($AY18&lt;=6,SUM($C18:$AV18),SUMPRODUCT(LARGE($C18:$AV18,{1,2,3,4,5,6})))</f>
        <v>157</v>
      </c>
      <c r="BA18" s="50" t="str">
        <f>IF(AND($AY18&gt;=6,AZ18=AZ19),"Manual Calc Needed","")</f>
        <v/>
      </c>
      <c r="BB18" s="46" cm="1">
        <f t="array" ref="BB18">IFERROR(SUMPRODUCT(LARGE($C18:$AV18,{1,2,3,4})), "")</f>
        <v>157</v>
      </c>
      <c r="BC18" s="46" t="str" cm="1">
        <f t="array" ref="BC18">IFERROR(SUMPRODUCT(LARGE($C18:$AV18,{1,2,3,4,5,6,7})), "")</f>
        <v/>
      </c>
      <c r="BD18" s="46" t="str" cm="1">
        <f t="array" ref="BD18">IFERROR(SUMPRODUCT(LARGE($C18:$AV18,{1,2,3,4,5,6,7,8})), "")</f>
        <v/>
      </c>
    </row>
    <row r="19" spans="2:56" ht="15" customHeight="1" x14ac:dyDescent="0.2">
      <c r="B19" s="4" t="s">
        <v>324</v>
      </c>
      <c r="C19" s="10"/>
      <c r="D19" s="10"/>
      <c r="E19" s="10"/>
      <c r="F19" s="10"/>
      <c r="G19" s="10"/>
      <c r="H19" s="10"/>
      <c r="I19" s="10"/>
      <c r="J19" s="73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24"/>
      <c r="AQ19" s="24"/>
      <c r="AR19" s="24"/>
      <c r="AS19" s="24"/>
      <c r="AT19" s="24"/>
      <c r="AU19" s="24"/>
      <c r="AV19" s="24"/>
      <c r="AW19" s="57"/>
      <c r="AX19" s="47">
        <f>SUM($C19:$AW19)</f>
        <v>0</v>
      </c>
      <c r="AY19" s="46">
        <f>COUNTA(C19:AV19)</f>
        <v>0</v>
      </c>
      <c r="AZ19" s="46" cm="1">
        <f t="array" ref="AZ19">IF($AY19&lt;=6,SUM($C19:$AV19),SUMPRODUCT(LARGE($C19:$AV19,{1,2,3,4,5,6})))</f>
        <v>0</v>
      </c>
      <c r="BA19" s="50" t="str">
        <f>IF(AND($AY19&gt;=6,AZ19=AZ20),"Manual Calc Needed","")</f>
        <v/>
      </c>
      <c r="BB19" s="46" t="str" cm="1">
        <f t="array" ref="BB19">IFERROR(SUMPRODUCT(LARGE($C19:$AV19,{1,2,3,4})), "")</f>
        <v/>
      </c>
      <c r="BC19" s="46" t="str" cm="1">
        <f t="array" ref="BC19">IFERROR(SUMPRODUCT(LARGE($C19:$AV19,{1,2,3,4,5,6,7})), "")</f>
        <v/>
      </c>
      <c r="BD19" s="46" t="str" cm="1">
        <f t="array" ref="BD19">IFERROR(SUMPRODUCT(LARGE($C19:$AV19,{1,2,3,4,5,6,7,8})), "")</f>
        <v/>
      </c>
    </row>
    <row r="20" spans="2:56" ht="15" customHeight="1" x14ac:dyDescent="0.2">
      <c r="B20" s="4" t="s">
        <v>157</v>
      </c>
      <c r="C20" s="5"/>
      <c r="D20" s="10"/>
      <c r="E20" s="10"/>
      <c r="F20" s="10"/>
      <c r="G20" s="10"/>
      <c r="H20" s="10"/>
      <c r="I20" s="10"/>
      <c r="J20" s="73"/>
      <c r="K20" s="10">
        <v>45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24"/>
      <c r="AQ20" s="24"/>
      <c r="AR20" s="24"/>
      <c r="AS20" s="24"/>
      <c r="AT20" s="24"/>
      <c r="AU20" s="24"/>
      <c r="AV20" s="24"/>
      <c r="AW20" s="57"/>
      <c r="AX20" s="47">
        <f>SUM($C20:$AW20)</f>
        <v>45</v>
      </c>
      <c r="AY20" s="46">
        <f>COUNTA(C20:AV20)</f>
        <v>1</v>
      </c>
      <c r="AZ20" s="46" cm="1">
        <f t="array" ref="AZ20">IF($AY20&lt;=6,SUM($C20:$AV20),SUMPRODUCT(LARGE($C20:$AV20,{1,2,3,4,5,6})))</f>
        <v>45</v>
      </c>
      <c r="BA20" s="50" t="str">
        <f>IF(AND($AY20&gt;=6,AZ20=AZ21),"Manual Calc Needed","")</f>
        <v/>
      </c>
      <c r="BB20" s="46" t="str" cm="1">
        <f t="array" ref="BB20">IFERROR(SUMPRODUCT(LARGE($C20:$AV20,{1,2,3,4})), "")</f>
        <v/>
      </c>
      <c r="BC20" s="46" t="str" cm="1">
        <f t="array" ref="BC20">IFERROR(SUMPRODUCT(LARGE($C20:$AV20,{1,2,3,4,5,6,7})), "")</f>
        <v/>
      </c>
      <c r="BD20" s="46" t="str" cm="1">
        <f t="array" ref="BD20">IFERROR(SUMPRODUCT(LARGE($C20:$AV20,{1,2,3,4,5,6,7,8})), "")</f>
        <v/>
      </c>
    </row>
    <row r="21" spans="2:56" ht="15" customHeight="1" x14ac:dyDescent="0.2">
      <c r="B21" s="4" t="s">
        <v>40</v>
      </c>
      <c r="C21" s="10">
        <v>9</v>
      </c>
      <c r="D21" s="10"/>
      <c r="E21" s="10"/>
      <c r="F21" s="10"/>
      <c r="G21" s="10"/>
      <c r="H21" s="10">
        <v>13</v>
      </c>
      <c r="I21" s="10"/>
      <c r="J21" s="73"/>
      <c r="K21" s="10"/>
      <c r="L21" s="10"/>
      <c r="M21" s="10"/>
      <c r="N21" s="10">
        <v>16</v>
      </c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24"/>
      <c r="AQ21" s="24"/>
      <c r="AR21" s="24"/>
      <c r="AS21" s="24"/>
      <c r="AT21" s="24"/>
      <c r="AU21" s="24"/>
      <c r="AV21" s="24"/>
      <c r="AW21" s="57"/>
      <c r="AX21" s="47">
        <f>SUM($C21:$AW21)</f>
        <v>38</v>
      </c>
      <c r="AY21" s="46">
        <f>COUNTA(C21:AV21)</f>
        <v>3</v>
      </c>
      <c r="AZ21" s="46" cm="1">
        <f t="array" ref="AZ21">IF($AY21&lt;=6,SUM($C21:$AV21),SUMPRODUCT(LARGE($C21:$AV21,{1,2,3,4,5,6})))</f>
        <v>38</v>
      </c>
      <c r="BA21" s="50" t="str">
        <f>IF(AND($AY21&gt;=6,AZ21=AZ22),"Manual Calc Needed","")</f>
        <v/>
      </c>
      <c r="BB21" s="46" t="str" cm="1">
        <f t="array" ref="BB21">IFERROR(SUMPRODUCT(LARGE($C21:$AV21,{1,2,3,4})), "")</f>
        <v/>
      </c>
      <c r="BC21" s="46" t="str" cm="1">
        <f t="array" ref="BC21">IFERROR(SUMPRODUCT(LARGE($C21:$AV21,{1,2,3,4,5,6,7})), "")</f>
        <v/>
      </c>
      <c r="BD21" s="46" t="str" cm="1">
        <f t="array" ref="BD21">IFERROR(SUMPRODUCT(LARGE($C21:$AV21,{1,2,3,4,5,6,7,8})), "")</f>
        <v/>
      </c>
    </row>
    <row r="22" spans="2:56" ht="15" customHeight="1" x14ac:dyDescent="0.2">
      <c r="B22" s="4" t="s">
        <v>1047</v>
      </c>
      <c r="C22" s="10"/>
      <c r="D22" s="10"/>
      <c r="E22" s="10"/>
      <c r="F22" s="10"/>
      <c r="G22" s="10"/>
      <c r="H22" s="10">
        <v>9</v>
      </c>
      <c r="I22" s="10"/>
      <c r="J22" s="73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24"/>
      <c r="AQ22" s="24"/>
      <c r="AR22" s="24"/>
      <c r="AS22" s="24"/>
      <c r="AT22" s="24"/>
      <c r="AU22" s="24"/>
      <c r="AV22" s="24"/>
      <c r="AW22" s="57"/>
      <c r="AX22" s="47">
        <f>SUM($C22:$AW22)</f>
        <v>9</v>
      </c>
      <c r="AY22" s="46">
        <f>COUNTA(C22:AV22)</f>
        <v>1</v>
      </c>
      <c r="AZ22" s="46" cm="1">
        <f t="array" ref="AZ22">IF($AY22&lt;=6,SUM($C22:$AV22),SUMPRODUCT(LARGE($C22:$AV22,{1,2,3,4,5,6})))</f>
        <v>9</v>
      </c>
      <c r="BA22" s="50" t="str">
        <f>IF(AND($AY22&gt;=6,AZ22=AZ23),"Manual Calc Needed","")</f>
        <v/>
      </c>
      <c r="BB22" s="46" t="str" cm="1">
        <f t="array" ref="BB22">IFERROR(SUMPRODUCT(LARGE($C22:$AV22,{1,2,3,4})), "")</f>
        <v/>
      </c>
      <c r="BC22" s="46" t="str" cm="1">
        <f t="array" ref="BC22">IFERROR(SUMPRODUCT(LARGE($C22:$AV22,{1,2,3,4,5,6,7})), "")</f>
        <v/>
      </c>
      <c r="BD22" s="46" t="str" cm="1">
        <f t="array" ref="BD22">IFERROR(SUMPRODUCT(LARGE($C22:$AV22,{1,2,3,4,5,6,7,8})), "")</f>
        <v/>
      </c>
    </row>
    <row r="23" spans="2:56" ht="15" customHeight="1" x14ac:dyDescent="0.2">
      <c r="B23" s="4" t="s">
        <v>159</v>
      </c>
      <c r="C23" s="10"/>
      <c r="D23" s="10"/>
      <c r="E23" s="10"/>
      <c r="F23" s="10"/>
      <c r="G23" s="10">
        <v>6</v>
      </c>
      <c r="H23" s="10"/>
      <c r="I23" s="10"/>
      <c r="J23" s="73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24"/>
      <c r="AQ23" s="24"/>
      <c r="AR23" s="24"/>
      <c r="AS23" s="24"/>
      <c r="AT23" s="24"/>
      <c r="AU23" s="24"/>
      <c r="AV23" s="24"/>
      <c r="AW23" s="56"/>
      <c r="AX23" s="47">
        <f>SUM($C23:$AW23)</f>
        <v>6</v>
      </c>
      <c r="AY23" s="46">
        <f>COUNTA(C23:AV23)</f>
        <v>1</v>
      </c>
      <c r="AZ23" s="46" cm="1">
        <f t="array" ref="AZ23">IF($AY23&lt;=6,SUM($C23:$AV23),SUMPRODUCT(LARGE($C23:$AV23,{1,2,3,4,5,6})))</f>
        <v>6</v>
      </c>
      <c r="BA23" s="50" t="str">
        <f>IF(AND($AY23&gt;=6,AZ23=AZ24),"Manual Calc Needed","")</f>
        <v/>
      </c>
      <c r="BB23" s="46" t="str" cm="1">
        <f t="array" ref="BB23">IFERROR(SUMPRODUCT(LARGE($C23:$AV23,{1,2,3,4})), "")</f>
        <v/>
      </c>
      <c r="BC23" s="46" t="str" cm="1">
        <f t="array" ref="BC23">IFERROR(SUMPRODUCT(LARGE($C23:$AV23,{1,2,3,4,5,6,7})), "")</f>
        <v/>
      </c>
      <c r="BD23" s="46" t="str" cm="1">
        <f t="array" ref="BD23">IFERROR(SUMPRODUCT(LARGE($C23:$AV23,{1,2,3,4,5,6,7,8})), "")</f>
        <v/>
      </c>
    </row>
    <row r="24" spans="2:56" ht="15" customHeight="1" x14ac:dyDescent="0.2">
      <c r="B24" s="4" t="s">
        <v>161</v>
      </c>
      <c r="C24" s="5"/>
      <c r="D24" s="10"/>
      <c r="E24" s="10"/>
      <c r="F24" s="10"/>
      <c r="G24" s="10"/>
      <c r="H24" s="10"/>
      <c r="I24" s="10"/>
      <c r="J24" s="73"/>
      <c r="K24" s="10">
        <v>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24"/>
      <c r="AQ24" s="24"/>
      <c r="AR24" s="24"/>
      <c r="AS24" s="24"/>
      <c r="AT24" s="24"/>
      <c r="AU24" s="24"/>
      <c r="AV24" s="24"/>
      <c r="AW24" s="57"/>
      <c r="AX24" s="47">
        <f>SUM($C24:$AW24)</f>
        <v>2</v>
      </c>
      <c r="AY24" s="46">
        <f>COUNTA(C24:AV24)</f>
        <v>1</v>
      </c>
      <c r="AZ24" s="46" cm="1">
        <f t="array" ref="AZ24">IF($AY24&lt;=6,SUM($C24:$AV24),SUMPRODUCT(LARGE($C24:$AV24,{1,2,3,4,5,6})))</f>
        <v>2</v>
      </c>
      <c r="BA24" s="50" t="str">
        <f>IF(AND($AY24&gt;=6,AZ24=AZ25),"Manual Calc Needed","")</f>
        <v/>
      </c>
      <c r="BB24" s="46" t="str" cm="1">
        <f t="array" ref="BB24">IFERROR(SUMPRODUCT(LARGE($C24:$AV24,{1,2,3,4})), "")</f>
        <v/>
      </c>
      <c r="BC24" s="46" t="str" cm="1">
        <f t="array" ref="BC24">IFERROR(SUMPRODUCT(LARGE($C24:$AV24,{1,2,3,4,5,6,7})), "")</f>
        <v/>
      </c>
      <c r="BD24" s="46" t="str" cm="1">
        <f t="array" ref="BD24">IFERROR(SUMPRODUCT(LARGE($C24:$AV24,{1,2,3,4,5,6,7,8})), "")</f>
        <v/>
      </c>
    </row>
    <row r="25" spans="2:56" ht="15" customHeight="1" x14ac:dyDescent="0.2">
      <c r="B25" s="4" t="s">
        <v>163</v>
      </c>
      <c r="C25" s="10"/>
      <c r="D25" s="10"/>
      <c r="E25" s="10"/>
      <c r="F25" s="10"/>
      <c r="G25" s="10"/>
      <c r="H25" s="10">
        <v>11</v>
      </c>
      <c r="I25" s="10"/>
      <c r="J25" s="73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24"/>
      <c r="AQ25" s="24"/>
      <c r="AR25" s="24"/>
      <c r="AS25" s="24"/>
      <c r="AT25" s="24"/>
      <c r="AU25" s="24"/>
      <c r="AV25" s="24"/>
      <c r="AW25" s="57"/>
      <c r="AX25" s="47">
        <f>SUM($C25:$AW25)</f>
        <v>11</v>
      </c>
      <c r="AY25" s="46">
        <f>COUNTA(C25:AV25)</f>
        <v>1</v>
      </c>
      <c r="AZ25" s="46" cm="1">
        <f t="array" ref="AZ25">IF($AY25&lt;=6,SUM($C25:$AV25),SUMPRODUCT(LARGE($C25:$AV25,{1,2,3,4,5,6})))</f>
        <v>11</v>
      </c>
      <c r="BA25" s="50" t="str">
        <f>IF(AND($AY25&gt;=6,AZ25=AZ26),"Manual Calc Needed","")</f>
        <v/>
      </c>
      <c r="BB25" s="46" t="str" cm="1">
        <f t="array" ref="BB25">IFERROR(SUMPRODUCT(LARGE($C25:$AV25,{1,2,3,4})), "")</f>
        <v/>
      </c>
      <c r="BC25" s="46" t="str" cm="1">
        <f t="array" ref="BC25">IFERROR(SUMPRODUCT(LARGE($C25:$AV25,{1,2,3,4,5,6,7})), "")</f>
        <v/>
      </c>
      <c r="BD25" s="46" t="str" cm="1">
        <f t="array" ref="BD25">IFERROR(SUMPRODUCT(LARGE($C25:$AV25,{1,2,3,4,5,6,7,8})), "")</f>
        <v/>
      </c>
    </row>
    <row r="26" spans="2:56" ht="15" customHeight="1" x14ac:dyDescent="0.2">
      <c r="B26" s="4" t="s">
        <v>165</v>
      </c>
      <c r="C26" s="5"/>
      <c r="D26" s="10"/>
      <c r="E26" s="24"/>
      <c r="F26" s="24"/>
      <c r="G26" s="24"/>
      <c r="H26" s="24"/>
      <c r="I26" s="24"/>
      <c r="J26" s="77"/>
      <c r="K26" s="24">
        <v>19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57"/>
      <c r="AX26" s="47">
        <f>SUM($C26:$AW26)</f>
        <v>19</v>
      </c>
      <c r="AY26" s="46">
        <f>COUNTA(C26:AV26)</f>
        <v>1</v>
      </c>
      <c r="AZ26" s="46" cm="1">
        <f t="array" ref="AZ26">IF($AY26&lt;=6,SUM($C26:$AV26),SUMPRODUCT(LARGE($C26:$AV26,{1,2,3,4,5,6})))</f>
        <v>19</v>
      </c>
      <c r="BA26" s="50" t="str">
        <f>IF(AND($AY26&gt;=6,AZ26=AZ27),"Manual Calc Needed","")</f>
        <v/>
      </c>
      <c r="BB26" s="46" t="str" cm="1">
        <f t="array" ref="BB26">IFERROR(SUMPRODUCT(LARGE($C26:$AV26,{1,2,3,4})), "")</f>
        <v/>
      </c>
      <c r="BC26" s="46" t="str" cm="1">
        <f t="array" ref="BC26">IFERROR(SUMPRODUCT(LARGE($C26:$AV26,{1,2,3,4,5,6,7})), "")</f>
        <v/>
      </c>
      <c r="BD26" s="46" t="str" cm="1">
        <f t="array" ref="BD26">IFERROR(SUMPRODUCT(LARGE($C26:$AV26,{1,2,3,4,5,6,7,8})), "")</f>
        <v/>
      </c>
    </row>
    <row r="27" spans="2:56" ht="15" customHeight="1" x14ac:dyDescent="0.2">
      <c r="B27" s="4" t="s">
        <v>167</v>
      </c>
      <c r="C27" s="10"/>
      <c r="D27" s="10"/>
      <c r="E27" s="10"/>
      <c r="F27" s="10"/>
      <c r="G27" s="10">
        <v>18</v>
      </c>
      <c r="H27" s="10"/>
      <c r="I27" s="10"/>
      <c r="J27" s="73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24"/>
      <c r="AQ27" s="24"/>
      <c r="AR27" s="24"/>
      <c r="AS27" s="24"/>
      <c r="AT27" s="24"/>
      <c r="AU27" s="24"/>
      <c r="AV27" s="24"/>
      <c r="AW27" s="57"/>
      <c r="AX27" s="47">
        <f>SUM($C27:$AW27)</f>
        <v>18</v>
      </c>
      <c r="AY27" s="46">
        <f>COUNTA(C27:AV27)</f>
        <v>1</v>
      </c>
      <c r="AZ27" s="46" cm="1">
        <f t="array" ref="AZ27">IF($AY27&lt;=6,SUM($C27:$AV27),SUMPRODUCT(LARGE($C27:$AV27,{1,2,3,4,5,6})))</f>
        <v>18</v>
      </c>
      <c r="BA27" s="50" t="str">
        <f>IF(AND($AY27&gt;=6,AZ27=AZ28),"Manual Calc Needed","")</f>
        <v/>
      </c>
      <c r="BB27" s="46" t="str" cm="1">
        <f t="array" ref="BB27">IFERROR(SUMPRODUCT(LARGE($C27:$AV27,{1,2,3,4})), "")</f>
        <v/>
      </c>
      <c r="BC27" s="46" t="str" cm="1">
        <f t="array" ref="BC27">IFERROR(SUMPRODUCT(LARGE($C27:$AV27,{1,2,3,4,5,6,7})), "")</f>
        <v/>
      </c>
      <c r="BD27" s="46" t="str" cm="1">
        <f t="array" ref="BD27">IFERROR(SUMPRODUCT(LARGE($C27:$AV27,{1,2,3,4,5,6,7,8})), "")</f>
        <v/>
      </c>
    </row>
    <row r="28" spans="2:56" ht="15" customHeight="1" x14ac:dyDescent="0.2">
      <c r="B28" s="4" t="s">
        <v>169</v>
      </c>
      <c r="C28" s="10"/>
      <c r="D28" s="10"/>
      <c r="E28" s="10"/>
      <c r="F28" s="10"/>
      <c r="G28" s="10"/>
      <c r="H28" s="10">
        <v>1</v>
      </c>
      <c r="I28" s="10">
        <v>14</v>
      </c>
      <c r="J28" s="73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24"/>
      <c r="AQ28" s="24"/>
      <c r="AR28" s="24"/>
      <c r="AS28" s="24"/>
      <c r="AT28" s="24"/>
      <c r="AU28" s="24"/>
      <c r="AV28" s="24"/>
      <c r="AW28" s="57"/>
      <c r="AX28" s="47">
        <f>SUM($C28:$AW28)</f>
        <v>15</v>
      </c>
      <c r="AY28" s="46">
        <f>COUNTA(C28:AV28)</f>
        <v>2</v>
      </c>
      <c r="AZ28" s="46" cm="1">
        <f t="array" ref="AZ28">IF($AY28&lt;=6,SUM($C28:$AV28),SUMPRODUCT(LARGE($C28:$AV28,{1,2,3,4,5,6})))</f>
        <v>15</v>
      </c>
      <c r="BA28" s="50" t="str">
        <f>IF(AND($AY28&gt;=6,AZ28=AZ29),"Manual Calc Needed","")</f>
        <v/>
      </c>
      <c r="BB28" s="46" t="str" cm="1">
        <f t="array" ref="BB28">IFERROR(SUMPRODUCT(LARGE($C28:$AV28,{1,2,3,4})), "")</f>
        <v/>
      </c>
      <c r="BC28" s="46" t="str" cm="1">
        <f t="array" ref="BC28">IFERROR(SUMPRODUCT(LARGE($C28:$AV28,{1,2,3,4,5,6,7})), "")</f>
        <v/>
      </c>
      <c r="BD28" s="46" t="str" cm="1">
        <f t="array" ref="BD28">IFERROR(SUMPRODUCT(LARGE($C28:$AV28,{1,2,3,4,5,6,7,8})), "")</f>
        <v/>
      </c>
    </row>
    <row r="29" spans="2:56" ht="15" customHeight="1" x14ac:dyDescent="0.2">
      <c r="B29" s="4" t="s">
        <v>42</v>
      </c>
      <c r="C29" s="10">
        <v>33</v>
      </c>
      <c r="D29" s="10"/>
      <c r="E29" s="10"/>
      <c r="F29" s="10"/>
      <c r="G29" s="10"/>
      <c r="H29" s="10"/>
      <c r="I29" s="10"/>
      <c r="J29" s="73"/>
      <c r="K29" s="10"/>
      <c r="L29" s="10"/>
      <c r="M29" s="10"/>
      <c r="N29" s="10">
        <v>24</v>
      </c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24"/>
      <c r="AQ29" s="24"/>
      <c r="AR29" s="24"/>
      <c r="AS29" s="24"/>
      <c r="AT29" s="24"/>
      <c r="AU29" s="24"/>
      <c r="AV29" s="24"/>
      <c r="AW29" s="57"/>
      <c r="AX29" s="47">
        <f>SUM($C29:$AW29)</f>
        <v>57</v>
      </c>
      <c r="AY29" s="46">
        <f>COUNTA(C29:AV29)</f>
        <v>2</v>
      </c>
      <c r="AZ29" s="46" cm="1">
        <f t="array" ref="AZ29">IF($AY29&lt;=6,SUM($C29:$AV29),SUMPRODUCT(LARGE($C29:$AV29,{1,2,3,4,5,6})))</f>
        <v>57</v>
      </c>
      <c r="BA29" s="50" t="str">
        <f>IF(AND($AY29&gt;=6,AZ29=AZ30),"Manual Calc Needed","")</f>
        <v/>
      </c>
      <c r="BB29" s="46" t="str" cm="1">
        <f t="array" ref="BB29">IFERROR(SUMPRODUCT(LARGE($C29:$AV29,{1,2,3,4})), "")</f>
        <v/>
      </c>
      <c r="BC29" s="46" t="str" cm="1">
        <f t="array" ref="BC29">IFERROR(SUMPRODUCT(LARGE($C29:$AV29,{1,2,3,4,5,6,7})), "")</f>
        <v/>
      </c>
      <c r="BD29" s="46" t="str" cm="1">
        <f t="array" ref="BD29">IFERROR(SUMPRODUCT(LARGE($C29:$AV29,{1,2,3,4,5,6,7,8})), "")</f>
        <v/>
      </c>
    </row>
    <row r="30" spans="2:56" ht="15" customHeight="1" x14ac:dyDescent="0.2">
      <c r="B30" s="4" t="s">
        <v>325</v>
      </c>
      <c r="C30" s="5"/>
      <c r="D30" s="10"/>
      <c r="E30" s="24"/>
      <c r="F30" s="24"/>
      <c r="G30" s="24"/>
      <c r="H30" s="24"/>
      <c r="I30" s="24"/>
      <c r="J30" s="77"/>
      <c r="K30" s="24"/>
      <c r="L30" s="24">
        <v>12</v>
      </c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57"/>
      <c r="AX30" s="47">
        <f>SUM($C30:$AW30)</f>
        <v>12</v>
      </c>
      <c r="AY30" s="46">
        <f>COUNTA(C30:AV30)</f>
        <v>1</v>
      </c>
      <c r="AZ30" s="46" cm="1">
        <f t="array" ref="AZ30">IF($AY30&lt;=6,SUM($C30:$AV30),SUMPRODUCT(LARGE($C30:$AV30,{1,2,3,4,5,6})))</f>
        <v>12</v>
      </c>
      <c r="BA30" s="50" t="str">
        <f>IF(AND($AY30&gt;=6,AZ30=AZ31),"Manual Calc Needed","")</f>
        <v/>
      </c>
      <c r="BB30" s="46" t="str" cm="1">
        <f t="array" ref="BB30">IFERROR(SUMPRODUCT(LARGE($C30:$AV30,{1,2,3,4})), "")</f>
        <v/>
      </c>
      <c r="BC30" s="46" t="str" cm="1">
        <f t="array" ref="BC30">IFERROR(SUMPRODUCT(LARGE($C30:$AV30,{1,2,3,4,5,6,7})), "")</f>
        <v/>
      </c>
      <c r="BD30" s="46" t="str" cm="1">
        <f t="array" ref="BD30">IFERROR(SUMPRODUCT(LARGE($C30:$AV30,{1,2,3,4,5,6,7,8})), "")</f>
        <v/>
      </c>
    </row>
    <row r="31" spans="2:56" ht="15" customHeight="1" x14ac:dyDescent="0.2">
      <c r="B31" s="4" t="s">
        <v>1043</v>
      </c>
      <c r="C31" s="10"/>
      <c r="D31" s="10"/>
      <c r="E31" s="10"/>
      <c r="F31" s="10"/>
      <c r="G31" s="10"/>
      <c r="H31" s="10">
        <v>4</v>
      </c>
      <c r="I31" s="10">
        <v>3</v>
      </c>
      <c r="J31" s="73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24"/>
      <c r="AQ31" s="24"/>
      <c r="AR31" s="24"/>
      <c r="AS31" s="24"/>
      <c r="AT31" s="24"/>
      <c r="AU31" s="24"/>
      <c r="AV31" s="24"/>
      <c r="AW31" s="57"/>
      <c r="AX31" s="47">
        <f>SUM($C31:$AW31)</f>
        <v>7</v>
      </c>
      <c r="AY31" s="46">
        <f>COUNTA(C31:AV31)</f>
        <v>2</v>
      </c>
      <c r="AZ31" s="46" cm="1">
        <f t="array" ref="AZ31">IF($AY31&lt;=6,SUM($C31:$AV31),SUMPRODUCT(LARGE($C31:$AV31,{1,2,3,4,5,6})))</f>
        <v>7</v>
      </c>
      <c r="BA31" s="50" t="str">
        <f>IF(AND($AY31&gt;=6,AZ31=AZ32),"Manual Calc Needed","")</f>
        <v/>
      </c>
      <c r="BB31" s="46" t="str" cm="1">
        <f t="array" ref="BB31">IFERROR(SUMPRODUCT(LARGE($C31:$AV31,{1,2,3,4})), "")</f>
        <v/>
      </c>
      <c r="BC31" s="46" t="str" cm="1">
        <f t="array" ref="BC31">IFERROR(SUMPRODUCT(LARGE($C31:$AV31,{1,2,3,4,5,6,7})), "")</f>
        <v/>
      </c>
      <c r="BD31" s="46" t="str" cm="1">
        <f t="array" ref="BD31">IFERROR(SUMPRODUCT(LARGE($C31:$AV31,{1,2,3,4,5,6,7,8})), "")</f>
        <v/>
      </c>
    </row>
    <row r="32" spans="2:56" ht="15" customHeight="1" x14ac:dyDescent="0.2">
      <c r="B32" s="4" t="s">
        <v>174</v>
      </c>
      <c r="C32" s="10"/>
      <c r="D32" s="10">
        <v>24</v>
      </c>
      <c r="E32" s="10"/>
      <c r="F32" s="10"/>
      <c r="G32" s="10">
        <v>6</v>
      </c>
      <c r="H32" s="10"/>
      <c r="I32" s="10"/>
      <c r="J32" s="73"/>
      <c r="K32" s="10"/>
      <c r="L32" s="10"/>
      <c r="M32" s="10">
        <v>15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24"/>
      <c r="AQ32" s="24"/>
      <c r="AR32" s="24"/>
      <c r="AS32" s="24"/>
      <c r="AT32" s="24"/>
      <c r="AU32" s="24"/>
      <c r="AV32" s="24"/>
      <c r="AW32" s="57"/>
      <c r="AX32" s="47">
        <f>SUM($C32:$AW32)</f>
        <v>45</v>
      </c>
      <c r="AY32" s="46">
        <f>COUNTA(C32:AV32)</f>
        <v>3</v>
      </c>
      <c r="AZ32" s="46" cm="1">
        <f t="array" ref="AZ32">IF($AY32&lt;=6,SUM($C32:$AV32),SUMPRODUCT(LARGE($C32:$AV32,{1,2,3,4,5,6})))</f>
        <v>45</v>
      </c>
      <c r="BA32" s="50" t="str">
        <f>IF(AND($AY32&gt;=6,AZ32=AZ33),"Manual Calc Needed","")</f>
        <v/>
      </c>
      <c r="BB32" s="46" t="str" cm="1">
        <f t="array" ref="BB32">IFERROR(SUMPRODUCT(LARGE($C32:$AV32,{1,2,3,4})), "")</f>
        <v/>
      </c>
      <c r="BC32" s="46" t="str" cm="1">
        <f t="array" ref="BC32">IFERROR(SUMPRODUCT(LARGE($C32:$AV32,{1,2,3,4,5,6,7})), "")</f>
        <v/>
      </c>
      <c r="BD32" s="46" t="str" cm="1">
        <f t="array" ref="BD32">IFERROR(SUMPRODUCT(LARGE($C32:$AV32,{1,2,3,4,5,6,7,8})), "")</f>
        <v/>
      </c>
    </row>
    <row r="33" spans="2:56" ht="15" customHeight="1" x14ac:dyDescent="0.2">
      <c r="B33" s="4" t="s">
        <v>45</v>
      </c>
      <c r="C33" s="10">
        <v>19</v>
      </c>
      <c r="D33" s="10"/>
      <c r="E33" s="10"/>
      <c r="F33" s="10">
        <v>16</v>
      </c>
      <c r="G33" s="10"/>
      <c r="H33" s="10"/>
      <c r="I33" s="10"/>
      <c r="J33" s="73"/>
      <c r="K33" s="10"/>
      <c r="L33" s="10"/>
      <c r="M33" s="10"/>
      <c r="N33" s="10"/>
      <c r="O33" s="10">
        <v>22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24"/>
      <c r="AQ33" s="24"/>
      <c r="AR33" s="24"/>
      <c r="AS33" s="24"/>
      <c r="AT33" s="24"/>
      <c r="AU33" s="24"/>
      <c r="AV33" s="24"/>
      <c r="AW33" s="56"/>
      <c r="AX33" s="47">
        <f>SUM($C33:$AW33)</f>
        <v>57</v>
      </c>
      <c r="AY33" s="46">
        <f>COUNTA(C33:AV33)</f>
        <v>3</v>
      </c>
      <c r="AZ33" s="46" cm="1">
        <f t="array" ref="AZ33">IF($AY33&lt;=6,SUM($C33:$AV33),SUMPRODUCT(LARGE($C33:$AV33,{1,2,3,4,5,6})))</f>
        <v>57</v>
      </c>
      <c r="BA33" s="50" t="str">
        <f>IF(AND($AY33&gt;=6,AZ33=AZ34),"Manual Calc Needed","")</f>
        <v/>
      </c>
      <c r="BB33" s="46" t="str" cm="1">
        <f t="array" ref="BB33">IFERROR(SUMPRODUCT(LARGE($C33:$AV33,{1,2,3,4})), "")</f>
        <v/>
      </c>
      <c r="BC33" s="46" t="str" cm="1">
        <f t="array" ref="BC33">IFERROR(SUMPRODUCT(LARGE($C33:$AV33,{1,2,3,4,5,6,7})), "")</f>
        <v/>
      </c>
      <c r="BD33" s="46" t="str" cm="1">
        <f t="array" ref="BD33">IFERROR(SUMPRODUCT(LARGE($C33:$AV33,{1,2,3,4,5,6,7,8})), "")</f>
        <v/>
      </c>
    </row>
    <row r="34" spans="2:56" ht="15" customHeight="1" x14ac:dyDescent="0.2">
      <c r="B34" s="4" t="s">
        <v>177</v>
      </c>
      <c r="C34" s="10"/>
      <c r="D34" s="4"/>
      <c r="E34" s="10">
        <v>23</v>
      </c>
      <c r="F34" s="10"/>
      <c r="G34" s="10"/>
      <c r="H34" s="10"/>
      <c r="I34" s="10"/>
      <c r="J34" s="73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24"/>
      <c r="AQ34" s="24"/>
      <c r="AR34" s="24"/>
      <c r="AS34" s="24"/>
      <c r="AT34" s="24"/>
      <c r="AU34" s="24"/>
      <c r="AV34" s="24"/>
      <c r="AW34" s="57"/>
      <c r="AX34" s="47">
        <f>SUM($C34:$AW34)</f>
        <v>23</v>
      </c>
      <c r="AY34" s="46">
        <f>COUNTA(C34:AV34)</f>
        <v>1</v>
      </c>
      <c r="AZ34" s="46" cm="1">
        <f t="array" ref="AZ34">IF($AY34&lt;=6,SUM($C34:$AV34),SUMPRODUCT(LARGE($C34:$AV34,{1,2,3,4,5,6})))</f>
        <v>23</v>
      </c>
      <c r="BA34" s="50" t="str">
        <f>IF(AND($AY34&gt;=6,AZ34=AZ35),"Manual Calc Needed","")</f>
        <v/>
      </c>
      <c r="BB34" s="46" t="str" cm="1">
        <f t="array" ref="BB34">IFERROR(SUMPRODUCT(LARGE($C34:$AV34,{1,2,3,4})), "")</f>
        <v/>
      </c>
      <c r="BC34" s="46" t="str" cm="1">
        <f t="array" ref="BC34">IFERROR(SUMPRODUCT(LARGE($C34:$AV34,{1,2,3,4,5,6,7})), "")</f>
        <v/>
      </c>
      <c r="BD34" s="46" t="str" cm="1">
        <f t="array" ref="BD34">IFERROR(SUMPRODUCT(LARGE($C34:$AV34,{1,2,3,4,5,6,7,8})), "")</f>
        <v/>
      </c>
    </row>
    <row r="35" spans="2:56" ht="15" customHeight="1" x14ac:dyDescent="0.2">
      <c r="B35" s="4" t="s">
        <v>115</v>
      </c>
      <c r="C35" s="10"/>
      <c r="D35" s="10"/>
      <c r="E35" s="10"/>
      <c r="F35" s="10"/>
      <c r="G35" s="10">
        <v>23</v>
      </c>
      <c r="H35" s="10"/>
      <c r="I35" s="10"/>
      <c r="J35" s="73"/>
      <c r="K35" s="10"/>
      <c r="L35" s="10"/>
      <c r="M35" s="10">
        <v>4</v>
      </c>
      <c r="N35" s="10"/>
      <c r="O35" s="10"/>
      <c r="P35" s="10">
        <v>1</v>
      </c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24"/>
      <c r="AQ35" s="24"/>
      <c r="AR35" s="24"/>
      <c r="AS35" s="24"/>
      <c r="AT35" s="24"/>
      <c r="AU35" s="24"/>
      <c r="AV35" s="24"/>
      <c r="AW35" s="57"/>
      <c r="AX35" s="47">
        <f>SUM($C35:$AW35)</f>
        <v>28</v>
      </c>
      <c r="AY35" s="46">
        <f>COUNTA(C35:AV35)</f>
        <v>3</v>
      </c>
      <c r="AZ35" s="46" cm="1">
        <f t="array" ref="AZ35">IF($AY35&lt;=6,SUM($C35:$AV35),SUMPRODUCT(LARGE($C35:$AV35,{1,2,3,4,5,6})))</f>
        <v>28</v>
      </c>
      <c r="BA35" s="50" t="str">
        <f>IF(AND($AY35&gt;=6,AZ35=AZ36),"Manual Calc Needed","")</f>
        <v/>
      </c>
      <c r="BB35" s="46" t="str" cm="1">
        <f t="array" ref="BB35">IFERROR(SUMPRODUCT(LARGE($C35:$AV35,{1,2,3,4})), "")</f>
        <v/>
      </c>
      <c r="BC35" s="46" t="str" cm="1">
        <f t="array" ref="BC35">IFERROR(SUMPRODUCT(LARGE($C35:$AV35,{1,2,3,4,5,6,7})), "")</f>
        <v/>
      </c>
      <c r="BD35" s="46" t="str" cm="1">
        <f t="array" ref="BD35">IFERROR(SUMPRODUCT(LARGE($C35:$AV35,{1,2,3,4,5,6,7,8})), "")</f>
        <v/>
      </c>
    </row>
    <row r="36" spans="2:56" ht="15" customHeight="1" x14ac:dyDescent="0.2">
      <c r="B36" s="4" t="s">
        <v>179</v>
      </c>
      <c r="C36" s="10"/>
      <c r="D36" s="10"/>
      <c r="E36" s="10"/>
      <c r="F36" s="10">
        <v>15</v>
      </c>
      <c r="G36" s="10"/>
      <c r="H36" s="10"/>
      <c r="I36" s="10"/>
      <c r="J36" s="73"/>
      <c r="K36" s="10"/>
      <c r="L36" s="10"/>
      <c r="M36" s="10"/>
      <c r="N36" s="10">
        <v>15</v>
      </c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24"/>
      <c r="AQ36" s="24"/>
      <c r="AR36" s="24"/>
      <c r="AS36" s="24"/>
      <c r="AT36" s="24"/>
      <c r="AU36" s="24"/>
      <c r="AV36" s="24"/>
      <c r="AW36" s="56"/>
      <c r="AX36" s="47">
        <f>SUM($C36:$AW36)</f>
        <v>30</v>
      </c>
      <c r="AY36" s="46">
        <f>COUNTA(C36:AV36)</f>
        <v>2</v>
      </c>
      <c r="AZ36" s="46" cm="1">
        <f t="array" ref="AZ36">IF($AY36&lt;=6,SUM($C36:$AV36),SUMPRODUCT(LARGE($C36:$AV36,{1,2,3,4,5,6})))</f>
        <v>30</v>
      </c>
      <c r="BA36" s="50" t="str">
        <f>IF(AND($AY36&gt;=6,AZ36=AZ37),"Manual Calc Needed","")</f>
        <v/>
      </c>
      <c r="BB36" s="46" t="str" cm="1">
        <f t="array" ref="BB36">IFERROR(SUMPRODUCT(LARGE($C36:$AV36,{1,2,3,4})), "")</f>
        <v/>
      </c>
      <c r="BC36" s="46" t="str" cm="1">
        <f t="array" ref="BC36">IFERROR(SUMPRODUCT(LARGE($C36:$AV36,{1,2,3,4,5,6,7})), "")</f>
        <v/>
      </c>
      <c r="BD36" s="46" t="str" cm="1">
        <f t="array" ref="BD36">IFERROR(SUMPRODUCT(LARGE($C36:$AV36,{1,2,3,4,5,6,7,8})), "")</f>
        <v/>
      </c>
    </row>
    <row r="37" spans="2:56" ht="15" customHeight="1" x14ac:dyDescent="0.2">
      <c r="B37" s="4" t="s">
        <v>181</v>
      </c>
      <c r="C37" s="10"/>
      <c r="D37" s="10"/>
      <c r="E37" s="10"/>
      <c r="F37" s="10"/>
      <c r="G37" s="10"/>
      <c r="H37" s="10"/>
      <c r="I37" s="10"/>
      <c r="J37" s="73"/>
      <c r="K37" s="10"/>
      <c r="L37" s="10"/>
      <c r="M37" s="10">
        <v>6</v>
      </c>
      <c r="N37" s="10"/>
      <c r="O37" s="10"/>
      <c r="P37" s="10">
        <v>18</v>
      </c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24"/>
      <c r="AQ37" s="24"/>
      <c r="AR37" s="24"/>
      <c r="AS37" s="24"/>
      <c r="AT37" s="24"/>
      <c r="AU37" s="24"/>
      <c r="AV37" s="24"/>
      <c r="AW37" s="57"/>
      <c r="AX37" s="47">
        <f>SUM($C37:$AW37)</f>
        <v>24</v>
      </c>
      <c r="AY37" s="46">
        <f>COUNTA(C37:AV37)</f>
        <v>2</v>
      </c>
      <c r="AZ37" s="46" cm="1">
        <f t="array" ref="AZ37">IF($AY37&lt;=6,SUM($C37:$AV37),SUMPRODUCT(LARGE($C37:$AV37,{1,2,3,4,5,6})))</f>
        <v>24</v>
      </c>
      <c r="BA37" s="50" t="str">
        <f>IF(AND($AY37&gt;=6,AZ37=AZ38),"Manual Calc Needed","")</f>
        <v/>
      </c>
      <c r="BB37" s="46" t="str" cm="1">
        <f t="array" ref="BB37">IFERROR(SUMPRODUCT(LARGE($C37:$AV37,{1,2,3,4})), "")</f>
        <v/>
      </c>
      <c r="BC37" s="46" t="str" cm="1">
        <f t="array" ref="BC37">IFERROR(SUMPRODUCT(LARGE($C37:$AV37,{1,2,3,4,5,6,7})), "")</f>
        <v/>
      </c>
      <c r="BD37" s="46" t="str" cm="1">
        <f t="array" ref="BD37">IFERROR(SUMPRODUCT(LARGE($C37:$AV37,{1,2,3,4,5,6,7,8})), "")</f>
        <v/>
      </c>
    </row>
    <row r="38" spans="2:56" ht="15" customHeight="1" x14ac:dyDescent="0.2">
      <c r="B38" s="4" t="s">
        <v>183</v>
      </c>
      <c r="C38" s="10"/>
      <c r="D38" s="10"/>
      <c r="E38" s="10"/>
      <c r="F38" s="10">
        <v>14</v>
      </c>
      <c r="G38" s="10"/>
      <c r="H38" s="10"/>
      <c r="I38" s="10"/>
      <c r="J38" s="73"/>
      <c r="K38" s="10"/>
      <c r="L38" s="10">
        <v>17</v>
      </c>
      <c r="M38" s="10"/>
      <c r="N38" s="10">
        <v>35</v>
      </c>
      <c r="O38" s="10">
        <v>26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32"/>
      <c r="AL38" s="10"/>
      <c r="AM38" s="10"/>
      <c r="AN38" s="10"/>
      <c r="AO38" s="10"/>
      <c r="AP38" s="24"/>
      <c r="AQ38" s="24"/>
      <c r="AR38" s="24"/>
      <c r="AS38" s="24"/>
      <c r="AT38" s="24"/>
      <c r="AU38" s="24"/>
      <c r="AV38" s="24"/>
      <c r="AW38" s="57"/>
      <c r="AX38" s="47">
        <f>SUM($C38:$AW38)</f>
        <v>92</v>
      </c>
      <c r="AY38" s="46">
        <f>COUNTA(C38:AV38)</f>
        <v>4</v>
      </c>
      <c r="AZ38" s="46" cm="1">
        <f t="array" ref="AZ38">IF($AY38&lt;=6,SUM($C38:$AV38),SUMPRODUCT(LARGE($C38:$AV38,{1,2,3,4,5,6})))</f>
        <v>92</v>
      </c>
      <c r="BA38" s="50" t="str">
        <f>IF(AND($AY38&gt;=6,AZ38=AZ39),"Manual Calc Needed","")</f>
        <v/>
      </c>
      <c r="BB38" s="46" cm="1">
        <f t="array" ref="BB38">IFERROR(SUMPRODUCT(LARGE($C38:$AV38,{1,2,3,4})), "")</f>
        <v>92</v>
      </c>
      <c r="BC38" s="46" t="str" cm="1">
        <f t="array" ref="BC38">IFERROR(SUMPRODUCT(LARGE($C38:$AV38,{1,2,3,4,5,6,7})), "")</f>
        <v/>
      </c>
      <c r="BD38" s="46" t="str" cm="1">
        <f t="array" ref="BD38">IFERROR(SUMPRODUCT(LARGE($C38:$AV38,{1,2,3,4,5,6,7,8})), "")</f>
        <v/>
      </c>
    </row>
    <row r="39" spans="2:56" ht="15" customHeight="1" x14ac:dyDescent="0.2">
      <c r="B39" s="4" t="s">
        <v>189</v>
      </c>
      <c r="C39" s="10"/>
      <c r="D39" s="10"/>
      <c r="E39" s="10"/>
      <c r="F39" s="10">
        <v>3</v>
      </c>
      <c r="G39" s="10"/>
      <c r="H39" s="10"/>
      <c r="I39" s="10"/>
      <c r="J39" s="73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24"/>
      <c r="AQ39" s="24"/>
      <c r="AR39" s="24"/>
      <c r="AS39" s="24"/>
      <c r="AT39" s="24"/>
      <c r="AU39" s="24"/>
      <c r="AV39" s="24"/>
      <c r="AW39" s="57"/>
      <c r="AX39" s="47">
        <f>SUM($C39:$AW39)</f>
        <v>3</v>
      </c>
      <c r="AY39" s="46">
        <f>COUNTA(C39:AV39)</f>
        <v>1</v>
      </c>
      <c r="AZ39" s="46" cm="1">
        <f t="array" ref="AZ39">IF($AY39&lt;=6,SUM($C39:$AV39),SUMPRODUCT(LARGE($C39:$AV39,{1,2,3,4,5,6})))</f>
        <v>3</v>
      </c>
      <c r="BA39" s="50" t="str">
        <f>IF(AND($AY39&gt;=6,AZ39=AZ40),"Manual Calc Needed","")</f>
        <v/>
      </c>
      <c r="BB39" s="46" t="str" cm="1">
        <f t="array" ref="BB39">IFERROR(SUMPRODUCT(LARGE($C39:$AV39,{1,2,3,4})), "")</f>
        <v/>
      </c>
      <c r="BC39" s="46" t="str" cm="1">
        <f t="array" ref="BC39">IFERROR(SUMPRODUCT(LARGE($C39:$AV39,{1,2,3,4,5,6,7})), "")</f>
        <v/>
      </c>
      <c r="BD39" s="46" t="str" cm="1">
        <f t="array" ref="BD39">IFERROR(SUMPRODUCT(LARGE($C39:$AV39,{1,2,3,4,5,6,7,8})), "")</f>
        <v/>
      </c>
    </row>
    <row r="40" spans="2:56" ht="15" customHeight="1" x14ac:dyDescent="0.2">
      <c r="B40" s="4" t="s">
        <v>49</v>
      </c>
      <c r="C40" s="10">
        <v>22</v>
      </c>
      <c r="D40" s="10"/>
      <c r="E40" s="10"/>
      <c r="F40" s="10">
        <v>23</v>
      </c>
      <c r="G40" s="10"/>
      <c r="H40" s="10"/>
      <c r="I40" s="10"/>
      <c r="J40" s="73">
        <f>3+14+3+9</f>
        <v>29</v>
      </c>
      <c r="K40" s="10"/>
      <c r="L40" s="10">
        <v>8</v>
      </c>
      <c r="M40" s="10"/>
      <c r="N40" s="10">
        <v>42</v>
      </c>
      <c r="O40" s="10">
        <v>7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24"/>
      <c r="AQ40" s="24"/>
      <c r="AR40" s="24"/>
      <c r="AS40" s="24"/>
      <c r="AT40" s="24"/>
      <c r="AU40" s="24"/>
      <c r="AV40" s="24"/>
      <c r="AW40" s="56"/>
      <c r="AX40" s="47">
        <f>SUM($C40:$AW40)</f>
        <v>131</v>
      </c>
      <c r="AY40" s="46">
        <f>COUNTA(C40:AV40)</f>
        <v>6</v>
      </c>
      <c r="AZ40" s="46" cm="1">
        <f t="array" ref="AZ40">IF($AY40&lt;=6,SUM($C40:$AV40),SUMPRODUCT(LARGE($C40:$AV40,{1,2,3,4,5,6})))</f>
        <v>131</v>
      </c>
      <c r="BA40" s="50" t="str">
        <f>IF(AND($AY40&gt;=6,AZ40=AZ41),"Manual Calc Needed","")</f>
        <v/>
      </c>
      <c r="BB40" s="46" cm="1">
        <f t="array" ref="BB40">IFERROR(SUMPRODUCT(LARGE($C40:$AV40,{1,2,3,4})), "")</f>
        <v>116</v>
      </c>
      <c r="BC40" s="46" t="str" cm="1">
        <f t="array" ref="BC40">IFERROR(SUMPRODUCT(LARGE($C40:$AV40,{1,2,3,4,5,6,7})), "")</f>
        <v/>
      </c>
      <c r="BD40" s="46" t="str" cm="1">
        <f t="array" ref="BD40">IFERROR(SUMPRODUCT(LARGE($C40:$AV40,{1,2,3,4,5,6,7,8})), "")</f>
        <v/>
      </c>
    </row>
    <row r="41" spans="2:56" ht="15" customHeight="1" x14ac:dyDescent="0.2">
      <c r="B41" s="4" t="s">
        <v>53</v>
      </c>
      <c r="C41" s="10">
        <v>13</v>
      </c>
      <c r="D41" s="10"/>
      <c r="E41" s="10"/>
      <c r="F41" s="10">
        <v>13</v>
      </c>
      <c r="G41" s="10"/>
      <c r="H41" s="10"/>
      <c r="I41" s="10"/>
      <c r="J41" s="73"/>
      <c r="K41" s="10"/>
      <c r="L41" s="10">
        <f>3+6+5+3</f>
        <v>17</v>
      </c>
      <c r="M41" s="10"/>
      <c r="N41" s="10">
        <v>6</v>
      </c>
      <c r="O41" s="10">
        <v>18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32"/>
      <c r="AL41" s="10"/>
      <c r="AM41" s="10"/>
      <c r="AN41" s="10"/>
      <c r="AO41" s="10"/>
      <c r="AP41" s="24"/>
      <c r="AQ41" s="24"/>
      <c r="AR41" s="24"/>
      <c r="AS41" s="24"/>
      <c r="AT41" s="24"/>
      <c r="AU41" s="24"/>
      <c r="AV41" s="24"/>
      <c r="AW41" s="57"/>
      <c r="AX41" s="47">
        <f>SUM($C41:$AW41)</f>
        <v>67</v>
      </c>
      <c r="AY41" s="46">
        <f>COUNTA(C41:AV41)</f>
        <v>5</v>
      </c>
      <c r="AZ41" s="46" cm="1">
        <f t="array" ref="AZ41">IF($AY41&lt;=6,SUM($C41:$AV41),SUMPRODUCT(LARGE($C41:$AV41,{1,2,3,4,5,6})))</f>
        <v>67</v>
      </c>
      <c r="BA41" s="50" t="str">
        <f>IF(AND($AY41&gt;=6,AZ41=AZ42),"Manual Calc Needed","")</f>
        <v/>
      </c>
      <c r="BB41" s="46" cm="1">
        <f t="array" ref="BB41">IFERROR(SUMPRODUCT(LARGE($C41:$AV41,{1,2,3,4})), "")</f>
        <v>61</v>
      </c>
      <c r="BC41" s="46" t="str" cm="1">
        <f t="array" ref="BC41">IFERROR(SUMPRODUCT(LARGE($C41:$AV41,{1,2,3,4,5,6,7})), "")</f>
        <v/>
      </c>
      <c r="BD41" s="46" t="str" cm="1">
        <f t="array" ref="BD41">IFERROR(SUMPRODUCT(LARGE($C41:$AV41,{1,2,3,4,5,6,7,8})), "")</f>
        <v/>
      </c>
    </row>
    <row r="42" spans="2:56" ht="15" customHeight="1" x14ac:dyDescent="0.2">
      <c r="B42" s="4" t="s">
        <v>195</v>
      </c>
      <c r="C42" s="10"/>
      <c r="D42" s="10"/>
      <c r="E42" s="10"/>
      <c r="F42" s="10"/>
      <c r="G42" s="10"/>
      <c r="H42" s="10">
        <v>1</v>
      </c>
      <c r="I42" s="10">
        <v>1</v>
      </c>
      <c r="J42" s="73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24"/>
      <c r="AQ42" s="24"/>
      <c r="AR42" s="24"/>
      <c r="AS42" s="24"/>
      <c r="AT42" s="24"/>
      <c r="AU42" s="24"/>
      <c r="AV42" s="24"/>
      <c r="AW42" s="57"/>
      <c r="AX42" s="47">
        <f>SUM($C42:$AW42)</f>
        <v>2</v>
      </c>
      <c r="AY42" s="46">
        <f>COUNTA(C42:AV42)</f>
        <v>2</v>
      </c>
      <c r="AZ42" s="46" cm="1">
        <f t="array" ref="AZ42">IF($AY42&lt;=6,SUM($C42:$AV42),SUMPRODUCT(LARGE($C42:$AV42,{1,2,3,4,5,6})))</f>
        <v>2</v>
      </c>
      <c r="BA42" s="50" t="str">
        <f>IF(AND($AY42&gt;=6,AZ42=AZ43),"Manual Calc Needed","")</f>
        <v/>
      </c>
      <c r="BB42" s="46" t="str" cm="1">
        <f t="array" ref="BB42">IFERROR(SUMPRODUCT(LARGE($C42:$AV42,{1,2,3,4})), "")</f>
        <v/>
      </c>
      <c r="BC42" s="46" t="str" cm="1">
        <f t="array" ref="BC42">IFERROR(SUMPRODUCT(LARGE($C42:$AV42,{1,2,3,4,5,6,7})), "")</f>
        <v/>
      </c>
      <c r="BD42" s="46" t="str" cm="1">
        <f t="array" ref="BD42">IFERROR(SUMPRODUCT(LARGE($C42:$AV42,{1,2,3,4,5,6,7,8})), "")</f>
        <v/>
      </c>
    </row>
    <row r="43" spans="2:56" ht="15" customHeight="1" x14ac:dyDescent="0.2">
      <c r="B43" s="4" t="s">
        <v>199</v>
      </c>
      <c r="C43" s="10"/>
      <c r="D43" s="10"/>
      <c r="E43" s="10"/>
      <c r="F43" s="10"/>
      <c r="G43" s="10">
        <v>2</v>
      </c>
      <c r="H43" s="10"/>
      <c r="I43" s="10"/>
      <c r="J43" s="73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24"/>
      <c r="AQ43" s="24"/>
      <c r="AR43" s="24"/>
      <c r="AS43" s="24"/>
      <c r="AT43" s="24"/>
      <c r="AU43" s="24"/>
      <c r="AV43" s="24"/>
      <c r="AW43" s="57"/>
      <c r="AX43" s="47">
        <f>SUM($C43:$AW43)</f>
        <v>2</v>
      </c>
      <c r="AY43" s="46">
        <f>COUNTA(C43:AV43)</f>
        <v>1</v>
      </c>
      <c r="AZ43" s="46" cm="1">
        <f t="array" ref="AZ43">IF($AY43&lt;=6,SUM($C43:$AV43),SUMPRODUCT(LARGE($C43:$AV43,{1,2,3,4,5,6})))</f>
        <v>2</v>
      </c>
      <c r="BA43" s="50" t="str">
        <f>IF(AND($AY43&gt;=6,AZ43=AZ44),"Manual Calc Needed","")</f>
        <v/>
      </c>
      <c r="BB43" s="46" t="str" cm="1">
        <f t="array" ref="BB43">IFERROR(SUMPRODUCT(LARGE($C43:$AV43,{1,2,3,4})), "")</f>
        <v/>
      </c>
      <c r="BC43" s="46" t="str" cm="1">
        <f t="array" ref="BC43">IFERROR(SUMPRODUCT(LARGE($C43:$AV43,{1,2,3,4,5,6,7})), "")</f>
        <v/>
      </c>
      <c r="BD43" s="46" t="str" cm="1">
        <f t="array" ref="BD43">IFERROR(SUMPRODUCT(LARGE($C43:$AV43,{1,2,3,4,5,6,7,8})), "")</f>
        <v/>
      </c>
    </row>
    <row r="44" spans="2:56" ht="15" customHeight="1" x14ac:dyDescent="0.2">
      <c r="B44" s="4" t="s">
        <v>201</v>
      </c>
      <c r="C44" s="10"/>
      <c r="D44" s="10"/>
      <c r="E44" s="10"/>
      <c r="F44" s="10"/>
      <c r="G44" s="10"/>
      <c r="H44" s="10"/>
      <c r="I44" s="10"/>
      <c r="J44" s="73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24"/>
      <c r="AQ44" s="24"/>
      <c r="AR44" s="24"/>
      <c r="AS44" s="24"/>
      <c r="AT44" s="24"/>
      <c r="AU44" s="24"/>
      <c r="AV44" s="24"/>
      <c r="AW44" s="57"/>
      <c r="AX44" s="47">
        <f>SUM($C44:$AW44)</f>
        <v>0</v>
      </c>
      <c r="AY44" s="46">
        <f>COUNTA(C44:AV44)</f>
        <v>0</v>
      </c>
      <c r="AZ44" s="46" cm="1">
        <f t="array" ref="AZ44">IF($AY44&lt;=6,SUM($C44:$AV44),SUMPRODUCT(LARGE($C44:$AV44,{1,2,3,4,5,6})))</f>
        <v>0</v>
      </c>
      <c r="BA44" s="50" t="str">
        <f>IF(AND($AY44&gt;=6,AZ44=AZ45),"Manual Calc Needed","")</f>
        <v/>
      </c>
      <c r="BB44" s="46" t="str" cm="1">
        <f t="array" ref="BB44">IFERROR(SUMPRODUCT(LARGE($C44:$AV44,{1,2,3,4})), "")</f>
        <v/>
      </c>
      <c r="BC44" s="46" t="str" cm="1">
        <f t="array" ref="BC44">IFERROR(SUMPRODUCT(LARGE($C44:$AV44,{1,2,3,4,5,6,7})), "")</f>
        <v/>
      </c>
      <c r="BD44" s="46" t="str" cm="1">
        <f t="array" ref="BD44">IFERROR(SUMPRODUCT(LARGE($C44:$AV44,{1,2,3,4,5,6,7,8})), "")</f>
        <v/>
      </c>
    </row>
    <row r="45" spans="2:56" ht="15" customHeight="1" x14ac:dyDescent="0.2">
      <c r="B45" s="4" t="s">
        <v>203</v>
      </c>
      <c r="C45" s="10"/>
      <c r="D45" s="10"/>
      <c r="E45" s="10"/>
      <c r="F45" s="10"/>
      <c r="G45" s="10"/>
      <c r="H45" s="10"/>
      <c r="I45" s="10"/>
      <c r="J45" s="73"/>
      <c r="K45" s="10"/>
      <c r="L45" s="10">
        <v>5</v>
      </c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24"/>
      <c r="AQ45" s="24"/>
      <c r="AR45" s="24"/>
      <c r="AS45" s="24"/>
      <c r="AT45" s="24"/>
      <c r="AU45" s="24"/>
      <c r="AV45" s="24"/>
      <c r="AW45" s="57"/>
      <c r="AX45" s="47">
        <f>SUM($C45:$AW45)</f>
        <v>5</v>
      </c>
      <c r="AY45" s="46">
        <f>COUNTA(C45:AV45)</f>
        <v>1</v>
      </c>
      <c r="AZ45" s="46" cm="1">
        <f t="array" ref="AZ45">IF($AY45&lt;=6,SUM($C45:$AV45),SUMPRODUCT(LARGE($C45:$AV45,{1,2,3,4,5,6})))</f>
        <v>5</v>
      </c>
      <c r="BA45" s="50" t="str">
        <f>IF(AND($AY45&gt;=6,AZ45=AZ46),"Manual Calc Needed","")</f>
        <v/>
      </c>
      <c r="BB45" s="46" t="str" cm="1">
        <f t="array" ref="BB45">IFERROR(SUMPRODUCT(LARGE($C45:$AV45,{1,2,3,4})), "")</f>
        <v/>
      </c>
      <c r="BC45" s="46" t="str" cm="1">
        <f t="array" ref="BC45">IFERROR(SUMPRODUCT(LARGE($C45:$AV45,{1,2,3,4,5,6,7})), "")</f>
        <v/>
      </c>
      <c r="BD45" s="46" t="str" cm="1">
        <f t="array" ref="BD45">IFERROR(SUMPRODUCT(LARGE($C45:$AV45,{1,2,3,4,5,6,7,8})), "")</f>
        <v/>
      </c>
    </row>
    <row r="46" spans="2:56" ht="15" customHeight="1" x14ac:dyDescent="0.2">
      <c r="B46" s="4" t="s">
        <v>1057</v>
      </c>
      <c r="C46" s="10"/>
      <c r="D46" s="10"/>
      <c r="E46" s="10"/>
      <c r="F46" s="10"/>
      <c r="G46" s="10"/>
      <c r="H46" s="10">
        <v>5</v>
      </c>
      <c r="I46" s="10">
        <v>5</v>
      </c>
      <c r="J46" s="73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24"/>
      <c r="AQ46" s="24"/>
      <c r="AR46" s="24"/>
      <c r="AS46" s="24"/>
      <c r="AT46" s="24"/>
      <c r="AU46" s="24"/>
      <c r="AV46" s="24"/>
      <c r="AW46" s="57"/>
      <c r="AX46" s="47">
        <f>SUM($C46:$AW46)</f>
        <v>10</v>
      </c>
      <c r="AY46" s="46">
        <f>COUNTA(C46:AV46)</f>
        <v>2</v>
      </c>
      <c r="AZ46" s="46" cm="1">
        <f t="array" ref="AZ46">IF($AY46&lt;=6,SUM($C46:$AV46),SUMPRODUCT(LARGE($C46:$AV46,{1,2,3,4,5,6})))</f>
        <v>10</v>
      </c>
      <c r="BA46" s="50" t="str">
        <f>IF(AND($AY46&gt;=6,AZ46=AZ47),"Manual Calc Needed","")</f>
        <v/>
      </c>
      <c r="BB46" s="46" t="str" cm="1">
        <f t="array" ref="BB46">IFERROR(SUMPRODUCT(LARGE($C46:$AV46,{1,2,3,4})), "")</f>
        <v/>
      </c>
      <c r="BC46" s="46" t="str" cm="1">
        <f t="array" ref="BC46">IFERROR(SUMPRODUCT(LARGE($C46:$AV46,{1,2,3,4,5,6,7})), "")</f>
        <v/>
      </c>
      <c r="BD46" s="46" t="str" cm="1">
        <f t="array" ref="BD46">IFERROR(SUMPRODUCT(LARGE($C46:$AV46,{1,2,3,4,5,6,7,8})), "")</f>
        <v/>
      </c>
    </row>
    <row r="47" spans="2:56" ht="15" customHeight="1" x14ac:dyDescent="0.2">
      <c r="B47" s="4" t="s">
        <v>56</v>
      </c>
      <c r="C47" s="10">
        <v>68</v>
      </c>
      <c r="D47" s="10"/>
      <c r="E47" s="10"/>
      <c r="F47" s="10">
        <v>55</v>
      </c>
      <c r="G47" s="10"/>
      <c r="H47" s="10">
        <v>11</v>
      </c>
      <c r="I47" s="10">
        <v>7</v>
      </c>
      <c r="J47" s="73">
        <f>20+13+16+13</f>
        <v>62</v>
      </c>
      <c r="K47" s="10"/>
      <c r="L47" s="10">
        <f>3+2+5+5+14+9+9+2+10+3+7</f>
        <v>69</v>
      </c>
      <c r="M47" s="10"/>
      <c r="N47" s="10">
        <v>83</v>
      </c>
      <c r="O47" s="10">
        <v>19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32"/>
      <c r="AL47" s="10"/>
      <c r="AM47" s="10"/>
      <c r="AN47" s="10"/>
      <c r="AO47" s="10"/>
      <c r="AP47" s="30"/>
      <c r="AQ47" s="24"/>
      <c r="AR47" s="24"/>
      <c r="AS47" s="24"/>
      <c r="AT47" s="24"/>
      <c r="AU47" s="24"/>
      <c r="AV47" s="24"/>
      <c r="AW47" s="57"/>
      <c r="AX47" s="47">
        <f>SUM($C47:$AW47)</f>
        <v>374</v>
      </c>
      <c r="AY47" s="46">
        <f>COUNTA(C47:AV47)</f>
        <v>8</v>
      </c>
      <c r="AZ47" s="46" cm="1">
        <f t="array" ref="AZ47">IF($AY47&lt;=6,SUM($C47:$AV47),SUMPRODUCT(LARGE($C47:$AV47,{1,2,3,4,5,6})))</f>
        <v>356</v>
      </c>
      <c r="BA47" s="50" t="str">
        <f>IF(AND($AY47&gt;=6,AZ47=AZ48),"Manual Calc Needed","")</f>
        <v/>
      </c>
      <c r="BB47" s="46" cm="1">
        <f t="array" ref="BB47">IFERROR(SUMPRODUCT(LARGE($C47:$AV47,{1,2,3,4})), "")</f>
        <v>282</v>
      </c>
      <c r="BC47" s="46" cm="1">
        <f t="array" ref="BC47">IFERROR(SUMPRODUCT(LARGE($C47:$AV47,{1,2,3,4,5,6,7})), "")</f>
        <v>367</v>
      </c>
      <c r="BD47" s="46" cm="1">
        <f t="array" ref="BD47">IFERROR(SUMPRODUCT(LARGE($C47:$AV47,{1,2,3,4,5,6,7,8})), "")</f>
        <v>374</v>
      </c>
    </row>
    <row r="48" spans="2:56" ht="15" customHeight="1" x14ac:dyDescent="0.2">
      <c r="B48" s="4" t="s">
        <v>6</v>
      </c>
      <c r="C48" s="10">
        <v>28</v>
      </c>
      <c r="D48" s="10"/>
      <c r="E48" s="10"/>
      <c r="F48" s="10">
        <v>29</v>
      </c>
      <c r="G48" s="10"/>
      <c r="H48" s="10"/>
      <c r="I48" s="10"/>
      <c r="J48" s="73">
        <v>17</v>
      </c>
      <c r="K48" s="10"/>
      <c r="L48" s="10">
        <v>24</v>
      </c>
      <c r="M48" s="10"/>
      <c r="N48" s="10"/>
      <c r="O48" s="10">
        <v>5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24"/>
      <c r="AQ48" s="24"/>
      <c r="AR48" s="24"/>
      <c r="AS48" s="24"/>
      <c r="AT48" s="24"/>
      <c r="AU48" s="24"/>
      <c r="AV48" s="24"/>
      <c r="AW48" s="57"/>
      <c r="AX48" s="47">
        <f>SUM($C48:$AW48)</f>
        <v>103</v>
      </c>
      <c r="AY48" s="46">
        <f>COUNTA(C48:AV48)</f>
        <v>5</v>
      </c>
      <c r="AZ48" s="46" cm="1">
        <f t="array" ref="AZ48">IF($AY48&lt;=6,SUM($C48:$AV48),SUMPRODUCT(LARGE($C48:$AV48,{1,2,3,4,5,6})))</f>
        <v>103</v>
      </c>
      <c r="BA48" s="50" t="str">
        <f>IF(AND($AY48&gt;=6,AZ48=AZ49),"Manual Calc Needed","")</f>
        <v/>
      </c>
      <c r="BB48" s="46" cm="1">
        <f t="array" ref="BB48">IFERROR(SUMPRODUCT(LARGE($C48:$AV48,{1,2,3,4})), "")</f>
        <v>98</v>
      </c>
      <c r="BC48" s="46" t="str" cm="1">
        <f t="array" ref="BC48">IFERROR(SUMPRODUCT(LARGE($C48:$AV48,{1,2,3,4,5,6,7})), "")</f>
        <v/>
      </c>
      <c r="BD48" s="46" t="str" cm="1">
        <f t="array" ref="BD48">IFERROR(SUMPRODUCT(LARGE($C48:$AV48,{1,2,3,4,5,6,7,8})), "")</f>
        <v/>
      </c>
    </row>
    <row r="49" spans="2:56" ht="15" customHeight="1" x14ac:dyDescent="0.2">
      <c r="B49" s="4" t="s">
        <v>209</v>
      </c>
      <c r="C49" s="10"/>
      <c r="D49" s="10"/>
      <c r="E49" s="10"/>
      <c r="F49" s="10"/>
      <c r="G49" s="10"/>
      <c r="H49" s="10"/>
      <c r="I49" s="10">
        <v>12</v>
      </c>
      <c r="J49" s="73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24"/>
      <c r="AQ49" s="24"/>
      <c r="AR49" s="24"/>
      <c r="AS49" s="24"/>
      <c r="AT49" s="24"/>
      <c r="AU49" s="24"/>
      <c r="AV49" s="24"/>
      <c r="AW49" s="57"/>
      <c r="AX49" s="47">
        <f>SUM($C49:$AW49)</f>
        <v>12</v>
      </c>
      <c r="AY49" s="46">
        <f>COUNTA(C49:AV49)</f>
        <v>1</v>
      </c>
      <c r="AZ49" s="46" cm="1">
        <f t="array" ref="AZ49">IF($AY49&lt;=6,SUM($C49:$AV49),SUMPRODUCT(LARGE($C49:$AV49,{1,2,3,4,5,6})))</f>
        <v>12</v>
      </c>
      <c r="BA49" s="50" t="str">
        <f>IF(AND($AY49&gt;=6,AZ49=AZ50),"Manual Calc Needed","")</f>
        <v/>
      </c>
      <c r="BB49" s="46" t="str" cm="1">
        <f t="array" ref="BB49">IFERROR(SUMPRODUCT(LARGE($C49:$AV49,{1,2,3,4})), "")</f>
        <v/>
      </c>
      <c r="BC49" s="46" t="str" cm="1">
        <f t="array" ref="BC49">IFERROR(SUMPRODUCT(LARGE($C49:$AV49,{1,2,3,4,5,6,7})), "")</f>
        <v/>
      </c>
      <c r="BD49" s="46" t="str" cm="1">
        <f t="array" ref="BD49">IFERROR(SUMPRODUCT(LARGE($C49:$AV49,{1,2,3,4,5,6,7,8})), "")</f>
        <v/>
      </c>
    </row>
    <row r="50" spans="2:56" ht="15" customHeight="1" x14ac:dyDescent="0.2">
      <c r="B50" s="4" t="s">
        <v>1055</v>
      </c>
      <c r="C50" s="10"/>
      <c r="D50" s="10"/>
      <c r="E50" s="10"/>
      <c r="F50" s="10"/>
      <c r="G50" s="10"/>
      <c r="H50" s="10">
        <v>7</v>
      </c>
      <c r="I50" s="10"/>
      <c r="J50" s="73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24"/>
      <c r="AQ50" s="24"/>
      <c r="AR50" s="24"/>
      <c r="AS50" s="24"/>
      <c r="AT50" s="24"/>
      <c r="AU50" s="24"/>
      <c r="AV50" s="24"/>
      <c r="AW50" s="57"/>
      <c r="AX50" s="47">
        <f>SUM($C50:$AW50)</f>
        <v>7</v>
      </c>
      <c r="AY50" s="46">
        <f>COUNTA(C50:AV50)</f>
        <v>1</v>
      </c>
      <c r="AZ50" s="46" cm="1">
        <f t="array" ref="AZ50">IF($AY50&lt;=6,SUM($C50:$AV50),SUMPRODUCT(LARGE($C50:$AV50,{1,2,3,4,5,6})))</f>
        <v>7</v>
      </c>
      <c r="BA50" s="50" t="str">
        <f>IF(AND($AY50&gt;=6,AZ50=AZ51),"Manual Calc Needed","")</f>
        <v/>
      </c>
      <c r="BB50" s="46" t="str" cm="1">
        <f t="array" ref="BB50">IFERROR(SUMPRODUCT(LARGE($C50:$AV50,{1,2,3,4})), "")</f>
        <v/>
      </c>
      <c r="BC50" s="46" t="str" cm="1">
        <f t="array" ref="BC50">IFERROR(SUMPRODUCT(LARGE($C50:$AV50,{1,2,3,4,5,6,7})), "")</f>
        <v/>
      </c>
      <c r="BD50" s="46" t="str" cm="1">
        <f t="array" ref="BD50">IFERROR(SUMPRODUCT(LARGE($C50:$AV50,{1,2,3,4,5,6,7,8})), "")</f>
        <v/>
      </c>
    </row>
    <row r="51" spans="2:56" ht="15" customHeight="1" x14ac:dyDescent="0.2">
      <c r="B51" s="4" t="s">
        <v>354</v>
      </c>
      <c r="C51" s="10"/>
      <c r="D51" s="10"/>
      <c r="E51" s="10"/>
      <c r="F51" s="10"/>
      <c r="G51" s="10"/>
      <c r="H51" s="10"/>
      <c r="I51" s="10"/>
      <c r="J51" s="73"/>
      <c r="K51" s="10"/>
      <c r="L51" s="10"/>
      <c r="M51" s="10"/>
      <c r="N51" s="10"/>
      <c r="O51" s="10">
        <v>8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24"/>
      <c r="AQ51" s="24"/>
      <c r="AR51" s="24"/>
      <c r="AS51" s="24"/>
      <c r="AT51" s="24"/>
      <c r="AU51" s="24"/>
      <c r="AV51" s="24"/>
      <c r="AW51" s="57"/>
      <c r="AX51" s="47">
        <f>SUM($C51:$AW51)</f>
        <v>8</v>
      </c>
      <c r="AY51" s="46">
        <f>COUNTA(C51:AV51)</f>
        <v>1</v>
      </c>
      <c r="AZ51" s="46" cm="1">
        <f t="array" ref="AZ51">IF($AY51&lt;=6,SUM($C51:$AV51),SUMPRODUCT(LARGE($C51:$AV51,{1,2,3,4,5,6})))</f>
        <v>8</v>
      </c>
      <c r="BA51" s="50" t="str">
        <f>IF(AND($AY51&gt;=6,AZ51=AZ52),"Manual Calc Needed","")</f>
        <v/>
      </c>
      <c r="BB51" s="46" t="str" cm="1">
        <f t="array" ref="BB51">IFERROR(SUMPRODUCT(LARGE($C51:$AV51,{1,2,3,4})), "")</f>
        <v/>
      </c>
      <c r="BC51" s="46" t="str" cm="1">
        <f t="array" ref="BC51">IFERROR(SUMPRODUCT(LARGE($C51:$AV51,{1,2,3,4,5,6,7})), "")</f>
        <v/>
      </c>
      <c r="BD51" s="46" t="str" cm="1">
        <f t="array" ref="BD51">IFERROR(SUMPRODUCT(LARGE($C51:$AV51,{1,2,3,4,5,6,7,8})), "")</f>
        <v/>
      </c>
    </row>
    <row r="52" spans="2:56" ht="15" customHeight="1" x14ac:dyDescent="0.2">
      <c r="B52" s="4" t="s">
        <v>215</v>
      </c>
      <c r="C52" s="10"/>
      <c r="D52" s="10"/>
      <c r="E52" s="10"/>
      <c r="F52" s="10"/>
      <c r="G52" s="10">
        <f>4+7+6</f>
        <v>17</v>
      </c>
      <c r="H52" s="10"/>
      <c r="I52" s="10"/>
      <c r="J52" s="73"/>
      <c r="K52" s="10"/>
      <c r="L52" s="10"/>
      <c r="M52" s="10">
        <v>3</v>
      </c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24"/>
      <c r="AQ52" s="24"/>
      <c r="AR52" s="24"/>
      <c r="AS52" s="24"/>
      <c r="AT52" s="24"/>
      <c r="AU52" s="24"/>
      <c r="AV52" s="24"/>
      <c r="AW52" s="57"/>
      <c r="AX52" s="47">
        <f>SUM($C52:$AW52)</f>
        <v>20</v>
      </c>
      <c r="AY52" s="46">
        <f>COUNTA(C52:AV52)</f>
        <v>2</v>
      </c>
      <c r="AZ52" s="46" cm="1">
        <f t="array" ref="AZ52">IF($AY52&lt;=6,SUM($C52:$AV52),SUMPRODUCT(LARGE($C52:$AV52,{1,2,3,4,5,6})))</f>
        <v>20</v>
      </c>
      <c r="BA52" s="50" t="str">
        <f>IF(AND($AY52&gt;=6,AZ52=AZ53),"Manual Calc Needed","")</f>
        <v/>
      </c>
      <c r="BB52" s="46" t="str" cm="1">
        <f t="array" ref="BB52">IFERROR(SUMPRODUCT(LARGE($C52:$AV52,{1,2,3,4})), "")</f>
        <v/>
      </c>
      <c r="BC52" s="46" t="str" cm="1">
        <f t="array" ref="BC52">IFERROR(SUMPRODUCT(LARGE($C52:$AV52,{1,2,3,4,5,6,7})), "")</f>
        <v/>
      </c>
      <c r="BD52" s="46" t="str" cm="1">
        <f t="array" ref="BD52">IFERROR(SUMPRODUCT(LARGE($C52:$AV52,{1,2,3,4,5,6,7,8})), "")</f>
        <v/>
      </c>
    </row>
    <row r="53" spans="2:56" ht="15" customHeight="1" x14ac:dyDescent="0.2">
      <c r="B53" s="4" t="s">
        <v>217</v>
      </c>
      <c r="C53" s="10"/>
      <c r="D53" s="4">
        <v>12</v>
      </c>
      <c r="E53" s="10">
        <v>10</v>
      </c>
      <c r="F53" s="10"/>
      <c r="G53" s="10"/>
      <c r="H53" s="10"/>
      <c r="I53" s="10"/>
      <c r="J53" s="73"/>
      <c r="K53" s="10">
        <v>10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24"/>
      <c r="AQ53" s="24"/>
      <c r="AR53" s="24"/>
      <c r="AS53" s="24"/>
      <c r="AT53" s="24"/>
      <c r="AU53" s="24"/>
      <c r="AV53" s="24"/>
      <c r="AW53" s="57"/>
      <c r="AX53" s="47">
        <f>SUM($C53:$AW53)</f>
        <v>32</v>
      </c>
      <c r="AY53" s="46">
        <f>COUNTA(C53:AV53)</f>
        <v>3</v>
      </c>
      <c r="AZ53" s="46" cm="1">
        <f t="array" ref="AZ53">IF($AY53&lt;=6,SUM($C53:$AV53),SUMPRODUCT(LARGE($C53:$AV53,{1,2,3,4,5,6})))</f>
        <v>32</v>
      </c>
      <c r="BA53" s="50" t="str">
        <f>IF(AND($AY53&gt;=6,AZ53=AZ54),"Manual Calc Needed","")</f>
        <v/>
      </c>
      <c r="BB53" s="46" t="str" cm="1">
        <f t="array" ref="BB53">IFERROR(SUMPRODUCT(LARGE($C53:$AV53,{1,2,3,4})), "")</f>
        <v/>
      </c>
      <c r="BC53" s="46" t="str" cm="1">
        <f t="array" ref="BC53">IFERROR(SUMPRODUCT(LARGE($C53:$AV53,{1,2,3,4,5,6,7})), "")</f>
        <v/>
      </c>
      <c r="BD53" s="46" t="str" cm="1">
        <f t="array" ref="BD53">IFERROR(SUMPRODUCT(LARGE($C53:$AV53,{1,2,3,4,5,6,7,8})), "")</f>
        <v/>
      </c>
    </row>
    <row r="54" spans="2:56" ht="15" customHeight="1" x14ac:dyDescent="0.2">
      <c r="B54" s="4" t="s">
        <v>326</v>
      </c>
      <c r="C54" s="10"/>
      <c r="D54" s="10"/>
      <c r="E54" s="10"/>
      <c r="F54" s="10">
        <v>13</v>
      </c>
      <c r="G54" s="10"/>
      <c r="H54" s="10"/>
      <c r="I54" s="10"/>
      <c r="J54" s="73"/>
      <c r="K54" s="10"/>
      <c r="L54" s="10">
        <v>9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24"/>
      <c r="AQ54" s="24"/>
      <c r="AR54" s="24"/>
      <c r="AS54" s="24"/>
      <c r="AT54" s="24"/>
      <c r="AU54" s="24"/>
      <c r="AV54" s="24"/>
      <c r="AW54" s="57"/>
      <c r="AX54" s="47">
        <f>SUM($C54:$AW54)</f>
        <v>22</v>
      </c>
      <c r="AY54" s="46">
        <f>COUNTA(C54:AV54)</f>
        <v>2</v>
      </c>
      <c r="AZ54" s="46" cm="1">
        <f t="array" ref="AZ54">IF($AY54&lt;=6,SUM($C54:$AV54),SUMPRODUCT(LARGE($C54:$AV54,{1,2,3,4,5,6})))</f>
        <v>22</v>
      </c>
      <c r="BA54" s="50" t="str">
        <f>IF(AND($AY54&gt;=6,AZ54=AZ55),"Manual Calc Needed","")</f>
        <v/>
      </c>
      <c r="BB54" s="46" t="str" cm="1">
        <f t="array" ref="BB54">IFERROR(SUMPRODUCT(LARGE($C54:$AV54,{1,2,3,4})), "")</f>
        <v/>
      </c>
      <c r="BC54" s="46" t="str" cm="1">
        <f t="array" ref="BC54">IFERROR(SUMPRODUCT(LARGE($C54:$AV54,{1,2,3,4,5,6,7})), "")</f>
        <v/>
      </c>
      <c r="BD54" s="46" t="str" cm="1">
        <f t="array" ref="BD54">IFERROR(SUMPRODUCT(LARGE($C54:$AV54,{1,2,3,4,5,6,7,8})), "")</f>
        <v/>
      </c>
    </row>
    <row r="55" spans="2:56" ht="15" customHeight="1" x14ac:dyDescent="0.2">
      <c r="B55" s="4" t="s">
        <v>221</v>
      </c>
      <c r="C55" s="10"/>
      <c r="D55" s="10"/>
      <c r="E55" s="10"/>
      <c r="F55" s="10"/>
      <c r="G55" s="10"/>
      <c r="H55" s="10"/>
      <c r="I55" s="10"/>
      <c r="J55" s="73"/>
      <c r="K55" s="10">
        <v>15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24"/>
      <c r="AQ55" s="24"/>
      <c r="AR55" s="24"/>
      <c r="AS55" s="24"/>
      <c r="AT55" s="24"/>
      <c r="AU55" s="24"/>
      <c r="AV55" s="24"/>
      <c r="AW55" s="57"/>
      <c r="AX55" s="47">
        <f>SUM($C55:$AW55)</f>
        <v>15</v>
      </c>
      <c r="AY55" s="46">
        <f>COUNTA(C55:AV55)</f>
        <v>1</v>
      </c>
      <c r="AZ55" s="46" cm="1">
        <f t="array" ref="AZ55">IF($AY55&lt;=6,SUM($C55:$AV55),SUMPRODUCT(LARGE($C55:$AV55,{1,2,3,4,5,6})))</f>
        <v>15</v>
      </c>
      <c r="BA55" s="50" t="str">
        <f>IF(AND($AY55&gt;=6,AZ55=AZ56),"Manual Calc Needed","")</f>
        <v/>
      </c>
      <c r="BB55" s="46" t="str" cm="1">
        <f t="array" ref="BB55">IFERROR(SUMPRODUCT(LARGE($C55:$AV55,{1,2,3,4})), "")</f>
        <v/>
      </c>
      <c r="BC55" s="46" t="str" cm="1">
        <f t="array" ref="BC55">IFERROR(SUMPRODUCT(LARGE($C55:$AV55,{1,2,3,4,5,6,7})), "")</f>
        <v/>
      </c>
      <c r="BD55" s="46" t="str" cm="1">
        <f t="array" ref="BD55">IFERROR(SUMPRODUCT(LARGE($C55:$AV55,{1,2,3,4,5,6,7,8})), "")</f>
        <v/>
      </c>
    </row>
    <row r="56" spans="2:56" ht="15" customHeight="1" x14ac:dyDescent="0.2">
      <c r="B56" s="4" t="s">
        <v>223</v>
      </c>
      <c r="C56" s="10"/>
      <c r="D56" s="10"/>
      <c r="E56" s="10"/>
      <c r="F56" s="10"/>
      <c r="G56" s="10">
        <v>15</v>
      </c>
      <c r="H56" s="10"/>
      <c r="I56" s="10"/>
      <c r="J56" s="73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24"/>
      <c r="AQ56" s="24"/>
      <c r="AR56" s="24"/>
      <c r="AS56" s="24"/>
      <c r="AT56" s="24"/>
      <c r="AU56" s="24"/>
      <c r="AV56" s="24"/>
      <c r="AW56" s="57"/>
      <c r="AX56" s="47">
        <f>SUM($C56:$AW56)</f>
        <v>15</v>
      </c>
      <c r="AY56" s="46">
        <f>COUNTA(C56:AV56)</f>
        <v>1</v>
      </c>
      <c r="AZ56" s="46" cm="1">
        <f t="array" ref="AZ56">IF($AY56&lt;=6,SUM($C56:$AV56),SUMPRODUCT(LARGE($C56:$AV56,{1,2,3,4,5,6})))</f>
        <v>15</v>
      </c>
      <c r="BA56" s="50" t="str">
        <f>IF(AND($AY56&gt;=6,AZ56=AZ57),"Manual Calc Needed","")</f>
        <v/>
      </c>
      <c r="BB56" s="46" t="str" cm="1">
        <f t="array" ref="BB56">IFERROR(SUMPRODUCT(LARGE($C56:$AV56,{1,2,3,4})), "")</f>
        <v/>
      </c>
      <c r="BC56" s="46" t="str" cm="1">
        <f t="array" ref="BC56">IFERROR(SUMPRODUCT(LARGE($C56:$AV56,{1,2,3,4,5,6,7})), "")</f>
        <v/>
      </c>
      <c r="BD56" s="46" t="str" cm="1">
        <f t="array" ref="BD56">IFERROR(SUMPRODUCT(LARGE($C56:$AV56,{1,2,3,4,5,6,7,8})), "")</f>
        <v/>
      </c>
    </row>
    <row r="57" spans="2:56" ht="15" customHeight="1" x14ac:dyDescent="0.2">
      <c r="B57" s="4" t="s">
        <v>1080</v>
      </c>
      <c r="C57" s="10"/>
      <c r="D57" s="10"/>
      <c r="E57" s="10"/>
      <c r="F57" s="10"/>
      <c r="G57" s="10"/>
      <c r="H57" s="10">
        <v>2</v>
      </c>
      <c r="I57" s="10"/>
      <c r="J57" s="73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24"/>
      <c r="AQ57" s="24"/>
      <c r="AR57" s="24"/>
      <c r="AS57" s="24"/>
      <c r="AT57" s="24"/>
      <c r="AU57" s="24"/>
      <c r="AV57" s="24"/>
      <c r="AW57" s="57"/>
      <c r="AX57" s="47">
        <f>SUM($C57:$AW57)</f>
        <v>2</v>
      </c>
      <c r="AY57" s="46">
        <f>COUNTA(C57:AV57)</f>
        <v>1</v>
      </c>
      <c r="AZ57" s="46" cm="1">
        <f t="array" ref="AZ57">IF($AY57&lt;=6,SUM($C57:$AV57),SUMPRODUCT(LARGE($C57:$AV57,{1,2,3,4,5,6})))</f>
        <v>2</v>
      </c>
      <c r="BA57" s="50" t="str">
        <f>IF(AND($AY57&gt;=6,AZ57=AZ58),"Manual Calc Needed","")</f>
        <v/>
      </c>
      <c r="BB57" s="46" t="str" cm="1">
        <f t="array" ref="BB57">IFERROR(SUMPRODUCT(LARGE($C57:$AV57,{1,2,3,4})), "")</f>
        <v/>
      </c>
      <c r="BC57" s="46" t="str" cm="1">
        <f t="array" ref="BC57">IFERROR(SUMPRODUCT(LARGE($C57:$AV57,{1,2,3,4,5,6,7})), "")</f>
        <v/>
      </c>
      <c r="BD57" s="46" t="str" cm="1">
        <f t="array" ref="BD57">IFERROR(SUMPRODUCT(LARGE($C57:$AV57,{1,2,3,4,5,6,7,8})), "")</f>
        <v/>
      </c>
    </row>
    <row r="58" spans="2:56" ht="15" customHeight="1" x14ac:dyDescent="0.2">
      <c r="B58" s="4" t="s">
        <v>65</v>
      </c>
      <c r="C58" s="10">
        <v>40</v>
      </c>
      <c r="D58" s="10"/>
      <c r="E58" s="10"/>
      <c r="F58" s="10">
        <v>39</v>
      </c>
      <c r="G58" s="10"/>
      <c r="H58" s="10"/>
      <c r="I58" s="10"/>
      <c r="J58" s="73">
        <f>9+15+17+2</f>
        <v>43</v>
      </c>
      <c r="K58" s="10"/>
      <c r="L58" s="10">
        <f>3+3+6+9+5+2+4</f>
        <v>32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24"/>
      <c r="AQ58" s="24"/>
      <c r="AR58" s="24"/>
      <c r="AS58" s="24"/>
      <c r="AT58" s="24"/>
      <c r="AU58" s="24"/>
      <c r="AV58" s="24"/>
      <c r="AW58" s="57"/>
      <c r="AX58" s="47">
        <f>SUM($C58:$AW58)</f>
        <v>154</v>
      </c>
      <c r="AY58" s="46">
        <f>COUNTA(C58:AV58)</f>
        <v>4</v>
      </c>
      <c r="AZ58" s="46" cm="1">
        <f t="array" ref="AZ58">IF($AY58&lt;=6,SUM($C58:$AV58),SUMPRODUCT(LARGE($C58:$AV58,{1,2,3,4,5,6})))</f>
        <v>154</v>
      </c>
      <c r="BA58" s="50" t="str">
        <f>IF(AND($AY58&gt;=6,AZ58=AZ59),"Manual Calc Needed","")</f>
        <v/>
      </c>
      <c r="BB58" s="46" cm="1">
        <f t="array" ref="BB58">IFERROR(SUMPRODUCT(LARGE($C58:$AV58,{1,2,3,4})), "")</f>
        <v>154</v>
      </c>
      <c r="BC58" s="46" t="str" cm="1">
        <f t="array" ref="BC58">IFERROR(SUMPRODUCT(LARGE($C58:$AV58,{1,2,3,4,5,6,7})), "")</f>
        <v/>
      </c>
      <c r="BD58" s="46" t="str" cm="1">
        <f t="array" ref="BD58">IFERROR(SUMPRODUCT(LARGE($C58:$AV58,{1,2,3,4,5,6,7,8})), "")</f>
        <v/>
      </c>
    </row>
    <row r="59" spans="2:56" ht="15" customHeight="1" x14ac:dyDescent="0.2">
      <c r="B59" s="4" t="s">
        <v>227</v>
      </c>
      <c r="C59" s="10"/>
      <c r="D59" s="10"/>
      <c r="E59" s="10"/>
      <c r="F59" s="10">
        <v>3</v>
      </c>
      <c r="G59" s="10"/>
      <c r="H59" s="10"/>
      <c r="I59" s="10"/>
      <c r="J59" s="73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24"/>
      <c r="AQ59" s="24"/>
      <c r="AR59" s="24"/>
      <c r="AS59" s="24"/>
      <c r="AT59" s="24"/>
      <c r="AU59" s="24"/>
      <c r="AV59" s="24"/>
      <c r="AW59" s="57"/>
      <c r="AX59" s="47">
        <f>SUM($C59:$AW59)</f>
        <v>3</v>
      </c>
      <c r="AY59" s="46">
        <f>COUNTA(C59:AV59)</f>
        <v>1</v>
      </c>
      <c r="AZ59" s="46" cm="1">
        <f t="array" ref="AZ59">IF($AY59&lt;=6,SUM($C59:$AV59),SUMPRODUCT(LARGE($C59:$AV59,{1,2,3,4,5,6})))</f>
        <v>3</v>
      </c>
      <c r="BA59" s="50" t="str">
        <f>IF(AND($AY59&gt;=6,AZ59=AZ60),"Manual Calc Needed","")</f>
        <v/>
      </c>
      <c r="BB59" s="46" t="str" cm="1">
        <f t="array" ref="BB59">IFERROR(SUMPRODUCT(LARGE($C59:$AV59,{1,2,3,4})), "")</f>
        <v/>
      </c>
      <c r="BC59" s="46" t="str" cm="1">
        <f t="array" ref="BC59">IFERROR(SUMPRODUCT(LARGE($C59:$AV59,{1,2,3,4,5,6,7})), "")</f>
        <v/>
      </c>
      <c r="BD59" s="46" t="str" cm="1">
        <f t="array" ref="BD59">IFERROR(SUMPRODUCT(LARGE($C59:$AV59,{1,2,3,4,5,6,7,8})), "")</f>
        <v/>
      </c>
    </row>
    <row r="60" spans="2:56" ht="15" customHeight="1" x14ac:dyDescent="0.2">
      <c r="B60" s="4" t="s">
        <v>229</v>
      </c>
      <c r="C60" s="5"/>
      <c r="D60" s="10"/>
      <c r="E60" s="10"/>
      <c r="F60" s="10"/>
      <c r="G60" s="10">
        <v>12</v>
      </c>
      <c r="H60" s="10"/>
      <c r="I60" s="10"/>
      <c r="J60" s="73"/>
      <c r="K60" s="10"/>
      <c r="L60" s="10"/>
      <c r="M60" s="10">
        <v>13</v>
      </c>
      <c r="N60" s="10"/>
      <c r="O60" s="10"/>
      <c r="P60" s="10">
        <v>6</v>
      </c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24"/>
      <c r="AQ60" s="24"/>
      <c r="AR60" s="24"/>
      <c r="AS60" s="24"/>
      <c r="AT60" s="24"/>
      <c r="AU60" s="24"/>
      <c r="AV60" s="24"/>
      <c r="AW60" s="58"/>
      <c r="AX60" s="47">
        <f>SUM($C60:$AW60)</f>
        <v>31</v>
      </c>
      <c r="AY60" s="46">
        <f>COUNTA(C60:AV60)</f>
        <v>3</v>
      </c>
      <c r="AZ60" s="46" cm="1">
        <f t="array" ref="AZ60">IF($AY60&lt;=6,SUM($C60:$AV60),SUMPRODUCT(LARGE($C60:$AV60,{1,2,3,4,5,6})))</f>
        <v>31</v>
      </c>
      <c r="BA60" s="50" t="str">
        <f>IF(AND($AY60&gt;=6,AZ60=AZ61),"Manual Calc Needed","")</f>
        <v/>
      </c>
      <c r="BB60" s="46" t="str" cm="1">
        <f t="array" ref="BB60">IFERROR(SUMPRODUCT(LARGE($C60:$AV60,{1,2,3,4})), "")</f>
        <v/>
      </c>
      <c r="BC60" s="46" t="str" cm="1">
        <f t="array" ref="BC60">IFERROR(SUMPRODUCT(LARGE($C60:$AV60,{1,2,3,4,5,6,7})), "")</f>
        <v/>
      </c>
      <c r="BD60" s="46" t="str" cm="1">
        <f t="array" ref="BD60">IFERROR(SUMPRODUCT(LARGE($C60:$AV60,{1,2,3,4,5,6,7,8})), "")</f>
        <v/>
      </c>
    </row>
    <row r="61" spans="2:56" ht="15" customHeight="1" x14ac:dyDescent="0.2">
      <c r="B61" s="4" t="s">
        <v>235</v>
      </c>
      <c r="C61" s="10">
        <v>8</v>
      </c>
      <c r="D61" s="10"/>
      <c r="E61" s="10"/>
      <c r="F61" s="10"/>
      <c r="G61" s="10"/>
      <c r="H61" s="10">
        <v>3</v>
      </c>
      <c r="I61" s="10"/>
      <c r="J61" s="78"/>
      <c r="K61" s="10"/>
      <c r="L61" s="10">
        <f>3+7+1+1</f>
        <v>12</v>
      </c>
      <c r="M61" s="10">
        <v>2</v>
      </c>
      <c r="N61" s="10"/>
      <c r="O61" s="10">
        <v>0</v>
      </c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24"/>
      <c r="AQ61" s="24"/>
      <c r="AR61" s="24"/>
      <c r="AS61" s="24"/>
      <c r="AT61" s="24"/>
      <c r="AU61" s="24"/>
      <c r="AV61" s="24"/>
      <c r="AW61" s="57"/>
      <c r="AX61" s="47">
        <f>SUM($C61:$AW61)</f>
        <v>25</v>
      </c>
      <c r="AY61" s="46">
        <f>COUNTA(C61:AV61)</f>
        <v>5</v>
      </c>
      <c r="AZ61" s="46" cm="1">
        <f t="array" ref="AZ61">IF($AY61&lt;=6,SUM($C61:$AV61),SUMPRODUCT(LARGE($C61:$AV61,{1,2,3,4,5,6})))</f>
        <v>25</v>
      </c>
      <c r="BA61" s="50" t="str">
        <f>IF(AND($AY61&gt;=6,AZ61=AZ62),"Manual Calc Needed","")</f>
        <v/>
      </c>
      <c r="BB61" s="46" cm="1">
        <f t="array" ref="BB61">IFERROR(SUMPRODUCT(LARGE($C61:$AV61,{1,2,3,4})), "")</f>
        <v>25</v>
      </c>
      <c r="BC61" s="46" t="str" cm="1">
        <f t="array" ref="BC61">IFERROR(SUMPRODUCT(LARGE($C61:$AV61,{1,2,3,4,5,6,7})), "")</f>
        <v/>
      </c>
      <c r="BD61" s="46" t="str" cm="1">
        <f t="array" ref="BD61">IFERROR(SUMPRODUCT(LARGE($C61:$AV61,{1,2,3,4,5,6,7,8})), "")</f>
        <v/>
      </c>
    </row>
    <row r="62" spans="2:56" ht="15" customHeight="1" x14ac:dyDescent="0.2">
      <c r="B62" s="4" t="s">
        <v>237</v>
      </c>
      <c r="C62" s="10"/>
      <c r="D62" s="10"/>
      <c r="E62" s="10"/>
      <c r="F62" s="10"/>
      <c r="G62" s="10"/>
      <c r="H62" s="10"/>
      <c r="I62" s="10"/>
      <c r="J62" s="73"/>
      <c r="K62" s="10">
        <v>2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24"/>
      <c r="AQ62" s="24"/>
      <c r="AR62" s="24"/>
      <c r="AS62" s="24"/>
      <c r="AT62" s="24"/>
      <c r="AU62" s="24"/>
      <c r="AV62" s="24"/>
      <c r="AW62" s="57"/>
      <c r="AX62" s="47">
        <f>SUM($C62:$AW62)</f>
        <v>2</v>
      </c>
      <c r="AY62" s="46">
        <f>COUNTA(C62:AV62)</f>
        <v>1</v>
      </c>
      <c r="AZ62" s="46" cm="1">
        <f t="array" ref="AZ62">IF($AY62&lt;=6,SUM($C62:$AV62),SUMPRODUCT(LARGE($C62:$AV62,{1,2,3,4,5,6})))</f>
        <v>2</v>
      </c>
      <c r="BA62" s="50" t="str">
        <f>IF(AND($AY62&gt;=6,AZ62=AZ63),"Manual Calc Needed","")</f>
        <v/>
      </c>
      <c r="BB62" s="46" t="str" cm="1">
        <f t="array" ref="BB62">IFERROR(SUMPRODUCT(LARGE($C62:$AV62,{1,2,3,4})), "")</f>
        <v/>
      </c>
      <c r="BC62" s="46" t="str" cm="1">
        <f t="array" ref="BC62">IFERROR(SUMPRODUCT(LARGE($C62:$AV62,{1,2,3,4,5,6,7})), "")</f>
        <v/>
      </c>
      <c r="BD62" s="46" t="str" cm="1">
        <f t="array" ref="BD62">IFERROR(SUMPRODUCT(LARGE($C62:$AV62,{1,2,3,4,5,6,7,8})), "")</f>
        <v/>
      </c>
    </row>
    <row r="63" spans="2:56" ht="15" customHeight="1" x14ac:dyDescent="0.2">
      <c r="B63" s="4" t="s">
        <v>1050</v>
      </c>
      <c r="C63" s="10"/>
      <c r="D63" s="10"/>
      <c r="E63" s="10"/>
      <c r="F63" s="10"/>
      <c r="G63" s="10"/>
      <c r="H63" s="10">
        <v>16</v>
      </c>
      <c r="I63" s="10"/>
      <c r="J63" s="73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24"/>
      <c r="AQ63" s="24"/>
      <c r="AR63" s="24"/>
      <c r="AS63" s="24"/>
      <c r="AT63" s="24"/>
      <c r="AU63" s="24"/>
      <c r="AV63" s="24"/>
      <c r="AW63" s="57"/>
      <c r="AX63" s="47">
        <f>SUM($C63:$AW63)</f>
        <v>16</v>
      </c>
      <c r="AY63" s="46">
        <f>COUNTA(C63:AV63)</f>
        <v>1</v>
      </c>
      <c r="AZ63" s="46" cm="1">
        <f t="array" ref="AZ63">IF($AY63&lt;=6,SUM($C63:$AV63),SUMPRODUCT(LARGE($C63:$AV63,{1,2,3,4,5,6})))</f>
        <v>16</v>
      </c>
      <c r="BA63" s="50" t="str">
        <f>IF(AND($AY63&gt;=6,AZ63=AZ64),"Manual Calc Needed","")</f>
        <v/>
      </c>
      <c r="BB63" s="46" t="str" cm="1">
        <f t="array" ref="BB63">IFERROR(SUMPRODUCT(LARGE($C63:$AV63,{1,2,3,4})), "")</f>
        <v/>
      </c>
      <c r="BC63" s="46" t="str" cm="1">
        <f t="array" ref="BC63">IFERROR(SUMPRODUCT(LARGE($C63:$AV63,{1,2,3,4,5,6,7})), "")</f>
        <v/>
      </c>
      <c r="BD63" s="46" t="str" cm="1">
        <f t="array" ref="BD63">IFERROR(SUMPRODUCT(LARGE($C63:$AV63,{1,2,3,4,5,6,7,8})), "")</f>
        <v/>
      </c>
    </row>
    <row r="64" spans="2:56" ht="15" customHeight="1" x14ac:dyDescent="0.2">
      <c r="B64" s="4" t="s">
        <v>7</v>
      </c>
      <c r="C64" s="10"/>
      <c r="D64" s="10"/>
      <c r="E64" s="10"/>
      <c r="F64" s="10"/>
      <c r="G64" s="10"/>
      <c r="H64" s="10"/>
      <c r="I64" s="10"/>
      <c r="J64" s="73"/>
      <c r="K64" s="10">
        <v>25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24"/>
      <c r="AQ64" s="24"/>
      <c r="AR64" s="24"/>
      <c r="AS64" s="24"/>
      <c r="AT64" s="24"/>
      <c r="AU64" s="24"/>
      <c r="AV64" s="24"/>
      <c r="AW64" s="57"/>
      <c r="AX64" s="47">
        <f>SUM($C64:$AW64)</f>
        <v>25</v>
      </c>
      <c r="AY64" s="46">
        <f>COUNTA(C64:AV64)</f>
        <v>1</v>
      </c>
      <c r="AZ64" s="46" cm="1">
        <f t="array" ref="AZ64">IF($AY64&lt;=6,SUM($C64:$AV64),SUMPRODUCT(LARGE($C64:$AV64,{1,2,3,4,5,6})))</f>
        <v>25</v>
      </c>
      <c r="BA64" s="50" t="str">
        <f>IF(AND($AY64&gt;=6,AZ64=AZ65),"Manual Calc Needed","")</f>
        <v/>
      </c>
      <c r="BB64" s="46" t="str" cm="1">
        <f t="array" ref="BB64">IFERROR(SUMPRODUCT(LARGE($C64:$AV64,{1,2,3,4})), "")</f>
        <v/>
      </c>
      <c r="BC64" s="46" t="str" cm="1">
        <f t="array" ref="BC64">IFERROR(SUMPRODUCT(LARGE($C64:$AV64,{1,2,3,4,5,6,7})), "")</f>
        <v/>
      </c>
      <c r="BD64" s="46" t="str" cm="1">
        <f t="array" ref="BD64">IFERROR(SUMPRODUCT(LARGE($C64:$AV64,{1,2,3,4,5,6,7,8})), "")</f>
        <v/>
      </c>
    </row>
    <row r="65" spans="2:56" ht="15" customHeight="1" x14ac:dyDescent="0.2">
      <c r="B65" s="4" t="s">
        <v>243</v>
      </c>
      <c r="C65" s="5"/>
      <c r="D65" s="10"/>
      <c r="E65" s="10"/>
      <c r="F65" s="10"/>
      <c r="G65" s="10"/>
      <c r="H65" s="10"/>
      <c r="I65" s="10"/>
      <c r="J65" s="73"/>
      <c r="K65" s="10">
        <v>4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24"/>
      <c r="AQ65" s="24"/>
      <c r="AR65" s="24"/>
      <c r="AS65" s="24"/>
      <c r="AT65" s="24"/>
      <c r="AU65" s="24"/>
      <c r="AV65" s="24"/>
      <c r="AW65" s="57"/>
      <c r="AX65" s="47">
        <f>SUM($C65:$AW65)</f>
        <v>4</v>
      </c>
      <c r="AY65" s="46">
        <f>COUNTA(C65:AV65)</f>
        <v>1</v>
      </c>
      <c r="AZ65" s="46" cm="1">
        <f t="array" ref="AZ65">IF($AY65&lt;=6,SUM($C65:$AV65),SUMPRODUCT(LARGE($C65:$AV65,{1,2,3,4,5,6})))</f>
        <v>4</v>
      </c>
      <c r="BA65" s="50" t="str">
        <f>IF(AND($AY65&gt;=6,AZ65=AZ66),"Manual Calc Needed","")</f>
        <v/>
      </c>
      <c r="BB65" s="46" t="str" cm="1">
        <f t="array" ref="BB65">IFERROR(SUMPRODUCT(LARGE($C65:$AV65,{1,2,3,4})), "")</f>
        <v/>
      </c>
      <c r="BC65" s="46" t="str" cm="1">
        <f t="array" ref="BC65">IFERROR(SUMPRODUCT(LARGE($C65:$AV65,{1,2,3,4,5,6,7})), "")</f>
        <v/>
      </c>
      <c r="BD65" s="46" t="str" cm="1">
        <f t="array" ref="BD65">IFERROR(SUMPRODUCT(LARGE($C65:$AV65,{1,2,3,4,5,6,7,8})), "")</f>
        <v/>
      </c>
    </row>
    <row r="66" spans="2:56" ht="15" customHeight="1" x14ac:dyDescent="0.2">
      <c r="B66" s="4" t="s">
        <v>72</v>
      </c>
      <c r="C66" s="10">
        <v>36</v>
      </c>
      <c r="D66" s="10"/>
      <c r="E66" s="10"/>
      <c r="F66" s="10">
        <v>27</v>
      </c>
      <c r="G66" s="10"/>
      <c r="H66" s="10"/>
      <c r="I66" s="10"/>
      <c r="J66" s="73">
        <v>36</v>
      </c>
      <c r="K66" s="10"/>
      <c r="L66" s="10">
        <v>36</v>
      </c>
      <c r="M66" s="10"/>
      <c r="N66" s="10">
        <v>38</v>
      </c>
      <c r="O66" s="10">
        <v>17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32"/>
      <c r="AL66" s="10"/>
      <c r="AM66" s="10"/>
      <c r="AN66" s="10"/>
      <c r="AO66" s="10"/>
      <c r="AP66" s="24"/>
      <c r="AQ66" s="24"/>
      <c r="AR66" s="24"/>
      <c r="AS66" s="24"/>
      <c r="AT66" s="24"/>
      <c r="AU66" s="24"/>
      <c r="AV66" s="24"/>
      <c r="AW66" s="57"/>
      <c r="AX66" s="47">
        <f>SUM($C66:$AW66)</f>
        <v>190</v>
      </c>
      <c r="AY66" s="46">
        <f>COUNTA(C66:AV66)</f>
        <v>6</v>
      </c>
      <c r="AZ66" s="46" cm="1">
        <f t="array" ref="AZ66">IF($AY66&lt;=6,SUM($C66:$AV66),SUMPRODUCT(LARGE($C66:$AV66,{1,2,3,4,5,6})))</f>
        <v>190</v>
      </c>
      <c r="BA66" s="50" t="str">
        <f>IF(AND($AY66&gt;=6,AZ66=AZ67),"Manual Calc Needed","")</f>
        <v/>
      </c>
      <c r="BB66" s="46" cm="1">
        <f t="array" ref="BB66">IFERROR(SUMPRODUCT(LARGE($C66:$AV66,{1,2,3,4})), "")</f>
        <v>146</v>
      </c>
      <c r="BC66" s="46" t="str" cm="1">
        <f t="array" ref="BC66">IFERROR(SUMPRODUCT(LARGE($C66:$AV66,{1,2,3,4,5,6,7})), "")</f>
        <v/>
      </c>
      <c r="BD66" s="46" t="str" cm="1">
        <f t="array" ref="BD66">IFERROR(SUMPRODUCT(LARGE($C66:$AV66,{1,2,3,4,5,6,7,8})), "")</f>
        <v/>
      </c>
    </row>
    <row r="67" spans="2:56" ht="15" customHeight="1" x14ac:dyDescent="0.2">
      <c r="B67" s="4" t="s">
        <v>250</v>
      </c>
      <c r="C67" s="10"/>
      <c r="D67" s="10"/>
      <c r="E67" s="10"/>
      <c r="F67" s="10"/>
      <c r="G67" s="10"/>
      <c r="H67" s="10">
        <v>3</v>
      </c>
      <c r="I67" s="10">
        <v>0</v>
      </c>
      <c r="J67" s="73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24"/>
      <c r="AQ67" s="24"/>
      <c r="AR67" s="24"/>
      <c r="AS67" s="24"/>
      <c r="AT67" s="24"/>
      <c r="AU67" s="24"/>
      <c r="AV67" s="24"/>
      <c r="AW67" s="57"/>
      <c r="AX67" s="47">
        <f>SUM($C67:$AW67)</f>
        <v>3</v>
      </c>
      <c r="AY67" s="46">
        <f>COUNTA(C67:AV67)</f>
        <v>2</v>
      </c>
      <c r="AZ67" s="46" cm="1">
        <f t="array" ref="AZ67">IF($AY67&lt;=6,SUM($C67:$AV67),SUMPRODUCT(LARGE($C67:$AV67,{1,2,3,4,5,6})))</f>
        <v>3</v>
      </c>
      <c r="BA67" s="50" t="str">
        <f>IF(AND($AY67&gt;=6,AZ67=AZ68),"Manual Calc Needed","")</f>
        <v/>
      </c>
      <c r="BB67" s="46" t="str" cm="1">
        <f t="array" ref="BB67">IFERROR(SUMPRODUCT(LARGE($C67:$AV67,{1,2,3,4})), "")</f>
        <v/>
      </c>
      <c r="BC67" s="46" t="str" cm="1">
        <f t="array" ref="BC67">IFERROR(SUMPRODUCT(LARGE($C67:$AV67,{1,2,3,4,5,6,7})), "")</f>
        <v/>
      </c>
      <c r="BD67" s="46" t="str" cm="1">
        <f t="array" ref="BD67">IFERROR(SUMPRODUCT(LARGE($C67:$AV67,{1,2,3,4,5,6,7,8})), "")</f>
        <v/>
      </c>
    </row>
    <row r="68" spans="2:56" ht="15" customHeight="1" x14ac:dyDescent="0.2">
      <c r="B68" s="4" t="s">
        <v>254</v>
      </c>
      <c r="C68" s="10"/>
      <c r="D68" s="10"/>
      <c r="E68" s="10"/>
      <c r="F68" s="10"/>
      <c r="G68" s="10"/>
      <c r="H68" s="10"/>
      <c r="I68" s="10">
        <v>4</v>
      </c>
      <c r="J68" s="73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24"/>
      <c r="AQ68" s="24"/>
      <c r="AR68" s="24"/>
      <c r="AS68" s="24"/>
      <c r="AT68" s="24"/>
      <c r="AU68" s="24"/>
      <c r="AV68" s="24"/>
      <c r="AW68" s="57"/>
      <c r="AX68" s="47">
        <f>SUM($C68:$AW68)</f>
        <v>4</v>
      </c>
      <c r="AY68" s="46">
        <f>COUNTA(C68:AV68)</f>
        <v>1</v>
      </c>
      <c r="AZ68" s="46" cm="1">
        <f t="array" ref="AZ68">IF($AY68&lt;=6,SUM($C68:$AV68),SUMPRODUCT(LARGE($C68:$AV68,{1,2,3,4,5,6})))</f>
        <v>4</v>
      </c>
      <c r="BA68" s="50" t="str">
        <f>IF(AND($AY68&gt;=6,AZ68=AZ69),"Manual Calc Needed","")</f>
        <v/>
      </c>
      <c r="BB68" s="46" t="str" cm="1">
        <f t="array" ref="BB68">IFERROR(SUMPRODUCT(LARGE($C68:$AV68,{1,2,3,4})), "")</f>
        <v/>
      </c>
      <c r="BC68" s="46" t="str" cm="1">
        <f t="array" ref="BC68">IFERROR(SUMPRODUCT(LARGE($C68:$AV68,{1,2,3,4,5,6,7})), "")</f>
        <v/>
      </c>
      <c r="BD68" s="46" t="str" cm="1">
        <f t="array" ref="BD68">IFERROR(SUMPRODUCT(LARGE($C68:$AV68,{1,2,3,4,5,6,7,8})), "")</f>
        <v/>
      </c>
    </row>
    <row r="69" spans="2:56" ht="15" customHeight="1" x14ac:dyDescent="0.2">
      <c r="B69" s="4" t="s">
        <v>268</v>
      </c>
      <c r="C69" s="10"/>
      <c r="D69" s="10"/>
      <c r="E69" s="10"/>
      <c r="F69" s="10"/>
      <c r="G69" s="10"/>
      <c r="H69" s="10"/>
      <c r="I69" s="10">
        <v>4</v>
      </c>
      <c r="J69" s="73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24"/>
      <c r="AQ69" s="24"/>
      <c r="AR69" s="24"/>
      <c r="AS69" s="24"/>
      <c r="AT69" s="24"/>
      <c r="AU69" s="24"/>
      <c r="AV69" s="24"/>
      <c r="AW69" s="57"/>
      <c r="AX69" s="47">
        <f>SUM($C69:$AW69)</f>
        <v>4</v>
      </c>
      <c r="AY69" s="46">
        <f>COUNTA(C69:AV69)</f>
        <v>1</v>
      </c>
      <c r="AZ69" s="46" cm="1">
        <f t="array" ref="AZ69">IF($AY69&lt;=6,SUM($C69:$AV69),SUMPRODUCT(LARGE($C69:$AV69,{1,2,3,4,5,6})))</f>
        <v>4</v>
      </c>
      <c r="BA69" s="50" t="str">
        <f>IF(AND($AY69&gt;=6,AZ69=AZ70),"Manual Calc Needed","")</f>
        <v/>
      </c>
      <c r="BB69" s="46" t="str" cm="1">
        <f t="array" ref="BB69">IFERROR(SUMPRODUCT(LARGE($C69:$AV69,{1,2,3,4})), "")</f>
        <v/>
      </c>
      <c r="BC69" s="46" t="str" cm="1">
        <f t="array" ref="BC69">IFERROR(SUMPRODUCT(LARGE($C69:$AV69,{1,2,3,4,5,6,7})), "")</f>
        <v/>
      </c>
      <c r="BD69" s="46" t="str" cm="1">
        <f t="array" ref="BD69">IFERROR(SUMPRODUCT(LARGE($C69:$AV69,{1,2,3,4,5,6,7,8})), "")</f>
        <v/>
      </c>
    </row>
    <row r="70" spans="2:56" ht="15" customHeight="1" x14ac:dyDescent="0.2">
      <c r="B70" s="4" t="s">
        <v>270</v>
      </c>
      <c r="C70" s="10"/>
      <c r="D70" s="10"/>
      <c r="E70" s="10"/>
      <c r="F70" s="10"/>
      <c r="G70" s="10">
        <v>11</v>
      </c>
      <c r="H70" s="10"/>
      <c r="I70" s="10"/>
      <c r="J70" s="73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24"/>
      <c r="AQ70" s="24"/>
      <c r="AR70" s="24"/>
      <c r="AS70" s="24"/>
      <c r="AT70" s="24"/>
      <c r="AU70" s="24"/>
      <c r="AV70" s="24"/>
      <c r="AW70" s="57"/>
      <c r="AX70" s="47">
        <f>SUM($C70:$AW70)</f>
        <v>11</v>
      </c>
      <c r="AY70" s="46">
        <f>COUNTA(C70:AV70)</f>
        <v>1</v>
      </c>
      <c r="AZ70" s="46" cm="1">
        <f t="array" ref="AZ70">IF($AY70&lt;=6,SUM($C70:$AV70),SUMPRODUCT(LARGE($C70:$AV70,{1,2,3,4,5,6})))</f>
        <v>11</v>
      </c>
      <c r="BA70" s="50" t="str">
        <f>IF(AND($AY70&gt;=6,AZ70=AZ71),"Manual Calc Needed","")</f>
        <v/>
      </c>
      <c r="BB70" s="46" t="str" cm="1">
        <f t="array" ref="BB70">IFERROR(SUMPRODUCT(LARGE($C70:$AV70,{1,2,3,4})), "")</f>
        <v/>
      </c>
      <c r="BC70" s="46" t="str" cm="1">
        <f t="array" ref="BC70">IFERROR(SUMPRODUCT(LARGE($C70:$AV70,{1,2,3,4,5,6,7})), "")</f>
        <v/>
      </c>
      <c r="BD70" s="46" t="str" cm="1">
        <f t="array" ref="BD70">IFERROR(SUMPRODUCT(LARGE($C70:$AV70,{1,2,3,4,5,6,7,8})), "")</f>
        <v/>
      </c>
    </row>
    <row r="71" spans="2:56" ht="15" customHeight="1" x14ac:dyDescent="0.2">
      <c r="B71" s="4" t="s">
        <v>75</v>
      </c>
      <c r="C71" s="10">
        <v>30</v>
      </c>
      <c r="D71" s="10"/>
      <c r="E71" s="10"/>
      <c r="F71" s="10">
        <v>33</v>
      </c>
      <c r="G71" s="10"/>
      <c r="H71" s="10"/>
      <c r="I71" s="10"/>
      <c r="J71" s="73"/>
      <c r="K71" s="10"/>
      <c r="L71" s="10">
        <v>33</v>
      </c>
      <c r="M71" s="10"/>
      <c r="N71" s="10"/>
      <c r="O71" s="10">
        <v>22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24"/>
      <c r="AQ71" s="24"/>
      <c r="AR71" s="24"/>
      <c r="AS71" s="24"/>
      <c r="AT71" s="24"/>
      <c r="AU71" s="24"/>
      <c r="AV71" s="24"/>
      <c r="AW71" s="57"/>
      <c r="AX71" s="47">
        <f>SUM($C71:$AW71)</f>
        <v>118</v>
      </c>
      <c r="AY71" s="46">
        <f>COUNTA(C71:AV71)</f>
        <v>4</v>
      </c>
      <c r="AZ71" s="46" cm="1">
        <f t="array" ref="AZ71">IF($AY71&lt;=6,SUM($C71:$AV71),SUMPRODUCT(LARGE($C71:$AV71,{1,2,3,4,5,6})))</f>
        <v>118</v>
      </c>
      <c r="BA71" s="50" t="str">
        <f>IF(AND($AY71&gt;=6,AZ71=AZ72),"Manual Calc Needed","")</f>
        <v/>
      </c>
      <c r="BB71" s="46" cm="1">
        <f t="array" ref="BB71">IFERROR(SUMPRODUCT(LARGE($C71:$AV71,{1,2,3,4})), "")</f>
        <v>118</v>
      </c>
      <c r="BC71" s="46" t="str" cm="1">
        <f t="array" ref="BC71">IFERROR(SUMPRODUCT(LARGE($C71:$AV71,{1,2,3,4,5,6,7})), "")</f>
        <v/>
      </c>
      <c r="BD71" s="46" t="str" cm="1">
        <f t="array" ref="BD71">IFERROR(SUMPRODUCT(LARGE($C71:$AV71,{1,2,3,4,5,6,7,8})), "")</f>
        <v/>
      </c>
    </row>
    <row r="72" spans="2:56" ht="15" customHeight="1" x14ac:dyDescent="0.2">
      <c r="B72" s="4" t="s">
        <v>3</v>
      </c>
      <c r="C72" s="10"/>
      <c r="D72" s="10"/>
      <c r="E72" s="10"/>
      <c r="F72" s="10"/>
      <c r="G72" s="10"/>
      <c r="H72" s="10"/>
      <c r="I72" s="10"/>
      <c r="J72" s="73"/>
      <c r="K72" s="10"/>
      <c r="L72" s="10">
        <v>5</v>
      </c>
      <c r="M72" s="10"/>
      <c r="N72" s="10"/>
      <c r="O72" s="10">
        <v>2</v>
      </c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24"/>
      <c r="AQ72" s="24"/>
      <c r="AR72" s="24"/>
      <c r="AS72" s="24"/>
      <c r="AT72" s="24"/>
      <c r="AU72" s="24"/>
      <c r="AV72" s="24"/>
      <c r="AW72" s="56"/>
      <c r="AX72" s="47">
        <f>SUM($C72:$AW72)</f>
        <v>7</v>
      </c>
      <c r="AY72" s="46">
        <f>COUNTA(C72:AV72)</f>
        <v>2</v>
      </c>
      <c r="AZ72" s="46" cm="1">
        <f t="array" ref="AZ72">IF($AY72&lt;=6,SUM($C72:$AV72),SUMPRODUCT(LARGE($C72:$AV72,{1,2,3,4,5,6})))</f>
        <v>7</v>
      </c>
      <c r="BA72" s="50" t="str">
        <f>IF(AND($AY72&gt;=6,AZ72=AZ73),"Manual Calc Needed","")</f>
        <v/>
      </c>
      <c r="BB72" s="46" t="str" cm="1">
        <f t="array" ref="BB72">IFERROR(SUMPRODUCT(LARGE($C72:$AV72,{1,2,3,4})), "")</f>
        <v/>
      </c>
      <c r="BC72" s="46" t="str" cm="1">
        <f t="array" ref="BC72">IFERROR(SUMPRODUCT(LARGE($C72:$AV72,{1,2,3,4,5,6,7})), "")</f>
        <v/>
      </c>
      <c r="BD72" s="46" t="str" cm="1">
        <f t="array" ref="BD72">IFERROR(SUMPRODUCT(LARGE($C72:$AV72,{1,2,3,4,5,6,7,8})), "")</f>
        <v/>
      </c>
    </row>
    <row r="73" spans="2:56" ht="15" customHeight="1" x14ac:dyDescent="0.2">
      <c r="B73" s="4" t="s">
        <v>1065</v>
      </c>
      <c r="C73" s="10"/>
      <c r="D73" s="10"/>
      <c r="E73" s="10"/>
      <c r="F73" s="10"/>
      <c r="G73" s="10"/>
      <c r="H73" s="10">
        <v>2</v>
      </c>
      <c r="I73" s="10"/>
      <c r="J73" s="73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24"/>
      <c r="AQ73" s="24"/>
      <c r="AR73" s="24"/>
      <c r="AS73" s="24"/>
      <c r="AT73" s="24"/>
      <c r="AU73" s="24"/>
      <c r="AV73" s="24"/>
      <c r="AW73" s="57"/>
      <c r="AX73" s="47">
        <f>SUM($C73:$AW73)</f>
        <v>2</v>
      </c>
      <c r="AY73" s="46">
        <f>COUNTA(C73:AV73)</f>
        <v>1</v>
      </c>
      <c r="AZ73" s="46" cm="1">
        <f t="array" ref="AZ73">IF($AY73&lt;=6,SUM($C73:$AV73),SUMPRODUCT(LARGE($C73:$AV73,{1,2,3,4,5,6})))</f>
        <v>2</v>
      </c>
      <c r="BA73" s="50" t="str">
        <f>IF(AND($AY73&gt;=6,AZ73=AZ74),"Manual Calc Needed","")</f>
        <v/>
      </c>
      <c r="BB73" s="46" t="str" cm="1">
        <f t="array" ref="BB73">IFERROR(SUMPRODUCT(LARGE($C73:$AV73,{1,2,3,4})), "")</f>
        <v/>
      </c>
      <c r="BC73" s="46" t="str" cm="1">
        <f t="array" ref="BC73">IFERROR(SUMPRODUCT(LARGE($C73:$AV73,{1,2,3,4,5,6,7})), "")</f>
        <v/>
      </c>
      <c r="BD73" s="46" t="str" cm="1">
        <f t="array" ref="BD73">IFERROR(SUMPRODUCT(LARGE($C73:$AV73,{1,2,3,4,5,6,7,8})), "")</f>
        <v/>
      </c>
    </row>
    <row r="74" spans="2:56" ht="15" customHeight="1" x14ac:dyDescent="0.2">
      <c r="B74" s="4" t="s">
        <v>282</v>
      </c>
      <c r="C74" s="10">
        <v>14</v>
      </c>
      <c r="D74" s="10"/>
      <c r="E74" s="10"/>
      <c r="F74" s="10">
        <v>16</v>
      </c>
      <c r="G74" s="10"/>
      <c r="H74" s="10"/>
      <c r="I74" s="10"/>
      <c r="J74" s="73"/>
      <c r="K74" s="10"/>
      <c r="L74" s="10">
        <v>11</v>
      </c>
      <c r="M74" s="10"/>
      <c r="N74" s="10">
        <v>38</v>
      </c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24"/>
      <c r="AQ74" s="24"/>
      <c r="AR74" s="24"/>
      <c r="AS74" s="24"/>
      <c r="AT74" s="24"/>
      <c r="AU74" s="24"/>
      <c r="AV74" s="24"/>
      <c r="AW74" s="58"/>
      <c r="AX74" s="47">
        <f>SUM($C74:$AW74)</f>
        <v>79</v>
      </c>
      <c r="AY74" s="46">
        <f>COUNTA(C74:AV74)</f>
        <v>4</v>
      </c>
      <c r="AZ74" s="46" cm="1">
        <f t="array" ref="AZ74">IF($AY74&lt;=6,SUM($C74:$AV74),SUMPRODUCT(LARGE($C74:$AV74,{1,2,3,4,5,6})))</f>
        <v>79</v>
      </c>
      <c r="BA74" s="50" t="str">
        <f>IF(AND($AY74&gt;=6,AZ74=AZ75),"Manual Calc Needed","")</f>
        <v/>
      </c>
      <c r="BB74" s="46" cm="1">
        <f t="array" ref="BB74">IFERROR(SUMPRODUCT(LARGE($C74:$AV74,{1,2,3,4})), "")</f>
        <v>79</v>
      </c>
      <c r="BC74" s="46" t="str" cm="1">
        <f t="array" ref="BC74">IFERROR(SUMPRODUCT(LARGE($C74:$AV74,{1,2,3,4,5,6,7})), "")</f>
        <v/>
      </c>
      <c r="BD74" s="46" t="str" cm="1">
        <f t="array" ref="BD74">IFERROR(SUMPRODUCT(LARGE($C74:$AV74,{1,2,3,4,5,6,7,8})), "")</f>
        <v/>
      </c>
    </row>
    <row r="75" spans="2:56" ht="15" customHeight="1" x14ac:dyDescent="0.2">
      <c r="B75" s="4" t="s">
        <v>284</v>
      </c>
      <c r="C75" s="10"/>
      <c r="D75" s="10"/>
      <c r="E75" s="10"/>
      <c r="F75" s="10"/>
      <c r="G75" s="10">
        <v>21</v>
      </c>
      <c r="H75" s="10">
        <v>17</v>
      </c>
      <c r="I75" s="10"/>
      <c r="J75" s="73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24"/>
      <c r="AQ75" s="24"/>
      <c r="AR75" s="24"/>
      <c r="AS75" s="24"/>
      <c r="AT75" s="24"/>
      <c r="AU75" s="24"/>
      <c r="AV75" s="24"/>
      <c r="AW75" s="56"/>
      <c r="AX75" s="47">
        <f>SUM($C75:$AW75)</f>
        <v>38</v>
      </c>
      <c r="AY75" s="46">
        <f>COUNTA(C75:AV75)</f>
        <v>2</v>
      </c>
      <c r="AZ75" s="46" cm="1">
        <f t="array" ref="AZ75">IF($AY75&lt;=6,SUM($C75:$AV75),SUMPRODUCT(LARGE($C75:$AV75,{1,2,3,4,5,6})))</f>
        <v>38</v>
      </c>
      <c r="BA75" s="50" t="str">
        <f>IF(AND($AY75&gt;=6,AZ75=AZ76),"Manual Calc Needed","")</f>
        <v/>
      </c>
      <c r="BB75" s="46" t="str" cm="1">
        <f t="array" ref="BB75">IFERROR(SUMPRODUCT(LARGE($C75:$AV75,{1,2,3,4})), "")</f>
        <v/>
      </c>
      <c r="BC75" s="46" t="str" cm="1">
        <f t="array" ref="BC75">IFERROR(SUMPRODUCT(LARGE($C75:$AV75,{1,2,3,4,5,6,7})), "")</f>
        <v/>
      </c>
      <c r="BD75" s="46" t="str" cm="1">
        <f t="array" ref="BD75">IFERROR(SUMPRODUCT(LARGE($C75:$AV75,{1,2,3,4,5,6,7,8})), "")</f>
        <v/>
      </c>
    </row>
    <row r="76" spans="2:56" ht="15" customHeight="1" x14ac:dyDescent="0.2">
      <c r="B76" s="4" t="s">
        <v>288</v>
      </c>
      <c r="C76" s="10"/>
      <c r="D76" s="10"/>
      <c r="E76" s="10"/>
      <c r="F76" s="10"/>
      <c r="G76" s="10"/>
      <c r="H76" s="10"/>
      <c r="I76" s="10"/>
      <c r="J76" s="73"/>
      <c r="K76" s="10">
        <v>44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24"/>
      <c r="AQ76" s="24"/>
      <c r="AR76" s="24"/>
      <c r="AS76" s="24"/>
      <c r="AT76" s="24"/>
      <c r="AU76" s="24"/>
      <c r="AV76" s="24"/>
      <c r="AW76" s="57"/>
      <c r="AX76" s="47">
        <f>SUM($C76:$AW76)</f>
        <v>44</v>
      </c>
      <c r="AY76" s="46">
        <f>COUNTA(C76:AV76)</f>
        <v>1</v>
      </c>
      <c r="AZ76" s="46" cm="1">
        <f t="array" ref="AZ76">IF($AY76&lt;=6,SUM($C76:$AV76),SUMPRODUCT(LARGE($C76:$AV76,{1,2,3,4,5,6})))</f>
        <v>44</v>
      </c>
      <c r="BA76" s="50" t="str">
        <f>IF(AND($AY76&gt;=6,AZ76=AZ77),"Manual Calc Needed","")</f>
        <v/>
      </c>
      <c r="BB76" s="46" t="str" cm="1">
        <f t="array" ref="BB76">IFERROR(SUMPRODUCT(LARGE($C76:$AV76,{1,2,3,4})), "")</f>
        <v/>
      </c>
      <c r="BC76" s="46" t="str" cm="1">
        <f t="array" ref="BC76">IFERROR(SUMPRODUCT(LARGE($C76:$AV76,{1,2,3,4,5,6,7})), "")</f>
        <v/>
      </c>
      <c r="BD76" s="46" t="str" cm="1">
        <f t="array" ref="BD76">IFERROR(SUMPRODUCT(LARGE($C76:$AV76,{1,2,3,4,5,6,7,8})), "")</f>
        <v/>
      </c>
    </row>
    <row r="77" spans="2:56" ht="15" customHeight="1" x14ac:dyDescent="0.2">
      <c r="B77" s="4" t="s">
        <v>80</v>
      </c>
      <c r="C77" s="10">
        <v>13</v>
      </c>
      <c r="D77" s="10"/>
      <c r="E77" s="10"/>
      <c r="F77" s="10"/>
      <c r="G77" s="10"/>
      <c r="H77" s="10">
        <v>15</v>
      </c>
      <c r="I77" s="10"/>
      <c r="J77" s="73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24"/>
      <c r="AQ77" s="24"/>
      <c r="AR77" s="24"/>
      <c r="AS77" s="24"/>
      <c r="AT77" s="24"/>
      <c r="AU77" s="24"/>
      <c r="AV77" s="24"/>
      <c r="AW77" s="57"/>
      <c r="AX77" s="47">
        <f>SUM($C77:$AW77)</f>
        <v>28</v>
      </c>
      <c r="AY77" s="46">
        <f>COUNTA(C77:AV77)</f>
        <v>2</v>
      </c>
      <c r="AZ77" s="46" cm="1">
        <f t="array" ref="AZ77">IF($AY77&lt;=6,SUM($C77:$AV77),SUMPRODUCT(LARGE($C77:$AV77,{1,2,3,4,5,6})))</f>
        <v>28</v>
      </c>
      <c r="BA77" s="50" t="str">
        <f>IF(AND($AY77&gt;=6,AZ77=AZ78),"Manual Calc Needed","")</f>
        <v/>
      </c>
      <c r="BB77" s="46" t="str" cm="1">
        <f t="array" ref="BB77">IFERROR(SUMPRODUCT(LARGE($C77:$AV77,{1,2,3,4})), "")</f>
        <v/>
      </c>
      <c r="BC77" s="46" t="str" cm="1">
        <f t="array" ref="BC77">IFERROR(SUMPRODUCT(LARGE($C77:$AV77,{1,2,3,4,5,6,7})), "")</f>
        <v/>
      </c>
      <c r="BD77" s="46" t="str" cm="1">
        <f t="array" ref="BD77">IFERROR(SUMPRODUCT(LARGE($C77:$AV77,{1,2,3,4,5,6,7,8})), "")</f>
        <v/>
      </c>
    </row>
    <row r="78" spans="2:56" ht="15" customHeight="1" x14ac:dyDescent="0.2">
      <c r="B78" s="4" t="s">
        <v>291</v>
      </c>
      <c r="C78" s="10"/>
      <c r="D78" s="10"/>
      <c r="E78" s="10"/>
      <c r="F78" s="10"/>
      <c r="G78" s="10">
        <v>4</v>
      </c>
      <c r="H78" s="10"/>
      <c r="I78" s="10"/>
      <c r="J78" s="73"/>
      <c r="K78" s="10"/>
      <c r="L78" s="10"/>
      <c r="M78" s="10">
        <v>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24"/>
      <c r="AQ78" s="24"/>
      <c r="AR78" s="24"/>
      <c r="AS78" s="24"/>
      <c r="AT78" s="24"/>
      <c r="AU78" s="24"/>
      <c r="AV78" s="24"/>
      <c r="AW78" s="57"/>
      <c r="AX78" s="47">
        <f>SUM($C78:$AW78)</f>
        <v>5</v>
      </c>
      <c r="AY78" s="46">
        <f>COUNTA(C78:AV78)</f>
        <v>2</v>
      </c>
      <c r="AZ78" s="46" cm="1">
        <f t="array" ref="AZ78">IF($AY78&lt;=6,SUM($C78:$AV78),SUMPRODUCT(LARGE($C78:$AV78,{1,2,3,4,5,6})))</f>
        <v>5</v>
      </c>
      <c r="BA78" s="50" t="str">
        <f>IF(AND($AY78&gt;=6,AZ78=AZ79),"Manual Calc Needed","")</f>
        <v/>
      </c>
      <c r="BB78" s="46" t="str" cm="1">
        <f t="array" ref="BB78">IFERROR(SUMPRODUCT(LARGE($C78:$AV78,{1,2,3,4})), "")</f>
        <v/>
      </c>
      <c r="BC78" s="46" t="str" cm="1">
        <f t="array" ref="BC78">IFERROR(SUMPRODUCT(LARGE($C78:$AV78,{1,2,3,4,5,6,7})), "")</f>
        <v/>
      </c>
      <c r="BD78" s="46" t="str" cm="1">
        <f t="array" ref="BD78">IFERROR(SUMPRODUCT(LARGE($C78:$AV78,{1,2,3,4,5,6,7,8})), "")</f>
        <v/>
      </c>
    </row>
    <row r="79" spans="2:56" ht="15" customHeight="1" x14ac:dyDescent="0.2">
      <c r="B79" s="4" t="s">
        <v>293</v>
      </c>
      <c r="C79" s="5"/>
      <c r="D79" s="10"/>
      <c r="E79" s="10"/>
      <c r="F79" s="10"/>
      <c r="G79" s="10">
        <v>0</v>
      </c>
      <c r="H79" s="10"/>
      <c r="I79" s="10"/>
      <c r="J79" s="73"/>
      <c r="K79" s="10"/>
      <c r="L79" s="10"/>
      <c r="M79" s="10">
        <v>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24"/>
      <c r="AQ79" s="24"/>
      <c r="AR79" s="24"/>
      <c r="AS79" s="24"/>
      <c r="AT79" s="24"/>
      <c r="AU79" s="24"/>
      <c r="AV79" s="24"/>
      <c r="AW79" s="57"/>
      <c r="AX79" s="47">
        <f>SUM($C79:$AW79)</f>
        <v>1</v>
      </c>
      <c r="AY79" s="46">
        <f>COUNTA(C79:AV79)</f>
        <v>2</v>
      </c>
      <c r="AZ79" s="46" cm="1">
        <f t="array" ref="AZ79">IF($AY79&lt;=6,SUM($C79:$AV79),SUMPRODUCT(LARGE($C79:$AV79,{1,2,3,4,5,6})))</f>
        <v>1</v>
      </c>
      <c r="BA79" s="50" t="str">
        <f>IF(AND($AY79&gt;=6,AZ79=AZ80),"Manual Calc Needed","")</f>
        <v/>
      </c>
      <c r="BB79" s="46" t="str" cm="1">
        <f t="array" ref="BB79">IFERROR(SUMPRODUCT(LARGE($C79:$AV79,{1,2,3,4})), "")</f>
        <v/>
      </c>
      <c r="BC79" s="46" t="str" cm="1">
        <f t="array" ref="BC79">IFERROR(SUMPRODUCT(LARGE($C79:$AV79,{1,2,3,4,5,6,7})), "")</f>
        <v/>
      </c>
      <c r="BD79" s="46" t="str" cm="1">
        <f t="array" ref="BD79">IFERROR(SUMPRODUCT(LARGE($C79:$AV79,{1,2,3,4,5,6,7,8})), "")</f>
        <v/>
      </c>
    </row>
    <row r="80" spans="2:56" ht="15" customHeight="1" x14ac:dyDescent="0.2">
      <c r="B80" s="4" t="s">
        <v>295</v>
      </c>
      <c r="C80" s="10"/>
      <c r="D80" s="10"/>
      <c r="E80" s="10"/>
      <c r="F80" s="10"/>
      <c r="G80" s="10">
        <v>2</v>
      </c>
      <c r="H80" s="10"/>
      <c r="I80" s="10"/>
      <c r="J80" s="73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24"/>
      <c r="AQ80" s="24"/>
      <c r="AR80" s="24"/>
      <c r="AS80" s="24"/>
      <c r="AT80" s="24"/>
      <c r="AU80" s="24"/>
      <c r="AV80" s="24"/>
      <c r="AW80" s="57"/>
      <c r="AX80" s="47">
        <f>SUM($C80:$AW80)</f>
        <v>2</v>
      </c>
      <c r="AY80" s="46">
        <f>COUNTA(C80:AV80)</f>
        <v>1</v>
      </c>
      <c r="AZ80" s="46" cm="1">
        <f t="array" ref="AZ80">IF($AY80&lt;=6,SUM($C80:$AV80),SUMPRODUCT(LARGE($C80:$AV80,{1,2,3,4,5,6})))</f>
        <v>2</v>
      </c>
      <c r="BA80" s="50" t="str">
        <f>IF(AND($AY80&gt;=6,AZ80=AZ81),"Manual Calc Needed","")</f>
        <v/>
      </c>
      <c r="BB80" s="46" t="str" cm="1">
        <f t="array" ref="BB80">IFERROR(SUMPRODUCT(LARGE($C80:$AV80,{1,2,3,4})), "")</f>
        <v/>
      </c>
      <c r="BC80" s="46" t="str" cm="1">
        <f t="array" ref="BC80">IFERROR(SUMPRODUCT(LARGE($C80:$AV80,{1,2,3,4,5,6,7})), "")</f>
        <v/>
      </c>
      <c r="BD80" s="46" t="str" cm="1">
        <f t="array" ref="BD80">IFERROR(SUMPRODUCT(LARGE($C80:$AV80,{1,2,3,4,5,6,7,8})), "")</f>
        <v/>
      </c>
    </row>
    <row r="81" spans="2:56" ht="15" customHeight="1" x14ac:dyDescent="0.2">
      <c r="B81" s="4" t="s">
        <v>84</v>
      </c>
      <c r="C81" s="10">
        <v>7</v>
      </c>
      <c r="D81" s="10"/>
      <c r="E81" s="10"/>
      <c r="F81" s="10"/>
      <c r="G81" s="10">
        <v>2</v>
      </c>
      <c r="H81" s="10"/>
      <c r="I81" s="10"/>
      <c r="J81" s="73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24"/>
      <c r="AQ81" s="24"/>
      <c r="AR81" s="24"/>
      <c r="AS81" s="24"/>
      <c r="AT81" s="24"/>
      <c r="AU81" s="24"/>
      <c r="AV81" s="24"/>
      <c r="AW81" s="57"/>
      <c r="AX81" s="47">
        <f>SUM($C81:$AW81)</f>
        <v>9</v>
      </c>
      <c r="AY81" s="46">
        <f>COUNTA(C81:AV81)</f>
        <v>2</v>
      </c>
      <c r="AZ81" s="46" cm="1">
        <f t="array" ref="AZ81">IF($AY81&lt;=6,SUM($C81:$AV81),SUMPRODUCT(LARGE($C81:$AV81,{1,2,3,4,5,6})))</f>
        <v>9</v>
      </c>
      <c r="BA81" s="50" t="str">
        <f>IF(AND($AY81&gt;=6,AZ81=AZ82),"Manual Calc Needed","")</f>
        <v/>
      </c>
      <c r="BB81" s="46" t="str" cm="1">
        <f t="array" ref="BB81">IFERROR(SUMPRODUCT(LARGE($C81:$AV81,{1,2,3,4})), "")</f>
        <v/>
      </c>
      <c r="BC81" s="46" t="str" cm="1">
        <f t="array" ref="BC81">IFERROR(SUMPRODUCT(LARGE($C81:$AV81,{1,2,3,4,5,6,7})), "")</f>
        <v/>
      </c>
      <c r="BD81" s="46" t="str" cm="1">
        <f t="array" ref="BD81">IFERROR(SUMPRODUCT(LARGE($C81:$AV81,{1,2,3,4,5,6,7,8})), "")</f>
        <v/>
      </c>
    </row>
    <row r="82" spans="2:56" ht="15" customHeight="1" x14ac:dyDescent="0.2">
      <c r="B82" s="4" t="s">
        <v>298</v>
      </c>
      <c r="C82" s="10"/>
      <c r="D82" s="10"/>
      <c r="E82" s="10"/>
      <c r="F82" s="10"/>
      <c r="G82" s="10"/>
      <c r="H82" s="10"/>
      <c r="I82" s="10"/>
      <c r="J82" s="73"/>
      <c r="K82" s="10"/>
      <c r="L82" s="10"/>
      <c r="M82" s="10">
        <v>6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24"/>
      <c r="AQ82" s="24"/>
      <c r="AR82" s="24"/>
      <c r="AS82" s="24"/>
      <c r="AT82" s="24"/>
      <c r="AU82" s="24"/>
      <c r="AV82" s="24"/>
      <c r="AW82" s="57"/>
      <c r="AX82" s="47">
        <f>SUM($C82:$AW82)</f>
        <v>6</v>
      </c>
      <c r="AY82" s="46">
        <f>COUNTA(C82:AV82)</f>
        <v>1</v>
      </c>
      <c r="AZ82" s="46" cm="1">
        <f t="array" ref="AZ82">IF($AY82&lt;=6,SUM($C82:$AV82),SUMPRODUCT(LARGE($C82:$AV82,{1,2,3,4,5,6})))</f>
        <v>6</v>
      </c>
      <c r="BA82" s="50" t="str">
        <f>IF(AND($AY82&gt;=6,AZ82=AZ83),"Manual Calc Needed","")</f>
        <v/>
      </c>
      <c r="BB82" s="46" t="str" cm="1">
        <f t="array" ref="BB82">IFERROR(SUMPRODUCT(LARGE($C82:$AV82,{1,2,3,4})), "")</f>
        <v/>
      </c>
      <c r="BC82" s="46" t="str" cm="1">
        <f t="array" ref="BC82">IFERROR(SUMPRODUCT(LARGE($C82:$AV82,{1,2,3,4,5,6,7})), "")</f>
        <v/>
      </c>
      <c r="BD82" s="46" t="str" cm="1">
        <f t="array" ref="BD82">IFERROR(SUMPRODUCT(LARGE($C82:$AV82,{1,2,3,4,5,6,7,8})), "")</f>
        <v/>
      </c>
    </row>
    <row r="83" spans="2:56" ht="15" customHeight="1" x14ac:dyDescent="0.2">
      <c r="B83" s="4" t="s">
        <v>0</v>
      </c>
      <c r="C83" s="5"/>
      <c r="D83" s="10"/>
      <c r="E83" s="24"/>
      <c r="F83" s="24"/>
      <c r="G83" s="24"/>
      <c r="H83" s="24">
        <v>14</v>
      </c>
      <c r="I83" s="24"/>
      <c r="J83" s="73">
        <f>1+6+11</f>
        <v>18</v>
      </c>
      <c r="K83" s="24"/>
      <c r="L83" s="24">
        <f>3+5+5</f>
        <v>13</v>
      </c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57"/>
      <c r="AX83" s="47">
        <f>SUM($C83:$AW83)</f>
        <v>45</v>
      </c>
      <c r="AY83" s="46">
        <f>COUNTA(C83:AV83)</f>
        <v>3</v>
      </c>
      <c r="AZ83" s="46" cm="1">
        <f t="array" ref="AZ83">IF($AY83&lt;=6,SUM($C83:$AV83),SUMPRODUCT(LARGE($C83:$AV83,{1,2,3,4,5,6})))</f>
        <v>45</v>
      </c>
      <c r="BA83" s="50" t="str">
        <f>IF(AND($AY83&gt;=6,AZ83=AZ84),"Manual Calc Needed","")</f>
        <v/>
      </c>
      <c r="BB83" s="46" t="str" cm="1">
        <f t="array" ref="BB83">IFERROR(SUMPRODUCT(LARGE($C83:$AV83,{1,2,3,4})), "")</f>
        <v/>
      </c>
      <c r="BC83" s="46" t="str" cm="1">
        <f t="array" ref="BC83">IFERROR(SUMPRODUCT(LARGE($C83:$AV83,{1,2,3,4,5,6,7})), "")</f>
        <v/>
      </c>
      <c r="BD83" s="46" t="str" cm="1">
        <f t="array" ref="BD83">IFERROR(SUMPRODUCT(LARGE($C83:$AV83,{1,2,3,4,5,6,7,8})), "")</f>
        <v/>
      </c>
    </row>
    <row r="84" spans="2:56" ht="15" customHeight="1" x14ac:dyDescent="0.2">
      <c r="B84" s="4" t="s">
        <v>302</v>
      </c>
      <c r="C84" s="10"/>
      <c r="D84" s="10">
        <v>23</v>
      </c>
      <c r="E84" s="10"/>
      <c r="F84" s="10"/>
      <c r="G84" s="10">
        <v>30</v>
      </c>
      <c r="H84" s="10"/>
      <c r="I84" s="10"/>
      <c r="J84" s="73"/>
      <c r="K84" s="10"/>
      <c r="L84" s="10"/>
      <c r="M84" s="10">
        <v>7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24"/>
      <c r="AQ84" s="24"/>
      <c r="AR84" s="24"/>
      <c r="AS84" s="24"/>
      <c r="AT84" s="24"/>
      <c r="AU84" s="24"/>
      <c r="AV84" s="24"/>
      <c r="AW84" s="57"/>
      <c r="AX84" s="47">
        <f>SUM($C84:$AW84)</f>
        <v>60</v>
      </c>
      <c r="AY84" s="46">
        <f>COUNTA(C84:AV84)</f>
        <v>3</v>
      </c>
      <c r="AZ84" s="46" cm="1">
        <f t="array" ref="AZ84">IF($AY84&lt;=6,SUM($C84:$AV84),SUMPRODUCT(LARGE($C84:$AV84,{1,2,3,4,5,6})))</f>
        <v>60</v>
      </c>
      <c r="BA84" s="50" t="str">
        <f>IF(AND($AY84&gt;=6,AZ84=AZ85),"Manual Calc Needed","")</f>
        <v/>
      </c>
      <c r="BB84" s="46" t="str" cm="1">
        <f t="array" ref="BB84">IFERROR(SUMPRODUCT(LARGE($C84:$AV84,{1,2,3,4})), "")</f>
        <v/>
      </c>
      <c r="BC84" s="46" t="str" cm="1">
        <f t="array" ref="BC84">IFERROR(SUMPRODUCT(LARGE($C84:$AV84,{1,2,3,4,5,6,7})), "")</f>
        <v/>
      </c>
      <c r="BD84" s="46" t="str" cm="1">
        <f t="array" ref="BD84">IFERROR(SUMPRODUCT(LARGE($C84:$AV84,{1,2,3,4,5,6,7,8})), "")</f>
        <v/>
      </c>
    </row>
    <row r="85" spans="2:56" ht="15" customHeight="1" x14ac:dyDescent="0.2">
      <c r="B85" s="4" t="s">
        <v>86</v>
      </c>
      <c r="C85" s="10">
        <v>32</v>
      </c>
      <c r="D85" s="10"/>
      <c r="E85" s="10"/>
      <c r="F85" s="10">
        <v>32</v>
      </c>
      <c r="G85" s="10"/>
      <c r="H85" s="10"/>
      <c r="I85" s="10"/>
      <c r="J85" s="73">
        <f>22+3+12+11</f>
        <v>48</v>
      </c>
      <c r="K85" s="10"/>
      <c r="L85" s="10">
        <v>46</v>
      </c>
      <c r="M85" s="10"/>
      <c r="N85" s="10"/>
      <c r="O85" s="10">
        <v>23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24"/>
      <c r="AQ85" s="24"/>
      <c r="AR85" s="24"/>
      <c r="AS85" s="24"/>
      <c r="AT85" s="24"/>
      <c r="AU85" s="24"/>
      <c r="AV85" s="24"/>
      <c r="AW85" s="57"/>
      <c r="AX85" s="47">
        <f>SUM($C85:$AW85)</f>
        <v>181</v>
      </c>
      <c r="AY85" s="46">
        <f>COUNTA(C85:AV85)</f>
        <v>5</v>
      </c>
      <c r="AZ85" s="46" cm="1">
        <f t="array" ref="AZ85">IF($AY85&lt;=6,SUM($C85:$AV85),SUMPRODUCT(LARGE($C85:$AV85,{1,2,3,4,5,6})))</f>
        <v>181</v>
      </c>
      <c r="BA85" s="50" t="str">
        <f>IF(AND($AY85&gt;=6,AZ85=AZ86),"Manual Calc Needed","")</f>
        <v/>
      </c>
      <c r="BB85" s="46" cm="1">
        <f t="array" ref="BB85">IFERROR(SUMPRODUCT(LARGE($C85:$AV85,{1,2,3,4})), "")</f>
        <v>158</v>
      </c>
      <c r="BC85" s="46" t="str" cm="1">
        <f t="array" ref="BC85">IFERROR(SUMPRODUCT(LARGE($C85:$AV85,{1,2,3,4,5,6,7})), "")</f>
        <v/>
      </c>
      <c r="BD85" s="46" t="str" cm="1">
        <f t="array" ref="BD85">IFERROR(SUMPRODUCT(LARGE($C85:$AV85,{1,2,3,4,5,6,7,8})), "")</f>
        <v/>
      </c>
    </row>
    <row r="86" spans="2:56" ht="15" customHeight="1" x14ac:dyDescent="0.2">
      <c r="B86" s="4" t="s">
        <v>305</v>
      </c>
      <c r="C86" s="10"/>
      <c r="D86" s="10"/>
      <c r="E86" s="10"/>
      <c r="F86" s="10">
        <v>80</v>
      </c>
      <c r="G86" s="10"/>
      <c r="H86" s="10"/>
      <c r="I86" s="10"/>
      <c r="J86" s="73">
        <f>25+16+17+7</f>
        <v>65</v>
      </c>
      <c r="K86" s="10"/>
      <c r="L86" s="10">
        <v>95</v>
      </c>
      <c r="M86" s="10"/>
      <c r="N86" s="10"/>
      <c r="O86" s="10">
        <v>70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24"/>
      <c r="AQ86" s="24"/>
      <c r="AR86" s="24"/>
      <c r="AS86" s="24"/>
      <c r="AT86" s="24"/>
      <c r="AU86" s="24"/>
      <c r="AV86" s="24"/>
      <c r="AW86" s="57"/>
      <c r="AX86" s="47">
        <f>SUM($C86:$AW86)</f>
        <v>310</v>
      </c>
      <c r="AY86" s="46">
        <f>COUNTA(C86:AV86)</f>
        <v>4</v>
      </c>
      <c r="AZ86" s="46" cm="1">
        <f t="array" ref="AZ86">IF($AY86&lt;=6,SUM($C86:$AV86),SUMPRODUCT(LARGE($C86:$AV86,{1,2,3,4,5,6})))</f>
        <v>310</v>
      </c>
      <c r="BA86" s="50" t="str">
        <f>IF(AND($AY86&gt;=6,AZ86=AZ87),"Manual Calc Needed","")</f>
        <v/>
      </c>
      <c r="BB86" s="46" cm="1">
        <f t="array" ref="BB86">IFERROR(SUMPRODUCT(LARGE($C86:$AV86,{1,2,3,4})), "")</f>
        <v>310</v>
      </c>
      <c r="BC86" s="46" t="str" cm="1">
        <f t="array" ref="BC86">IFERROR(SUMPRODUCT(LARGE($C86:$AV86,{1,2,3,4,5,6,7})), "")</f>
        <v/>
      </c>
      <c r="BD86" s="46" t="str" cm="1">
        <f t="array" ref="BD86">IFERROR(SUMPRODUCT(LARGE($C86:$AV86,{1,2,3,4,5,6,7,8})), "")</f>
        <v/>
      </c>
    </row>
    <row r="87" spans="2:56" ht="15" customHeight="1" x14ac:dyDescent="0.2">
      <c r="B87" s="4" t="s">
        <v>307</v>
      </c>
      <c r="C87" s="10"/>
      <c r="D87" s="10"/>
      <c r="E87" s="10"/>
      <c r="F87" s="10"/>
      <c r="G87" s="10"/>
      <c r="H87" s="10"/>
      <c r="I87" s="10"/>
      <c r="J87" s="73"/>
      <c r="K87" s="10">
        <v>4</v>
      </c>
      <c r="L87" s="10"/>
      <c r="M87" s="10">
        <v>4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24"/>
      <c r="AQ87" s="24"/>
      <c r="AR87" s="24"/>
      <c r="AS87" s="24"/>
      <c r="AT87" s="24"/>
      <c r="AU87" s="24"/>
      <c r="AV87" s="24"/>
      <c r="AW87" s="57"/>
      <c r="AX87" s="47">
        <f>SUM($C87:$AW87)</f>
        <v>8</v>
      </c>
      <c r="AY87" s="46">
        <f>COUNTA(C87:AV87)</f>
        <v>2</v>
      </c>
      <c r="AZ87" s="46" cm="1">
        <f t="array" ref="AZ87">IF($AY87&lt;=6,SUM($C87:$AV87),SUMPRODUCT(LARGE($C87:$AV87,{1,2,3,4,5,6})))</f>
        <v>8</v>
      </c>
      <c r="BA87" s="50" t="str">
        <f>IF(AND($AY87&gt;=6,AZ87=AZ88),"Manual Calc Needed","")</f>
        <v/>
      </c>
      <c r="BB87" s="46" t="str" cm="1">
        <f t="array" ref="BB87">IFERROR(SUMPRODUCT(LARGE($C87:$AV87,{1,2,3,4})), "")</f>
        <v/>
      </c>
      <c r="BC87" s="46" t="str" cm="1">
        <f t="array" ref="BC87">IFERROR(SUMPRODUCT(LARGE($C87:$AV87,{1,2,3,4,5,6,7})), "")</f>
        <v/>
      </c>
      <c r="BD87" s="46" t="str" cm="1">
        <f t="array" ref="BD87">IFERROR(SUMPRODUCT(LARGE($C87:$AV87,{1,2,3,4,5,6,7,8})), "")</f>
        <v/>
      </c>
    </row>
    <row r="88" spans="2:56" ht="15" customHeight="1" x14ac:dyDescent="0.2">
      <c r="B88" s="4" t="s">
        <v>309</v>
      </c>
      <c r="C88" s="5"/>
      <c r="D88" s="10"/>
      <c r="E88" s="10"/>
      <c r="F88" s="10"/>
      <c r="G88" s="10">
        <v>1</v>
      </c>
      <c r="H88" s="10"/>
      <c r="I88" s="10"/>
      <c r="J88" s="73"/>
      <c r="K88" s="10"/>
      <c r="L88" s="10"/>
      <c r="M88" s="10">
        <v>3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24"/>
      <c r="AQ88" s="24"/>
      <c r="AR88" s="24"/>
      <c r="AS88" s="24"/>
      <c r="AT88" s="24"/>
      <c r="AU88" s="24"/>
      <c r="AV88" s="24"/>
      <c r="AW88" s="57"/>
      <c r="AX88" s="47">
        <f>SUM($C88:$AW88)</f>
        <v>4</v>
      </c>
      <c r="AY88" s="46">
        <f>COUNTA(C88:AV88)</f>
        <v>2</v>
      </c>
      <c r="AZ88" s="46" cm="1">
        <f t="array" ref="AZ88">IF($AY88&lt;=6,SUM($C88:$AV88),SUMPRODUCT(LARGE($C88:$AV88,{1,2,3,4,5,6})))</f>
        <v>4</v>
      </c>
      <c r="BA88" s="50" t="str">
        <f>IF(AND($AY88&gt;=6,AZ88=AZ89),"Manual Calc Needed","")</f>
        <v/>
      </c>
      <c r="BB88" s="46" t="str" cm="1">
        <f t="array" ref="BB88">IFERROR(SUMPRODUCT(LARGE($C88:$AV88,{1,2,3,4})), "")</f>
        <v/>
      </c>
      <c r="BC88" s="46" t="str" cm="1">
        <f t="array" ref="BC88">IFERROR(SUMPRODUCT(LARGE($C88:$AV88,{1,2,3,4,5,6,7})), "")</f>
        <v/>
      </c>
      <c r="BD88" s="46" t="str" cm="1">
        <f t="array" ref="BD88">IFERROR(SUMPRODUCT(LARGE($C88:$AV88,{1,2,3,4,5,6,7,8})), "")</f>
        <v/>
      </c>
    </row>
    <row r="89" spans="2:56" ht="15" customHeight="1" x14ac:dyDescent="0.2">
      <c r="B89" s="4" t="s">
        <v>311</v>
      </c>
      <c r="C89" s="5"/>
      <c r="D89" s="10"/>
      <c r="E89" s="24"/>
      <c r="F89" s="24"/>
      <c r="G89" s="24"/>
      <c r="H89" s="24"/>
      <c r="I89" s="24"/>
      <c r="J89" s="77"/>
      <c r="K89" s="24"/>
      <c r="L89" s="24"/>
      <c r="M89" s="24"/>
      <c r="N89" s="24"/>
      <c r="O89" s="24">
        <v>4</v>
      </c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57"/>
      <c r="AX89" s="47">
        <f>SUM($C89:$AW89)</f>
        <v>4</v>
      </c>
      <c r="AY89" s="46">
        <f>COUNTA(C89:AV89)</f>
        <v>1</v>
      </c>
      <c r="AZ89" s="46" cm="1">
        <f t="array" ref="AZ89">IF($AY89&lt;=6,SUM($C89:$AV89),SUMPRODUCT(LARGE($C89:$AV89,{1,2,3,4,5,6})))</f>
        <v>4</v>
      </c>
      <c r="BA89" s="50" t="str">
        <f>IF(AND($AY89&gt;=6,AZ89=AZ90),"Manual Calc Needed","")</f>
        <v/>
      </c>
      <c r="BB89" s="46" t="str" cm="1">
        <f t="array" ref="BB89">IFERROR(SUMPRODUCT(LARGE($C89:$AV89,{1,2,3,4})), "")</f>
        <v/>
      </c>
      <c r="BC89" s="46" t="str" cm="1">
        <f t="array" ref="BC89">IFERROR(SUMPRODUCT(LARGE($C89:$AV89,{1,2,3,4,5,6,7})), "")</f>
        <v/>
      </c>
      <c r="BD89" s="46" t="str" cm="1">
        <f t="array" ref="BD89">IFERROR(SUMPRODUCT(LARGE($C89:$AV89,{1,2,3,4,5,6,7,8})), "")</f>
        <v/>
      </c>
    </row>
    <row r="90" spans="2:56" ht="15" customHeight="1" x14ac:dyDescent="0.2">
      <c r="B90" s="4" t="s">
        <v>91</v>
      </c>
      <c r="C90" s="10">
        <v>24</v>
      </c>
      <c r="D90" s="10"/>
      <c r="E90" s="10"/>
      <c r="F90" s="10"/>
      <c r="G90" s="10"/>
      <c r="H90" s="10"/>
      <c r="I90" s="10"/>
      <c r="J90" s="73">
        <v>7</v>
      </c>
      <c r="K90" s="10"/>
      <c r="L90" s="10"/>
      <c r="M90" s="10">
        <v>8</v>
      </c>
      <c r="N90" s="10"/>
      <c r="O90" s="10">
        <v>28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24"/>
      <c r="AQ90" s="24"/>
      <c r="AR90" s="24"/>
      <c r="AS90" s="24"/>
      <c r="AT90" s="24"/>
      <c r="AU90" s="24"/>
      <c r="AV90" s="24"/>
      <c r="AW90" s="57"/>
      <c r="AX90" s="47">
        <f>SUM($C90:$AW90)</f>
        <v>67</v>
      </c>
      <c r="AY90" s="46">
        <f>COUNTA(C90:AV90)</f>
        <v>4</v>
      </c>
      <c r="AZ90" s="46" cm="1">
        <f t="array" ref="AZ90">IF($AY90&lt;=6,SUM($C90:$AV90),SUMPRODUCT(LARGE($C90:$AV90,{1,2,3,4,5,6})))</f>
        <v>67</v>
      </c>
      <c r="BA90" s="50" t="str">
        <f>IF(AND($AY90&gt;=6,AZ90=AZ91),"Manual Calc Needed","")</f>
        <v/>
      </c>
      <c r="BB90" s="46" cm="1">
        <f t="array" ref="BB90">IFERROR(SUMPRODUCT(LARGE($C90:$AV90,{1,2,3,4})), "")</f>
        <v>67</v>
      </c>
      <c r="BC90" s="46" t="str" cm="1">
        <f t="array" ref="BC90">IFERROR(SUMPRODUCT(LARGE($C90:$AV90,{1,2,3,4,5,6,7})), "")</f>
        <v/>
      </c>
      <c r="BD90" s="46" t="str" cm="1">
        <f t="array" ref="BD90">IFERROR(SUMPRODUCT(LARGE($C90:$AV90,{1,2,3,4,5,6,7,8})), "")</f>
        <v/>
      </c>
    </row>
    <row r="91" spans="2:56" ht="15" customHeight="1" x14ac:dyDescent="0.2">
      <c r="B91" s="4" t="s">
        <v>1039</v>
      </c>
      <c r="C91" s="10"/>
      <c r="D91" s="10"/>
      <c r="E91" s="10"/>
      <c r="F91" s="10"/>
      <c r="G91" s="10"/>
      <c r="H91" s="10">
        <v>18</v>
      </c>
      <c r="I91" s="10"/>
      <c r="J91" s="73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24"/>
      <c r="AQ91" s="24"/>
      <c r="AR91" s="24"/>
      <c r="AS91" s="24"/>
      <c r="AT91" s="24"/>
      <c r="AU91" s="24"/>
      <c r="AV91" s="24"/>
      <c r="AW91" s="57"/>
      <c r="AX91" s="47">
        <f>SUM($C91:$AW91)</f>
        <v>18</v>
      </c>
      <c r="AY91" s="46">
        <f>COUNTA(C91:AV91)</f>
        <v>1</v>
      </c>
      <c r="AZ91" s="46" cm="1">
        <f t="array" ref="AZ91">IF($AY91&lt;=6,SUM($C91:$AV91),SUMPRODUCT(LARGE($C91:$AV91,{1,2,3,4,5,6})))</f>
        <v>18</v>
      </c>
      <c r="BA91" s="50" t="str">
        <f>IF(AND($AY91&gt;=6,AZ91=AZ92),"Manual Calc Needed","")</f>
        <v/>
      </c>
      <c r="BB91" s="46" t="str" cm="1">
        <f t="array" ref="BB91">IFERROR(SUMPRODUCT(LARGE($C91:$AV91,{1,2,3,4})), "")</f>
        <v/>
      </c>
      <c r="BC91" s="46" t="str" cm="1">
        <f t="array" ref="BC91">IFERROR(SUMPRODUCT(LARGE($C91:$AV91,{1,2,3,4,5,6,7})), "")</f>
        <v/>
      </c>
      <c r="BD91" s="46" t="str" cm="1">
        <f t="array" ref="BD91">IFERROR(SUMPRODUCT(LARGE($C91:$AV91,{1,2,3,4,5,6,7,8})), "")</f>
        <v/>
      </c>
    </row>
    <row r="92" spans="2:56" ht="15" customHeight="1" x14ac:dyDescent="0.2">
      <c r="B92" s="4" t="s">
        <v>314</v>
      </c>
      <c r="C92" s="10"/>
      <c r="D92" s="10"/>
      <c r="E92" s="10"/>
      <c r="F92" s="10"/>
      <c r="G92" s="10">
        <f>17+19</f>
        <v>36</v>
      </c>
      <c r="H92" s="10"/>
      <c r="I92" s="10"/>
      <c r="J92" s="73"/>
      <c r="K92" s="10"/>
      <c r="L92" s="10"/>
      <c r="M92" s="10">
        <v>69</v>
      </c>
      <c r="N92" s="10"/>
      <c r="O92" s="10"/>
      <c r="P92" s="10">
        <v>52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24"/>
      <c r="AQ92" s="24"/>
      <c r="AR92" s="24"/>
      <c r="AS92" s="24"/>
      <c r="AT92" s="24"/>
      <c r="AU92" s="24"/>
      <c r="AV92" s="24"/>
      <c r="AW92" s="57"/>
      <c r="AX92" s="47">
        <f>SUM($C92:$AW92)</f>
        <v>157</v>
      </c>
      <c r="AY92" s="46">
        <f>COUNTA(C92:AV92)</f>
        <v>3</v>
      </c>
      <c r="AZ92" s="46" cm="1">
        <f t="array" ref="AZ92">IF($AY92&lt;=6,SUM($C92:$AV92),SUMPRODUCT(LARGE($C92:$AV92,{1,2,3,4,5,6})))</f>
        <v>157</v>
      </c>
      <c r="BA92" s="50" t="str">
        <f>IF(AND($AY92&gt;=6,AZ92=AZ93),"Manual Calc Needed","")</f>
        <v/>
      </c>
      <c r="BB92" s="46" t="str" cm="1">
        <f t="array" ref="BB92">IFERROR(SUMPRODUCT(LARGE($C92:$AV92,{1,2,3,4})), "")</f>
        <v/>
      </c>
      <c r="BC92" s="46" t="str" cm="1">
        <f t="array" ref="BC92">IFERROR(SUMPRODUCT(LARGE($C92:$AV92,{1,2,3,4,5,6,7})), "")</f>
        <v/>
      </c>
      <c r="BD92" s="46" t="str" cm="1">
        <f t="array" ref="BD92">IFERROR(SUMPRODUCT(LARGE($C92:$AV92,{1,2,3,4,5,6,7,8})), "")</f>
        <v/>
      </c>
    </row>
    <row r="93" spans="2:56" ht="15" customHeight="1" x14ac:dyDescent="0.2">
      <c r="B93" s="4" t="s">
        <v>316</v>
      </c>
      <c r="C93" s="10"/>
      <c r="D93" s="10"/>
      <c r="E93" s="10"/>
      <c r="F93" s="10"/>
      <c r="G93" s="10"/>
      <c r="H93" s="10"/>
      <c r="I93" s="10"/>
      <c r="J93" s="73"/>
      <c r="K93" s="10"/>
      <c r="L93" s="10"/>
      <c r="M93" s="10">
        <v>37</v>
      </c>
      <c r="N93" s="10"/>
      <c r="O93" s="10"/>
      <c r="P93" s="10">
        <v>26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24"/>
      <c r="AQ93" s="24"/>
      <c r="AR93" s="24"/>
      <c r="AS93" s="24"/>
      <c r="AT93" s="24"/>
      <c r="AU93" s="24"/>
      <c r="AV93" s="24"/>
      <c r="AW93" s="57"/>
      <c r="AX93" s="47">
        <f>SUM($C93:$AW93)</f>
        <v>63</v>
      </c>
      <c r="AY93" s="46">
        <f>COUNTA(C93:AV93)</f>
        <v>2</v>
      </c>
      <c r="AZ93" s="46" cm="1">
        <f t="array" ref="AZ93">IF($AY93&lt;=6,SUM($C93:$AV93),SUMPRODUCT(LARGE($C93:$AV93,{1,2,3,4,5,6})))</f>
        <v>63</v>
      </c>
      <c r="BA93" s="50" t="str">
        <f>IF(AND($AY93&gt;=6,AZ93=AZ94),"Manual Calc Needed","")</f>
        <v/>
      </c>
      <c r="BB93" s="46" t="str" cm="1">
        <f t="array" ref="BB93">IFERROR(SUMPRODUCT(LARGE($C93:$AV93,{1,2,3,4})), "")</f>
        <v/>
      </c>
      <c r="BC93" s="46" t="str" cm="1">
        <f t="array" ref="BC93">IFERROR(SUMPRODUCT(LARGE($C93:$AV93,{1,2,3,4,5,6,7})), "")</f>
        <v/>
      </c>
      <c r="BD93" s="46" t="str" cm="1">
        <f t="array" ref="BD93">IFERROR(SUMPRODUCT(LARGE($C93:$AV93,{1,2,3,4,5,6,7,8})), "")</f>
        <v/>
      </c>
    </row>
    <row r="94" spans="2:56" ht="15" customHeight="1" x14ac:dyDescent="0.2">
      <c r="B94" s="4"/>
      <c r="C94" s="10"/>
      <c r="D94" s="10"/>
      <c r="E94" s="10"/>
      <c r="F94" s="10"/>
      <c r="G94" s="10"/>
      <c r="H94" s="10"/>
      <c r="I94" s="10"/>
      <c r="J94" s="73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24"/>
      <c r="AQ94" s="24"/>
      <c r="AR94" s="24"/>
      <c r="AS94" s="24"/>
      <c r="AT94" s="24"/>
      <c r="AU94" s="24"/>
      <c r="AV94" s="24"/>
      <c r="AW94" s="57"/>
      <c r="AX94" s="47">
        <f t="shared" ref="AX94:AX130" si="0">SUM($C94:$AW94)</f>
        <v>0</v>
      </c>
      <c r="AY94" s="46">
        <f t="shared" ref="AY94:AY130" si="1">COUNTA(C94:AV94)</f>
        <v>0</v>
      </c>
      <c r="AZ94" s="46" cm="1">
        <f t="array" ref="AZ94">IF($AY94&lt;=6,SUM($C94:$AV94),SUMPRODUCT(LARGE($C94:$AV94,{1,2,3,4,5,6})))</f>
        <v>0</v>
      </c>
      <c r="BA94" s="50" t="str">
        <f t="shared" ref="BA94:BA130" si="2">IF(AND($AY94&gt;=6,AZ94=AZ95),"Manual Calc Needed","")</f>
        <v/>
      </c>
      <c r="BB94" s="46" t="str" cm="1">
        <f t="array" ref="BB94">IFERROR(SUMPRODUCT(LARGE($C94:$AV94,{1,2,3,4})), "")</f>
        <v/>
      </c>
      <c r="BC94" s="46" t="str" cm="1">
        <f t="array" ref="BC94">IFERROR(SUMPRODUCT(LARGE($C94:$AV94,{1,2,3,4,5,6,7})), "")</f>
        <v/>
      </c>
      <c r="BD94" s="46" t="str" cm="1">
        <f t="array" ref="BD94">IFERROR(SUMPRODUCT(LARGE($C94:$AV94,{1,2,3,4,5,6,7,8})), "")</f>
        <v/>
      </c>
    </row>
    <row r="95" spans="2:56" ht="15" customHeight="1" x14ac:dyDescent="0.2">
      <c r="B95" s="4"/>
      <c r="C95" s="5"/>
      <c r="D95" s="10"/>
      <c r="E95" s="10"/>
      <c r="F95" s="10"/>
      <c r="G95" s="10"/>
      <c r="H95" s="10"/>
      <c r="I95" s="10"/>
      <c r="J95" s="73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24"/>
      <c r="AQ95" s="24"/>
      <c r="AR95" s="24"/>
      <c r="AS95" s="24"/>
      <c r="AT95" s="24"/>
      <c r="AU95" s="24"/>
      <c r="AV95" s="24"/>
      <c r="AW95" s="57"/>
      <c r="AX95" s="47">
        <f t="shared" si="0"/>
        <v>0</v>
      </c>
      <c r="AY95" s="46">
        <f t="shared" si="1"/>
        <v>0</v>
      </c>
      <c r="AZ95" s="46" cm="1">
        <f t="array" ref="AZ95">IF($AY95&lt;=6,SUM($C95:$AV95),SUMPRODUCT(LARGE($C95:$AV95,{1,2,3,4,5,6})))</f>
        <v>0</v>
      </c>
      <c r="BA95" s="50" t="str">
        <f t="shared" si="2"/>
        <v/>
      </c>
      <c r="BB95" s="46" t="str" cm="1">
        <f t="array" ref="BB95">IFERROR(SUMPRODUCT(LARGE($C95:$AV95,{1,2,3,4})), "")</f>
        <v/>
      </c>
      <c r="BC95" s="46" t="str" cm="1">
        <f t="array" ref="BC95">IFERROR(SUMPRODUCT(LARGE($C95:$AV95,{1,2,3,4,5,6,7})), "")</f>
        <v/>
      </c>
      <c r="BD95" s="46" t="str" cm="1">
        <f t="array" ref="BD95">IFERROR(SUMPRODUCT(LARGE($C95:$AV95,{1,2,3,4,5,6,7,8})), "")</f>
        <v/>
      </c>
    </row>
    <row r="96" spans="2:56" ht="15" customHeight="1" x14ac:dyDescent="0.2">
      <c r="B96" s="10"/>
      <c r="C96" s="5"/>
      <c r="D96" s="10"/>
      <c r="E96" s="24"/>
      <c r="F96" s="24"/>
      <c r="G96" s="24"/>
      <c r="H96" s="24"/>
      <c r="I96" s="24"/>
      <c r="J96" s="77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57"/>
      <c r="AX96" s="47">
        <f t="shared" si="0"/>
        <v>0</v>
      </c>
      <c r="AY96" s="46">
        <f t="shared" si="1"/>
        <v>0</v>
      </c>
      <c r="AZ96" s="46" cm="1">
        <f t="array" ref="AZ96">IF($AY96&lt;=6,SUM($C96:$AV96),SUMPRODUCT(LARGE($C96:$AV96,{1,2,3,4,5,6})))</f>
        <v>0</v>
      </c>
      <c r="BA96" s="50" t="str">
        <f t="shared" si="2"/>
        <v/>
      </c>
      <c r="BB96" s="46" t="str" cm="1">
        <f t="array" ref="BB96">IFERROR(SUMPRODUCT(LARGE($C96:$AV96,{1,2,3,4})), "")</f>
        <v/>
      </c>
      <c r="BC96" s="46" t="str" cm="1">
        <f t="array" ref="BC96">IFERROR(SUMPRODUCT(LARGE($C96:$AV96,{1,2,3,4,5,6,7})), "")</f>
        <v/>
      </c>
      <c r="BD96" s="46" t="str" cm="1">
        <f t="array" ref="BD96">IFERROR(SUMPRODUCT(LARGE($C96:$AV96,{1,2,3,4,5,6,7,8})), "")</f>
        <v/>
      </c>
    </row>
    <row r="97" spans="2:56" ht="15" customHeight="1" x14ac:dyDescent="0.2">
      <c r="B97" s="10"/>
      <c r="C97" s="5"/>
      <c r="D97" s="10"/>
      <c r="E97" s="24"/>
      <c r="F97" s="24"/>
      <c r="G97" s="24"/>
      <c r="H97" s="24"/>
      <c r="I97" s="24"/>
      <c r="J97" s="77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57"/>
      <c r="AX97" s="47">
        <f t="shared" si="0"/>
        <v>0</v>
      </c>
      <c r="AY97" s="46">
        <f t="shared" si="1"/>
        <v>0</v>
      </c>
      <c r="AZ97" s="46" cm="1">
        <f t="array" ref="AZ97">IF($AY97&lt;=6,SUM($C97:$AV97),SUMPRODUCT(LARGE($C97:$AV97,{1,2,3,4,5,6})))</f>
        <v>0</v>
      </c>
      <c r="BA97" s="50" t="str">
        <f t="shared" si="2"/>
        <v/>
      </c>
      <c r="BB97" s="46" t="str" cm="1">
        <f t="array" ref="BB97">IFERROR(SUMPRODUCT(LARGE($C97:$AV97,{1,2,3,4})), "")</f>
        <v/>
      </c>
      <c r="BC97" s="46" t="str" cm="1">
        <f t="array" ref="BC97">IFERROR(SUMPRODUCT(LARGE($C97:$AV97,{1,2,3,4,5,6,7})), "")</f>
        <v/>
      </c>
      <c r="BD97" s="46" t="str" cm="1">
        <f t="array" ref="BD97">IFERROR(SUMPRODUCT(LARGE($C97:$AV97,{1,2,3,4,5,6,7,8})), "")</f>
        <v/>
      </c>
    </row>
    <row r="98" spans="2:56" ht="15" customHeight="1" x14ac:dyDescent="0.2">
      <c r="B98" s="10"/>
      <c r="C98" s="5"/>
      <c r="D98" s="10"/>
      <c r="E98" s="24"/>
      <c r="F98" s="24"/>
      <c r="G98" s="24"/>
      <c r="H98" s="24"/>
      <c r="I98" s="24"/>
      <c r="J98" s="77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57"/>
      <c r="AX98" s="47">
        <f t="shared" si="0"/>
        <v>0</v>
      </c>
      <c r="AY98" s="46">
        <f t="shared" si="1"/>
        <v>0</v>
      </c>
      <c r="AZ98" s="46" cm="1">
        <f t="array" ref="AZ98">IF($AY98&lt;=6,SUM($C98:$AV98),SUMPRODUCT(LARGE($C98:$AV98,{1,2,3,4,5,6})))</f>
        <v>0</v>
      </c>
      <c r="BA98" s="50" t="str">
        <f t="shared" si="2"/>
        <v/>
      </c>
      <c r="BB98" s="46" t="str" cm="1">
        <f t="array" ref="BB98">IFERROR(SUMPRODUCT(LARGE($C98:$AV98,{1,2,3,4})), "")</f>
        <v/>
      </c>
      <c r="BC98" s="46" t="str" cm="1">
        <f t="array" ref="BC98">IFERROR(SUMPRODUCT(LARGE($C98:$AV98,{1,2,3,4,5,6,7})), "")</f>
        <v/>
      </c>
      <c r="BD98" s="46" t="str" cm="1">
        <f t="array" ref="BD98">IFERROR(SUMPRODUCT(LARGE($C98:$AV98,{1,2,3,4,5,6,7,8})), "")</f>
        <v/>
      </c>
    </row>
    <row r="99" spans="2:56" ht="15" customHeight="1" x14ac:dyDescent="0.2">
      <c r="B99" s="10"/>
      <c r="C99" s="5"/>
      <c r="D99" s="10"/>
      <c r="E99" s="24"/>
      <c r="F99" s="24"/>
      <c r="G99" s="24"/>
      <c r="H99" s="24"/>
      <c r="I99" s="24"/>
      <c r="J99" s="77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57"/>
      <c r="AX99" s="47">
        <f t="shared" si="0"/>
        <v>0</v>
      </c>
      <c r="AY99" s="46">
        <f t="shared" si="1"/>
        <v>0</v>
      </c>
      <c r="AZ99" s="46" cm="1">
        <f t="array" ref="AZ99">IF($AY99&lt;=6,SUM($C99:$AV99),SUMPRODUCT(LARGE($C99:$AV99,{1,2,3,4,5,6})))</f>
        <v>0</v>
      </c>
      <c r="BA99" s="50" t="str">
        <f t="shared" si="2"/>
        <v/>
      </c>
      <c r="BB99" s="46" t="str" cm="1">
        <f t="array" ref="BB99">IFERROR(SUMPRODUCT(LARGE($C99:$AV99,{1,2,3,4})), "")</f>
        <v/>
      </c>
      <c r="BC99" s="46" t="str" cm="1">
        <f t="array" ref="BC99">IFERROR(SUMPRODUCT(LARGE($C99:$AV99,{1,2,3,4,5,6,7})), "")</f>
        <v/>
      </c>
      <c r="BD99" s="46" t="str" cm="1">
        <f t="array" ref="BD99">IFERROR(SUMPRODUCT(LARGE($C99:$AV99,{1,2,3,4,5,6,7,8})), "")</f>
        <v/>
      </c>
    </row>
    <row r="100" spans="2:56" ht="15" customHeight="1" x14ac:dyDescent="0.2">
      <c r="B100" s="10"/>
      <c r="C100" s="5"/>
      <c r="D100" s="10"/>
      <c r="E100" s="24"/>
      <c r="F100" s="24"/>
      <c r="G100" s="24"/>
      <c r="H100" s="24"/>
      <c r="I100" s="24"/>
      <c r="J100" s="77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57"/>
      <c r="AX100" s="47">
        <f t="shared" si="0"/>
        <v>0</v>
      </c>
      <c r="AY100" s="46">
        <f t="shared" si="1"/>
        <v>0</v>
      </c>
      <c r="AZ100" s="46" cm="1">
        <f t="array" ref="AZ100">IF($AY100&lt;=6,SUM($C100:$AV100),SUMPRODUCT(LARGE($C100:$AV100,{1,2,3,4,5,6})))</f>
        <v>0</v>
      </c>
      <c r="BA100" s="50" t="str">
        <f t="shared" si="2"/>
        <v/>
      </c>
      <c r="BB100" s="46" t="str" cm="1">
        <f t="array" ref="BB100">IFERROR(SUMPRODUCT(LARGE($C100:$AV100,{1,2,3,4})), "")</f>
        <v/>
      </c>
      <c r="BC100" s="46" t="str" cm="1">
        <f t="array" ref="BC100">IFERROR(SUMPRODUCT(LARGE($C100:$AV100,{1,2,3,4,5,6,7})), "")</f>
        <v/>
      </c>
      <c r="BD100" s="46" t="str" cm="1">
        <f t="array" ref="BD100">IFERROR(SUMPRODUCT(LARGE($C100:$AV100,{1,2,3,4,5,6,7,8})), "")</f>
        <v/>
      </c>
    </row>
    <row r="101" spans="2:56" ht="15" customHeight="1" x14ac:dyDescent="0.2">
      <c r="B101" s="10"/>
      <c r="C101" s="5"/>
      <c r="D101" s="10"/>
      <c r="E101" s="24"/>
      <c r="F101" s="24"/>
      <c r="G101" s="24"/>
      <c r="H101" s="24"/>
      <c r="I101" s="24"/>
      <c r="J101" s="77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57"/>
      <c r="AX101" s="47">
        <f t="shared" si="0"/>
        <v>0</v>
      </c>
      <c r="AY101" s="46">
        <f t="shared" si="1"/>
        <v>0</v>
      </c>
      <c r="AZ101" s="46" cm="1">
        <f t="array" ref="AZ101">IF($AY101&lt;=6,SUM($C101:$AV101),SUMPRODUCT(LARGE($C101:$AV101,{1,2,3,4,5,6})))</f>
        <v>0</v>
      </c>
      <c r="BA101" s="50" t="str">
        <f t="shared" si="2"/>
        <v/>
      </c>
      <c r="BB101" s="46" t="str" cm="1">
        <f t="array" ref="BB101">IFERROR(SUMPRODUCT(LARGE($C101:$AV101,{1,2,3,4})), "")</f>
        <v/>
      </c>
      <c r="BC101" s="46" t="str" cm="1">
        <f t="array" ref="BC101">IFERROR(SUMPRODUCT(LARGE($C101:$AV101,{1,2,3,4,5,6,7})), "")</f>
        <v/>
      </c>
      <c r="BD101" s="46" t="str" cm="1">
        <f t="array" ref="BD101">IFERROR(SUMPRODUCT(LARGE($C101:$AV101,{1,2,3,4,5,6,7,8})), "")</f>
        <v/>
      </c>
    </row>
    <row r="102" spans="2:56" ht="15" customHeight="1" x14ac:dyDescent="0.2">
      <c r="B102" s="10"/>
      <c r="C102" s="5"/>
      <c r="D102" s="10"/>
      <c r="E102" s="24"/>
      <c r="F102" s="24"/>
      <c r="G102" s="24"/>
      <c r="H102" s="24"/>
      <c r="I102" s="24"/>
      <c r="J102" s="77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57"/>
      <c r="AX102" s="47">
        <f t="shared" si="0"/>
        <v>0</v>
      </c>
      <c r="AY102" s="46">
        <f t="shared" si="1"/>
        <v>0</v>
      </c>
      <c r="AZ102" s="46" cm="1">
        <f t="array" ref="AZ102">IF($AY102&lt;=6,SUM($C102:$AV102),SUMPRODUCT(LARGE($C102:$AV102,{1,2,3,4,5,6})))</f>
        <v>0</v>
      </c>
      <c r="BA102" s="50" t="str">
        <f t="shared" si="2"/>
        <v/>
      </c>
      <c r="BB102" s="46" t="str" cm="1">
        <f t="array" ref="BB102">IFERROR(SUMPRODUCT(LARGE($C102:$AV102,{1,2,3,4})), "")</f>
        <v/>
      </c>
      <c r="BC102" s="46" t="str" cm="1">
        <f t="array" ref="BC102">IFERROR(SUMPRODUCT(LARGE($C102:$AV102,{1,2,3,4,5,6,7})), "")</f>
        <v/>
      </c>
      <c r="BD102" s="46" t="str" cm="1">
        <f t="array" ref="BD102">IFERROR(SUMPRODUCT(LARGE($C102:$AV102,{1,2,3,4,5,6,7,8})), "")</f>
        <v/>
      </c>
    </row>
    <row r="103" spans="2:56" ht="15" customHeight="1" x14ac:dyDescent="0.2">
      <c r="B103" s="10"/>
      <c r="C103" s="5"/>
      <c r="D103" s="10"/>
      <c r="E103" s="24"/>
      <c r="F103" s="24"/>
      <c r="G103" s="24"/>
      <c r="H103" s="24"/>
      <c r="I103" s="24"/>
      <c r="J103" s="77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57"/>
      <c r="AX103" s="47">
        <f t="shared" si="0"/>
        <v>0</v>
      </c>
      <c r="AY103" s="46">
        <f t="shared" si="1"/>
        <v>0</v>
      </c>
      <c r="AZ103" s="46" cm="1">
        <f t="array" ref="AZ103">IF($AY103&lt;=6,SUM($C103:$AV103),SUMPRODUCT(LARGE($C103:$AV103,{1,2,3,4,5,6})))</f>
        <v>0</v>
      </c>
      <c r="BA103" s="50" t="str">
        <f t="shared" si="2"/>
        <v/>
      </c>
      <c r="BB103" s="46" t="str" cm="1">
        <f t="array" ref="BB103">IFERROR(SUMPRODUCT(LARGE($C103:$AV103,{1,2,3,4})), "")</f>
        <v/>
      </c>
      <c r="BC103" s="46" t="str" cm="1">
        <f t="array" ref="BC103">IFERROR(SUMPRODUCT(LARGE($C103:$AV103,{1,2,3,4,5,6,7})), "")</f>
        <v/>
      </c>
      <c r="BD103" s="46" t="str" cm="1">
        <f t="array" ref="BD103">IFERROR(SUMPRODUCT(LARGE($C103:$AV103,{1,2,3,4,5,6,7,8})), "")</f>
        <v/>
      </c>
    </row>
    <row r="104" spans="2:56" ht="15" customHeight="1" x14ac:dyDescent="0.2">
      <c r="B104" s="10"/>
      <c r="C104" s="5"/>
      <c r="D104" s="10"/>
      <c r="E104" s="24"/>
      <c r="F104" s="24"/>
      <c r="G104" s="24"/>
      <c r="H104" s="24"/>
      <c r="I104" s="24"/>
      <c r="J104" s="77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57"/>
      <c r="AX104" s="47">
        <f t="shared" si="0"/>
        <v>0</v>
      </c>
      <c r="AY104" s="46">
        <f t="shared" si="1"/>
        <v>0</v>
      </c>
      <c r="AZ104" s="46" cm="1">
        <f t="array" ref="AZ104">IF($AY104&lt;=6,SUM($C104:$AV104),SUMPRODUCT(LARGE($C104:$AV104,{1,2,3,4,5,6})))</f>
        <v>0</v>
      </c>
      <c r="BA104" s="50" t="str">
        <f t="shared" si="2"/>
        <v/>
      </c>
      <c r="BB104" s="46" t="str" cm="1">
        <f t="array" ref="BB104">IFERROR(SUMPRODUCT(LARGE($C104:$AV104,{1,2,3,4})), "")</f>
        <v/>
      </c>
      <c r="BC104" s="46" t="str" cm="1">
        <f t="array" ref="BC104">IFERROR(SUMPRODUCT(LARGE($C104:$AV104,{1,2,3,4,5,6,7})), "")</f>
        <v/>
      </c>
      <c r="BD104" s="46" t="str" cm="1">
        <f t="array" ref="BD104">IFERROR(SUMPRODUCT(LARGE($C104:$AV104,{1,2,3,4,5,6,7,8})), "")</f>
        <v/>
      </c>
    </row>
    <row r="105" spans="2:56" ht="15" customHeight="1" x14ac:dyDescent="0.2">
      <c r="B105" s="10"/>
      <c r="C105" s="5"/>
      <c r="D105" s="10"/>
      <c r="E105" s="24"/>
      <c r="F105" s="24"/>
      <c r="G105" s="24"/>
      <c r="H105" s="24"/>
      <c r="I105" s="24"/>
      <c r="J105" s="77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57"/>
      <c r="AX105" s="47">
        <f t="shared" si="0"/>
        <v>0</v>
      </c>
      <c r="AY105" s="46">
        <f t="shared" si="1"/>
        <v>0</v>
      </c>
      <c r="AZ105" s="46" cm="1">
        <f t="array" ref="AZ105">IF($AY105&lt;=6,SUM($C105:$AV105),SUMPRODUCT(LARGE($C105:$AV105,{1,2,3,4,5,6})))</f>
        <v>0</v>
      </c>
      <c r="BA105" s="50" t="str">
        <f t="shared" si="2"/>
        <v/>
      </c>
      <c r="BB105" s="46" t="str" cm="1">
        <f t="array" ref="BB105">IFERROR(SUMPRODUCT(LARGE($C105:$AV105,{1,2,3,4})), "")</f>
        <v/>
      </c>
      <c r="BC105" s="46" t="str" cm="1">
        <f t="array" ref="BC105">IFERROR(SUMPRODUCT(LARGE($C105:$AV105,{1,2,3,4,5,6,7})), "")</f>
        <v/>
      </c>
      <c r="BD105" s="46" t="str" cm="1">
        <f t="array" ref="BD105">IFERROR(SUMPRODUCT(LARGE($C105:$AV105,{1,2,3,4,5,6,7,8})), "")</f>
        <v/>
      </c>
    </row>
    <row r="106" spans="2:56" ht="15" customHeight="1" x14ac:dyDescent="0.2">
      <c r="B106" s="10"/>
      <c r="C106" s="5"/>
      <c r="D106" s="10"/>
      <c r="E106" s="24"/>
      <c r="F106" s="24"/>
      <c r="G106" s="24"/>
      <c r="H106" s="24"/>
      <c r="I106" s="24"/>
      <c r="J106" s="77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57"/>
      <c r="AX106" s="47">
        <f t="shared" si="0"/>
        <v>0</v>
      </c>
      <c r="AY106" s="46">
        <f t="shared" si="1"/>
        <v>0</v>
      </c>
      <c r="AZ106" s="46" cm="1">
        <f t="array" ref="AZ106">IF($AY106&lt;=6,SUM($C106:$AV106),SUMPRODUCT(LARGE($C106:$AV106,{1,2,3,4,5,6})))</f>
        <v>0</v>
      </c>
      <c r="BA106" s="50" t="str">
        <f t="shared" si="2"/>
        <v/>
      </c>
      <c r="BB106" s="46" t="str" cm="1">
        <f t="array" ref="BB106">IFERROR(SUMPRODUCT(LARGE($C106:$AV106,{1,2,3,4})), "")</f>
        <v/>
      </c>
      <c r="BC106" s="46" t="str" cm="1">
        <f t="array" ref="BC106">IFERROR(SUMPRODUCT(LARGE($C106:$AV106,{1,2,3,4,5,6,7})), "")</f>
        <v/>
      </c>
      <c r="BD106" s="46" t="str" cm="1">
        <f t="array" ref="BD106">IFERROR(SUMPRODUCT(LARGE($C106:$AV106,{1,2,3,4,5,6,7,8})), "")</f>
        <v/>
      </c>
    </row>
    <row r="107" spans="2:56" ht="15" customHeight="1" x14ac:dyDescent="0.2">
      <c r="B107" s="10"/>
      <c r="C107" s="5"/>
      <c r="D107" s="10"/>
      <c r="E107" s="24"/>
      <c r="F107" s="24"/>
      <c r="G107" s="24"/>
      <c r="H107" s="24"/>
      <c r="I107" s="24"/>
      <c r="J107" s="77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57"/>
      <c r="AX107" s="47">
        <f t="shared" si="0"/>
        <v>0</v>
      </c>
      <c r="AY107" s="46">
        <f t="shared" si="1"/>
        <v>0</v>
      </c>
      <c r="AZ107" s="46" cm="1">
        <f t="array" ref="AZ107">IF($AY107&lt;=6,SUM($C107:$AV107),SUMPRODUCT(LARGE($C107:$AV107,{1,2,3,4,5,6})))</f>
        <v>0</v>
      </c>
      <c r="BA107" s="50" t="str">
        <f t="shared" si="2"/>
        <v/>
      </c>
      <c r="BB107" s="46" t="str" cm="1">
        <f t="array" ref="BB107">IFERROR(SUMPRODUCT(LARGE($C107:$AV107,{1,2,3,4})), "")</f>
        <v/>
      </c>
      <c r="BC107" s="46" t="str" cm="1">
        <f t="array" ref="BC107">IFERROR(SUMPRODUCT(LARGE($C107:$AV107,{1,2,3,4,5,6,7})), "")</f>
        <v/>
      </c>
      <c r="BD107" s="46" t="str" cm="1">
        <f t="array" ref="BD107">IFERROR(SUMPRODUCT(LARGE($C107:$AV107,{1,2,3,4,5,6,7,8})), "")</f>
        <v/>
      </c>
    </row>
    <row r="108" spans="2:56" ht="15" customHeight="1" x14ac:dyDescent="0.2">
      <c r="B108" s="10"/>
      <c r="C108" s="5"/>
      <c r="D108" s="10"/>
      <c r="E108" s="24"/>
      <c r="F108" s="24"/>
      <c r="G108" s="24"/>
      <c r="H108" s="24"/>
      <c r="I108" s="24"/>
      <c r="J108" s="77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57"/>
      <c r="AX108" s="47">
        <f t="shared" si="0"/>
        <v>0</v>
      </c>
      <c r="AY108" s="46">
        <f t="shared" si="1"/>
        <v>0</v>
      </c>
      <c r="AZ108" s="46" cm="1">
        <f t="array" ref="AZ108">IF($AY108&lt;=6,SUM($C108:$AV108),SUMPRODUCT(LARGE($C108:$AV108,{1,2,3,4,5,6})))</f>
        <v>0</v>
      </c>
      <c r="BA108" s="50" t="str">
        <f t="shared" si="2"/>
        <v/>
      </c>
      <c r="BB108" s="46" t="str" cm="1">
        <f t="array" ref="BB108">IFERROR(SUMPRODUCT(LARGE($C108:$AV108,{1,2,3,4})), "")</f>
        <v/>
      </c>
      <c r="BC108" s="46" t="str" cm="1">
        <f t="array" ref="BC108">IFERROR(SUMPRODUCT(LARGE($C108:$AV108,{1,2,3,4,5,6,7})), "")</f>
        <v/>
      </c>
      <c r="BD108" s="46" t="str" cm="1">
        <f t="array" ref="BD108">IFERROR(SUMPRODUCT(LARGE($C108:$AV108,{1,2,3,4,5,6,7,8})), "")</f>
        <v/>
      </c>
    </row>
    <row r="109" spans="2:56" ht="15" customHeight="1" x14ac:dyDescent="0.2">
      <c r="B109" s="10"/>
      <c r="C109" s="5"/>
      <c r="D109" s="10"/>
      <c r="E109" s="24"/>
      <c r="F109" s="24"/>
      <c r="G109" s="24"/>
      <c r="H109" s="24"/>
      <c r="I109" s="24"/>
      <c r="J109" s="77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57"/>
      <c r="AX109" s="47">
        <f t="shared" si="0"/>
        <v>0</v>
      </c>
      <c r="AY109" s="46">
        <f t="shared" si="1"/>
        <v>0</v>
      </c>
      <c r="AZ109" s="46" cm="1">
        <f t="array" ref="AZ109">IF($AY109&lt;=6,SUM($C109:$AV109),SUMPRODUCT(LARGE($C109:$AV109,{1,2,3,4,5,6})))</f>
        <v>0</v>
      </c>
      <c r="BA109" s="50" t="str">
        <f t="shared" si="2"/>
        <v/>
      </c>
      <c r="BB109" s="46" t="str" cm="1">
        <f t="array" ref="BB109">IFERROR(SUMPRODUCT(LARGE($C109:$AV109,{1,2,3,4})), "")</f>
        <v/>
      </c>
      <c r="BC109" s="46" t="str" cm="1">
        <f t="array" ref="BC109">IFERROR(SUMPRODUCT(LARGE($C109:$AV109,{1,2,3,4,5,6,7})), "")</f>
        <v/>
      </c>
      <c r="BD109" s="46" t="str" cm="1">
        <f t="array" ref="BD109">IFERROR(SUMPRODUCT(LARGE($C109:$AV109,{1,2,3,4,5,6,7,8})), "")</f>
        <v/>
      </c>
    </row>
    <row r="110" spans="2:56" ht="15" customHeight="1" x14ac:dyDescent="0.2">
      <c r="B110" s="10"/>
      <c r="C110" s="5"/>
      <c r="D110" s="10"/>
      <c r="E110" s="24"/>
      <c r="F110" s="24"/>
      <c r="G110" s="24"/>
      <c r="H110" s="24"/>
      <c r="I110" s="24"/>
      <c r="J110" s="77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57"/>
      <c r="AX110" s="47">
        <f t="shared" si="0"/>
        <v>0</v>
      </c>
      <c r="AY110" s="46">
        <f t="shared" si="1"/>
        <v>0</v>
      </c>
      <c r="AZ110" s="46" cm="1">
        <f t="array" ref="AZ110">IF($AY110&lt;=6,SUM($C110:$AV110),SUMPRODUCT(LARGE($C110:$AV110,{1,2,3,4,5,6})))</f>
        <v>0</v>
      </c>
      <c r="BA110" s="50" t="str">
        <f t="shared" si="2"/>
        <v/>
      </c>
      <c r="BB110" s="46" t="str" cm="1">
        <f t="array" ref="BB110">IFERROR(SUMPRODUCT(LARGE($C110:$AV110,{1,2,3,4})), "")</f>
        <v/>
      </c>
      <c r="BC110" s="46" t="str" cm="1">
        <f t="array" ref="BC110">IFERROR(SUMPRODUCT(LARGE($C110:$AV110,{1,2,3,4,5,6,7})), "")</f>
        <v/>
      </c>
      <c r="BD110" s="46" t="str" cm="1">
        <f t="array" ref="BD110">IFERROR(SUMPRODUCT(LARGE($C110:$AV110,{1,2,3,4,5,6,7,8})), "")</f>
        <v/>
      </c>
    </row>
    <row r="111" spans="2:56" ht="15" customHeight="1" x14ac:dyDescent="0.2">
      <c r="B111" s="10"/>
      <c r="C111" s="5"/>
      <c r="D111" s="10"/>
      <c r="E111" s="24"/>
      <c r="F111" s="24"/>
      <c r="G111" s="24"/>
      <c r="H111" s="24"/>
      <c r="I111" s="24"/>
      <c r="J111" s="77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57"/>
      <c r="AX111" s="47">
        <f t="shared" si="0"/>
        <v>0</v>
      </c>
      <c r="AY111" s="46">
        <f t="shared" si="1"/>
        <v>0</v>
      </c>
      <c r="AZ111" s="46" cm="1">
        <f t="array" ref="AZ111">IF($AY111&lt;=6,SUM($C111:$AV111),SUMPRODUCT(LARGE($C111:$AV111,{1,2,3,4,5,6})))</f>
        <v>0</v>
      </c>
      <c r="BA111" s="50" t="str">
        <f t="shared" si="2"/>
        <v/>
      </c>
      <c r="BB111" s="46" t="str" cm="1">
        <f t="array" ref="BB111">IFERROR(SUMPRODUCT(LARGE($C111:$AV111,{1,2,3,4})), "")</f>
        <v/>
      </c>
      <c r="BC111" s="46" t="str" cm="1">
        <f t="array" ref="BC111">IFERROR(SUMPRODUCT(LARGE($C111:$AV111,{1,2,3,4,5,6,7})), "")</f>
        <v/>
      </c>
      <c r="BD111" s="46" t="str" cm="1">
        <f t="array" ref="BD111">IFERROR(SUMPRODUCT(LARGE($C111:$AV111,{1,2,3,4,5,6,7,8})), "")</f>
        <v/>
      </c>
    </row>
    <row r="112" spans="2:56" ht="15" customHeight="1" x14ac:dyDescent="0.2">
      <c r="B112" s="10"/>
      <c r="C112" s="5"/>
      <c r="D112" s="10"/>
      <c r="E112" s="24"/>
      <c r="F112" s="24"/>
      <c r="G112" s="24"/>
      <c r="H112" s="24"/>
      <c r="I112" s="24"/>
      <c r="J112" s="77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57"/>
      <c r="AX112" s="47">
        <f t="shared" si="0"/>
        <v>0</v>
      </c>
      <c r="AY112" s="46">
        <f t="shared" si="1"/>
        <v>0</v>
      </c>
      <c r="AZ112" s="46" cm="1">
        <f t="array" ref="AZ112">IF($AY112&lt;=6,SUM($C112:$AV112),SUMPRODUCT(LARGE($C112:$AV112,{1,2,3,4,5,6})))</f>
        <v>0</v>
      </c>
      <c r="BA112" s="50" t="str">
        <f t="shared" si="2"/>
        <v/>
      </c>
      <c r="BB112" s="46" t="str" cm="1">
        <f t="array" ref="BB112">IFERROR(SUMPRODUCT(LARGE($C112:$AV112,{1,2,3,4})), "")</f>
        <v/>
      </c>
      <c r="BC112" s="46" t="str" cm="1">
        <f t="array" ref="BC112">IFERROR(SUMPRODUCT(LARGE($C112:$AV112,{1,2,3,4,5,6,7})), "")</f>
        <v/>
      </c>
      <c r="BD112" s="46" t="str" cm="1">
        <f t="array" ref="BD112">IFERROR(SUMPRODUCT(LARGE($C112:$AV112,{1,2,3,4,5,6,7,8})), "")</f>
        <v/>
      </c>
    </row>
    <row r="113" spans="2:56" ht="15" customHeight="1" x14ac:dyDescent="0.2">
      <c r="B113" s="10"/>
      <c r="C113" s="5"/>
      <c r="D113" s="10"/>
      <c r="E113" s="24"/>
      <c r="F113" s="24"/>
      <c r="G113" s="24"/>
      <c r="H113" s="24"/>
      <c r="I113" s="24"/>
      <c r="J113" s="77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57"/>
      <c r="AX113" s="47">
        <f t="shared" si="0"/>
        <v>0</v>
      </c>
      <c r="AY113" s="46">
        <f t="shared" si="1"/>
        <v>0</v>
      </c>
      <c r="AZ113" s="46" cm="1">
        <f t="array" ref="AZ113">IF($AY113&lt;=6,SUM($C113:$AV113),SUMPRODUCT(LARGE($C113:$AV113,{1,2,3,4,5,6})))</f>
        <v>0</v>
      </c>
      <c r="BA113" s="50" t="str">
        <f t="shared" si="2"/>
        <v/>
      </c>
      <c r="BB113" s="46" t="str" cm="1">
        <f t="array" ref="BB113">IFERROR(SUMPRODUCT(LARGE($C113:$AV113,{1,2,3,4})), "")</f>
        <v/>
      </c>
      <c r="BC113" s="46" t="str" cm="1">
        <f t="array" ref="BC113">IFERROR(SUMPRODUCT(LARGE($C113:$AV113,{1,2,3,4,5,6,7})), "")</f>
        <v/>
      </c>
      <c r="BD113" s="46" t="str" cm="1">
        <f t="array" ref="BD113">IFERROR(SUMPRODUCT(LARGE($C113:$AV113,{1,2,3,4,5,6,7,8})), "")</f>
        <v/>
      </c>
    </row>
    <row r="114" spans="2:56" ht="15" customHeight="1" x14ac:dyDescent="0.2">
      <c r="B114" s="10"/>
      <c r="C114" s="5"/>
      <c r="D114" s="10"/>
      <c r="E114" s="24"/>
      <c r="F114" s="24"/>
      <c r="G114" s="24"/>
      <c r="H114" s="24"/>
      <c r="I114" s="24"/>
      <c r="J114" s="77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57"/>
      <c r="AX114" s="47">
        <f t="shared" si="0"/>
        <v>0</v>
      </c>
      <c r="AY114" s="46">
        <f t="shared" si="1"/>
        <v>0</v>
      </c>
      <c r="AZ114" s="46" cm="1">
        <f t="array" ref="AZ114">IF($AY114&lt;=6,SUM($C114:$AV114),SUMPRODUCT(LARGE($C114:$AV114,{1,2,3,4,5,6})))</f>
        <v>0</v>
      </c>
      <c r="BA114" s="50" t="str">
        <f t="shared" si="2"/>
        <v/>
      </c>
      <c r="BB114" s="46" t="str" cm="1">
        <f t="array" ref="BB114">IFERROR(SUMPRODUCT(LARGE($C114:$AV114,{1,2,3,4})), "")</f>
        <v/>
      </c>
      <c r="BC114" s="46" t="str" cm="1">
        <f t="array" ref="BC114">IFERROR(SUMPRODUCT(LARGE($C114:$AV114,{1,2,3,4,5,6,7})), "")</f>
        <v/>
      </c>
      <c r="BD114" s="46" t="str" cm="1">
        <f t="array" ref="BD114">IFERROR(SUMPRODUCT(LARGE($C114:$AV114,{1,2,3,4,5,6,7,8})), "")</f>
        <v/>
      </c>
    </row>
    <row r="115" spans="2:56" ht="15" customHeight="1" x14ac:dyDescent="0.2">
      <c r="B115" s="10"/>
      <c r="C115" s="5"/>
      <c r="D115" s="10"/>
      <c r="E115" s="24"/>
      <c r="F115" s="24"/>
      <c r="G115" s="24"/>
      <c r="H115" s="24"/>
      <c r="I115" s="24"/>
      <c r="J115" s="77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57"/>
      <c r="AX115" s="47">
        <f t="shared" si="0"/>
        <v>0</v>
      </c>
      <c r="AY115" s="46">
        <f t="shared" si="1"/>
        <v>0</v>
      </c>
      <c r="AZ115" s="46" cm="1">
        <f t="array" ref="AZ115">IF($AY115&lt;=6,SUM($C115:$AV115),SUMPRODUCT(LARGE($C115:$AV115,{1,2,3,4,5,6})))</f>
        <v>0</v>
      </c>
      <c r="BA115" s="50" t="str">
        <f t="shared" si="2"/>
        <v/>
      </c>
      <c r="BB115" s="46" t="str" cm="1">
        <f t="array" ref="BB115">IFERROR(SUMPRODUCT(LARGE($C115:$AV115,{1,2,3,4})), "")</f>
        <v/>
      </c>
      <c r="BC115" s="46" t="str" cm="1">
        <f t="array" ref="BC115">IFERROR(SUMPRODUCT(LARGE($C115:$AV115,{1,2,3,4,5,6,7})), "")</f>
        <v/>
      </c>
      <c r="BD115" s="46" t="str" cm="1">
        <f t="array" ref="BD115">IFERROR(SUMPRODUCT(LARGE($C115:$AV115,{1,2,3,4,5,6,7,8})), "")</f>
        <v/>
      </c>
    </row>
    <row r="116" spans="2:56" ht="15" customHeight="1" x14ac:dyDescent="0.2">
      <c r="B116" s="10"/>
      <c r="C116" s="5"/>
      <c r="D116" s="10"/>
      <c r="E116" s="24"/>
      <c r="F116" s="24"/>
      <c r="G116" s="24"/>
      <c r="H116" s="24"/>
      <c r="I116" s="24"/>
      <c r="J116" s="77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57"/>
      <c r="AX116" s="47">
        <f t="shared" si="0"/>
        <v>0</v>
      </c>
      <c r="AY116" s="46">
        <f t="shared" si="1"/>
        <v>0</v>
      </c>
      <c r="AZ116" s="46" cm="1">
        <f t="array" ref="AZ116">IF($AY116&lt;=6,SUM($C116:$AV116),SUMPRODUCT(LARGE($C116:$AV116,{1,2,3,4,5,6})))</f>
        <v>0</v>
      </c>
      <c r="BA116" s="50" t="str">
        <f t="shared" si="2"/>
        <v/>
      </c>
      <c r="BB116" s="46" t="str" cm="1">
        <f t="array" ref="BB116">IFERROR(SUMPRODUCT(LARGE($C116:$AV116,{1,2,3,4})), "")</f>
        <v/>
      </c>
      <c r="BC116" s="46" t="str" cm="1">
        <f t="array" ref="BC116">IFERROR(SUMPRODUCT(LARGE($C116:$AV116,{1,2,3,4,5,6,7})), "")</f>
        <v/>
      </c>
      <c r="BD116" s="46" t="str" cm="1">
        <f t="array" ref="BD116">IFERROR(SUMPRODUCT(LARGE($C116:$AV116,{1,2,3,4,5,6,7,8})), "")</f>
        <v/>
      </c>
    </row>
    <row r="117" spans="2:56" ht="15" customHeight="1" x14ac:dyDescent="0.2">
      <c r="B117" s="10"/>
      <c r="C117" s="5"/>
      <c r="D117" s="10"/>
      <c r="E117" s="24"/>
      <c r="F117" s="24"/>
      <c r="G117" s="24"/>
      <c r="H117" s="24"/>
      <c r="I117" s="24"/>
      <c r="J117" s="77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57"/>
      <c r="AX117" s="47">
        <f t="shared" si="0"/>
        <v>0</v>
      </c>
      <c r="AY117" s="46">
        <f t="shared" si="1"/>
        <v>0</v>
      </c>
      <c r="AZ117" s="46" cm="1">
        <f t="array" ref="AZ117">IF($AY117&lt;=6,SUM($C117:$AV117),SUMPRODUCT(LARGE($C117:$AV117,{1,2,3,4,5,6})))</f>
        <v>0</v>
      </c>
      <c r="BA117" s="50" t="str">
        <f t="shared" si="2"/>
        <v/>
      </c>
      <c r="BB117" s="46" t="str" cm="1">
        <f t="array" ref="BB117">IFERROR(SUMPRODUCT(LARGE($C117:$AV117,{1,2,3,4})), "")</f>
        <v/>
      </c>
      <c r="BC117" s="46" t="str" cm="1">
        <f t="array" ref="BC117">IFERROR(SUMPRODUCT(LARGE($C117:$AV117,{1,2,3,4,5,6,7})), "")</f>
        <v/>
      </c>
      <c r="BD117" s="46" t="str" cm="1">
        <f t="array" ref="BD117">IFERROR(SUMPRODUCT(LARGE($C117:$AV117,{1,2,3,4,5,6,7,8})), "")</f>
        <v/>
      </c>
    </row>
    <row r="118" spans="2:56" ht="15" customHeight="1" x14ac:dyDescent="0.2">
      <c r="B118" s="10"/>
      <c r="C118" s="5"/>
      <c r="D118" s="10"/>
      <c r="E118" s="24"/>
      <c r="F118" s="24"/>
      <c r="G118" s="24"/>
      <c r="H118" s="24"/>
      <c r="I118" s="24"/>
      <c r="J118" s="77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57"/>
      <c r="AX118" s="47">
        <f t="shared" si="0"/>
        <v>0</v>
      </c>
      <c r="AY118" s="46">
        <f t="shared" si="1"/>
        <v>0</v>
      </c>
      <c r="AZ118" s="46" cm="1">
        <f t="array" ref="AZ118">IF($AY118&lt;=6,SUM($C118:$AV118),SUMPRODUCT(LARGE($C118:$AV118,{1,2,3,4,5,6})))</f>
        <v>0</v>
      </c>
      <c r="BA118" s="50" t="str">
        <f t="shared" si="2"/>
        <v/>
      </c>
      <c r="BB118" s="46" t="str" cm="1">
        <f t="array" ref="BB118">IFERROR(SUMPRODUCT(LARGE($C118:$AV118,{1,2,3,4})), "")</f>
        <v/>
      </c>
      <c r="BC118" s="46" t="str" cm="1">
        <f t="array" ref="BC118">IFERROR(SUMPRODUCT(LARGE($C118:$AV118,{1,2,3,4,5,6,7})), "")</f>
        <v/>
      </c>
      <c r="BD118" s="46" t="str" cm="1">
        <f t="array" ref="BD118">IFERROR(SUMPRODUCT(LARGE($C118:$AV118,{1,2,3,4,5,6,7,8})), "")</f>
        <v/>
      </c>
    </row>
    <row r="119" spans="2:56" ht="15" customHeight="1" x14ac:dyDescent="0.2">
      <c r="B119" s="10"/>
      <c r="C119" s="5"/>
      <c r="D119" s="10"/>
      <c r="E119" s="24"/>
      <c r="F119" s="24"/>
      <c r="G119" s="24"/>
      <c r="H119" s="24"/>
      <c r="I119" s="24"/>
      <c r="J119" s="77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57"/>
      <c r="AX119" s="47">
        <f t="shared" si="0"/>
        <v>0</v>
      </c>
      <c r="AY119" s="46">
        <f t="shared" si="1"/>
        <v>0</v>
      </c>
      <c r="AZ119" s="46" cm="1">
        <f t="array" ref="AZ119">IF($AY119&lt;=6,SUM($C119:$AV119),SUMPRODUCT(LARGE($C119:$AV119,{1,2,3,4,5,6})))</f>
        <v>0</v>
      </c>
      <c r="BA119" s="50" t="str">
        <f t="shared" si="2"/>
        <v/>
      </c>
      <c r="BB119" s="46" t="str" cm="1">
        <f t="array" ref="BB119">IFERROR(SUMPRODUCT(LARGE($C119:$AV119,{1,2,3,4})), "")</f>
        <v/>
      </c>
      <c r="BC119" s="46" t="str" cm="1">
        <f t="array" ref="BC119">IFERROR(SUMPRODUCT(LARGE($C119:$AV119,{1,2,3,4,5,6,7})), "")</f>
        <v/>
      </c>
      <c r="BD119" s="46" t="str" cm="1">
        <f t="array" ref="BD119">IFERROR(SUMPRODUCT(LARGE($C119:$AV119,{1,2,3,4,5,6,7,8})), "")</f>
        <v/>
      </c>
    </row>
    <row r="120" spans="2:56" ht="15" customHeight="1" x14ac:dyDescent="0.2">
      <c r="B120" s="10"/>
      <c r="C120" s="5"/>
      <c r="D120" s="10"/>
      <c r="E120" s="24"/>
      <c r="F120" s="24"/>
      <c r="G120" s="24"/>
      <c r="H120" s="24"/>
      <c r="I120" s="24"/>
      <c r="J120" s="77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57"/>
      <c r="AX120" s="47">
        <f t="shared" si="0"/>
        <v>0</v>
      </c>
      <c r="AY120" s="46">
        <f t="shared" si="1"/>
        <v>0</v>
      </c>
      <c r="AZ120" s="46" cm="1">
        <f t="array" ref="AZ120">IF($AY120&lt;=6,SUM($C120:$AV120),SUMPRODUCT(LARGE($C120:$AV120,{1,2,3,4,5,6})))</f>
        <v>0</v>
      </c>
      <c r="BA120" s="50" t="str">
        <f t="shared" si="2"/>
        <v/>
      </c>
      <c r="BB120" s="46" t="str" cm="1">
        <f t="array" ref="BB120">IFERROR(SUMPRODUCT(LARGE($C120:$AV120,{1,2,3,4})), "")</f>
        <v/>
      </c>
      <c r="BC120" s="46" t="str" cm="1">
        <f t="array" ref="BC120">IFERROR(SUMPRODUCT(LARGE($C120:$AV120,{1,2,3,4,5,6,7})), "")</f>
        <v/>
      </c>
      <c r="BD120" s="46" t="str" cm="1">
        <f t="array" ref="BD120">IFERROR(SUMPRODUCT(LARGE($C120:$AV120,{1,2,3,4,5,6,7,8})), "")</f>
        <v/>
      </c>
    </row>
    <row r="121" spans="2:56" ht="15" customHeight="1" x14ac:dyDescent="0.2">
      <c r="B121" s="10"/>
      <c r="C121" s="5"/>
      <c r="D121" s="10"/>
      <c r="E121" s="24"/>
      <c r="F121" s="24"/>
      <c r="G121" s="24"/>
      <c r="H121" s="24"/>
      <c r="I121" s="24"/>
      <c r="J121" s="77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57"/>
      <c r="AX121" s="47">
        <f t="shared" si="0"/>
        <v>0</v>
      </c>
      <c r="AY121" s="46">
        <f t="shared" si="1"/>
        <v>0</v>
      </c>
      <c r="AZ121" s="46" cm="1">
        <f t="array" ref="AZ121">IF($AY121&lt;=6,SUM($C121:$AV121),SUMPRODUCT(LARGE($C121:$AV121,{1,2,3,4,5,6})))</f>
        <v>0</v>
      </c>
      <c r="BA121" s="50" t="str">
        <f t="shared" si="2"/>
        <v/>
      </c>
      <c r="BB121" s="46" t="str" cm="1">
        <f t="array" ref="BB121">IFERROR(SUMPRODUCT(LARGE($C121:$AV121,{1,2,3,4})), "")</f>
        <v/>
      </c>
      <c r="BC121" s="46" t="str" cm="1">
        <f t="array" ref="BC121">IFERROR(SUMPRODUCT(LARGE($C121:$AV121,{1,2,3,4,5,6,7})), "")</f>
        <v/>
      </c>
      <c r="BD121" s="46" t="str" cm="1">
        <f t="array" ref="BD121">IFERROR(SUMPRODUCT(LARGE($C121:$AV121,{1,2,3,4,5,6,7,8})), "")</f>
        <v/>
      </c>
    </row>
    <row r="122" spans="2:56" ht="15" customHeight="1" x14ac:dyDescent="0.2">
      <c r="B122" s="10"/>
      <c r="C122" s="5"/>
      <c r="D122" s="10"/>
      <c r="E122" s="24"/>
      <c r="F122" s="24"/>
      <c r="G122" s="24"/>
      <c r="H122" s="24"/>
      <c r="I122" s="24"/>
      <c r="J122" s="77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57"/>
      <c r="AX122" s="47">
        <f t="shared" si="0"/>
        <v>0</v>
      </c>
      <c r="AY122" s="46">
        <f t="shared" si="1"/>
        <v>0</v>
      </c>
      <c r="AZ122" s="46" cm="1">
        <f t="array" ref="AZ122">IF($AY122&lt;=6,SUM($C122:$AV122),SUMPRODUCT(LARGE($C122:$AV122,{1,2,3,4,5,6})))</f>
        <v>0</v>
      </c>
      <c r="BA122" s="50" t="str">
        <f t="shared" si="2"/>
        <v/>
      </c>
      <c r="BB122" s="46" t="str" cm="1">
        <f t="array" ref="BB122">IFERROR(SUMPRODUCT(LARGE($C122:$AV122,{1,2,3,4})), "")</f>
        <v/>
      </c>
      <c r="BC122" s="46" t="str" cm="1">
        <f t="array" ref="BC122">IFERROR(SUMPRODUCT(LARGE($C122:$AV122,{1,2,3,4,5,6,7})), "")</f>
        <v/>
      </c>
      <c r="BD122" s="46" t="str" cm="1">
        <f t="array" ref="BD122">IFERROR(SUMPRODUCT(LARGE($C122:$AV122,{1,2,3,4,5,6,7,8})), "")</f>
        <v/>
      </c>
    </row>
    <row r="123" spans="2:56" ht="15" customHeight="1" x14ac:dyDescent="0.2">
      <c r="B123" s="10"/>
      <c r="C123" s="5"/>
      <c r="D123" s="10"/>
      <c r="E123" s="24"/>
      <c r="F123" s="24"/>
      <c r="G123" s="24"/>
      <c r="H123" s="24"/>
      <c r="I123" s="24"/>
      <c r="J123" s="77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57"/>
      <c r="AX123" s="47">
        <f t="shared" si="0"/>
        <v>0</v>
      </c>
      <c r="AY123" s="46">
        <f t="shared" si="1"/>
        <v>0</v>
      </c>
      <c r="AZ123" s="46" cm="1">
        <f t="array" ref="AZ123">IF($AY123&lt;=6,SUM($C123:$AV123),SUMPRODUCT(LARGE($C123:$AV123,{1,2,3,4,5,6})))</f>
        <v>0</v>
      </c>
      <c r="BA123" s="50" t="str">
        <f t="shared" si="2"/>
        <v/>
      </c>
      <c r="BB123" s="46" t="str" cm="1">
        <f t="array" ref="BB123">IFERROR(SUMPRODUCT(LARGE($C123:$AV123,{1,2,3,4})), "")</f>
        <v/>
      </c>
      <c r="BC123" s="46" t="str" cm="1">
        <f t="array" ref="BC123">IFERROR(SUMPRODUCT(LARGE($C123:$AV123,{1,2,3,4,5,6,7})), "")</f>
        <v/>
      </c>
      <c r="BD123" s="46" t="str" cm="1">
        <f t="array" ref="BD123">IFERROR(SUMPRODUCT(LARGE($C123:$AV123,{1,2,3,4,5,6,7,8})), "")</f>
        <v/>
      </c>
    </row>
    <row r="124" spans="2:56" ht="15" customHeight="1" x14ac:dyDescent="0.2">
      <c r="B124" s="10"/>
      <c r="C124" s="5"/>
      <c r="D124" s="10"/>
      <c r="E124" s="24"/>
      <c r="F124" s="24"/>
      <c r="G124" s="24"/>
      <c r="H124" s="24"/>
      <c r="I124" s="24"/>
      <c r="J124" s="77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57"/>
      <c r="AX124" s="47">
        <f t="shared" si="0"/>
        <v>0</v>
      </c>
      <c r="AY124" s="46">
        <f t="shared" si="1"/>
        <v>0</v>
      </c>
      <c r="AZ124" s="46" cm="1">
        <f t="array" ref="AZ124">IF($AY124&lt;=6,SUM($C124:$AV124),SUMPRODUCT(LARGE($C124:$AV124,{1,2,3,4,5,6})))</f>
        <v>0</v>
      </c>
      <c r="BA124" s="50" t="str">
        <f t="shared" si="2"/>
        <v/>
      </c>
      <c r="BB124" s="46" t="str" cm="1">
        <f t="array" ref="BB124">IFERROR(SUMPRODUCT(LARGE($C124:$AV124,{1,2,3,4})), "")</f>
        <v/>
      </c>
      <c r="BC124" s="46" t="str" cm="1">
        <f t="array" ref="BC124">IFERROR(SUMPRODUCT(LARGE($C124:$AV124,{1,2,3,4,5,6,7})), "")</f>
        <v/>
      </c>
      <c r="BD124" s="46" t="str" cm="1">
        <f t="array" ref="BD124">IFERROR(SUMPRODUCT(LARGE($C124:$AV124,{1,2,3,4,5,6,7,8})), "")</f>
        <v/>
      </c>
    </row>
    <row r="125" spans="2:56" ht="15" customHeight="1" x14ac:dyDescent="0.2">
      <c r="B125" s="10"/>
      <c r="C125" s="5"/>
      <c r="D125" s="10"/>
      <c r="E125" s="24"/>
      <c r="F125" s="24"/>
      <c r="G125" s="24"/>
      <c r="H125" s="24"/>
      <c r="I125" s="24"/>
      <c r="J125" s="77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57"/>
      <c r="AX125" s="47">
        <f t="shared" si="0"/>
        <v>0</v>
      </c>
      <c r="AY125" s="46">
        <f t="shared" si="1"/>
        <v>0</v>
      </c>
      <c r="AZ125" s="46" cm="1">
        <f t="array" ref="AZ125">IF($AY125&lt;=6,SUM($C125:$AV125),SUMPRODUCT(LARGE($C125:$AV125,{1,2,3,4,5,6})))</f>
        <v>0</v>
      </c>
      <c r="BA125" s="50" t="str">
        <f t="shared" si="2"/>
        <v/>
      </c>
      <c r="BB125" s="46" t="str" cm="1">
        <f t="array" ref="BB125">IFERROR(SUMPRODUCT(LARGE($C125:$AV125,{1,2,3,4})), "")</f>
        <v/>
      </c>
      <c r="BC125" s="46" t="str" cm="1">
        <f t="array" ref="BC125">IFERROR(SUMPRODUCT(LARGE($C125:$AV125,{1,2,3,4,5,6,7})), "")</f>
        <v/>
      </c>
      <c r="BD125" s="46" t="str" cm="1">
        <f t="array" ref="BD125">IFERROR(SUMPRODUCT(LARGE($C125:$AV125,{1,2,3,4,5,6,7,8})), "")</f>
        <v/>
      </c>
    </row>
    <row r="126" spans="2:56" ht="15" customHeight="1" x14ac:dyDescent="0.2">
      <c r="B126" s="10"/>
      <c r="C126" s="5"/>
      <c r="D126" s="10"/>
      <c r="E126" s="24"/>
      <c r="F126" s="24"/>
      <c r="G126" s="24"/>
      <c r="H126" s="24"/>
      <c r="I126" s="24"/>
      <c r="J126" s="77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57"/>
      <c r="AX126" s="47">
        <f t="shared" si="0"/>
        <v>0</v>
      </c>
      <c r="AY126" s="46">
        <f t="shared" si="1"/>
        <v>0</v>
      </c>
      <c r="AZ126" s="46" cm="1">
        <f t="array" ref="AZ126">IF($AY126&lt;=6,SUM($C126:$AV126),SUMPRODUCT(LARGE($C126:$AV126,{1,2,3,4,5,6})))</f>
        <v>0</v>
      </c>
      <c r="BA126" s="50" t="str">
        <f t="shared" si="2"/>
        <v/>
      </c>
      <c r="BB126" s="46" t="str" cm="1">
        <f t="array" ref="BB126">IFERROR(SUMPRODUCT(LARGE($C126:$AV126,{1,2,3,4})), "")</f>
        <v/>
      </c>
      <c r="BC126" s="46" t="str" cm="1">
        <f t="array" ref="BC126">IFERROR(SUMPRODUCT(LARGE($C126:$AV126,{1,2,3,4,5,6,7})), "")</f>
        <v/>
      </c>
      <c r="BD126" s="46" t="str" cm="1">
        <f t="array" ref="BD126">IFERROR(SUMPRODUCT(LARGE($C126:$AV126,{1,2,3,4,5,6,7,8})), "")</f>
        <v/>
      </c>
    </row>
    <row r="127" spans="2:56" ht="15" customHeight="1" x14ac:dyDescent="0.2">
      <c r="B127" s="10"/>
      <c r="C127" s="5"/>
      <c r="D127" s="10"/>
      <c r="E127" s="24"/>
      <c r="F127" s="24"/>
      <c r="G127" s="24"/>
      <c r="H127" s="24"/>
      <c r="I127" s="24"/>
      <c r="J127" s="77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57"/>
      <c r="AX127" s="47">
        <f t="shared" si="0"/>
        <v>0</v>
      </c>
      <c r="AY127" s="46">
        <f t="shared" si="1"/>
        <v>0</v>
      </c>
      <c r="AZ127" s="46" cm="1">
        <f t="array" ref="AZ127">IF($AY127&lt;=6,SUM($C127:$AV127),SUMPRODUCT(LARGE($C127:$AV127,{1,2,3,4,5,6})))</f>
        <v>0</v>
      </c>
      <c r="BA127" s="50" t="str">
        <f t="shared" si="2"/>
        <v/>
      </c>
      <c r="BB127" s="46" t="str" cm="1">
        <f t="array" ref="BB127">IFERROR(SUMPRODUCT(LARGE($C127:$AV127,{1,2,3,4})), "")</f>
        <v/>
      </c>
      <c r="BC127" s="46" t="str" cm="1">
        <f t="array" ref="BC127">IFERROR(SUMPRODUCT(LARGE($C127:$AV127,{1,2,3,4,5,6,7})), "")</f>
        <v/>
      </c>
      <c r="BD127" s="46" t="str" cm="1">
        <f t="array" ref="BD127">IFERROR(SUMPRODUCT(LARGE($C127:$AV127,{1,2,3,4,5,6,7,8})), "")</f>
        <v/>
      </c>
    </row>
    <row r="128" spans="2:56" ht="15" customHeight="1" x14ac:dyDescent="0.2">
      <c r="B128" s="10"/>
      <c r="C128" s="5"/>
      <c r="D128" s="10"/>
      <c r="E128" s="24"/>
      <c r="F128" s="24"/>
      <c r="G128" s="24"/>
      <c r="H128" s="24"/>
      <c r="I128" s="24"/>
      <c r="J128" s="77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57"/>
      <c r="AX128" s="47">
        <f t="shared" si="0"/>
        <v>0</v>
      </c>
      <c r="AY128" s="46">
        <f t="shared" si="1"/>
        <v>0</v>
      </c>
      <c r="AZ128" s="46" cm="1">
        <f t="array" ref="AZ128">IF($AY128&lt;=6,SUM($C128:$AV128),SUMPRODUCT(LARGE($C128:$AV128,{1,2,3,4,5,6})))</f>
        <v>0</v>
      </c>
      <c r="BA128" s="50" t="str">
        <f t="shared" si="2"/>
        <v/>
      </c>
      <c r="BB128" s="46" t="str" cm="1">
        <f t="array" ref="BB128">IFERROR(SUMPRODUCT(LARGE($C128:$AV128,{1,2,3,4})), "")</f>
        <v/>
      </c>
      <c r="BC128" s="46" t="str" cm="1">
        <f t="array" ref="BC128">IFERROR(SUMPRODUCT(LARGE($C128:$AV128,{1,2,3,4,5,6,7})), "")</f>
        <v/>
      </c>
      <c r="BD128" s="46" t="str" cm="1">
        <f t="array" ref="BD128">IFERROR(SUMPRODUCT(LARGE($C128:$AV128,{1,2,3,4,5,6,7,8})), "")</f>
        <v/>
      </c>
    </row>
    <row r="129" spans="2:56" ht="15" customHeight="1" x14ac:dyDescent="0.2">
      <c r="B129" s="10"/>
      <c r="C129" s="5"/>
      <c r="D129" s="10"/>
      <c r="E129" s="24"/>
      <c r="F129" s="24"/>
      <c r="G129" s="24"/>
      <c r="H129" s="24"/>
      <c r="I129" s="24"/>
      <c r="J129" s="77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57"/>
      <c r="AX129" s="47">
        <f t="shared" si="0"/>
        <v>0</v>
      </c>
      <c r="AY129" s="46">
        <f t="shared" si="1"/>
        <v>0</v>
      </c>
      <c r="AZ129" s="46" cm="1">
        <f t="array" ref="AZ129">IF($AY129&lt;=6,SUM($C129:$AV129),SUMPRODUCT(LARGE($C129:$AV129,{1,2,3,4,5,6})))</f>
        <v>0</v>
      </c>
      <c r="BA129" s="50" t="str">
        <f t="shared" si="2"/>
        <v/>
      </c>
      <c r="BB129" s="46" t="str" cm="1">
        <f t="array" ref="BB129">IFERROR(SUMPRODUCT(LARGE($C129:$AV129,{1,2,3,4})), "")</f>
        <v/>
      </c>
      <c r="BC129" s="46" t="str" cm="1">
        <f t="array" ref="BC129">IFERROR(SUMPRODUCT(LARGE($C129:$AV129,{1,2,3,4,5,6,7})), "")</f>
        <v/>
      </c>
      <c r="BD129" s="46" t="str" cm="1">
        <f t="array" ref="BD129">IFERROR(SUMPRODUCT(LARGE($C129:$AV129,{1,2,3,4,5,6,7,8})), "")</f>
        <v/>
      </c>
    </row>
    <row r="130" spans="2:56" ht="15" customHeight="1" x14ac:dyDescent="0.2">
      <c r="B130" s="10"/>
      <c r="C130" s="5"/>
      <c r="D130" s="10"/>
      <c r="E130" s="24"/>
      <c r="F130" s="24"/>
      <c r="G130" s="24"/>
      <c r="H130" s="24"/>
      <c r="I130" s="24"/>
      <c r="J130" s="77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57"/>
      <c r="AX130" s="47">
        <f t="shared" si="0"/>
        <v>0</v>
      </c>
      <c r="AY130" s="46">
        <f t="shared" si="1"/>
        <v>0</v>
      </c>
      <c r="AZ130" s="46" cm="1">
        <f t="array" ref="AZ130">IF($AY130&lt;=6,SUM($C130:$AV130),SUMPRODUCT(LARGE($C130:$AV130,{1,2,3,4,5,6})))</f>
        <v>0</v>
      </c>
      <c r="BA130" s="50" t="str">
        <f t="shared" si="2"/>
        <v/>
      </c>
      <c r="BB130" s="46" t="str" cm="1">
        <f t="array" ref="BB130">IFERROR(SUMPRODUCT(LARGE($C130:$AV130,{1,2,3,4})), "")</f>
        <v/>
      </c>
      <c r="BC130" s="46" t="str" cm="1">
        <f t="array" ref="BC130">IFERROR(SUMPRODUCT(LARGE($C130:$AV130,{1,2,3,4,5,6,7})), "")</f>
        <v/>
      </c>
      <c r="BD130" s="46" t="str" cm="1">
        <f t="array" ref="BD130">IFERROR(SUMPRODUCT(LARGE($C130:$AV130,{1,2,3,4,5,6,7,8})), "")</f>
        <v/>
      </c>
    </row>
    <row r="131" spans="2:56" ht="15" customHeight="1" x14ac:dyDescent="0.2">
      <c r="B131" s="10"/>
      <c r="C131" s="5"/>
      <c r="D131" s="10"/>
      <c r="E131" s="24"/>
      <c r="F131" s="24"/>
      <c r="G131" s="24"/>
      <c r="H131" s="24"/>
      <c r="I131" s="24"/>
      <c r="J131" s="77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57"/>
      <c r="AX131" s="47">
        <f t="shared" ref="AX131:AX194" si="3">SUM($C131:$AW131)</f>
        <v>0</v>
      </c>
      <c r="AY131" s="46">
        <f t="shared" ref="AY131:AY194" si="4">COUNTA(C131:AV131)</f>
        <v>0</v>
      </c>
      <c r="AZ131" s="46" cm="1">
        <f t="array" ref="AZ131">IF($AY131&lt;=6,SUM($C131:$AV131),SUMPRODUCT(LARGE($C131:$AV131,{1,2,3,4,5,6})))</f>
        <v>0</v>
      </c>
      <c r="BA131" s="50" t="str">
        <f t="shared" ref="BA131:BA194" si="5">IF(AND($AY131&gt;=6,AZ131=AZ132),"Manual Calc Needed","")</f>
        <v/>
      </c>
      <c r="BB131" s="46" t="str" cm="1">
        <f t="array" ref="BB131">IFERROR(SUMPRODUCT(LARGE($C131:$AV131,{1,2,3,4})), "")</f>
        <v/>
      </c>
      <c r="BC131" s="46" t="str" cm="1">
        <f t="array" ref="BC131">IFERROR(SUMPRODUCT(LARGE($C131:$AV131,{1,2,3,4,5,6,7})), "")</f>
        <v/>
      </c>
      <c r="BD131" s="46" t="str" cm="1">
        <f t="array" ref="BD131">IFERROR(SUMPRODUCT(LARGE($C131:$AV131,{1,2,3,4,5,6,7,8})), "")</f>
        <v/>
      </c>
    </row>
    <row r="132" spans="2:56" ht="15" customHeight="1" x14ac:dyDescent="0.2">
      <c r="B132" s="10"/>
      <c r="C132" s="5"/>
      <c r="D132" s="10"/>
      <c r="E132" s="24"/>
      <c r="F132" s="24"/>
      <c r="G132" s="24"/>
      <c r="H132" s="24"/>
      <c r="I132" s="24"/>
      <c r="J132" s="77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57"/>
      <c r="AX132" s="47">
        <f t="shared" si="3"/>
        <v>0</v>
      </c>
      <c r="AY132" s="46">
        <f t="shared" si="4"/>
        <v>0</v>
      </c>
      <c r="AZ132" s="46" cm="1">
        <f t="array" ref="AZ132">IF($AY132&lt;=6,SUM($C132:$AV132),SUMPRODUCT(LARGE($C132:$AV132,{1,2,3,4,5,6})))</f>
        <v>0</v>
      </c>
      <c r="BA132" s="50" t="str">
        <f t="shared" si="5"/>
        <v/>
      </c>
      <c r="BB132" s="46" t="str" cm="1">
        <f t="array" ref="BB132">IFERROR(SUMPRODUCT(LARGE($C132:$AV132,{1,2,3,4})), "")</f>
        <v/>
      </c>
      <c r="BC132" s="46" t="str" cm="1">
        <f t="array" ref="BC132">IFERROR(SUMPRODUCT(LARGE($C132:$AV132,{1,2,3,4,5,6,7})), "")</f>
        <v/>
      </c>
      <c r="BD132" s="46" t="str" cm="1">
        <f t="array" ref="BD132">IFERROR(SUMPRODUCT(LARGE($C132:$AV132,{1,2,3,4,5,6,7,8})), "")</f>
        <v/>
      </c>
    </row>
    <row r="133" spans="2:56" ht="15" customHeight="1" x14ac:dyDescent="0.2">
      <c r="B133" s="10"/>
      <c r="C133" s="5"/>
      <c r="D133" s="10"/>
      <c r="E133" s="24"/>
      <c r="F133" s="24"/>
      <c r="G133" s="24"/>
      <c r="H133" s="24"/>
      <c r="I133" s="24"/>
      <c r="J133" s="77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57"/>
      <c r="AX133" s="47">
        <f t="shared" si="3"/>
        <v>0</v>
      </c>
      <c r="AY133" s="46">
        <f t="shared" si="4"/>
        <v>0</v>
      </c>
      <c r="AZ133" s="46" cm="1">
        <f t="array" ref="AZ133">IF($AY133&lt;=6,SUM($C133:$AV133),SUMPRODUCT(LARGE($C133:$AV133,{1,2,3,4,5,6})))</f>
        <v>0</v>
      </c>
      <c r="BA133" s="50" t="str">
        <f t="shared" si="5"/>
        <v/>
      </c>
      <c r="BB133" s="46" t="str" cm="1">
        <f t="array" ref="BB133">IFERROR(SUMPRODUCT(LARGE($C133:$AV133,{1,2,3,4})), "")</f>
        <v/>
      </c>
      <c r="BC133" s="46" t="str" cm="1">
        <f t="array" ref="BC133">IFERROR(SUMPRODUCT(LARGE($C133:$AV133,{1,2,3,4,5,6,7})), "")</f>
        <v/>
      </c>
      <c r="BD133" s="46" t="str" cm="1">
        <f t="array" ref="BD133">IFERROR(SUMPRODUCT(LARGE($C133:$AV133,{1,2,3,4,5,6,7,8})), "")</f>
        <v/>
      </c>
    </row>
    <row r="134" spans="2:56" ht="15" customHeight="1" x14ac:dyDescent="0.2">
      <c r="B134" s="10"/>
      <c r="C134" s="5"/>
      <c r="D134" s="10"/>
      <c r="E134" s="24"/>
      <c r="F134" s="24"/>
      <c r="G134" s="24"/>
      <c r="H134" s="24"/>
      <c r="I134" s="24"/>
      <c r="J134" s="77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57"/>
      <c r="AX134" s="47">
        <f t="shared" si="3"/>
        <v>0</v>
      </c>
      <c r="AY134" s="46">
        <f t="shared" si="4"/>
        <v>0</v>
      </c>
      <c r="AZ134" s="46" cm="1">
        <f t="array" ref="AZ134">IF($AY134&lt;=6,SUM($C134:$AV134),SUMPRODUCT(LARGE($C134:$AV134,{1,2,3,4,5,6})))</f>
        <v>0</v>
      </c>
      <c r="BA134" s="50" t="str">
        <f t="shared" si="5"/>
        <v/>
      </c>
      <c r="BB134" s="46" t="str" cm="1">
        <f t="array" ref="BB134">IFERROR(SUMPRODUCT(LARGE($C134:$AV134,{1,2,3,4})), "")</f>
        <v/>
      </c>
      <c r="BC134" s="46" t="str" cm="1">
        <f t="array" ref="BC134">IFERROR(SUMPRODUCT(LARGE($C134:$AV134,{1,2,3,4,5,6,7})), "")</f>
        <v/>
      </c>
      <c r="BD134" s="46" t="str" cm="1">
        <f t="array" ref="BD134">IFERROR(SUMPRODUCT(LARGE($C134:$AV134,{1,2,3,4,5,6,7,8})), "")</f>
        <v/>
      </c>
    </row>
    <row r="135" spans="2:56" ht="15" customHeight="1" x14ac:dyDescent="0.2">
      <c r="B135" s="10"/>
      <c r="C135" s="5"/>
      <c r="D135" s="10"/>
      <c r="E135" s="24"/>
      <c r="F135" s="24"/>
      <c r="G135" s="24"/>
      <c r="H135" s="24"/>
      <c r="I135" s="24"/>
      <c r="J135" s="77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57"/>
      <c r="AX135" s="47">
        <f t="shared" si="3"/>
        <v>0</v>
      </c>
      <c r="AY135" s="46">
        <f t="shared" si="4"/>
        <v>0</v>
      </c>
      <c r="AZ135" s="46" cm="1">
        <f t="array" ref="AZ135">IF($AY135&lt;=6,SUM($C135:$AV135),SUMPRODUCT(LARGE($C135:$AV135,{1,2,3,4,5,6})))</f>
        <v>0</v>
      </c>
      <c r="BA135" s="50" t="str">
        <f t="shared" si="5"/>
        <v/>
      </c>
      <c r="BB135" s="46" t="str" cm="1">
        <f t="array" ref="BB135">IFERROR(SUMPRODUCT(LARGE($C135:$AV135,{1,2,3,4})), "")</f>
        <v/>
      </c>
      <c r="BC135" s="46" t="str" cm="1">
        <f t="array" ref="BC135">IFERROR(SUMPRODUCT(LARGE($C135:$AV135,{1,2,3,4,5,6,7})), "")</f>
        <v/>
      </c>
      <c r="BD135" s="46" t="str" cm="1">
        <f t="array" ref="BD135">IFERROR(SUMPRODUCT(LARGE($C135:$AV135,{1,2,3,4,5,6,7,8})), "")</f>
        <v/>
      </c>
    </row>
    <row r="136" spans="2:56" ht="15" customHeight="1" x14ac:dyDescent="0.2">
      <c r="B136" s="10"/>
      <c r="C136" s="5"/>
      <c r="D136" s="10"/>
      <c r="E136" s="24"/>
      <c r="F136" s="24"/>
      <c r="G136" s="24"/>
      <c r="H136" s="24"/>
      <c r="I136" s="24"/>
      <c r="J136" s="77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57"/>
      <c r="AX136" s="47">
        <f t="shared" si="3"/>
        <v>0</v>
      </c>
      <c r="AY136" s="46">
        <f t="shared" si="4"/>
        <v>0</v>
      </c>
      <c r="AZ136" s="46" cm="1">
        <f t="array" ref="AZ136">IF($AY136&lt;=6,SUM($C136:$AV136),SUMPRODUCT(LARGE($C136:$AV136,{1,2,3,4,5,6})))</f>
        <v>0</v>
      </c>
      <c r="BA136" s="50" t="str">
        <f t="shared" si="5"/>
        <v/>
      </c>
      <c r="BB136" s="46" t="str" cm="1">
        <f t="array" ref="BB136">IFERROR(SUMPRODUCT(LARGE($C136:$AV136,{1,2,3,4})), "")</f>
        <v/>
      </c>
      <c r="BC136" s="46" t="str" cm="1">
        <f t="array" ref="BC136">IFERROR(SUMPRODUCT(LARGE($C136:$AV136,{1,2,3,4,5,6,7})), "")</f>
        <v/>
      </c>
      <c r="BD136" s="46" t="str" cm="1">
        <f t="array" ref="BD136">IFERROR(SUMPRODUCT(LARGE($C136:$AV136,{1,2,3,4,5,6,7,8})), "")</f>
        <v/>
      </c>
    </row>
    <row r="137" spans="2:56" ht="15" customHeight="1" x14ac:dyDescent="0.2">
      <c r="B137" s="10"/>
      <c r="C137" s="5"/>
      <c r="D137" s="10"/>
      <c r="E137" s="24"/>
      <c r="F137" s="24"/>
      <c r="G137" s="24"/>
      <c r="H137" s="24"/>
      <c r="I137" s="24"/>
      <c r="J137" s="77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57"/>
      <c r="AX137" s="47">
        <f t="shared" si="3"/>
        <v>0</v>
      </c>
      <c r="AY137" s="46">
        <f t="shared" si="4"/>
        <v>0</v>
      </c>
      <c r="AZ137" s="46" cm="1">
        <f t="array" ref="AZ137">IF($AY137&lt;=6,SUM($C137:$AV137),SUMPRODUCT(LARGE($C137:$AV137,{1,2,3,4,5,6})))</f>
        <v>0</v>
      </c>
      <c r="BA137" s="50" t="str">
        <f t="shared" si="5"/>
        <v/>
      </c>
      <c r="BB137" s="46" t="str" cm="1">
        <f t="array" ref="BB137">IFERROR(SUMPRODUCT(LARGE($C137:$AV137,{1,2,3,4})), "")</f>
        <v/>
      </c>
      <c r="BC137" s="46" t="str" cm="1">
        <f t="array" ref="BC137">IFERROR(SUMPRODUCT(LARGE($C137:$AV137,{1,2,3,4,5,6,7})), "")</f>
        <v/>
      </c>
      <c r="BD137" s="46" t="str" cm="1">
        <f t="array" ref="BD137">IFERROR(SUMPRODUCT(LARGE($C137:$AV137,{1,2,3,4,5,6,7,8})), "")</f>
        <v/>
      </c>
    </row>
    <row r="138" spans="2:56" ht="15" customHeight="1" x14ac:dyDescent="0.2">
      <c r="B138" s="10"/>
      <c r="C138" s="5"/>
      <c r="D138" s="10"/>
      <c r="E138" s="24"/>
      <c r="F138" s="24"/>
      <c r="G138" s="24"/>
      <c r="H138" s="24"/>
      <c r="I138" s="24"/>
      <c r="J138" s="77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57"/>
      <c r="AX138" s="47">
        <f t="shared" si="3"/>
        <v>0</v>
      </c>
      <c r="AY138" s="46">
        <f t="shared" si="4"/>
        <v>0</v>
      </c>
      <c r="AZ138" s="46" cm="1">
        <f t="array" ref="AZ138">IF($AY138&lt;=6,SUM($C138:$AV138),SUMPRODUCT(LARGE($C138:$AV138,{1,2,3,4,5,6})))</f>
        <v>0</v>
      </c>
      <c r="BA138" s="50" t="str">
        <f t="shared" si="5"/>
        <v/>
      </c>
      <c r="BB138" s="46" t="str" cm="1">
        <f t="array" ref="BB138">IFERROR(SUMPRODUCT(LARGE($C138:$AV138,{1,2,3,4})), "")</f>
        <v/>
      </c>
      <c r="BC138" s="46" t="str" cm="1">
        <f t="array" ref="BC138">IFERROR(SUMPRODUCT(LARGE($C138:$AV138,{1,2,3,4,5,6,7})), "")</f>
        <v/>
      </c>
      <c r="BD138" s="46" t="str" cm="1">
        <f t="array" ref="BD138">IFERROR(SUMPRODUCT(LARGE($C138:$AV138,{1,2,3,4,5,6,7,8})), "")</f>
        <v/>
      </c>
    </row>
    <row r="139" spans="2:56" ht="15" customHeight="1" x14ac:dyDescent="0.2">
      <c r="B139" s="10"/>
      <c r="C139" s="5"/>
      <c r="D139" s="10"/>
      <c r="E139" s="24"/>
      <c r="F139" s="24"/>
      <c r="G139" s="24"/>
      <c r="H139" s="24"/>
      <c r="I139" s="24"/>
      <c r="J139" s="77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57"/>
      <c r="AX139" s="47">
        <f t="shared" si="3"/>
        <v>0</v>
      </c>
      <c r="AY139" s="46">
        <f t="shared" si="4"/>
        <v>0</v>
      </c>
      <c r="AZ139" s="46" cm="1">
        <f t="array" ref="AZ139">IF($AY139&lt;=6,SUM($C139:$AV139),SUMPRODUCT(LARGE($C139:$AV139,{1,2,3,4,5,6})))</f>
        <v>0</v>
      </c>
      <c r="BA139" s="50" t="str">
        <f t="shared" si="5"/>
        <v/>
      </c>
      <c r="BB139" s="46" t="str" cm="1">
        <f t="array" ref="BB139">IFERROR(SUMPRODUCT(LARGE($C139:$AV139,{1,2,3,4})), "")</f>
        <v/>
      </c>
      <c r="BC139" s="46" t="str" cm="1">
        <f t="array" ref="BC139">IFERROR(SUMPRODUCT(LARGE($C139:$AV139,{1,2,3,4,5,6,7})), "")</f>
        <v/>
      </c>
      <c r="BD139" s="46" t="str" cm="1">
        <f t="array" ref="BD139">IFERROR(SUMPRODUCT(LARGE($C139:$AV139,{1,2,3,4,5,6,7,8})), "")</f>
        <v/>
      </c>
    </row>
    <row r="140" spans="2:56" ht="15" customHeight="1" x14ac:dyDescent="0.2">
      <c r="B140" s="10"/>
      <c r="C140" s="5"/>
      <c r="D140" s="10"/>
      <c r="E140" s="24"/>
      <c r="F140" s="24"/>
      <c r="G140" s="24"/>
      <c r="H140" s="24"/>
      <c r="I140" s="24"/>
      <c r="J140" s="77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57"/>
      <c r="AX140" s="47">
        <f t="shared" si="3"/>
        <v>0</v>
      </c>
      <c r="AY140" s="46">
        <f t="shared" si="4"/>
        <v>0</v>
      </c>
      <c r="AZ140" s="46" cm="1">
        <f t="array" ref="AZ140">IF($AY140&lt;=6,SUM($C140:$AV140),SUMPRODUCT(LARGE($C140:$AV140,{1,2,3,4,5,6})))</f>
        <v>0</v>
      </c>
      <c r="BA140" s="50" t="str">
        <f t="shared" si="5"/>
        <v/>
      </c>
      <c r="BB140" s="46" t="str" cm="1">
        <f t="array" ref="BB140">IFERROR(SUMPRODUCT(LARGE($C140:$AV140,{1,2,3,4})), "")</f>
        <v/>
      </c>
      <c r="BC140" s="46" t="str" cm="1">
        <f t="array" ref="BC140">IFERROR(SUMPRODUCT(LARGE($C140:$AV140,{1,2,3,4,5,6,7})), "")</f>
        <v/>
      </c>
      <c r="BD140" s="46" t="str" cm="1">
        <f t="array" ref="BD140">IFERROR(SUMPRODUCT(LARGE($C140:$AV140,{1,2,3,4,5,6,7,8})), "")</f>
        <v/>
      </c>
    </row>
    <row r="141" spans="2:56" ht="15" customHeight="1" x14ac:dyDescent="0.2">
      <c r="B141" s="10"/>
      <c r="C141" s="5"/>
      <c r="D141" s="10"/>
      <c r="E141" s="24"/>
      <c r="F141" s="24"/>
      <c r="G141" s="24"/>
      <c r="H141" s="24"/>
      <c r="I141" s="24"/>
      <c r="J141" s="77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57"/>
      <c r="AX141" s="47">
        <f t="shared" si="3"/>
        <v>0</v>
      </c>
      <c r="AY141" s="46">
        <f t="shared" si="4"/>
        <v>0</v>
      </c>
      <c r="AZ141" s="46" cm="1">
        <f t="array" ref="AZ141">IF($AY141&lt;=6,SUM($C141:$AV141),SUMPRODUCT(LARGE($C141:$AV141,{1,2,3,4,5,6})))</f>
        <v>0</v>
      </c>
      <c r="BA141" s="50" t="str">
        <f t="shared" si="5"/>
        <v/>
      </c>
      <c r="BB141" s="46" t="str" cm="1">
        <f t="array" ref="BB141">IFERROR(SUMPRODUCT(LARGE($C141:$AV141,{1,2,3,4})), "")</f>
        <v/>
      </c>
      <c r="BC141" s="46" t="str" cm="1">
        <f t="array" ref="BC141">IFERROR(SUMPRODUCT(LARGE($C141:$AV141,{1,2,3,4,5,6,7})), "")</f>
        <v/>
      </c>
      <c r="BD141" s="46" t="str" cm="1">
        <f t="array" ref="BD141">IFERROR(SUMPRODUCT(LARGE($C141:$AV141,{1,2,3,4,5,6,7,8})), "")</f>
        <v/>
      </c>
    </row>
    <row r="142" spans="2:56" ht="15" customHeight="1" x14ac:dyDescent="0.2">
      <c r="B142" s="10"/>
      <c r="C142" s="5"/>
      <c r="D142" s="10"/>
      <c r="E142" s="24"/>
      <c r="F142" s="24"/>
      <c r="G142" s="24"/>
      <c r="H142" s="24"/>
      <c r="I142" s="24"/>
      <c r="J142" s="77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57"/>
      <c r="AX142" s="47">
        <f t="shared" si="3"/>
        <v>0</v>
      </c>
      <c r="AY142" s="46">
        <f t="shared" si="4"/>
        <v>0</v>
      </c>
      <c r="AZ142" s="46" cm="1">
        <f t="array" ref="AZ142">IF($AY142&lt;=6,SUM($C142:$AV142),SUMPRODUCT(LARGE($C142:$AV142,{1,2,3,4,5,6})))</f>
        <v>0</v>
      </c>
      <c r="BA142" s="50" t="str">
        <f t="shared" si="5"/>
        <v/>
      </c>
      <c r="BB142" s="46" t="str" cm="1">
        <f t="array" ref="BB142">IFERROR(SUMPRODUCT(LARGE($C142:$AV142,{1,2,3,4})), "")</f>
        <v/>
      </c>
      <c r="BC142" s="46" t="str" cm="1">
        <f t="array" ref="BC142">IFERROR(SUMPRODUCT(LARGE($C142:$AV142,{1,2,3,4,5,6,7})), "")</f>
        <v/>
      </c>
      <c r="BD142" s="46" t="str" cm="1">
        <f t="array" ref="BD142">IFERROR(SUMPRODUCT(LARGE($C142:$AV142,{1,2,3,4,5,6,7,8})), "")</f>
        <v/>
      </c>
    </row>
    <row r="143" spans="2:56" ht="15" customHeight="1" x14ac:dyDescent="0.2">
      <c r="B143" s="10"/>
      <c r="C143" s="5"/>
      <c r="D143" s="10"/>
      <c r="E143" s="24"/>
      <c r="F143" s="24"/>
      <c r="G143" s="24"/>
      <c r="H143" s="24"/>
      <c r="I143" s="24"/>
      <c r="J143" s="77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57"/>
      <c r="AX143" s="47">
        <f t="shared" si="3"/>
        <v>0</v>
      </c>
      <c r="AY143" s="46">
        <f t="shared" si="4"/>
        <v>0</v>
      </c>
      <c r="AZ143" s="46" cm="1">
        <f t="array" ref="AZ143">IF($AY143&lt;=6,SUM($C143:$AV143),SUMPRODUCT(LARGE($C143:$AV143,{1,2,3,4,5,6})))</f>
        <v>0</v>
      </c>
      <c r="BA143" s="50" t="str">
        <f t="shared" si="5"/>
        <v/>
      </c>
      <c r="BB143" s="46" t="str" cm="1">
        <f t="array" ref="BB143">IFERROR(SUMPRODUCT(LARGE($C143:$AV143,{1,2,3,4})), "")</f>
        <v/>
      </c>
      <c r="BC143" s="46" t="str" cm="1">
        <f t="array" ref="BC143">IFERROR(SUMPRODUCT(LARGE($C143:$AV143,{1,2,3,4,5,6,7})), "")</f>
        <v/>
      </c>
      <c r="BD143" s="46" t="str" cm="1">
        <f t="array" ref="BD143">IFERROR(SUMPRODUCT(LARGE($C143:$AV143,{1,2,3,4,5,6,7,8})), "")</f>
        <v/>
      </c>
    </row>
    <row r="144" spans="2:56" ht="15" customHeight="1" x14ac:dyDescent="0.2">
      <c r="B144" s="10"/>
      <c r="C144" s="5"/>
      <c r="D144" s="10"/>
      <c r="E144" s="24"/>
      <c r="F144" s="24"/>
      <c r="G144" s="24"/>
      <c r="H144" s="24"/>
      <c r="I144" s="24"/>
      <c r="J144" s="77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57"/>
      <c r="AX144" s="47">
        <f t="shared" si="3"/>
        <v>0</v>
      </c>
      <c r="AY144" s="46">
        <f t="shared" si="4"/>
        <v>0</v>
      </c>
      <c r="AZ144" s="46" cm="1">
        <f t="array" ref="AZ144">IF($AY144&lt;=6,SUM($C144:$AV144),SUMPRODUCT(LARGE($C144:$AV144,{1,2,3,4,5,6})))</f>
        <v>0</v>
      </c>
      <c r="BA144" s="50" t="str">
        <f t="shared" si="5"/>
        <v/>
      </c>
      <c r="BB144" s="46" t="str" cm="1">
        <f t="array" ref="BB144">IFERROR(SUMPRODUCT(LARGE($C144:$AV144,{1,2,3,4})), "")</f>
        <v/>
      </c>
      <c r="BC144" s="46" t="str" cm="1">
        <f t="array" ref="BC144">IFERROR(SUMPRODUCT(LARGE($C144:$AV144,{1,2,3,4,5,6,7})), "")</f>
        <v/>
      </c>
      <c r="BD144" s="46" t="str" cm="1">
        <f t="array" ref="BD144">IFERROR(SUMPRODUCT(LARGE($C144:$AV144,{1,2,3,4,5,6,7,8})), "")</f>
        <v/>
      </c>
    </row>
    <row r="145" spans="2:56" ht="15" customHeight="1" x14ac:dyDescent="0.2">
      <c r="B145" s="10"/>
      <c r="C145" s="5"/>
      <c r="D145" s="10"/>
      <c r="E145" s="24"/>
      <c r="F145" s="24"/>
      <c r="G145" s="24"/>
      <c r="H145" s="24"/>
      <c r="I145" s="24"/>
      <c r="J145" s="77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57"/>
      <c r="AX145" s="47">
        <f t="shared" si="3"/>
        <v>0</v>
      </c>
      <c r="AY145" s="46">
        <f t="shared" si="4"/>
        <v>0</v>
      </c>
      <c r="AZ145" s="46" cm="1">
        <f t="array" ref="AZ145">IF($AY145&lt;=6,SUM($C145:$AV145),SUMPRODUCT(LARGE($C145:$AV145,{1,2,3,4,5,6})))</f>
        <v>0</v>
      </c>
      <c r="BA145" s="50" t="str">
        <f t="shared" si="5"/>
        <v/>
      </c>
      <c r="BB145" s="46" t="str" cm="1">
        <f t="array" ref="BB145">IFERROR(SUMPRODUCT(LARGE($C145:$AV145,{1,2,3,4})), "")</f>
        <v/>
      </c>
      <c r="BC145" s="46" t="str" cm="1">
        <f t="array" ref="BC145">IFERROR(SUMPRODUCT(LARGE($C145:$AV145,{1,2,3,4,5,6,7})), "")</f>
        <v/>
      </c>
      <c r="BD145" s="46" t="str" cm="1">
        <f t="array" ref="BD145">IFERROR(SUMPRODUCT(LARGE($C145:$AV145,{1,2,3,4,5,6,7,8})), "")</f>
        <v/>
      </c>
    </row>
    <row r="146" spans="2:56" ht="15" customHeight="1" x14ac:dyDescent="0.2">
      <c r="B146" s="10"/>
      <c r="C146" s="5"/>
      <c r="D146" s="10"/>
      <c r="E146" s="24"/>
      <c r="F146" s="24"/>
      <c r="G146" s="24"/>
      <c r="H146" s="24"/>
      <c r="I146" s="24"/>
      <c r="J146" s="77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57"/>
      <c r="AX146" s="47">
        <f t="shared" si="3"/>
        <v>0</v>
      </c>
      <c r="AY146" s="46">
        <f t="shared" si="4"/>
        <v>0</v>
      </c>
      <c r="AZ146" s="46" cm="1">
        <f t="array" ref="AZ146">IF($AY146&lt;=6,SUM($C146:$AV146),SUMPRODUCT(LARGE($C146:$AV146,{1,2,3,4,5,6})))</f>
        <v>0</v>
      </c>
      <c r="BA146" s="50" t="str">
        <f t="shared" si="5"/>
        <v/>
      </c>
      <c r="BB146" s="46" t="str" cm="1">
        <f t="array" ref="BB146">IFERROR(SUMPRODUCT(LARGE($C146:$AV146,{1,2,3,4})), "")</f>
        <v/>
      </c>
      <c r="BC146" s="46" t="str" cm="1">
        <f t="array" ref="BC146">IFERROR(SUMPRODUCT(LARGE($C146:$AV146,{1,2,3,4,5,6,7})), "")</f>
        <v/>
      </c>
      <c r="BD146" s="46" t="str" cm="1">
        <f t="array" ref="BD146">IFERROR(SUMPRODUCT(LARGE($C146:$AV146,{1,2,3,4,5,6,7,8})), "")</f>
        <v/>
      </c>
    </row>
    <row r="147" spans="2:56" ht="15" customHeight="1" x14ac:dyDescent="0.2">
      <c r="B147" s="10"/>
      <c r="C147" s="5"/>
      <c r="D147" s="10"/>
      <c r="E147" s="24"/>
      <c r="F147" s="24"/>
      <c r="G147" s="24"/>
      <c r="H147" s="24"/>
      <c r="I147" s="24"/>
      <c r="J147" s="77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57"/>
      <c r="AX147" s="47">
        <f t="shared" si="3"/>
        <v>0</v>
      </c>
      <c r="AY147" s="46">
        <f t="shared" si="4"/>
        <v>0</v>
      </c>
      <c r="AZ147" s="46" cm="1">
        <f t="array" ref="AZ147">IF($AY147&lt;=6,SUM($C147:$AV147),SUMPRODUCT(LARGE($C147:$AV147,{1,2,3,4,5,6})))</f>
        <v>0</v>
      </c>
      <c r="BA147" s="50" t="str">
        <f t="shared" si="5"/>
        <v/>
      </c>
      <c r="BB147" s="46" t="str" cm="1">
        <f t="array" ref="BB147">IFERROR(SUMPRODUCT(LARGE($C147:$AV147,{1,2,3,4})), "")</f>
        <v/>
      </c>
      <c r="BC147" s="46" t="str" cm="1">
        <f t="array" ref="BC147">IFERROR(SUMPRODUCT(LARGE($C147:$AV147,{1,2,3,4,5,6,7})), "")</f>
        <v/>
      </c>
      <c r="BD147" s="46" t="str" cm="1">
        <f t="array" ref="BD147">IFERROR(SUMPRODUCT(LARGE($C147:$AV147,{1,2,3,4,5,6,7,8})), "")</f>
        <v/>
      </c>
    </row>
    <row r="148" spans="2:56" ht="15" customHeight="1" x14ac:dyDescent="0.2">
      <c r="B148" s="10"/>
      <c r="C148" s="5"/>
      <c r="D148" s="10"/>
      <c r="E148" s="24"/>
      <c r="F148" s="24"/>
      <c r="G148" s="24"/>
      <c r="H148" s="24"/>
      <c r="I148" s="24"/>
      <c r="J148" s="77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57"/>
      <c r="AX148" s="47">
        <f t="shared" si="3"/>
        <v>0</v>
      </c>
      <c r="AY148" s="46">
        <f t="shared" si="4"/>
        <v>0</v>
      </c>
      <c r="AZ148" s="46" cm="1">
        <f t="array" ref="AZ148">IF($AY148&lt;=6,SUM($C148:$AV148),SUMPRODUCT(LARGE($C148:$AV148,{1,2,3,4,5,6})))</f>
        <v>0</v>
      </c>
      <c r="BA148" s="50" t="str">
        <f t="shared" si="5"/>
        <v/>
      </c>
      <c r="BB148" s="46" t="str" cm="1">
        <f t="array" ref="BB148">IFERROR(SUMPRODUCT(LARGE($C148:$AV148,{1,2,3,4})), "")</f>
        <v/>
      </c>
      <c r="BC148" s="46" t="str" cm="1">
        <f t="array" ref="BC148">IFERROR(SUMPRODUCT(LARGE($C148:$AV148,{1,2,3,4,5,6,7})), "")</f>
        <v/>
      </c>
      <c r="BD148" s="46" t="str" cm="1">
        <f t="array" ref="BD148">IFERROR(SUMPRODUCT(LARGE($C148:$AV148,{1,2,3,4,5,6,7,8})), "")</f>
        <v/>
      </c>
    </row>
    <row r="149" spans="2:56" ht="15" customHeight="1" x14ac:dyDescent="0.2">
      <c r="B149" s="10"/>
      <c r="C149" s="5"/>
      <c r="D149" s="10"/>
      <c r="E149" s="24"/>
      <c r="F149" s="24"/>
      <c r="G149" s="24"/>
      <c r="H149" s="24"/>
      <c r="I149" s="24"/>
      <c r="J149" s="77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57"/>
      <c r="AX149" s="47">
        <f t="shared" si="3"/>
        <v>0</v>
      </c>
      <c r="AY149" s="46">
        <f t="shared" si="4"/>
        <v>0</v>
      </c>
      <c r="AZ149" s="46" cm="1">
        <f t="array" ref="AZ149">IF($AY149&lt;=6,SUM($C149:$AV149),SUMPRODUCT(LARGE($C149:$AV149,{1,2,3,4,5,6})))</f>
        <v>0</v>
      </c>
      <c r="BA149" s="50" t="str">
        <f t="shared" si="5"/>
        <v/>
      </c>
      <c r="BB149" s="46" t="str" cm="1">
        <f t="array" ref="BB149">IFERROR(SUMPRODUCT(LARGE($C149:$AV149,{1,2,3,4})), "")</f>
        <v/>
      </c>
      <c r="BC149" s="46" t="str" cm="1">
        <f t="array" ref="BC149">IFERROR(SUMPRODUCT(LARGE($C149:$AV149,{1,2,3,4,5,6,7})), "")</f>
        <v/>
      </c>
      <c r="BD149" s="46" t="str" cm="1">
        <f t="array" ref="BD149">IFERROR(SUMPRODUCT(LARGE($C149:$AV149,{1,2,3,4,5,6,7,8})), "")</f>
        <v/>
      </c>
    </row>
    <row r="150" spans="2:56" ht="15" customHeight="1" x14ac:dyDescent="0.2">
      <c r="B150" s="10"/>
      <c r="C150" s="5"/>
      <c r="D150" s="10"/>
      <c r="E150" s="24"/>
      <c r="F150" s="24"/>
      <c r="G150" s="24"/>
      <c r="H150" s="24"/>
      <c r="I150" s="24"/>
      <c r="J150" s="77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57"/>
      <c r="AX150" s="47">
        <f t="shared" si="3"/>
        <v>0</v>
      </c>
      <c r="AY150" s="46">
        <f t="shared" si="4"/>
        <v>0</v>
      </c>
      <c r="AZ150" s="46" cm="1">
        <f t="array" ref="AZ150">IF($AY150&lt;=6,SUM($C150:$AV150),SUMPRODUCT(LARGE($C150:$AV150,{1,2,3,4,5,6})))</f>
        <v>0</v>
      </c>
      <c r="BA150" s="50" t="str">
        <f t="shared" si="5"/>
        <v/>
      </c>
      <c r="BB150" s="46" t="str" cm="1">
        <f t="array" ref="BB150">IFERROR(SUMPRODUCT(LARGE($C150:$AV150,{1,2,3,4})), "")</f>
        <v/>
      </c>
      <c r="BC150" s="46" t="str" cm="1">
        <f t="array" ref="BC150">IFERROR(SUMPRODUCT(LARGE($C150:$AV150,{1,2,3,4,5,6,7})), "")</f>
        <v/>
      </c>
      <c r="BD150" s="46" t="str" cm="1">
        <f t="array" ref="BD150">IFERROR(SUMPRODUCT(LARGE($C150:$AV150,{1,2,3,4,5,6,7,8})), "")</f>
        <v/>
      </c>
    </row>
    <row r="151" spans="2:56" ht="15" customHeight="1" x14ac:dyDescent="0.2">
      <c r="B151" s="10"/>
      <c r="C151" s="5"/>
      <c r="D151" s="10"/>
      <c r="E151" s="24"/>
      <c r="F151" s="24"/>
      <c r="G151" s="24"/>
      <c r="H151" s="24"/>
      <c r="I151" s="24"/>
      <c r="J151" s="77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57"/>
      <c r="AX151" s="47">
        <f t="shared" si="3"/>
        <v>0</v>
      </c>
      <c r="AY151" s="46">
        <f t="shared" si="4"/>
        <v>0</v>
      </c>
      <c r="AZ151" s="46" cm="1">
        <f t="array" ref="AZ151">IF($AY151&lt;=6,SUM($C151:$AV151),SUMPRODUCT(LARGE($C151:$AV151,{1,2,3,4,5,6})))</f>
        <v>0</v>
      </c>
      <c r="BA151" s="50" t="str">
        <f t="shared" si="5"/>
        <v/>
      </c>
      <c r="BB151" s="46" t="str" cm="1">
        <f t="array" ref="BB151">IFERROR(SUMPRODUCT(LARGE($C151:$AV151,{1,2,3,4})), "")</f>
        <v/>
      </c>
      <c r="BC151" s="46" t="str" cm="1">
        <f t="array" ref="BC151">IFERROR(SUMPRODUCT(LARGE($C151:$AV151,{1,2,3,4,5,6,7})), "")</f>
        <v/>
      </c>
      <c r="BD151" s="46" t="str" cm="1">
        <f t="array" ref="BD151">IFERROR(SUMPRODUCT(LARGE($C151:$AV151,{1,2,3,4,5,6,7,8})), "")</f>
        <v/>
      </c>
    </row>
    <row r="152" spans="2:56" ht="15" customHeight="1" x14ac:dyDescent="0.2">
      <c r="B152" s="10"/>
      <c r="C152" s="5"/>
      <c r="D152" s="10"/>
      <c r="E152" s="24"/>
      <c r="F152" s="24"/>
      <c r="G152" s="24"/>
      <c r="H152" s="24"/>
      <c r="I152" s="24"/>
      <c r="J152" s="77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57"/>
      <c r="AX152" s="47">
        <f t="shared" si="3"/>
        <v>0</v>
      </c>
      <c r="AY152" s="46">
        <f t="shared" si="4"/>
        <v>0</v>
      </c>
      <c r="AZ152" s="46" cm="1">
        <f t="array" ref="AZ152">IF($AY152&lt;=6,SUM($C152:$AV152),SUMPRODUCT(LARGE($C152:$AV152,{1,2,3,4,5,6})))</f>
        <v>0</v>
      </c>
      <c r="BA152" s="50" t="str">
        <f t="shared" si="5"/>
        <v/>
      </c>
      <c r="BB152" s="46" t="str" cm="1">
        <f t="array" ref="BB152">IFERROR(SUMPRODUCT(LARGE($C152:$AV152,{1,2,3,4})), "")</f>
        <v/>
      </c>
      <c r="BC152" s="46" t="str" cm="1">
        <f t="array" ref="BC152">IFERROR(SUMPRODUCT(LARGE($C152:$AV152,{1,2,3,4,5,6,7})), "")</f>
        <v/>
      </c>
      <c r="BD152" s="46" t="str" cm="1">
        <f t="array" ref="BD152">IFERROR(SUMPRODUCT(LARGE($C152:$AV152,{1,2,3,4,5,6,7,8})), "")</f>
        <v/>
      </c>
    </row>
    <row r="153" spans="2:56" ht="15" customHeight="1" x14ac:dyDescent="0.2">
      <c r="B153" s="10"/>
      <c r="C153" s="5"/>
      <c r="D153" s="10"/>
      <c r="E153" s="24"/>
      <c r="F153" s="24"/>
      <c r="G153" s="24"/>
      <c r="H153" s="24"/>
      <c r="I153" s="24"/>
      <c r="J153" s="77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57"/>
      <c r="AX153" s="47">
        <f t="shared" si="3"/>
        <v>0</v>
      </c>
      <c r="AY153" s="46">
        <f t="shared" si="4"/>
        <v>0</v>
      </c>
      <c r="AZ153" s="46" cm="1">
        <f t="array" ref="AZ153">IF($AY153&lt;=6,SUM($C153:$AV153),SUMPRODUCT(LARGE($C153:$AV153,{1,2,3,4,5,6})))</f>
        <v>0</v>
      </c>
      <c r="BA153" s="50" t="str">
        <f t="shared" si="5"/>
        <v/>
      </c>
      <c r="BB153" s="46" t="str" cm="1">
        <f t="array" ref="BB153">IFERROR(SUMPRODUCT(LARGE($C153:$AV153,{1,2,3,4})), "")</f>
        <v/>
      </c>
      <c r="BC153" s="46" t="str" cm="1">
        <f t="array" ref="BC153">IFERROR(SUMPRODUCT(LARGE($C153:$AV153,{1,2,3,4,5,6,7})), "")</f>
        <v/>
      </c>
      <c r="BD153" s="46" t="str" cm="1">
        <f t="array" ref="BD153">IFERROR(SUMPRODUCT(LARGE($C153:$AV153,{1,2,3,4,5,6,7,8})), "")</f>
        <v/>
      </c>
    </row>
    <row r="154" spans="2:56" ht="15" customHeight="1" x14ac:dyDescent="0.2">
      <c r="B154" s="10"/>
      <c r="C154" s="5"/>
      <c r="D154" s="10"/>
      <c r="E154" s="24"/>
      <c r="F154" s="24"/>
      <c r="G154" s="24"/>
      <c r="H154" s="24"/>
      <c r="I154" s="24"/>
      <c r="J154" s="77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57"/>
      <c r="AX154" s="47">
        <f t="shared" si="3"/>
        <v>0</v>
      </c>
      <c r="AY154" s="46">
        <f t="shared" si="4"/>
        <v>0</v>
      </c>
      <c r="AZ154" s="46" cm="1">
        <f t="array" ref="AZ154">IF($AY154&lt;=6,SUM($C154:$AV154),SUMPRODUCT(LARGE($C154:$AV154,{1,2,3,4,5,6})))</f>
        <v>0</v>
      </c>
      <c r="BA154" s="50" t="str">
        <f t="shared" si="5"/>
        <v/>
      </c>
      <c r="BB154" s="46" t="str" cm="1">
        <f t="array" ref="BB154">IFERROR(SUMPRODUCT(LARGE($C154:$AV154,{1,2,3,4})), "")</f>
        <v/>
      </c>
      <c r="BC154" s="46" t="str" cm="1">
        <f t="array" ref="BC154">IFERROR(SUMPRODUCT(LARGE($C154:$AV154,{1,2,3,4,5,6,7})), "")</f>
        <v/>
      </c>
      <c r="BD154" s="46" t="str" cm="1">
        <f t="array" ref="BD154">IFERROR(SUMPRODUCT(LARGE($C154:$AV154,{1,2,3,4,5,6,7,8})), "")</f>
        <v/>
      </c>
    </row>
    <row r="155" spans="2:56" ht="15" customHeight="1" x14ac:dyDescent="0.2">
      <c r="B155" s="10"/>
      <c r="C155" s="5"/>
      <c r="D155" s="10"/>
      <c r="E155" s="24"/>
      <c r="F155" s="24"/>
      <c r="G155" s="24"/>
      <c r="H155" s="24"/>
      <c r="I155" s="24"/>
      <c r="J155" s="77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57"/>
      <c r="AX155" s="47">
        <f t="shared" si="3"/>
        <v>0</v>
      </c>
      <c r="AY155" s="46">
        <f t="shared" si="4"/>
        <v>0</v>
      </c>
      <c r="AZ155" s="46" cm="1">
        <f t="array" ref="AZ155">IF($AY155&lt;=6,SUM($C155:$AV155),SUMPRODUCT(LARGE($C155:$AV155,{1,2,3,4,5,6})))</f>
        <v>0</v>
      </c>
      <c r="BA155" s="50" t="str">
        <f t="shared" si="5"/>
        <v/>
      </c>
      <c r="BB155" s="46" t="str" cm="1">
        <f t="array" ref="BB155">IFERROR(SUMPRODUCT(LARGE($C155:$AV155,{1,2,3,4})), "")</f>
        <v/>
      </c>
      <c r="BC155" s="46" t="str" cm="1">
        <f t="array" ref="BC155">IFERROR(SUMPRODUCT(LARGE($C155:$AV155,{1,2,3,4,5,6,7})), "")</f>
        <v/>
      </c>
      <c r="BD155" s="46" t="str" cm="1">
        <f t="array" ref="BD155">IFERROR(SUMPRODUCT(LARGE($C155:$AV155,{1,2,3,4,5,6,7,8})), "")</f>
        <v/>
      </c>
    </row>
    <row r="156" spans="2:56" ht="15" customHeight="1" x14ac:dyDescent="0.2">
      <c r="B156" s="10"/>
      <c r="C156" s="5"/>
      <c r="D156" s="10"/>
      <c r="E156" s="24"/>
      <c r="F156" s="24"/>
      <c r="G156" s="24"/>
      <c r="H156" s="24"/>
      <c r="I156" s="24"/>
      <c r="J156" s="77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57"/>
      <c r="AX156" s="47">
        <f t="shared" si="3"/>
        <v>0</v>
      </c>
      <c r="AY156" s="46">
        <f t="shared" si="4"/>
        <v>0</v>
      </c>
      <c r="AZ156" s="46" cm="1">
        <f t="array" ref="AZ156">IF($AY156&lt;=6,SUM($C156:$AV156),SUMPRODUCT(LARGE($C156:$AV156,{1,2,3,4,5,6})))</f>
        <v>0</v>
      </c>
      <c r="BA156" s="50" t="str">
        <f t="shared" si="5"/>
        <v/>
      </c>
      <c r="BB156" s="46" t="str" cm="1">
        <f t="array" ref="BB156">IFERROR(SUMPRODUCT(LARGE($C156:$AV156,{1,2,3,4})), "")</f>
        <v/>
      </c>
      <c r="BC156" s="46" t="str" cm="1">
        <f t="array" ref="BC156">IFERROR(SUMPRODUCT(LARGE($C156:$AV156,{1,2,3,4,5,6,7})), "")</f>
        <v/>
      </c>
      <c r="BD156" s="46" t="str" cm="1">
        <f t="array" ref="BD156">IFERROR(SUMPRODUCT(LARGE($C156:$AV156,{1,2,3,4,5,6,7,8})), "")</f>
        <v/>
      </c>
    </row>
    <row r="157" spans="2:56" ht="15" customHeight="1" x14ac:dyDescent="0.2">
      <c r="B157" s="10"/>
      <c r="C157" s="5"/>
      <c r="D157" s="10"/>
      <c r="E157" s="24"/>
      <c r="F157" s="24"/>
      <c r="G157" s="24"/>
      <c r="H157" s="24"/>
      <c r="I157" s="24"/>
      <c r="J157" s="77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57"/>
      <c r="AX157" s="47">
        <f t="shared" si="3"/>
        <v>0</v>
      </c>
      <c r="AY157" s="46">
        <f t="shared" si="4"/>
        <v>0</v>
      </c>
      <c r="AZ157" s="46" cm="1">
        <f t="array" ref="AZ157">IF($AY157&lt;=6,SUM($C157:$AV157),SUMPRODUCT(LARGE($C157:$AV157,{1,2,3,4,5,6})))</f>
        <v>0</v>
      </c>
      <c r="BA157" s="50" t="str">
        <f t="shared" si="5"/>
        <v/>
      </c>
      <c r="BB157" s="46" t="str" cm="1">
        <f t="array" ref="BB157">IFERROR(SUMPRODUCT(LARGE($C157:$AV157,{1,2,3,4})), "")</f>
        <v/>
      </c>
      <c r="BC157" s="46" t="str" cm="1">
        <f t="array" ref="BC157">IFERROR(SUMPRODUCT(LARGE($C157:$AV157,{1,2,3,4,5,6,7})), "")</f>
        <v/>
      </c>
      <c r="BD157" s="46" t="str" cm="1">
        <f t="array" ref="BD157">IFERROR(SUMPRODUCT(LARGE($C157:$AV157,{1,2,3,4,5,6,7,8})), "")</f>
        <v/>
      </c>
    </row>
    <row r="158" spans="2:56" ht="15" customHeight="1" x14ac:dyDescent="0.2">
      <c r="B158" s="10"/>
      <c r="C158" s="5"/>
      <c r="D158" s="10"/>
      <c r="E158" s="24"/>
      <c r="F158" s="24"/>
      <c r="G158" s="24"/>
      <c r="H158" s="24"/>
      <c r="I158" s="24"/>
      <c r="J158" s="77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57"/>
      <c r="AX158" s="47">
        <f t="shared" si="3"/>
        <v>0</v>
      </c>
      <c r="AY158" s="46">
        <f t="shared" si="4"/>
        <v>0</v>
      </c>
      <c r="AZ158" s="46" cm="1">
        <f t="array" ref="AZ158">IF($AY158&lt;=6,SUM($C158:$AV158),SUMPRODUCT(LARGE($C158:$AV158,{1,2,3,4,5,6})))</f>
        <v>0</v>
      </c>
      <c r="BA158" s="50" t="str">
        <f t="shared" si="5"/>
        <v/>
      </c>
      <c r="BB158" s="46" t="str" cm="1">
        <f t="array" ref="BB158">IFERROR(SUMPRODUCT(LARGE($C158:$AV158,{1,2,3,4})), "")</f>
        <v/>
      </c>
      <c r="BC158" s="46" t="str" cm="1">
        <f t="array" ref="BC158">IFERROR(SUMPRODUCT(LARGE($C158:$AV158,{1,2,3,4,5,6,7})), "")</f>
        <v/>
      </c>
      <c r="BD158" s="46" t="str" cm="1">
        <f t="array" ref="BD158">IFERROR(SUMPRODUCT(LARGE($C158:$AV158,{1,2,3,4,5,6,7,8})), "")</f>
        <v/>
      </c>
    </row>
    <row r="159" spans="2:56" ht="15" customHeight="1" x14ac:dyDescent="0.2">
      <c r="B159" s="10"/>
      <c r="C159" s="5"/>
      <c r="D159" s="10"/>
      <c r="E159" s="24"/>
      <c r="F159" s="24"/>
      <c r="G159" s="24"/>
      <c r="H159" s="24"/>
      <c r="I159" s="24"/>
      <c r="J159" s="77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57"/>
      <c r="AX159" s="47">
        <f t="shared" si="3"/>
        <v>0</v>
      </c>
      <c r="AY159" s="46">
        <f t="shared" si="4"/>
        <v>0</v>
      </c>
      <c r="AZ159" s="46" cm="1">
        <f t="array" ref="AZ159">IF($AY159&lt;=6,SUM($C159:$AV159),SUMPRODUCT(LARGE($C159:$AV159,{1,2,3,4,5,6})))</f>
        <v>0</v>
      </c>
      <c r="BA159" s="50" t="str">
        <f t="shared" si="5"/>
        <v/>
      </c>
      <c r="BB159" s="46" t="str" cm="1">
        <f t="array" ref="BB159">IFERROR(SUMPRODUCT(LARGE($C159:$AV159,{1,2,3,4})), "")</f>
        <v/>
      </c>
      <c r="BC159" s="46" t="str" cm="1">
        <f t="array" ref="BC159">IFERROR(SUMPRODUCT(LARGE($C159:$AV159,{1,2,3,4,5,6,7})), "")</f>
        <v/>
      </c>
      <c r="BD159" s="46" t="str" cm="1">
        <f t="array" ref="BD159">IFERROR(SUMPRODUCT(LARGE($C159:$AV159,{1,2,3,4,5,6,7,8})), "")</f>
        <v/>
      </c>
    </row>
    <row r="160" spans="2:56" ht="15" customHeight="1" x14ac:dyDescent="0.2">
      <c r="B160" s="10"/>
      <c r="C160" s="5"/>
      <c r="D160" s="10"/>
      <c r="E160" s="24"/>
      <c r="F160" s="24"/>
      <c r="G160" s="24"/>
      <c r="H160" s="24"/>
      <c r="I160" s="24"/>
      <c r="J160" s="77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57"/>
      <c r="AX160" s="47">
        <f t="shared" si="3"/>
        <v>0</v>
      </c>
      <c r="AY160" s="46">
        <f t="shared" si="4"/>
        <v>0</v>
      </c>
      <c r="AZ160" s="46" cm="1">
        <f t="array" ref="AZ160">IF($AY160&lt;=6,SUM($C160:$AV160),SUMPRODUCT(LARGE($C160:$AV160,{1,2,3,4,5,6})))</f>
        <v>0</v>
      </c>
      <c r="BA160" s="50" t="str">
        <f t="shared" si="5"/>
        <v/>
      </c>
      <c r="BB160" s="46" t="str" cm="1">
        <f t="array" ref="BB160">IFERROR(SUMPRODUCT(LARGE($C160:$AV160,{1,2,3,4})), "")</f>
        <v/>
      </c>
      <c r="BC160" s="46" t="str" cm="1">
        <f t="array" ref="BC160">IFERROR(SUMPRODUCT(LARGE($C160:$AV160,{1,2,3,4,5,6,7})), "")</f>
        <v/>
      </c>
      <c r="BD160" s="46" t="str" cm="1">
        <f t="array" ref="BD160">IFERROR(SUMPRODUCT(LARGE($C160:$AV160,{1,2,3,4,5,6,7,8})), "")</f>
        <v/>
      </c>
    </row>
    <row r="161" spans="2:56" ht="15" customHeight="1" x14ac:dyDescent="0.2">
      <c r="B161" s="10"/>
      <c r="C161" s="5"/>
      <c r="D161" s="10"/>
      <c r="E161" s="24"/>
      <c r="F161" s="24"/>
      <c r="G161" s="24"/>
      <c r="H161" s="24"/>
      <c r="I161" s="24"/>
      <c r="J161" s="77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57"/>
      <c r="AX161" s="47">
        <f t="shared" si="3"/>
        <v>0</v>
      </c>
      <c r="AY161" s="46">
        <f t="shared" si="4"/>
        <v>0</v>
      </c>
      <c r="AZ161" s="46" cm="1">
        <f t="array" ref="AZ161">IF($AY161&lt;=6,SUM($C161:$AV161),SUMPRODUCT(LARGE($C161:$AV161,{1,2,3,4,5,6})))</f>
        <v>0</v>
      </c>
      <c r="BA161" s="50" t="str">
        <f t="shared" si="5"/>
        <v/>
      </c>
      <c r="BB161" s="46" t="str" cm="1">
        <f t="array" ref="BB161">IFERROR(SUMPRODUCT(LARGE($C161:$AV161,{1,2,3,4})), "")</f>
        <v/>
      </c>
      <c r="BC161" s="46" t="str" cm="1">
        <f t="array" ref="BC161">IFERROR(SUMPRODUCT(LARGE($C161:$AV161,{1,2,3,4,5,6,7})), "")</f>
        <v/>
      </c>
      <c r="BD161" s="46" t="str" cm="1">
        <f t="array" ref="BD161">IFERROR(SUMPRODUCT(LARGE($C161:$AV161,{1,2,3,4,5,6,7,8})), "")</f>
        <v/>
      </c>
    </row>
    <row r="162" spans="2:56" ht="15" customHeight="1" x14ac:dyDescent="0.2">
      <c r="B162" s="10"/>
      <c r="C162" s="5"/>
      <c r="D162" s="10"/>
      <c r="E162" s="24"/>
      <c r="F162" s="24"/>
      <c r="G162" s="24"/>
      <c r="H162" s="24"/>
      <c r="I162" s="24"/>
      <c r="J162" s="77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57"/>
      <c r="AX162" s="47">
        <f t="shared" si="3"/>
        <v>0</v>
      </c>
      <c r="AY162" s="46">
        <f t="shared" si="4"/>
        <v>0</v>
      </c>
      <c r="AZ162" s="46" cm="1">
        <f t="array" ref="AZ162">IF($AY162&lt;=6,SUM($C162:$AV162),SUMPRODUCT(LARGE($C162:$AV162,{1,2,3,4,5,6})))</f>
        <v>0</v>
      </c>
      <c r="BA162" s="50" t="str">
        <f t="shared" si="5"/>
        <v/>
      </c>
      <c r="BB162" s="46" t="str" cm="1">
        <f t="array" ref="BB162">IFERROR(SUMPRODUCT(LARGE($C162:$AV162,{1,2,3,4})), "")</f>
        <v/>
      </c>
      <c r="BC162" s="46" t="str" cm="1">
        <f t="array" ref="BC162">IFERROR(SUMPRODUCT(LARGE($C162:$AV162,{1,2,3,4,5,6,7})), "")</f>
        <v/>
      </c>
      <c r="BD162" s="46" t="str" cm="1">
        <f t="array" ref="BD162">IFERROR(SUMPRODUCT(LARGE($C162:$AV162,{1,2,3,4,5,6,7,8})), "")</f>
        <v/>
      </c>
    </row>
    <row r="163" spans="2:56" ht="15" customHeight="1" x14ac:dyDescent="0.2">
      <c r="B163" s="10"/>
      <c r="C163" s="5"/>
      <c r="D163" s="10"/>
      <c r="E163" s="24"/>
      <c r="F163" s="24"/>
      <c r="G163" s="24"/>
      <c r="H163" s="24"/>
      <c r="I163" s="24"/>
      <c r="J163" s="77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57"/>
      <c r="AX163" s="47">
        <f t="shared" si="3"/>
        <v>0</v>
      </c>
      <c r="AY163" s="46">
        <f t="shared" si="4"/>
        <v>0</v>
      </c>
      <c r="AZ163" s="46" cm="1">
        <f t="array" ref="AZ163">IF($AY163&lt;=6,SUM($C163:$AV163),SUMPRODUCT(LARGE($C163:$AV163,{1,2,3,4,5,6})))</f>
        <v>0</v>
      </c>
      <c r="BA163" s="50" t="str">
        <f t="shared" si="5"/>
        <v/>
      </c>
      <c r="BB163" s="46" t="str" cm="1">
        <f t="array" ref="BB163">IFERROR(SUMPRODUCT(LARGE($C163:$AV163,{1,2,3,4})), "")</f>
        <v/>
      </c>
      <c r="BC163" s="46" t="str" cm="1">
        <f t="array" ref="BC163">IFERROR(SUMPRODUCT(LARGE($C163:$AV163,{1,2,3,4,5,6,7})), "")</f>
        <v/>
      </c>
      <c r="BD163" s="46" t="str" cm="1">
        <f t="array" ref="BD163">IFERROR(SUMPRODUCT(LARGE($C163:$AV163,{1,2,3,4,5,6,7,8})), "")</f>
        <v/>
      </c>
    </row>
    <row r="164" spans="2:56" ht="15" customHeight="1" x14ac:dyDescent="0.2">
      <c r="B164" s="10"/>
      <c r="C164" s="5"/>
      <c r="D164" s="10"/>
      <c r="E164" s="24"/>
      <c r="F164" s="24"/>
      <c r="G164" s="24"/>
      <c r="H164" s="24"/>
      <c r="I164" s="24"/>
      <c r="J164" s="77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57"/>
      <c r="AX164" s="47">
        <f t="shared" si="3"/>
        <v>0</v>
      </c>
      <c r="AY164" s="46">
        <f t="shared" si="4"/>
        <v>0</v>
      </c>
      <c r="AZ164" s="46" cm="1">
        <f t="array" ref="AZ164">IF($AY164&lt;=6,SUM($C164:$AV164),SUMPRODUCT(LARGE($C164:$AV164,{1,2,3,4,5,6})))</f>
        <v>0</v>
      </c>
      <c r="BA164" s="50" t="str">
        <f t="shared" si="5"/>
        <v/>
      </c>
      <c r="BB164" s="46" t="str" cm="1">
        <f t="array" ref="BB164">IFERROR(SUMPRODUCT(LARGE($C164:$AV164,{1,2,3,4})), "")</f>
        <v/>
      </c>
      <c r="BC164" s="46" t="str" cm="1">
        <f t="array" ref="BC164">IFERROR(SUMPRODUCT(LARGE($C164:$AV164,{1,2,3,4,5,6,7})), "")</f>
        <v/>
      </c>
      <c r="BD164" s="46" t="str" cm="1">
        <f t="array" ref="BD164">IFERROR(SUMPRODUCT(LARGE($C164:$AV164,{1,2,3,4,5,6,7,8})), "")</f>
        <v/>
      </c>
    </row>
    <row r="165" spans="2:56" ht="15" customHeight="1" x14ac:dyDescent="0.2">
      <c r="B165" s="10"/>
      <c r="C165" s="5"/>
      <c r="D165" s="10"/>
      <c r="E165" s="24"/>
      <c r="F165" s="24"/>
      <c r="G165" s="24"/>
      <c r="H165" s="24"/>
      <c r="I165" s="24"/>
      <c r="J165" s="77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57"/>
      <c r="AX165" s="47">
        <f t="shared" si="3"/>
        <v>0</v>
      </c>
      <c r="AY165" s="46">
        <f t="shared" si="4"/>
        <v>0</v>
      </c>
      <c r="AZ165" s="46" cm="1">
        <f t="array" ref="AZ165">IF($AY165&lt;=6,SUM($C165:$AV165),SUMPRODUCT(LARGE($C165:$AV165,{1,2,3,4,5,6})))</f>
        <v>0</v>
      </c>
      <c r="BA165" s="50" t="str">
        <f t="shared" si="5"/>
        <v/>
      </c>
      <c r="BB165" s="46" t="str" cm="1">
        <f t="array" ref="BB165">IFERROR(SUMPRODUCT(LARGE($C165:$AV165,{1,2,3,4})), "")</f>
        <v/>
      </c>
      <c r="BC165" s="46" t="str" cm="1">
        <f t="array" ref="BC165">IFERROR(SUMPRODUCT(LARGE($C165:$AV165,{1,2,3,4,5,6,7})), "")</f>
        <v/>
      </c>
      <c r="BD165" s="46" t="str" cm="1">
        <f t="array" ref="BD165">IFERROR(SUMPRODUCT(LARGE($C165:$AV165,{1,2,3,4,5,6,7,8})), "")</f>
        <v/>
      </c>
    </row>
    <row r="166" spans="2:56" ht="15" customHeight="1" x14ac:dyDescent="0.2">
      <c r="B166" s="10"/>
      <c r="C166" s="5"/>
      <c r="D166" s="10"/>
      <c r="E166" s="24"/>
      <c r="F166" s="24"/>
      <c r="G166" s="24"/>
      <c r="H166" s="24"/>
      <c r="I166" s="24"/>
      <c r="J166" s="77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57"/>
      <c r="AX166" s="47">
        <f t="shared" si="3"/>
        <v>0</v>
      </c>
      <c r="AY166" s="46">
        <f t="shared" si="4"/>
        <v>0</v>
      </c>
      <c r="AZ166" s="46" cm="1">
        <f t="array" ref="AZ166">IF($AY166&lt;=6,SUM($C166:$AV166),SUMPRODUCT(LARGE($C166:$AV166,{1,2,3,4,5,6})))</f>
        <v>0</v>
      </c>
      <c r="BA166" s="50" t="str">
        <f t="shared" si="5"/>
        <v/>
      </c>
      <c r="BB166" s="46" t="str" cm="1">
        <f t="array" ref="BB166">IFERROR(SUMPRODUCT(LARGE($C166:$AV166,{1,2,3,4})), "")</f>
        <v/>
      </c>
      <c r="BC166" s="46" t="str" cm="1">
        <f t="array" ref="BC166">IFERROR(SUMPRODUCT(LARGE($C166:$AV166,{1,2,3,4,5,6,7})), "")</f>
        <v/>
      </c>
      <c r="BD166" s="46" t="str" cm="1">
        <f t="array" ref="BD166">IFERROR(SUMPRODUCT(LARGE($C166:$AV166,{1,2,3,4,5,6,7,8})), "")</f>
        <v/>
      </c>
    </row>
    <row r="167" spans="2:56" ht="15" customHeight="1" x14ac:dyDescent="0.2">
      <c r="B167" s="10"/>
      <c r="C167" s="5"/>
      <c r="D167" s="10"/>
      <c r="E167" s="24"/>
      <c r="F167" s="24"/>
      <c r="G167" s="24"/>
      <c r="H167" s="24"/>
      <c r="I167" s="24"/>
      <c r="J167" s="77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57"/>
      <c r="AX167" s="47">
        <f t="shared" si="3"/>
        <v>0</v>
      </c>
      <c r="AY167" s="46">
        <f t="shared" si="4"/>
        <v>0</v>
      </c>
      <c r="AZ167" s="46" cm="1">
        <f t="array" ref="AZ167">IF($AY167&lt;=6,SUM($C167:$AV167),SUMPRODUCT(LARGE($C167:$AV167,{1,2,3,4,5,6})))</f>
        <v>0</v>
      </c>
      <c r="BA167" s="50" t="str">
        <f t="shared" si="5"/>
        <v/>
      </c>
      <c r="BB167" s="46" t="str" cm="1">
        <f t="array" ref="BB167">IFERROR(SUMPRODUCT(LARGE($C167:$AV167,{1,2,3,4})), "")</f>
        <v/>
      </c>
      <c r="BC167" s="46" t="str" cm="1">
        <f t="array" ref="BC167">IFERROR(SUMPRODUCT(LARGE($C167:$AV167,{1,2,3,4,5,6,7})), "")</f>
        <v/>
      </c>
      <c r="BD167" s="46" t="str" cm="1">
        <f t="array" ref="BD167">IFERROR(SUMPRODUCT(LARGE($C167:$AV167,{1,2,3,4,5,6,7,8})), "")</f>
        <v/>
      </c>
    </row>
    <row r="168" spans="2:56" ht="15" customHeight="1" x14ac:dyDescent="0.2">
      <c r="B168" s="10"/>
      <c r="C168" s="5"/>
      <c r="D168" s="10"/>
      <c r="E168" s="24"/>
      <c r="F168" s="24"/>
      <c r="G168" s="24"/>
      <c r="H168" s="24"/>
      <c r="I168" s="24"/>
      <c r="J168" s="77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57"/>
      <c r="AX168" s="47">
        <f t="shared" si="3"/>
        <v>0</v>
      </c>
      <c r="AY168" s="46">
        <f t="shared" si="4"/>
        <v>0</v>
      </c>
      <c r="AZ168" s="46" cm="1">
        <f t="array" ref="AZ168">IF($AY168&lt;=6,SUM($C168:$AV168),SUMPRODUCT(LARGE($C168:$AV168,{1,2,3,4,5,6})))</f>
        <v>0</v>
      </c>
      <c r="BA168" s="50" t="str">
        <f t="shared" si="5"/>
        <v/>
      </c>
      <c r="BB168" s="46" t="str" cm="1">
        <f t="array" ref="BB168">IFERROR(SUMPRODUCT(LARGE($C168:$AV168,{1,2,3,4})), "")</f>
        <v/>
      </c>
      <c r="BC168" s="46" t="str" cm="1">
        <f t="array" ref="BC168">IFERROR(SUMPRODUCT(LARGE($C168:$AV168,{1,2,3,4,5,6,7})), "")</f>
        <v/>
      </c>
      <c r="BD168" s="46" t="str" cm="1">
        <f t="array" ref="BD168">IFERROR(SUMPRODUCT(LARGE($C168:$AV168,{1,2,3,4,5,6,7,8})), "")</f>
        <v/>
      </c>
    </row>
    <row r="169" spans="2:56" ht="15" customHeight="1" x14ac:dyDescent="0.2">
      <c r="B169" s="10"/>
      <c r="C169" s="5"/>
      <c r="D169" s="10"/>
      <c r="E169" s="24"/>
      <c r="F169" s="24"/>
      <c r="G169" s="24"/>
      <c r="H169" s="24"/>
      <c r="I169" s="24"/>
      <c r="J169" s="77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57"/>
      <c r="AX169" s="47">
        <f t="shared" si="3"/>
        <v>0</v>
      </c>
      <c r="AY169" s="46">
        <f t="shared" si="4"/>
        <v>0</v>
      </c>
      <c r="AZ169" s="46" cm="1">
        <f t="array" ref="AZ169">IF($AY169&lt;=6,SUM($C169:$AV169),SUMPRODUCT(LARGE($C169:$AV169,{1,2,3,4,5,6})))</f>
        <v>0</v>
      </c>
      <c r="BA169" s="50" t="str">
        <f t="shared" si="5"/>
        <v/>
      </c>
      <c r="BB169" s="46" t="str" cm="1">
        <f t="array" ref="BB169">IFERROR(SUMPRODUCT(LARGE($C169:$AV169,{1,2,3,4})), "")</f>
        <v/>
      </c>
      <c r="BC169" s="46" t="str" cm="1">
        <f t="array" ref="BC169">IFERROR(SUMPRODUCT(LARGE($C169:$AV169,{1,2,3,4,5,6,7})), "")</f>
        <v/>
      </c>
      <c r="BD169" s="46" t="str" cm="1">
        <f t="array" ref="BD169">IFERROR(SUMPRODUCT(LARGE($C169:$AV169,{1,2,3,4,5,6,7,8})), "")</f>
        <v/>
      </c>
    </row>
    <row r="170" spans="2:56" ht="15" customHeight="1" x14ac:dyDescent="0.2">
      <c r="B170" s="10"/>
      <c r="C170" s="5"/>
      <c r="D170" s="10"/>
      <c r="E170" s="24"/>
      <c r="F170" s="24"/>
      <c r="G170" s="24"/>
      <c r="H170" s="24"/>
      <c r="I170" s="24"/>
      <c r="J170" s="77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57"/>
      <c r="AX170" s="47">
        <f t="shared" si="3"/>
        <v>0</v>
      </c>
      <c r="AY170" s="46">
        <f t="shared" si="4"/>
        <v>0</v>
      </c>
      <c r="AZ170" s="46" cm="1">
        <f t="array" ref="AZ170">IF($AY170&lt;=6,SUM($C170:$AV170),SUMPRODUCT(LARGE($C170:$AV170,{1,2,3,4,5,6})))</f>
        <v>0</v>
      </c>
      <c r="BA170" s="50" t="str">
        <f t="shared" si="5"/>
        <v/>
      </c>
      <c r="BB170" s="46" t="str" cm="1">
        <f t="array" ref="BB170">IFERROR(SUMPRODUCT(LARGE($C170:$AV170,{1,2,3,4})), "")</f>
        <v/>
      </c>
      <c r="BC170" s="46" t="str" cm="1">
        <f t="array" ref="BC170">IFERROR(SUMPRODUCT(LARGE($C170:$AV170,{1,2,3,4,5,6,7})), "")</f>
        <v/>
      </c>
      <c r="BD170" s="46" t="str" cm="1">
        <f t="array" ref="BD170">IFERROR(SUMPRODUCT(LARGE($C170:$AV170,{1,2,3,4,5,6,7,8})), "")</f>
        <v/>
      </c>
    </row>
    <row r="171" spans="2:56" ht="15" customHeight="1" x14ac:dyDescent="0.2">
      <c r="B171" s="10"/>
      <c r="C171" s="5"/>
      <c r="D171" s="10"/>
      <c r="E171" s="24"/>
      <c r="F171" s="24"/>
      <c r="G171" s="24"/>
      <c r="H171" s="24"/>
      <c r="I171" s="24"/>
      <c r="J171" s="77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57"/>
      <c r="AX171" s="47">
        <f t="shared" si="3"/>
        <v>0</v>
      </c>
      <c r="AY171" s="46">
        <f t="shared" si="4"/>
        <v>0</v>
      </c>
      <c r="AZ171" s="46" cm="1">
        <f t="array" ref="AZ171">IF($AY171&lt;=6,SUM($C171:$AV171),SUMPRODUCT(LARGE($C171:$AV171,{1,2,3,4,5,6})))</f>
        <v>0</v>
      </c>
      <c r="BA171" s="50" t="str">
        <f t="shared" si="5"/>
        <v/>
      </c>
      <c r="BB171" s="46" t="str" cm="1">
        <f t="array" ref="BB171">IFERROR(SUMPRODUCT(LARGE($C171:$AV171,{1,2,3,4})), "")</f>
        <v/>
      </c>
      <c r="BC171" s="46" t="str" cm="1">
        <f t="array" ref="BC171">IFERROR(SUMPRODUCT(LARGE($C171:$AV171,{1,2,3,4,5,6,7})), "")</f>
        <v/>
      </c>
      <c r="BD171" s="46" t="str" cm="1">
        <f t="array" ref="BD171">IFERROR(SUMPRODUCT(LARGE($C171:$AV171,{1,2,3,4,5,6,7,8})), "")</f>
        <v/>
      </c>
    </row>
    <row r="172" spans="2:56" ht="15" customHeight="1" x14ac:dyDescent="0.2">
      <c r="B172" s="10"/>
      <c r="C172" s="5"/>
      <c r="D172" s="10"/>
      <c r="E172" s="24"/>
      <c r="F172" s="24"/>
      <c r="G172" s="24"/>
      <c r="H172" s="24"/>
      <c r="I172" s="24"/>
      <c r="J172" s="77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57"/>
      <c r="AX172" s="47">
        <f t="shared" si="3"/>
        <v>0</v>
      </c>
      <c r="AY172" s="46">
        <f t="shared" si="4"/>
        <v>0</v>
      </c>
      <c r="AZ172" s="46" cm="1">
        <f t="array" ref="AZ172">IF($AY172&lt;=6,SUM($C172:$AV172),SUMPRODUCT(LARGE($C172:$AV172,{1,2,3,4,5,6})))</f>
        <v>0</v>
      </c>
      <c r="BA172" s="50" t="str">
        <f t="shared" si="5"/>
        <v/>
      </c>
      <c r="BB172" s="46" t="str" cm="1">
        <f t="array" ref="BB172">IFERROR(SUMPRODUCT(LARGE($C172:$AV172,{1,2,3,4})), "")</f>
        <v/>
      </c>
      <c r="BC172" s="46" t="str" cm="1">
        <f t="array" ref="BC172">IFERROR(SUMPRODUCT(LARGE($C172:$AV172,{1,2,3,4,5,6,7})), "")</f>
        <v/>
      </c>
      <c r="BD172" s="46" t="str" cm="1">
        <f t="array" ref="BD172">IFERROR(SUMPRODUCT(LARGE($C172:$AV172,{1,2,3,4,5,6,7,8})), "")</f>
        <v/>
      </c>
    </row>
    <row r="173" spans="2:56" ht="15" customHeight="1" x14ac:dyDescent="0.2">
      <c r="B173" s="10"/>
      <c r="C173" s="5"/>
      <c r="D173" s="10"/>
      <c r="E173" s="24"/>
      <c r="F173" s="24"/>
      <c r="G173" s="24"/>
      <c r="H173" s="24"/>
      <c r="I173" s="24"/>
      <c r="J173" s="77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57"/>
      <c r="AX173" s="47">
        <f t="shared" si="3"/>
        <v>0</v>
      </c>
      <c r="AY173" s="46">
        <f t="shared" si="4"/>
        <v>0</v>
      </c>
      <c r="AZ173" s="46" cm="1">
        <f t="array" ref="AZ173">IF($AY173&lt;=6,SUM($C173:$AV173),SUMPRODUCT(LARGE($C173:$AV173,{1,2,3,4,5,6})))</f>
        <v>0</v>
      </c>
      <c r="BA173" s="50" t="str">
        <f t="shared" si="5"/>
        <v/>
      </c>
      <c r="BB173" s="46" t="str" cm="1">
        <f t="array" ref="BB173">IFERROR(SUMPRODUCT(LARGE($C173:$AV173,{1,2,3,4})), "")</f>
        <v/>
      </c>
      <c r="BC173" s="46" t="str" cm="1">
        <f t="array" ref="BC173">IFERROR(SUMPRODUCT(LARGE($C173:$AV173,{1,2,3,4,5,6,7})), "")</f>
        <v/>
      </c>
      <c r="BD173" s="46" t="str" cm="1">
        <f t="array" ref="BD173">IFERROR(SUMPRODUCT(LARGE($C173:$AV173,{1,2,3,4,5,6,7,8})), "")</f>
        <v/>
      </c>
    </row>
    <row r="174" spans="2:56" ht="15" customHeight="1" x14ac:dyDescent="0.2">
      <c r="B174" s="10"/>
      <c r="C174" s="5"/>
      <c r="D174" s="10"/>
      <c r="E174" s="24"/>
      <c r="F174" s="24"/>
      <c r="G174" s="24"/>
      <c r="H174" s="24"/>
      <c r="I174" s="24"/>
      <c r="J174" s="77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57"/>
      <c r="AX174" s="47">
        <f t="shared" si="3"/>
        <v>0</v>
      </c>
      <c r="AY174" s="46">
        <f t="shared" si="4"/>
        <v>0</v>
      </c>
      <c r="AZ174" s="46" cm="1">
        <f t="array" ref="AZ174">IF($AY174&lt;=6,SUM($C174:$AV174),SUMPRODUCT(LARGE($C174:$AV174,{1,2,3,4,5,6})))</f>
        <v>0</v>
      </c>
      <c r="BA174" s="50" t="str">
        <f t="shared" si="5"/>
        <v/>
      </c>
      <c r="BB174" s="46" t="str" cm="1">
        <f t="array" ref="BB174">IFERROR(SUMPRODUCT(LARGE($C174:$AV174,{1,2,3,4})), "")</f>
        <v/>
      </c>
      <c r="BC174" s="46" t="str" cm="1">
        <f t="array" ref="BC174">IFERROR(SUMPRODUCT(LARGE($C174:$AV174,{1,2,3,4,5,6,7})), "")</f>
        <v/>
      </c>
      <c r="BD174" s="46" t="str" cm="1">
        <f t="array" ref="BD174">IFERROR(SUMPRODUCT(LARGE($C174:$AV174,{1,2,3,4,5,6,7,8})), "")</f>
        <v/>
      </c>
    </row>
    <row r="175" spans="2:56" ht="15" customHeight="1" x14ac:dyDescent="0.2">
      <c r="B175" s="10"/>
      <c r="C175" s="5"/>
      <c r="D175" s="10"/>
      <c r="E175" s="24"/>
      <c r="F175" s="24"/>
      <c r="G175" s="24"/>
      <c r="H175" s="24"/>
      <c r="I175" s="24"/>
      <c r="J175" s="77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57"/>
      <c r="AX175" s="47">
        <f t="shared" si="3"/>
        <v>0</v>
      </c>
      <c r="AY175" s="46">
        <f t="shared" si="4"/>
        <v>0</v>
      </c>
      <c r="AZ175" s="46" cm="1">
        <f t="array" ref="AZ175">IF($AY175&lt;=6,SUM($C175:$AV175),SUMPRODUCT(LARGE($C175:$AV175,{1,2,3,4,5,6})))</f>
        <v>0</v>
      </c>
      <c r="BA175" s="50" t="str">
        <f t="shared" si="5"/>
        <v/>
      </c>
      <c r="BB175" s="46" t="str" cm="1">
        <f t="array" ref="BB175">IFERROR(SUMPRODUCT(LARGE($C175:$AV175,{1,2,3,4})), "")</f>
        <v/>
      </c>
      <c r="BC175" s="46" t="str" cm="1">
        <f t="array" ref="BC175">IFERROR(SUMPRODUCT(LARGE($C175:$AV175,{1,2,3,4,5,6,7})), "")</f>
        <v/>
      </c>
      <c r="BD175" s="46" t="str" cm="1">
        <f t="array" ref="BD175">IFERROR(SUMPRODUCT(LARGE($C175:$AV175,{1,2,3,4,5,6,7,8})), "")</f>
        <v/>
      </c>
    </row>
    <row r="176" spans="2:56" ht="15" customHeight="1" x14ac:dyDescent="0.2">
      <c r="B176" s="10"/>
      <c r="C176" s="5"/>
      <c r="D176" s="10"/>
      <c r="E176" s="24"/>
      <c r="F176" s="24"/>
      <c r="G176" s="24"/>
      <c r="H176" s="24"/>
      <c r="I176" s="24"/>
      <c r="J176" s="77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57"/>
      <c r="AX176" s="47">
        <f t="shared" si="3"/>
        <v>0</v>
      </c>
      <c r="AY176" s="46">
        <f t="shared" si="4"/>
        <v>0</v>
      </c>
      <c r="AZ176" s="46" cm="1">
        <f t="array" ref="AZ176">IF($AY176&lt;=6,SUM($C176:$AV176),SUMPRODUCT(LARGE($C176:$AV176,{1,2,3,4,5,6})))</f>
        <v>0</v>
      </c>
      <c r="BA176" s="50" t="str">
        <f t="shared" si="5"/>
        <v/>
      </c>
      <c r="BB176" s="46" t="str" cm="1">
        <f t="array" ref="BB176">IFERROR(SUMPRODUCT(LARGE($C176:$AV176,{1,2,3,4})), "")</f>
        <v/>
      </c>
      <c r="BC176" s="46" t="str" cm="1">
        <f t="array" ref="BC176">IFERROR(SUMPRODUCT(LARGE($C176:$AV176,{1,2,3,4,5,6,7})), "")</f>
        <v/>
      </c>
      <c r="BD176" s="46" t="str" cm="1">
        <f t="array" ref="BD176">IFERROR(SUMPRODUCT(LARGE($C176:$AV176,{1,2,3,4,5,6,7,8})), "")</f>
        <v/>
      </c>
    </row>
    <row r="177" spans="2:56" ht="15" customHeight="1" x14ac:dyDescent="0.2">
      <c r="B177" s="10"/>
      <c r="C177" s="5"/>
      <c r="D177" s="10"/>
      <c r="E177" s="24"/>
      <c r="F177" s="24"/>
      <c r="G177" s="24"/>
      <c r="H177" s="24"/>
      <c r="I177" s="24"/>
      <c r="J177" s="77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57"/>
      <c r="AX177" s="47">
        <f t="shared" si="3"/>
        <v>0</v>
      </c>
      <c r="AY177" s="46">
        <f t="shared" si="4"/>
        <v>0</v>
      </c>
      <c r="AZ177" s="46" cm="1">
        <f t="array" ref="AZ177">IF($AY177&lt;=6,SUM($C177:$AV177),SUMPRODUCT(LARGE($C177:$AV177,{1,2,3,4,5,6})))</f>
        <v>0</v>
      </c>
      <c r="BA177" s="50" t="str">
        <f t="shared" si="5"/>
        <v/>
      </c>
      <c r="BB177" s="46" t="str" cm="1">
        <f t="array" ref="BB177">IFERROR(SUMPRODUCT(LARGE($C177:$AV177,{1,2,3,4})), "")</f>
        <v/>
      </c>
      <c r="BC177" s="46" t="str" cm="1">
        <f t="array" ref="BC177">IFERROR(SUMPRODUCT(LARGE($C177:$AV177,{1,2,3,4,5,6,7})), "")</f>
        <v/>
      </c>
      <c r="BD177" s="46" t="str" cm="1">
        <f t="array" ref="BD177">IFERROR(SUMPRODUCT(LARGE($C177:$AV177,{1,2,3,4,5,6,7,8})), "")</f>
        <v/>
      </c>
    </row>
    <row r="178" spans="2:56" ht="15" customHeight="1" x14ac:dyDescent="0.2">
      <c r="B178" s="10"/>
      <c r="C178" s="5"/>
      <c r="D178" s="10"/>
      <c r="E178" s="24"/>
      <c r="F178" s="24"/>
      <c r="G178" s="24"/>
      <c r="H178" s="24"/>
      <c r="I178" s="24"/>
      <c r="J178" s="77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57"/>
      <c r="AX178" s="47">
        <f t="shared" si="3"/>
        <v>0</v>
      </c>
      <c r="AY178" s="46">
        <f t="shared" si="4"/>
        <v>0</v>
      </c>
      <c r="AZ178" s="46" cm="1">
        <f t="array" ref="AZ178">IF($AY178&lt;=6,SUM($C178:$AV178),SUMPRODUCT(LARGE($C178:$AV178,{1,2,3,4,5,6})))</f>
        <v>0</v>
      </c>
      <c r="BA178" s="50" t="str">
        <f t="shared" si="5"/>
        <v/>
      </c>
      <c r="BB178" s="46" t="str" cm="1">
        <f t="array" ref="BB178">IFERROR(SUMPRODUCT(LARGE($C178:$AV178,{1,2,3,4})), "")</f>
        <v/>
      </c>
      <c r="BC178" s="46" t="str" cm="1">
        <f t="array" ref="BC178">IFERROR(SUMPRODUCT(LARGE($C178:$AV178,{1,2,3,4,5,6,7})), "")</f>
        <v/>
      </c>
      <c r="BD178" s="46" t="str" cm="1">
        <f t="array" ref="BD178">IFERROR(SUMPRODUCT(LARGE($C178:$AV178,{1,2,3,4,5,6,7,8})), "")</f>
        <v/>
      </c>
    </row>
    <row r="179" spans="2:56" ht="15" customHeight="1" x14ac:dyDescent="0.2">
      <c r="B179" s="10"/>
      <c r="C179" s="5"/>
      <c r="D179" s="10"/>
      <c r="E179" s="24"/>
      <c r="F179" s="24"/>
      <c r="G179" s="24"/>
      <c r="H179" s="24"/>
      <c r="I179" s="24"/>
      <c r="J179" s="77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57"/>
      <c r="AX179" s="47">
        <f t="shared" si="3"/>
        <v>0</v>
      </c>
      <c r="AY179" s="46">
        <f t="shared" si="4"/>
        <v>0</v>
      </c>
      <c r="AZ179" s="46" cm="1">
        <f t="array" ref="AZ179">IF($AY179&lt;=6,SUM($C179:$AV179),SUMPRODUCT(LARGE($C179:$AV179,{1,2,3,4,5,6})))</f>
        <v>0</v>
      </c>
      <c r="BA179" s="50" t="str">
        <f t="shared" si="5"/>
        <v/>
      </c>
      <c r="BB179" s="46" t="str" cm="1">
        <f t="array" ref="BB179">IFERROR(SUMPRODUCT(LARGE($C179:$AV179,{1,2,3,4})), "")</f>
        <v/>
      </c>
      <c r="BC179" s="46" t="str" cm="1">
        <f t="array" ref="BC179">IFERROR(SUMPRODUCT(LARGE($C179:$AV179,{1,2,3,4,5,6,7})), "")</f>
        <v/>
      </c>
      <c r="BD179" s="46" t="str" cm="1">
        <f t="array" ref="BD179">IFERROR(SUMPRODUCT(LARGE($C179:$AV179,{1,2,3,4,5,6,7,8})), "")</f>
        <v/>
      </c>
    </row>
    <row r="180" spans="2:56" ht="15" customHeight="1" x14ac:dyDescent="0.2">
      <c r="B180" s="10"/>
      <c r="C180" s="5"/>
      <c r="D180" s="10"/>
      <c r="E180" s="24"/>
      <c r="F180" s="24"/>
      <c r="G180" s="24"/>
      <c r="H180" s="24"/>
      <c r="I180" s="24"/>
      <c r="J180" s="77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57"/>
      <c r="AX180" s="47">
        <f t="shared" si="3"/>
        <v>0</v>
      </c>
      <c r="AY180" s="46">
        <f t="shared" si="4"/>
        <v>0</v>
      </c>
      <c r="AZ180" s="46" cm="1">
        <f t="array" ref="AZ180">IF($AY180&lt;=6,SUM($C180:$AV180),SUMPRODUCT(LARGE($C180:$AV180,{1,2,3,4,5,6})))</f>
        <v>0</v>
      </c>
      <c r="BA180" s="50" t="str">
        <f t="shared" si="5"/>
        <v/>
      </c>
      <c r="BB180" s="46" t="str" cm="1">
        <f t="array" ref="BB180">IFERROR(SUMPRODUCT(LARGE($C180:$AV180,{1,2,3,4})), "")</f>
        <v/>
      </c>
      <c r="BC180" s="46" t="str" cm="1">
        <f t="array" ref="BC180">IFERROR(SUMPRODUCT(LARGE($C180:$AV180,{1,2,3,4,5,6,7})), "")</f>
        <v/>
      </c>
      <c r="BD180" s="46" t="str" cm="1">
        <f t="array" ref="BD180">IFERROR(SUMPRODUCT(LARGE($C180:$AV180,{1,2,3,4,5,6,7,8})), "")</f>
        <v/>
      </c>
    </row>
    <row r="181" spans="2:56" ht="15" customHeight="1" x14ac:dyDescent="0.2">
      <c r="B181" s="10"/>
      <c r="C181" s="5"/>
      <c r="D181" s="10"/>
      <c r="E181" s="24"/>
      <c r="F181" s="24"/>
      <c r="G181" s="24"/>
      <c r="H181" s="24"/>
      <c r="I181" s="24"/>
      <c r="J181" s="77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57"/>
      <c r="AX181" s="47">
        <f t="shared" si="3"/>
        <v>0</v>
      </c>
      <c r="AY181" s="46">
        <f t="shared" si="4"/>
        <v>0</v>
      </c>
      <c r="AZ181" s="46" cm="1">
        <f t="array" ref="AZ181">IF($AY181&lt;=6,SUM($C181:$AV181),SUMPRODUCT(LARGE($C181:$AV181,{1,2,3,4,5,6})))</f>
        <v>0</v>
      </c>
      <c r="BA181" s="50" t="str">
        <f t="shared" si="5"/>
        <v/>
      </c>
      <c r="BB181" s="46" t="str" cm="1">
        <f t="array" ref="BB181">IFERROR(SUMPRODUCT(LARGE($C181:$AV181,{1,2,3,4})), "")</f>
        <v/>
      </c>
      <c r="BC181" s="46" t="str" cm="1">
        <f t="array" ref="BC181">IFERROR(SUMPRODUCT(LARGE($C181:$AV181,{1,2,3,4,5,6,7})), "")</f>
        <v/>
      </c>
      <c r="BD181" s="46" t="str" cm="1">
        <f t="array" ref="BD181">IFERROR(SUMPRODUCT(LARGE($C181:$AV181,{1,2,3,4,5,6,7,8})), "")</f>
        <v/>
      </c>
    </row>
    <row r="182" spans="2:56" ht="15" customHeight="1" x14ac:dyDescent="0.2">
      <c r="B182" s="10"/>
      <c r="C182" s="5"/>
      <c r="D182" s="10"/>
      <c r="E182" s="24"/>
      <c r="F182" s="24"/>
      <c r="G182" s="24"/>
      <c r="H182" s="24"/>
      <c r="I182" s="24"/>
      <c r="J182" s="77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57"/>
      <c r="AX182" s="47">
        <f t="shared" si="3"/>
        <v>0</v>
      </c>
      <c r="AY182" s="46">
        <f t="shared" si="4"/>
        <v>0</v>
      </c>
      <c r="AZ182" s="46" cm="1">
        <f t="array" ref="AZ182">IF($AY182&lt;=6,SUM($C182:$AV182),SUMPRODUCT(LARGE($C182:$AV182,{1,2,3,4,5,6})))</f>
        <v>0</v>
      </c>
      <c r="BA182" s="50" t="str">
        <f t="shared" si="5"/>
        <v/>
      </c>
      <c r="BB182" s="46" t="str" cm="1">
        <f t="array" ref="BB182">IFERROR(SUMPRODUCT(LARGE($C182:$AV182,{1,2,3,4})), "")</f>
        <v/>
      </c>
      <c r="BC182" s="46" t="str" cm="1">
        <f t="array" ref="BC182">IFERROR(SUMPRODUCT(LARGE($C182:$AV182,{1,2,3,4,5,6,7})), "")</f>
        <v/>
      </c>
      <c r="BD182" s="46" t="str" cm="1">
        <f t="array" ref="BD182">IFERROR(SUMPRODUCT(LARGE($C182:$AV182,{1,2,3,4,5,6,7,8})), "")</f>
        <v/>
      </c>
    </row>
    <row r="183" spans="2:56" ht="15" customHeight="1" x14ac:dyDescent="0.2">
      <c r="B183" s="10"/>
      <c r="C183" s="5"/>
      <c r="D183" s="10"/>
      <c r="E183" s="24"/>
      <c r="F183" s="24"/>
      <c r="G183" s="24"/>
      <c r="H183" s="24"/>
      <c r="I183" s="24"/>
      <c r="J183" s="77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57"/>
      <c r="AX183" s="47">
        <f t="shared" si="3"/>
        <v>0</v>
      </c>
      <c r="AY183" s="46">
        <f t="shared" si="4"/>
        <v>0</v>
      </c>
      <c r="AZ183" s="46" cm="1">
        <f t="array" ref="AZ183">IF($AY183&lt;=6,SUM($C183:$AV183),SUMPRODUCT(LARGE($C183:$AV183,{1,2,3,4,5,6})))</f>
        <v>0</v>
      </c>
      <c r="BA183" s="50" t="str">
        <f t="shared" si="5"/>
        <v/>
      </c>
      <c r="BB183" s="46" t="str" cm="1">
        <f t="array" ref="BB183">IFERROR(SUMPRODUCT(LARGE($C183:$AV183,{1,2,3,4})), "")</f>
        <v/>
      </c>
      <c r="BC183" s="46" t="str" cm="1">
        <f t="array" ref="BC183">IFERROR(SUMPRODUCT(LARGE($C183:$AV183,{1,2,3,4,5,6,7})), "")</f>
        <v/>
      </c>
      <c r="BD183" s="46" t="str" cm="1">
        <f t="array" ref="BD183">IFERROR(SUMPRODUCT(LARGE($C183:$AV183,{1,2,3,4,5,6,7,8})), "")</f>
        <v/>
      </c>
    </row>
    <row r="184" spans="2:56" ht="15" customHeight="1" x14ac:dyDescent="0.2">
      <c r="B184" s="10"/>
      <c r="C184" s="5"/>
      <c r="D184" s="10"/>
      <c r="E184" s="24"/>
      <c r="F184" s="24"/>
      <c r="G184" s="24"/>
      <c r="H184" s="24"/>
      <c r="I184" s="24"/>
      <c r="J184" s="77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57"/>
      <c r="AX184" s="47">
        <f t="shared" si="3"/>
        <v>0</v>
      </c>
      <c r="AY184" s="46">
        <f t="shared" si="4"/>
        <v>0</v>
      </c>
      <c r="AZ184" s="46" cm="1">
        <f t="array" ref="AZ184">IF($AY184&lt;=6,SUM($C184:$AV184),SUMPRODUCT(LARGE($C184:$AV184,{1,2,3,4,5,6})))</f>
        <v>0</v>
      </c>
      <c r="BA184" s="50" t="str">
        <f t="shared" si="5"/>
        <v/>
      </c>
      <c r="BB184" s="46" t="str" cm="1">
        <f t="array" ref="BB184">IFERROR(SUMPRODUCT(LARGE($C184:$AV184,{1,2,3,4})), "")</f>
        <v/>
      </c>
      <c r="BC184" s="46" t="str" cm="1">
        <f t="array" ref="BC184">IFERROR(SUMPRODUCT(LARGE($C184:$AV184,{1,2,3,4,5,6,7})), "")</f>
        <v/>
      </c>
      <c r="BD184" s="46" t="str" cm="1">
        <f t="array" ref="BD184">IFERROR(SUMPRODUCT(LARGE($C184:$AV184,{1,2,3,4,5,6,7,8})), "")</f>
        <v/>
      </c>
    </row>
    <row r="185" spans="2:56" ht="15" customHeight="1" x14ac:dyDescent="0.2">
      <c r="B185" s="10"/>
      <c r="C185" s="5"/>
      <c r="D185" s="10"/>
      <c r="E185" s="24"/>
      <c r="F185" s="24"/>
      <c r="G185" s="24"/>
      <c r="H185" s="24"/>
      <c r="I185" s="24"/>
      <c r="J185" s="77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57"/>
      <c r="AX185" s="47">
        <f t="shared" si="3"/>
        <v>0</v>
      </c>
      <c r="AY185" s="46">
        <f t="shared" si="4"/>
        <v>0</v>
      </c>
      <c r="AZ185" s="46" cm="1">
        <f t="array" ref="AZ185">IF($AY185&lt;=6,SUM($C185:$AV185),SUMPRODUCT(LARGE($C185:$AV185,{1,2,3,4,5,6})))</f>
        <v>0</v>
      </c>
      <c r="BA185" s="50" t="str">
        <f t="shared" si="5"/>
        <v/>
      </c>
      <c r="BB185" s="46" t="str" cm="1">
        <f t="array" ref="BB185">IFERROR(SUMPRODUCT(LARGE($C185:$AV185,{1,2,3,4})), "")</f>
        <v/>
      </c>
      <c r="BC185" s="46" t="str" cm="1">
        <f t="array" ref="BC185">IFERROR(SUMPRODUCT(LARGE($C185:$AV185,{1,2,3,4,5,6,7})), "")</f>
        <v/>
      </c>
      <c r="BD185" s="46" t="str" cm="1">
        <f t="array" ref="BD185">IFERROR(SUMPRODUCT(LARGE($C185:$AV185,{1,2,3,4,5,6,7,8})), "")</f>
        <v/>
      </c>
    </row>
    <row r="186" spans="2:56" ht="15" customHeight="1" x14ac:dyDescent="0.2">
      <c r="B186" s="10"/>
      <c r="C186" s="5"/>
      <c r="D186" s="10"/>
      <c r="E186" s="24"/>
      <c r="F186" s="24"/>
      <c r="G186" s="24"/>
      <c r="H186" s="24"/>
      <c r="I186" s="24"/>
      <c r="J186" s="77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57"/>
      <c r="AX186" s="47">
        <f t="shared" si="3"/>
        <v>0</v>
      </c>
      <c r="AY186" s="46">
        <f t="shared" si="4"/>
        <v>0</v>
      </c>
      <c r="AZ186" s="46" cm="1">
        <f t="array" ref="AZ186">IF($AY186&lt;=6,SUM($C186:$AV186),SUMPRODUCT(LARGE($C186:$AV186,{1,2,3,4,5,6})))</f>
        <v>0</v>
      </c>
      <c r="BA186" s="50" t="str">
        <f t="shared" si="5"/>
        <v/>
      </c>
      <c r="BB186" s="46" t="str" cm="1">
        <f t="array" ref="BB186">IFERROR(SUMPRODUCT(LARGE($C186:$AV186,{1,2,3,4})), "")</f>
        <v/>
      </c>
      <c r="BC186" s="46" t="str" cm="1">
        <f t="array" ref="BC186">IFERROR(SUMPRODUCT(LARGE($C186:$AV186,{1,2,3,4,5,6,7})), "")</f>
        <v/>
      </c>
      <c r="BD186" s="46" t="str" cm="1">
        <f t="array" ref="BD186">IFERROR(SUMPRODUCT(LARGE($C186:$AV186,{1,2,3,4,5,6,7,8})), "")</f>
        <v/>
      </c>
    </row>
    <row r="187" spans="2:56" ht="15" customHeight="1" x14ac:dyDescent="0.2">
      <c r="B187" s="10"/>
      <c r="C187" s="5"/>
      <c r="D187" s="10"/>
      <c r="E187" s="24"/>
      <c r="F187" s="24"/>
      <c r="G187" s="24"/>
      <c r="H187" s="24"/>
      <c r="I187" s="24"/>
      <c r="J187" s="77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57"/>
      <c r="AX187" s="47">
        <f t="shared" si="3"/>
        <v>0</v>
      </c>
      <c r="AY187" s="46">
        <f t="shared" si="4"/>
        <v>0</v>
      </c>
      <c r="AZ187" s="46" cm="1">
        <f t="array" ref="AZ187">IF($AY187&lt;=6,SUM($C187:$AV187),SUMPRODUCT(LARGE($C187:$AV187,{1,2,3,4,5,6})))</f>
        <v>0</v>
      </c>
      <c r="BA187" s="50" t="str">
        <f t="shared" si="5"/>
        <v/>
      </c>
      <c r="BB187" s="46" t="str" cm="1">
        <f t="array" ref="BB187">IFERROR(SUMPRODUCT(LARGE($C187:$AV187,{1,2,3,4})), "")</f>
        <v/>
      </c>
      <c r="BC187" s="46" t="str" cm="1">
        <f t="array" ref="BC187">IFERROR(SUMPRODUCT(LARGE($C187:$AV187,{1,2,3,4,5,6,7})), "")</f>
        <v/>
      </c>
      <c r="BD187" s="46" t="str" cm="1">
        <f t="array" ref="BD187">IFERROR(SUMPRODUCT(LARGE($C187:$AV187,{1,2,3,4,5,6,7,8})), "")</f>
        <v/>
      </c>
    </row>
    <row r="188" spans="2:56" ht="15" customHeight="1" x14ac:dyDescent="0.2">
      <c r="B188" s="10"/>
      <c r="C188" s="5"/>
      <c r="D188" s="10"/>
      <c r="E188" s="24"/>
      <c r="F188" s="24"/>
      <c r="G188" s="24"/>
      <c r="H188" s="24"/>
      <c r="I188" s="24"/>
      <c r="J188" s="77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57"/>
      <c r="AX188" s="47">
        <f t="shared" si="3"/>
        <v>0</v>
      </c>
      <c r="AY188" s="46">
        <f t="shared" si="4"/>
        <v>0</v>
      </c>
      <c r="AZ188" s="46" cm="1">
        <f t="array" ref="AZ188">IF($AY188&lt;=6,SUM($C188:$AV188),SUMPRODUCT(LARGE($C188:$AV188,{1,2,3,4,5,6})))</f>
        <v>0</v>
      </c>
      <c r="BA188" s="50" t="str">
        <f t="shared" si="5"/>
        <v/>
      </c>
      <c r="BB188" s="46" t="str" cm="1">
        <f t="array" ref="BB188">IFERROR(SUMPRODUCT(LARGE($C188:$AV188,{1,2,3,4})), "")</f>
        <v/>
      </c>
      <c r="BC188" s="46" t="str" cm="1">
        <f t="array" ref="BC188">IFERROR(SUMPRODUCT(LARGE($C188:$AV188,{1,2,3,4,5,6,7})), "")</f>
        <v/>
      </c>
      <c r="BD188" s="46" t="str" cm="1">
        <f t="array" ref="BD188">IFERROR(SUMPRODUCT(LARGE($C188:$AV188,{1,2,3,4,5,6,7,8})), "")</f>
        <v/>
      </c>
    </row>
    <row r="189" spans="2:56" ht="15" customHeight="1" x14ac:dyDescent="0.2">
      <c r="B189" s="10"/>
      <c r="C189" s="5"/>
      <c r="D189" s="10"/>
      <c r="E189" s="24"/>
      <c r="F189" s="24"/>
      <c r="G189" s="24"/>
      <c r="H189" s="24"/>
      <c r="I189" s="24"/>
      <c r="J189" s="77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57"/>
      <c r="AX189" s="47">
        <f t="shared" si="3"/>
        <v>0</v>
      </c>
      <c r="AY189" s="46">
        <f t="shared" si="4"/>
        <v>0</v>
      </c>
      <c r="AZ189" s="46" cm="1">
        <f t="array" ref="AZ189">IF($AY189&lt;=6,SUM($C189:$AV189),SUMPRODUCT(LARGE($C189:$AV189,{1,2,3,4,5,6})))</f>
        <v>0</v>
      </c>
      <c r="BA189" s="50" t="str">
        <f t="shared" si="5"/>
        <v/>
      </c>
      <c r="BB189" s="46" t="str" cm="1">
        <f t="array" ref="BB189">IFERROR(SUMPRODUCT(LARGE($C189:$AV189,{1,2,3,4})), "")</f>
        <v/>
      </c>
      <c r="BC189" s="46" t="str" cm="1">
        <f t="array" ref="BC189">IFERROR(SUMPRODUCT(LARGE($C189:$AV189,{1,2,3,4,5,6,7})), "")</f>
        <v/>
      </c>
      <c r="BD189" s="46" t="str" cm="1">
        <f t="array" ref="BD189">IFERROR(SUMPRODUCT(LARGE($C189:$AV189,{1,2,3,4,5,6,7,8})), "")</f>
        <v/>
      </c>
    </row>
    <row r="190" spans="2:56" ht="15" customHeight="1" x14ac:dyDescent="0.2">
      <c r="B190" s="10"/>
      <c r="C190" s="5"/>
      <c r="D190" s="10"/>
      <c r="E190" s="24"/>
      <c r="F190" s="24"/>
      <c r="G190" s="24"/>
      <c r="H190" s="24"/>
      <c r="I190" s="24"/>
      <c r="J190" s="77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57"/>
      <c r="AX190" s="47">
        <f t="shared" si="3"/>
        <v>0</v>
      </c>
      <c r="AY190" s="46">
        <f t="shared" si="4"/>
        <v>0</v>
      </c>
      <c r="AZ190" s="46" cm="1">
        <f t="array" ref="AZ190">IF($AY190&lt;=6,SUM($C190:$AV190),SUMPRODUCT(LARGE($C190:$AV190,{1,2,3,4,5,6})))</f>
        <v>0</v>
      </c>
      <c r="BA190" s="50" t="str">
        <f t="shared" si="5"/>
        <v/>
      </c>
      <c r="BB190" s="46" t="str" cm="1">
        <f t="array" ref="BB190">IFERROR(SUMPRODUCT(LARGE($C190:$AV190,{1,2,3,4})), "")</f>
        <v/>
      </c>
      <c r="BC190" s="46" t="str" cm="1">
        <f t="array" ref="BC190">IFERROR(SUMPRODUCT(LARGE($C190:$AV190,{1,2,3,4,5,6,7})), "")</f>
        <v/>
      </c>
      <c r="BD190" s="46" t="str" cm="1">
        <f t="array" ref="BD190">IFERROR(SUMPRODUCT(LARGE($C190:$AV190,{1,2,3,4,5,6,7,8})), "")</f>
        <v/>
      </c>
    </row>
    <row r="191" spans="2:56" ht="15" customHeight="1" x14ac:dyDescent="0.2">
      <c r="B191" s="10"/>
      <c r="C191" s="5"/>
      <c r="D191" s="10"/>
      <c r="E191" s="24"/>
      <c r="F191" s="24"/>
      <c r="G191" s="24"/>
      <c r="H191" s="24"/>
      <c r="I191" s="24"/>
      <c r="J191" s="77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57"/>
      <c r="AX191" s="47">
        <f t="shared" si="3"/>
        <v>0</v>
      </c>
      <c r="AY191" s="46">
        <f t="shared" si="4"/>
        <v>0</v>
      </c>
      <c r="AZ191" s="46" cm="1">
        <f t="array" ref="AZ191">IF($AY191&lt;=6,SUM($C191:$AV191),SUMPRODUCT(LARGE($C191:$AV191,{1,2,3,4,5,6})))</f>
        <v>0</v>
      </c>
      <c r="BA191" s="50" t="str">
        <f t="shared" si="5"/>
        <v/>
      </c>
      <c r="BB191" s="46" t="str" cm="1">
        <f t="array" ref="BB191">IFERROR(SUMPRODUCT(LARGE($C191:$AV191,{1,2,3,4})), "")</f>
        <v/>
      </c>
      <c r="BC191" s="46" t="str" cm="1">
        <f t="array" ref="BC191">IFERROR(SUMPRODUCT(LARGE($C191:$AV191,{1,2,3,4,5,6,7})), "")</f>
        <v/>
      </c>
      <c r="BD191" s="46" t="str" cm="1">
        <f t="array" ref="BD191">IFERROR(SUMPRODUCT(LARGE($C191:$AV191,{1,2,3,4,5,6,7,8})), "")</f>
        <v/>
      </c>
    </row>
    <row r="192" spans="2:56" ht="15" customHeight="1" x14ac:dyDescent="0.2">
      <c r="B192" s="10"/>
      <c r="C192" s="5"/>
      <c r="D192" s="10"/>
      <c r="E192" s="24"/>
      <c r="F192" s="24"/>
      <c r="G192" s="24"/>
      <c r="H192" s="24"/>
      <c r="I192" s="24"/>
      <c r="J192" s="77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57"/>
      <c r="AX192" s="47">
        <f t="shared" si="3"/>
        <v>0</v>
      </c>
      <c r="AY192" s="46">
        <f t="shared" si="4"/>
        <v>0</v>
      </c>
      <c r="AZ192" s="46" cm="1">
        <f t="array" ref="AZ192">IF($AY192&lt;=6,SUM($C192:$AV192),SUMPRODUCT(LARGE($C192:$AV192,{1,2,3,4,5,6})))</f>
        <v>0</v>
      </c>
      <c r="BA192" s="50" t="str">
        <f t="shared" si="5"/>
        <v/>
      </c>
      <c r="BB192" s="46" t="str" cm="1">
        <f t="array" ref="BB192">IFERROR(SUMPRODUCT(LARGE($C192:$AV192,{1,2,3,4})), "")</f>
        <v/>
      </c>
      <c r="BC192" s="46" t="str" cm="1">
        <f t="array" ref="BC192">IFERROR(SUMPRODUCT(LARGE($C192:$AV192,{1,2,3,4,5,6,7})), "")</f>
        <v/>
      </c>
      <c r="BD192" s="46" t="str" cm="1">
        <f t="array" ref="BD192">IFERROR(SUMPRODUCT(LARGE($C192:$AV192,{1,2,3,4,5,6,7,8})), "")</f>
        <v/>
      </c>
    </row>
    <row r="193" spans="2:56" ht="15" customHeight="1" x14ac:dyDescent="0.2">
      <c r="B193" s="10"/>
      <c r="C193" s="5"/>
      <c r="D193" s="10"/>
      <c r="E193" s="24"/>
      <c r="F193" s="24"/>
      <c r="G193" s="24"/>
      <c r="H193" s="24"/>
      <c r="I193" s="24"/>
      <c r="J193" s="77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57"/>
      <c r="AX193" s="47">
        <f t="shared" si="3"/>
        <v>0</v>
      </c>
      <c r="AY193" s="46">
        <f t="shared" si="4"/>
        <v>0</v>
      </c>
      <c r="AZ193" s="46" cm="1">
        <f t="array" ref="AZ193">IF($AY193&lt;=6,SUM($C193:$AV193),SUMPRODUCT(LARGE($C193:$AV193,{1,2,3,4,5,6})))</f>
        <v>0</v>
      </c>
      <c r="BA193" s="50" t="str">
        <f t="shared" si="5"/>
        <v/>
      </c>
      <c r="BB193" s="46" t="str" cm="1">
        <f t="array" ref="BB193">IFERROR(SUMPRODUCT(LARGE($C193:$AV193,{1,2,3,4})), "")</f>
        <v/>
      </c>
      <c r="BC193" s="46" t="str" cm="1">
        <f t="array" ref="BC193">IFERROR(SUMPRODUCT(LARGE($C193:$AV193,{1,2,3,4,5,6,7})), "")</f>
        <v/>
      </c>
      <c r="BD193" s="46" t="str" cm="1">
        <f t="array" ref="BD193">IFERROR(SUMPRODUCT(LARGE($C193:$AV193,{1,2,3,4,5,6,7,8})), "")</f>
        <v/>
      </c>
    </row>
    <row r="194" spans="2:56" ht="15" customHeight="1" x14ac:dyDescent="0.2">
      <c r="B194" s="10"/>
      <c r="C194" s="5"/>
      <c r="D194" s="10"/>
      <c r="E194" s="24"/>
      <c r="F194" s="24"/>
      <c r="G194" s="24"/>
      <c r="H194" s="24"/>
      <c r="I194" s="24"/>
      <c r="J194" s="77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57"/>
      <c r="AX194" s="47">
        <f t="shared" si="3"/>
        <v>0</v>
      </c>
      <c r="AY194" s="46">
        <f t="shared" si="4"/>
        <v>0</v>
      </c>
      <c r="AZ194" s="46" cm="1">
        <f t="array" ref="AZ194">IF($AY194&lt;=6,SUM($C194:$AV194),SUMPRODUCT(LARGE($C194:$AV194,{1,2,3,4,5,6})))</f>
        <v>0</v>
      </c>
      <c r="BA194" s="50" t="str">
        <f t="shared" si="5"/>
        <v/>
      </c>
      <c r="BB194" s="46" t="str" cm="1">
        <f t="array" ref="BB194">IFERROR(SUMPRODUCT(LARGE($C194:$AV194,{1,2,3,4})), "")</f>
        <v/>
      </c>
      <c r="BC194" s="46" t="str" cm="1">
        <f t="array" ref="BC194">IFERROR(SUMPRODUCT(LARGE($C194:$AV194,{1,2,3,4,5,6,7})), "")</f>
        <v/>
      </c>
      <c r="BD194" s="46" t="str" cm="1">
        <f t="array" ref="BD194">IFERROR(SUMPRODUCT(LARGE($C194:$AV194,{1,2,3,4,5,6,7,8})), "")</f>
        <v/>
      </c>
    </row>
    <row r="195" spans="2:56" ht="15" customHeight="1" x14ac:dyDescent="0.2">
      <c r="B195" s="10"/>
      <c r="C195" s="5"/>
      <c r="D195" s="10"/>
      <c r="E195" s="24"/>
      <c r="F195" s="24"/>
      <c r="G195" s="24"/>
      <c r="H195" s="24"/>
      <c r="I195" s="24"/>
      <c r="J195" s="77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57"/>
      <c r="AX195" s="47">
        <f t="shared" ref="AX195:AX258" si="6">SUM($C195:$AW195)</f>
        <v>0</v>
      </c>
      <c r="AY195" s="46">
        <f t="shared" ref="AY195:AY258" si="7">COUNTA(C195:AV195)</f>
        <v>0</v>
      </c>
      <c r="AZ195" s="46" cm="1">
        <f t="array" ref="AZ195">IF($AY195&lt;=6,SUM($C195:$AV195),SUMPRODUCT(LARGE($C195:$AV195,{1,2,3,4,5,6})))</f>
        <v>0</v>
      </c>
      <c r="BA195" s="50" t="str">
        <f t="shared" ref="BA195:BA258" si="8">IF(AND($AY195&gt;=6,AZ195=AZ196),"Manual Calc Needed","")</f>
        <v/>
      </c>
      <c r="BB195" s="46" t="str" cm="1">
        <f t="array" ref="BB195">IFERROR(SUMPRODUCT(LARGE($C195:$AV195,{1,2,3,4})), "")</f>
        <v/>
      </c>
      <c r="BC195" s="46" t="str" cm="1">
        <f t="array" ref="BC195">IFERROR(SUMPRODUCT(LARGE($C195:$AV195,{1,2,3,4,5,6,7})), "")</f>
        <v/>
      </c>
      <c r="BD195" s="46" t="str" cm="1">
        <f t="array" ref="BD195">IFERROR(SUMPRODUCT(LARGE($C195:$AV195,{1,2,3,4,5,6,7,8})), "")</f>
        <v/>
      </c>
    </row>
    <row r="196" spans="2:56" ht="15" customHeight="1" x14ac:dyDescent="0.2">
      <c r="B196" s="10"/>
      <c r="C196" s="5"/>
      <c r="D196" s="10"/>
      <c r="E196" s="24"/>
      <c r="F196" s="24"/>
      <c r="G196" s="24"/>
      <c r="H196" s="24"/>
      <c r="I196" s="24"/>
      <c r="J196" s="77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57"/>
      <c r="AX196" s="47">
        <f t="shared" si="6"/>
        <v>0</v>
      </c>
      <c r="AY196" s="46">
        <f t="shared" si="7"/>
        <v>0</v>
      </c>
      <c r="AZ196" s="46" cm="1">
        <f t="array" ref="AZ196">IF($AY196&lt;=6,SUM($C196:$AV196),SUMPRODUCT(LARGE($C196:$AV196,{1,2,3,4,5,6})))</f>
        <v>0</v>
      </c>
      <c r="BA196" s="50" t="str">
        <f t="shared" si="8"/>
        <v/>
      </c>
      <c r="BB196" s="46" t="str" cm="1">
        <f t="array" ref="BB196">IFERROR(SUMPRODUCT(LARGE($C196:$AV196,{1,2,3,4})), "")</f>
        <v/>
      </c>
      <c r="BC196" s="46" t="str" cm="1">
        <f t="array" ref="BC196">IFERROR(SUMPRODUCT(LARGE($C196:$AV196,{1,2,3,4,5,6,7})), "")</f>
        <v/>
      </c>
      <c r="BD196" s="46" t="str" cm="1">
        <f t="array" ref="BD196">IFERROR(SUMPRODUCT(LARGE($C196:$AV196,{1,2,3,4,5,6,7,8})), "")</f>
        <v/>
      </c>
    </row>
    <row r="197" spans="2:56" ht="15" customHeight="1" x14ac:dyDescent="0.2">
      <c r="B197" s="10"/>
      <c r="C197" s="5"/>
      <c r="D197" s="10"/>
      <c r="E197" s="24"/>
      <c r="F197" s="24"/>
      <c r="G197" s="24"/>
      <c r="H197" s="24"/>
      <c r="I197" s="24"/>
      <c r="J197" s="77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57"/>
      <c r="AX197" s="47">
        <f t="shared" si="6"/>
        <v>0</v>
      </c>
      <c r="AY197" s="46">
        <f t="shared" si="7"/>
        <v>0</v>
      </c>
      <c r="AZ197" s="46" cm="1">
        <f t="array" ref="AZ197">IF($AY197&lt;=6,SUM($C197:$AV197),SUMPRODUCT(LARGE($C197:$AV197,{1,2,3,4,5,6})))</f>
        <v>0</v>
      </c>
      <c r="BA197" s="50" t="str">
        <f t="shared" si="8"/>
        <v/>
      </c>
      <c r="BB197" s="46" t="str" cm="1">
        <f t="array" ref="BB197">IFERROR(SUMPRODUCT(LARGE($C197:$AV197,{1,2,3,4})), "")</f>
        <v/>
      </c>
      <c r="BC197" s="46" t="str" cm="1">
        <f t="array" ref="BC197">IFERROR(SUMPRODUCT(LARGE($C197:$AV197,{1,2,3,4,5,6,7})), "")</f>
        <v/>
      </c>
      <c r="BD197" s="46" t="str" cm="1">
        <f t="array" ref="BD197">IFERROR(SUMPRODUCT(LARGE($C197:$AV197,{1,2,3,4,5,6,7,8})), "")</f>
        <v/>
      </c>
    </row>
    <row r="198" spans="2:56" ht="15" customHeight="1" x14ac:dyDescent="0.2">
      <c r="B198" s="10"/>
      <c r="C198" s="5"/>
      <c r="D198" s="10"/>
      <c r="E198" s="24"/>
      <c r="F198" s="24"/>
      <c r="G198" s="24"/>
      <c r="H198" s="24"/>
      <c r="I198" s="24"/>
      <c r="J198" s="77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57"/>
      <c r="AX198" s="47">
        <f t="shared" si="6"/>
        <v>0</v>
      </c>
      <c r="AY198" s="46">
        <f t="shared" si="7"/>
        <v>0</v>
      </c>
      <c r="AZ198" s="46" cm="1">
        <f t="array" ref="AZ198">IF($AY198&lt;=6,SUM($C198:$AV198),SUMPRODUCT(LARGE($C198:$AV198,{1,2,3,4,5,6})))</f>
        <v>0</v>
      </c>
      <c r="BA198" s="50" t="str">
        <f t="shared" si="8"/>
        <v/>
      </c>
      <c r="BB198" s="46" t="str" cm="1">
        <f t="array" ref="BB198">IFERROR(SUMPRODUCT(LARGE($C198:$AV198,{1,2,3,4})), "")</f>
        <v/>
      </c>
      <c r="BC198" s="46" t="str" cm="1">
        <f t="array" ref="BC198">IFERROR(SUMPRODUCT(LARGE($C198:$AV198,{1,2,3,4,5,6,7})), "")</f>
        <v/>
      </c>
      <c r="BD198" s="46" t="str" cm="1">
        <f t="array" ref="BD198">IFERROR(SUMPRODUCT(LARGE($C198:$AV198,{1,2,3,4,5,6,7,8})), "")</f>
        <v/>
      </c>
    </row>
    <row r="199" spans="2:56" ht="15" customHeight="1" x14ac:dyDescent="0.2">
      <c r="B199" s="10"/>
      <c r="C199" s="5"/>
      <c r="D199" s="10"/>
      <c r="E199" s="24"/>
      <c r="F199" s="24"/>
      <c r="G199" s="24"/>
      <c r="H199" s="24"/>
      <c r="I199" s="24"/>
      <c r="J199" s="77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57"/>
      <c r="AX199" s="47">
        <f t="shared" si="6"/>
        <v>0</v>
      </c>
      <c r="AY199" s="46">
        <f t="shared" si="7"/>
        <v>0</v>
      </c>
      <c r="AZ199" s="46" cm="1">
        <f t="array" ref="AZ199">IF($AY199&lt;=6,SUM($C199:$AV199),SUMPRODUCT(LARGE($C199:$AV199,{1,2,3,4,5,6})))</f>
        <v>0</v>
      </c>
      <c r="BA199" s="50" t="str">
        <f t="shared" si="8"/>
        <v/>
      </c>
      <c r="BB199" s="46" t="str" cm="1">
        <f t="array" ref="BB199">IFERROR(SUMPRODUCT(LARGE($C199:$AV199,{1,2,3,4})), "")</f>
        <v/>
      </c>
      <c r="BC199" s="46" t="str" cm="1">
        <f t="array" ref="BC199">IFERROR(SUMPRODUCT(LARGE($C199:$AV199,{1,2,3,4,5,6,7})), "")</f>
        <v/>
      </c>
      <c r="BD199" s="46" t="str" cm="1">
        <f t="array" ref="BD199">IFERROR(SUMPRODUCT(LARGE($C199:$AV199,{1,2,3,4,5,6,7,8})), "")</f>
        <v/>
      </c>
    </row>
    <row r="200" spans="2:56" ht="15" customHeight="1" x14ac:dyDescent="0.2">
      <c r="B200" s="10"/>
      <c r="C200" s="5"/>
      <c r="D200" s="10"/>
      <c r="E200" s="24"/>
      <c r="F200" s="24"/>
      <c r="G200" s="24"/>
      <c r="H200" s="24"/>
      <c r="I200" s="24"/>
      <c r="J200" s="77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57"/>
      <c r="AX200" s="47">
        <f t="shared" si="6"/>
        <v>0</v>
      </c>
      <c r="AY200" s="46">
        <f t="shared" si="7"/>
        <v>0</v>
      </c>
      <c r="AZ200" s="46" cm="1">
        <f t="array" ref="AZ200">IF($AY200&lt;=6,SUM($C200:$AV200),SUMPRODUCT(LARGE($C200:$AV200,{1,2,3,4,5,6})))</f>
        <v>0</v>
      </c>
      <c r="BA200" s="50" t="str">
        <f t="shared" si="8"/>
        <v/>
      </c>
      <c r="BB200" s="46" t="str" cm="1">
        <f t="array" ref="BB200">IFERROR(SUMPRODUCT(LARGE($C200:$AV200,{1,2,3,4})), "")</f>
        <v/>
      </c>
      <c r="BC200" s="46" t="str" cm="1">
        <f t="array" ref="BC200">IFERROR(SUMPRODUCT(LARGE($C200:$AV200,{1,2,3,4,5,6,7})), "")</f>
        <v/>
      </c>
      <c r="BD200" s="46" t="str" cm="1">
        <f t="array" ref="BD200">IFERROR(SUMPRODUCT(LARGE($C200:$AV200,{1,2,3,4,5,6,7,8})), "")</f>
        <v/>
      </c>
    </row>
    <row r="201" spans="2:56" ht="15" customHeight="1" x14ac:dyDescent="0.2">
      <c r="B201" s="10"/>
      <c r="C201" s="5"/>
      <c r="D201" s="10"/>
      <c r="E201" s="24"/>
      <c r="F201" s="24"/>
      <c r="G201" s="24"/>
      <c r="H201" s="24"/>
      <c r="I201" s="24"/>
      <c r="J201" s="77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57"/>
      <c r="AX201" s="47">
        <f t="shared" si="6"/>
        <v>0</v>
      </c>
      <c r="AY201" s="46">
        <f t="shared" si="7"/>
        <v>0</v>
      </c>
      <c r="AZ201" s="46" cm="1">
        <f t="array" ref="AZ201">IF($AY201&lt;=6,SUM($C201:$AV201),SUMPRODUCT(LARGE($C201:$AV201,{1,2,3,4,5,6})))</f>
        <v>0</v>
      </c>
      <c r="BA201" s="50" t="str">
        <f t="shared" si="8"/>
        <v/>
      </c>
      <c r="BB201" s="46" t="str" cm="1">
        <f t="array" ref="BB201">IFERROR(SUMPRODUCT(LARGE($C201:$AV201,{1,2,3,4})), "")</f>
        <v/>
      </c>
      <c r="BC201" s="46" t="str" cm="1">
        <f t="array" ref="BC201">IFERROR(SUMPRODUCT(LARGE($C201:$AV201,{1,2,3,4,5,6,7})), "")</f>
        <v/>
      </c>
      <c r="BD201" s="46" t="str" cm="1">
        <f t="array" ref="BD201">IFERROR(SUMPRODUCT(LARGE($C201:$AV201,{1,2,3,4,5,6,7,8})), "")</f>
        <v/>
      </c>
    </row>
    <row r="202" spans="2:56" ht="15" customHeight="1" x14ac:dyDescent="0.2">
      <c r="B202" s="10"/>
      <c r="C202" s="5"/>
      <c r="D202" s="10"/>
      <c r="E202" s="24"/>
      <c r="F202" s="24"/>
      <c r="G202" s="24"/>
      <c r="H202" s="24"/>
      <c r="I202" s="24"/>
      <c r="J202" s="77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57"/>
      <c r="AX202" s="47">
        <f t="shared" si="6"/>
        <v>0</v>
      </c>
      <c r="AY202" s="46">
        <f t="shared" si="7"/>
        <v>0</v>
      </c>
      <c r="AZ202" s="46" cm="1">
        <f t="array" ref="AZ202">IF($AY202&lt;=6,SUM($C202:$AV202),SUMPRODUCT(LARGE($C202:$AV202,{1,2,3,4,5,6})))</f>
        <v>0</v>
      </c>
      <c r="BA202" s="50" t="str">
        <f t="shared" si="8"/>
        <v/>
      </c>
      <c r="BB202" s="46" t="str" cm="1">
        <f t="array" ref="BB202">IFERROR(SUMPRODUCT(LARGE($C202:$AV202,{1,2,3,4})), "")</f>
        <v/>
      </c>
      <c r="BC202" s="46" t="str" cm="1">
        <f t="array" ref="BC202">IFERROR(SUMPRODUCT(LARGE($C202:$AV202,{1,2,3,4,5,6,7})), "")</f>
        <v/>
      </c>
      <c r="BD202" s="46" t="str" cm="1">
        <f t="array" ref="BD202">IFERROR(SUMPRODUCT(LARGE($C202:$AV202,{1,2,3,4,5,6,7,8})), "")</f>
        <v/>
      </c>
    </row>
    <row r="203" spans="2:56" ht="15" customHeight="1" x14ac:dyDescent="0.2">
      <c r="B203" s="10"/>
      <c r="C203" s="5"/>
      <c r="D203" s="10"/>
      <c r="E203" s="24"/>
      <c r="F203" s="24"/>
      <c r="G203" s="24"/>
      <c r="H203" s="24"/>
      <c r="I203" s="24"/>
      <c r="J203" s="77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57"/>
      <c r="AX203" s="47">
        <f t="shared" si="6"/>
        <v>0</v>
      </c>
      <c r="AY203" s="46">
        <f t="shared" si="7"/>
        <v>0</v>
      </c>
      <c r="AZ203" s="46" cm="1">
        <f t="array" ref="AZ203">IF($AY203&lt;=6,SUM($C203:$AV203),SUMPRODUCT(LARGE($C203:$AV203,{1,2,3,4,5,6})))</f>
        <v>0</v>
      </c>
      <c r="BA203" s="50" t="str">
        <f t="shared" si="8"/>
        <v/>
      </c>
      <c r="BB203" s="46" t="str" cm="1">
        <f t="array" ref="BB203">IFERROR(SUMPRODUCT(LARGE($C203:$AV203,{1,2,3,4})), "")</f>
        <v/>
      </c>
      <c r="BC203" s="46" t="str" cm="1">
        <f t="array" ref="BC203">IFERROR(SUMPRODUCT(LARGE($C203:$AV203,{1,2,3,4,5,6,7})), "")</f>
        <v/>
      </c>
      <c r="BD203" s="46" t="str" cm="1">
        <f t="array" ref="BD203">IFERROR(SUMPRODUCT(LARGE($C203:$AV203,{1,2,3,4,5,6,7,8})), "")</f>
        <v/>
      </c>
    </row>
    <row r="204" spans="2:56" ht="15" customHeight="1" x14ac:dyDescent="0.2">
      <c r="B204" s="10"/>
      <c r="C204" s="5"/>
      <c r="D204" s="10"/>
      <c r="E204" s="24"/>
      <c r="F204" s="24"/>
      <c r="G204" s="24"/>
      <c r="H204" s="24"/>
      <c r="I204" s="24"/>
      <c r="J204" s="77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57"/>
      <c r="AX204" s="47">
        <f t="shared" si="6"/>
        <v>0</v>
      </c>
      <c r="AY204" s="46">
        <f t="shared" si="7"/>
        <v>0</v>
      </c>
      <c r="AZ204" s="46" cm="1">
        <f t="array" ref="AZ204">IF($AY204&lt;=6,SUM($C204:$AV204),SUMPRODUCT(LARGE($C204:$AV204,{1,2,3,4,5,6})))</f>
        <v>0</v>
      </c>
      <c r="BA204" s="50" t="str">
        <f t="shared" si="8"/>
        <v/>
      </c>
      <c r="BB204" s="46" t="str" cm="1">
        <f t="array" ref="BB204">IFERROR(SUMPRODUCT(LARGE($C204:$AV204,{1,2,3,4})), "")</f>
        <v/>
      </c>
      <c r="BC204" s="46" t="str" cm="1">
        <f t="array" ref="BC204">IFERROR(SUMPRODUCT(LARGE($C204:$AV204,{1,2,3,4,5,6,7})), "")</f>
        <v/>
      </c>
      <c r="BD204" s="46" t="str" cm="1">
        <f t="array" ref="BD204">IFERROR(SUMPRODUCT(LARGE($C204:$AV204,{1,2,3,4,5,6,7,8})), "")</f>
        <v/>
      </c>
    </row>
    <row r="205" spans="2:56" ht="15" customHeight="1" x14ac:dyDescent="0.2">
      <c r="B205" s="10"/>
      <c r="C205" s="5"/>
      <c r="D205" s="10"/>
      <c r="E205" s="24"/>
      <c r="F205" s="24"/>
      <c r="G205" s="24"/>
      <c r="H205" s="24"/>
      <c r="I205" s="24"/>
      <c r="J205" s="77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57"/>
      <c r="AX205" s="47">
        <f t="shared" si="6"/>
        <v>0</v>
      </c>
      <c r="AY205" s="46">
        <f t="shared" si="7"/>
        <v>0</v>
      </c>
      <c r="AZ205" s="46" cm="1">
        <f t="array" ref="AZ205">IF($AY205&lt;=6,SUM($C205:$AV205),SUMPRODUCT(LARGE($C205:$AV205,{1,2,3,4,5,6})))</f>
        <v>0</v>
      </c>
      <c r="BA205" s="50" t="str">
        <f t="shared" si="8"/>
        <v/>
      </c>
      <c r="BB205" s="46" t="str" cm="1">
        <f t="array" ref="BB205">IFERROR(SUMPRODUCT(LARGE($C205:$AV205,{1,2,3,4})), "")</f>
        <v/>
      </c>
      <c r="BC205" s="46" t="str" cm="1">
        <f t="array" ref="BC205">IFERROR(SUMPRODUCT(LARGE($C205:$AV205,{1,2,3,4,5,6,7})), "")</f>
        <v/>
      </c>
      <c r="BD205" s="46" t="str" cm="1">
        <f t="array" ref="BD205">IFERROR(SUMPRODUCT(LARGE($C205:$AV205,{1,2,3,4,5,6,7,8})), "")</f>
        <v/>
      </c>
    </row>
    <row r="206" spans="2:56" ht="15" customHeight="1" x14ac:dyDescent="0.2">
      <c r="B206" s="10"/>
      <c r="C206" s="5"/>
      <c r="D206" s="10"/>
      <c r="E206" s="24"/>
      <c r="F206" s="24"/>
      <c r="G206" s="24"/>
      <c r="H206" s="24"/>
      <c r="I206" s="24"/>
      <c r="J206" s="77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57"/>
      <c r="AX206" s="47">
        <f t="shared" si="6"/>
        <v>0</v>
      </c>
      <c r="AY206" s="46">
        <f t="shared" si="7"/>
        <v>0</v>
      </c>
      <c r="AZ206" s="46" cm="1">
        <f t="array" ref="AZ206">IF($AY206&lt;=6,SUM($C206:$AV206),SUMPRODUCT(LARGE($C206:$AV206,{1,2,3,4,5,6})))</f>
        <v>0</v>
      </c>
      <c r="BA206" s="50" t="str">
        <f t="shared" si="8"/>
        <v/>
      </c>
      <c r="BB206" s="46" t="str" cm="1">
        <f t="array" ref="BB206">IFERROR(SUMPRODUCT(LARGE($C206:$AV206,{1,2,3,4})), "")</f>
        <v/>
      </c>
      <c r="BC206" s="46" t="str" cm="1">
        <f t="array" ref="BC206">IFERROR(SUMPRODUCT(LARGE($C206:$AV206,{1,2,3,4,5,6,7})), "")</f>
        <v/>
      </c>
      <c r="BD206" s="46" t="str" cm="1">
        <f t="array" ref="BD206">IFERROR(SUMPRODUCT(LARGE($C206:$AV206,{1,2,3,4,5,6,7,8})), "")</f>
        <v/>
      </c>
    </row>
    <row r="207" spans="2:56" ht="15" customHeight="1" x14ac:dyDescent="0.2">
      <c r="B207" s="10"/>
      <c r="C207" s="5"/>
      <c r="D207" s="10"/>
      <c r="E207" s="24"/>
      <c r="F207" s="24"/>
      <c r="G207" s="24"/>
      <c r="H207" s="24"/>
      <c r="I207" s="24"/>
      <c r="J207" s="77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57"/>
      <c r="AX207" s="47">
        <f t="shared" si="6"/>
        <v>0</v>
      </c>
      <c r="AY207" s="46">
        <f t="shared" si="7"/>
        <v>0</v>
      </c>
      <c r="AZ207" s="46" cm="1">
        <f t="array" ref="AZ207">IF($AY207&lt;=6,SUM($C207:$AV207),SUMPRODUCT(LARGE($C207:$AV207,{1,2,3,4,5,6})))</f>
        <v>0</v>
      </c>
      <c r="BA207" s="50" t="str">
        <f t="shared" si="8"/>
        <v/>
      </c>
      <c r="BB207" s="46" t="str" cm="1">
        <f t="array" ref="BB207">IFERROR(SUMPRODUCT(LARGE($C207:$AV207,{1,2,3,4})), "")</f>
        <v/>
      </c>
      <c r="BC207" s="46" t="str" cm="1">
        <f t="array" ref="BC207">IFERROR(SUMPRODUCT(LARGE($C207:$AV207,{1,2,3,4,5,6,7})), "")</f>
        <v/>
      </c>
      <c r="BD207" s="46" t="str" cm="1">
        <f t="array" ref="BD207">IFERROR(SUMPRODUCT(LARGE($C207:$AV207,{1,2,3,4,5,6,7,8})), "")</f>
        <v/>
      </c>
    </row>
    <row r="208" spans="2:56" ht="15" customHeight="1" x14ac:dyDescent="0.2">
      <c r="B208" s="10"/>
      <c r="C208" s="5"/>
      <c r="D208" s="10"/>
      <c r="E208" s="24"/>
      <c r="F208" s="24"/>
      <c r="G208" s="24"/>
      <c r="H208" s="24"/>
      <c r="I208" s="24"/>
      <c r="J208" s="77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57"/>
      <c r="AX208" s="47">
        <f t="shared" si="6"/>
        <v>0</v>
      </c>
      <c r="AY208" s="46">
        <f t="shared" si="7"/>
        <v>0</v>
      </c>
      <c r="AZ208" s="46" cm="1">
        <f t="array" ref="AZ208">IF($AY208&lt;=6,SUM($C208:$AV208),SUMPRODUCT(LARGE($C208:$AV208,{1,2,3,4,5,6})))</f>
        <v>0</v>
      </c>
      <c r="BA208" s="50" t="str">
        <f t="shared" si="8"/>
        <v/>
      </c>
      <c r="BB208" s="46" t="str" cm="1">
        <f t="array" ref="BB208">IFERROR(SUMPRODUCT(LARGE($C208:$AV208,{1,2,3,4})), "")</f>
        <v/>
      </c>
      <c r="BC208" s="46" t="str" cm="1">
        <f t="array" ref="BC208">IFERROR(SUMPRODUCT(LARGE($C208:$AV208,{1,2,3,4,5,6,7})), "")</f>
        <v/>
      </c>
      <c r="BD208" s="46" t="str" cm="1">
        <f t="array" ref="BD208">IFERROR(SUMPRODUCT(LARGE($C208:$AV208,{1,2,3,4,5,6,7,8})), "")</f>
        <v/>
      </c>
    </row>
    <row r="209" spans="2:56" ht="15" customHeight="1" x14ac:dyDescent="0.2">
      <c r="B209" s="10"/>
      <c r="C209" s="5"/>
      <c r="D209" s="10"/>
      <c r="E209" s="24"/>
      <c r="F209" s="24"/>
      <c r="G209" s="24"/>
      <c r="H209" s="24"/>
      <c r="I209" s="24"/>
      <c r="J209" s="77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57"/>
      <c r="AX209" s="47">
        <f t="shared" si="6"/>
        <v>0</v>
      </c>
      <c r="AY209" s="46">
        <f t="shared" si="7"/>
        <v>0</v>
      </c>
      <c r="AZ209" s="46" cm="1">
        <f t="array" ref="AZ209">IF($AY209&lt;=6,SUM($C209:$AV209),SUMPRODUCT(LARGE($C209:$AV209,{1,2,3,4,5,6})))</f>
        <v>0</v>
      </c>
      <c r="BA209" s="50" t="str">
        <f t="shared" si="8"/>
        <v/>
      </c>
      <c r="BB209" s="46" t="str" cm="1">
        <f t="array" ref="BB209">IFERROR(SUMPRODUCT(LARGE($C209:$AV209,{1,2,3,4})), "")</f>
        <v/>
      </c>
      <c r="BC209" s="46" t="str" cm="1">
        <f t="array" ref="BC209">IFERROR(SUMPRODUCT(LARGE($C209:$AV209,{1,2,3,4,5,6,7})), "")</f>
        <v/>
      </c>
      <c r="BD209" s="46" t="str" cm="1">
        <f t="array" ref="BD209">IFERROR(SUMPRODUCT(LARGE($C209:$AV209,{1,2,3,4,5,6,7,8})), "")</f>
        <v/>
      </c>
    </row>
    <row r="210" spans="2:56" ht="15" customHeight="1" x14ac:dyDescent="0.2">
      <c r="B210" s="10"/>
      <c r="C210" s="5"/>
      <c r="D210" s="10"/>
      <c r="E210" s="24"/>
      <c r="F210" s="24"/>
      <c r="G210" s="24"/>
      <c r="H210" s="24"/>
      <c r="I210" s="24"/>
      <c r="J210" s="77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57"/>
      <c r="AX210" s="47">
        <f t="shared" si="6"/>
        <v>0</v>
      </c>
      <c r="AY210" s="46">
        <f t="shared" si="7"/>
        <v>0</v>
      </c>
      <c r="AZ210" s="46" cm="1">
        <f t="array" ref="AZ210">IF($AY210&lt;=6,SUM($C210:$AV210),SUMPRODUCT(LARGE($C210:$AV210,{1,2,3,4,5,6})))</f>
        <v>0</v>
      </c>
      <c r="BA210" s="50" t="str">
        <f t="shared" si="8"/>
        <v/>
      </c>
      <c r="BB210" s="46" t="str" cm="1">
        <f t="array" ref="BB210">IFERROR(SUMPRODUCT(LARGE($C210:$AV210,{1,2,3,4})), "")</f>
        <v/>
      </c>
      <c r="BC210" s="46" t="str" cm="1">
        <f t="array" ref="BC210">IFERROR(SUMPRODUCT(LARGE($C210:$AV210,{1,2,3,4,5,6,7})), "")</f>
        <v/>
      </c>
      <c r="BD210" s="46" t="str" cm="1">
        <f t="array" ref="BD210">IFERROR(SUMPRODUCT(LARGE($C210:$AV210,{1,2,3,4,5,6,7,8})), "")</f>
        <v/>
      </c>
    </row>
    <row r="211" spans="2:56" ht="15" customHeight="1" x14ac:dyDescent="0.2">
      <c r="B211" s="10"/>
      <c r="C211" s="5"/>
      <c r="D211" s="10"/>
      <c r="E211" s="24"/>
      <c r="F211" s="24"/>
      <c r="G211" s="24"/>
      <c r="H211" s="24"/>
      <c r="I211" s="24"/>
      <c r="J211" s="77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57"/>
      <c r="AX211" s="47">
        <f t="shared" si="6"/>
        <v>0</v>
      </c>
      <c r="AY211" s="46">
        <f t="shared" si="7"/>
        <v>0</v>
      </c>
      <c r="AZ211" s="46" cm="1">
        <f t="array" ref="AZ211">IF($AY211&lt;=6,SUM($C211:$AV211),SUMPRODUCT(LARGE($C211:$AV211,{1,2,3,4,5,6})))</f>
        <v>0</v>
      </c>
      <c r="BA211" s="50" t="str">
        <f t="shared" si="8"/>
        <v/>
      </c>
      <c r="BB211" s="46" t="str" cm="1">
        <f t="array" ref="BB211">IFERROR(SUMPRODUCT(LARGE($C211:$AV211,{1,2,3,4})), "")</f>
        <v/>
      </c>
      <c r="BC211" s="46" t="str" cm="1">
        <f t="array" ref="BC211">IFERROR(SUMPRODUCT(LARGE($C211:$AV211,{1,2,3,4,5,6,7})), "")</f>
        <v/>
      </c>
      <c r="BD211" s="46" t="str" cm="1">
        <f t="array" ref="BD211">IFERROR(SUMPRODUCT(LARGE($C211:$AV211,{1,2,3,4,5,6,7,8})), "")</f>
        <v/>
      </c>
    </row>
    <row r="212" spans="2:56" ht="15" customHeight="1" x14ac:dyDescent="0.2">
      <c r="B212" s="10"/>
      <c r="C212" s="5"/>
      <c r="D212" s="10"/>
      <c r="E212" s="24"/>
      <c r="F212" s="24"/>
      <c r="G212" s="24"/>
      <c r="H212" s="24"/>
      <c r="I212" s="24"/>
      <c r="J212" s="77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57"/>
      <c r="AX212" s="47">
        <f t="shared" si="6"/>
        <v>0</v>
      </c>
      <c r="AY212" s="46">
        <f t="shared" si="7"/>
        <v>0</v>
      </c>
      <c r="AZ212" s="46" cm="1">
        <f t="array" ref="AZ212">IF($AY212&lt;=6,SUM($C212:$AV212),SUMPRODUCT(LARGE($C212:$AV212,{1,2,3,4,5,6})))</f>
        <v>0</v>
      </c>
      <c r="BA212" s="50" t="str">
        <f t="shared" si="8"/>
        <v/>
      </c>
      <c r="BB212" s="46" t="str" cm="1">
        <f t="array" ref="BB212">IFERROR(SUMPRODUCT(LARGE($C212:$AV212,{1,2,3,4})), "")</f>
        <v/>
      </c>
      <c r="BC212" s="46" t="str" cm="1">
        <f t="array" ref="BC212">IFERROR(SUMPRODUCT(LARGE($C212:$AV212,{1,2,3,4,5,6,7})), "")</f>
        <v/>
      </c>
      <c r="BD212" s="46" t="str" cm="1">
        <f t="array" ref="BD212">IFERROR(SUMPRODUCT(LARGE($C212:$AV212,{1,2,3,4,5,6,7,8})), "")</f>
        <v/>
      </c>
    </row>
    <row r="213" spans="2:56" ht="15" customHeight="1" x14ac:dyDescent="0.2">
      <c r="B213" s="10"/>
      <c r="C213" s="5"/>
      <c r="D213" s="10"/>
      <c r="E213" s="24"/>
      <c r="F213" s="24"/>
      <c r="G213" s="24"/>
      <c r="H213" s="24"/>
      <c r="I213" s="24"/>
      <c r="J213" s="77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57"/>
      <c r="AX213" s="47">
        <f t="shared" si="6"/>
        <v>0</v>
      </c>
      <c r="AY213" s="46">
        <f t="shared" si="7"/>
        <v>0</v>
      </c>
      <c r="AZ213" s="46" cm="1">
        <f t="array" ref="AZ213">IF($AY213&lt;=6,SUM($C213:$AV213),SUMPRODUCT(LARGE($C213:$AV213,{1,2,3,4,5,6})))</f>
        <v>0</v>
      </c>
      <c r="BA213" s="50" t="str">
        <f t="shared" si="8"/>
        <v/>
      </c>
      <c r="BB213" s="46" t="str" cm="1">
        <f t="array" ref="BB213">IFERROR(SUMPRODUCT(LARGE($C213:$AV213,{1,2,3,4})), "")</f>
        <v/>
      </c>
      <c r="BC213" s="46" t="str" cm="1">
        <f t="array" ref="BC213">IFERROR(SUMPRODUCT(LARGE($C213:$AV213,{1,2,3,4,5,6,7})), "")</f>
        <v/>
      </c>
      <c r="BD213" s="46" t="str" cm="1">
        <f t="array" ref="BD213">IFERROR(SUMPRODUCT(LARGE($C213:$AV213,{1,2,3,4,5,6,7,8})), "")</f>
        <v/>
      </c>
    </row>
    <row r="214" spans="2:56" ht="15" customHeight="1" x14ac:dyDescent="0.2">
      <c r="B214" s="10"/>
      <c r="C214" s="5"/>
      <c r="D214" s="10"/>
      <c r="E214" s="24"/>
      <c r="F214" s="24"/>
      <c r="G214" s="24"/>
      <c r="H214" s="24"/>
      <c r="I214" s="24"/>
      <c r="J214" s="77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57"/>
      <c r="AX214" s="47">
        <f t="shared" si="6"/>
        <v>0</v>
      </c>
      <c r="AY214" s="46">
        <f t="shared" si="7"/>
        <v>0</v>
      </c>
      <c r="AZ214" s="46" cm="1">
        <f t="array" ref="AZ214">IF($AY214&lt;=6,SUM($C214:$AV214),SUMPRODUCT(LARGE($C214:$AV214,{1,2,3,4,5,6})))</f>
        <v>0</v>
      </c>
      <c r="BA214" s="50" t="str">
        <f t="shared" si="8"/>
        <v/>
      </c>
      <c r="BB214" s="46" t="str" cm="1">
        <f t="array" ref="BB214">IFERROR(SUMPRODUCT(LARGE($C214:$AV214,{1,2,3,4})), "")</f>
        <v/>
      </c>
      <c r="BC214" s="46" t="str" cm="1">
        <f t="array" ref="BC214">IFERROR(SUMPRODUCT(LARGE($C214:$AV214,{1,2,3,4,5,6,7})), "")</f>
        <v/>
      </c>
      <c r="BD214" s="46" t="str" cm="1">
        <f t="array" ref="BD214">IFERROR(SUMPRODUCT(LARGE($C214:$AV214,{1,2,3,4,5,6,7,8})), "")</f>
        <v/>
      </c>
    </row>
    <row r="215" spans="2:56" ht="15" customHeight="1" x14ac:dyDescent="0.2">
      <c r="B215" s="10"/>
      <c r="C215" s="5"/>
      <c r="D215" s="10"/>
      <c r="E215" s="24"/>
      <c r="F215" s="24"/>
      <c r="G215" s="24"/>
      <c r="H215" s="24"/>
      <c r="I215" s="24"/>
      <c r="J215" s="77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57"/>
      <c r="AX215" s="47">
        <f t="shared" si="6"/>
        <v>0</v>
      </c>
      <c r="AY215" s="46">
        <f t="shared" si="7"/>
        <v>0</v>
      </c>
      <c r="AZ215" s="46" cm="1">
        <f t="array" ref="AZ215">IF($AY215&lt;=6,SUM($C215:$AV215),SUMPRODUCT(LARGE($C215:$AV215,{1,2,3,4,5,6})))</f>
        <v>0</v>
      </c>
      <c r="BA215" s="50" t="str">
        <f t="shared" si="8"/>
        <v/>
      </c>
      <c r="BB215" s="46" t="str" cm="1">
        <f t="array" ref="BB215">IFERROR(SUMPRODUCT(LARGE($C215:$AV215,{1,2,3,4})), "")</f>
        <v/>
      </c>
      <c r="BC215" s="46" t="str" cm="1">
        <f t="array" ref="BC215">IFERROR(SUMPRODUCT(LARGE($C215:$AV215,{1,2,3,4,5,6,7})), "")</f>
        <v/>
      </c>
      <c r="BD215" s="46" t="str" cm="1">
        <f t="array" ref="BD215">IFERROR(SUMPRODUCT(LARGE($C215:$AV215,{1,2,3,4,5,6,7,8})), "")</f>
        <v/>
      </c>
    </row>
    <row r="216" spans="2:56" ht="15" customHeight="1" x14ac:dyDescent="0.2">
      <c r="B216" s="10"/>
      <c r="C216" s="5"/>
      <c r="D216" s="10"/>
      <c r="E216" s="24"/>
      <c r="F216" s="24"/>
      <c r="G216" s="24"/>
      <c r="H216" s="24"/>
      <c r="I216" s="24"/>
      <c r="J216" s="77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57"/>
      <c r="AX216" s="47">
        <f t="shared" si="6"/>
        <v>0</v>
      </c>
      <c r="AY216" s="46">
        <f t="shared" si="7"/>
        <v>0</v>
      </c>
      <c r="AZ216" s="46" cm="1">
        <f t="array" ref="AZ216">IF($AY216&lt;=6,SUM($C216:$AV216),SUMPRODUCT(LARGE($C216:$AV216,{1,2,3,4,5,6})))</f>
        <v>0</v>
      </c>
      <c r="BA216" s="50" t="str">
        <f t="shared" si="8"/>
        <v/>
      </c>
      <c r="BB216" s="46" t="str" cm="1">
        <f t="array" ref="BB216">IFERROR(SUMPRODUCT(LARGE($C216:$AV216,{1,2,3,4})), "")</f>
        <v/>
      </c>
      <c r="BC216" s="46" t="str" cm="1">
        <f t="array" ref="BC216">IFERROR(SUMPRODUCT(LARGE($C216:$AV216,{1,2,3,4,5,6,7})), "")</f>
        <v/>
      </c>
      <c r="BD216" s="46" t="str" cm="1">
        <f t="array" ref="BD216">IFERROR(SUMPRODUCT(LARGE($C216:$AV216,{1,2,3,4,5,6,7,8})), "")</f>
        <v/>
      </c>
    </row>
    <row r="217" spans="2:56" ht="15" customHeight="1" x14ac:dyDescent="0.2">
      <c r="B217" s="10"/>
      <c r="C217" s="5"/>
      <c r="D217" s="10"/>
      <c r="E217" s="24"/>
      <c r="F217" s="24"/>
      <c r="G217" s="24"/>
      <c r="H217" s="24"/>
      <c r="I217" s="24"/>
      <c r="J217" s="77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57"/>
      <c r="AX217" s="47">
        <f t="shared" si="6"/>
        <v>0</v>
      </c>
      <c r="AY217" s="46">
        <f t="shared" si="7"/>
        <v>0</v>
      </c>
      <c r="AZ217" s="46" cm="1">
        <f t="array" ref="AZ217">IF($AY217&lt;=6,SUM($C217:$AV217),SUMPRODUCT(LARGE($C217:$AV217,{1,2,3,4,5,6})))</f>
        <v>0</v>
      </c>
      <c r="BA217" s="50" t="str">
        <f t="shared" si="8"/>
        <v/>
      </c>
      <c r="BB217" s="46" t="str" cm="1">
        <f t="array" ref="BB217">IFERROR(SUMPRODUCT(LARGE($C217:$AV217,{1,2,3,4})), "")</f>
        <v/>
      </c>
      <c r="BC217" s="46" t="str" cm="1">
        <f t="array" ref="BC217">IFERROR(SUMPRODUCT(LARGE($C217:$AV217,{1,2,3,4,5,6,7})), "")</f>
        <v/>
      </c>
      <c r="BD217" s="46" t="str" cm="1">
        <f t="array" ref="BD217">IFERROR(SUMPRODUCT(LARGE($C217:$AV217,{1,2,3,4,5,6,7,8})), "")</f>
        <v/>
      </c>
    </row>
    <row r="218" spans="2:56" ht="15" customHeight="1" x14ac:dyDescent="0.2">
      <c r="B218" s="10"/>
      <c r="C218" s="5"/>
      <c r="D218" s="10"/>
      <c r="E218" s="24"/>
      <c r="F218" s="24"/>
      <c r="G218" s="24"/>
      <c r="H218" s="24"/>
      <c r="I218" s="24"/>
      <c r="J218" s="77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57"/>
      <c r="AX218" s="47">
        <f t="shared" si="6"/>
        <v>0</v>
      </c>
      <c r="AY218" s="46">
        <f t="shared" si="7"/>
        <v>0</v>
      </c>
      <c r="AZ218" s="46" cm="1">
        <f t="array" ref="AZ218">IF($AY218&lt;=6,SUM($C218:$AV218),SUMPRODUCT(LARGE($C218:$AV218,{1,2,3,4,5,6})))</f>
        <v>0</v>
      </c>
      <c r="BA218" s="50" t="str">
        <f t="shared" si="8"/>
        <v/>
      </c>
      <c r="BB218" s="46" t="str" cm="1">
        <f t="array" ref="BB218">IFERROR(SUMPRODUCT(LARGE($C218:$AV218,{1,2,3,4})), "")</f>
        <v/>
      </c>
      <c r="BC218" s="46" t="str" cm="1">
        <f t="array" ref="BC218">IFERROR(SUMPRODUCT(LARGE($C218:$AV218,{1,2,3,4,5,6,7})), "")</f>
        <v/>
      </c>
      <c r="BD218" s="46" t="str" cm="1">
        <f t="array" ref="BD218">IFERROR(SUMPRODUCT(LARGE($C218:$AV218,{1,2,3,4,5,6,7,8})), "")</f>
        <v/>
      </c>
    </row>
    <row r="219" spans="2:56" ht="15" customHeight="1" x14ac:dyDescent="0.2">
      <c r="B219" s="10"/>
      <c r="C219" s="5"/>
      <c r="D219" s="10"/>
      <c r="E219" s="24"/>
      <c r="F219" s="24"/>
      <c r="G219" s="24"/>
      <c r="H219" s="24"/>
      <c r="I219" s="24"/>
      <c r="J219" s="77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57"/>
      <c r="AX219" s="47">
        <f t="shared" si="6"/>
        <v>0</v>
      </c>
      <c r="AY219" s="46">
        <f t="shared" si="7"/>
        <v>0</v>
      </c>
      <c r="AZ219" s="46" cm="1">
        <f t="array" ref="AZ219">IF($AY219&lt;=6,SUM($C219:$AV219),SUMPRODUCT(LARGE($C219:$AV219,{1,2,3,4,5,6})))</f>
        <v>0</v>
      </c>
      <c r="BA219" s="50" t="str">
        <f t="shared" si="8"/>
        <v/>
      </c>
      <c r="BB219" s="46" t="str" cm="1">
        <f t="array" ref="BB219">IFERROR(SUMPRODUCT(LARGE($C219:$AV219,{1,2,3,4})), "")</f>
        <v/>
      </c>
      <c r="BC219" s="46" t="str" cm="1">
        <f t="array" ref="BC219">IFERROR(SUMPRODUCT(LARGE($C219:$AV219,{1,2,3,4,5,6,7})), "")</f>
        <v/>
      </c>
      <c r="BD219" s="46" t="str" cm="1">
        <f t="array" ref="BD219">IFERROR(SUMPRODUCT(LARGE($C219:$AV219,{1,2,3,4,5,6,7,8})), "")</f>
        <v/>
      </c>
    </row>
    <row r="220" spans="2:56" ht="15" customHeight="1" x14ac:dyDescent="0.2">
      <c r="B220" s="10"/>
      <c r="C220" s="5"/>
      <c r="D220" s="10"/>
      <c r="E220" s="24"/>
      <c r="F220" s="24"/>
      <c r="G220" s="24"/>
      <c r="H220" s="24"/>
      <c r="I220" s="24"/>
      <c r="J220" s="77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57"/>
      <c r="AX220" s="47">
        <f t="shared" si="6"/>
        <v>0</v>
      </c>
      <c r="AY220" s="46">
        <f t="shared" si="7"/>
        <v>0</v>
      </c>
      <c r="AZ220" s="46" cm="1">
        <f t="array" ref="AZ220">IF($AY220&lt;=6,SUM($C220:$AV220),SUMPRODUCT(LARGE($C220:$AV220,{1,2,3,4,5,6})))</f>
        <v>0</v>
      </c>
      <c r="BA220" s="50" t="str">
        <f t="shared" si="8"/>
        <v/>
      </c>
      <c r="BB220" s="46" t="str" cm="1">
        <f t="array" ref="BB220">IFERROR(SUMPRODUCT(LARGE($C220:$AV220,{1,2,3,4})), "")</f>
        <v/>
      </c>
      <c r="BC220" s="46" t="str" cm="1">
        <f t="array" ref="BC220">IFERROR(SUMPRODUCT(LARGE($C220:$AV220,{1,2,3,4,5,6,7})), "")</f>
        <v/>
      </c>
      <c r="BD220" s="46" t="str" cm="1">
        <f t="array" ref="BD220">IFERROR(SUMPRODUCT(LARGE($C220:$AV220,{1,2,3,4,5,6,7,8})), "")</f>
        <v/>
      </c>
    </row>
    <row r="221" spans="2:56" ht="15" customHeight="1" x14ac:dyDescent="0.2">
      <c r="B221" s="10"/>
      <c r="C221" s="5"/>
      <c r="D221" s="10"/>
      <c r="E221" s="24"/>
      <c r="F221" s="24"/>
      <c r="G221" s="24"/>
      <c r="H221" s="24"/>
      <c r="I221" s="24"/>
      <c r="J221" s="77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57"/>
      <c r="AX221" s="47">
        <f t="shared" si="6"/>
        <v>0</v>
      </c>
      <c r="AY221" s="46">
        <f t="shared" si="7"/>
        <v>0</v>
      </c>
      <c r="AZ221" s="46" cm="1">
        <f t="array" ref="AZ221">IF($AY221&lt;=6,SUM($C221:$AV221),SUMPRODUCT(LARGE($C221:$AV221,{1,2,3,4,5,6})))</f>
        <v>0</v>
      </c>
      <c r="BA221" s="50" t="str">
        <f t="shared" si="8"/>
        <v/>
      </c>
      <c r="BB221" s="46" t="str" cm="1">
        <f t="array" ref="BB221">IFERROR(SUMPRODUCT(LARGE($C221:$AV221,{1,2,3,4})), "")</f>
        <v/>
      </c>
      <c r="BC221" s="46" t="str" cm="1">
        <f t="array" ref="BC221">IFERROR(SUMPRODUCT(LARGE($C221:$AV221,{1,2,3,4,5,6,7})), "")</f>
        <v/>
      </c>
      <c r="BD221" s="46" t="str" cm="1">
        <f t="array" ref="BD221">IFERROR(SUMPRODUCT(LARGE($C221:$AV221,{1,2,3,4,5,6,7,8})), "")</f>
        <v/>
      </c>
    </row>
    <row r="222" spans="2:56" ht="15" customHeight="1" x14ac:dyDescent="0.2">
      <c r="B222" s="10"/>
      <c r="C222" s="5"/>
      <c r="D222" s="10"/>
      <c r="E222" s="24"/>
      <c r="F222" s="24"/>
      <c r="G222" s="24"/>
      <c r="H222" s="24"/>
      <c r="I222" s="24"/>
      <c r="J222" s="77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57"/>
      <c r="AX222" s="47">
        <f t="shared" si="6"/>
        <v>0</v>
      </c>
      <c r="AY222" s="46">
        <f t="shared" si="7"/>
        <v>0</v>
      </c>
      <c r="AZ222" s="46" cm="1">
        <f t="array" ref="AZ222">IF($AY222&lt;=6,SUM($C222:$AV222),SUMPRODUCT(LARGE($C222:$AV222,{1,2,3,4,5,6})))</f>
        <v>0</v>
      </c>
      <c r="BA222" s="50" t="str">
        <f t="shared" si="8"/>
        <v/>
      </c>
      <c r="BB222" s="46" t="str" cm="1">
        <f t="array" ref="BB222">IFERROR(SUMPRODUCT(LARGE($C222:$AV222,{1,2,3,4})), "")</f>
        <v/>
      </c>
      <c r="BC222" s="46" t="str" cm="1">
        <f t="array" ref="BC222">IFERROR(SUMPRODUCT(LARGE($C222:$AV222,{1,2,3,4,5,6,7})), "")</f>
        <v/>
      </c>
      <c r="BD222" s="46" t="str" cm="1">
        <f t="array" ref="BD222">IFERROR(SUMPRODUCT(LARGE($C222:$AV222,{1,2,3,4,5,6,7,8})), "")</f>
        <v/>
      </c>
    </row>
    <row r="223" spans="2:56" ht="15" customHeight="1" x14ac:dyDescent="0.2">
      <c r="B223" s="10"/>
      <c r="C223" s="5"/>
      <c r="D223" s="10"/>
      <c r="E223" s="24"/>
      <c r="F223" s="24"/>
      <c r="G223" s="24"/>
      <c r="H223" s="24"/>
      <c r="I223" s="24"/>
      <c r="J223" s="77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57"/>
      <c r="AX223" s="47">
        <f t="shared" si="6"/>
        <v>0</v>
      </c>
      <c r="AY223" s="46">
        <f t="shared" si="7"/>
        <v>0</v>
      </c>
      <c r="AZ223" s="46" cm="1">
        <f t="array" ref="AZ223">IF($AY223&lt;=6,SUM($C223:$AV223),SUMPRODUCT(LARGE($C223:$AV223,{1,2,3,4,5,6})))</f>
        <v>0</v>
      </c>
      <c r="BA223" s="50" t="str">
        <f t="shared" si="8"/>
        <v/>
      </c>
      <c r="BB223" s="46" t="str" cm="1">
        <f t="array" ref="BB223">IFERROR(SUMPRODUCT(LARGE($C223:$AV223,{1,2,3,4})), "")</f>
        <v/>
      </c>
      <c r="BC223" s="46" t="str" cm="1">
        <f t="array" ref="BC223">IFERROR(SUMPRODUCT(LARGE($C223:$AV223,{1,2,3,4,5,6,7})), "")</f>
        <v/>
      </c>
      <c r="BD223" s="46" t="str" cm="1">
        <f t="array" ref="BD223">IFERROR(SUMPRODUCT(LARGE($C223:$AV223,{1,2,3,4,5,6,7,8})), "")</f>
        <v/>
      </c>
    </row>
    <row r="224" spans="2:56" ht="15" customHeight="1" x14ac:dyDescent="0.2">
      <c r="B224" s="10"/>
      <c r="C224" s="5"/>
      <c r="D224" s="10"/>
      <c r="E224" s="24"/>
      <c r="F224" s="24"/>
      <c r="G224" s="24"/>
      <c r="H224" s="24"/>
      <c r="I224" s="24"/>
      <c r="J224" s="77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57"/>
      <c r="AX224" s="47">
        <f t="shared" si="6"/>
        <v>0</v>
      </c>
      <c r="AY224" s="46">
        <f t="shared" si="7"/>
        <v>0</v>
      </c>
      <c r="AZ224" s="46" cm="1">
        <f t="array" ref="AZ224">IF($AY224&lt;=6,SUM($C224:$AV224),SUMPRODUCT(LARGE($C224:$AV224,{1,2,3,4,5,6})))</f>
        <v>0</v>
      </c>
      <c r="BA224" s="50" t="str">
        <f t="shared" si="8"/>
        <v/>
      </c>
      <c r="BB224" s="46" t="str" cm="1">
        <f t="array" ref="BB224">IFERROR(SUMPRODUCT(LARGE($C224:$AV224,{1,2,3,4})), "")</f>
        <v/>
      </c>
      <c r="BC224" s="46" t="str" cm="1">
        <f t="array" ref="BC224">IFERROR(SUMPRODUCT(LARGE($C224:$AV224,{1,2,3,4,5,6,7})), "")</f>
        <v/>
      </c>
      <c r="BD224" s="46" t="str" cm="1">
        <f t="array" ref="BD224">IFERROR(SUMPRODUCT(LARGE($C224:$AV224,{1,2,3,4,5,6,7,8})), "")</f>
        <v/>
      </c>
    </row>
    <row r="225" spans="2:56" ht="15" customHeight="1" x14ac:dyDescent="0.2">
      <c r="B225" s="10"/>
      <c r="C225" s="5"/>
      <c r="D225" s="10"/>
      <c r="E225" s="24"/>
      <c r="F225" s="24"/>
      <c r="G225" s="24"/>
      <c r="H225" s="24"/>
      <c r="I225" s="24"/>
      <c r="J225" s="77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57"/>
      <c r="AX225" s="47">
        <f t="shared" si="6"/>
        <v>0</v>
      </c>
      <c r="AY225" s="46">
        <f t="shared" si="7"/>
        <v>0</v>
      </c>
      <c r="AZ225" s="46" cm="1">
        <f t="array" ref="AZ225">IF($AY225&lt;=6,SUM($C225:$AV225),SUMPRODUCT(LARGE($C225:$AV225,{1,2,3,4,5,6})))</f>
        <v>0</v>
      </c>
      <c r="BA225" s="50" t="str">
        <f t="shared" si="8"/>
        <v/>
      </c>
      <c r="BB225" s="46" t="str" cm="1">
        <f t="array" ref="BB225">IFERROR(SUMPRODUCT(LARGE($C225:$AV225,{1,2,3,4})), "")</f>
        <v/>
      </c>
      <c r="BC225" s="46" t="str" cm="1">
        <f t="array" ref="BC225">IFERROR(SUMPRODUCT(LARGE($C225:$AV225,{1,2,3,4,5,6,7})), "")</f>
        <v/>
      </c>
      <c r="BD225" s="46" t="str" cm="1">
        <f t="array" ref="BD225">IFERROR(SUMPRODUCT(LARGE($C225:$AV225,{1,2,3,4,5,6,7,8})), "")</f>
        <v/>
      </c>
    </row>
    <row r="226" spans="2:56" ht="15" customHeight="1" x14ac:dyDescent="0.2">
      <c r="B226" s="10"/>
      <c r="C226" s="5"/>
      <c r="D226" s="10"/>
      <c r="E226" s="24"/>
      <c r="F226" s="24"/>
      <c r="G226" s="24"/>
      <c r="H226" s="24"/>
      <c r="I226" s="24"/>
      <c r="J226" s="77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57"/>
      <c r="AX226" s="47">
        <f t="shared" si="6"/>
        <v>0</v>
      </c>
      <c r="AY226" s="46">
        <f t="shared" si="7"/>
        <v>0</v>
      </c>
      <c r="AZ226" s="46" cm="1">
        <f t="array" ref="AZ226">IF($AY226&lt;=6,SUM($C226:$AV226),SUMPRODUCT(LARGE($C226:$AV226,{1,2,3,4,5,6})))</f>
        <v>0</v>
      </c>
      <c r="BA226" s="50" t="str">
        <f t="shared" si="8"/>
        <v/>
      </c>
      <c r="BB226" s="46" t="str" cm="1">
        <f t="array" ref="BB226">IFERROR(SUMPRODUCT(LARGE($C226:$AV226,{1,2,3,4})), "")</f>
        <v/>
      </c>
      <c r="BC226" s="46" t="str" cm="1">
        <f t="array" ref="BC226">IFERROR(SUMPRODUCT(LARGE($C226:$AV226,{1,2,3,4,5,6,7})), "")</f>
        <v/>
      </c>
      <c r="BD226" s="46" t="str" cm="1">
        <f t="array" ref="BD226">IFERROR(SUMPRODUCT(LARGE($C226:$AV226,{1,2,3,4,5,6,7,8})), "")</f>
        <v/>
      </c>
    </row>
    <row r="227" spans="2:56" ht="15" customHeight="1" x14ac:dyDescent="0.2">
      <c r="B227" s="10"/>
      <c r="C227" s="5"/>
      <c r="D227" s="10"/>
      <c r="E227" s="24"/>
      <c r="F227" s="24"/>
      <c r="G227" s="24"/>
      <c r="H227" s="24"/>
      <c r="I227" s="24"/>
      <c r="J227" s="77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57"/>
      <c r="AX227" s="47">
        <f t="shared" si="6"/>
        <v>0</v>
      </c>
      <c r="AY227" s="46">
        <f t="shared" si="7"/>
        <v>0</v>
      </c>
      <c r="AZ227" s="46" cm="1">
        <f t="array" ref="AZ227">IF($AY227&lt;=6,SUM($C227:$AV227),SUMPRODUCT(LARGE($C227:$AV227,{1,2,3,4,5,6})))</f>
        <v>0</v>
      </c>
      <c r="BA227" s="50" t="str">
        <f t="shared" si="8"/>
        <v/>
      </c>
      <c r="BB227" s="46" t="str" cm="1">
        <f t="array" ref="BB227">IFERROR(SUMPRODUCT(LARGE($C227:$AV227,{1,2,3,4})), "")</f>
        <v/>
      </c>
      <c r="BC227" s="46" t="str" cm="1">
        <f t="array" ref="BC227">IFERROR(SUMPRODUCT(LARGE($C227:$AV227,{1,2,3,4,5,6,7})), "")</f>
        <v/>
      </c>
      <c r="BD227" s="46" t="str" cm="1">
        <f t="array" ref="BD227">IFERROR(SUMPRODUCT(LARGE($C227:$AV227,{1,2,3,4,5,6,7,8})), "")</f>
        <v/>
      </c>
    </row>
    <row r="228" spans="2:56" ht="15" customHeight="1" x14ac:dyDescent="0.2">
      <c r="B228" s="10"/>
      <c r="C228" s="5"/>
      <c r="D228" s="10"/>
      <c r="E228" s="24"/>
      <c r="F228" s="24"/>
      <c r="G228" s="24"/>
      <c r="H228" s="24"/>
      <c r="I228" s="24"/>
      <c r="J228" s="77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57"/>
      <c r="AX228" s="47">
        <f t="shared" si="6"/>
        <v>0</v>
      </c>
      <c r="AY228" s="46">
        <f t="shared" si="7"/>
        <v>0</v>
      </c>
      <c r="AZ228" s="46" cm="1">
        <f t="array" ref="AZ228">IF($AY228&lt;=6,SUM($C228:$AV228),SUMPRODUCT(LARGE($C228:$AV228,{1,2,3,4,5,6})))</f>
        <v>0</v>
      </c>
      <c r="BA228" s="50" t="str">
        <f t="shared" si="8"/>
        <v/>
      </c>
      <c r="BB228" s="46" t="str" cm="1">
        <f t="array" ref="BB228">IFERROR(SUMPRODUCT(LARGE($C228:$AV228,{1,2,3,4})), "")</f>
        <v/>
      </c>
      <c r="BC228" s="46" t="str" cm="1">
        <f t="array" ref="BC228">IFERROR(SUMPRODUCT(LARGE($C228:$AV228,{1,2,3,4,5,6,7})), "")</f>
        <v/>
      </c>
      <c r="BD228" s="46" t="str" cm="1">
        <f t="array" ref="BD228">IFERROR(SUMPRODUCT(LARGE($C228:$AV228,{1,2,3,4,5,6,7,8})), "")</f>
        <v/>
      </c>
    </row>
    <row r="229" spans="2:56" ht="15" customHeight="1" x14ac:dyDescent="0.2">
      <c r="B229" s="10"/>
      <c r="C229" s="5"/>
      <c r="D229" s="10"/>
      <c r="E229" s="24"/>
      <c r="F229" s="24"/>
      <c r="G229" s="24"/>
      <c r="H229" s="24"/>
      <c r="I229" s="24"/>
      <c r="J229" s="77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57"/>
      <c r="AX229" s="47">
        <f t="shared" si="6"/>
        <v>0</v>
      </c>
      <c r="AY229" s="46">
        <f t="shared" si="7"/>
        <v>0</v>
      </c>
      <c r="AZ229" s="46" cm="1">
        <f t="array" ref="AZ229">IF($AY229&lt;=6,SUM($C229:$AV229),SUMPRODUCT(LARGE($C229:$AV229,{1,2,3,4,5,6})))</f>
        <v>0</v>
      </c>
      <c r="BA229" s="50" t="str">
        <f t="shared" si="8"/>
        <v/>
      </c>
      <c r="BB229" s="46" t="str" cm="1">
        <f t="array" ref="BB229">IFERROR(SUMPRODUCT(LARGE($C229:$AV229,{1,2,3,4})), "")</f>
        <v/>
      </c>
      <c r="BC229" s="46" t="str" cm="1">
        <f t="array" ref="BC229">IFERROR(SUMPRODUCT(LARGE($C229:$AV229,{1,2,3,4,5,6,7})), "")</f>
        <v/>
      </c>
      <c r="BD229" s="46" t="str" cm="1">
        <f t="array" ref="BD229">IFERROR(SUMPRODUCT(LARGE($C229:$AV229,{1,2,3,4,5,6,7,8})), "")</f>
        <v/>
      </c>
    </row>
    <row r="230" spans="2:56" ht="15" customHeight="1" x14ac:dyDescent="0.2">
      <c r="B230" s="10"/>
      <c r="C230" s="5"/>
      <c r="D230" s="10"/>
      <c r="E230" s="24"/>
      <c r="F230" s="24"/>
      <c r="G230" s="24"/>
      <c r="H230" s="24"/>
      <c r="I230" s="24"/>
      <c r="J230" s="77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57"/>
      <c r="AX230" s="47">
        <f t="shared" si="6"/>
        <v>0</v>
      </c>
      <c r="AY230" s="46">
        <f t="shared" si="7"/>
        <v>0</v>
      </c>
      <c r="AZ230" s="46" cm="1">
        <f t="array" ref="AZ230">IF($AY230&lt;=6,SUM($C230:$AV230),SUMPRODUCT(LARGE($C230:$AV230,{1,2,3,4,5,6})))</f>
        <v>0</v>
      </c>
      <c r="BA230" s="50" t="str">
        <f t="shared" si="8"/>
        <v/>
      </c>
      <c r="BB230" s="46" t="str" cm="1">
        <f t="array" ref="BB230">IFERROR(SUMPRODUCT(LARGE($C230:$AV230,{1,2,3,4})), "")</f>
        <v/>
      </c>
      <c r="BC230" s="46" t="str" cm="1">
        <f t="array" ref="BC230">IFERROR(SUMPRODUCT(LARGE($C230:$AV230,{1,2,3,4,5,6,7})), "")</f>
        <v/>
      </c>
      <c r="BD230" s="46" t="str" cm="1">
        <f t="array" ref="BD230">IFERROR(SUMPRODUCT(LARGE($C230:$AV230,{1,2,3,4,5,6,7,8})), "")</f>
        <v/>
      </c>
    </row>
    <row r="231" spans="2:56" ht="15" customHeight="1" x14ac:dyDescent="0.2">
      <c r="B231" s="10"/>
      <c r="C231" s="5"/>
      <c r="D231" s="10"/>
      <c r="E231" s="24"/>
      <c r="F231" s="24"/>
      <c r="G231" s="24"/>
      <c r="H231" s="24"/>
      <c r="I231" s="24"/>
      <c r="J231" s="77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57"/>
      <c r="AX231" s="47">
        <f t="shared" si="6"/>
        <v>0</v>
      </c>
      <c r="AY231" s="46">
        <f t="shared" si="7"/>
        <v>0</v>
      </c>
      <c r="AZ231" s="46" cm="1">
        <f t="array" ref="AZ231">IF($AY231&lt;=6,SUM($C231:$AV231),SUMPRODUCT(LARGE($C231:$AV231,{1,2,3,4,5,6})))</f>
        <v>0</v>
      </c>
      <c r="BA231" s="50" t="str">
        <f t="shared" si="8"/>
        <v/>
      </c>
      <c r="BB231" s="46" t="str" cm="1">
        <f t="array" ref="BB231">IFERROR(SUMPRODUCT(LARGE($C231:$AV231,{1,2,3,4})), "")</f>
        <v/>
      </c>
      <c r="BC231" s="46" t="str" cm="1">
        <f t="array" ref="BC231">IFERROR(SUMPRODUCT(LARGE($C231:$AV231,{1,2,3,4,5,6,7})), "")</f>
        <v/>
      </c>
      <c r="BD231" s="46" t="str" cm="1">
        <f t="array" ref="BD231">IFERROR(SUMPRODUCT(LARGE($C231:$AV231,{1,2,3,4,5,6,7,8})), "")</f>
        <v/>
      </c>
    </row>
    <row r="232" spans="2:56" ht="15" customHeight="1" x14ac:dyDescent="0.2">
      <c r="B232" s="10"/>
      <c r="C232" s="5"/>
      <c r="D232" s="10"/>
      <c r="E232" s="24"/>
      <c r="F232" s="24"/>
      <c r="G232" s="24"/>
      <c r="H232" s="24"/>
      <c r="I232" s="24"/>
      <c r="J232" s="77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57"/>
      <c r="AX232" s="47">
        <f t="shared" si="6"/>
        <v>0</v>
      </c>
      <c r="AY232" s="46">
        <f t="shared" si="7"/>
        <v>0</v>
      </c>
      <c r="AZ232" s="46" cm="1">
        <f t="array" ref="AZ232">IF($AY232&lt;=6,SUM($C232:$AV232),SUMPRODUCT(LARGE($C232:$AV232,{1,2,3,4,5,6})))</f>
        <v>0</v>
      </c>
      <c r="BA232" s="50" t="str">
        <f t="shared" si="8"/>
        <v/>
      </c>
      <c r="BB232" s="46" t="str" cm="1">
        <f t="array" ref="BB232">IFERROR(SUMPRODUCT(LARGE($C232:$AV232,{1,2,3,4})), "")</f>
        <v/>
      </c>
      <c r="BC232" s="46" t="str" cm="1">
        <f t="array" ref="BC232">IFERROR(SUMPRODUCT(LARGE($C232:$AV232,{1,2,3,4,5,6,7})), "")</f>
        <v/>
      </c>
      <c r="BD232" s="46" t="str" cm="1">
        <f t="array" ref="BD232">IFERROR(SUMPRODUCT(LARGE($C232:$AV232,{1,2,3,4,5,6,7,8})), "")</f>
        <v/>
      </c>
    </row>
    <row r="233" spans="2:56" ht="15" customHeight="1" x14ac:dyDescent="0.2">
      <c r="B233" s="10"/>
      <c r="C233" s="5"/>
      <c r="D233" s="10"/>
      <c r="E233" s="24"/>
      <c r="F233" s="24"/>
      <c r="G233" s="24"/>
      <c r="H233" s="24"/>
      <c r="I233" s="24"/>
      <c r="J233" s="77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57"/>
      <c r="AX233" s="47">
        <f t="shared" si="6"/>
        <v>0</v>
      </c>
      <c r="AY233" s="46">
        <f t="shared" si="7"/>
        <v>0</v>
      </c>
      <c r="AZ233" s="46" cm="1">
        <f t="array" ref="AZ233">IF($AY233&lt;=6,SUM($C233:$AV233),SUMPRODUCT(LARGE($C233:$AV233,{1,2,3,4,5,6})))</f>
        <v>0</v>
      </c>
      <c r="BA233" s="50" t="str">
        <f t="shared" si="8"/>
        <v/>
      </c>
      <c r="BB233" s="46" t="str" cm="1">
        <f t="array" ref="BB233">IFERROR(SUMPRODUCT(LARGE($C233:$AV233,{1,2,3,4})), "")</f>
        <v/>
      </c>
      <c r="BC233" s="46" t="str" cm="1">
        <f t="array" ref="BC233">IFERROR(SUMPRODUCT(LARGE($C233:$AV233,{1,2,3,4,5,6,7})), "")</f>
        <v/>
      </c>
      <c r="BD233" s="46" t="str" cm="1">
        <f t="array" ref="BD233">IFERROR(SUMPRODUCT(LARGE($C233:$AV233,{1,2,3,4,5,6,7,8})), "")</f>
        <v/>
      </c>
    </row>
    <row r="234" spans="2:56" ht="15" customHeight="1" x14ac:dyDescent="0.2">
      <c r="B234" s="10"/>
      <c r="C234" s="5"/>
      <c r="D234" s="10"/>
      <c r="E234" s="24"/>
      <c r="F234" s="24"/>
      <c r="G234" s="24"/>
      <c r="H234" s="24"/>
      <c r="I234" s="24"/>
      <c r="J234" s="77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57"/>
      <c r="AX234" s="47">
        <f t="shared" si="6"/>
        <v>0</v>
      </c>
      <c r="AY234" s="46">
        <f t="shared" si="7"/>
        <v>0</v>
      </c>
      <c r="AZ234" s="46" cm="1">
        <f t="array" ref="AZ234">IF($AY234&lt;=6,SUM($C234:$AV234),SUMPRODUCT(LARGE($C234:$AV234,{1,2,3,4,5,6})))</f>
        <v>0</v>
      </c>
      <c r="BA234" s="50" t="str">
        <f t="shared" si="8"/>
        <v/>
      </c>
      <c r="BB234" s="46" t="str" cm="1">
        <f t="array" ref="BB234">IFERROR(SUMPRODUCT(LARGE($C234:$AV234,{1,2,3,4})), "")</f>
        <v/>
      </c>
      <c r="BC234" s="46" t="str" cm="1">
        <f t="array" ref="BC234">IFERROR(SUMPRODUCT(LARGE($C234:$AV234,{1,2,3,4,5,6,7})), "")</f>
        <v/>
      </c>
      <c r="BD234" s="46" t="str" cm="1">
        <f t="array" ref="BD234">IFERROR(SUMPRODUCT(LARGE($C234:$AV234,{1,2,3,4,5,6,7,8})), "")</f>
        <v/>
      </c>
    </row>
    <row r="235" spans="2:56" ht="15" customHeight="1" x14ac:dyDescent="0.2">
      <c r="B235" s="10"/>
      <c r="C235" s="5"/>
      <c r="D235" s="10"/>
      <c r="E235" s="24"/>
      <c r="F235" s="24"/>
      <c r="G235" s="24"/>
      <c r="H235" s="24"/>
      <c r="I235" s="24"/>
      <c r="J235" s="77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57"/>
      <c r="AX235" s="47">
        <f t="shared" si="6"/>
        <v>0</v>
      </c>
      <c r="AY235" s="46">
        <f t="shared" si="7"/>
        <v>0</v>
      </c>
      <c r="AZ235" s="46" cm="1">
        <f t="array" ref="AZ235">IF($AY235&lt;=6,SUM($C235:$AV235),SUMPRODUCT(LARGE($C235:$AV235,{1,2,3,4,5,6})))</f>
        <v>0</v>
      </c>
      <c r="BA235" s="50" t="str">
        <f t="shared" si="8"/>
        <v/>
      </c>
      <c r="BB235" s="46" t="str" cm="1">
        <f t="array" ref="BB235">IFERROR(SUMPRODUCT(LARGE($C235:$AV235,{1,2,3,4})), "")</f>
        <v/>
      </c>
      <c r="BC235" s="46" t="str" cm="1">
        <f t="array" ref="BC235">IFERROR(SUMPRODUCT(LARGE($C235:$AV235,{1,2,3,4,5,6,7})), "")</f>
        <v/>
      </c>
      <c r="BD235" s="46" t="str" cm="1">
        <f t="array" ref="BD235">IFERROR(SUMPRODUCT(LARGE($C235:$AV235,{1,2,3,4,5,6,7,8})), "")</f>
        <v/>
      </c>
    </row>
    <row r="236" spans="2:56" ht="15" customHeight="1" x14ac:dyDescent="0.2">
      <c r="B236" s="10"/>
      <c r="C236" s="5"/>
      <c r="D236" s="10"/>
      <c r="E236" s="24"/>
      <c r="F236" s="24"/>
      <c r="G236" s="24"/>
      <c r="H236" s="24"/>
      <c r="I236" s="24"/>
      <c r="J236" s="77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57"/>
      <c r="AX236" s="47">
        <f t="shared" si="6"/>
        <v>0</v>
      </c>
      <c r="AY236" s="46">
        <f t="shared" si="7"/>
        <v>0</v>
      </c>
      <c r="AZ236" s="46" cm="1">
        <f t="array" ref="AZ236">IF($AY236&lt;=6,SUM($C236:$AV236),SUMPRODUCT(LARGE($C236:$AV236,{1,2,3,4,5,6})))</f>
        <v>0</v>
      </c>
      <c r="BA236" s="50" t="str">
        <f t="shared" si="8"/>
        <v/>
      </c>
      <c r="BB236" s="46" t="str" cm="1">
        <f t="array" ref="BB236">IFERROR(SUMPRODUCT(LARGE($C236:$AV236,{1,2,3,4})), "")</f>
        <v/>
      </c>
      <c r="BC236" s="46" t="str" cm="1">
        <f t="array" ref="BC236">IFERROR(SUMPRODUCT(LARGE($C236:$AV236,{1,2,3,4,5,6,7})), "")</f>
        <v/>
      </c>
      <c r="BD236" s="46" t="str" cm="1">
        <f t="array" ref="BD236">IFERROR(SUMPRODUCT(LARGE($C236:$AV236,{1,2,3,4,5,6,7,8})), "")</f>
        <v/>
      </c>
    </row>
    <row r="237" spans="2:56" ht="15" customHeight="1" x14ac:dyDescent="0.2">
      <c r="B237" s="10"/>
      <c r="C237" s="5"/>
      <c r="D237" s="10"/>
      <c r="E237" s="24"/>
      <c r="F237" s="24"/>
      <c r="G237" s="24"/>
      <c r="H237" s="24"/>
      <c r="I237" s="24"/>
      <c r="J237" s="77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57"/>
      <c r="AX237" s="47">
        <f t="shared" si="6"/>
        <v>0</v>
      </c>
      <c r="AY237" s="46">
        <f t="shared" si="7"/>
        <v>0</v>
      </c>
      <c r="AZ237" s="46" cm="1">
        <f t="array" ref="AZ237">IF($AY237&lt;=6,SUM($C237:$AV237),SUMPRODUCT(LARGE($C237:$AV237,{1,2,3,4,5,6})))</f>
        <v>0</v>
      </c>
      <c r="BA237" s="50" t="str">
        <f t="shared" si="8"/>
        <v/>
      </c>
      <c r="BB237" s="46" t="str" cm="1">
        <f t="array" ref="BB237">IFERROR(SUMPRODUCT(LARGE($C237:$AV237,{1,2,3,4})), "")</f>
        <v/>
      </c>
      <c r="BC237" s="46" t="str" cm="1">
        <f t="array" ref="BC237">IFERROR(SUMPRODUCT(LARGE($C237:$AV237,{1,2,3,4,5,6,7})), "")</f>
        <v/>
      </c>
      <c r="BD237" s="46" t="str" cm="1">
        <f t="array" ref="BD237">IFERROR(SUMPRODUCT(LARGE($C237:$AV237,{1,2,3,4,5,6,7,8})), "")</f>
        <v/>
      </c>
    </row>
    <row r="238" spans="2:56" ht="15" customHeight="1" x14ac:dyDescent="0.2">
      <c r="B238" s="10"/>
      <c r="C238" s="5"/>
      <c r="D238" s="10"/>
      <c r="E238" s="24"/>
      <c r="F238" s="24"/>
      <c r="G238" s="24"/>
      <c r="H238" s="24"/>
      <c r="I238" s="24"/>
      <c r="J238" s="77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57"/>
      <c r="AX238" s="47">
        <f t="shared" si="6"/>
        <v>0</v>
      </c>
      <c r="AY238" s="46">
        <f t="shared" si="7"/>
        <v>0</v>
      </c>
      <c r="AZ238" s="46" cm="1">
        <f t="array" ref="AZ238">IF($AY238&lt;=6,SUM($C238:$AV238),SUMPRODUCT(LARGE($C238:$AV238,{1,2,3,4,5,6})))</f>
        <v>0</v>
      </c>
      <c r="BA238" s="50" t="str">
        <f t="shared" si="8"/>
        <v/>
      </c>
      <c r="BB238" s="46" t="str" cm="1">
        <f t="array" ref="BB238">IFERROR(SUMPRODUCT(LARGE($C238:$AV238,{1,2,3,4})), "")</f>
        <v/>
      </c>
      <c r="BC238" s="46" t="str" cm="1">
        <f t="array" ref="BC238">IFERROR(SUMPRODUCT(LARGE($C238:$AV238,{1,2,3,4,5,6,7})), "")</f>
        <v/>
      </c>
      <c r="BD238" s="46" t="str" cm="1">
        <f t="array" ref="BD238">IFERROR(SUMPRODUCT(LARGE($C238:$AV238,{1,2,3,4,5,6,7,8})), "")</f>
        <v/>
      </c>
    </row>
    <row r="239" spans="2:56" ht="15" customHeight="1" x14ac:dyDescent="0.2">
      <c r="B239" s="10"/>
      <c r="C239" s="5"/>
      <c r="D239" s="10"/>
      <c r="E239" s="24"/>
      <c r="F239" s="24"/>
      <c r="G239" s="24"/>
      <c r="H239" s="24"/>
      <c r="I239" s="24"/>
      <c r="J239" s="77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57"/>
      <c r="AX239" s="47">
        <f t="shared" si="6"/>
        <v>0</v>
      </c>
      <c r="AY239" s="46">
        <f t="shared" si="7"/>
        <v>0</v>
      </c>
      <c r="AZ239" s="46" cm="1">
        <f t="array" ref="AZ239">IF($AY239&lt;=6,SUM($C239:$AV239),SUMPRODUCT(LARGE($C239:$AV239,{1,2,3,4,5,6})))</f>
        <v>0</v>
      </c>
      <c r="BA239" s="50" t="str">
        <f t="shared" si="8"/>
        <v/>
      </c>
      <c r="BB239" s="46" t="str" cm="1">
        <f t="array" ref="BB239">IFERROR(SUMPRODUCT(LARGE($C239:$AV239,{1,2,3,4})), "")</f>
        <v/>
      </c>
      <c r="BC239" s="46" t="str" cm="1">
        <f t="array" ref="BC239">IFERROR(SUMPRODUCT(LARGE($C239:$AV239,{1,2,3,4,5,6,7})), "")</f>
        <v/>
      </c>
      <c r="BD239" s="46" t="str" cm="1">
        <f t="array" ref="BD239">IFERROR(SUMPRODUCT(LARGE($C239:$AV239,{1,2,3,4,5,6,7,8})), "")</f>
        <v/>
      </c>
    </row>
    <row r="240" spans="2:56" ht="15" customHeight="1" x14ac:dyDescent="0.2">
      <c r="B240" s="10"/>
      <c r="C240" s="5"/>
      <c r="D240" s="10"/>
      <c r="E240" s="24"/>
      <c r="F240" s="24"/>
      <c r="G240" s="24"/>
      <c r="H240" s="24"/>
      <c r="I240" s="24"/>
      <c r="J240" s="77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57"/>
      <c r="AX240" s="47">
        <f t="shared" si="6"/>
        <v>0</v>
      </c>
      <c r="AY240" s="46">
        <f t="shared" si="7"/>
        <v>0</v>
      </c>
      <c r="AZ240" s="46" cm="1">
        <f t="array" ref="AZ240">IF($AY240&lt;=6,SUM($C240:$AV240),SUMPRODUCT(LARGE($C240:$AV240,{1,2,3,4,5,6})))</f>
        <v>0</v>
      </c>
      <c r="BA240" s="50" t="str">
        <f t="shared" si="8"/>
        <v/>
      </c>
      <c r="BB240" s="46" t="str" cm="1">
        <f t="array" ref="BB240">IFERROR(SUMPRODUCT(LARGE($C240:$AV240,{1,2,3,4})), "")</f>
        <v/>
      </c>
      <c r="BC240" s="46" t="str" cm="1">
        <f t="array" ref="BC240">IFERROR(SUMPRODUCT(LARGE($C240:$AV240,{1,2,3,4,5,6,7})), "")</f>
        <v/>
      </c>
      <c r="BD240" s="46" t="str" cm="1">
        <f t="array" ref="BD240">IFERROR(SUMPRODUCT(LARGE($C240:$AV240,{1,2,3,4,5,6,7,8})), "")</f>
        <v/>
      </c>
    </row>
    <row r="241" spans="2:56" ht="15" customHeight="1" x14ac:dyDescent="0.2">
      <c r="B241" s="10"/>
      <c r="C241" s="5"/>
      <c r="D241" s="10"/>
      <c r="E241" s="24"/>
      <c r="F241" s="24"/>
      <c r="G241" s="24"/>
      <c r="H241" s="24"/>
      <c r="I241" s="24"/>
      <c r="J241" s="77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57"/>
      <c r="AX241" s="47">
        <f t="shared" si="6"/>
        <v>0</v>
      </c>
      <c r="AY241" s="46">
        <f t="shared" si="7"/>
        <v>0</v>
      </c>
      <c r="AZ241" s="46" cm="1">
        <f t="array" ref="AZ241">IF($AY241&lt;=6,SUM($C241:$AV241),SUMPRODUCT(LARGE($C241:$AV241,{1,2,3,4,5,6})))</f>
        <v>0</v>
      </c>
      <c r="BA241" s="50" t="str">
        <f t="shared" si="8"/>
        <v/>
      </c>
      <c r="BB241" s="46" t="str" cm="1">
        <f t="array" ref="BB241">IFERROR(SUMPRODUCT(LARGE($C241:$AV241,{1,2,3,4})), "")</f>
        <v/>
      </c>
      <c r="BC241" s="46" t="str" cm="1">
        <f t="array" ref="BC241">IFERROR(SUMPRODUCT(LARGE($C241:$AV241,{1,2,3,4,5,6,7})), "")</f>
        <v/>
      </c>
      <c r="BD241" s="46" t="str" cm="1">
        <f t="array" ref="BD241">IFERROR(SUMPRODUCT(LARGE($C241:$AV241,{1,2,3,4,5,6,7,8})), "")</f>
        <v/>
      </c>
    </row>
    <row r="242" spans="2:56" ht="15" customHeight="1" x14ac:dyDescent="0.2">
      <c r="B242" s="10"/>
      <c r="C242" s="5"/>
      <c r="D242" s="10"/>
      <c r="E242" s="24"/>
      <c r="F242" s="24"/>
      <c r="G242" s="24"/>
      <c r="H242" s="24"/>
      <c r="I242" s="24"/>
      <c r="J242" s="77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57"/>
      <c r="AX242" s="47">
        <f t="shared" si="6"/>
        <v>0</v>
      </c>
      <c r="AY242" s="46">
        <f t="shared" si="7"/>
        <v>0</v>
      </c>
      <c r="AZ242" s="46" cm="1">
        <f t="array" ref="AZ242">IF($AY242&lt;=6,SUM($C242:$AV242),SUMPRODUCT(LARGE($C242:$AV242,{1,2,3,4,5,6})))</f>
        <v>0</v>
      </c>
      <c r="BA242" s="50" t="str">
        <f t="shared" si="8"/>
        <v/>
      </c>
      <c r="BB242" s="46" t="str" cm="1">
        <f t="array" ref="BB242">IFERROR(SUMPRODUCT(LARGE($C242:$AV242,{1,2,3,4})), "")</f>
        <v/>
      </c>
      <c r="BC242" s="46" t="str" cm="1">
        <f t="array" ref="BC242">IFERROR(SUMPRODUCT(LARGE($C242:$AV242,{1,2,3,4,5,6,7})), "")</f>
        <v/>
      </c>
      <c r="BD242" s="46" t="str" cm="1">
        <f t="array" ref="BD242">IFERROR(SUMPRODUCT(LARGE($C242:$AV242,{1,2,3,4,5,6,7,8})), "")</f>
        <v/>
      </c>
    </row>
    <row r="243" spans="2:56" ht="15" customHeight="1" x14ac:dyDescent="0.2">
      <c r="B243" s="10"/>
      <c r="C243" s="5"/>
      <c r="D243" s="10"/>
      <c r="E243" s="24"/>
      <c r="F243" s="24"/>
      <c r="G243" s="24"/>
      <c r="H243" s="24"/>
      <c r="I243" s="24"/>
      <c r="J243" s="77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57"/>
      <c r="AX243" s="47">
        <f t="shared" si="6"/>
        <v>0</v>
      </c>
      <c r="AY243" s="46">
        <f t="shared" si="7"/>
        <v>0</v>
      </c>
      <c r="AZ243" s="46" cm="1">
        <f t="array" ref="AZ243">IF($AY243&lt;=6,SUM($C243:$AV243),SUMPRODUCT(LARGE($C243:$AV243,{1,2,3,4,5,6})))</f>
        <v>0</v>
      </c>
      <c r="BA243" s="50" t="str">
        <f t="shared" si="8"/>
        <v/>
      </c>
      <c r="BB243" s="46" t="str" cm="1">
        <f t="array" ref="BB243">IFERROR(SUMPRODUCT(LARGE($C243:$AV243,{1,2,3,4})), "")</f>
        <v/>
      </c>
      <c r="BC243" s="46" t="str" cm="1">
        <f t="array" ref="BC243">IFERROR(SUMPRODUCT(LARGE($C243:$AV243,{1,2,3,4,5,6,7})), "")</f>
        <v/>
      </c>
      <c r="BD243" s="46" t="str" cm="1">
        <f t="array" ref="BD243">IFERROR(SUMPRODUCT(LARGE($C243:$AV243,{1,2,3,4,5,6,7,8})), "")</f>
        <v/>
      </c>
    </row>
    <row r="244" spans="2:56" ht="15" customHeight="1" x14ac:dyDescent="0.2">
      <c r="B244" s="10"/>
      <c r="C244" s="5"/>
      <c r="D244" s="10"/>
      <c r="E244" s="24"/>
      <c r="F244" s="24"/>
      <c r="G244" s="24"/>
      <c r="H244" s="24"/>
      <c r="I244" s="24"/>
      <c r="J244" s="77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57"/>
      <c r="AX244" s="47">
        <f t="shared" si="6"/>
        <v>0</v>
      </c>
      <c r="AY244" s="46">
        <f t="shared" si="7"/>
        <v>0</v>
      </c>
      <c r="AZ244" s="46" cm="1">
        <f t="array" ref="AZ244">IF($AY244&lt;=6,SUM($C244:$AV244),SUMPRODUCT(LARGE($C244:$AV244,{1,2,3,4,5,6})))</f>
        <v>0</v>
      </c>
      <c r="BA244" s="50" t="str">
        <f t="shared" si="8"/>
        <v/>
      </c>
      <c r="BB244" s="46" t="str" cm="1">
        <f t="array" ref="BB244">IFERROR(SUMPRODUCT(LARGE($C244:$AV244,{1,2,3,4})), "")</f>
        <v/>
      </c>
      <c r="BC244" s="46" t="str" cm="1">
        <f t="array" ref="BC244">IFERROR(SUMPRODUCT(LARGE($C244:$AV244,{1,2,3,4,5,6,7})), "")</f>
        <v/>
      </c>
      <c r="BD244" s="46" t="str" cm="1">
        <f t="array" ref="BD244">IFERROR(SUMPRODUCT(LARGE($C244:$AV244,{1,2,3,4,5,6,7,8})), "")</f>
        <v/>
      </c>
    </row>
    <row r="245" spans="2:56" ht="15" customHeight="1" x14ac:dyDescent="0.2">
      <c r="B245" s="10"/>
      <c r="C245" s="5"/>
      <c r="D245" s="10"/>
      <c r="E245" s="24"/>
      <c r="F245" s="24"/>
      <c r="G245" s="24"/>
      <c r="H245" s="24"/>
      <c r="I245" s="24"/>
      <c r="J245" s="77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57"/>
      <c r="AX245" s="47">
        <f t="shared" si="6"/>
        <v>0</v>
      </c>
      <c r="AY245" s="46">
        <f t="shared" si="7"/>
        <v>0</v>
      </c>
      <c r="AZ245" s="46" cm="1">
        <f t="array" ref="AZ245">IF($AY245&lt;=6,SUM($C245:$AV245),SUMPRODUCT(LARGE($C245:$AV245,{1,2,3,4,5,6})))</f>
        <v>0</v>
      </c>
      <c r="BA245" s="50" t="str">
        <f t="shared" si="8"/>
        <v/>
      </c>
      <c r="BB245" s="46" t="str" cm="1">
        <f t="array" ref="BB245">IFERROR(SUMPRODUCT(LARGE($C245:$AV245,{1,2,3,4})), "")</f>
        <v/>
      </c>
      <c r="BC245" s="46" t="str" cm="1">
        <f t="array" ref="BC245">IFERROR(SUMPRODUCT(LARGE($C245:$AV245,{1,2,3,4,5,6,7})), "")</f>
        <v/>
      </c>
      <c r="BD245" s="46" t="str" cm="1">
        <f t="array" ref="BD245">IFERROR(SUMPRODUCT(LARGE($C245:$AV245,{1,2,3,4,5,6,7,8})), "")</f>
        <v/>
      </c>
    </row>
    <row r="246" spans="2:56" ht="15" customHeight="1" x14ac:dyDescent="0.2">
      <c r="B246" s="10"/>
      <c r="C246" s="5"/>
      <c r="D246" s="10"/>
      <c r="E246" s="24"/>
      <c r="F246" s="24"/>
      <c r="G246" s="24"/>
      <c r="H246" s="24"/>
      <c r="I246" s="24"/>
      <c r="J246" s="77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57"/>
      <c r="AX246" s="47">
        <f t="shared" si="6"/>
        <v>0</v>
      </c>
      <c r="AY246" s="46">
        <f t="shared" si="7"/>
        <v>0</v>
      </c>
      <c r="AZ246" s="46" cm="1">
        <f t="array" ref="AZ246">IF($AY246&lt;=6,SUM($C246:$AV246),SUMPRODUCT(LARGE($C246:$AV246,{1,2,3,4,5,6})))</f>
        <v>0</v>
      </c>
      <c r="BA246" s="50" t="str">
        <f t="shared" si="8"/>
        <v/>
      </c>
      <c r="BB246" s="46" t="str" cm="1">
        <f t="array" ref="BB246">IFERROR(SUMPRODUCT(LARGE($C246:$AV246,{1,2,3,4})), "")</f>
        <v/>
      </c>
      <c r="BC246" s="46" t="str" cm="1">
        <f t="array" ref="BC246">IFERROR(SUMPRODUCT(LARGE($C246:$AV246,{1,2,3,4,5,6,7})), "")</f>
        <v/>
      </c>
      <c r="BD246" s="46" t="str" cm="1">
        <f t="array" ref="BD246">IFERROR(SUMPRODUCT(LARGE($C246:$AV246,{1,2,3,4,5,6,7,8})), "")</f>
        <v/>
      </c>
    </row>
    <row r="247" spans="2:56" ht="15" customHeight="1" x14ac:dyDescent="0.2">
      <c r="B247" s="10"/>
      <c r="C247" s="5"/>
      <c r="D247" s="10"/>
      <c r="E247" s="24"/>
      <c r="F247" s="24"/>
      <c r="G247" s="24"/>
      <c r="H247" s="24"/>
      <c r="I247" s="24"/>
      <c r="J247" s="77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57"/>
      <c r="AX247" s="47">
        <f t="shared" si="6"/>
        <v>0</v>
      </c>
      <c r="AY247" s="46">
        <f t="shared" si="7"/>
        <v>0</v>
      </c>
      <c r="AZ247" s="46" cm="1">
        <f t="array" ref="AZ247">IF($AY247&lt;=6,SUM($C247:$AV247),SUMPRODUCT(LARGE($C247:$AV247,{1,2,3,4,5,6})))</f>
        <v>0</v>
      </c>
      <c r="BA247" s="50" t="str">
        <f t="shared" si="8"/>
        <v/>
      </c>
      <c r="BB247" s="46" t="str" cm="1">
        <f t="array" ref="BB247">IFERROR(SUMPRODUCT(LARGE($C247:$AV247,{1,2,3,4})), "")</f>
        <v/>
      </c>
      <c r="BC247" s="46" t="str" cm="1">
        <f t="array" ref="BC247">IFERROR(SUMPRODUCT(LARGE($C247:$AV247,{1,2,3,4,5,6,7})), "")</f>
        <v/>
      </c>
      <c r="BD247" s="46" t="str" cm="1">
        <f t="array" ref="BD247">IFERROR(SUMPRODUCT(LARGE($C247:$AV247,{1,2,3,4,5,6,7,8})), "")</f>
        <v/>
      </c>
    </row>
    <row r="248" spans="2:56" ht="15" customHeight="1" x14ac:dyDescent="0.2">
      <c r="B248" s="10"/>
      <c r="C248" s="5"/>
      <c r="D248" s="10"/>
      <c r="E248" s="24"/>
      <c r="F248" s="24"/>
      <c r="G248" s="24"/>
      <c r="H248" s="24"/>
      <c r="I248" s="24"/>
      <c r="J248" s="77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57"/>
      <c r="AX248" s="47">
        <f t="shared" si="6"/>
        <v>0</v>
      </c>
      <c r="AY248" s="46">
        <f t="shared" si="7"/>
        <v>0</v>
      </c>
      <c r="AZ248" s="46" cm="1">
        <f t="array" ref="AZ248">IF($AY248&lt;=6,SUM($C248:$AV248),SUMPRODUCT(LARGE($C248:$AV248,{1,2,3,4,5,6})))</f>
        <v>0</v>
      </c>
      <c r="BA248" s="50" t="str">
        <f t="shared" si="8"/>
        <v/>
      </c>
      <c r="BB248" s="46" t="str" cm="1">
        <f t="array" ref="BB248">IFERROR(SUMPRODUCT(LARGE($C248:$AV248,{1,2,3,4})), "")</f>
        <v/>
      </c>
      <c r="BC248" s="46" t="str" cm="1">
        <f t="array" ref="BC248">IFERROR(SUMPRODUCT(LARGE($C248:$AV248,{1,2,3,4,5,6,7})), "")</f>
        <v/>
      </c>
      <c r="BD248" s="46" t="str" cm="1">
        <f t="array" ref="BD248">IFERROR(SUMPRODUCT(LARGE($C248:$AV248,{1,2,3,4,5,6,7,8})), "")</f>
        <v/>
      </c>
    </row>
    <row r="249" spans="2:56" ht="15" customHeight="1" x14ac:dyDescent="0.2">
      <c r="B249" s="10"/>
      <c r="C249" s="5"/>
      <c r="D249" s="10"/>
      <c r="E249" s="24"/>
      <c r="F249" s="24"/>
      <c r="G249" s="24"/>
      <c r="H249" s="24"/>
      <c r="I249" s="24"/>
      <c r="J249" s="77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57"/>
      <c r="AX249" s="47">
        <f t="shared" si="6"/>
        <v>0</v>
      </c>
      <c r="AY249" s="46">
        <f t="shared" si="7"/>
        <v>0</v>
      </c>
      <c r="AZ249" s="46" cm="1">
        <f t="array" ref="AZ249">IF($AY249&lt;=6,SUM($C249:$AV249),SUMPRODUCT(LARGE($C249:$AV249,{1,2,3,4,5,6})))</f>
        <v>0</v>
      </c>
      <c r="BA249" s="50" t="str">
        <f t="shared" si="8"/>
        <v/>
      </c>
      <c r="BB249" s="46" t="str" cm="1">
        <f t="array" ref="BB249">IFERROR(SUMPRODUCT(LARGE($C249:$AV249,{1,2,3,4})), "")</f>
        <v/>
      </c>
      <c r="BC249" s="46" t="str" cm="1">
        <f t="array" ref="BC249">IFERROR(SUMPRODUCT(LARGE($C249:$AV249,{1,2,3,4,5,6,7})), "")</f>
        <v/>
      </c>
      <c r="BD249" s="46" t="str" cm="1">
        <f t="array" ref="BD249">IFERROR(SUMPRODUCT(LARGE($C249:$AV249,{1,2,3,4,5,6,7,8})), "")</f>
        <v/>
      </c>
    </row>
    <row r="250" spans="2:56" ht="15" customHeight="1" x14ac:dyDescent="0.2">
      <c r="B250" s="10"/>
      <c r="C250" s="5"/>
      <c r="D250" s="10"/>
      <c r="E250" s="24"/>
      <c r="F250" s="24"/>
      <c r="G250" s="24"/>
      <c r="H250" s="24"/>
      <c r="I250" s="24"/>
      <c r="J250" s="77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57"/>
      <c r="AX250" s="47">
        <f t="shared" si="6"/>
        <v>0</v>
      </c>
      <c r="AY250" s="46">
        <f t="shared" si="7"/>
        <v>0</v>
      </c>
      <c r="AZ250" s="46" cm="1">
        <f t="array" ref="AZ250">IF($AY250&lt;=6,SUM($C250:$AV250),SUMPRODUCT(LARGE($C250:$AV250,{1,2,3,4,5,6})))</f>
        <v>0</v>
      </c>
      <c r="BA250" s="50" t="str">
        <f t="shared" si="8"/>
        <v/>
      </c>
      <c r="BB250" s="46" t="str" cm="1">
        <f t="array" ref="BB250">IFERROR(SUMPRODUCT(LARGE($C250:$AV250,{1,2,3,4})), "")</f>
        <v/>
      </c>
      <c r="BC250" s="46" t="str" cm="1">
        <f t="array" ref="BC250">IFERROR(SUMPRODUCT(LARGE($C250:$AV250,{1,2,3,4,5,6,7})), "")</f>
        <v/>
      </c>
      <c r="BD250" s="46" t="str" cm="1">
        <f t="array" ref="BD250">IFERROR(SUMPRODUCT(LARGE($C250:$AV250,{1,2,3,4,5,6,7,8})), "")</f>
        <v/>
      </c>
    </row>
    <row r="251" spans="2:56" ht="15" customHeight="1" x14ac:dyDescent="0.2">
      <c r="B251" s="10"/>
      <c r="C251" s="5"/>
      <c r="D251" s="10"/>
      <c r="E251" s="24"/>
      <c r="F251" s="24"/>
      <c r="G251" s="24"/>
      <c r="H251" s="24"/>
      <c r="I251" s="24"/>
      <c r="J251" s="77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57"/>
      <c r="AX251" s="47">
        <f t="shared" si="6"/>
        <v>0</v>
      </c>
      <c r="AY251" s="46">
        <f t="shared" si="7"/>
        <v>0</v>
      </c>
      <c r="AZ251" s="46" cm="1">
        <f t="array" ref="AZ251">IF($AY251&lt;=6,SUM($C251:$AV251),SUMPRODUCT(LARGE($C251:$AV251,{1,2,3,4,5,6})))</f>
        <v>0</v>
      </c>
      <c r="BA251" s="50" t="str">
        <f t="shared" si="8"/>
        <v/>
      </c>
      <c r="BB251" s="46" t="str" cm="1">
        <f t="array" ref="BB251">IFERROR(SUMPRODUCT(LARGE($C251:$AV251,{1,2,3,4})), "")</f>
        <v/>
      </c>
      <c r="BC251" s="46" t="str" cm="1">
        <f t="array" ref="BC251">IFERROR(SUMPRODUCT(LARGE($C251:$AV251,{1,2,3,4,5,6,7})), "")</f>
        <v/>
      </c>
      <c r="BD251" s="46" t="str" cm="1">
        <f t="array" ref="BD251">IFERROR(SUMPRODUCT(LARGE($C251:$AV251,{1,2,3,4,5,6,7,8})), "")</f>
        <v/>
      </c>
    </row>
    <row r="252" spans="2:56" ht="15" customHeight="1" x14ac:dyDescent="0.2">
      <c r="B252" s="10"/>
      <c r="C252" s="5"/>
      <c r="D252" s="10"/>
      <c r="E252" s="24"/>
      <c r="F252" s="24"/>
      <c r="G252" s="24"/>
      <c r="H252" s="24"/>
      <c r="I252" s="24"/>
      <c r="J252" s="77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57"/>
      <c r="AX252" s="47">
        <f t="shared" si="6"/>
        <v>0</v>
      </c>
      <c r="AY252" s="46">
        <f t="shared" si="7"/>
        <v>0</v>
      </c>
      <c r="AZ252" s="46" cm="1">
        <f t="array" ref="AZ252">IF($AY252&lt;=6,SUM($C252:$AV252),SUMPRODUCT(LARGE($C252:$AV252,{1,2,3,4,5,6})))</f>
        <v>0</v>
      </c>
      <c r="BA252" s="50" t="str">
        <f t="shared" si="8"/>
        <v/>
      </c>
      <c r="BB252" s="46" t="str" cm="1">
        <f t="array" ref="BB252">IFERROR(SUMPRODUCT(LARGE($C252:$AV252,{1,2,3,4})), "")</f>
        <v/>
      </c>
      <c r="BC252" s="46" t="str" cm="1">
        <f t="array" ref="BC252">IFERROR(SUMPRODUCT(LARGE($C252:$AV252,{1,2,3,4,5,6,7})), "")</f>
        <v/>
      </c>
      <c r="BD252" s="46" t="str" cm="1">
        <f t="array" ref="BD252">IFERROR(SUMPRODUCT(LARGE($C252:$AV252,{1,2,3,4,5,6,7,8})), "")</f>
        <v/>
      </c>
    </row>
    <row r="253" spans="2:56" ht="15" customHeight="1" x14ac:dyDescent="0.2">
      <c r="B253" s="10"/>
      <c r="C253" s="5"/>
      <c r="D253" s="10"/>
      <c r="E253" s="24"/>
      <c r="F253" s="24"/>
      <c r="G253" s="24"/>
      <c r="H253" s="24"/>
      <c r="I253" s="24"/>
      <c r="J253" s="77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57"/>
      <c r="AX253" s="47">
        <f t="shared" si="6"/>
        <v>0</v>
      </c>
      <c r="AY253" s="46">
        <f t="shared" si="7"/>
        <v>0</v>
      </c>
      <c r="AZ253" s="46" cm="1">
        <f t="array" ref="AZ253">IF($AY253&lt;=6,SUM($C253:$AV253),SUMPRODUCT(LARGE($C253:$AV253,{1,2,3,4,5,6})))</f>
        <v>0</v>
      </c>
      <c r="BA253" s="50" t="str">
        <f t="shared" si="8"/>
        <v/>
      </c>
      <c r="BB253" s="46" t="str" cm="1">
        <f t="array" ref="BB253">IFERROR(SUMPRODUCT(LARGE($C253:$AV253,{1,2,3,4})), "")</f>
        <v/>
      </c>
      <c r="BC253" s="46" t="str" cm="1">
        <f t="array" ref="BC253">IFERROR(SUMPRODUCT(LARGE($C253:$AV253,{1,2,3,4,5,6,7})), "")</f>
        <v/>
      </c>
      <c r="BD253" s="46" t="str" cm="1">
        <f t="array" ref="BD253">IFERROR(SUMPRODUCT(LARGE($C253:$AV253,{1,2,3,4,5,6,7,8})), "")</f>
        <v/>
      </c>
    </row>
    <row r="254" spans="2:56" ht="15" customHeight="1" x14ac:dyDescent="0.2">
      <c r="B254" s="10"/>
      <c r="C254" s="5"/>
      <c r="D254" s="10"/>
      <c r="E254" s="24"/>
      <c r="F254" s="24"/>
      <c r="G254" s="24"/>
      <c r="H254" s="24"/>
      <c r="I254" s="24"/>
      <c r="J254" s="77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57"/>
      <c r="AX254" s="47">
        <f t="shared" si="6"/>
        <v>0</v>
      </c>
      <c r="AY254" s="46">
        <f t="shared" si="7"/>
        <v>0</v>
      </c>
      <c r="AZ254" s="46" cm="1">
        <f t="array" ref="AZ254">IF($AY254&lt;=6,SUM($C254:$AV254),SUMPRODUCT(LARGE($C254:$AV254,{1,2,3,4,5,6})))</f>
        <v>0</v>
      </c>
      <c r="BA254" s="50" t="str">
        <f t="shared" si="8"/>
        <v/>
      </c>
      <c r="BB254" s="46" t="str" cm="1">
        <f t="array" ref="BB254">IFERROR(SUMPRODUCT(LARGE($C254:$AV254,{1,2,3,4})), "")</f>
        <v/>
      </c>
      <c r="BC254" s="46" t="str" cm="1">
        <f t="array" ref="BC254">IFERROR(SUMPRODUCT(LARGE($C254:$AV254,{1,2,3,4,5,6,7})), "")</f>
        <v/>
      </c>
      <c r="BD254" s="46" t="str" cm="1">
        <f t="array" ref="BD254">IFERROR(SUMPRODUCT(LARGE($C254:$AV254,{1,2,3,4,5,6,7,8})), "")</f>
        <v/>
      </c>
    </row>
    <row r="255" spans="2:56" ht="15" customHeight="1" x14ac:dyDescent="0.2">
      <c r="B255" s="10"/>
      <c r="C255" s="5"/>
      <c r="D255" s="10"/>
      <c r="E255" s="24"/>
      <c r="F255" s="24"/>
      <c r="G255" s="24"/>
      <c r="H255" s="24"/>
      <c r="I255" s="24"/>
      <c r="J255" s="77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57"/>
      <c r="AX255" s="47">
        <f t="shared" si="6"/>
        <v>0</v>
      </c>
      <c r="AY255" s="46">
        <f t="shared" si="7"/>
        <v>0</v>
      </c>
      <c r="AZ255" s="46" cm="1">
        <f t="array" ref="AZ255">IF($AY255&lt;=6,SUM($C255:$AV255),SUMPRODUCT(LARGE($C255:$AV255,{1,2,3,4,5,6})))</f>
        <v>0</v>
      </c>
      <c r="BA255" s="50" t="str">
        <f t="shared" si="8"/>
        <v/>
      </c>
      <c r="BB255" s="46" t="str" cm="1">
        <f t="array" ref="BB255">IFERROR(SUMPRODUCT(LARGE($C255:$AV255,{1,2,3,4})), "")</f>
        <v/>
      </c>
      <c r="BC255" s="46" t="str" cm="1">
        <f t="array" ref="BC255">IFERROR(SUMPRODUCT(LARGE($C255:$AV255,{1,2,3,4,5,6,7})), "")</f>
        <v/>
      </c>
      <c r="BD255" s="46" t="str" cm="1">
        <f t="array" ref="BD255">IFERROR(SUMPRODUCT(LARGE($C255:$AV255,{1,2,3,4,5,6,7,8})), "")</f>
        <v/>
      </c>
    </row>
    <row r="256" spans="2:56" ht="15" customHeight="1" x14ac:dyDescent="0.2">
      <c r="B256" s="10"/>
      <c r="C256" s="5"/>
      <c r="D256" s="10"/>
      <c r="E256" s="24"/>
      <c r="F256" s="24"/>
      <c r="G256" s="24"/>
      <c r="H256" s="24"/>
      <c r="I256" s="24"/>
      <c r="J256" s="77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57"/>
      <c r="AX256" s="47">
        <f t="shared" si="6"/>
        <v>0</v>
      </c>
      <c r="AY256" s="46">
        <f t="shared" si="7"/>
        <v>0</v>
      </c>
      <c r="AZ256" s="46" cm="1">
        <f t="array" ref="AZ256">IF($AY256&lt;=6,SUM($C256:$AV256),SUMPRODUCT(LARGE($C256:$AV256,{1,2,3,4,5,6})))</f>
        <v>0</v>
      </c>
      <c r="BA256" s="50" t="str">
        <f t="shared" si="8"/>
        <v/>
      </c>
      <c r="BB256" s="46" t="str" cm="1">
        <f t="array" ref="BB256">IFERROR(SUMPRODUCT(LARGE($C256:$AV256,{1,2,3,4})), "")</f>
        <v/>
      </c>
      <c r="BC256" s="46" t="str" cm="1">
        <f t="array" ref="BC256">IFERROR(SUMPRODUCT(LARGE($C256:$AV256,{1,2,3,4,5,6,7})), "")</f>
        <v/>
      </c>
      <c r="BD256" s="46" t="str" cm="1">
        <f t="array" ref="BD256">IFERROR(SUMPRODUCT(LARGE($C256:$AV256,{1,2,3,4,5,6,7,8})), "")</f>
        <v/>
      </c>
    </row>
    <row r="257" spans="2:56" ht="15" customHeight="1" x14ac:dyDescent="0.2">
      <c r="B257" s="10"/>
      <c r="C257" s="5"/>
      <c r="D257" s="10"/>
      <c r="E257" s="24"/>
      <c r="F257" s="24"/>
      <c r="G257" s="24"/>
      <c r="H257" s="24"/>
      <c r="I257" s="24"/>
      <c r="J257" s="77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57"/>
      <c r="AX257" s="47">
        <f t="shared" si="6"/>
        <v>0</v>
      </c>
      <c r="AY257" s="46">
        <f t="shared" si="7"/>
        <v>0</v>
      </c>
      <c r="AZ257" s="46" cm="1">
        <f t="array" ref="AZ257">IF($AY257&lt;=6,SUM($C257:$AV257),SUMPRODUCT(LARGE($C257:$AV257,{1,2,3,4,5,6})))</f>
        <v>0</v>
      </c>
      <c r="BA257" s="50" t="str">
        <f t="shared" si="8"/>
        <v/>
      </c>
      <c r="BB257" s="46" t="str" cm="1">
        <f t="array" ref="BB257">IFERROR(SUMPRODUCT(LARGE($C257:$AV257,{1,2,3,4})), "")</f>
        <v/>
      </c>
      <c r="BC257" s="46" t="str" cm="1">
        <f t="array" ref="BC257">IFERROR(SUMPRODUCT(LARGE($C257:$AV257,{1,2,3,4,5,6,7})), "")</f>
        <v/>
      </c>
      <c r="BD257" s="46" t="str" cm="1">
        <f t="array" ref="BD257">IFERROR(SUMPRODUCT(LARGE($C257:$AV257,{1,2,3,4,5,6,7,8})), "")</f>
        <v/>
      </c>
    </row>
    <row r="258" spans="2:56" ht="15" customHeight="1" x14ac:dyDescent="0.2">
      <c r="B258" s="10"/>
      <c r="C258" s="5"/>
      <c r="D258" s="10"/>
      <c r="E258" s="24"/>
      <c r="F258" s="24"/>
      <c r="G258" s="24"/>
      <c r="H258" s="24"/>
      <c r="I258" s="24"/>
      <c r="J258" s="77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57"/>
      <c r="AX258" s="47">
        <f t="shared" si="6"/>
        <v>0</v>
      </c>
      <c r="AY258" s="46">
        <f t="shared" si="7"/>
        <v>0</v>
      </c>
      <c r="AZ258" s="46" cm="1">
        <f t="array" ref="AZ258">IF($AY258&lt;=6,SUM($C258:$AV258),SUMPRODUCT(LARGE($C258:$AV258,{1,2,3,4,5,6})))</f>
        <v>0</v>
      </c>
      <c r="BA258" s="50" t="str">
        <f t="shared" si="8"/>
        <v/>
      </c>
      <c r="BB258" s="46" t="str" cm="1">
        <f t="array" ref="BB258">IFERROR(SUMPRODUCT(LARGE($C258:$AV258,{1,2,3,4})), "")</f>
        <v/>
      </c>
      <c r="BC258" s="46" t="str" cm="1">
        <f t="array" ref="BC258">IFERROR(SUMPRODUCT(LARGE($C258:$AV258,{1,2,3,4,5,6,7})), "")</f>
        <v/>
      </c>
      <c r="BD258" s="46" t="str" cm="1">
        <f t="array" ref="BD258">IFERROR(SUMPRODUCT(LARGE($C258:$AV258,{1,2,3,4,5,6,7,8})), "")</f>
        <v/>
      </c>
    </row>
    <row r="259" spans="2:56" ht="15" customHeight="1" x14ac:dyDescent="0.2">
      <c r="B259" s="10"/>
      <c r="C259" s="5"/>
      <c r="D259" s="10"/>
      <c r="E259" s="24"/>
      <c r="F259" s="24"/>
      <c r="G259" s="24"/>
      <c r="H259" s="24"/>
      <c r="I259" s="24"/>
      <c r="J259" s="77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57"/>
      <c r="AX259" s="47">
        <f t="shared" ref="AX259:AX301" si="9">SUM($C259:$AW259)</f>
        <v>0</v>
      </c>
      <c r="AY259" s="46">
        <f t="shared" ref="AY259:AY301" si="10">COUNTA(C259:AV259)</f>
        <v>0</v>
      </c>
      <c r="AZ259" s="46" cm="1">
        <f t="array" ref="AZ259">IF($AY259&lt;=6,SUM($C259:$AV259),SUMPRODUCT(LARGE($C259:$AV259,{1,2,3,4,5,6})))</f>
        <v>0</v>
      </c>
      <c r="BA259" s="50" t="str">
        <f t="shared" ref="BA259:BA301" si="11">IF(AND($AY259&gt;=6,AZ259=AZ260),"Manual Calc Needed","")</f>
        <v/>
      </c>
      <c r="BB259" s="46" t="str" cm="1">
        <f t="array" ref="BB259">IFERROR(SUMPRODUCT(LARGE($C259:$AV259,{1,2,3,4})), "")</f>
        <v/>
      </c>
      <c r="BC259" s="46" t="str" cm="1">
        <f t="array" ref="BC259">IFERROR(SUMPRODUCT(LARGE($C259:$AV259,{1,2,3,4,5,6,7})), "")</f>
        <v/>
      </c>
      <c r="BD259" s="46" t="str" cm="1">
        <f t="array" ref="BD259">IFERROR(SUMPRODUCT(LARGE($C259:$AV259,{1,2,3,4,5,6,7,8})), "")</f>
        <v/>
      </c>
    </row>
    <row r="260" spans="2:56" ht="15" customHeight="1" x14ac:dyDescent="0.2">
      <c r="B260" s="10"/>
      <c r="C260" s="5"/>
      <c r="D260" s="10"/>
      <c r="E260" s="24"/>
      <c r="F260" s="24"/>
      <c r="G260" s="24"/>
      <c r="H260" s="24"/>
      <c r="I260" s="24"/>
      <c r="J260" s="77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57"/>
      <c r="AX260" s="47">
        <f t="shared" si="9"/>
        <v>0</v>
      </c>
      <c r="AY260" s="46">
        <f t="shared" si="10"/>
        <v>0</v>
      </c>
      <c r="AZ260" s="46" cm="1">
        <f t="array" ref="AZ260">IF($AY260&lt;=6,SUM($C260:$AV260),SUMPRODUCT(LARGE($C260:$AV260,{1,2,3,4,5,6})))</f>
        <v>0</v>
      </c>
      <c r="BA260" s="50" t="str">
        <f t="shared" si="11"/>
        <v/>
      </c>
      <c r="BB260" s="46" t="str" cm="1">
        <f t="array" ref="BB260">IFERROR(SUMPRODUCT(LARGE($C260:$AV260,{1,2,3,4})), "")</f>
        <v/>
      </c>
      <c r="BC260" s="46" t="str" cm="1">
        <f t="array" ref="BC260">IFERROR(SUMPRODUCT(LARGE($C260:$AV260,{1,2,3,4,5,6,7})), "")</f>
        <v/>
      </c>
      <c r="BD260" s="46" t="str" cm="1">
        <f t="array" ref="BD260">IFERROR(SUMPRODUCT(LARGE($C260:$AV260,{1,2,3,4,5,6,7,8})), "")</f>
        <v/>
      </c>
    </row>
    <row r="261" spans="2:56" ht="15" customHeight="1" x14ac:dyDescent="0.2">
      <c r="B261" s="10"/>
      <c r="C261" s="5"/>
      <c r="D261" s="10"/>
      <c r="E261" s="24"/>
      <c r="F261" s="24"/>
      <c r="G261" s="24"/>
      <c r="H261" s="24"/>
      <c r="I261" s="24"/>
      <c r="J261" s="77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57"/>
      <c r="AX261" s="47">
        <f t="shared" si="9"/>
        <v>0</v>
      </c>
      <c r="AY261" s="46">
        <f t="shared" si="10"/>
        <v>0</v>
      </c>
      <c r="AZ261" s="46" cm="1">
        <f t="array" ref="AZ261">IF($AY261&lt;=6,SUM($C261:$AV261),SUMPRODUCT(LARGE($C261:$AV261,{1,2,3,4,5,6})))</f>
        <v>0</v>
      </c>
      <c r="BA261" s="50" t="str">
        <f t="shared" si="11"/>
        <v/>
      </c>
      <c r="BB261" s="46" t="str" cm="1">
        <f t="array" ref="BB261">IFERROR(SUMPRODUCT(LARGE($C261:$AV261,{1,2,3,4})), "")</f>
        <v/>
      </c>
      <c r="BC261" s="46" t="str" cm="1">
        <f t="array" ref="BC261">IFERROR(SUMPRODUCT(LARGE($C261:$AV261,{1,2,3,4,5,6,7})), "")</f>
        <v/>
      </c>
      <c r="BD261" s="46" t="str" cm="1">
        <f t="array" ref="BD261">IFERROR(SUMPRODUCT(LARGE($C261:$AV261,{1,2,3,4,5,6,7,8})), "")</f>
        <v/>
      </c>
    </row>
    <row r="262" spans="2:56" ht="15" customHeight="1" x14ac:dyDescent="0.2">
      <c r="B262" s="10"/>
      <c r="C262" s="5"/>
      <c r="D262" s="10"/>
      <c r="E262" s="24"/>
      <c r="F262" s="24"/>
      <c r="G262" s="24"/>
      <c r="H262" s="24"/>
      <c r="I262" s="24"/>
      <c r="J262" s="77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57"/>
      <c r="AX262" s="47">
        <f t="shared" si="9"/>
        <v>0</v>
      </c>
      <c r="AY262" s="46">
        <f t="shared" si="10"/>
        <v>0</v>
      </c>
      <c r="AZ262" s="46" cm="1">
        <f t="array" ref="AZ262">IF($AY262&lt;=6,SUM($C262:$AV262),SUMPRODUCT(LARGE($C262:$AV262,{1,2,3,4,5,6})))</f>
        <v>0</v>
      </c>
      <c r="BA262" s="50" t="str">
        <f t="shared" si="11"/>
        <v/>
      </c>
      <c r="BB262" s="46" t="str" cm="1">
        <f t="array" ref="BB262">IFERROR(SUMPRODUCT(LARGE($C262:$AV262,{1,2,3,4})), "")</f>
        <v/>
      </c>
      <c r="BC262" s="46" t="str" cm="1">
        <f t="array" ref="BC262">IFERROR(SUMPRODUCT(LARGE($C262:$AV262,{1,2,3,4,5,6,7})), "")</f>
        <v/>
      </c>
      <c r="BD262" s="46" t="str" cm="1">
        <f t="array" ref="BD262">IFERROR(SUMPRODUCT(LARGE($C262:$AV262,{1,2,3,4,5,6,7,8})), "")</f>
        <v/>
      </c>
    </row>
    <row r="263" spans="2:56" ht="15" customHeight="1" x14ac:dyDescent="0.2">
      <c r="B263" s="10"/>
      <c r="C263" s="5"/>
      <c r="D263" s="10"/>
      <c r="E263" s="24"/>
      <c r="F263" s="24"/>
      <c r="G263" s="24"/>
      <c r="H263" s="24"/>
      <c r="I263" s="24"/>
      <c r="J263" s="77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57"/>
      <c r="AX263" s="47">
        <f t="shared" si="9"/>
        <v>0</v>
      </c>
      <c r="AY263" s="46">
        <f t="shared" si="10"/>
        <v>0</v>
      </c>
      <c r="AZ263" s="46" cm="1">
        <f t="array" ref="AZ263">IF($AY263&lt;=6,SUM($C263:$AV263),SUMPRODUCT(LARGE($C263:$AV263,{1,2,3,4,5,6})))</f>
        <v>0</v>
      </c>
      <c r="BA263" s="50" t="str">
        <f t="shared" si="11"/>
        <v/>
      </c>
      <c r="BB263" s="46" t="str" cm="1">
        <f t="array" ref="BB263">IFERROR(SUMPRODUCT(LARGE($C263:$AV263,{1,2,3,4})), "")</f>
        <v/>
      </c>
      <c r="BC263" s="46" t="str" cm="1">
        <f t="array" ref="BC263">IFERROR(SUMPRODUCT(LARGE($C263:$AV263,{1,2,3,4,5,6,7})), "")</f>
        <v/>
      </c>
      <c r="BD263" s="46" t="str" cm="1">
        <f t="array" ref="BD263">IFERROR(SUMPRODUCT(LARGE($C263:$AV263,{1,2,3,4,5,6,7,8})), "")</f>
        <v/>
      </c>
    </row>
    <row r="264" spans="2:56" ht="15" customHeight="1" x14ac:dyDescent="0.2">
      <c r="B264" s="10"/>
      <c r="C264" s="5"/>
      <c r="D264" s="10"/>
      <c r="E264" s="24"/>
      <c r="F264" s="24"/>
      <c r="G264" s="24"/>
      <c r="H264" s="24"/>
      <c r="I264" s="24"/>
      <c r="J264" s="77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57"/>
      <c r="AX264" s="47">
        <f t="shared" si="9"/>
        <v>0</v>
      </c>
      <c r="AY264" s="46">
        <f t="shared" si="10"/>
        <v>0</v>
      </c>
      <c r="AZ264" s="46" cm="1">
        <f t="array" ref="AZ264">IF($AY264&lt;=6,SUM($C264:$AV264),SUMPRODUCT(LARGE($C264:$AV264,{1,2,3,4,5,6})))</f>
        <v>0</v>
      </c>
      <c r="BA264" s="50" t="str">
        <f t="shared" si="11"/>
        <v/>
      </c>
      <c r="BB264" s="46" t="str" cm="1">
        <f t="array" ref="BB264">IFERROR(SUMPRODUCT(LARGE($C264:$AV264,{1,2,3,4})), "")</f>
        <v/>
      </c>
      <c r="BC264" s="46" t="str" cm="1">
        <f t="array" ref="BC264">IFERROR(SUMPRODUCT(LARGE($C264:$AV264,{1,2,3,4,5,6,7})), "")</f>
        <v/>
      </c>
      <c r="BD264" s="46" t="str" cm="1">
        <f t="array" ref="BD264">IFERROR(SUMPRODUCT(LARGE($C264:$AV264,{1,2,3,4,5,6,7,8})), "")</f>
        <v/>
      </c>
    </row>
    <row r="265" spans="2:56" ht="15" customHeight="1" x14ac:dyDescent="0.2">
      <c r="B265" s="10"/>
      <c r="C265" s="5"/>
      <c r="D265" s="10"/>
      <c r="E265" s="24"/>
      <c r="F265" s="24"/>
      <c r="G265" s="24"/>
      <c r="H265" s="24"/>
      <c r="I265" s="24"/>
      <c r="J265" s="77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57"/>
      <c r="AX265" s="47">
        <f t="shared" si="9"/>
        <v>0</v>
      </c>
      <c r="AY265" s="46">
        <f t="shared" si="10"/>
        <v>0</v>
      </c>
      <c r="AZ265" s="46" cm="1">
        <f t="array" ref="AZ265">IF($AY265&lt;=6,SUM($C265:$AV265),SUMPRODUCT(LARGE($C265:$AV265,{1,2,3,4,5,6})))</f>
        <v>0</v>
      </c>
      <c r="BA265" s="50" t="str">
        <f t="shared" si="11"/>
        <v/>
      </c>
      <c r="BB265" s="46" t="str" cm="1">
        <f t="array" ref="BB265">IFERROR(SUMPRODUCT(LARGE($C265:$AV265,{1,2,3,4})), "")</f>
        <v/>
      </c>
      <c r="BC265" s="46" t="str" cm="1">
        <f t="array" ref="BC265">IFERROR(SUMPRODUCT(LARGE($C265:$AV265,{1,2,3,4,5,6,7})), "")</f>
        <v/>
      </c>
      <c r="BD265" s="46" t="str" cm="1">
        <f t="array" ref="BD265">IFERROR(SUMPRODUCT(LARGE($C265:$AV265,{1,2,3,4,5,6,7,8})), "")</f>
        <v/>
      </c>
    </row>
    <row r="266" spans="2:56" ht="15" customHeight="1" x14ac:dyDescent="0.2">
      <c r="B266" s="10"/>
      <c r="C266" s="5"/>
      <c r="D266" s="10"/>
      <c r="E266" s="24"/>
      <c r="F266" s="24"/>
      <c r="G266" s="24"/>
      <c r="H266" s="24"/>
      <c r="I266" s="24"/>
      <c r="J266" s="77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57"/>
      <c r="AX266" s="47">
        <f t="shared" si="9"/>
        <v>0</v>
      </c>
      <c r="AY266" s="46">
        <f t="shared" si="10"/>
        <v>0</v>
      </c>
      <c r="AZ266" s="46" cm="1">
        <f t="array" ref="AZ266">IF($AY266&lt;=6,SUM($C266:$AV266),SUMPRODUCT(LARGE($C266:$AV266,{1,2,3,4,5,6})))</f>
        <v>0</v>
      </c>
      <c r="BA266" s="50" t="str">
        <f t="shared" si="11"/>
        <v/>
      </c>
      <c r="BB266" s="46" t="str" cm="1">
        <f t="array" ref="BB266">IFERROR(SUMPRODUCT(LARGE($C266:$AV266,{1,2,3,4})), "")</f>
        <v/>
      </c>
      <c r="BC266" s="46" t="str" cm="1">
        <f t="array" ref="BC266">IFERROR(SUMPRODUCT(LARGE($C266:$AV266,{1,2,3,4,5,6,7})), "")</f>
        <v/>
      </c>
      <c r="BD266" s="46" t="str" cm="1">
        <f t="array" ref="BD266">IFERROR(SUMPRODUCT(LARGE($C266:$AV266,{1,2,3,4,5,6,7,8})), "")</f>
        <v/>
      </c>
    </row>
    <row r="267" spans="2:56" ht="15" customHeight="1" x14ac:dyDescent="0.2">
      <c r="B267" s="10"/>
      <c r="C267" s="5"/>
      <c r="D267" s="10"/>
      <c r="E267" s="24"/>
      <c r="F267" s="24"/>
      <c r="G267" s="24"/>
      <c r="H267" s="24"/>
      <c r="I267" s="24"/>
      <c r="J267" s="77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57"/>
      <c r="AX267" s="47">
        <f t="shared" si="9"/>
        <v>0</v>
      </c>
      <c r="AY267" s="46">
        <f t="shared" si="10"/>
        <v>0</v>
      </c>
      <c r="AZ267" s="46" cm="1">
        <f t="array" ref="AZ267">IF($AY267&lt;=6,SUM($C267:$AV267),SUMPRODUCT(LARGE($C267:$AV267,{1,2,3,4,5,6})))</f>
        <v>0</v>
      </c>
      <c r="BA267" s="50" t="str">
        <f t="shared" si="11"/>
        <v/>
      </c>
      <c r="BB267" s="46" t="str" cm="1">
        <f t="array" ref="BB267">IFERROR(SUMPRODUCT(LARGE($C267:$AV267,{1,2,3,4})), "")</f>
        <v/>
      </c>
      <c r="BC267" s="46" t="str" cm="1">
        <f t="array" ref="BC267">IFERROR(SUMPRODUCT(LARGE($C267:$AV267,{1,2,3,4,5,6,7})), "")</f>
        <v/>
      </c>
      <c r="BD267" s="46" t="str" cm="1">
        <f t="array" ref="BD267">IFERROR(SUMPRODUCT(LARGE($C267:$AV267,{1,2,3,4,5,6,7,8})), "")</f>
        <v/>
      </c>
    </row>
    <row r="268" spans="2:56" ht="15" customHeight="1" x14ac:dyDescent="0.2">
      <c r="B268" s="10"/>
      <c r="C268" s="5"/>
      <c r="D268" s="10"/>
      <c r="E268" s="24"/>
      <c r="F268" s="24"/>
      <c r="G268" s="24"/>
      <c r="H268" s="24"/>
      <c r="I268" s="24"/>
      <c r="J268" s="77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57"/>
      <c r="AX268" s="47">
        <f t="shared" si="9"/>
        <v>0</v>
      </c>
      <c r="AY268" s="46">
        <f t="shared" si="10"/>
        <v>0</v>
      </c>
      <c r="AZ268" s="46" cm="1">
        <f t="array" ref="AZ268">IF($AY268&lt;=6,SUM($C268:$AV268),SUMPRODUCT(LARGE($C268:$AV268,{1,2,3,4,5,6})))</f>
        <v>0</v>
      </c>
      <c r="BA268" s="50" t="str">
        <f t="shared" si="11"/>
        <v/>
      </c>
      <c r="BB268" s="46" t="str" cm="1">
        <f t="array" ref="BB268">IFERROR(SUMPRODUCT(LARGE($C268:$AV268,{1,2,3,4})), "")</f>
        <v/>
      </c>
      <c r="BC268" s="46" t="str" cm="1">
        <f t="array" ref="BC268">IFERROR(SUMPRODUCT(LARGE($C268:$AV268,{1,2,3,4,5,6,7})), "")</f>
        <v/>
      </c>
      <c r="BD268" s="46" t="str" cm="1">
        <f t="array" ref="BD268">IFERROR(SUMPRODUCT(LARGE($C268:$AV268,{1,2,3,4,5,6,7,8})), "")</f>
        <v/>
      </c>
    </row>
    <row r="269" spans="2:56" ht="15" customHeight="1" x14ac:dyDescent="0.2">
      <c r="B269" s="10"/>
      <c r="C269" s="5"/>
      <c r="D269" s="10"/>
      <c r="E269" s="24"/>
      <c r="F269" s="24"/>
      <c r="G269" s="24"/>
      <c r="H269" s="24"/>
      <c r="I269" s="24"/>
      <c r="J269" s="77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57"/>
      <c r="AX269" s="47">
        <f t="shared" si="9"/>
        <v>0</v>
      </c>
      <c r="AY269" s="46">
        <f t="shared" si="10"/>
        <v>0</v>
      </c>
      <c r="AZ269" s="46" cm="1">
        <f t="array" ref="AZ269">IF($AY269&lt;=6,SUM($C269:$AV269),SUMPRODUCT(LARGE($C269:$AV269,{1,2,3,4,5,6})))</f>
        <v>0</v>
      </c>
      <c r="BA269" s="50" t="str">
        <f t="shared" si="11"/>
        <v/>
      </c>
      <c r="BB269" s="46" t="str" cm="1">
        <f t="array" ref="BB269">IFERROR(SUMPRODUCT(LARGE($C269:$AV269,{1,2,3,4})), "")</f>
        <v/>
      </c>
      <c r="BC269" s="46" t="str" cm="1">
        <f t="array" ref="BC269">IFERROR(SUMPRODUCT(LARGE($C269:$AV269,{1,2,3,4,5,6,7})), "")</f>
        <v/>
      </c>
      <c r="BD269" s="46" t="str" cm="1">
        <f t="array" ref="BD269">IFERROR(SUMPRODUCT(LARGE($C269:$AV269,{1,2,3,4,5,6,7,8})), "")</f>
        <v/>
      </c>
    </row>
    <row r="270" spans="2:56" ht="15" customHeight="1" x14ac:dyDescent="0.2">
      <c r="B270" s="10"/>
      <c r="C270" s="5"/>
      <c r="D270" s="10"/>
      <c r="E270" s="24"/>
      <c r="F270" s="24"/>
      <c r="G270" s="24"/>
      <c r="H270" s="24"/>
      <c r="I270" s="24"/>
      <c r="J270" s="77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57"/>
      <c r="AX270" s="47">
        <f t="shared" si="9"/>
        <v>0</v>
      </c>
      <c r="AY270" s="46">
        <f t="shared" si="10"/>
        <v>0</v>
      </c>
      <c r="AZ270" s="46" cm="1">
        <f t="array" ref="AZ270">IF($AY270&lt;=6,SUM($C270:$AV270),SUMPRODUCT(LARGE($C270:$AV270,{1,2,3,4,5,6})))</f>
        <v>0</v>
      </c>
      <c r="BA270" s="50" t="str">
        <f t="shared" si="11"/>
        <v/>
      </c>
      <c r="BB270" s="46" t="str" cm="1">
        <f t="array" ref="BB270">IFERROR(SUMPRODUCT(LARGE($C270:$AV270,{1,2,3,4})), "")</f>
        <v/>
      </c>
      <c r="BC270" s="46" t="str" cm="1">
        <f t="array" ref="BC270">IFERROR(SUMPRODUCT(LARGE($C270:$AV270,{1,2,3,4,5,6,7})), "")</f>
        <v/>
      </c>
      <c r="BD270" s="46" t="str" cm="1">
        <f t="array" ref="BD270">IFERROR(SUMPRODUCT(LARGE($C270:$AV270,{1,2,3,4,5,6,7,8})), "")</f>
        <v/>
      </c>
    </row>
    <row r="271" spans="2:56" ht="15" customHeight="1" x14ac:dyDescent="0.2">
      <c r="B271" s="10"/>
      <c r="C271" s="5"/>
      <c r="D271" s="10"/>
      <c r="E271" s="24"/>
      <c r="F271" s="24"/>
      <c r="G271" s="24"/>
      <c r="H271" s="24"/>
      <c r="I271" s="24"/>
      <c r="J271" s="77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57"/>
      <c r="AX271" s="47">
        <f t="shared" si="9"/>
        <v>0</v>
      </c>
      <c r="AY271" s="46">
        <f t="shared" si="10"/>
        <v>0</v>
      </c>
      <c r="AZ271" s="46" cm="1">
        <f t="array" ref="AZ271">IF($AY271&lt;=6,SUM($C271:$AV271),SUMPRODUCT(LARGE($C271:$AV271,{1,2,3,4,5,6})))</f>
        <v>0</v>
      </c>
      <c r="BA271" s="50" t="str">
        <f t="shared" si="11"/>
        <v/>
      </c>
      <c r="BB271" s="46" t="str" cm="1">
        <f t="array" ref="BB271">IFERROR(SUMPRODUCT(LARGE($C271:$AV271,{1,2,3,4})), "")</f>
        <v/>
      </c>
      <c r="BC271" s="46" t="str" cm="1">
        <f t="array" ref="BC271">IFERROR(SUMPRODUCT(LARGE($C271:$AV271,{1,2,3,4,5,6,7})), "")</f>
        <v/>
      </c>
      <c r="BD271" s="46" t="str" cm="1">
        <f t="array" ref="BD271">IFERROR(SUMPRODUCT(LARGE($C271:$AV271,{1,2,3,4,5,6,7,8})), "")</f>
        <v/>
      </c>
    </row>
    <row r="272" spans="2:56" ht="15" customHeight="1" x14ac:dyDescent="0.2">
      <c r="B272" s="10"/>
      <c r="C272" s="5"/>
      <c r="D272" s="10"/>
      <c r="E272" s="24"/>
      <c r="F272" s="24"/>
      <c r="G272" s="24"/>
      <c r="H272" s="24"/>
      <c r="I272" s="24"/>
      <c r="J272" s="77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57"/>
      <c r="AX272" s="47">
        <f t="shared" si="9"/>
        <v>0</v>
      </c>
      <c r="AY272" s="46">
        <f t="shared" si="10"/>
        <v>0</v>
      </c>
      <c r="AZ272" s="46" cm="1">
        <f t="array" ref="AZ272">IF($AY272&lt;=6,SUM($C272:$AV272),SUMPRODUCT(LARGE($C272:$AV272,{1,2,3,4,5,6})))</f>
        <v>0</v>
      </c>
      <c r="BA272" s="50" t="str">
        <f t="shared" si="11"/>
        <v/>
      </c>
      <c r="BB272" s="46" t="str" cm="1">
        <f t="array" ref="BB272">IFERROR(SUMPRODUCT(LARGE($C272:$AV272,{1,2,3,4})), "")</f>
        <v/>
      </c>
      <c r="BC272" s="46" t="str" cm="1">
        <f t="array" ref="BC272">IFERROR(SUMPRODUCT(LARGE($C272:$AV272,{1,2,3,4,5,6,7})), "")</f>
        <v/>
      </c>
      <c r="BD272" s="46" t="str" cm="1">
        <f t="array" ref="BD272">IFERROR(SUMPRODUCT(LARGE($C272:$AV272,{1,2,3,4,5,6,7,8})), "")</f>
        <v/>
      </c>
    </row>
    <row r="273" spans="2:56" ht="15" customHeight="1" x14ac:dyDescent="0.2">
      <c r="B273" s="10"/>
      <c r="C273" s="5"/>
      <c r="D273" s="10"/>
      <c r="E273" s="24"/>
      <c r="F273" s="24"/>
      <c r="G273" s="24"/>
      <c r="H273" s="24"/>
      <c r="I273" s="24"/>
      <c r="J273" s="77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57"/>
      <c r="AX273" s="47">
        <f t="shared" si="9"/>
        <v>0</v>
      </c>
      <c r="AY273" s="46">
        <f t="shared" si="10"/>
        <v>0</v>
      </c>
      <c r="AZ273" s="46" cm="1">
        <f t="array" ref="AZ273">IF($AY273&lt;=6,SUM($C273:$AV273),SUMPRODUCT(LARGE($C273:$AV273,{1,2,3,4,5,6})))</f>
        <v>0</v>
      </c>
      <c r="BA273" s="50" t="str">
        <f t="shared" si="11"/>
        <v/>
      </c>
      <c r="BB273" s="46" t="str" cm="1">
        <f t="array" ref="BB273">IFERROR(SUMPRODUCT(LARGE($C273:$AV273,{1,2,3,4})), "")</f>
        <v/>
      </c>
      <c r="BC273" s="46" t="str" cm="1">
        <f t="array" ref="BC273">IFERROR(SUMPRODUCT(LARGE($C273:$AV273,{1,2,3,4,5,6,7})), "")</f>
        <v/>
      </c>
      <c r="BD273" s="46" t="str" cm="1">
        <f t="array" ref="BD273">IFERROR(SUMPRODUCT(LARGE($C273:$AV273,{1,2,3,4,5,6,7,8})), "")</f>
        <v/>
      </c>
    </row>
    <row r="274" spans="2:56" ht="15" customHeight="1" x14ac:dyDescent="0.2">
      <c r="B274" s="10"/>
      <c r="C274" s="5"/>
      <c r="D274" s="10"/>
      <c r="E274" s="24"/>
      <c r="F274" s="24"/>
      <c r="G274" s="24"/>
      <c r="H274" s="24"/>
      <c r="I274" s="24"/>
      <c r="J274" s="77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57"/>
      <c r="AX274" s="47">
        <f t="shared" si="9"/>
        <v>0</v>
      </c>
      <c r="AY274" s="46">
        <f t="shared" si="10"/>
        <v>0</v>
      </c>
      <c r="AZ274" s="46" cm="1">
        <f t="array" ref="AZ274">IF($AY274&lt;=6,SUM($C274:$AV274),SUMPRODUCT(LARGE($C274:$AV274,{1,2,3,4,5,6})))</f>
        <v>0</v>
      </c>
      <c r="BA274" s="50" t="str">
        <f t="shared" si="11"/>
        <v/>
      </c>
      <c r="BB274" s="46" t="str" cm="1">
        <f t="array" ref="BB274">IFERROR(SUMPRODUCT(LARGE($C274:$AV274,{1,2,3,4})), "")</f>
        <v/>
      </c>
      <c r="BC274" s="46" t="str" cm="1">
        <f t="array" ref="BC274">IFERROR(SUMPRODUCT(LARGE($C274:$AV274,{1,2,3,4,5,6,7})), "")</f>
        <v/>
      </c>
      <c r="BD274" s="46" t="str" cm="1">
        <f t="array" ref="BD274">IFERROR(SUMPRODUCT(LARGE($C274:$AV274,{1,2,3,4,5,6,7,8})), "")</f>
        <v/>
      </c>
    </row>
    <row r="275" spans="2:56" ht="15" customHeight="1" x14ac:dyDescent="0.2">
      <c r="B275" s="10"/>
      <c r="C275" s="5"/>
      <c r="D275" s="10"/>
      <c r="E275" s="24"/>
      <c r="F275" s="24"/>
      <c r="G275" s="24"/>
      <c r="H275" s="24"/>
      <c r="I275" s="24"/>
      <c r="J275" s="77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57"/>
      <c r="AX275" s="47">
        <f t="shared" si="9"/>
        <v>0</v>
      </c>
      <c r="AY275" s="46">
        <f t="shared" si="10"/>
        <v>0</v>
      </c>
      <c r="AZ275" s="46" cm="1">
        <f t="array" ref="AZ275">IF($AY275&lt;=6,SUM($C275:$AV275),SUMPRODUCT(LARGE($C275:$AV275,{1,2,3,4,5,6})))</f>
        <v>0</v>
      </c>
      <c r="BA275" s="50" t="str">
        <f t="shared" si="11"/>
        <v/>
      </c>
      <c r="BB275" s="46" t="str" cm="1">
        <f t="array" ref="BB275">IFERROR(SUMPRODUCT(LARGE($C275:$AV275,{1,2,3,4})), "")</f>
        <v/>
      </c>
      <c r="BC275" s="46" t="str" cm="1">
        <f t="array" ref="BC275">IFERROR(SUMPRODUCT(LARGE($C275:$AV275,{1,2,3,4,5,6,7})), "")</f>
        <v/>
      </c>
      <c r="BD275" s="46" t="str" cm="1">
        <f t="array" ref="BD275">IFERROR(SUMPRODUCT(LARGE($C275:$AV275,{1,2,3,4,5,6,7,8})), "")</f>
        <v/>
      </c>
    </row>
    <row r="276" spans="2:56" ht="15" customHeight="1" x14ac:dyDescent="0.2">
      <c r="B276" s="10"/>
      <c r="C276" s="5"/>
      <c r="D276" s="10"/>
      <c r="E276" s="24"/>
      <c r="F276" s="24"/>
      <c r="G276" s="24"/>
      <c r="H276" s="24"/>
      <c r="I276" s="24"/>
      <c r="J276" s="77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57"/>
      <c r="AX276" s="47">
        <f t="shared" si="9"/>
        <v>0</v>
      </c>
      <c r="AY276" s="46">
        <f t="shared" si="10"/>
        <v>0</v>
      </c>
      <c r="AZ276" s="46" cm="1">
        <f t="array" ref="AZ276">IF($AY276&lt;=6,SUM($C276:$AV276),SUMPRODUCT(LARGE($C276:$AV276,{1,2,3,4,5,6})))</f>
        <v>0</v>
      </c>
      <c r="BA276" s="50" t="str">
        <f t="shared" si="11"/>
        <v/>
      </c>
      <c r="BB276" s="46" t="str" cm="1">
        <f t="array" ref="BB276">IFERROR(SUMPRODUCT(LARGE($C276:$AV276,{1,2,3,4})), "")</f>
        <v/>
      </c>
      <c r="BC276" s="46" t="str" cm="1">
        <f t="array" ref="BC276">IFERROR(SUMPRODUCT(LARGE($C276:$AV276,{1,2,3,4,5,6,7})), "")</f>
        <v/>
      </c>
      <c r="BD276" s="46" t="str" cm="1">
        <f t="array" ref="BD276">IFERROR(SUMPRODUCT(LARGE($C276:$AV276,{1,2,3,4,5,6,7,8})), "")</f>
        <v/>
      </c>
    </row>
    <row r="277" spans="2:56" ht="15" customHeight="1" x14ac:dyDescent="0.2">
      <c r="B277" s="10"/>
      <c r="C277" s="5"/>
      <c r="D277" s="10"/>
      <c r="E277" s="24"/>
      <c r="F277" s="24"/>
      <c r="G277" s="24"/>
      <c r="H277" s="24"/>
      <c r="I277" s="24"/>
      <c r="J277" s="77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57"/>
      <c r="AX277" s="47">
        <f t="shared" si="9"/>
        <v>0</v>
      </c>
      <c r="AY277" s="46">
        <f t="shared" si="10"/>
        <v>0</v>
      </c>
      <c r="AZ277" s="46" cm="1">
        <f t="array" ref="AZ277">IF($AY277&lt;=6,SUM($C277:$AV277),SUMPRODUCT(LARGE($C277:$AV277,{1,2,3,4,5,6})))</f>
        <v>0</v>
      </c>
      <c r="BA277" s="50" t="str">
        <f t="shared" si="11"/>
        <v/>
      </c>
      <c r="BB277" s="46" t="str" cm="1">
        <f t="array" ref="BB277">IFERROR(SUMPRODUCT(LARGE($C277:$AV277,{1,2,3,4})), "")</f>
        <v/>
      </c>
      <c r="BC277" s="46" t="str" cm="1">
        <f t="array" ref="BC277">IFERROR(SUMPRODUCT(LARGE($C277:$AV277,{1,2,3,4,5,6,7})), "")</f>
        <v/>
      </c>
      <c r="BD277" s="46" t="str" cm="1">
        <f t="array" ref="BD277">IFERROR(SUMPRODUCT(LARGE($C277:$AV277,{1,2,3,4,5,6,7,8})), "")</f>
        <v/>
      </c>
    </row>
    <row r="278" spans="2:56" ht="15" customHeight="1" x14ac:dyDescent="0.2">
      <c r="B278" s="10"/>
      <c r="C278" s="5"/>
      <c r="D278" s="10"/>
      <c r="E278" s="24"/>
      <c r="F278" s="24"/>
      <c r="G278" s="24"/>
      <c r="H278" s="24"/>
      <c r="I278" s="24"/>
      <c r="J278" s="77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57"/>
      <c r="AX278" s="47">
        <f t="shared" si="9"/>
        <v>0</v>
      </c>
      <c r="AY278" s="46">
        <f t="shared" si="10"/>
        <v>0</v>
      </c>
      <c r="AZ278" s="46" cm="1">
        <f t="array" ref="AZ278">IF($AY278&lt;=6,SUM($C278:$AV278),SUMPRODUCT(LARGE($C278:$AV278,{1,2,3,4,5,6})))</f>
        <v>0</v>
      </c>
      <c r="BA278" s="50" t="str">
        <f t="shared" si="11"/>
        <v/>
      </c>
      <c r="BB278" s="46" t="str" cm="1">
        <f t="array" ref="BB278">IFERROR(SUMPRODUCT(LARGE($C278:$AV278,{1,2,3,4})), "")</f>
        <v/>
      </c>
      <c r="BC278" s="46" t="str" cm="1">
        <f t="array" ref="BC278">IFERROR(SUMPRODUCT(LARGE($C278:$AV278,{1,2,3,4,5,6,7})), "")</f>
        <v/>
      </c>
      <c r="BD278" s="46" t="str" cm="1">
        <f t="array" ref="BD278">IFERROR(SUMPRODUCT(LARGE($C278:$AV278,{1,2,3,4,5,6,7,8})), "")</f>
        <v/>
      </c>
    </row>
    <row r="279" spans="2:56" ht="15" customHeight="1" x14ac:dyDescent="0.2">
      <c r="B279" s="10"/>
      <c r="C279" s="5"/>
      <c r="D279" s="10"/>
      <c r="E279" s="24"/>
      <c r="F279" s="24"/>
      <c r="G279" s="24"/>
      <c r="H279" s="24"/>
      <c r="I279" s="24"/>
      <c r="J279" s="77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57"/>
      <c r="AX279" s="47">
        <f t="shared" si="9"/>
        <v>0</v>
      </c>
      <c r="AY279" s="46">
        <f t="shared" si="10"/>
        <v>0</v>
      </c>
      <c r="AZ279" s="46" cm="1">
        <f t="array" ref="AZ279">IF($AY279&lt;=6,SUM($C279:$AV279),SUMPRODUCT(LARGE($C279:$AV279,{1,2,3,4,5,6})))</f>
        <v>0</v>
      </c>
      <c r="BA279" s="50" t="str">
        <f t="shared" si="11"/>
        <v/>
      </c>
      <c r="BB279" s="46" t="str" cm="1">
        <f t="array" ref="BB279">IFERROR(SUMPRODUCT(LARGE($C279:$AV279,{1,2,3,4})), "")</f>
        <v/>
      </c>
      <c r="BC279" s="46" t="str" cm="1">
        <f t="array" ref="BC279">IFERROR(SUMPRODUCT(LARGE($C279:$AV279,{1,2,3,4,5,6,7})), "")</f>
        <v/>
      </c>
      <c r="BD279" s="46" t="str" cm="1">
        <f t="array" ref="BD279">IFERROR(SUMPRODUCT(LARGE($C279:$AV279,{1,2,3,4,5,6,7,8})), "")</f>
        <v/>
      </c>
    </row>
    <row r="280" spans="2:56" ht="15" customHeight="1" x14ac:dyDescent="0.2">
      <c r="B280" s="10"/>
      <c r="C280" s="5"/>
      <c r="D280" s="10"/>
      <c r="E280" s="24"/>
      <c r="F280" s="24"/>
      <c r="G280" s="24"/>
      <c r="H280" s="24"/>
      <c r="I280" s="24"/>
      <c r="J280" s="77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57"/>
      <c r="AX280" s="47">
        <f t="shared" si="9"/>
        <v>0</v>
      </c>
      <c r="AY280" s="46">
        <f t="shared" si="10"/>
        <v>0</v>
      </c>
      <c r="AZ280" s="46" cm="1">
        <f t="array" ref="AZ280">IF($AY280&lt;=6,SUM($C280:$AV280),SUMPRODUCT(LARGE($C280:$AV280,{1,2,3,4,5,6})))</f>
        <v>0</v>
      </c>
      <c r="BA280" s="50" t="str">
        <f t="shared" si="11"/>
        <v/>
      </c>
      <c r="BB280" s="46" t="str" cm="1">
        <f t="array" ref="BB280">IFERROR(SUMPRODUCT(LARGE($C280:$AV280,{1,2,3,4})), "")</f>
        <v/>
      </c>
      <c r="BC280" s="46" t="str" cm="1">
        <f t="array" ref="BC280">IFERROR(SUMPRODUCT(LARGE($C280:$AV280,{1,2,3,4,5,6,7})), "")</f>
        <v/>
      </c>
      <c r="BD280" s="46" t="str" cm="1">
        <f t="array" ref="BD280">IFERROR(SUMPRODUCT(LARGE($C280:$AV280,{1,2,3,4,5,6,7,8})), "")</f>
        <v/>
      </c>
    </row>
    <row r="281" spans="2:56" ht="15" customHeight="1" x14ac:dyDescent="0.2">
      <c r="B281" s="10"/>
      <c r="C281" s="5"/>
      <c r="D281" s="10"/>
      <c r="E281" s="24"/>
      <c r="F281" s="24"/>
      <c r="G281" s="24"/>
      <c r="H281" s="24"/>
      <c r="I281" s="24"/>
      <c r="J281" s="77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57"/>
      <c r="AX281" s="47">
        <f t="shared" si="9"/>
        <v>0</v>
      </c>
      <c r="AY281" s="46">
        <f t="shared" si="10"/>
        <v>0</v>
      </c>
      <c r="AZ281" s="46" cm="1">
        <f t="array" ref="AZ281">IF($AY281&lt;=6,SUM($C281:$AV281),SUMPRODUCT(LARGE($C281:$AV281,{1,2,3,4,5,6})))</f>
        <v>0</v>
      </c>
      <c r="BA281" s="50" t="str">
        <f t="shared" si="11"/>
        <v/>
      </c>
      <c r="BB281" s="46" t="str" cm="1">
        <f t="array" ref="BB281">IFERROR(SUMPRODUCT(LARGE($C281:$AV281,{1,2,3,4})), "")</f>
        <v/>
      </c>
      <c r="BC281" s="46" t="str" cm="1">
        <f t="array" ref="BC281">IFERROR(SUMPRODUCT(LARGE($C281:$AV281,{1,2,3,4,5,6,7})), "")</f>
        <v/>
      </c>
      <c r="BD281" s="46" t="str" cm="1">
        <f t="array" ref="BD281">IFERROR(SUMPRODUCT(LARGE($C281:$AV281,{1,2,3,4,5,6,7,8})), "")</f>
        <v/>
      </c>
    </row>
    <row r="282" spans="2:56" ht="15" customHeight="1" x14ac:dyDescent="0.2">
      <c r="B282" s="10"/>
      <c r="C282" s="5"/>
      <c r="D282" s="10"/>
      <c r="E282" s="24"/>
      <c r="F282" s="24"/>
      <c r="G282" s="24"/>
      <c r="H282" s="24"/>
      <c r="I282" s="24"/>
      <c r="J282" s="77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57"/>
      <c r="AX282" s="47">
        <f t="shared" si="9"/>
        <v>0</v>
      </c>
      <c r="AY282" s="46">
        <f t="shared" si="10"/>
        <v>0</v>
      </c>
      <c r="AZ282" s="46" cm="1">
        <f t="array" ref="AZ282">IF($AY282&lt;=6,SUM($C282:$AV282),SUMPRODUCT(LARGE($C282:$AV282,{1,2,3,4,5,6})))</f>
        <v>0</v>
      </c>
      <c r="BA282" s="50" t="str">
        <f t="shared" si="11"/>
        <v/>
      </c>
      <c r="BB282" s="46" t="str" cm="1">
        <f t="array" ref="BB282">IFERROR(SUMPRODUCT(LARGE($C282:$AV282,{1,2,3,4})), "")</f>
        <v/>
      </c>
      <c r="BC282" s="46" t="str" cm="1">
        <f t="array" ref="BC282">IFERROR(SUMPRODUCT(LARGE($C282:$AV282,{1,2,3,4,5,6,7})), "")</f>
        <v/>
      </c>
      <c r="BD282" s="46" t="str" cm="1">
        <f t="array" ref="BD282">IFERROR(SUMPRODUCT(LARGE($C282:$AV282,{1,2,3,4,5,6,7,8})), "")</f>
        <v/>
      </c>
    </row>
    <row r="283" spans="2:56" ht="15" customHeight="1" x14ac:dyDescent="0.2">
      <c r="B283" s="10"/>
      <c r="C283" s="5"/>
      <c r="D283" s="10"/>
      <c r="E283" s="24"/>
      <c r="F283" s="24"/>
      <c r="G283" s="24"/>
      <c r="H283" s="24"/>
      <c r="I283" s="24"/>
      <c r="J283" s="77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57"/>
      <c r="AX283" s="47">
        <f t="shared" si="9"/>
        <v>0</v>
      </c>
      <c r="AY283" s="46">
        <f t="shared" si="10"/>
        <v>0</v>
      </c>
      <c r="AZ283" s="46" cm="1">
        <f t="array" ref="AZ283">IF($AY283&lt;=6,SUM($C283:$AV283),SUMPRODUCT(LARGE($C283:$AV283,{1,2,3,4,5,6})))</f>
        <v>0</v>
      </c>
      <c r="BA283" s="50" t="str">
        <f t="shared" si="11"/>
        <v/>
      </c>
      <c r="BB283" s="46" t="str" cm="1">
        <f t="array" ref="BB283">IFERROR(SUMPRODUCT(LARGE($C283:$AV283,{1,2,3,4})), "")</f>
        <v/>
      </c>
      <c r="BC283" s="46" t="str" cm="1">
        <f t="array" ref="BC283">IFERROR(SUMPRODUCT(LARGE($C283:$AV283,{1,2,3,4,5,6,7})), "")</f>
        <v/>
      </c>
      <c r="BD283" s="46" t="str" cm="1">
        <f t="array" ref="BD283">IFERROR(SUMPRODUCT(LARGE($C283:$AV283,{1,2,3,4,5,6,7,8})), "")</f>
        <v/>
      </c>
    </row>
    <row r="284" spans="2:56" ht="15" customHeight="1" x14ac:dyDescent="0.2">
      <c r="B284" s="10"/>
      <c r="C284" s="5"/>
      <c r="D284" s="10"/>
      <c r="E284" s="24"/>
      <c r="F284" s="24"/>
      <c r="G284" s="24"/>
      <c r="H284" s="24"/>
      <c r="I284" s="24"/>
      <c r="J284" s="77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57"/>
      <c r="AX284" s="47">
        <f t="shared" si="9"/>
        <v>0</v>
      </c>
      <c r="AY284" s="46">
        <f t="shared" si="10"/>
        <v>0</v>
      </c>
      <c r="AZ284" s="46" cm="1">
        <f t="array" ref="AZ284">IF($AY284&lt;=6,SUM($C284:$AV284),SUMPRODUCT(LARGE($C284:$AV284,{1,2,3,4,5,6})))</f>
        <v>0</v>
      </c>
      <c r="BA284" s="50" t="str">
        <f t="shared" si="11"/>
        <v/>
      </c>
      <c r="BB284" s="46" t="str" cm="1">
        <f t="array" ref="BB284">IFERROR(SUMPRODUCT(LARGE($C284:$AV284,{1,2,3,4})), "")</f>
        <v/>
      </c>
      <c r="BC284" s="46" t="str" cm="1">
        <f t="array" ref="BC284">IFERROR(SUMPRODUCT(LARGE($C284:$AV284,{1,2,3,4,5,6,7})), "")</f>
        <v/>
      </c>
      <c r="BD284" s="46" t="str" cm="1">
        <f t="array" ref="BD284">IFERROR(SUMPRODUCT(LARGE($C284:$AV284,{1,2,3,4,5,6,7,8})), "")</f>
        <v/>
      </c>
    </row>
    <row r="285" spans="2:56" ht="15" customHeight="1" x14ac:dyDescent="0.2">
      <c r="B285" s="10"/>
      <c r="C285" s="5"/>
      <c r="D285" s="10"/>
      <c r="E285" s="24"/>
      <c r="F285" s="24"/>
      <c r="G285" s="24"/>
      <c r="H285" s="24"/>
      <c r="I285" s="24"/>
      <c r="J285" s="77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57"/>
      <c r="AX285" s="47">
        <f t="shared" si="9"/>
        <v>0</v>
      </c>
      <c r="AY285" s="46">
        <f t="shared" si="10"/>
        <v>0</v>
      </c>
      <c r="AZ285" s="46" cm="1">
        <f t="array" ref="AZ285">IF($AY285&lt;=6,SUM($C285:$AV285),SUMPRODUCT(LARGE($C285:$AV285,{1,2,3,4,5,6})))</f>
        <v>0</v>
      </c>
      <c r="BA285" s="50" t="str">
        <f t="shared" si="11"/>
        <v/>
      </c>
      <c r="BB285" s="46" t="str" cm="1">
        <f t="array" ref="BB285">IFERROR(SUMPRODUCT(LARGE($C285:$AV285,{1,2,3,4})), "")</f>
        <v/>
      </c>
      <c r="BC285" s="46" t="str" cm="1">
        <f t="array" ref="BC285">IFERROR(SUMPRODUCT(LARGE($C285:$AV285,{1,2,3,4,5,6,7})), "")</f>
        <v/>
      </c>
      <c r="BD285" s="46" t="str" cm="1">
        <f t="array" ref="BD285">IFERROR(SUMPRODUCT(LARGE($C285:$AV285,{1,2,3,4,5,6,7,8})), "")</f>
        <v/>
      </c>
    </row>
    <row r="286" spans="2:56" ht="15" customHeight="1" x14ac:dyDescent="0.2">
      <c r="B286" s="10"/>
      <c r="C286" s="5"/>
      <c r="D286" s="10"/>
      <c r="E286" s="24"/>
      <c r="F286" s="24"/>
      <c r="G286" s="24"/>
      <c r="H286" s="24"/>
      <c r="I286" s="24"/>
      <c r="J286" s="77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57"/>
      <c r="AX286" s="47">
        <f t="shared" si="9"/>
        <v>0</v>
      </c>
      <c r="AY286" s="46">
        <f t="shared" si="10"/>
        <v>0</v>
      </c>
      <c r="AZ286" s="46" cm="1">
        <f t="array" ref="AZ286">IF($AY286&lt;=6,SUM($C286:$AV286),SUMPRODUCT(LARGE($C286:$AV286,{1,2,3,4,5,6})))</f>
        <v>0</v>
      </c>
      <c r="BA286" s="50" t="str">
        <f t="shared" si="11"/>
        <v/>
      </c>
      <c r="BB286" s="46" t="str" cm="1">
        <f t="array" ref="BB286">IFERROR(SUMPRODUCT(LARGE($C286:$AV286,{1,2,3,4})), "")</f>
        <v/>
      </c>
      <c r="BC286" s="46" t="str" cm="1">
        <f t="array" ref="BC286">IFERROR(SUMPRODUCT(LARGE($C286:$AV286,{1,2,3,4,5,6,7})), "")</f>
        <v/>
      </c>
      <c r="BD286" s="46" t="str" cm="1">
        <f t="array" ref="BD286">IFERROR(SUMPRODUCT(LARGE($C286:$AV286,{1,2,3,4,5,6,7,8})), "")</f>
        <v/>
      </c>
    </row>
    <row r="287" spans="2:56" ht="15" customHeight="1" x14ac:dyDescent="0.2">
      <c r="B287" s="10"/>
      <c r="C287" s="5"/>
      <c r="D287" s="10"/>
      <c r="E287" s="24"/>
      <c r="F287" s="24"/>
      <c r="G287" s="24"/>
      <c r="H287" s="24"/>
      <c r="I287" s="24"/>
      <c r="J287" s="77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57"/>
      <c r="AX287" s="47">
        <f t="shared" si="9"/>
        <v>0</v>
      </c>
      <c r="AY287" s="46">
        <f t="shared" si="10"/>
        <v>0</v>
      </c>
      <c r="AZ287" s="46" cm="1">
        <f t="array" ref="AZ287">IF($AY287&lt;=6,SUM($C287:$AV287),SUMPRODUCT(LARGE($C287:$AV287,{1,2,3,4,5,6})))</f>
        <v>0</v>
      </c>
      <c r="BA287" s="50" t="str">
        <f t="shared" si="11"/>
        <v/>
      </c>
      <c r="BB287" s="46" t="str" cm="1">
        <f t="array" ref="BB287">IFERROR(SUMPRODUCT(LARGE($C287:$AV287,{1,2,3,4})), "")</f>
        <v/>
      </c>
      <c r="BC287" s="46" t="str" cm="1">
        <f t="array" ref="BC287">IFERROR(SUMPRODUCT(LARGE($C287:$AV287,{1,2,3,4,5,6,7})), "")</f>
        <v/>
      </c>
      <c r="BD287" s="46" t="str" cm="1">
        <f t="array" ref="BD287">IFERROR(SUMPRODUCT(LARGE($C287:$AV287,{1,2,3,4,5,6,7,8})), "")</f>
        <v/>
      </c>
    </row>
    <row r="288" spans="2:56" ht="15" customHeight="1" x14ac:dyDescent="0.2">
      <c r="B288" s="10"/>
      <c r="C288" s="5"/>
      <c r="D288" s="10"/>
      <c r="E288" s="24"/>
      <c r="F288" s="24"/>
      <c r="G288" s="24"/>
      <c r="H288" s="24"/>
      <c r="I288" s="24"/>
      <c r="J288" s="77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57"/>
      <c r="AX288" s="47">
        <f t="shared" si="9"/>
        <v>0</v>
      </c>
      <c r="AY288" s="46">
        <f t="shared" si="10"/>
        <v>0</v>
      </c>
      <c r="AZ288" s="46" cm="1">
        <f t="array" ref="AZ288">IF($AY288&lt;=6,SUM($C288:$AV288),SUMPRODUCT(LARGE($C288:$AV288,{1,2,3,4,5,6})))</f>
        <v>0</v>
      </c>
      <c r="BA288" s="50" t="str">
        <f t="shared" si="11"/>
        <v/>
      </c>
      <c r="BB288" s="46" t="str" cm="1">
        <f t="array" ref="BB288">IFERROR(SUMPRODUCT(LARGE($C288:$AV288,{1,2,3,4})), "")</f>
        <v/>
      </c>
      <c r="BC288" s="46" t="str" cm="1">
        <f t="array" ref="BC288">IFERROR(SUMPRODUCT(LARGE($C288:$AV288,{1,2,3,4,5,6,7})), "")</f>
        <v/>
      </c>
      <c r="BD288" s="46" t="str" cm="1">
        <f t="array" ref="BD288">IFERROR(SUMPRODUCT(LARGE($C288:$AV288,{1,2,3,4,5,6,7,8})), "")</f>
        <v/>
      </c>
    </row>
    <row r="289" spans="2:56" ht="15" customHeight="1" x14ac:dyDescent="0.2">
      <c r="B289" s="10"/>
      <c r="C289" s="5"/>
      <c r="D289" s="10"/>
      <c r="E289" s="24"/>
      <c r="F289" s="24"/>
      <c r="G289" s="24"/>
      <c r="H289" s="24"/>
      <c r="I289" s="24"/>
      <c r="J289" s="77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57"/>
      <c r="AX289" s="47">
        <f t="shared" si="9"/>
        <v>0</v>
      </c>
      <c r="AY289" s="46">
        <f t="shared" si="10"/>
        <v>0</v>
      </c>
      <c r="AZ289" s="46" cm="1">
        <f t="array" ref="AZ289">IF($AY289&lt;=6,SUM($C289:$AV289),SUMPRODUCT(LARGE($C289:$AV289,{1,2,3,4,5,6})))</f>
        <v>0</v>
      </c>
      <c r="BA289" s="50" t="str">
        <f t="shared" si="11"/>
        <v/>
      </c>
      <c r="BB289" s="46" t="str" cm="1">
        <f t="array" ref="BB289">IFERROR(SUMPRODUCT(LARGE($C289:$AV289,{1,2,3,4})), "")</f>
        <v/>
      </c>
      <c r="BC289" s="46" t="str" cm="1">
        <f t="array" ref="BC289">IFERROR(SUMPRODUCT(LARGE($C289:$AV289,{1,2,3,4,5,6,7})), "")</f>
        <v/>
      </c>
      <c r="BD289" s="46" t="str" cm="1">
        <f t="array" ref="BD289">IFERROR(SUMPRODUCT(LARGE($C289:$AV289,{1,2,3,4,5,6,7,8})), "")</f>
        <v/>
      </c>
    </row>
    <row r="290" spans="2:56" ht="15" customHeight="1" x14ac:dyDescent="0.2">
      <c r="B290" s="10"/>
      <c r="C290" s="5"/>
      <c r="D290" s="10"/>
      <c r="E290" s="24"/>
      <c r="F290" s="24"/>
      <c r="G290" s="24"/>
      <c r="H290" s="24"/>
      <c r="I290" s="24"/>
      <c r="J290" s="77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57"/>
      <c r="AX290" s="47">
        <f t="shared" si="9"/>
        <v>0</v>
      </c>
      <c r="AY290" s="46">
        <f t="shared" si="10"/>
        <v>0</v>
      </c>
      <c r="AZ290" s="46" cm="1">
        <f t="array" ref="AZ290">IF($AY290&lt;=6,SUM($C290:$AV290),SUMPRODUCT(LARGE($C290:$AV290,{1,2,3,4,5,6})))</f>
        <v>0</v>
      </c>
      <c r="BA290" s="50" t="str">
        <f t="shared" si="11"/>
        <v/>
      </c>
      <c r="BB290" s="46" t="str" cm="1">
        <f t="array" ref="BB290">IFERROR(SUMPRODUCT(LARGE($C290:$AV290,{1,2,3,4})), "")</f>
        <v/>
      </c>
      <c r="BC290" s="46" t="str" cm="1">
        <f t="array" ref="BC290">IFERROR(SUMPRODUCT(LARGE($C290:$AV290,{1,2,3,4,5,6,7})), "")</f>
        <v/>
      </c>
      <c r="BD290" s="46" t="str" cm="1">
        <f t="array" ref="BD290">IFERROR(SUMPRODUCT(LARGE($C290:$AV290,{1,2,3,4,5,6,7,8})), "")</f>
        <v/>
      </c>
    </row>
    <row r="291" spans="2:56" ht="15" customHeight="1" x14ac:dyDescent="0.2">
      <c r="B291" s="10"/>
      <c r="C291" s="5"/>
      <c r="D291" s="10"/>
      <c r="E291" s="24"/>
      <c r="F291" s="24"/>
      <c r="G291" s="24"/>
      <c r="H291" s="24"/>
      <c r="I291" s="24"/>
      <c r="J291" s="77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57"/>
      <c r="AX291" s="47">
        <f t="shared" si="9"/>
        <v>0</v>
      </c>
      <c r="AY291" s="46">
        <f t="shared" si="10"/>
        <v>0</v>
      </c>
      <c r="AZ291" s="46" cm="1">
        <f t="array" ref="AZ291">IF($AY291&lt;=6,SUM($C291:$AV291),SUMPRODUCT(LARGE($C291:$AV291,{1,2,3,4,5,6})))</f>
        <v>0</v>
      </c>
      <c r="BA291" s="50" t="str">
        <f t="shared" si="11"/>
        <v/>
      </c>
      <c r="BB291" s="46" t="str" cm="1">
        <f t="array" ref="BB291">IFERROR(SUMPRODUCT(LARGE($C291:$AV291,{1,2,3,4})), "")</f>
        <v/>
      </c>
      <c r="BC291" s="46" t="str" cm="1">
        <f t="array" ref="BC291">IFERROR(SUMPRODUCT(LARGE($C291:$AV291,{1,2,3,4,5,6,7})), "")</f>
        <v/>
      </c>
      <c r="BD291" s="46" t="str" cm="1">
        <f t="array" ref="BD291">IFERROR(SUMPRODUCT(LARGE($C291:$AV291,{1,2,3,4,5,6,7,8})), "")</f>
        <v/>
      </c>
    </row>
    <row r="292" spans="2:56" ht="15" customHeight="1" x14ac:dyDescent="0.2">
      <c r="B292" s="10"/>
      <c r="C292" s="5"/>
      <c r="D292" s="10"/>
      <c r="E292" s="24"/>
      <c r="F292" s="24"/>
      <c r="G292" s="24"/>
      <c r="H292" s="24"/>
      <c r="I292" s="24"/>
      <c r="J292" s="77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57"/>
      <c r="AX292" s="47">
        <f t="shared" si="9"/>
        <v>0</v>
      </c>
      <c r="AY292" s="46">
        <f t="shared" si="10"/>
        <v>0</v>
      </c>
      <c r="AZ292" s="46" cm="1">
        <f t="array" ref="AZ292">IF($AY292&lt;=6,SUM($C292:$AV292),SUMPRODUCT(LARGE($C292:$AV292,{1,2,3,4,5,6})))</f>
        <v>0</v>
      </c>
      <c r="BA292" s="50" t="str">
        <f t="shared" si="11"/>
        <v/>
      </c>
      <c r="BB292" s="46" t="str" cm="1">
        <f t="array" ref="BB292">IFERROR(SUMPRODUCT(LARGE($C292:$AV292,{1,2,3,4})), "")</f>
        <v/>
      </c>
      <c r="BC292" s="46" t="str" cm="1">
        <f t="array" ref="BC292">IFERROR(SUMPRODUCT(LARGE($C292:$AV292,{1,2,3,4,5,6,7})), "")</f>
        <v/>
      </c>
      <c r="BD292" s="46" t="str" cm="1">
        <f t="array" ref="BD292">IFERROR(SUMPRODUCT(LARGE($C292:$AV292,{1,2,3,4,5,6,7,8})), "")</f>
        <v/>
      </c>
    </row>
    <row r="293" spans="2:56" ht="15" customHeight="1" x14ac:dyDescent="0.2">
      <c r="B293" s="10"/>
      <c r="C293" s="5"/>
      <c r="D293" s="10"/>
      <c r="E293" s="24"/>
      <c r="F293" s="24"/>
      <c r="G293" s="24"/>
      <c r="H293" s="24"/>
      <c r="I293" s="24"/>
      <c r="J293" s="77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57"/>
      <c r="AX293" s="47">
        <f t="shared" si="9"/>
        <v>0</v>
      </c>
      <c r="AY293" s="46">
        <f t="shared" si="10"/>
        <v>0</v>
      </c>
      <c r="AZ293" s="46" cm="1">
        <f t="array" ref="AZ293">IF($AY293&lt;=6,SUM($C293:$AV293),SUMPRODUCT(LARGE($C293:$AV293,{1,2,3,4,5,6})))</f>
        <v>0</v>
      </c>
      <c r="BA293" s="50" t="str">
        <f t="shared" si="11"/>
        <v/>
      </c>
      <c r="BB293" s="46" t="str" cm="1">
        <f t="array" ref="BB293">IFERROR(SUMPRODUCT(LARGE($C293:$AV293,{1,2,3,4})), "")</f>
        <v/>
      </c>
      <c r="BC293" s="46" t="str" cm="1">
        <f t="array" ref="BC293">IFERROR(SUMPRODUCT(LARGE($C293:$AV293,{1,2,3,4,5,6,7})), "")</f>
        <v/>
      </c>
      <c r="BD293" s="46" t="str" cm="1">
        <f t="array" ref="BD293">IFERROR(SUMPRODUCT(LARGE($C293:$AV293,{1,2,3,4,5,6,7,8})), "")</f>
        <v/>
      </c>
    </row>
    <row r="294" spans="2:56" ht="15" customHeight="1" x14ac:dyDescent="0.2">
      <c r="B294" s="10"/>
      <c r="C294" s="5"/>
      <c r="D294" s="10"/>
      <c r="E294" s="24"/>
      <c r="F294" s="24"/>
      <c r="G294" s="24"/>
      <c r="H294" s="24"/>
      <c r="I294" s="24"/>
      <c r="J294" s="77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57"/>
      <c r="AX294" s="47">
        <f t="shared" si="9"/>
        <v>0</v>
      </c>
      <c r="AY294" s="46">
        <f t="shared" si="10"/>
        <v>0</v>
      </c>
      <c r="AZ294" s="46" cm="1">
        <f t="array" ref="AZ294">IF($AY294&lt;=6,SUM($C294:$AV294),SUMPRODUCT(LARGE($C294:$AV294,{1,2,3,4,5,6})))</f>
        <v>0</v>
      </c>
      <c r="BA294" s="50" t="str">
        <f t="shared" si="11"/>
        <v/>
      </c>
      <c r="BB294" s="46" t="str" cm="1">
        <f t="array" ref="BB294">IFERROR(SUMPRODUCT(LARGE($C294:$AV294,{1,2,3,4})), "")</f>
        <v/>
      </c>
      <c r="BC294" s="46" t="str" cm="1">
        <f t="array" ref="BC294">IFERROR(SUMPRODUCT(LARGE($C294:$AV294,{1,2,3,4,5,6,7})), "")</f>
        <v/>
      </c>
      <c r="BD294" s="46" t="str" cm="1">
        <f t="array" ref="BD294">IFERROR(SUMPRODUCT(LARGE($C294:$AV294,{1,2,3,4,5,6,7,8})), "")</f>
        <v/>
      </c>
    </row>
    <row r="295" spans="2:56" ht="15" customHeight="1" x14ac:dyDescent="0.2">
      <c r="B295" s="10"/>
      <c r="C295" s="5"/>
      <c r="D295" s="10"/>
      <c r="E295" s="24"/>
      <c r="F295" s="24"/>
      <c r="G295" s="24"/>
      <c r="H295" s="24"/>
      <c r="I295" s="24"/>
      <c r="J295" s="77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57"/>
      <c r="AX295" s="47">
        <f t="shared" si="9"/>
        <v>0</v>
      </c>
      <c r="AY295" s="46">
        <f t="shared" si="10"/>
        <v>0</v>
      </c>
      <c r="AZ295" s="46" cm="1">
        <f t="array" ref="AZ295">IF($AY295&lt;=6,SUM($C295:$AV295),SUMPRODUCT(LARGE($C295:$AV295,{1,2,3,4,5,6})))</f>
        <v>0</v>
      </c>
      <c r="BA295" s="50" t="str">
        <f t="shared" si="11"/>
        <v/>
      </c>
      <c r="BB295" s="46" t="str" cm="1">
        <f t="array" ref="BB295">IFERROR(SUMPRODUCT(LARGE($C295:$AV295,{1,2,3,4})), "")</f>
        <v/>
      </c>
      <c r="BC295" s="46" t="str" cm="1">
        <f t="array" ref="BC295">IFERROR(SUMPRODUCT(LARGE($C295:$AV295,{1,2,3,4,5,6,7})), "")</f>
        <v/>
      </c>
      <c r="BD295" s="46" t="str" cm="1">
        <f t="array" ref="BD295">IFERROR(SUMPRODUCT(LARGE($C295:$AV295,{1,2,3,4,5,6,7,8})), "")</f>
        <v/>
      </c>
    </row>
    <row r="296" spans="2:56" ht="15" customHeight="1" x14ac:dyDescent="0.2">
      <c r="B296" s="10"/>
      <c r="C296" s="5"/>
      <c r="D296" s="10"/>
      <c r="E296" s="24"/>
      <c r="F296" s="24"/>
      <c r="G296" s="24"/>
      <c r="H296" s="24"/>
      <c r="I296" s="24"/>
      <c r="J296" s="77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57"/>
      <c r="AX296" s="47">
        <f t="shared" si="9"/>
        <v>0</v>
      </c>
      <c r="AY296" s="46">
        <f t="shared" si="10"/>
        <v>0</v>
      </c>
      <c r="AZ296" s="46" cm="1">
        <f t="array" ref="AZ296">IF($AY296&lt;=6,SUM($C296:$AV296),SUMPRODUCT(LARGE($C296:$AV296,{1,2,3,4,5,6})))</f>
        <v>0</v>
      </c>
      <c r="BA296" s="50" t="str">
        <f t="shared" si="11"/>
        <v/>
      </c>
      <c r="BB296" s="46" t="str" cm="1">
        <f t="array" ref="BB296">IFERROR(SUMPRODUCT(LARGE($C296:$AV296,{1,2,3,4})), "")</f>
        <v/>
      </c>
      <c r="BC296" s="46" t="str" cm="1">
        <f t="array" ref="BC296">IFERROR(SUMPRODUCT(LARGE($C296:$AV296,{1,2,3,4,5,6,7})), "")</f>
        <v/>
      </c>
      <c r="BD296" s="46" t="str" cm="1">
        <f t="array" ref="BD296">IFERROR(SUMPRODUCT(LARGE($C296:$AV296,{1,2,3,4,5,6,7,8})), "")</f>
        <v/>
      </c>
    </row>
    <row r="297" spans="2:56" ht="15" customHeight="1" x14ac:dyDescent="0.2">
      <c r="B297" s="10"/>
      <c r="C297" s="5"/>
      <c r="D297" s="10"/>
      <c r="E297" s="24"/>
      <c r="F297" s="24"/>
      <c r="G297" s="24"/>
      <c r="H297" s="24"/>
      <c r="I297" s="24"/>
      <c r="J297" s="77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57"/>
      <c r="AX297" s="47">
        <f t="shared" si="9"/>
        <v>0</v>
      </c>
      <c r="AY297" s="46">
        <f t="shared" si="10"/>
        <v>0</v>
      </c>
      <c r="AZ297" s="46" cm="1">
        <f t="array" ref="AZ297">IF($AY297&lt;=6,SUM($C297:$AV297),SUMPRODUCT(LARGE($C297:$AV297,{1,2,3,4,5,6})))</f>
        <v>0</v>
      </c>
      <c r="BA297" s="50" t="str">
        <f t="shared" si="11"/>
        <v/>
      </c>
      <c r="BB297" s="46" t="str" cm="1">
        <f t="array" ref="BB297">IFERROR(SUMPRODUCT(LARGE($C297:$AV297,{1,2,3,4})), "")</f>
        <v/>
      </c>
      <c r="BC297" s="46" t="str" cm="1">
        <f t="array" ref="BC297">IFERROR(SUMPRODUCT(LARGE($C297:$AV297,{1,2,3,4,5,6,7})), "")</f>
        <v/>
      </c>
      <c r="BD297" s="46" t="str" cm="1">
        <f t="array" ref="BD297">IFERROR(SUMPRODUCT(LARGE($C297:$AV297,{1,2,3,4,5,6,7,8})), "")</f>
        <v/>
      </c>
    </row>
    <row r="298" spans="2:56" ht="15" customHeight="1" x14ac:dyDescent="0.2">
      <c r="B298" s="10"/>
      <c r="C298" s="5"/>
      <c r="D298" s="10"/>
      <c r="E298" s="24"/>
      <c r="F298" s="24"/>
      <c r="G298" s="24"/>
      <c r="H298" s="24"/>
      <c r="I298" s="24"/>
      <c r="J298" s="77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57"/>
      <c r="AX298" s="47">
        <f t="shared" si="9"/>
        <v>0</v>
      </c>
      <c r="AY298" s="46">
        <f t="shared" si="10"/>
        <v>0</v>
      </c>
      <c r="AZ298" s="46" cm="1">
        <f t="array" ref="AZ298">IF($AY298&lt;=6,SUM($C298:$AV298),SUMPRODUCT(LARGE($C298:$AV298,{1,2,3,4,5,6})))</f>
        <v>0</v>
      </c>
      <c r="BA298" s="50" t="str">
        <f t="shared" si="11"/>
        <v/>
      </c>
      <c r="BB298" s="46" t="str" cm="1">
        <f t="array" ref="BB298">IFERROR(SUMPRODUCT(LARGE($C298:$AV298,{1,2,3,4})), "")</f>
        <v/>
      </c>
      <c r="BC298" s="46" t="str" cm="1">
        <f t="array" ref="BC298">IFERROR(SUMPRODUCT(LARGE($C298:$AV298,{1,2,3,4,5,6,7})), "")</f>
        <v/>
      </c>
      <c r="BD298" s="46" t="str" cm="1">
        <f t="array" ref="BD298">IFERROR(SUMPRODUCT(LARGE($C298:$AV298,{1,2,3,4,5,6,7,8})), "")</f>
        <v/>
      </c>
    </row>
    <row r="299" spans="2:56" ht="15" customHeight="1" x14ac:dyDescent="0.2">
      <c r="B299" s="10"/>
      <c r="C299" s="5"/>
      <c r="D299" s="10"/>
      <c r="E299" s="24"/>
      <c r="F299" s="24"/>
      <c r="G299" s="24"/>
      <c r="H299" s="24"/>
      <c r="I299" s="24"/>
      <c r="J299" s="77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57"/>
      <c r="AX299" s="47">
        <f t="shared" si="9"/>
        <v>0</v>
      </c>
      <c r="AY299" s="46">
        <f t="shared" si="10"/>
        <v>0</v>
      </c>
      <c r="AZ299" s="46" cm="1">
        <f t="array" ref="AZ299">IF($AY299&lt;=6,SUM($C299:$AV299),SUMPRODUCT(LARGE($C299:$AV299,{1,2,3,4,5,6})))</f>
        <v>0</v>
      </c>
      <c r="BA299" s="50" t="str">
        <f t="shared" si="11"/>
        <v/>
      </c>
      <c r="BB299" s="46" t="str" cm="1">
        <f t="array" ref="BB299">IFERROR(SUMPRODUCT(LARGE($C299:$AV299,{1,2,3,4})), "")</f>
        <v/>
      </c>
      <c r="BC299" s="46" t="str" cm="1">
        <f t="array" ref="BC299">IFERROR(SUMPRODUCT(LARGE($C299:$AV299,{1,2,3,4,5,6,7})), "")</f>
        <v/>
      </c>
      <c r="BD299" s="46" t="str" cm="1">
        <f t="array" ref="BD299">IFERROR(SUMPRODUCT(LARGE($C299:$AV299,{1,2,3,4,5,6,7,8})), "")</f>
        <v/>
      </c>
    </row>
    <row r="300" spans="2:56" ht="15" customHeight="1" x14ac:dyDescent="0.2">
      <c r="B300" s="10"/>
      <c r="C300" s="5"/>
      <c r="D300" s="10"/>
      <c r="E300" s="24"/>
      <c r="F300" s="24"/>
      <c r="G300" s="24"/>
      <c r="H300" s="24"/>
      <c r="I300" s="24"/>
      <c r="J300" s="77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57"/>
      <c r="AX300" s="47">
        <f t="shared" si="9"/>
        <v>0</v>
      </c>
      <c r="AY300" s="46">
        <f t="shared" si="10"/>
        <v>0</v>
      </c>
      <c r="AZ300" s="46" cm="1">
        <f t="array" ref="AZ300">IF($AY300&lt;=6,SUM($C300:$AV300),SUMPRODUCT(LARGE($C300:$AV300,{1,2,3,4,5,6})))</f>
        <v>0</v>
      </c>
      <c r="BA300" s="50" t="str">
        <f t="shared" si="11"/>
        <v/>
      </c>
      <c r="BB300" s="46" t="str" cm="1">
        <f t="array" ref="BB300">IFERROR(SUMPRODUCT(LARGE($C300:$AV300,{1,2,3,4})), "")</f>
        <v/>
      </c>
      <c r="BC300" s="46" t="str" cm="1">
        <f t="array" ref="BC300">IFERROR(SUMPRODUCT(LARGE($C300:$AV300,{1,2,3,4,5,6,7})), "")</f>
        <v/>
      </c>
      <c r="BD300" s="46" t="str" cm="1">
        <f t="array" ref="BD300">IFERROR(SUMPRODUCT(LARGE($C300:$AV300,{1,2,3,4,5,6,7,8})), "")</f>
        <v/>
      </c>
    </row>
    <row r="301" spans="2:56" ht="15" customHeight="1" x14ac:dyDescent="0.2">
      <c r="B301" s="10"/>
      <c r="C301" s="5"/>
      <c r="D301" s="10"/>
      <c r="E301" s="24"/>
      <c r="F301" s="24"/>
      <c r="G301" s="24"/>
      <c r="H301" s="24"/>
      <c r="I301" s="24"/>
      <c r="J301" s="77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57"/>
      <c r="AX301" s="47">
        <f t="shared" si="9"/>
        <v>0</v>
      </c>
      <c r="AY301" s="46">
        <f t="shared" si="10"/>
        <v>0</v>
      </c>
      <c r="AZ301" s="46" cm="1">
        <f t="array" ref="AZ301">IF($AY301&lt;=6,SUM($C301:$AV301),SUMPRODUCT(LARGE($C301:$AV301,{1,2,3,4,5,6})))</f>
        <v>0</v>
      </c>
      <c r="BA301" s="50" t="str">
        <f t="shared" si="11"/>
        <v/>
      </c>
      <c r="BB301" s="46" t="str" cm="1">
        <f t="array" ref="BB301">IFERROR(SUMPRODUCT(LARGE($C301:$AV301,{1,2,3,4})), "")</f>
        <v/>
      </c>
      <c r="BC301" s="46" t="str" cm="1">
        <f t="array" ref="BC301">IFERROR(SUMPRODUCT(LARGE($C301:$AV301,{1,2,3,4,5,6,7})), "")</f>
        <v/>
      </c>
      <c r="BD301" s="46" t="str" cm="1">
        <f t="array" ref="BD301">IFERROR(SUMPRODUCT(LARGE($C301:$AV301,{1,2,3,4,5,6,7,8})), "")</f>
        <v/>
      </c>
    </row>
  </sheetData>
  <sortState ref="B2:BD93">
    <sortCondition ref="B93"/>
  </sortState>
  <phoneticPr fontId="1" type="noConversion"/>
  <conditionalFormatting sqref="AY3:AY301">
    <cfRule type="cellIs" dxfId="20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CC301"/>
  <sheetViews>
    <sheetView zoomScaleNormal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AS8" sqref="AS8"/>
    </sheetView>
  </sheetViews>
  <sheetFormatPr defaultColWidth="5" defaultRowHeight="15" customHeight="1" x14ac:dyDescent="0.2"/>
  <cols>
    <col min="1" max="1" width="0" style="3" hidden="1" customWidth="1"/>
    <col min="2" max="2" width="9" style="85" customWidth="1"/>
    <col min="3" max="7" width="5" style="12" customWidth="1"/>
    <col min="8" max="8" width="5" style="66" customWidth="1"/>
    <col min="9" max="15" width="5" style="12" customWidth="1"/>
    <col min="16" max="17" width="5" style="12"/>
    <col min="18" max="40" width="0" style="12" hidden="1" customWidth="1"/>
    <col min="41" max="49" width="5" style="12"/>
    <col min="50" max="52" width="5" style="7"/>
    <col min="53" max="16384" width="5" style="3"/>
  </cols>
  <sheetData>
    <row r="1" spans="2:81" ht="15" customHeight="1" x14ac:dyDescent="0.2">
      <c r="B1" s="17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1030</v>
      </c>
      <c r="I1" s="33" t="s">
        <v>1031</v>
      </c>
      <c r="J1" s="33" t="s">
        <v>6</v>
      </c>
      <c r="K1" s="33" t="s">
        <v>7</v>
      </c>
      <c r="L1" s="33" t="s">
        <v>49</v>
      </c>
      <c r="M1" s="33" t="s">
        <v>131</v>
      </c>
      <c r="N1" s="33" t="s">
        <v>40</v>
      </c>
      <c r="O1" s="33" t="s">
        <v>30</v>
      </c>
      <c r="P1" s="33" t="s">
        <v>181</v>
      </c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59"/>
      <c r="AX1" s="60"/>
      <c r="AY1" s="60"/>
      <c r="AZ1" s="60"/>
      <c r="BA1" s="48" t="s">
        <v>8</v>
      </c>
      <c r="BB1" s="48" t="s">
        <v>9</v>
      </c>
      <c r="BC1" s="48" t="s">
        <v>10</v>
      </c>
      <c r="BD1" s="48" t="s">
        <v>11</v>
      </c>
    </row>
    <row r="2" spans="2:81" ht="138.75" x14ac:dyDescent="0.2">
      <c r="B2" s="17" t="s">
        <v>320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1028</v>
      </c>
      <c r="I2" s="28" t="s">
        <v>1032</v>
      </c>
      <c r="J2" s="28" t="s">
        <v>19</v>
      </c>
      <c r="K2" s="28" t="s">
        <v>20</v>
      </c>
      <c r="L2" s="28" t="s">
        <v>321</v>
      </c>
      <c r="M2" s="28" t="s">
        <v>322</v>
      </c>
      <c r="N2" s="28" t="s">
        <v>323</v>
      </c>
      <c r="O2" s="28" t="s">
        <v>1034</v>
      </c>
      <c r="P2" s="28" t="s">
        <v>1035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55" t="s">
        <v>21</v>
      </c>
      <c r="AX2" s="49" t="s">
        <v>22</v>
      </c>
      <c r="AY2" s="49" t="s">
        <v>23</v>
      </c>
      <c r="AZ2" s="49" t="s">
        <v>24</v>
      </c>
      <c r="BA2" s="49" t="s">
        <v>25</v>
      </c>
      <c r="BB2" s="49" t="s">
        <v>26</v>
      </c>
      <c r="BC2" s="49" t="s">
        <v>27</v>
      </c>
      <c r="BD2" s="49" t="s">
        <v>28</v>
      </c>
    </row>
    <row r="3" spans="2:81" s="12" customFormat="1" ht="15" customHeight="1" x14ac:dyDescent="0.2">
      <c r="B3" s="17" t="s">
        <v>30</v>
      </c>
      <c r="C3" s="10">
        <v>65</v>
      </c>
      <c r="D3" s="10"/>
      <c r="E3" s="10"/>
      <c r="F3" s="10">
        <v>68</v>
      </c>
      <c r="G3" s="10"/>
      <c r="H3" s="10"/>
      <c r="I3" s="10"/>
      <c r="J3" s="10"/>
      <c r="K3" s="10"/>
      <c r="L3" s="10">
        <v>37</v>
      </c>
      <c r="M3" s="10"/>
      <c r="N3" s="10">
        <v>42</v>
      </c>
      <c r="O3" s="10">
        <v>5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58"/>
      <c r="AX3" s="47">
        <f t="shared" ref="AX3:AX34" si="0">SUM($C3:$AW3)</f>
        <v>217</v>
      </c>
      <c r="AY3" s="46">
        <f t="shared" ref="AY3:AY34" si="1">COUNTA(C3:AV3)</f>
        <v>5</v>
      </c>
      <c r="AZ3" s="46" cm="1">
        <f t="array" ref="AZ3">IF($AY3&lt;=6,SUM($C3:$AV3),SUMPRODUCT(LARGE($C3:$AV3,{1,2,3,4,5,6})))</f>
        <v>217</v>
      </c>
      <c r="BA3" s="50" t="str">
        <f t="shared" ref="BA3:BA34" si="2">IF(AND($AY3&gt;=6,AZ3=AZ4),"Manual Calc Needed","")</f>
        <v/>
      </c>
      <c r="BB3" s="46" cm="1">
        <f t="array" ref="BB3">IFERROR(SUMPRODUCT(LARGE($C3:$AV3,{1,2,3,4})), "")</f>
        <v>212</v>
      </c>
      <c r="BC3" s="46" t="str" cm="1">
        <f t="array" ref="BC3">IFERROR(SUMPRODUCT(LARGE($C3:$AV3,{1,2,3,4,5,6,7})), "")</f>
        <v/>
      </c>
      <c r="BD3" s="46" t="str" cm="1">
        <f t="array" ref="BD3">IFERROR(SUMPRODUCT(LARGE($C3:$AV3,{1,2,3,4,5,6,7,8})), "")</f>
        <v/>
      </c>
    </row>
    <row r="4" spans="2:81" s="12" customFormat="1" ht="15" customHeight="1" x14ac:dyDescent="0.2">
      <c r="B4" s="17" t="s">
        <v>110</v>
      </c>
      <c r="C4" s="10">
        <v>3</v>
      </c>
      <c r="D4" s="10"/>
      <c r="E4" s="10"/>
      <c r="F4" s="10">
        <v>21</v>
      </c>
      <c r="G4" s="10"/>
      <c r="H4" s="10"/>
      <c r="I4" s="10"/>
      <c r="J4" s="10">
        <v>18</v>
      </c>
      <c r="K4" s="10"/>
      <c r="L4" s="10"/>
      <c r="M4" s="10"/>
      <c r="N4" s="10"/>
      <c r="O4" s="10">
        <v>17</v>
      </c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57"/>
      <c r="AX4" s="47">
        <f t="shared" si="0"/>
        <v>59</v>
      </c>
      <c r="AY4" s="46">
        <f t="shared" si="1"/>
        <v>4</v>
      </c>
      <c r="AZ4" s="46" cm="1">
        <f t="array" ref="AZ4">IF($AY4&lt;=6,SUM($C4:$AV4),SUMPRODUCT(LARGE($C4:$AV4,{1,2,3,4,5,6})))</f>
        <v>59</v>
      </c>
      <c r="BA4" s="50" t="str">
        <f t="shared" si="2"/>
        <v/>
      </c>
      <c r="BB4" s="46" cm="1">
        <f t="array" ref="BB4">IFERROR(SUMPRODUCT(LARGE($C4:$AV4,{1,2,3,4})), "")</f>
        <v>59</v>
      </c>
      <c r="BC4" s="46" t="str" cm="1">
        <f t="array" ref="BC4">IFERROR(SUMPRODUCT(LARGE($C4:$AV4,{1,2,3,4,5,6,7})), "")</f>
        <v/>
      </c>
      <c r="BD4" s="46" t="str" cm="1">
        <f t="array" ref="BD4">IFERROR(SUMPRODUCT(LARGE($C4:$AV4,{1,2,3,4,5,6,7,8})), "")</f>
        <v/>
      </c>
    </row>
    <row r="5" spans="2:81" s="12" customFormat="1" ht="15" customHeight="1" x14ac:dyDescent="0.2">
      <c r="B5" s="17" t="s">
        <v>5</v>
      </c>
      <c r="C5" s="10"/>
      <c r="D5" s="10"/>
      <c r="E5" s="10"/>
      <c r="F5" s="10"/>
      <c r="G5" s="10">
        <v>6</v>
      </c>
      <c r="H5" s="10">
        <v>1</v>
      </c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57"/>
      <c r="AX5" s="47">
        <f t="shared" si="0"/>
        <v>7</v>
      </c>
      <c r="AY5" s="46">
        <f t="shared" si="1"/>
        <v>2</v>
      </c>
      <c r="AZ5" s="46" cm="1">
        <f t="array" ref="AZ5">IF($AY5&lt;=6,SUM($C5:$AV5),SUMPRODUCT(LARGE($C5:$AV5,{1,2,3,4,5,6})))</f>
        <v>7</v>
      </c>
      <c r="BA5" s="50" t="str">
        <f t="shared" si="2"/>
        <v/>
      </c>
      <c r="BB5" s="46" t="str" cm="1">
        <f t="array" ref="BB5">IFERROR(SUMPRODUCT(LARGE($C5:$AV5,{1,2,3,4})), "")</f>
        <v/>
      </c>
      <c r="BC5" s="46" t="str" cm="1">
        <f t="array" ref="BC5">IFERROR(SUMPRODUCT(LARGE($C5:$AV5,{1,2,3,4,5,6,7})), "")</f>
        <v/>
      </c>
      <c r="BD5" s="46" t="str" cm="1">
        <f t="array" ref="BD5">IFERROR(SUMPRODUCT(LARGE($C5:$AV5,{1,2,3,4,5,6,7,8})), "")</f>
        <v/>
      </c>
    </row>
    <row r="6" spans="2:81" s="12" customFormat="1" ht="15" customHeight="1" x14ac:dyDescent="0.2">
      <c r="B6" s="17" t="s">
        <v>121</v>
      </c>
      <c r="C6" s="10"/>
      <c r="D6" s="4"/>
      <c r="E6" s="10">
        <v>6</v>
      </c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57"/>
      <c r="AX6" s="47">
        <f t="shared" si="0"/>
        <v>6</v>
      </c>
      <c r="AY6" s="46">
        <f t="shared" si="1"/>
        <v>1</v>
      </c>
      <c r="AZ6" s="46" cm="1">
        <f t="array" ref="AZ6">IF($AY6&lt;=6,SUM($C6:$AV6),SUMPRODUCT(LARGE($C6:$AV6,{1,2,3,4,5,6})))</f>
        <v>6</v>
      </c>
      <c r="BA6" s="50" t="str">
        <f t="shared" si="2"/>
        <v/>
      </c>
      <c r="BB6" s="46" t="str" cm="1">
        <f t="array" ref="BB6">IFERROR(SUMPRODUCT(LARGE($C6:$AV6,{1,2,3,4})), "")</f>
        <v/>
      </c>
      <c r="BC6" s="46" t="str" cm="1">
        <f t="array" ref="BC6">IFERROR(SUMPRODUCT(LARGE($C6:$AV6,{1,2,3,4,5,6,7})), "")</f>
        <v/>
      </c>
      <c r="BD6" s="46" t="str" cm="1">
        <f t="array" ref="BD6">IFERROR(SUMPRODUCT(LARGE($C6:$AV6,{1,2,3,4,5,6,7,8})), "")</f>
        <v/>
      </c>
    </row>
    <row r="7" spans="2:81" s="12" customFormat="1" ht="15" customHeight="1" x14ac:dyDescent="0.2">
      <c r="B7" s="17" t="s">
        <v>124</v>
      </c>
      <c r="C7" s="5">
        <v>0</v>
      </c>
      <c r="D7" s="10"/>
      <c r="E7" s="10"/>
      <c r="F7" s="10">
        <v>2</v>
      </c>
      <c r="G7" s="10"/>
      <c r="H7" s="10"/>
      <c r="I7" s="10"/>
      <c r="J7" s="10">
        <v>1</v>
      </c>
      <c r="K7" s="10"/>
      <c r="L7" s="10">
        <v>8</v>
      </c>
      <c r="M7" s="10"/>
      <c r="N7" s="10">
        <v>15</v>
      </c>
      <c r="O7" s="10">
        <v>8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57"/>
      <c r="AX7" s="47">
        <f t="shared" si="0"/>
        <v>34</v>
      </c>
      <c r="AY7" s="46">
        <f t="shared" si="1"/>
        <v>6</v>
      </c>
      <c r="AZ7" s="46" cm="1">
        <f t="array" ref="AZ7">IF($AY7&lt;=6,SUM($C7:$AV7),SUMPRODUCT(LARGE($C7:$AV7,{1,2,3,4,5,6})))</f>
        <v>34</v>
      </c>
      <c r="BA7" s="50" t="str">
        <f t="shared" si="2"/>
        <v/>
      </c>
      <c r="BB7" s="46" cm="1">
        <f t="array" ref="BB7">IFERROR(SUMPRODUCT(LARGE($C7:$AV7,{1,2,3,4})), "")</f>
        <v>33</v>
      </c>
      <c r="BC7" s="46" t="str" cm="1">
        <f t="array" ref="BC7">IFERROR(SUMPRODUCT(LARGE($C7:$AV7,{1,2,3,4,5,6,7})), "")</f>
        <v/>
      </c>
      <c r="BD7" s="46" t="str" cm="1">
        <f t="array" ref="BD7">IFERROR(SUMPRODUCT(LARGE($C7:$AV7,{1,2,3,4,5,6,7,8})), "")</f>
        <v/>
      </c>
    </row>
    <row r="8" spans="2:81" ht="15" customHeight="1" x14ac:dyDescent="0.2">
      <c r="B8" s="17" t="s">
        <v>127</v>
      </c>
      <c r="C8" s="5"/>
      <c r="D8" s="10">
        <v>13</v>
      </c>
      <c r="E8" s="10"/>
      <c r="F8" s="10"/>
      <c r="G8" s="10">
        <f>13+35</f>
        <v>48</v>
      </c>
      <c r="H8" s="10"/>
      <c r="I8" s="10"/>
      <c r="J8" s="10"/>
      <c r="K8" s="10"/>
      <c r="L8" s="10"/>
      <c r="M8" s="10">
        <v>27</v>
      </c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56"/>
      <c r="AX8" s="47">
        <f t="shared" si="0"/>
        <v>88</v>
      </c>
      <c r="AY8" s="46">
        <f t="shared" si="1"/>
        <v>3</v>
      </c>
      <c r="AZ8" s="46" cm="1">
        <f t="array" ref="AZ8">IF($AY8&lt;=6,SUM($C8:$AV8),SUMPRODUCT(LARGE($C8:$AV8,{1,2,3,4,5,6})))</f>
        <v>88</v>
      </c>
      <c r="BA8" s="50" t="str">
        <f t="shared" si="2"/>
        <v/>
      </c>
      <c r="BB8" s="46" t="str" cm="1">
        <f t="array" ref="BB8">IFERROR(SUMPRODUCT(LARGE($C8:$AV8,{1,2,3,4})), "")</f>
        <v/>
      </c>
      <c r="BC8" s="46" t="str" cm="1">
        <f t="array" ref="BC8">IFERROR(SUMPRODUCT(LARGE($C8:$AV8,{1,2,3,4,5,6,7})), "")</f>
        <v/>
      </c>
      <c r="BD8" s="46" t="str" cm="1">
        <f t="array" ref="BD8">IFERROR(SUMPRODUCT(LARGE($C8:$AV8,{1,2,3,4,5,6,7,8})), "")</f>
        <v/>
      </c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</row>
    <row r="9" spans="2:81" ht="15" customHeight="1" x14ac:dyDescent="0.2">
      <c r="B9" s="17" t="s">
        <v>34</v>
      </c>
      <c r="C9" s="10">
        <v>10</v>
      </c>
      <c r="D9" s="10"/>
      <c r="E9" s="10"/>
      <c r="F9" s="10">
        <v>3</v>
      </c>
      <c r="G9" s="10"/>
      <c r="H9" s="10"/>
      <c r="I9" s="10"/>
      <c r="J9" s="10">
        <f>6+2+19</f>
        <v>27</v>
      </c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57"/>
      <c r="AX9" s="47">
        <f t="shared" si="0"/>
        <v>40</v>
      </c>
      <c r="AY9" s="46">
        <f t="shared" si="1"/>
        <v>3</v>
      </c>
      <c r="AZ9" s="46" cm="1">
        <f t="array" ref="AZ9">IF($AY9&lt;=6,SUM($C9:$AV9),SUMPRODUCT(LARGE($C9:$AV9,{1,2,3,4,5,6})))</f>
        <v>40</v>
      </c>
      <c r="BA9" s="50" t="str">
        <f t="shared" si="2"/>
        <v/>
      </c>
      <c r="BB9" s="46" t="str" cm="1">
        <f t="array" ref="BB9">IFERROR(SUMPRODUCT(LARGE($C9:$AV9,{1,2,3,4})), "")</f>
        <v/>
      </c>
      <c r="BC9" s="46" t="str" cm="1">
        <f t="array" ref="BC9">IFERROR(SUMPRODUCT(LARGE($C9:$AV9,{1,2,3,4,5,6,7})), "")</f>
        <v/>
      </c>
      <c r="BD9" s="46" t="str" cm="1">
        <f t="array" ref="BD9">IFERROR(SUMPRODUCT(LARGE($C9:$AV9,{1,2,3,4,5,6,7,8})), "")</f>
        <v/>
      </c>
    </row>
    <row r="10" spans="2:81" ht="15" customHeight="1" x14ac:dyDescent="0.2">
      <c r="B10" s="17" t="s">
        <v>135</v>
      </c>
      <c r="C10" s="10"/>
      <c r="D10" s="10"/>
      <c r="E10" s="10"/>
      <c r="F10" s="10"/>
      <c r="G10" s="10">
        <v>8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57"/>
      <c r="AX10" s="47">
        <f t="shared" si="0"/>
        <v>8</v>
      </c>
      <c r="AY10" s="46">
        <f t="shared" si="1"/>
        <v>1</v>
      </c>
      <c r="AZ10" s="46" cm="1">
        <f t="array" ref="AZ10">IF($AY10&lt;=6,SUM($C10:$AV10),SUMPRODUCT(LARGE($C10:$AV10,{1,2,3,4,5,6})))</f>
        <v>8</v>
      </c>
      <c r="BA10" s="50" t="str">
        <f t="shared" si="2"/>
        <v/>
      </c>
      <c r="BB10" s="46" t="str" cm="1">
        <f t="array" ref="BB10">IFERROR(SUMPRODUCT(LARGE($C10:$AV10,{1,2,3,4})), "")</f>
        <v/>
      </c>
      <c r="BC10" s="46" t="str" cm="1">
        <f t="array" ref="BC10">IFERROR(SUMPRODUCT(LARGE($C10:$AV10,{1,2,3,4,5,6,7})), "")</f>
        <v/>
      </c>
      <c r="BD10" s="46" t="str" cm="1">
        <f t="array" ref="BD10">IFERROR(SUMPRODUCT(LARGE($C10:$AV10,{1,2,3,4,5,6,7,8})), "")</f>
        <v/>
      </c>
    </row>
    <row r="11" spans="2:81" ht="15" customHeight="1" x14ac:dyDescent="0.2">
      <c r="B11" s="17" t="s">
        <v>139</v>
      </c>
      <c r="C11" s="10"/>
      <c r="D11" s="4"/>
      <c r="E11" s="10">
        <v>28</v>
      </c>
      <c r="F11" s="10"/>
      <c r="G11" s="10"/>
      <c r="H11" s="10"/>
      <c r="I11" s="10">
        <v>17</v>
      </c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57"/>
      <c r="AX11" s="47">
        <f t="shared" si="0"/>
        <v>45</v>
      </c>
      <c r="AY11" s="46">
        <f t="shared" si="1"/>
        <v>2</v>
      </c>
      <c r="AZ11" s="46" cm="1">
        <f t="array" ref="AZ11">IF($AY11&lt;=6,SUM($C11:$AV11),SUMPRODUCT(LARGE($C11:$AV11,{1,2,3,4,5,6})))</f>
        <v>45</v>
      </c>
      <c r="BA11" s="50" t="str">
        <f t="shared" si="2"/>
        <v/>
      </c>
      <c r="BB11" s="46" t="str" cm="1">
        <f t="array" ref="BB11">IFERROR(SUMPRODUCT(LARGE($C11:$AV11,{1,2,3,4})), "")</f>
        <v/>
      </c>
      <c r="BC11" s="46" t="str" cm="1">
        <f t="array" ref="BC11">IFERROR(SUMPRODUCT(LARGE($C11:$AV11,{1,2,3,4,5,6,7})), "")</f>
        <v/>
      </c>
      <c r="BD11" s="46" t="str" cm="1">
        <f t="array" ref="BD11">IFERROR(SUMPRODUCT(LARGE($C11:$AV11,{1,2,3,4,5,6,7,8})), "")</f>
        <v/>
      </c>
    </row>
    <row r="12" spans="2:81" ht="15" customHeight="1" x14ac:dyDescent="0.2">
      <c r="B12" s="17" t="s">
        <v>1152</v>
      </c>
      <c r="C12" s="10"/>
      <c r="D12" s="5"/>
      <c r="E12" s="5"/>
      <c r="F12" s="5"/>
      <c r="G12" s="5"/>
      <c r="H12" s="5"/>
      <c r="I12" s="10"/>
      <c r="J12" s="10"/>
      <c r="K12" s="10">
        <v>11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57"/>
      <c r="AX12" s="47">
        <f t="shared" si="0"/>
        <v>11</v>
      </c>
      <c r="AY12" s="46">
        <f t="shared" si="1"/>
        <v>1</v>
      </c>
      <c r="AZ12" s="46" cm="1">
        <f t="array" ref="AZ12">IF($AY12&lt;=6,SUM($C12:$AV12),SUMPRODUCT(LARGE($C12:$AV12,{1,2,3,4,5,6})))</f>
        <v>11</v>
      </c>
      <c r="BA12" s="50" t="str">
        <f t="shared" si="2"/>
        <v/>
      </c>
      <c r="BB12" s="46" t="str" cm="1">
        <f t="array" ref="BB12">IFERROR(SUMPRODUCT(LARGE($C12:$AV12,{1,2,3,4})), "")</f>
        <v/>
      </c>
      <c r="BC12" s="46" t="str" cm="1">
        <f t="array" ref="BC12">IFERROR(SUMPRODUCT(LARGE($C12:$AV12,{1,2,3,4,5,6,7})), "")</f>
        <v/>
      </c>
      <c r="BD12" s="46" t="str" cm="1">
        <f t="array" ref="BD12">IFERROR(SUMPRODUCT(LARGE($C12:$AV12,{1,2,3,4,5,6,7,8})), "")</f>
        <v/>
      </c>
    </row>
    <row r="13" spans="2:81" ht="15" customHeight="1" x14ac:dyDescent="0.2">
      <c r="B13" s="17" t="s">
        <v>141</v>
      </c>
      <c r="C13" s="10"/>
      <c r="D13" s="4"/>
      <c r="E13" s="10">
        <v>11</v>
      </c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57"/>
      <c r="AX13" s="47">
        <f t="shared" si="0"/>
        <v>11</v>
      </c>
      <c r="AY13" s="46">
        <f t="shared" si="1"/>
        <v>1</v>
      </c>
      <c r="AZ13" s="46" cm="1">
        <f t="array" ref="AZ13">IF($AY13&lt;=6,SUM($C13:$AV13),SUMPRODUCT(LARGE($C13:$AV13,{1,2,3,4,5,6})))</f>
        <v>11</v>
      </c>
      <c r="BA13" s="50" t="str">
        <f t="shared" si="2"/>
        <v/>
      </c>
      <c r="BB13" s="46" t="str" cm="1">
        <f t="array" ref="BB13">IFERROR(SUMPRODUCT(LARGE($C13:$AV13,{1,2,3,4})), "")</f>
        <v/>
      </c>
      <c r="BC13" s="46" t="str" cm="1">
        <f t="array" ref="BC13">IFERROR(SUMPRODUCT(LARGE($C13:$AV13,{1,2,3,4,5,6,7})), "")</f>
        <v/>
      </c>
      <c r="BD13" s="46" t="str" cm="1">
        <f t="array" ref="BD13">IFERROR(SUMPRODUCT(LARGE($C13:$AV13,{1,2,3,4,5,6,7,8})), "")</f>
        <v/>
      </c>
    </row>
    <row r="14" spans="2:81" ht="15" customHeight="1" x14ac:dyDescent="0.2">
      <c r="B14" s="17" t="s">
        <v>1</v>
      </c>
      <c r="C14" s="10"/>
      <c r="D14" s="10">
        <v>28</v>
      </c>
      <c r="E14" s="10"/>
      <c r="F14" s="10"/>
      <c r="G14" s="10">
        <v>18</v>
      </c>
      <c r="H14" s="10"/>
      <c r="I14" s="10"/>
      <c r="J14" s="10"/>
      <c r="K14" s="10"/>
      <c r="L14" s="10"/>
      <c r="M14" s="10">
        <v>18</v>
      </c>
      <c r="N14" s="10"/>
      <c r="O14" s="10">
        <v>36</v>
      </c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57"/>
      <c r="AX14" s="47">
        <f t="shared" si="0"/>
        <v>100</v>
      </c>
      <c r="AY14" s="46">
        <f t="shared" si="1"/>
        <v>4</v>
      </c>
      <c r="AZ14" s="46" cm="1">
        <f t="array" ref="AZ14">IF($AY14&lt;=6,SUM($C14:$AV14),SUMPRODUCT(LARGE($C14:$AV14,{1,2,3,4,5,6})))</f>
        <v>100</v>
      </c>
      <c r="BA14" s="50" t="str">
        <f t="shared" si="2"/>
        <v/>
      </c>
      <c r="BB14" s="46" cm="1">
        <f t="array" ref="BB14">IFERROR(SUMPRODUCT(LARGE($C14:$AV14,{1,2,3,4})), "")</f>
        <v>100</v>
      </c>
      <c r="BC14" s="46" t="str" cm="1">
        <f t="array" ref="BC14">IFERROR(SUMPRODUCT(LARGE($C14:$AV14,{1,2,3,4,5,6,7})), "")</f>
        <v/>
      </c>
      <c r="BD14" s="46" t="str" cm="1">
        <f t="array" ref="BD14">IFERROR(SUMPRODUCT(LARGE($C14:$AV14,{1,2,3,4,5,6,7,8})), "")</f>
        <v/>
      </c>
    </row>
    <row r="15" spans="2:81" ht="15" customHeight="1" x14ac:dyDescent="0.2">
      <c r="B15" s="17" t="s">
        <v>144</v>
      </c>
      <c r="C15" s="10"/>
      <c r="D15" s="10"/>
      <c r="E15" s="10"/>
      <c r="F15" s="10"/>
      <c r="G15" s="10"/>
      <c r="H15" s="10"/>
      <c r="I15" s="10"/>
      <c r="J15" s="10"/>
      <c r="K15" s="10">
        <v>10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57"/>
      <c r="AX15" s="47">
        <f t="shared" si="0"/>
        <v>10</v>
      </c>
      <c r="AY15" s="46">
        <f t="shared" si="1"/>
        <v>1</v>
      </c>
      <c r="AZ15" s="46" cm="1">
        <f t="array" ref="AZ15">IF($AY15&lt;=6,SUM($C15:$AV15),SUMPRODUCT(LARGE($C15:$AV15,{1,2,3,4,5,6})))</f>
        <v>10</v>
      </c>
      <c r="BA15" s="50" t="str">
        <f t="shared" si="2"/>
        <v/>
      </c>
      <c r="BB15" s="46" t="str" cm="1">
        <f t="array" ref="BB15">IFERROR(SUMPRODUCT(LARGE($C15:$AV15,{1,2,3,4})), "")</f>
        <v/>
      </c>
      <c r="BC15" s="46" t="str" cm="1">
        <f t="array" ref="BC15">IFERROR(SUMPRODUCT(LARGE($C15:$AV15,{1,2,3,4,5,6,7})), "")</f>
        <v/>
      </c>
      <c r="BD15" s="46" t="str" cm="1">
        <f t="array" ref="BD15">IFERROR(SUMPRODUCT(LARGE($C15:$AV15,{1,2,3,4,5,6,7,8})), "")</f>
        <v/>
      </c>
    </row>
    <row r="16" spans="2:81" s="12" customFormat="1" ht="15" customHeight="1" x14ac:dyDescent="0.2">
      <c r="B16" s="17" t="s">
        <v>146</v>
      </c>
      <c r="C16" s="10"/>
      <c r="D16" s="10"/>
      <c r="E16" s="10"/>
      <c r="F16" s="10"/>
      <c r="G16" s="10"/>
      <c r="H16" s="10"/>
      <c r="I16" s="10"/>
      <c r="J16" s="10"/>
      <c r="K16" s="10">
        <v>9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57"/>
      <c r="AX16" s="47">
        <f t="shared" si="0"/>
        <v>9</v>
      </c>
      <c r="AY16" s="46">
        <f t="shared" si="1"/>
        <v>1</v>
      </c>
      <c r="AZ16" s="46" cm="1">
        <f t="array" ref="AZ16">IF($AY16&lt;=6,SUM($C16:$AV16),SUMPRODUCT(LARGE($C16:$AV16,{1,2,3,4,5,6})))</f>
        <v>9</v>
      </c>
      <c r="BA16" s="50" t="str">
        <f t="shared" si="2"/>
        <v/>
      </c>
      <c r="BB16" s="46" t="str" cm="1">
        <f t="array" ref="BB16">IFERROR(SUMPRODUCT(LARGE($C16:$AV16,{1,2,3,4})), "")</f>
        <v/>
      </c>
      <c r="BC16" s="46" t="str" cm="1">
        <f t="array" ref="BC16">IFERROR(SUMPRODUCT(LARGE($C16:$AV16,{1,2,3,4,5,6,7})), "")</f>
        <v/>
      </c>
      <c r="BD16" s="46" t="str" cm="1">
        <f t="array" ref="BD16">IFERROR(SUMPRODUCT(LARGE($C16:$AV16,{1,2,3,4,5,6,7,8})), "")</f>
        <v/>
      </c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</row>
    <row r="17" spans="2:56" s="12" customFormat="1" ht="15" customHeight="1" x14ac:dyDescent="0.2">
      <c r="B17" s="17" t="s">
        <v>148</v>
      </c>
      <c r="C17" s="10"/>
      <c r="D17" s="10"/>
      <c r="E17" s="10"/>
      <c r="F17" s="10"/>
      <c r="G17" s="10">
        <v>30</v>
      </c>
      <c r="H17" s="10"/>
      <c r="I17" s="10"/>
      <c r="J17" s="10"/>
      <c r="K17" s="10"/>
      <c r="L17" s="10"/>
      <c r="M17" s="10">
        <v>29</v>
      </c>
      <c r="N17" s="10"/>
      <c r="O17" s="10"/>
      <c r="P17" s="10">
        <v>33</v>
      </c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57"/>
      <c r="AX17" s="47">
        <f t="shared" si="0"/>
        <v>92</v>
      </c>
      <c r="AY17" s="46">
        <f t="shared" si="1"/>
        <v>3</v>
      </c>
      <c r="AZ17" s="46" cm="1">
        <f t="array" ref="AZ17">IF($AY17&lt;=6,SUM($C17:$AV17),SUMPRODUCT(LARGE($C17:$AV17,{1,2,3,4,5,6})))</f>
        <v>92</v>
      </c>
      <c r="BA17" s="50" t="str">
        <f t="shared" si="2"/>
        <v/>
      </c>
      <c r="BB17" s="46" t="str" cm="1">
        <f t="array" ref="BB17">IFERROR(SUMPRODUCT(LARGE($C17:$AV17,{1,2,3,4})), "")</f>
        <v/>
      </c>
      <c r="BC17" s="46" t="str" cm="1">
        <f t="array" ref="BC17">IFERROR(SUMPRODUCT(LARGE($C17:$AV17,{1,2,3,4,5,6,7})), "")</f>
        <v/>
      </c>
      <c r="BD17" s="46" t="str" cm="1">
        <f t="array" ref="BD17">IFERROR(SUMPRODUCT(LARGE($C17:$AV17,{1,2,3,4,5,6,7,8})), "")</f>
        <v/>
      </c>
    </row>
    <row r="18" spans="2:56" s="12" customFormat="1" ht="15" customHeight="1" x14ac:dyDescent="0.2">
      <c r="B18" s="17" t="s">
        <v>37</v>
      </c>
      <c r="C18" s="10">
        <v>30</v>
      </c>
      <c r="D18" s="10"/>
      <c r="E18" s="10"/>
      <c r="F18" s="10"/>
      <c r="G18" s="10"/>
      <c r="H18" s="10"/>
      <c r="I18" s="10"/>
      <c r="J18" s="10">
        <f>6+5+5+24</f>
        <v>40</v>
      </c>
      <c r="K18" s="10"/>
      <c r="L18" s="10">
        <f>3+6+9+6+5+13</f>
        <v>42</v>
      </c>
      <c r="M18" s="10"/>
      <c r="N18" s="10">
        <v>45</v>
      </c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57"/>
      <c r="AX18" s="47">
        <f t="shared" si="0"/>
        <v>157</v>
      </c>
      <c r="AY18" s="46">
        <f t="shared" si="1"/>
        <v>4</v>
      </c>
      <c r="AZ18" s="46" cm="1">
        <f t="array" ref="AZ18">IF($AY18&lt;=6,SUM($C18:$AV18),SUMPRODUCT(LARGE($C18:$AV18,{1,2,3,4,5,6})))</f>
        <v>157</v>
      </c>
      <c r="BA18" s="50" t="str">
        <f t="shared" si="2"/>
        <v/>
      </c>
      <c r="BB18" s="46" cm="1">
        <f t="array" ref="BB18">IFERROR(SUMPRODUCT(LARGE($C18:$AV18,{1,2,3,4})), "")</f>
        <v>157</v>
      </c>
      <c r="BC18" s="46" t="str" cm="1">
        <f t="array" ref="BC18">IFERROR(SUMPRODUCT(LARGE($C18:$AV18,{1,2,3,4,5,6,7})), "")</f>
        <v/>
      </c>
      <c r="BD18" s="46" t="str" cm="1">
        <f t="array" ref="BD18">IFERROR(SUMPRODUCT(LARGE($C18:$AV18,{1,2,3,4,5,6,7,8})), "")</f>
        <v/>
      </c>
    </row>
    <row r="19" spans="2:56" s="12" customFormat="1" ht="15" customHeight="1" x14ac:dyDescent="0.2">
      <c r="B19" s="17" t="s">
        <v>324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57"/>
      <c r="AX19" s="47">
        <f t="shared" si="0"/>
        <v>0</v>
      </c>
      <c r="AY19" s="46">
        <f t="shared" si="1"/>
        <v>0</v>
      </c>
      <c r="AZ19" s="46" cm="1">
        <f t="array" ref="AZ19">IF($AY19&lt;=6,SUM($C19:$AV19),SUMPRODUCT(LARGE($C19:$AV19,{1,2,3,4,5,6})))</f>
        <v>0</v>
      </c>
      <c r="BA19" s="50" t="str">
        <f t="shared" si="2"/>
        <v/>
      </c>
      <c r="BB19" s="46" t="str" cm="1">
        <f t="array" ref="BB19">IFERROR(SUMPRODUCT(LARGE($C19:$AV19,{1,2,3,4})), "")</f>
        <v/>
      </c>
      <c r="BC19" s="46" t="str" cm="1">
        <f t="array" ref="BC19">IFERROR(SUMPRODUCT(LARGE($C19:$AV19,{1,2,3,4,5,6,7})), "")</f>
        <v/>
      </c>
      <c r="BD19" s="46" t="str" cm="1">
        <f t="array" ref="BD19">IFERROR(SUMPRODUCT(LARGE($C19:$AV19,{1,2,3,4,5,6,7,8})), "")</f>
        <v/>
      </c>
    </row>
    <row r="20" spans="2:56" s="12" customFormat="1" ht="15" customHeight="1" x14ac:dyDescent="0.2">
      <c r="B20" s="17" t="s">
        <v>157</v>
      </c>
      <c r="C20" s="10"/>
      <c r="D20" s="10"/>
      <c r="E20" s="10"/>
      <c r="F20" s="10"/>
      <c r="G20" s="10"/>
      <c r="H20" s="10"/>
      <c r="I20" s="10"/>
      <c r="J20" s="10"/>
      <c r="K20" s="10">
        <v>45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57"/>
      <c r="AX20" s="47">
        <f t="shared" si="0"/>
        <v>45</v>
      </c>
      <c r="AY20" s="46">
        <f t="shared" si="1"/>
        <v>1</v>
      </c>
      <c r="AZ20" s="46" cm="1">
        <f t="array" ref="AZ20">IF($AY20&lt;=6,SUM($C20:$AV20),SUMPRODUCT(LARGE($C20:$AV20,{1,2,3,4,5,6})))</f>
        <v>45</v>
      </c>
      <c r="BA20" s="50" t="str">
        <f t="shared" si="2"/>
        <v/>
      </c>
      <c r="BB20" s="46" t="str" cm="1">
        <f t="array" ref="BB20">IFERROR(SUMPRODUCT(LARGE($C20:$AV20,{1,2,3,4})), "")</f>
        <v/>
      </c>
      <c r="BC20" s="46" t="str" cm="1">
        <f t="array" ref="BC20">IFERROR(SUMPRODUCT(LARGE($C20:$AV20,{1,2,3,4,5,6,7})), "")</f>
        <v/>
      </c>
      <c r="BD20" s="46" t="str" cm="1">
        <f t="array" ref="BD20">IFERROR(SUMPRODUCT(LARGE($C20:$AV20,{1,2,3,4,5,6,7,8})), "")</f>
        <v/>
      </c>
    </row>
    <row r="21" spans="2:56" s="12" customFormat="1" ht="15" customHeight="1" x14ac:dyDescent="0.2">
      <c r="B21" s="17" t="s">
        <v>40</v>
      </c>
      <c r="C21" s="10">
        <v>9</v>
      </c>
      <c r="D21" s="10"/>
      <c r="E21" s="10"/>
      <c r="F21" s="10"/>
      <c r="G21" s="10"/>
      <c r="H21" s="10">
        <v>13</v>
      </c>
      <c r="I21" s="10"/>
      <c r="J21" s="10"/>
      <c r="K21" s="10"/>
      <c r="L21" s="10"/>
      <c r="M21" s="10"/>
      <c r="N21" s="10">
        <v>8</v>
      </c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57"/>
      <c r="AX21" s="47">
        <f t="shared" si="0"/>
        <v>30</v>
      </c>
      <c r="AY21" s="46">
        <f t="shared" si="1"/>
        <v>3</v>
      </c>
      <c r="AZ21" s="46" cm="1">
        <f t="array" ref="AZ21">IF($AY21&lt;=6,SUM($C21:$AV21),SUMPRODUCT(LARGE($C21:$AV21,{1,2,3,4,5,6})))</f>
        <v>30</v>
      </c>
      <c r="BA21" s="50" t="str">
        <f t="shared" si="2"/>
        <v/>
      </c>
      <c r="BB21" s="46" t="str" cm="1">
        <f t="array" ref="BB21">IFERROR(SUMPRODUCT(LARGE($C21:$AV21,{1,2,3,4})), "")</f>
        <v/>
      </c>
      <c r="BC21" s="46" t="str" cm="1">
        <f t="array" ref="BC21">IFERROR(SUMPRODUCT(LARGE($C21:$AV21,{1,2,3,4,5,6,7})), "")</f>
        <v/>
      </c>
      <c r="BD21" s="46" t="str" cm="1">
        <f t="array" ref="BD21">IFERROR(SUMPRODUCT(LARGE($C21:$AV21,{1,2,3,4,5,6,7,8})), "")</f>
        <v/>
      </c>
    </row>
    <row r="22" spans="2:56" s="12" customFormat="1" ht="15" customHeight="1" x14ac:dyDescent="0.2">
      <c r="B22" s="17" t="s">
        <v>1047</v>
      </c>
      <c r="C22" s="10"/>
      <c r="D22" s="10"/>
      <c r="E22" s="10"/>
      <c r="F22" s="10"/>
      <c r="G22" s="10"/>
      <c r="H22" s="10">
        <v>9</v>
      </c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57"/>
      <c r="AX22" s="47">
        <f t="shared" si="0"/>
        <v>9</v>
      </c>
      <c r="AY22" s="46">
        <f t="shared" si="1"/>
        <v>1</v>
      </c>
      <c r="AZ22" s="46" cm="1">
        <f t="array" ref="AZ22">IF($AY22&lt;=6,SUM($C22:$AV22),SUMPRODUCT(LARGE($C22:$AV22,{1,2,3,4,5,6})))</f>
        <v>9</v>
      </c>
      <c r="BA22" s="50" t="str">
        <f t="shared" si="2"/>
        <v/>
      </c>
      <c r="BB22" s="46" t="str" cm="1">
        <f t="array" ref="BB22">IFERROR(SUMPRODUCT(LARGE($C22:$AV22,{1,2,3,4})), "")</f>
        <v/>
      </c>
      <c r="BC22" s="46" t="str" cm="1">
        <f t="array" ref="BC22">IFERROR(SUMPRODUCT(LARGE($C22:$AV22,{1,2,3,4,5,6,7})), "")</f>
        <v/>
      </c>
      <c r="BD22" s="46" t="str" cm="1">
        <f t="array" ref="BD22">IFERROR(SUMPRODUCT(LARGE($C22:$AV22,{1,2,3,4,5,6,7,8})), "")</f>
        <v/>
      </c>
    </row>
    <row r="23" spans="2:56" s="12" customFormat="1" ht="15" customHeight="1" x14ac:dyDescent="0.2">
      <c r="B23" s="17" t="s">
        <v>159</v>
      </c>
      <c r="C23" s="10"/>
      <c r="D23" s="10"/>
      <c r="E23" s="10"/>
      <c r="F23" s="10"/>
      <c r="G23" s="10">
        <v>6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57"/>
      <c r="AX23" s="47">
        <f t="shared" si="0"/>
        <v>6</v>
      </c>
      <c r="AY23" s="46">
        <f t="shared" si="1"/>
        <v>1</v>
      </c>
      <c r="AZ23" s="46" cm="1">
        <f t="array" ref="AZ23">IF($AY23&lt;=6,SUM($C23:$AV23),SUMPRODUCT(LARGE($C23:$AV23,{1,2,3,4,5,6})))</f>
        <v>6</v>
      </c>
      <c r="BA23" s="50" t="str">
        <f t="shared" si="2"/>
        <v/>
      </c>
      <c r="BB23" s="46" t="str" cm="1">
        <f t="array" ref="BB23">IFERROR(SUMPRODUCT(LARGE($C23:$AV23,{1,2,3,4})), "")</f>
        <v/>
      </c>
      <c r="BC23" s="46" t="str" cm="1">
        <f t="array" ref="BC23">IFERROR(SUMPRODUCT(LARGE($C23:$AV23,{1,2,3,4,5,6,7})), "")</f>
        <v/>
      </c>
      <c r="BD23" s="46" t="str" cm="1">
        <f t="array" ref="BD23">IFERROR(SUMPRODUCT(LARGE($C23:$AV23,{1,2,3,4,5,6,7,8})), "")</f>
        <v/>
      </c>
    </row>
    <row r="24" spans="2:56" s="12" customFormat="1" ht="15" customHeight="1" x14ac:dyDescent="0.2">
      <c r="B24" s="17" t="s">
        <v>1154</v>
      </c>
      <c r="C24" s="10"/>
      <c r="D24" s="10"/>
      <c r="E24" s="10"/>
      <c r="F24" s="10"/>
      <c r="G24" s="10"/>
      <c r="H24" s="10"/>
      <c r="I24" s="10"/>
      <c r="J24" s="10"/>
      <c r="K24" s="10">
        <v>2</v>
      </c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57"/>
      <c r="AX24" s="47">
        <f t="shared" si="0"/>
        <v>2</v>
      </c>
      <c r="AY24" s="46">
        <f t="shared" si="1"/>
        <v>1</v>
      </c>
      <c r="AZ24" s="46" cm="1">
        <f t="array" ref="AZ24">IF($AY24&lt;=6,SUM($C24:$AV24),SUMPRODUCT(LARGE($C24:$AV24,{1,2,3,4,5,6})))</f>
        <v>2</v>
      </c>
      <c r="BA24" s="50" t="str">
        <f t="shared" si="2"/>
        <v/>
      </c>
      <c r="BB24" s="46" t="str" cm="1">
        <f t="array" ref="BB24">IFERROR(SUMPRODUCT(LARGE($C24:$AV24,{1,2,3,4})), "")</f>
        <v/>
      </c>
      <c r="BC24" s="46" t="str" cm="1">
        <f t="array" ref="BC24">IFERROR(SUMPRODUCT(LARGE($C24:$AV24,{1,2,3,4,5,6,7})), "")</f>
        <v/>
      </c>
      <c r="BD24" s="46" t="str" cm="1">
        <f t="array" ref="BD24">IFERROR(SUMPRODUCT(LARGE($C24:$AV24,{1,2,3,4,5,6,7,8})), "")</f>
        <v/>
      </c>
    </row>
    <row r="25" spans="2:56" s="12" customFormat="1" ht="15" customHeight="1" x14ac:dyDescent="0.2">
      <c r="B25" s="17" t="s">
        <v>163</v>
      </c>
      <c r="C25" s="10"/>
      <c r="D25" s="10"/>
      <c r="E25" s="10"/>
      <c r="F25" s="10"/>
      <c r="G25" s="10"/>
      <c r="H25" s="10">
        <v>11</v>
      </c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57"/>
      <c r="AX25" s="47">
        <f t="shared" si="0"/>
        <v>11</v>
      </c>
      <c r="AY25" s="46">
        <f t="shared" si="1"/>
        <v>1</v>
      </c>
      <c r="AZ25" s="46" cm="1">
        <f t="array" ref="AZ25">IF($AY25&lt;=6,SUM($C25:$AV25),SUMPRODUCT(LARGE($C25:$AV25,{1,2,3,4,5,6})))</f>
        <v>11</v>
      </c>
      <c r="BA25" s="50" t="str">
        <f t="shared" si="2"/>
        <v/>
      </c>
      <c r="BB25" s="46" t="str" cm="1">
        <f t="array" ref="BB25">IFERROR(SUMPRODUCT(LARGE($C25:$AV25,{1,2,3,4})), "")</f>
        <v/>
      </c>
      <c r="BC25" s="46" t="str" cm="1">
        <f t="array" ref="BC25">IFERROR(SUMPRODUCT(LARGE($C25:$AV25,{1,2,3,4,5,6,7})), "")</f>
        <v/>
      </c>
      <c r="BD25" s="46" t="str" cm="1">
        <f t="array" ref="BD25">IFERROR(SUMPRODUCT(LARGE($C25:$AV25,{1,2,3,4,5,6,7,8})), "")</f>
        <v/>
      </c>
    </row>
    <row r="26" spans="2:56" s="12" customFormat="1" ht="15" customHeight="1" x14ac:dyDescent="0.2">
      <c r="B26" s="17" t="s">
        <v>165</v>
      </c>
      <c r="C26" s="10"/>
      <c r="D26" s="10"/>
      <c r="E26" s="10"/>
      <c r="F26" s="10"/>
      <c r="G26" s="10"/>
      <c r="H26" s="10"/>
      <c r="I26" s="10"/>
      <c r="J26" s="10"/>
      <c r="K26" s="10">
        <v>19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57"/>
      <c r="AX26" s="47">
        <f t="shared" si="0"/>
        <v>19</v>
      </c>
      <c r="AY26" s="46">
        <f t="shared" si="1"/>
        <v>1</v>
      </c>
      <c r="AZ26" s="46" cm="1">
        <f t="array" ref="AZ26">IF($AY26&lt;=6,SUM($C26:$AV26),SUMPRODUCT(LARGE($C26:$AV26,{1,2,3,4,5,6})))</f>
        <v>19</v>
      </c>
      <c r="BA26" s="50" t="str">
        <f t="shared" si="2"/>
        <v/>
      </c>
      <c r="BB26" s="46" t="str" cm="1">
        <f t="array" ref="BB26">IFERROR(SUMPRODUCT(LARGE($C26:$AV26,{1,2,3,4})), "")</f>
        <v/>
      </c>
      <c r="BC26" s="46" t="str" cm="1">
        <f t="array" ref="BC26">IFERROR(SUMPRODUCT(LARGE($C26:$AV26,{1,2,3,4,5,6,7})), "")</f>
        <v/>
      </c>
      <c r="BD26" s="46" t="str" cm="1">
        <f t="array" ref="BD26">IFERROR(SUMPRODUCT(LARGE($C26:$AV26,{1,2,3,4,5,6,7,8})), "")</f>
        <v/>
      </c>
    </row>
    <row r="27" spans="2:56" s="12" customFormat="1" ht="15" customHeight="1" x14ac:dyDescent="0.2">
      <c r="B27" s="17" t="s">
        <v>167</v>
      </c>
      <c r="C27" s="10"/>
      <c r="D27" s="10"/>
      <c r="E27" s="10"/>
      <c r="F27" s="10"/>
      <c r="G27" s="10">
        <v>18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57"/>
      <c r="AX27" s="47">
        <f t="shared" si="0"/>
        <v>18</v>
      </c>
      <c r="AY27" s="46">
        <f t="shared" si="1"/>
        <v>1</v>
      </c>
      <c r="AZ27" s="46" cm="1">
        <f t="array" ref="AZ27">IF($AY27&lt;=6,SUM($C27:$AV27),SUMPRODUCT(LARGE($C27:$AV27,{1,2,3,4,5,6})))</f>
        <v>18</v>
      </c>
      <c r="BA27" s="50" t="str">
        <f t="shared" si="2"/>
        <v/>
      </c>
      <c r="BB27" s="46" t="str" cm="1">
        <f t="array" ref="BB27">IFERROR(SUMPRODUCT(LARGE($C27:$AV27,{1,2,3,4})), "")</f>
        <v/>
      </c>
      <c r="BC27" s="46" t="str" cm="1">
        <f t="array" ref="BC27">IFERROR(SUMPRODUCT(LARGE($C27:$AV27,{1,2,3,4,5,6,7})), "")</f>
        <v/>
      </c>
      <c r="BD27" s="46" t="str" cm="1">
        <f t="array" ref="BD27">IFERROR(SUMPRODUCT(LARGE($C27:$AV27,{1,2,3,4,5,6,7,8})), "")</f>
        <v/>
      </c>
    </row>
    <row r="28" spans="2:56" s="12" customFormat="1" ht="15" customHeight="1" x14ac:dyDescent="0.2">
      <c r="B28" s="17" t="s">
        <v>169</v>
      </c>
      <c r="C28" s="10"/>
      <c r="D28" s="10"/>
      <c r="E28" s="10"/>
      <c r="F28" s="10"/>
      <c r="G28" s="10"/>
      <c r="H28" s="10">
        <v>1</v>
      </c>
      <c r="I28" s="10">
        <v>14</v>
      </c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57"/>
      <c r="AX28" s="47">
        <f t="shared" si="0"/>
        <v>15</v>
      </c>
      <c r="AY28" s="46">
        <f t="shared" si="1"/>
        <v>2</v>
      </c>
      <c r="AZ28" s="46" cm="1">
        <f t="array" ref="AZ28">IF($AY28&lt;=6,SUM($C28:$AV28),SUMPRODUCT(LARGE($C28:$AV28,{1,2,3,4,5,6})))</f>
        <v>15</v>
      </c>
      <c r="BA28" s="50" t="str">
        <f t="shared" si="2"/>
        <v/>
      </c>
      <c r="BB28" s="46" t="str" cm="1">
        <f t="array" ref="BB28">IFERROR(SUMPRODUCT(LARGE($C28:$AV28,{1,2,3,4})), "")</f>
        <v/>
      </c>
      <c r="BC28" s="46" t="str" cm="1">
        <f t="array" ref="BC28">IFERROR(SUMPRODUCT(LARGE($C28:$AV28,{1,2,3,4,5,6,7})), "")</f>
        <v/>
      </c>
      <c r="BD28" s="46" t="str" cm="1">
        <f t="array" ref="BD28">IFERROR(SUMPRODUCT(LARGE($C28:$AV28,{1,2,3,4,5,6,7,8})), "")</f>
        <v/>
      </c>
    </row>
    <row r="29" spans="2:56" s="12" customFormat="1" ht="15" customHeight="1" x14ac:dyDescent="0.2">
      <c r="B29" s="17" t="s">
        <v>42</v>
      </c>
      <c r="C29" s="10">
        <v>33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>
        <v>24</v>
      </c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57"/>
      <c r="AX29" s="47">
        <f t="shared" si="0"/>
        <v>57</v>
      </c>
      <c r="AY29" s="46">
        <f t="shared" si="1"/>
        <v>2</v>
      </c>
      <c r="AZ29" s="46" cm="1">
        <f t="array" ref="AZ29">IF($AY29&lt;=6,SUM($C29:$AV29),SUMPRODUCT(LARGE($C29:$AV29,{1,2,3,4,5,6})))</f>
        <v>57</v>
      </c>
      <c r="BA29" s="50" t="str">
        <f t="shared" si="2"/>
        <v/>
      </c>
      <c r="BB29" s="46" t="str" cm="1">
        <f t="array" ref="BB29">IFERROR(SUMPRODUCT(LARGE($C29:$AV29,{1,2,3,4})), "")</f>
        <v/>
      </c>
      <c r="BC29" s="46" t="str" cm="1">
        <f t="array" ref="BC29">IFERROR(SUMPRODUCT(LARGE($C29:$AV29,{1,2,3,4,5,6,7})), "")</f>
        <v/>
      </c>
      <c r="BD29" s="46" t="str" cm="1">
        <f t="array" ref="BD29">IFERROR(SUMPRODUCT(LARGE($C29:$AV29,{1,2,3,4,5,6,7,8})), "")</f>
        <v/>
      </c>
    </row>
    <row r="30" spans="2:56" s="12" customFormat="1" ht="15" customHeight="1" x14ac:dyDescent="0.2">
      <c r="B30" s="17" t="s">
        <v>325</v>
      </c>
      <c r="C30" s="10"/>
      <c r="D30" s="10"/>
      <c r="E30" s="10"/>
      <c r="F30" s="10"/>
      <c r="G30" s="10"/>
      <c r="H30" s="10"/>
      <c r="I30" s="10"/>
      <c r="J30" s="10"/>
      <c r="K30" s="10"/>
      <c r="L30" s="24">
        <v>12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57"/>
      <c r="AX30" s="47">
        <f t="shared" si="0"/>
        <v>12</v>
      </c>
      <c r="AY30" s="46">
        <f t="shared" si="1"/>
        <v>1</v>
      </c>
      <c r="AZ30" s="46" cm="1">
        <f t="array" ref="AZ30">IF($AY30&lt;=6,SUM($C30:$AV30),SUMPRODUCT(LARGE($C30:$AV30,{1,2,3,4,5,6})))</f>
        <v>12</v>
      </c>
      <c r="BA30" s="50" t="str">
        <f t="shared" si="2"/>
        <v/>
      </c>
      <c r="BB30" s="46" t="str" cm="1">
        <f t="array" ref="BB30">IFERROR(SUMPRODUCT(LARGE($C30:$AV30,{1,2,3,4})), "")</f>
        <v/>
      </c>
      <c r="BC30" s="46" t="str" cm="1">
        <f t="array" ref="BC30">IFERROR(SUMPRODUCT(LARGE($C30:$AV30,{1,2,3,4,5,6,7})), "")</f>
        <v/>
      </c>
      <c r="BD30" s="46" t="str" cm="1">
        <f t="array" ref="BD30">IFERROR(SUMPRODUCT(LARGE($C30:$AV30,{1,2,3,4,5,6,7,8})), "")</f>
        <v/>
      </c>
    </row>
    <row r="31" spans="2:56" s="12" customFormat="1" ht="15" customHeight="1" x14ac:dyDescent="0.2">
      <c r="B31" s="17" t="s">
        <v>1043</v>
      </c>
      <c r="C31" s="10"/>
      <c r="D31" s="10"/>
      <c r="E31" s="10"/>
      <c r="F31" s="10"/>
      <c r="G31" s="10"/>
      <c r="H31" s="10">
        <v>4</v>
      </c>
      <c r="I31" s="10">
        <v>3</v>
      </c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57"/>
      <c r="AX31" s="47">
        <f t="shared" si="0"/>
        <v>7</v>
      </c>
      <c r="AY31" s="46">
        <f t="shared" si="1"/>
        <v>2</v>
      </c>
      <c r="AZ31" s="46" cm="1">
        <f t="array" ref="AZ31">IF($AY31&lt;=6,SUM($C31:$AV31),SUMPRODUCT(LARGE($C31:$AV31,{1,2,3,4,5,6})))</f>
        <v>7</v>
      </c>
      <c r="BA31" s="50" t="str">
        <f t="shared" si="2"/>
        <v/>
      </c>
      <c r="BB31" s="46" t="str" cm="1">
        <f t="array" ref="BB31">IFERROR(SUMPRODUCT(LARGE($C31:$AV31,{1,2,3,4})), "")</f>
        <v/>
      </c>
      <c r="BC31" s="46" t="str" cm="1">
        <f t="array" ref="BC31">IFERROR(SUMPRODUCT(LARGE($C31:$AV31,{1,2,3,4,5,6,7})), "")</f>
        <v/>
      </c>
      <c r="BD31" s="46" t="str" cm="1">
        <f t="array" ref="BD31">IFERROR(SUMPRODUCT(LARGE($C31:$AV31,{1,2,3,4,5,6,7,8})), "")</f>
        <v/>
      </c>
    </row>
    <row r="32" spans="2:56" s="12" customFormat="1" ht="15" customHeight="1" x14ac:dyDescent="0.2">
      <c r="B32" s="17" t="s">
        <v>174</v>
      </c>
      <c r="C32" s="10"/>
      <c r="D32" s="10">
        <v>24</v>
      </c>
      <c r="E32" s="10"/>
      <c r="F32" s="10"/>
      <c r="G32" s="10">
        <v>6</v>
      </c>
      <c r="H32" s="10"/>
      <c r="I32" s="10"/>
      <c r="J32" s="10"/>
      <c r="K32" s="10"/>
      <c r="L32" s="10"/>
      <c r="M32" s="10">
        <v>15</v>
      </c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57"/>
      <c r="AX32" s="47">
        <f t="shared" si="0"/>
        <v>45</v>
      </c>
      <c r="AY32" s="46">
        <f t="shared" si="1"/>
        <v>3</v>
      </c>
      <c r="AZ32" s="46" cm="1">
        <f t="array" ref="AZ32">IF($AY32&lt;=6,SUM($C32:$AV32),SUMPRODUCT(LARGE($C32:$AV32,{1,2,3,4,5,6})))</f>
        <v>45</v>
      </c>
      <c r="BA32" s="50" t="str">
        <f t="shared" si="2"/>
        <v/>
      </c>
      <c r="BB32" s="46" t="str" cm="1">
        <f t="array" ref="BB32">IFERROR(SUMPRODUCT(LARGE($C32:$AV32,{1,2,3,4})), "")</f>
        <v/>
      </c>
      <c r="BC32" s="46" t="str" cm="1">
        <f t="array" ref="BC32">IFERROR(SUMPRODUCT(LARGE($C32:$AV32,{1,2,3,4,5,6,7})), "")</f>
        <v/>
      </c>
      <c r="BD32" s="46" t="str" cm="1">
        <f t="array" ref="BD32">IFERROR(SUMPRODUCT(LARGE($C32:$AV32,{1,2,3,4,5,6,7,8})), "")</f>
        <v/>
      </c>
    </row>
    <row r="33" spans="2:56" s="12" customFormat="1" ht="15" customHeight="1" x14ac:dyDescent="0.2">
      <c r="B33" s="17" t="s">
        <v>45</v>
      </c>
      <c r="C33" s="10">
        <v>19</v>
      </c>
      <c r="D33" s="10"/>
      <c r="E33" s="10"/>
      <c r="F33" s="10">
        <v>16</v>
      </c>
      <c r="G33" s="10"/>
      <c r="H33" s="10"/>
      <c r="I33" s="10"/>
      <c r="J33" s="10"/>
      <c r="K33" s="10"/>
      <c r="L33" s="10"/>
      <c r="M33" s="10"/>
      <c r="N33" s="10"/>
      <c r="O33" s="10">
        <v>22</v>
      </c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57"/>
      <c r="AX33" s="47">
        <f t="shared" si="0"/>
        <v>57</v>
      </c>
      <c r="AY33" s="46">
        <f t="shared" si="1"/>
        <v>3</v>
      </c>
      <c r="AZ33" s="46" cm="1">
        <f t="array" ref="AZ33">IF($AY33&lt;=6,SUM($C33:$AV33),SUMPRODUCT(LARGE($C33:$AV33,{1,2,3,4,5,6})))</f>
        <v>57</v>
      </c>
      <c r="BA33" s="50" t="str">
        <f t="shared" si="2"/>
        <v/>
      </c>
      <c r="BB33" s="46" t="str" cm="1">
        <f t="array" ref="BB33">IFERROR(SUMPRODUCT(LARGE($C33:$AV33,{1,2,3,4})), "")</f>
        <v/>
      </c>
      <c r="BC33" s="46" t="str" cm="1">
        <f t="array" ref="BC33">IFERROR(SUMPRODUCT(LARGE($C33:$AV33,{1,2,3,4,5,6,7})), "")</f>
        <v/>
      </c>
      <c r="BD33" s="46" t="str" cm="1">
        <f t="array" ref="BD33">IFERROR(SUMPRODUCT(LARGE($C33:$AV33,{1,2,3,4,5,6,7,8})), "")</f>
        <v/>
      </c>
    </row>
    <row r="34" spans="2:56" s="12" customFormat="1" ht="15" customHeight="1" x14ac:dyDescent="0.2">
      <c r="B34" s="17" t="s">
        <v>177</v>
      </c>
      <c r="C34" s="10"/>
      <c r="D34" s="4"/>
      <c r="E34" s="10">
        <v>23</v>
      </c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57"/>
      <c r="AX34" s="47">
        <f t="shared" si="0"/>
        <v>23</v>
      </c>
      <c r="AY34" s="46">
        <f t="shared" si="1"/>
        <v>1</v>
      </c>
      <c r="AZ34" s="46" cm="1">
        <f t="array" ref="AZ34">IF($AY34&lt;=6,SUM($C34:$AV34),SUMPRODUCT(LARGE($C34:$AV34,{1,2,3,4,5,6})))</f>
        <v>23</v>
      </c>
      <c r="BA34" s="50" t="str">
        <f t="shared" si="2"/>
        <v/>
      </c>
      <c r="BB34" s="46" t="str" cm="1">
        <f t="array" ref="BB34">IFERROR(SUMPRODUCT(LARGE($C34:$AV34,{1,2,3,4})), "")</f>
        <v/>
      </c>
      <c r="BC34" s="46" t="str" cm="1">
        <f t="array" ref="BC34">IFERROR(SUMPRODUCT(LARGE($C34:$AV34,{1,2,3,4,5,6,7})), "")</f>
        <v/>
      </c>
      <c r="BD34" s="46" t="str" cm="1">
        <f t="array" ref="BD34">IFERROR(SUMPRODUCT(LARGE($C34:$AV34,{1,2,3,4,5,6,7,8})), "")</f>
        <v/>
      </c>
    </row>
    <row r="35" spans="2:56" s="12" customFormat="1" ht="15" customHeight="1" x14ac:dyDescent="0.2">
      <c r="B35" s="17" t="s">
        <v>115</v>
      </c>
      <c r="C35" s="10"/>
      <c r="D35" s="10"/>
      <c r="E35" s="10"/>
      <c r="F35" s="10"/>
      <c r="G35" s="10">
        <v>23</v>
      </c>
      <c r="H35" s="10"/>
      <c r="I35" s="10"/>
      <c r="J35" s="10"/>
      <c r="K35" s="10"/>
      <c r="L35" s="10"/>
      <c r="M35" s="10">
        <v>4</v>
      </c>
      <c r="N35" s="10"/>
      <c r="O35" s="10"/>
      <c r="P35" s="10">
        <v>1</v>
      </c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57"/>
      <c r="AX35" s="47">
        <f t="shared" ref="AX35:AX66" si="3">SUM($C35:$AW35)</f>
        <v>28</v>
      </c>
      <c r="AY35" s="46">
        <f t="shared" ref="AY35:AY66" si="4">COUNTA(C35:AV35)</f>
        <v>3</v>
      </c>
      <c r="AZ35" s="46" cm="1">
        <f t="array" ref="AZ35">IF($AY35&lt;=6,SUM($C35:$AV35),SUMPRODUCT(LARGE($C35:$AV35,{1,2,3,4,5,6})))</f>
        <v>28</v>
      </c>
      <c r="BA35" s="50" t="str">
        <f t="shared" ref="BA35:BA66" si="5">IF(AND($AY35&gt;=6,AZ35=AZ36),"Manual Calc Needed","")</f>
        <v/>
      </c>
      <c r="BB35" s="46" t="str" cm="1">
        <f t="array" ref="BB35">IFERROR(SUMPRODUCT(LARGE($C35:$AV35,{1,2,3,4})), "")</f>
        <v/>
      </c>
      <c r="BC35" s="46" t="str" cm="1">
        <f t="array" ref="BC35">IFERROR(SUMPRODUCT(LARGE($C35:$AV35,{1,2,3,4,5,6,7})), "")</f>
        <v/>
      </c>
      <c r="BD35" s="46" t="str" cm="1">
        <f t="array" ref="BD35">IFERROR(SUMPRODUCT(LARGE($C35:$AV35,{1,2,3,4,5,6,7,8})), "")</f>
        <v/>
      </c>
    </row>
    <row r="36" spans="2:56" s="12" customFormat="1" ht="15" customHeight="1" x14ac:dyDescent="0.2">
      <c r="B36" s="17" t="s">
        <v>179</v>
      </c>
      <c r="C36" s="10"/>
      <c r="D36" s="10"/>
      <c r="E36" s="10"/>
      <c r="F36" s="10">
        <v>15</v>
      </c>
      <c r="G36" s="10"/>
      <c r="H36" s="10"/>
      <c r="I36" s="10"/>
      <c r="J36" s="10"/>
      <c r="K36" s="10"/>
      <c r="L36" s="10"/>
      <c r="M36" s="10"/>
      <c r="N36" s="10">
        <v>15</v>
      </c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57"/>
      <c r="AX36" s="47">
        <f t="shared" si="3"/>
        <v>30</v>
      </c>
      <c r="AY36" s="46">
        <f t="shared" si="4"/>
        <v>2</v>
      </c>
      <c r="AZ36" s="46" cm="1">
        <f t="array" ref="AZ36">IF($AY36&lt;=6,SUM($C36:$AV36),SUMPRODUCT(LARGE($C36:$AV36,{1,2,3,4,5,6})))</f>
        <v>30</v>
      </c>
      <c r="BA36" s="50" t="str">
        <f t="shared" si="5"/>
        <v/>
      </c>
      <c r="BB36" s="46" t="str" cm="1">
        <f t="array" ref="BB36">IFERROR(SUMPRODUCT(LARGE($C36:$AV36,{1,2,3,4})), "")</f>
        <v/>
      </c>
      <c r="BC36" s="46" t="str" cm="1">
        <f t="array" ref="BC36">IFERROR(SUMPRODUCT(LARGE($C36:$AV36,{1,2,3,4,5,6,7})), "")</f>
        <v/>
      </c>
      <c r="BD36" s="46" t="str" cm="1">
        <f t="array" ref="BD36">IFERROR(SUMPRODUCT(LARGE($C36:$AV36,{1,2,3,4,5,6,7,8})), "")</f>
        <v/>
      </c>
    </row>
    <row r="37" spans="2:56" s="12" customFormat="1" ht="15" customHeight="1" x14ac:dyDescent="0.2">
      <c r="B37" s="17" t="s">
        <v>181</v>
      </c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>
        <v>6</v>
      </c>
      <c r="N37" s="10"/>
      <c r="O37" s="10"/>
      <c r="P37" s="10">
        <v>18</v>
      </c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57"/>
      <c r="AX37" s="47">
        <f t="shared" si="3"/>
        <v>24</v>
      </c>
      <c r="AY37" s="46">
        <f t="shared" si="4"/>
        <v>2</v>
      </c>
      <c r="AZ37" s="46" cm="1">
        <f t="array" ref="AZ37">IF($AY37&lt;=6,SUM($C37:$AV37),SUMPRODUCT(LARGE($C37:$AV37,{1,2,3,4,5,6})))</f>
        <v>24</v>
      </c>
      <c r="BA37" s="50" t="str">
        <f t="shared" si="5"/>
        <v/>
      </c>
      <c r="BB37" s="46" t="str" cm="1">
        <f t="array" ref="BB37">IFERROR(SUMPRODUCT(LARGE($C37:$AV37,{1,2,3,4})), "")</f>
        <v/>
      </c>
      <c r="BC37" s="46" t="str" cm="1">
        <f t="array" ref="BC37">IFERROR(SUMPRODUCT(LARGE($C37:$AV37,{1,2,3,4,5,6,7})), "")</f>
        <v/>
      </c>
      <c r="BD37" s="46" t="str" cm="1">
        <f t="array" ref="BD37">IFERROR(SUMPRODUCT(LARGE($C37:$AV37,{1,2,3,4,5,6,7,8})), "")</f>
        <v/>
      </c>
    </row>
    <row r="38" spans="2:56" s="12" customFormat="1" ht="15" customHeight="1" x14ac:dyDescent="0.2">
      <c r="B38" s="17" t="s">
        <v>183</v>
      </c>
      <c r="C38" s="10"/>
      <c r="D38" s="10"/>
      <c r="E38" s="10"/>
      <c r="F38" s="10">
        <v>10</v>
      </c>
      <c r="G38" s="10"/>
      <c r="H38" s="10"/>
      <c r="I38" s="10"/>
      <c r="J38" s="10"/>
      <c r="K38" s="10"/>
      <c r="L38" s="10">
        <v>15</v>
      </c>
      <c r="M38" s="10"/>
      <c r="N38" s="10"/>
      <c r="O38" s="10">
        <v>22</v>
      </c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57"/>
      <c r="AX38" s="47">
        <f t="shared" si="3"/>
        <v>47</v>
      </c>
      <c r="AY38" s="46">
        <f t="shared" si="4"/>
        <v>3</v>
      </c>
      <c r="AZ38" s="46" cm="1">
        <f t="array" ref="AZ38">IF($AY38&lt;=6,SUM($C38:$AV38),SUMPRODUCT(LARGE($C38:$AV38,{1,2,3,4,5,6})))</f>
        <v>47</v>
      </c>
      <c r="BA38" s="50" t="str">
        <f t="shared" si="5"/>
        <v/>
      </c>
      <c r="BB38" s="46" t="str" cm="1">
        <f t="array" ref="BB38">IFERROR(SUMPRODUCT(LARGE($C38:$AV38,{1,2,3,4})), "")</f>
        <v/>
      </c>
      <c r="BC38" s="46" t="str" cm="1">
        <f t="array" ref="BC38">IFERROR(SUMPRODUCT(LARGE($C38:$AV38,{1,2,3,4,5,6,7})), "")</f>
        <v/>
      </c>
      <c r="BD38" s="46" t="str" cm="1">
        <f t="array" ref="BD38">IFERROR(SUMPRODUCT(LARGE($C38:$AV38,{1,2,3,4,5,6,7,8})), "")</f>
        <v/>
      </c>
    </row>
    <row r="39" spans="2:56" s="12" customFormat="1" ht="15" customHeight="1" x14ac:dyDescent="0.2">
      <c r="B39" s="17" t="s">
        <v>189</v>
      </c>
      <c r="C39" s="10"/>
      <c r="D39" s="10"/>
      <c r="E39" s="10"/>
      <c r="F39" s="10">
        <v>3</v>
      </c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57"/>
      <c r="AX39" s="47">
        <f t="shared" si="3"/>
        <v>3</v>
      </c>
      <c r="AY39" s="46">
        <f t="shared" si="4"/>
        <v>1</v>
      </c>
      <c r="AZ39" s="46" cm="1">
        <f t="array" ref="AZ39">IF($AY39&lt;=6,SUM($C39:$AV39),SUMPRODUCT(LARGE($C39:$AV39,{1,2,3,4,5,6})))</f>
        <v>3</v>
      </c>
      <c r="BA39" s="50" t="str">
        <f t="shared" si="5"/>
        <v/>
      </c>
      <c r="BB39" s="46" t="str" cm="1">
        <f t="array" ref="BB39">IFERROR(SUMPRODUCT(LARGE($C39:$AV39,{1,2,3,4})), "")</f>
        <v/>
      </c>
      <c r="BC39" s="46" t="str" cm="1">
        <f t="array" ref="BC39">IFERROR(SUMPRODUCT(LARGE($C39:$AV39,{1,2,3,4,5,6,7})), "")</f>
        <v/>
      </c>
      <c r="BD39" s="46" t="str" cm="1">
        <f t="array" ref="BD39">IFERROR(SUMPRODUCT(LARGE($C39:$AV39,{1,2,3,4,5,6,7,8})), "")</f>
        <v/>
      </c>
    </row>
    <row r="40" spans="2:56" s="12" customFormat="1" ht="15" customHeight="1" x14ac:dyDescent="0.2">
      <c r="B40" s="17" t="s">
        <v>49</v>
      </c>
      <c r="C40" s="10">
        <v>11</v>
      </c>
      <c r="D40" s="10"/>
      <c r="E40" s="10"/>
      <c r="F40" s="10">
        <v>10</v>
      </c>
      <c r="G40" s="10"/>
      <c r="H40" s="10"/>
      <c r="I40" s="10"/>
      <c r="J40" s="10">
        <f>3+14+3</f>
        <v>20</v>
      </c>
      <c r="K40" s="10"/>
      <c r="L40" s="10"/>
      <c r="M40" s="10"/>
      <c r="N40" s="10">
        <v>17</v>
      </c>
      <c r="O40" s="10">
        <v>3</v>
      </c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57"/>
      <c r="AX40" s="47">
        <f t="shared" si="3"/>
        <v>61</v>
      </c>
      <c r="AY40" s="46">
        <f t="shared" si="4"/>
        <v>5</v>
      </c>
      <c r="AZ40" s="46" cm="1">
        <f t="array" ref="AZ40">IF($AY40&lt;=6,SUM($C40:$AV40),SUMPRODUCT(LARGE($C40:$AV40,{1,2,3,4,5,6})))</f>
        <v>61</v>
      </c>
      <c r="BA40" s="50" t="str">
        <f t="shared" si="5"/>
        <v/>
      </c>
      <c r="BB40" s="46" cm="1">
        <f t="array" ref="BB40">IFERROR(SUMPRODUCT(LARGE($C40:$AV40,{1,2,3,4})), "")</f>
        <v>58</v>
      </c>
      <c r="BC40" s="46" t="str" cm="1">
        <f t="array" ref="BC40">IFERROR(SUMPRODUCT(LARGE($C40:$AV40,{1,2,3,4,5,6,7})), "")</f>
        <v/>
      </c>
      <c r="BD40" s="46" t="str" cm="1">
        <f t="array" ref="BD40">IFERROR(SUMPRODUCT(LARGE($C40:$AV40,{1,2,3,4,5,6,7,8})), "")</f>
        <v/>
      </c>
    </row>
    <row r="41" spans="2:56" s="12" customFormat="1" ht="15" customHeight="1" x14ac:dyDescent="0.25">
      <c r="B41" s="17" t="s">
        <v>53</v>
      </c>
      <c r="C41" s="10">
        <v>10</v>
      </c>
      <c r="D41" s="10"/>
      <c r="E41" s="10"/>
      <c r="F41" s="10">
        <v>7</v>
      </c>
      <c r="G41" s="10"/>
      <c r="H41" s="10"/>
      <c r="I41" s="10"/>
      <c r="J41" s="10"/>
      <c r="K41" s="10"/>
      <c r="L41" s="10">
        <f>3+6+5+3</f>
        <v>17</v>
      </c>
      <c r="M41" s="10"/>
      <c r="N41" s="10"/>
      <c r="O41" s="10">
        <v>11</v>
      </c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31"/>
      <c r="AO41" s="10"/>
      <c r="AP41" s="10"/>
      <c r="AQ41" s="10"/>
      <c r="AR41" s="10"/>
      <c r="AS41" s="10"/>
      <c r="AT41" s="10"/>
      <c r="AU41" s="10"/>
      <c r="AV41" s="10"/>
      <c r="AW41" s="57"/>
      <c r="AX41" s="47">
        <f t="shared" si="3"/>
        <v>45</v>
      </c>
      <c r="AY41" s="46">
        <f t="shared" si="4"/>
        <v>4</v>
      </c>
      <c r="AZ41" s="46" cm="1">
        <f t="array" ref="AZ41">IF($AY41&lt;=6,SUM($C41:$AV41),SUMPRODUCT(LARGE($C41:$AV41,{1,2,3,4,5,6})))</f>
        <v>45</v>
      </c>
      <c r="BA41" s="50" t="str">
        <f t="shared" si="5"/>
        <v/>
      </c>
      <c r="BB41" s="46" cm="1">
        <f t="array" ref="BB41">IFERROR(SUMPRODUCT(LARGE($C41:$AV41,{1,2,3,4})), "")</f>
        <v>45</v>
      </c>
      <c r="BC41" s="46" t="str" cm="1">
        <f t="array" ref="BC41">IFERROR(SUMPRODUCT(LARGE($C41:$AV41,{1,2,3,4,5,6,7})), "")</f>
        <v/>
      </c>
      <c r="BD41" s="46" t="str" cm="1">
        <f t="array" ref="BD41">IFERROR(SUMPRODUCT(LARGE($C41:$AV41,{1,2,3,4,5,6,7,8})), "")</f>
        <v/>
      </c>
    </row>
    <row r="42" spans="2:56" s="12" customFormat="1" ht="15" customHeight="1" x14ac:dyDescent="0.2">
      <c r="B42" s="17" t="s">
        <v>195</v>
      </c>
      <c r="C42" s="10"/>
      <c r="D42" s="10"/>
      <c r="E42" s="10"/>
      <c r="F42" s="10"/>
      <c r="G42" s="10"/>
      <c r="H42" s="10">
        <v>1</v>
      </c>
      <c r="I42" s="10">
        <v>1</v>
      </c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57"/>
      <c r="AX42" s="47">
        <f t="shared" si="3"/>
        <v>2</v>
      </c>
      <c r="AY42" s="46">
        <f t="shared" si="4"/>
        <v>2</v>
      </c>
      <c r="AZ42" s="46" cm="1">
        <f t="array" ref="AZ42">IF($AY42&lt;=6,SUM($C42:$AV42),SUMPRODUCT(LARGE($C42:$AV42,{1,2,3,4,5,6})))</f>
        <v>2</v>
      </c>
      <c r="BA42" s="50" t="str">
        <f t="shared" si="5"/>
        <v/>
      </c>
      <c r="BB42" s="46" t="str" cm="1">
        <f t="array" ref="BB42">IFERROR(SUMPRODUCT(LARGE($C42:$AV42,{1,2,3,4})), "")</f>
        <v/>
      </c>
      <c r="BC42" s="46" t="str" cm="1">
        <f t="array" ref="BC42">IFERROR(SUMPRODUCT(LARGE($C42:$AV42,{1,2,3,4,5,6,7})), "")</f>
        <v/>
      </c>
      <c r="BD42" s="46" t="str" cm="1">
        <f t="array" ref="BD42">IFERROR(SUMPRODUCT(LARGE($C42:$AV42,{1,2,3,4,5,6,7,8})), "")</f>
        <v/>
      </c>
    </row>
    <row r="43" spans="2:56" s="12" customFormat="1" ht="15" customHeight="1" x14ac:dyDescent="0.2">
      <c r="B43" s="17" t="s">
        <v>199</v>
      </c>
      <c r="C43" s="10"/>
      <c r="D43" s="10"/>
      <c r="E43" s="10"/>
      <c r="F43" s="10"/>
      <c r="G43" s="10">
        <v>2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57"/>
      <c r="AX43" s="47">
        <f t="shared" si="3"/>
        <v>2</v>
      </c>
      <c r="AY43" s="46">
        <f t="shared" si="4"/>
        <v>1</v>
      </c>
      <c r="AZ43" s="46" cm="1">
        <f t="array" ref="AZ43">IF($AY43&lt;=6,SUM($C43:$AV43),SUMPRODUCT(LARGE($C43:$AV43,{1,2,3,4,5,6})))</f>
        <v>2</v>
      </c>
      <c r="BA43" s="50" t="str">
        <f t="shared" si="5"/>
        <v/>
      </c>
      <c r="BB43" s="46" t="str" cm="1">
        <f t="array" ref="BB43">IFERROR(SUMPRODUCT(LARGE($C43:$AV43,{1,2,3,4})), "")</f>
        <v/>
      </c>
      <c r="BC43" s="46" t="str" cm="1">
        <f t="array" ref="BC43">IFERROR(SUMPRODUCT(LARGE($C43:$AV43,{1,2,3,4,5,6,7})), "")</f>
        <v/>
      </c>
      <c r="BD43" s="46" t="str" cm="1">
        <f t="array" ref="BD43">IFERROR(SUMPRODUCT(LARGE($C43:$AV43,{1,2,3,4,5,6,7,8})), "")</f>
        <v/>
      </c>
    </row>
    <row r="44" spans="2:56" s="12" customFormat="1" ht="15" customHeight="1" x14ac:dyDescent="0.2">
      <c r="B44" s="17" t="s">
        <v>201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57"/>
      <c r="AX44" s="47">
        <f t="shared" si="3"/>
        <v>0</v>
      </c>
      <c r="AY44" s="46">
        <f t="shared" si="4"/>
        <v>0</v>
      </c>
      <c r="AZ44" s="46" cm="1">
        <f t="array" ref="AZ44">IF($AY44&lt;=6,SUM($C44:$AV44),SUMPRODUCT(LARGE($C44:$AV44,{1,2,3,4,5,6})))</f>
        <v>0</v>
      </c>
      <c r="BA44" s="50" t="str">
        <f t="shared" si="5"/>
        <v/>
      </c>
      <c r="BB44" s="46" t="str" cm="1">
        <f t="array" ref="BB44">IFERROR(SUMPRODUCT(LARGE($C44:$AV44,{1,2,3,4})), "")</f>
        <v/>
      </c>
      <c r="BC44" s="46" t="str" cm="1">
        <f t="array" ref="BC44">IFERROR(SUMPRODUCT(LARGE($C44:$AV44,{1,2,3,4,5,6,7})), "")</f>
        <v/>
      </c>
      <c r="BD44" s="46" t="str" cm="1">
        <f t="array" ref="BD44">IFERROR(SUMPRODUCT(LARGE($C44:$AV44,{1,2,3,4,5,6,7,8})), "")</f>
        <v/>
      </c>
    </row>
    <row r="45" spans="2:56" s="12" customFormat="1" ht="15" customHeight="1" x14ac:dyDescent="0.2">
      <c r="B45" s="17" t="s">
        <v>203</v>
      </c>
      <c r="C45" s="10"/>
      <c r="D45" s="10"/>
      <c r="E45" s="10"/>
      <c r="F45" s="10"/>
      <c r="G45" s="10"/>
      <c r="H45" s="10"/>
      <c r="I45" s="10"/>
      <c r="J45" s="10"/>
      <c r="K45" s="10"/>
      <c r="L45" s="10">
        <v>5</v>
      </c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57"/>
      <c r="AX45" s="47">
        <f t="shared" si="3"/>
        <v>5</v>
      </c>
      <c r="AY45" s="46">
        <f t="shared" si="4"/>
        <v>1</v>
      </c>
      <c r="AZ45" s="46" cm="1">
        <f t="array" ref="AZ45">IF($AY45&lt;=6,SUM($C45:$AV45),SUMPRODUCT(LARGE($C45:$AV45,{1,2,3,4,5,6})))</f>
        <v>5</v>
      </c>
      <c r="BA45" s="50" t="str">
        <f t="shared" si="5"/>
        <v/>
      </c>
      <c r="BB45" s="46" t="str" cm="1">
        <f t="array" ref="BB45">IFERROR(SUMPRODUCT(LARGE($C45:$AV45,{1,2,3,4})), "")</f>
        <v/>
      </c>
      <c r="BC45" s="46" t="str" cm="1">
        <f t="array" ref="BC45">IFERROR(SUMPRODUCT(LARGE($C45:$AV45,{1,2,3,4,5,6,7})), "")</f>
        <v/>
      </c>
      <c r="BD45" s="46" t="str" cm="1">
        <f t="array" ref="BD45">IFERROR(SUMPRODUCT(LARGE($C45:$AV45,{1,2,3,4,5,6,7,8})), "")</f>
        <v/>
      </c>
    </row>
    <row r="46" spans="2:56" s="12" customFormat="1" ht="15" customHeight="1" x14ac:dyDescent="0.2">
      <c r="B46" s="17" t="s">
        <v>1057</v>
      </c>
      <c r="C46" s="10"/>
      <c r="D46" s="10"/>
      <c r="E46" s="10"/>
      <c r="F46" s="10"/>
      <c r="G46" s="10"/>
      <c r="H46" s="10">
        <v>5</v>
      </c>
      <c r="I46" s="10">
        <v>5</v>
      </c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57"/>
      <c r="AX46" s="47">
        <f t="shared" si="3"/>
        <v>10</v>
      </c>
      <c r="AY46" s="46">
        <f t="shared" si="4"/>
        <v>2</v>
      </c>
      <c r="AZ46" s="46" cm="1">
        <f t="array" ref="AZ46">IF($AY46&lt;=6,SUM($C46:$AV46),SUMPRODUCT(LARGE($C46:$AV46,{1,2,3,4,5,6})))</f>
        <v>10</v>
      </c>
      <c r="BA46" s="50" t="str">
        <f t="shared" si="5"/>
        <v/>
      </c>
      <c r="BB46" s="46" t="str" cm="1">
        <f t="array" ref="BB46">IFERROR(SUMPRODUCT(LARGE($C46:$AV46,{1,2,3,4})), "")</f>
        <v/>
      </c>
      <c r="BC46" s="46" t="str" cm="1">
        <f t="array" ref="BC46">IFERROR(SUMPRODUCT(LARGE($C46:$AV46,{1,2,3,4,5,6,7})), "")</f>
        <v/>
      </c>
      <c r="BD46" s="46" t="str" cm="1">
        <f t="array" ref="BD46">IFERROR(SUMPRODUCT(LARGE($C46:$AV46,{1,2,3,4,5,6,7,8})), "")</f>
        <v/>
      </c>
    </row>
    <row r="47" spans="2:56" s="12" customFormat="1" ht="15" customHeight="1" x14ac:dyDescent="0.2">
      <c r="B47" s="17" t="s">
        <v>56</v>
      </c>
      <c r="C47" s="10">
        <v>64</v>
      </c>
      <c r="D47" s="10"/>
      <c r="E47" s="10"/>
      <c r="F47" s="10">
        <v>44</v>
      </c>
      <c r="G47" s="10"/>
      <c r="H47" s="10">
        <v>11</v>
      </c>
      <c r="I47" s="10">
        <v>7</v>
      </c>
      <c r="J47" s="10">
        <f>20+13+16</f>
        <v>49</v>
      </c>
      <c r="K47" s="10"/>
      <c r="L47" s="10">
        <f>3+2+5+5+14+9+9+2+10</f>
        <v>59</v>
      </c>
      <c r="M47" s="10"/>
      <c r="N47" s="10">
        <v>64</v>
      </c>
      <c r="O47" s="10">
        <v>19</v>
      </c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57"/>
      <c r="AX47" s="47">
        <f t="shared" si="3"/>
        <v>317</v>
      </c>
      <c r="AY47" s="46">
        <f t="shared" si="4"/>
        <v>8</v>
      </c>
      <c r="AZ47" s="46" cm="1">
        <f t="array" ref="AZ47">IF($AY47&lt;=6,SUM($C47:$AV47),SUMPRODUCT(LARGE($C47:$AV47,{1,2,3,4,5,6})))</f>
        <v>299</v>
      </c>
      <c r="BA47" s="50" t="str">
        <f t="shared" si="5"/>
        <v/>
      </c>
      <c r="BB47" s="46" cm="1">
        <f t="array" ref="BB47">IFERROR(SUMPRODUCT(LARGE($C47:$AV47,{1,2,3,4})), "")</f>
        <v>236</v>
      </c>
      <c r="BC47" s="46" cm="1">
        <f t="array" ref="BC47">IFERROR(SUMPRODUCT(LARGE($C47:$AV47,{1,2,3,4,5,6,7})), "")</f>
        <v>310</v>
      </c>
      <c r="BD47" s="46" cm="1">
        <f t="array" ref="BD47">IFERROR(SUMPRODUCT(LARGE($C47:$AV47,{1,2,3,4,5,6,7,8})), "")</f>
        <v>317</v>
      </c>
    </row>
    <row r="48" spans="2:56" s="12" customFormat="1" ht="15" customHeight="1" x14ac:dyDescent="0.2">
      <c r="B48" s="17" t="s">
        <v>6</v>
      </c>
      <c r="C48" s="10">
        <v>28</v>
      </c>
      <c r="D48" s="10"/>
      <c r="E48" s="10"/>
      <c r="F48" s="10">
        <v>20</v>
      </c>
      <c r="G48" s="10"/>
      <c r="H48" s="10"/>
      <c r="I48" s="10"/>
      <c r="J48" s="10">
        <v>17</v>
      </c>
      <c r="K48" s="10"/>
      <c r="L48" s="10">
        <v>24</v>
      </c>
      <c r="M48" s="10"/>
      <c r="N48" s="10"/>
      <c r="O48" s="10">
        <v>5</v>
      </c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57"/>
      <c r="AX48" s="47">
        <f t="shared" si="3"/>
        <v>94</v>
      </c>
      <c r="AY48" s="46">
        <f t="shared" si="4"/>
        <v>5</v>
      </c>
      <c r="AZ48" s="46" cm="1">
        <f t="array" ref="AZ48">IF($AY48&lt;=6,SUM($C48:$AV48),SUMPRODUCT(LARGE($C48:$AV48,{1,2,3,4,5,6})))</f>
        <v>94</v>
      </c>
      <c r="BA48" s="50" t="str">
        <f t="shared" si="5"/>
        <v/>
      </c>
      <c r="BB48" s="46" cm="1">
        <f t="array" ref="BB48">IFERROR(SUMPRODUCT(LARGE($C48:$AV48,{1,2,3,4})), "")</f>
        <v>89</v>
      </c>
      <c r="BC48" s="46" t="str" cm="1">
        <f t="array" ref="BC48">IFERROR(SUMPRODUCT(LARGE($C48:$AV48,{1,2,3,4,5,6,7})), "")</f>
        <v/>
      </c>
      <c r="BD48" s="46" t="str" cm="1">
        <f t="array" ref="BD48">IFERROR(SUMPRODUCT(LARGE($C48:$AV48,{1,2,3,4,5,6,7,8})), "")</f>
        <v/>
      </c>
    </row>
    <row r="49" spans="2:64" s="12" customFormat="1" ht="15" customHeight="1" x14ac:dyDescent="0.2">
      <c r="B49" s="17" t="s">
        <v>209</v>
      </c>
      <c r="C49" s="10"/>
      <c r="D49" s="5"/>
      <c r="E49" s="5"/>
      <c r="F49" s="5"/>
      <c r="G49" s="5"/>
      <c r="H49" s="5"/>
      <c r="I49" s="10">
        <v>12</v>
      </c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57"/>
      <c r="AX49" s="47">
        <f t="shared" si="3"/>
        <v>12</v>
      </c>
      <c r="AY49" s="46">
        <f t="shared" si="4"/>
        <v>1</v>
      </c>
      <c r="AZ49" s="46" cm="1">
        <f t="array" ref="AZ49">IF($AY49&lt;=6,SUM($C49:$AV49),SUMPRODUCT(LARGE($C49:$AV49,{1,2,3,4,5,6})))</f>
        <v>12</v>
      </c>
      <c r="BA49" s="50" t="str">
        <f t="shared" si="5"/>
        <v/>
      </c>
      <c r="BB49" s="46" t="str" cm="1">
        <f t="array" ref="BB49">IFERROR(SUMPRODUCT(LARGE($C49:$AV49,{1,2,3,4})), "")</f>
        <v/>
      </c>
      <c r="BC49" s="46" t="str" cm="1">
        <f t="array" ref="BC49">IFERROR(SUMPRODUCT(LARGE($C49:$AV49,{1,2,3,4,5,6,7})), "")</f>
        <v/>
      </c>
      <c r="BD49" s="46" t="str" cm="1">
        <f t="array" ref="BD49">IFERROR(SUMPRODUCT(LARGE($C49:$AV49,{1,2,3,4,5,6,7,8})), "")</f>
        <v/>
      </c>
    </row>
    <row r="50" spans="2:64" s="12" customFormat="1" ht="15" customHeight="1" x14ac:dyDescent="0.2">
      <c r="B50" s="17" t="s">
        <v>1055</v>
      </c>
      <c r="C50" s="10"/>
      <c r="D50" s="10"/>
      <c r="E50" s="10"/>
      <c r="F50" s="10"/>
      <c r="G50" s="10"/>
      <c r="H50" s="10">
        <v>11</v>
      </c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57"/>
      <c r="AX50" s="47">
        <f t="shared" si="3"/>
        <v>11</v>
      </c>
      <c r="AY50" s="46">
        <f t="shared" si="4"/>
        <v>1</v>
      </c>
      <c r="AZ50" s="46" cm="1">
        <f t="array" ref="AZ50">IF($AY50&lt;=6,SUM($C50:$AV50),SUMPRODUCT(LARGE($C50:$AV50,{1,2,3,4,5,6})))</f>
        <v>11</v>
      </c>
      <c r="BA50" s="50" t="str">
        <f t="shared" si="5"/>
        <v/>
      </c>
      <c r="BB50" s="46" t="str" cm="1">
        <f t="array" ref="BB50">IFERROR(SUMPRODUCT(LARGE($C50:$AV50,{1,2,3,4})), "")</f>
        <v/>
      </c>
      <c r="BC50" s="46" t="str" cm="1">
        <f t="array" ref="BC50">IFERROR(SUMPRODUCT(LARGE($C50:$AV50,{1,2,3,4,5,6,7})), "")</f>
        <v/>
      </c>
      <c r="BD50" s="46" t="str" cm="1">
        <f t="array" ref="BD50">IFERROR(SUMPRODUCT(LARGE($C50:$AV50,{1,2,3,4,5,6,7,8})), "")</f>
        <v/>
      </c>
    </row>
    <row r="51" spans="2:64" s="12" customFormat="1" ht="15" customHeight="1" x14ac:dyDescent="0.2">
      <c r="B51" s="17" t="s">
        <v>354</v>
      </c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>
        <v>8</v>
      </c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57"/>
      <c r="AX51" s="47">
        <f t="shared" si="3"/>
        <v>8</v>
      </c>
      <c r="AY51" s="46">
        <f t="shared" si="4"/>
        <v>1</v>
      </c>
      <c r="AZ51" s="46" cm="1">
        <f t="array" ref="AZ51">IF($AY51&lt;=6,SUM($C51:$AV51),SUMPRODUCT(LARGE($C51:$AV51,{1,2,3,4,5,6})))</f>
        <v>8</v>
      </c>
      <c r="BA51" s="50" t="str">
        <f t="shared" si="5"/>
        <v/>
      </c>
      <c r="BB51" s="46" t="str" cm="1">
        <f t="array" ref="BB51">IFERROR(SUMPRODUCT(LARGE($C51:$AV51,{1,2,3,4})), "")</f>
        <v/>
      </c>
      <c r="BC51" s="46" t="str" cm="1">
        <f t="array" ref="BC51">IFERROR(SUMPRODUCT(LARGE($C51:$AV51,{1,2,3,4,5,6,7})), "")</f>
        <v/>
      </c>
      <c r="BD51" s="46" t="str" cm="1">
        <f t="array" ref="BD51">IFERROR(SUMPRODUCT(LARGE($C51:$AV51,{1,2,3,4,5,6,7,8})), "")</f>
        <v/>
      </c>
    </row>
    <row r="52" spans="2:64" s="12" customFormat="1" ht="15" customHeight="1" x14ac:dyDescent="0.2">
      <c r="B52" s="17" t="s">
        <v>215</v>
      </c>
      <c r="C52" s="10"/>
      <c r="D52" s="10">
        <v>12</v>
      </c>
      <c r="E52" s="10"/>
      <c r="F52" s="10"/>
      <c r="G52" s="10">
        <f>4+7+6</f>
        <v>17</v>
      </c>
      <c r="H52" s="10"/>
      <c r="I52" s="10"/>
      <c r="J52" s="10"/>
      <c r="K52" s="10"/>
      <c r="L52" s="10"/>
      <c r="M52" s="10">
        <v>3</v>
      </c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57"/>
      <c r="AX52" s="47">
        <f t="shared" si="3"/>
        <v>32</v>
      </c>
      <c r="AY52" s="46">
        <f t="shared" si="4"/>
        <v>3</v>
      </c>
      <c r="AZ52" s="46" cm="1">
        <f t="array" ref="AZ52">IF($AY52&lt;=6,SUM($C52:$AV52),SUMPRODUCT(LARGE($C52:$AV52,{1,2,3,4,5,6})))</f>
        <v>32</v>
      </c>
      <c r="BA52" s="50" t="str">
        <f t="shared" si="5"/>
        <v/>
      </c>
      <c r="BB52" s="46" t="str" cm="1">
        <f t="array" ref="BB52">IFERROR(SUMPRODUCT(LARGE($C52:$AV52,{1,2,3,4})), "")</f>
        <v/>
      </c>
      <c r="BC52" s="46" t="str" cm="1">
        <f t="array" ref="BC52">IFERROR(SUMPRODUCT(LARGE($C52:$AV52,{1,2,3,4,5,6,7})), "")</f>
        <v/>
      </c>
      <c r="BD52" s="46" t="str" cm="1">
        <f t="array" ref="BD52">IFERROR(SUMPRODUCT(LARGE($C52:$AV52,{1,2,3,4,5,6,7,8})), "")</f>
        <v/>
      </c>
    </row>
    <row r="53" spans="2:64" s="12" customFormat="1" ht="15" customHeight="1" x14ac:dyDescent="0.2">
      <c r="B53" s="17" t="s">
        <v>217</v>
      </c>
      <c r="C53" s="10"/>
      <c r="D53" s="4"/>
      <c r="E53" s="10">
        <v>10</v>
      </c>
      <c r="F53" s="10"/>
      <c r="G53" s="10"/>
      <c r="H53" s="10"/>
      <c r="I53" s="10"/>
      <c r="J53" s="10"/>
      <c r="K53" s="10">
        <v>10</v>
      </c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57"/>
      <c r="AX53" s="47">
        <f t="shared" si="3"/>
        <v>20</v>
      </c>
      <c r="AY53" s="46">
        <f t="shared" si="4"/>
        <v>2</v>
      </c>
      <c r="AZ53" s="46" cm="1">
        <f t="array" ref="AZ53">IF($AY53&lt;=6,SUM($C53:$AV53),SUMPRODUCT(LARGE($C53:$AV53,{1,2,3,4,5,6})))</f>
        <v>20</v>
      </c>
      <c r="BA53" s="50" t="str">
        <f t="shared" si="5"/>
        <v/>
      </c>
      <c r="BB53" s="46" t="str" cm="1">
        <f t="array" ref="BB53">IFERROR(SUMPRODUCT(LARGE($C53:$AV53,{1,2,3,4})), "")</f>
        <v/>
      </c>
      <c r="BC53" s="46" t="str" cm="1">
        <f t="array" ref="BC53">IFERROR(SUMPRODUCT(LARGE($C53:$AV53,{1,2,3,4,5,6,7})), "")</f>
        <v/>
      </c>
      <c r="BD53" s="46" t="str" cm="1">
        <f t="array" ref="BD53">IFERROR(SUMPRODUCT(LARGE($C53:$AV53,{1,2,3,4,5,6,7,8})), "")</f>
        <v/>
      </c>
    </row>
    <row r="54" spans="2:64" s="12" customFormat="1" ht="15" customHeight="1" x14ac:dyDescent="0.2">
      <c r="B54" s="17" t="s">
        <v>326</v>
      </c>
      <c r="C54" s="10"/>
      <c r="D54" s="10"/>
      <c r="E54" s="10"/>
      <c r="F54" s="10">
        <v>13</v>
      </c>
      <c r="G54" s="10"/>
      <c r="H54" s="10"/>
      <c r="I54" s="10"/>
      <c r="J54" s="10"/>
      <c r="K54" s="10"/>
      <c r="L54" s="10">
        <v>9</v>
      </c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57"/>
      <c r="AX54" s="47">
        <f t="shared" si="3"/>
        <v>22</v>
      </c>
      <c r="AY54" s="46">
        <f t="shared" si="4"/>
        <v>2</v>
      </c>
      <c r="AZ54" s="46" cm="1">
        <f t="array" ref="AZ54">IF($AY54&lt;=6,SUM($C54:$AV54),SUMPRODUCT(LARGE($C54:$AV54,{1,2,3,4,5,6})))</f>
        <v>22</v>
      </c>
      <c r="BA54" s="50" t="str">
        <f t="shared" si="5"/>
        <v/>
      </c>
      <c r="BB54" s="46" t="str" cm="1">
        <f t="array" ref="BB54">IFERROR(SUMPRODUCT(LARGE($C54:$AV54,{1,2,3,4})), "")</f>
        <v/>
      </c>
      <c r="BC54" s="46" t="str" cm="1">
        <f t="array" ref="BC54">IFERROR(SUMPRODUCT(LARGE($C54:$AV54,{1,2,3,4,5,6,7})), "")</f>
        <v/>
      </c>
      <c r="BD54" s="46" t="str" cm="1">
        <f t="array" ref="BD54">IFERROR(SUMPRODUCT(LARGE($C54:$AV54,{1,2,3,4,5,6,7,8})), "")</f>
        <v/>
      </c>
      <c r="BE54" s="3"/>
      <c r="BF54" s="3"/>
      <c r="BG54" s="3"/>
    </row>
    <row r="55" spans="2:64" s="12" customFormat="1" ht="15" customHeight="1" x14ac:dyDescent="0.2">
      <c r="B55" s="17" t="s">
        <v>221</v>
      </c>
      <c r="C55" s="10"/>
      <c r="D55" s="5"/>
      <c r="E55" s="5"/>
      <c r="F55" s="5"/>
      <c r="G55" s="5"/>
      <c r="H55" s="5"/>
      <c r="I55" s="10"/>
      <c r="J55" s="10"/>
      <c r="K55" s="10">
        <v>15</v>
      </c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57"/>
      <c r="AX55" s="47">
        <f t="shared" si="3"/>
        <v>15</v>
      </c>
      <c r="AY55" s="46">
        <f t="shared" si="4"/>
        <v>1</v>
      </c>
      <c r="AZ55" s="46" cm="1">
        <f t="array" ref="AZ55">IF($AY55&lt;=6,SUM($C55:$AV55),SUMPRODUCT(LARGE($C55:$AV55,{1,2,3,4,5,6})))</f>
        <v>15</v>
      </c>
      <c r="BA55" s="50" t="str">
        <f t="shared" si="5"/>
        <v/>
      </c>
      <c r="BB55" s="46" t="str" cm="1">
        <f t="array" ref="BB55">IFERROR(SUMPRODUCT(LARGE($C55:$AV55,{1,2,3,4})), "")</f>
        <v/>
      </c>
      <c r="BC55" s="46" t="str" cm="1">
        <f t="array" ref="BC55">IFERROR(SUMPRODUCT(LARGE($C55:$AV55,{1,2,3,4,5,6,7})), "")</f>
        <v/>
      </c>
      <c r="BD55" s="46" t="str" cm="1">
        <f t="array" ref="BD55">IFERROR(SUMPRODUCT(LARGE($C55:$AV55,{1,2,3,4,5,6,7,8})), "")</f>
        <v/>
      </c>
    </row>
    <row r="56" spans="2:64" s="12" customFormat="1" ht="15" customHeight="1" x14ac:dyDescent="0.2">
      <c r="B56" s="17" t="s">
        <v>223</v>
      </c>
      <c r="C56" s="10"/>
      <c r="D56" s="10"/>
      <c r="E56" s="10"/>
      <c r="F56" s="10"/>
      <c r="G56" s="10">
        <v>15</v>
      </c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57"/>
      <c r="AX56" s="47">
        <f t="shared" si="3"/>
        <v>15</v>
      </c>
      <c r="AY56" s="46">
        <f t="shared" si="4"/>
        <v>1</v>
      </c>
      <c r="AZ56" s="46" cm="1">
        <f t="array" ref="AZ56">IF($AY56&lt;=6,SUM($C56:$AV56),SUMPRODUCT(LARGE($C56:$AV56,{1,2,3,4,5,6})))</f>
        <v>15</v>
      </c>
      <c r="BA56" s="50" t="str">
        <f t="shared" si="5"/>
        <v/>
      </c>
      <c r="BB56" s="46" t="str" cm="1">
        <f t="array" ref="BB56">IFERROR(SUMPRODUCT(LARGE($C56:$AV56,{1,2,3,4})), "")</f>
        <v/>
      </c>
      <c r="BC56" s="46" t="str" cm="1">
        <f t="array" ref="BC56">IFERROR(SUMPRODUCT(LARGE($C56:$AV56,{1,2,3,4,5,6,7})), "")</f>
        <v/>
      </c>
      <c r="BD56" s="46" t="str" cm="1">
        <f t="array" ref="BD56">IFERROR(SUMPRODUCT(LARGE($C56:$AV56,{1,2,3,4,5,6,7,8})), "")</f>
        <v/>
      </c>
    </row>
    <row r="57" spans="2:64" s="12" customFormat="1" ht="15" customHeight="1" x14ac:dyDescent="0.2">
      <c r="B57" s="17" t="s">
        <v>1080</v>
      </c>
      <c r="C57" s="10"/>
      <c r="D57" s="10"/>
      <c r="E57" s="10"/>
      <c r="F57" s="10"/>
      <c r="G57" s="10"/>
      <c r="H57" s="10">
        <v>2</v>
      </c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57"/>
      <c r="AX57" s="47">
        <f t="shared" si="3"/>
        <v>2</v>
      </c>
      <c r="AY57" s="46">
        <f t="shared" si="4"/>
        <v>1</v>
      </c>
      <c r="AZ57" s="46" cm="1">
        <f t="array" ref="AZ57">IF($AY57&lt;=6,SUM($C57:$AV57),SUMPRODUCT(LARGE($C57:$AV57,{1,2,3,4,5,6})))</f>
        <v>2</v>
      </c>
      <c r="BA57" s="50" t="str">
        <f t="shared" si="5"/>
        <v/>
      </c>
      <c r="BB57" s="46" t="str" cm="1">
        <f t="array" ref="BB57">IFERROR(SUMPRODUCT(LARGE($C57:$AV57,{1,2,3,4})), "")</f>
        <v/>
      </c>
      <c r="BC57" s="46" t="str" cm="1">
        <f t="array" ref="BC57">IFERROR(SUMPRODUCT(LARGE($C57:$AV57,{1,2,3,4,5,6,7})), "")</f>
        <v/>
      </c>
      <c r="BD57" s="46" t="str" cm="1">
        <f t="array" ref="BD57">IFERROR(SUMPRODUCT(LARGE($C57:$AV57,{1,2,3,4,5,6,7,8})), "")</f>
        <v/>
      </c>
    </row>
    <row r="58" spans="2:64" s="12" customFormat="1" ht="15" customHeight="1" x14ac:dyDescent="0.2">
      <c r="B58" s="17" t="s">
        <v>65</v>
      </c>
      <c r="C58" s="10">
        <v>34</v>
      </c>
      <c r="D58" s="10"/>
      <c r="E58" s="10"/>
      <c r="F58" s="10">
        <v>34</v>
      </c>
      <c r="G58" s="10"/>
      <c r="H58" s="10"/>
      <c r="I58" s="10"/>
      <c r="J58" s="10">
        <f>9+15+17</f>
        <v>41</v>
      </c>
      <c r="K58" s="10"/>
      <c r="L58" s="10">
        <f>3+3+6+9+5+2</f>
        <v>28</v>
      </c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57"/>
      <c r="AX58" s="47">
        <f t="shared" si="3"/>
        <v>137</v>
      </c>
      <c r="AY58" s="46">
        <f t="shared" si="4"/>
        <v>4</v>
      </c>
      <c r="AZ58" s="46" cm="1">
        <f t="array" ref="AZ58">IF($AY58&lt;=6,SUM($C58:$AV58),SUMPRODUCT(LARGE($C58:$AV58,{1,2,3,4,5,6})))</f>
        <v>137</v>
      </c>
      <c r="BA58" s="50" t="str">
        <f t="shared" si="5"/>
        <v/>
      </c>
      <c r="BB58" s="46" cm="1">
        <f t="array" ref="BB58">IFERROR(SUMPRODUCT(LARGE($C58:$AV58,{1,2,3,4})), "")</f>
        <v>137</v>
      </c>
      <c r="BC58" s="46" t="str" cm="1">
        <f t="array" ref="BC58">IFERROR(SUMPRODUCT(LARGE($C58:$AV58,{1,2,3,4,5,6,7})), "")</f>
        <v/>
      </c>
      <c r="BD58" s="46" t="str" cm="1">
        <f t="array" ref="BD58">IFERROR(SUMPRODUCT(LARGE($C58:$AV58,{1,2,3,4,5,6,7,8})), "")</f>
        <v/>
      </c>
    </row>
    <row r="59" spans="2:64" s="12" customFormat="1" ht="15" customHeight="1" x14ac:dyDescent="0.2">
      <c r="B59" s="17" t="s">
        <v>227</v>
      </c>
      <c r="C59" s="10"/>
      <c r="D59" s="10"/>
      <c r="E59" s="10"/>
      <c r="F59" s="10">
        <v>3</v>
      </c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57"/>
      <c r="AX59" s="47">
        <f t="shared" si="3"/>
        <v>3</v>
      </c>
      <c r="AY59" s="46">
        <f t="shared" si="4"/>
        <v>1</v>
      </c>
      <c r="AZ59" s="46" cm="1">
        <f t="array" ref="AZ59">IF($AY59&lt;=6,SUM($C59:$AV59),SUMPRODUCT(LARGE($C59:$AV59,{1,2,3,4,5,6})))</f>
        <v>3</v>
      </c>
      <c r="BA59" s="50" t="str">
        <f t="shared" si="5"/>
        <v/>
      </c>
      <c r="BB59" s="46" t="str" cm="1">
        <f t="array" ref="BB59">IFERROR(SUMPRODUCT(LARGE($C59:$AV59,{1,2,3,4})), "")</f>
        <v/>
      </c>
      <c r="BC59" s="46" t="str" cm="1">
        <f t="array" ref="BC59">IFERROR(SUMPRODUCT(LARGE($C59:$AV59,{1,2,3,4,5,6,7})), "")</f>
        <v/>
      </c>
      <c r="BD59" s="46" t="str" cm="1">
        <f t="array" ref="BD59">IFERROR(SUMPRODUCT(LARGE($C59:$AV59,{1,2,3,4,5,6,7,8})), "")</f>
        <v/>
      </c>
    </row>
    <row r="60" spans="2:64" s="12" customFormat="1" ht="15" customHeight="1" x14ac:dyDescent="0.2">
      <c r="B60" s="17" t="s">
        <v>229</v>
      </c>
      <c r="C60" s="5"/>
      <c r="D60" s="10"/>
      <c r="E60" s="10"/>
      <c r="F60" s="10"/>
      <c r="G60" s="10">
        <v>12</v>
      </c>
      <c r="H60" s="10"/>
      <c r="I60" s="10"/>
      <c r="J60" s="10"/>
      <c r="K60" s="10"/>
      <c r="L60" s="10"/>
      <c r="M60" s="10">
        <v>13</v>
      </c>
      <c r="N60" s="10"/>
      <c r="O60" s="10"/>
      <c r="P60" s="10">
        <v>6</v>
      </c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56"/>
      <c r="AX60" s="47">
        <f t="shared" si="3"/>
        <v>31</v>
      </c>
      <c r="AY60" s="46">
        <f t="shared" si="4"/>
        <v>3</v>
      </c>
      <c r="AZ60" s="46" cm="1">
        <f t="array" ref="AZ60">IF($AY60&lt;=6,SUM($C60:$AV60),SUMPRODUCT(LARGE($C60:$AV60,{1,2,3,4,5,6})))</f>
        <v>31</v>
      </c>
      <c r="BA60" s="50" t="str">
        <f t="shared" si="5"/>
        <v/>
      </c>
      <c r="BB60" s="46" t="str" cm="1">
        <f t="array" ref="BB60">IFERROR(SUMPRODUCT(LARGE($C60:$AV60,{1,2,3,4})), "")</f>
        <v/>
      </c>
      <c r="BC60" s="46" t="str" cm="1">
        <f t="array" ref="BC60">IFERROR(SUMPRODUCT(LARGE($C60:$AV60,{1,2,3,4,5,6,7})), "")</f>
        <v/>
      </c>
      <c r="BD60" s="46" t="str" cm="1">
        <f t="array" ref="BD60">IFERROR(SUMPRODUCT(LARGE($C60:$AV60,{1,2,3,4,5,6,7,8})), "")</f>
        <v/>
      </c>
    </row>
    <row r="61" spans="2:64" s="12" customFormat="1" ht="15" customHeight="1" x14ac:dyDescent="0.2">
      <c r="B61" s="17" t="s">
        <v>235</v>
      </c>
      <c r="C61" s="10">
        <v>6</v>
      </c>
      <c r="D61" s="10"/>
      <c r="E61" s="10"/>
      <c r="F61" s="10"/>
      <c r="G61" s="10"/>
      <c r="H61" s="10">
        <v>3</v>
      </c>
      <c r="I61" s="10"/>
      <c r="J61" s="32"/>
      <c r="K61" s="10"/>
      <c r="L61" s="10">
        <f>3+7+1</f>
        <v>11</v>
      </c>
      <c r="M61" s="10">
        <v>2</v>
      </c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56"/>
      <c r="AX61" s="47">
        <f t="shared" si="3"/>
        <v>22</v>
      </c>
      <c r="AY61" s="46">
        <f t="shared" si="4"/>
        <v>4</v>
      </c>
      <c r="AZ61" s="46" cm="1">
        <f t="array" ref="AZ61">IF($AY61&lt;=6,SUM($C61:$AV61),SUMPRODUCT(LARGE($C61:$AV61,{1,2,3,4,5,6})))</f>
        <v>22</v>
      </c>
      <c r="BA61" s="50" t="str">
        <f t="shared" si="5"/>
        <v/>
      </c>
      <c r="BB61" s="46" cm="1">
        <f t="array" ref="BB61">IFERROR(SUMPRODUCT(LARGE($C61:$AV61,{1,2,3,4})), "")</f>
        <v>22</v>
      </c>
      <c r="BC61" s="46" t="str" cm="1">
        <f t="array" ref="BC61">IFERROR(SUMPRODUCT(LARGE($C61:$AV61,{1,2,3,4,5,6,7})), "")</f>
        <v/>
      </c>
      <c r="BD61" s="46" t="str" cm="1">
        <f t="array" ref="BD61">IFERROR(SUMPRODUCT(LARGE($C61:$AV61,{1,2,3,4,5,6,7,8})), "")</f>
        <v/>
      </c>
    </row>
    <row r="62" spans="2:64" s="12" customFormat="1" ht="15" customHeight="1" x14ac:dyDescent="0.2">
      <c r="B62" s="17" t="s">
        <v>237</v>
      </c>
      <c r="C62" s="10"/>
      <c r="D62" s="5"/>
      <c r="E62" s="5"/>
      <c r="F62" s="5"/>
      <c r="G62" s="5"/>
      <c r="H62" s="5"/>
      <c r="I62" s="10"/>
      <c r="J62" s="10"/>
      <c r="K62" s="10">
        <v>2</v>
      </c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57"/>
      <c r="AX62" s="47">
        <f t="shared" si="3"/>
        <v>2</v>
      </c>
      <c r="AY62" s="46">
        <f t="shared" si="4"/>
        <v>1</v>
      </c>
      <c r="AZ62" s="46" cm="1">
        <f t="array" ref="AZ62">IF($AY62&lt;=6,SUM($C62:$AV62),SUMPRODUCT(LARGE($C62:$AV62,{1,2,3,4,5,6})))</f>
        <v>2</v>
      </c>
      <c r="BA62" s="50" t="str">
        <f t="shared" si="5"/>
        <v/>
      </c>
      <c r="BB62" s="46" t="str" cm="1">
        <f t="array" ref="BB62">IFERROR(SUMPRODUCT(LARGE($C62:$AV62,{1,2,3,4})), "")</f>
        <v/>
      </c>
      <c r="BC62" s="46" t="str" cm="1">
        <f t="array" ref="BC62">IFERROR(SUMPRODUCT(LARGE($C62:$AV62,{1,2,3,4,5,6,7})), "")</f>
        <v/>
      </c>
      <c r="BD62" s="46" t="str" cm="1">
        <f t="array" ref="BD62">IFERROR(SUMPRODUCT(LARGE($C62:$AV62,{1,2,3,4,5,6,7,8})), "")</f>
        <v/>
      </c>
    </row>
    <row r="63" spans="2:64" s="12" customFormat="1" ht="15" customHeight="1" x14ac:dyDescent="0.2">
      <c r="B63" s="17" t="s">
        <v>1050</v>
      </c>
      <c r="C63" s="10"/>
      <c r="D63" s="10"/>
      <c r="E63" s="10"/>
      <c r="F63" s="10"/>
      <c r="G63" s="10"/>
      <c r="H63" s="10">
        <v>16</v>
      </c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57"/>
      <c r="AX63" s="47">
        <f t="shared" si="3"/>
        <v>16</v>
      </c>
      <c r="AY63" s="46">
        <f t="shared" si="4"/>
        <v>1</v>
      </c>
      <c r="AZ63" s="46" cm="1">
        <f t="array" ref="AZ63">IF($AY63&lt;=6,SUM($C63:$AV63),SUMPRODUCT(LARGE($C63:$AV63,{1,2,3,4,5,6})))</f>
        <v>16</v>
      </c>
      <c r="BA63" s="50" t="str">
        <f t="shared" si="5"/>
        <v/>
      </c>
      <c r="BB63" s="46" t="str" cm="1">
        <f t="array" ref="BB63">IFERROR(SUMPRODUCT(LARGE($C63:$AV63,{1,2,3,4})), "")</f>
        <v/>
      </c>
      <c r="BC63" s="46" t="str" cm="1">
        <f t="array" ref="BC63">IFERROR(SUMPRODUCT(LARGE($C63:$AV63,{1,2,3,4,5,6,7})), "")</f>
        <v/>
      </c>
      <c r="BD63" s="46" t="str" cm="1">
        <f t="array" ref="BD63">IFERROR(SUMPRODUCT(LARGE($C63:$AV63,{1,2,3,4,5,6,7,8})), "")</f>
        <v/>
      </c>
      <c r="BE63" s="3"/>
      <c r="BF63" s="3"/>
      <c r="BG63" s="3"/>
    </row>
    <row r="64" spans="2:64" s="12" customFormat="1" ht="15" customHeight="1" x14ac:dyDescent="0.2">
      <c r="B64" s="17" t="s">
        <v>7</v>
      </c>
      <c r="C64" s="10"/>
      <c r="D64" s="5"/>
      <c r="E64" s="5"/>
      <c r="F64" s="5"/>
      <c r="G64" s="5"/>
      <c r="H64" s="5"/>
      <c r="I64" s="10"/>
      <c r="J64" s="10"/>
      <c r="K64" s="10">
        <v>25</v>
      </c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57"/>
      <c r="AX64" s="47">
        <f t="shared" si="3"/>
        <v>25</v>
      </c>
      <c r="AY64" s="46">
        <f t="shared" si="4"/>
        <v>1</v>
      </c>
      <c r="AZ64" s="46" cm="1">
        <f t="array" ref="AZ64">IF($AY64&lt;=6,SUM($C64:$AV64),SUMPRODUCT(LARGE($C64:$AV64,{1,2,3,4,5,6})))</f>
        <v>25</v>
      </c>
      <c r="BA64" s="50" t="str">
        <f t="shared" si="5"/>
        <v/>
      </c>
      <c r="BB64" s="46" t="str" cm="1">
        <f t="array" ref="BB64">IFERROR(SUMPRODUCT(LARGE($C64:$AV64,{1,2,3,4})), "")</f>
        <v/>
      </c>
      <c r="BC64" s="46" t="str" cm="1">
        <f t="array" ref="BC64">IFERROR(SUMPRODUCT(LARGE($C64:$AV64,{1,2,3,4,5,6,7})), "")</f>
        <v/>
      </c>
      <c r="BD64" s="46" t="str" cm="1">
        <f t="array" ref="BD64">IFERROR(SUMPRODUCT(LARGE($C64:$AV64,{1,2,3,4,5,6,7,8})), "")</f>
        <v/>
      </c>
      <c r="BE64" s="3"/>
      <c r="BF64" s="3"/>
      <c r="BG64" s="3"/>
      <c r="BH64" s="3"/>
      <c r="BI64" s="3"/>
      <c r="BJ64" s="3"/>
      <c r="BK64" s="3"/>
      <c r="BL64" s="3"/>
    </row>
    <row r="65" spans="2:66" s="12" customFormat="1" ht="15" customHeight="1" x14ac:dyDescent="0.2">
      <c r="B65" s="17" t="s">
        <v>243</v>
      </c>
      <c r="C65" s="10"/>
      <c r="D65" s="5"/>
      <c r="E65" s="5"/>
      <c r="F65" s="5"/>
      <c r="G65" s="5"/>
      <c r="H65" s="5"/>
      <c r="I65" s="10"/>
      <c r="J65" s="10"/>
      <c r="K65" s="10">
        <v>4</v>
      </c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57"/>
      <c r="AX65" s="47">
        <f t="shared" si="3"/>
        <v>4</v>
      </c>
      <c r="AY65" s="46">
        <f t="shared" si="4"/>
        <v>1</v>
      </c>
      <c r="AZ65" s="46" cm="1">
        <f t="array" ref="AZ65">IF($AY65&lt;=6,SUM($C65:$AV65),SUMPRODUCT(LARGE($C65:$AV65,{1,2,3,4,5,6})))</f>
        <v>4</v>
      </c>
      <c r="BA65" s="50" t="str">
        <f t="shared" si="5"/>
        <v/>
      </c>
      <c r="BB65" s="46" t="str" cm="1">
        <f t="array" ref="BB65">IFERROR(SUMPRODUCT(LARGE($C65:$AV65,{1,2,3,4})), "")</f>
        <v/>
      </c>
      <c r="BC65" s="46" t="str" cm="1">
        <f t="array" ref="BC65">IFERROR(SUMPRODUCT(LARGE($C65:$AV65,{1,2,3,4,5,6,7})), "")</f>
        <v/>
      </c>
      <c r="BD65" s="46" t="str" cm="1">
        <f t="array" ref="BD65">IFERROR(SUMPRODUCT(LARGE($C65:$AV65,{1,2,3,4,5,6,7,8})), "")</f>
        <v/>
      </c>
    </row>
    <row r="66" spans="2:66" s="12" customFormat="1" ht="15" customHeight="1" x14ac:dyDescent="0.2">
      <c r="B66" s="17" t="s">
        <v>72</v>
      </c>
      <c r="C66" s="10">
        <v>30</v>
      </c>
      <c r="D66" s="10"/>
      <c r="E66" s="10"/>
      <c r="F66" s="10">
        <v>24</v>
      </c>
      <c r="G66" s="10"/>
      <c r="H66" s="10"/>
      <c r="I66" s="10"/>
      <c r="J66" s="10">
        <f>18+5+10</f>
        <v>33</v>
      </c>
      <c r="K66" s="10"/>
      <c r="L66" s="10">
        <v>36</v>
      </c>
      <c r="M66" s="10"/>
      <c r="N66" s="10">
        <v>34</v>
      </c>
      <c r="O66" s="10">
        <v>17</v>
      </c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57"/>
      <c r="AX66" s="47">
        <f t="shared" si="3"/>
        <v>174</v>
      </c>
      <c r="AY66" s="46">
        <f t="shared" si="4"/>
        <v>6</v>
      </c>
      <c r="AZ66" s="46" cm="1">
        <f t="array" ref="AZ66">IF($AY66&lt;=6,SUM($C66:$AV66),SUMPRODUCT(LARGE($C66:$AV66,{1,2,3,4,5,6})))</f>
        <v>174</v>
      </c>
      <c r="BA66" s="50" t="str">
        <f t="shared" si="5"/>
        <v/>
      </c>
      <c r="BB66" s="46" cm="1">
        <f t="array" ref="BB66">IFERROR(SUMPRODUCT(LARGE($C66:$AV66,{1,2,3,4})), "")</f>
        <v>133</v>
      </c>
      <c r="BC66" s="46" t="str" cm="1">
        <f t="array" ref="BC66">IFERROR(SUMPRODUCT(LARGE($C66:$AV66,{1,2,3,4,5,6,7})), "")</f>
        <v/>
      </c>
      <c r="BD66" s="46" t="str" cm="1">
        <f t="array" ref="BD66">IFERROR(SUMPRODUCT(LARGE($C66:$AV66,{1,2,3,4,5,6,7,8})), "")</f>
        <v/>
      </c>
    </row>
    <row r="67" spans="2:66" s="12" customFormat="1" ht="15" customHeight="1" x14ac:dyDescent="0.2">
      <c r="B67" s="17" t="s">
        <v>250</v>
      </c>
      <c r="C67" s="10"/>
      <c r="D67" s="10"/>
      <c r="E67" s="10"/>
      <c r="F67" s="10"/>
      <c r="G67" s="10"/>
      <c r="H67" s="10">
        <v>3</v>
      </c>
      <c r="I67" s="10">
        <v>0</v>
      </c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57"/>
      <c r="AX67" s="47">
        <f t="shared" ref="AX67:AX93" si="6">SUM($C67:$AW67)</f>
        <v>3</v>
      </c>
      <c r="AY67" s="46">
        <f t="shared" ref="AY67:AY93" si="7">COUNTA(C67:AV67)</f>
        <v>2</v>
      </c>
      <c r="AZ67" s="46" cm="1">
        <f t="array" ref="AZ67">IF($AY67&lt;=6,SUM($C67:$AV67),SUMPRODUCT(LARGE($C67:$AV67,{1,2,3,4,5,6})))</f>
        <v>3</v>
      </c>
      <c r="BA67" s="50" t="str">
        <f t="shared" ref="BA67:BA98" si="8">IF(AND($AY67&gt;=6,AZ67=AZ68),"Manual Calc Needed","")</f>
        <v/>
      </c>
      <c r="BB67" s="46" t="str" cm="1">
        <f t="array" ref="BB67">IFERROR(SUMPRODUCT(LARGE($C67:$AV67,{1,2,3,4})), "")</f>
        <v/>
      </c>
      <c r="BC67" s="46" t="str" cm="1">
        <f t="array" ref="BC67">IFERROR(SUMPRODUCT(LARGE($C67:$AV67,{1,2,3,4,5,6,7})), "")</f>
        <v/>
      </c>
      <c r="BD67" s="46" t="str" cm="1">
        <f t="array" ref="BD67">IFERROR(SUMPRODUCT(LARGE($C67:$AV67,{1,2,3,4,5,6,7,8})), "")</f>
        <v/>
      </c>
    </row>
    <row r="68" spans="2:66" s="12" customFormat="1" ht="15" customHeight="1" x14ac:dyDescent="0.2">
      <c r="B68" s="17" t="s">
        <v>254</v>
      </c>
      <c r="C68" s="10"/>
      <c r="D68" s="10"/>
      <c r="E68" s="10"/>
      <c r="F68" s="10"/>
      <c r="G68" s="10"/>
      <c r="H68" s="10"/>
      <c r="I68" s="10">
        <v>4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57"/>
      <c r="AX68" s="47">
        <f t="shared" si="6"/>
        <v>4</v>
      </c>
      <c r="AY68" s="46">
        <f t="shared" si="7"/>
        <v>1</v>
      </c>
      <c r="AZ68" s="46" cm="1">
        <f t="array" ref="AZ68">IF($AY68&lt;=6,SUM($C68:$AV68),SUMPRODUCT(LARGE($C68:$AV68,{1,2,3,4,5,6})))</f>
        <v>4</v>
      </c>
      <c r="BA68" s="50" t="str">
        <f t="shared" si="8"/>
        <v/>
      </c>
      <c r="BB68" s="46" t="str" cm="1">
        <f t="array" ref="BB68">IFERROR(SUMPRODUCT(LARGE($C68:$AV68,{1,2,3,4})), "")</f>
        <v/>
      </c>
      <c r="BC68" s="46" t="str" cm="1">
        <f t="array" ref="BC68">IFERROR(SUMPRODUCT(LARGE($C68:$AV68,{1,2,3,4,5,6,7})), "")</f>
        <v/>
      </c>
      <c r="BD68" s="46" t="str" cm="1">
        <f t="array" ref="BD68">IFERROR(SUMPRODUCT(LARGE($C68:$AV68,{1,2,3,4,5,6,7,8})), "")</f>
        <v/>
      </c>
    </row>
    <row r="69" spans="2:66" s="12" customFormat="1" ht="15" customHeight="1" x14ac:dyDescent="0.2">
      <c r="B69" s="17" t="s">
        <v>268</v>
      </c>
      <c r="C69" s="10"/>
      <c r="D69" s="10"/>
      <c r="E69" s="10"/>
      <c r="F69" s="10"/>
      <c r="G69" s="10"/>
      <c r="H69" s="10"/>
      <c r="I69" s="10">
        <v>4</v>
      </c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56"/>
      <c r="AX69" s="47">
        <f t="shared" si="6"/>
        <v>4</v>
      </c>
      <c r="AY69" s="46">
        <f t="shared" si="7"/>
        <v>1</v>
      </c>
      <c r="AZ69" s="46" cm="1">
        <f t="array" ref="AZ69">IF($AY69&lt;=6,SUM($C69:$AV69),SUMPRODUCT(LARGE($C69:$AV69,{1,2,3,4,5,6})))</f>
        <v>4</v>
      </c>
      <c r="BA69" s="50" t="str">
        <f t="shared" si="8"/>
        <v/>
      </c>
      <c r="BB69" s="46" t="str" cm="1">
        <f t="array" ref="BB69">IFERROR(SUMPRODUCT(LARGE($C69:$AV69,{1,2,3,4})), "")</f>
        <v/>
      </c>
      <c r="BC69" s="46" t="str" cm="1">
        <f t="array" ref="BC69">IFERROR(SUMPRODUCT(LARGE($C69:$AV69,{1,2,3,4,5,6,7})), "")</f>
        <v/>
      </c>
      <c r="BD69" s="46" t="str" cm="1">
        <f t="array" ref="BD69">IFERROR(SUMPRODUCT(LARGE($C69:$AV69,{1,2,3,4,5,6,7,8})), "")</f>
        <v/>
      </c>
    </row>
    <row r="70" spans="2:66" s="12" customFormat="1" ht="15" customHeight="1" x14ac:dyDescent="0.2">
      <c r="B70" s="17" t="s">
        <v>270</v>
      </c>
      <c r="C70" s="10"/>
      <c r="D70" s="10"/>
      <c r="E70" s="10"/>
      <c r="F70" s="10"/>
      <c r="G70" s="10">
        <v>11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57"/>
      <c r="AX70" s="47">
        <f t="shared" si="6"/>
        <v>11</v>
      </c>
      <c r="AY70" s="46">
        <f t="shared" si="7"/>
        <v>1</v>
      </c>
      <c r="AZ70" s="46" cm="1">
        <f t="array" ref="AZ70">IF($AY70&lt;=6,SUM($C70:$AV70),SUMPRODUCT(LARGE($C70:$AV70,{1,2,3,4,5,6})))</f>
        <v>11</v>
      </c>
      <c r="BA70" s="50" t="str">
        <f t="shared" si="8"/>
        <v/>
      </c>
      <c r="BB70" s="46" t="str" cm="1">
        <f t="array" ref="BB70">IFERROR(SUMPRODUCT(LARGE($C70:$AV70,{1,2,3,4})), "")</f>
        <v/>
      </c>
      <c r="BC70" s="46" t="str" cm="1">
        <f t="array" ref="BC70">IFERROR(SUMPRODUCT(LARGE($C70:$AV70,{1,2,3,4,5,6,7})), "")</f>
        <v/>
      </c>
      <c r="BD70" s="46" t="str" cm="1">
        <f t="array" ref="BD70">IFERROR(SUMPRODUCT(LARGE($C70:$AV70,{1,2,3,4,5,6,7,8})), "")</f>
        <v/>
      </c>
    </row>
    <row r="71" spans="2:66" s="12" customFormat="1" ht="15" customHeight="1" x14ac:dyDescent="0.2">
      <c r="B71" s="17" t="s">
        <v>75</v>
      </c>
      <c r="C71" s="10">
        <v>25</v>
      </c>
      <c r="D71" s="10"/>
      <c r="E71" s="10"/>
      <c r="F71" s="10">
        <v>27</v>
      </c>
      <c r="G71" s="10"/>
      <c r="H71" s="10"/>
      <c r="I71" s="10"/>
      <c r="J71" s="10"/>
      <c r="K71" s="10"/>
      <c r="L71" s="10">
        <v>33</v>
      </c>
      <c r="M71" s="10"/>
      <c r="N71" s="10"/>
      <c r="O71" s="10">
        <v>22</v>
      </c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56"/>
      <c r="AX71" s="47">
        <f t="shared" si="6"/>
        <v>107</v>
      </c>
      <c r="AY71" s="46">
        <f t="shared" si="7"/>
        <v>4</v>
      </c>
      <c r="AZ71" s="46" cm="1">
        <f t="array" ref="AZ71">IF($AY71&lt;=6,SUM($C71:$AV71),SUMPRODUCT(LARGE($C71:$AV71,{1,2,3,4,5,6})))</f>
        <v>107</v>
      </c>
      <c r="BA71" s="50" t="str">
        <f t="shared" si="8"/>
        <v/>
      </c>
      <c r="BB71" s="46" cm="1">
        <f t="array" ref="BB71">IFERROR(SUMPRODUCT(LARGE($C71:$AV71,{1,2,3,4})), "")</f>
        <v>107</v>
      </c>
      <c r="BC71" s="46" t="str" cm="1">
        <f t="array" ref="BC71">IFERROR(SUMPRODUCT(LARGE($C71:$AV71,{1,2,3,4,5,6,7})), "")</f>
        <v/>
      </c>
      <c r="BD71" s="46" t="str" cm="1">
        <f t="array" ref="BD71">IFERROR(SUMPRODUCT(LARGE($C71:$AV71,{1,2,3,4,5,6,7,8})), "")</f>
        <v/>
      </c>
    </row>
    <row r="72" spans="2:66" s="12" customFormat="1" ht="15" customHeight="1" x14ac:dyDescent="0.2">
      <c r="B72" s="17" t="s">
        <v>3</v>
      </c>
      <c r="C72" s="10"/>
      <c r="D72" s="10"/>
      <c r="E72" s="10"/>
      <c r="F72" s="10"/>
      <c r="G72" s="10"/>
      <c r="H72" s="10"/>
      <c r="I72" s="10"/>
      <c r="J72" s="10"/>
      <c r="K72" s="10"/>
      <c r="L72" s="10">
        <v>4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57"/>
      <c r="AX72" s="47">
        <f t="shared" si="6"/>
        <v>4</v>
      </c>
      <c r="AY72" s="46">
        <f t="shared" si="7"/>
        <v>1</v>
      </c>
      <c r="AZ72" s="46" cm="1">
        <f t="array" ref="AZ72">IF($AY72&lt;=6,SUM($C72:$AV72),SUMPRODUCT(LARGE($C72:$AV72,{1,2,3,4,5,6})))</f>
        <v>4</v>
      </c>
      <c r="BA72" s="50" t="str">
        <f t="shared" si="8"/>
        <v/>
      </c>
      <c r="BB72" s="46" t="str" cm="1">
        <f t="array" ref="BB72">IFERROR(SUMPRODUCT(LARGE($C72:$AV72,{1,2,3,4})), "")</f>
        <v/>
      </c>
      <c r="BC72" s="46" t="str" cm="1">
        <f t="array" ref="BC72">IFERROR(SUMPRODUCT(LARGE($C72:$AV72,{1,2,3,4,5,6,7})), "")</f>
        <v/>
      </c>
      <c r="BD72" s="46" t="str" cm="1">
        <f t="array" ref="BD72">IFERROR(SUMPRODUCT(LARGE($C72:$AV72,{1,2,3,4,5,6,7,8})), "")</f>
        <v/>
      </c>
    </row>
    <row r="73" spans="2:66" s="12" customFormat="1" ht="15" customHeight="1" x14ac:dyDescent="0.2">
      <c r="B73" s="17" t="s">
        <v>1065</v>
      </c>
      <c r="C73" s="10"/>
      <c r="D73" s="10"/>
      <c r="E73" s="10"/>
      <c r="F73" s="10"/>
      <c r="G73" s="10"/>
      <c r="H73" s="10">
        <v>2</v>
      </c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57"/>
      <c r="AX73" s="47">
        <f t="shared" si="6"/>
        <v>2</v>
      </c>
      <c r="AY73" s="46">
        <f t="shared" si="7"/>
        <v>1</v>
      </c>
      <c r="AZ73" s="46" cm="1">
        <f t="array" ref="AZ73">IF($AY73&lt;=6,SUM($C73:$AV73),SUMPRODUCT(LARGE($C73:$AV73,{1,2,3,4,5,6})))</f>
        <v>2</v>
      </c>
      <c r="BA73" s="50" t="str">
        <f t="shared" si="8"/>
        <v/>
      </c>
      <c r="BB73" s="46" t="str" cm="1">
        <f t="array" ref="BB73">IFERROR(SUMPRODUCT(LARGE($C73:$AV73,{1,2,3,4})), "")</f>
        <v/>
      </c>
      <c r="BC73" s="46" t="str" cm="1">
        <f t="array" ref="BC73">IFERROR(SUMPRODUCT(LARGE($C73:$AV73,{1,2,3,4,5,6,7})), "")</f>
        <v/>
      </c>
      <c r="BD73" s="46" t="str" cm="1">
        <f t="array" ref="BD73">IFERROR(SUMPRODUCT(LARGE($C73:$AV73,{1,2,3,4,5,6,7,8})), "")</f>
        <v/>
      </c>
      <c r="BJ73" s="3"/>
      <c r="BK73" s="3"/>
      <c r="BL73" s="3"/>
      <c r="BM73" s="3"/>
      <c r="BN73" s="3"/>
    </row>
    <row r="74" spans="2:66" s="12" customFormat="1" ht="15" customHeight="1" x14ac:dyDescent="0.2">
      <c r="B74" s="17" t="s">
        <v>282</v>
      </c>
      <c r="C74" s="10">
        <v>14</v>
      </c>
      <c r="D74" s="10"/>
      <c r="E74" s="10"/>
      <c r="F74" s="10">
        <v>16</v>
      </c>
      <c r="G74" s="10"/>
      <c r="H74" s="10"/>
      <c r="I74" s="10"/>
      <c r="J74" s="10"/>
      <c r="K74" s="10"/>
      <c r="L74" s="10">
        <v>11</v>
      </c>
      <c r="M74" s="10"/>
      <c r="N74" s="10">
        <v>13</v>
      </c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57"/>
      <c r="AX74" s="47">
        <f t="shared" si="6"/>
        <v>54</v>
      </c>
      <c r="AY74" s="46">
        <f t="shared" si="7"/>
        <v>4</v>
      </c>
      <c r="AZ74" s="46" cm="1">
        <f t="array" ref="AZ74">IF($AY74&lt;=6,SUM($C74:$AV74),SUMPRODUCT(LARGE($C74:$AV74,{1,2,3,4,5,6})))</f>
        <v>54</v>
      </c>
      <c r="BA74" s="50" t="str">
        <f t="shared" si="8"/>
        <v/>
      </c>
      <c r="BB74" s="46" cm="1">
        <f t="array" ref="BB74">IFERROR(SUMPRODUCT(LARGE($C74:$AV74,{1,2,3,4})), "")</f>
        <v>54</v>
      </c>
      <c r="BC74" s="46" t="str" cm="1">
        <f t="array" ref="BC74">IFERROR(SUMPRODUCT(LARGE($C74:$AV74,{1,2,3,4,5,6,7})), "")</f>
        <v/>
      </c>
      <c r="BD74" s="46" t="str" cm="1">
        <f t="array" ref="BD74">IFERROR(SUMPRODUCT(LARGE($C74:$AV74,{1,2,3,4,5,6,7,8})), "")</f>
        <v/>
      </c>
      <c r="BJ74" s="3"/>
      <c r="BK74" s="3"/>
      <c r="BL74" s="3"/>
      <c r="BM74" s="3"/>
      <c r="BN74" s="3"/>
    </row>
    <row r="75" spans="2:66" s="12" customFormat="1" ht="15" customHeight="1" x14ac:dyDescent="0.2">
      <c r="B75" s="17" t="s">
        <v>284</v>
      </c>
      <c r="C75" s="10"/>
      <c r="D75" s="10"/>
      <c r="E75" s="10"/>
      <c r="F75" s="10"/>
      <c r="G75" s="10">
        <v>21</v>
      </c>
      <c r="H75" s="10">
        <v>17</v>
      </c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56"/>
      <c r="AX75" s="47">
        <f t="shared" si="6"/>
        <v>38</v>
      </c>
      <c r="AY75" s="46">
        <f t="shared" si="7"/>
        <v>2</v>
      </c>
      <c r="AZ75" s="46" cm="1">
        <f t="array" ref="AZ75">IF($AY75&lt;=6,SUM($C75:$AV75),SUMPRODUCT(LARGE($C75:$AV75,{1,2,3,4,5,6})))</f>
        <v>38</v>
      </c>
      <c r="BA75" s="50" t="str">
        <f t="shared" si="8"/>
        <v/>
      </c>
      <c r="BB75" s="46" t="str" cm="1">
        <f t="array" ref="BB75">IFERROR(SUMPRODUCT(LARGE($C75:$AV75,{1,2,3,4})), "")</f>
        <v/>
      </c>
      <c r="BC75" s="46" t="str" cm="1">
        <f t="array" ref="BC75">IFERROR(SUMPRODUCT(LARGE($C75:$AV75,{1,2,3,4,5,6,7})), "")</f>
        <v/>
      </c>
      <c r="BD75" s="46" t="str" cm="1">
        <f t="array" ref="BD75">IFERROR(SUMPRODUCT(LARGE($C75:$AV75,{1,2,3,4,5,6,7,8})), "")</f>
        <v/>
      </c>
      <c r="BJ75" s="3"/>
      <c r="BK75" s="3"/>
      <c r="BL75" s="3"/>
      <c r="BM75" s="3"/>
      <c r="BN75" s="3"/>
    </row>
    <row r="76" spans="2:66" s="12" customFormat="1" ht="15" customHeight="1" x14ac:dyDescent="0.2">
      <c r="B76" s="17" t="s">
        <v>288</v>
      </c>
      <c r="C76" s="10"/>
      <c r="D76" s="5"/>
      <c r="E76" s="5"/>
      <c r="F76" s="5"/>
      <c r="G76" s="5"/>
      <c r="H76" s="5"/>
      <c r="I76" s="10"/>
      <c r="J76" s="10"/>
      <c r="K76" s="10">
        <v>44</v>
      </c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57"/>
      <c r="AX76" s="47">
        <f t="shared" si="6"/>
        <v>44</v>
      </c>
      <c r="AY76" s="46">
        <f t="shared" si="7"/>
        <v>1</v>
      </c>
      <c r="AZ76" s="46" cm="1">
        <f t="array" ref="AZ76">IF($AY76&lt;=6,SUM($C76:$AV76),SUMPRODUCT(LARGE($C76:$AV76,{1,2,3,4,5,6})))</f>
        <v>44</v>
      </c>
      <c r="BA76" s="50" t="str">
        <f t="shared" si="8"/>
        <v/>
      </c>
      <c r="BB76" s="46" t="str" cm="1">
        <f t="array" ref="BB76">IFERROR(SUMPRODUCT(LARGE($C76:$AV76,{1,2,3,4})), "")</f>
        <v/>
      </c>
      <c r="BC76" s="46" t="str" cm="1">
        <f t="array" ref="BC76">IFERROR(SUMPRODUCT(LARGE($C76:$AV76,{1,2,3,4,5,6,7})), "")</f>
        <v/>
      </c>
      <c r="BD76" s="46" t="str" cm="1">
        <f t="array" ref="BD76">IFERROR(SUMPRODUCT(LARGE($C76:$AV76,{1,2,3,4,5,6,7,8})), "")</f>
        <v/>
      </c>
    </row>
    <row r="77" spans="2:66" s="12" customFormat="1" ht="15" customHeight="1" x14ac:dyDescent="0.2">
      <c r="B77" s="17" t="s">
        <v>80</v>
      </c>
      <c r="C77" s="10">
        <v>13</v>
      </c>
      <c r="D77" s="10"/>
      <c r="E77" s="10"/>
      <c r="F77" s="10"/>
      <c r="G77" s="10"/>
      <c r="H77" s="10">
        <v>15</v>
      </c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57"/>
      <c r="AX77" s="47">
        <f t="shared" si="6"/>
        <v>28</v>
      </c>
      <c r="AY77" s="46">
        <f t="shared" si="7"/>
        <v>2</v>
      </c>
      <c r="AZ77" s="46" cm="1">
        <f t="array" ref="AZ77">IF($AY77&lt;=6,SUM($C77:$AV77),SUMPRODUCT(LARGE($C77:$AV77,{1,2,3,4,5,6})))</f>
        <v>28</v>
      </c>
      <c r="BA77" s="50" t="str">
        <f t="shared" si="8"/>
        <v/>
      </c>
      <c r="BB77" s="46" t="str" cm="1">
        <f t="array" ref="BB77">IFERROR(SUMPRODUCT(LARGE($C77:$AV77,{1,2,3,4})), "")</f>
        <v/>
      </c>
      <c r="BC77" s="46" t="str" cm="1">
        <f t="array" ref="BC77">IFERROR(SUMPRODUCT(LARGE($C77:$AV77,{1,2,3,4,5,6,7})), "")</f>
        <v/>
      </c>
      <c r="BD77" s="46" t="str" cm="1">
        <f t="array" ref="BD77">IFERROR(SUMPRODUCT(LARGE($C77:$AV77,{1,2,3,4,5,6,7,8})), "")</f>
        <v/>
      </c>
    </row>
    <row r="78" spans="2:66" s="12" customFormat="1" ht="15" customHeight="1" x14ac:dyDescent="0.2">
      <c r="B78" s="17" t="s">
        <v>327</v>
      </c>
      <c r="C78" s="10"/>
      <c r="D78" s="10"/>
      <c r="E78" s="10"/>
      <c r="F78" s="10"/>
      <c r="G78" s="10">
        <v>4</v>
      </c>
      <c r="H78" s="10"/>
      <c r="I78" s="10"/>
      <c r="J78" s="10"/>
      <c r="K78" s="10"/>
      <c r="L78" s="10"/>
      <c r="M78" s="10">
        <v>1</v>
      </c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58"/>
      <c r="AX78" s="47">
        <f t="shared" si="6"/>
        <v>5</v>
      </c>
      <c r="AY78" s="46">
        <f t="shared" si="7"/>
        <v>2</v>
      </c>
      <c r="AZ78" s="46" cm="1">
        <f t="array" ref="AZ78">IF($AY78&lt;=6,SUM($C78:$AV78),SUMPRODUCT(LARGE($C78:$AV78,{1,2,3,4,5,6})))</f>
        <v>5</v>
      </c>
      <c r="BA78" s="50" t="str">
        <f t="shared" si="8"/>
        <v/>
      </c>
      <c r="BB78" s="46" t="str" cm="1">
        <f t="array" ref="BB78">IFERROR(SUMPRODUCT(LARGE($C78:$AV78,{1,2,3,4})), "")</f>
        <v/>
      </c>
      <c r="BC78" s="46" t="str" cm="1">
        <f t="array" ref="BC78">IFERROR(SUMPRODUCT(LARGE($C78:$AV78,{1,2,3,4,5,6,7})), "")</f>
        <v/>
      </c>
      <c r="BD78" s="46" t="str" cm="1">
        <f t="array" ref="BD78">IFERROR(SUMPRODUCT(LARGE($C78:$AV78,{1,2,3,4,5,6,7,8})), "")</f>
        <v/>
      </c>
    </row>
    <row r="79" spans="2:66" s="12" customFormat="1" ht="15" customHeight="1" x14ac:dyDescent="0.2">
      <c r="B79" s="17" t="s">
        <v>293</v>
      </c>
      <c r="C79" s="5"/>
      <c r="D79" s="10"/>
      <c r="E79" s="10"/>
      <c r="F79" s="10"/>
      <c r="G79" s="10">
        <v>0</v>
      </c>
      <c r="H79" s="10"/>
      <c r="I79" s="10"/>
      <c r="J79" s="10"/>
      <c r="K79" s="10"/>
      <c r="L79" s="10"/>
      <c r="M79" s="10">
        <v>1</v>
      </c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56"/>
      <c r="AX79" s="47">
        <f t="shared" si="6"/>
        <v>1</v>
      </c>
      <c r="AY79" s="46">
        <f t="shared" si="7"/>
        <v>2</v>
      </c>
      <c r="AZ79" s="46" cm="1">
        <f t="array" ref="AZ79">IF($AY79&lt;=6,SUM($C79:$AV79),SUMPRODUCT(LARGE($C79:$AV79,{1,2,3,4,5,6})))</f>
        <v>1</v>
      </c>
      <c r="BA79" s="50" t="str">
        <f t="shared" si="8"/>
        <v/>
      </c>
      <c r="BB79" s="46" t="str" cm="1">
        <f t="array" ref="BB79">IFERROR(SUMPRODUCT(LARGE($C79:$AV79,{1,2,3,4})), "")</f>
        <v/>
      </c>
      <c r="BC79" s="46" t="str" cm="1">
        <f t="array" ref="BC79">IFERROR(SUMPRODUCT(LARGE($C79:$AV79,{1,2,3,4,5,6,7})), "")</f>
        <v/>
      </c>
      <c r="BD79" s="46" t="str" cm="1">
        <f t="array" ref="BD79">IFERROR(SUMPRODUCT(LARGE($C79:$AV79,{1,2,3,4,5,6,7,8})), "")</f>
        <v/>
      </c>
    </row>
    <row r="80" spans="2:66" s="12" customFormat="1" ht="15" customHeight="1" x14ac:dyDescent="0.2">
      <c r="B80" s="17" t="s">
        <v>295</v>
      </c>
      <c r="C80" s="10"/>
      <c r="D80" s="10"/>
      <c r="E80" s="10"/>
      <c r="F80" s="10"/>
      <c r="G80" s="10">
        <v>2</v>
      </c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57"/>
      <c r="AX80" s="47">
        <f t="shared" si="6"/>
        <v>2</v>
      </c>
      <c r="AY80" s="46">
        <f t="shared" si="7"/>
        <v>1</v>
      </c>
      <c r="AZ80" s="46" cm="1">
        <f t="array" ref="AZ80">IF($AY80&lt;=6,SUM($C80:$AV80),SUMPRODUCT(LARGE($C80:$AV80,{1,2,3,4,5,6})))</f>
        <v>2</v>
      </c>
      <c r="BA80" s="50" t="str">
        <f t="shared" si="8"/>
        <v/>
      </c>
      <c r="BB80" s="46" t="str" cm="1">
        <f t="array" ref="BB80">IFERROR(SUMPRODUCT(LARGE($C80:$AV80,{1,2,3,4})), "")</f>
        <v/>
      </c>
      <c r="BC80" s="46" t="str" cm="1">
        <f t="array" ref="BC80">IFERROR(SUMPRODUCT(LARGE($C80:$AV80,{1,2,3,4,5,6,7})), "")</f>
        <v/>
      </c>
      <c r="BD80" s="46" t="str" cm="1">
        <f t="array" ref="BD80">IFERROR(SUMPRODUCT(LARGE($C80:$AV80,{1,2,3,4,5,6,7,8})), "")</f>
        <v/>
      </c>
    </row>
    <row r="81" spans="2:66" s="12" customFormat="1" ht="15" customHeight="1" x14ac:dyDescent="0.2">
      <c r="B81" s="17" t="s">
        <v>84</v>
      </c>
      <c r="C81" s="10">
        <v>7</v>
      </c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56"/>
      <c r="AX81" s="47">
        <f t="shared" si="6"/>
        <v>7</v>
      </c>
      <c r="AY81" s="46">
        <f t="shared" si="7"/>
        <v>1</v>
      </c>
      <c r="AZ81" s="46" cm="1">
        <f t="array" ref="AZ81">IF($AY81&lt;=6,SUM($C81:$AV81),SUMPRODUCT(LARGE($C81:$AV81,{1,2,3,4,5,6})))</f>
        <v>7</v>
      </c>
      <c r="BA81" s="50" t="str">
        <f t="shared" si="8"/>
        <v/>
      </c>
      <c r="BB81" s="46" t="str" cm="1">
        <f t="array" ref="BB81">IFERROR(SUMPRODUCT(LARGE($C81:$AV81,{1,2,3,4})), "")</f>
        <v/>
      </c>
      <c r="BC81" s="46" t="str" cm="1">
        <f t="array" ref="BC81">IFERROR(SUMPRODUCT(LARGE($C81:$AV81,{1,2,3,4,5,6,7})), "")</f>
        <v/>
      </c>
      <c r="BD81" s="46" t="str" cm="1">
        <f t="array" ref="BD81">IFERROR(SUMPRODUCT(LARGE($C81:$AV81,{1,2,3,4,5,6,7,8})), "")</f>
        <v/>
      </c>
    </row>
    <row r="82" spans="2:66" s="12" customFormat="1" ht="15" customHeight="1" x14ac:dyDescent="0.2">
      <c r="B82" s="17" t="s">
        <v>298</v>
      </c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>
        <v>6</v>
      </c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57"/>
      <c r="AX82" s="47">
        <f t="shared" si="6"/>
        <v>6</v>
      </c>
      <c r="AY82" s="46">
        <f t="shared" si="7"/>
        <v>1</v>
      </c>
      <c r="AZ82" s="46" cm="1">
        <f t="array" ref="AZ82">IF($AY82&lt;=6,SUM($C82:$AV82),SUMPRODUCT(LARGE($C82:$AV82,{1,2,3,4,5,6})))</f>
        <v>6</v>
      </c>
      <c r="BA82" s="50" t="str">
        <f t="shared" si="8"/>
        <v/>
      </c>
      <c r="BB82" s="46" t="str" cm="1">
        <f t="array" ref="BB82">IFERROR(SUMPRODUCT(LARGE($C82:$AV82,{1,2,3,4})), "")</f>
        <v/>
      </c>
      <c r="BC82" s="46" t="str" cm="1">
        <f t="array" ref="BC82">IFERROR(SUMPRODUCT(LARGE($C82:$AV82,{1,2,3,4,5,6,7})), "")</f>
        <v/>
      </c>
      <c r="BD82" s="46" t="str" cm="1">
        <f t="array" ref="BD82">IFERROR(SUMPRODUCT(LARGE($C82:$AV82,{1,2,3,4,5,6,7,8})), "")</f>
        <v/>
      </c>
    </row>
    <row r="83" spans="2:66" s="12" customFormat="1" ht="15" customHeight="1" x14ac:dyDescent="0.2">
      <c r="B83" s="17" t="s">
        <v>0</v>
      </c>
      <c r="C83" s="10"/>
      <c r="D83" s="10"/>
      <c r="E83" s="10"/>
      <c r="F83" s="10"/>
      <c r="G83" s="10"/>
      <c r="H83" s="10">
        <v>14</v>
      </c>
      <c r="I83" s="10">
        <v>6</v>
      </c>
      <c r="J83" s="10">
        <v>18</v>
      </c>
      <c r="K83" s="10"/>
      <c r="L83" s="24">
        <f>3+5+5</f>
        <v>13</v>
      </c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56"/>
      <c r="AX83" s="47">
        <f t="shared" si="6"/>
        <v>51</v>
      </c>
      <c r="AY83" s="46">
        <f t="shared" si="7"/>
        <v>4</v>
      </c>
      <c r="AZ83" s="46" cm="1">
        <f t="array" ref="AZ83">IF($AY83&lt;=6,SUM($C83:$AV83),SUMPRODUCT(LARGE($C83:$AV83,{1,2,3,4,5,6})))</f>
        <v>51</v>
      </c>
      <c r="BA83" s="50" t="str">
        <f t="shared" si="8"/>
        <v/>
      </c>
      <c r="BB83" s="46" cm="1">
        <f t="array" ref="BB83">IFERROR(SUMPRODUCT(LARGE($C83:$AV83,{1,2,3,4})), "")</f>
        <v>51</v>
      </c>
      <c r="BC83" s="46" t="str" cm="1">
        <f t="array" ref="BC83">IFERROR(SUMPRODUCT(LARGE($C83:$AV83,{1,2,3,4,5,6,7})), "")</f>
        <v/>
      </c>
      <c r="BD83" s="46" t="str" cm="1">
        <f t="array" ref="BD83">IFERROR(SUMPRODUCT(LARGE($C83:$AV83,{1,2,3,4,5,6,7,8})), "")</f>
        <v/>
      </c>
    </row>
    <row r="84" spans="2:66" s="12" customFormat="1" ht="15" customHeight="1" x14ac:dyDescent="0.2">
      <c r="B84" s="17" t="s">
        <v>302</v>
      </c>
      <c r="C84" s="10"/>
      <c r="D84" s="10">
        <v>23</v>
      </c>
      <c r="E84" s="10"/>
      <c r="F84" s="10"/>
      <c r="G84" s="10">
        <v>30</v>
      </c>
      <c r="H84" s="10"/>
      <c r="I84" s="10"/>
      <c r="J84" s="10"/>
      <c r="K84" s="10"/>
      <c r="L84" s="10"/>
      <c r="M84" s="10">
        <v>7</v>
      </c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57"/>
      <c r="AX84" s="47">
        <f t="shared" si="6"/>
        <v>60</v>
      </c>
      <c r="AY84" s="46">
        <f t="shared" si="7"/>
        <v>3</v>
      </c>
      <c r="AZ84" s="46" cm="1">
        <f t="array" ref="AZ84">IF($AY84&lt;=6,SUM($C84:$AV84),SUMPRODUCT(LARGE($C84:$AV84,{1,2,3,4,5,6})))</f>
        <v>60</v>
      </c>
      <c r="BA84" s="50" t="str">
        <f t="shared" si="8"/>
        <v/>
      </c>
      <c r="BB84" s="46" t="str" cm="1">
        <f t="array" ref="BB84">IFERROR(SUMPRODUCT(LARGE($C84:$AV84,{1,2,3,4})), "")</f>
        <v/>
      </c>
      <c r="BC84" s="46" t="str" cm="1">
        <f t="array" ref="BC84">IFERROR(SUMPRODUCT(LARGE($C84:$AV84,{1,2,3,4,5,6,7})), "")</f>
        <v/>
      </c>
      <c r="BD84" s="46" t="str" cm="1">
        <f t="array" ref="BD84">IFERROR(SUMPRODUCT(LARGE($C84:$AV84,{1,2,3,4,5,6,7,8})), "")</f>
        <v/>
      </c>
    </row>
    <row r="85" spans="2:66" s="12" customFormat="1" ht="15" customHeight="1" x14ac:dyDescent="0.2">
      <c r="B85" s="17" t="s">
        <v>86</v>
      </c>
      <c r="C85" s="10">
        <v>32</v>
      </c>
      <c r="D85" s="10"/>
      <c r="E85" s="10"/>
      <c r="F85" s="10">
        <v>29</v>
      </c>
      <c r="G85" s="10"/>
      <c r="H85" s="10"/>
      <c r="I85" s="10"/>
      <c r="J85" s="10">
        <f>22+3+12</f>
        <v>37</v>
      </c>
      <c r="K85" s="10"/>
      <c r="L85" s="10">
        <v>35</v>
      </c>
      <c r="M85" s="10"/>
      <c r="N85" s="10"/>
      <c r="O85" s="10">
        <v>19</v>
      </c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56"/>
      <c r="AX85" s="47">
        <f t="shared" si="6"/>
        <v>152</v>
      </c>
      <c r="AY85" s="46">
        <f t="shared" si="7"/>
        <v>5</v>
      </c>
      <c r="AZ85" s="46" cm="1">
        <f t="array" ref="AZ85">IF($AY85&lt;=6,SUM($C85:$AV85),SUMPRODUCT(LARGE($C85:$AV85,{1,2,3,4,5,6})))</f>
        <v>152</v>
      </c>
      <c r="BA85" s="50" t="str">
        <f t="shared" si="8"/>
        <v/>
      </c>
      <c r="BB85" s="46" cm="1">
        <f t="array" ref="BB85">IFERROR(SUMPRODUCT(LARGE($C85:$AV85,{1,2,3,4})), "")</f>
        <v>133</v>
      </c>
      <c r="BC85" s="46" t="str" cm="1">
        <f t="array" ref="BC85">IFERROR(SUMPRODUCT(LARGE($C85:$AV85,{1,2,3,4,5,6,7})), "")</f>
        <v/>
      </c>
      <c r="BD85" s="46" t="str" cm="1">
        <f t="array" ref="BD85">IFERROR(SUMPRODUCT(LARGE($C85:$AV85,{1,2,3,4,5,6,7,8})), "")</f>
        <v/>
      </c>
    </row>
    <row r="86" spans="2:66" s="12" customFormat="1" ht="15" customHeight="1" x14ac:dyDescent="0.2">
      <c r="B86" s="17" t="s">
        <v>305</v>
      </c>
      <c r="C86" s="10"/>
      <c r="D86" s="10"/>
      <c r="E86" s="10"/>
      <c r="F86" s="10">
        <v>66</v>
      </c>
      <c r="G86" s="10"/>
      <c r="H86" s="10"/>
      <c r="I86" s="10"/>
      <c r="J86" s="10">
        <f>25+16+17</f>
        <v>58</v>
      </c>
      <c r="K86" s="10"/>
      <c r="L86" s="10">
        <v>70</v>
      </c>
      <c r="M86" s="10"/>
      <c r="N86" s="10"/>
      <c r="O86" s="10">
        <v>55</v>
      </c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57"/>
      <c r="AX86" s="47">
        <f t="shared" si="6"/>
        <v>249</v>
      </c>
      <c r="AY86" s="46">
        <f t="shared" si="7"/>
        <v>4</v>
      </c>
      <c r="AZ86" s="46" cm="1">
        <f t="array" ref="AZ86">IF($AY86&lt;=6,SUM($C86:$AV86),SUMPRODUCT(LARGE($C86:$AV86,{1,2,3,4,5,6})))</f>
        <v>249</v>
      </c>
      <c r="BA86" s="50" t="str">
        <f t="shared" si="8"/>
        <v/>
      </c>
      <c r="BB86" s="46" cm="1">
        <f t="array" ref="BB86">IFERROR(SUMPRODUCT(LARGE($C86:$AV86,{1,2,3,4})), "")</f>
        <v>249</v>
      </c>
      <c r="BC86" s="46" t="str" cm="1">
        <f t="array" ref="BC86">IFERROR(SUMPRODUCT(LARGE($C86:$AV86,{1,2,3,4,5,6,7})), "")</f>
        <v/>
      </c>
      <c r="BD86" s="46" t="str" cm="1">
        <f t="array" ref="BD86">IFERROR(SUMPRODUCT(LARGE($C86:$AV86,{1,2,3,4,5,6,7,8})), "")</f>
        <v/>
      </c>
    </row>
    <row r="87" spans="2:66" s="12" customFormat="1" ht="15" customHeight="1" x14ac:dyDescent="0.2">
      <c r="B87" s="17" t="s">
        <v>307</v>
      </c>
      <c r="C87" s="10"/>
      <c r="D87" s="10"/>
      <c r="E87" s="10"/>
      <c r="F87" s="10"/>
      <c r="G87" s="10"/>
      <c r="H87" s="10"/>
      <c r="I87" s="10"/>
      <c r="J87" s="10"/>
      <c r="K87" s="10">
        <v>4</v>
      </c>
      <c r="L87" s="10"/>
      <c r="M87" s="10">
        <v>4</v>
      </c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57"/>
      <c r="AX87" s="47">
        <f t="shared" si="6"/>
        <v>8</v>
      </c>
      <c r="AY87" s="46">
        <f t="shared" si="7"/>
        <v>2</v>
      </c>
      <c r="AZ87" s="46" cm="1">
        <f t="array" ref="AZ87">IF($AY87&lt;=6,SUM($C87:$AV87),SUMPRODUCT(LARGE($C87:$AV87,{1,2,3,4,5,6})))</f>
        <v>8</v>
      </c>
      <c r="BA87" s="50" t="str">
        <f t="shared" si="8"/>
        <v/>
      </c>
      <c r="BB87" s="46" t="str" cm="1">
        <f t="array" ref="BB87">IFERROR(SUMPRODUCT(LARGE($C87:$AV87,{1,2,3,4})), "")</f>
        <v/>
      </c>
      <c r="BC87" s="46" t="str" cm="1">
        <f t="array" ref="BC87">IFERROR(SUMPRODUCT(LARGE($C87:$AV87,{1,2,3,4,5,6,7})), "")</f>
        <v/>
      </c>
      <c r="BD87" s="46" t="str" cm="1">
        <f t="array" ref="BD87">IFERROR(SUMPRODUCT(LARGE($C87:$AV87,{1,2,3,4,5,6,7,8})), "")</f>
        <v/>
      </c>
    </row>
    <row r="88" spans="2:66" s="12" customFormat="1" ht="15" customHeight="1" x14ac:dyDescent="0.2">
      <c r="B88" s="17" t="s">
        <v>309</v>
      </c>
      <c r="C88" s="5"/>
      <c r="D88" s="10"/>
      <c r="E88" s="10"/>
      <c r="F88" s="10"/>
      <c r="G88" s="10">
        <v>1</v>
      </c>
      <c r="H88" s="10"/>
      <c r="I88" s="10"/>
      <c r="J88" s="10"/>
      <c r="K88" s="10"/>
      <c r="L88" s="10"/>
      <c r="M88" s="10">
        <v>3</v>
      </c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57"/>
      <c r="AX88" s="47">
        <f t="shared" si="6"/>
        <v>4</v>
      </c>
      <c r="AY88" s="46">
        <f t="shared" si="7"/>
        <v>2</v>
      </c>
      <c r="AZ88" s="46" cm="1">
        <f t="array" ref="AZ88">IF($AY88&lt;=6,SUM($C88:$AV88),SUMPRODUCT(LARGE($C88:$AV88,{1,2,3,4,5,6})))</f>
        <v>4</v>
      </c>
      <c r="BA88" s="50" t="str">
        <f t="shared" si="8"/>
        <v/>
      </c>
      <c r="BB88" s="46" t="str" cm="1">
        <f t="array" ref="BB88">IFERROR(SUMPRODUCT(LARGE($C88:$AV88,{1,2,3,4})), "")</f>
        <v/>
      </c>
      <c r="BC88" s="46" t="str" cm="1">
        <f t="array" ref="BC88">IFERROR(SUMPRODUCT(LARGE($C88:$AV88,{1,2,3,4,5,6,7})), "")</f>
        <v/>
      </c>
      <c r="BD88" s="46" t="str" cm="1">
        <f t="array" ref="BD88">IFERROR(SUMPRODUCT(LARGE($C88:$AV88,{1,2,3,4,5,6,7,8})), "")</f>
        <v/>
      </c>
    </row>
    <row r="89" spans="2:66" s="12" customFormat="1" ht="15" customHeight="1" x14ac:dyDescent="0.2">
      <c r="B89" s="17" t="s">
        <v>311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>
        <v>4</v>
      </c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57"/>
      <c r="AX89" s="47">
        <f t="shared" si="6"/>
        <v>4</v>
      </c>
      <c r="AY89" s="46">
        <f t="shared" si="7"/>
        <v>1</v>
      </c>
      <c r="AZ89" s="46" cm="1">
        <f t="array" ref="AZ89">IF($AY89&lt;=6,SUM($C89:$AV89),SUMPRODUCT(LARGE($C89:$AV89,{1,2,3,4,5,6})))</f>
        <v>4</v>
      </c>
      <c r="BA89" s="50" t="str">
        <f t="shared" si="8"/>
        <v/>
      </c>
      <c r="BB89" s="46" t="str" cm="1">
        <f t="array" ref="BB89">IFERROR(SUMPRODUCT(LARGE($C89:$AV89,{1,2,3,4})), "")</f>
        <v/>
      </c>
      <c r="BC89" s="46" t="str" cm="1">
        <f t="array" ref="BC89">IFERROR(SUMPRODUCT(LARGE($C89:$AV89,{1,2,3,4,5,6,7})), "")</f>
        <v/>
      </c>
      <c r="BD89" s="46" t="str" cm="1">
        <f t="array" ref="BD89">IFERROR(SUMPRODUCT(LARGE($C89:$AV89,{1,2,3,4,5,6,7,8})), "")</f>
        <v/>
      </c>
    </row>
    <row r="90" spans="2:66" s="12" customFormat="1" ht="15" customHeight="1" x14ac:dyDescent="0.2">
      <c r="B90" s="17" t="s">
        <v>91</v>
      </c>
      <c r="C90" s="10">
        <v>24</v>
      </c>
      <c r="D90" s="10"/>
      <c r="E90" s="10"/>
      <c r="F90" s="10"/>
      <c r="G90" s="10"/>
      <c r="H90" s="10"/>
      <c r="I90" s="10"/>
      <c r="J90" s="10">
        <v>7</v>
      </c>
      <c r="K90" s="10"/>
      <c r="L90" s="10"/>
      <c r="M90" s="10"/>
      <c r="N90" s="10"/>
      <c r="O90" s="10">
        <v>28</v>
      </c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57"/>
      <c r="AX90" s="47">
        <f t="shared" si="6"/>
        <v>59</v>
      </c>
      <c r="AY90" s="46">
        <f t="shared" si="7"/>
        <v>3</v>
      </c>
      <c r="AZ90" s="46" cm="1">
        <f t="array" ref="AZ90">IF($AY90&lt;=6,SUM($C90:$AV90),SUMPRODUCT(LARGE($C90:$AV90,{1,2,3,4,5,6})))</f>
        <v>59</v>
      </c>
      <c r="BA90" s="50" t="str">
        <f t="shared" si="8"/>
        <v/>
      </c>
      <c r="BB90" s="46" t="str" cm="1">
        <f t="array" ref="BB90">IFERROR(SUMPRODUCT(LARGE($C90:$AV90,{1,2,3,4})), "")</f>
        <v/>
      </c>
      <c r="BC90" s="46" t="str" cm="1">
        <f t="array" ref="BC90">IFERROR(SUMPRODUCT(LARGE($C90:$AV90,{1,2,3,4,5,6,7})), "")</f>
        <v/>
      </c>
      <c r="BD90" s="46" t="str" cm="1">
        <f t="array" ref="BD90">IFERROR(SUMPRODUCT(LARGE($C90:$AV90,{1,2,3,4,5,6,7,8})), "")</f>
        <v/>
      </c>
    </row>
    <row r="91" spans="2:66" s="12" customFormat="1" ht="15" customHeight="1" x14ac:dyDescent="0.2">
      <c r="B91" s="17" t="s">
        <v>1039</v>
      </c>
      <c r="C91" s="10"/>
      <c r="D91" s="10"/>
      <c r="E91" s="10"/>
      <c r="F91" s="10"/>
      <c r="G91" s="10"/>
      <c r="H91" s="10">
        <v>18</v>
      </c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57"/>
      <c r="AX91" s="47">
        <f t="shared" si="6"/>
        <v>18</v>
      </c>
      <c r="AY91" s="46">
        <f t="shared" si="7"/>
        <v>1</v>
      </c>
      <c r="AZ91" s="46" cm="1">
        <f t="array" ref="AZ91">IF($AY91&lt;=6,SUM($C91:$AV91),SUMPRODUCT(LARGE($C91:$AV91,{1,2,3,4,5,6})))</f>
        <v>18</v>
      </c>
      <c r="BA91" s="50" t="str">
        <f t="shared" si="8"/>
        <v/>
      </c>
      <c r="BB91" s="46" t="str" cm="1">
        <f t="array" ref="BB91">IFERROR(SUMPRODUCT(LARGE($C91:$AV91,{1,2,3,4})), "")</f>
        <v/>
      </c>
      <c r="BC91" s="46" t="str" cm="1">
        <f t="array" ref="BC91">IFERROR(SUMPRODUCT(LARGE($C91:$AV91,{1,2,3,4,5,6,7})), "")</f>
        <v/>
      </c>
      <c r="BD91" s="46" t="str" cm="1">
        <f t="array" ref="BD91">IFERROR(SUMPRODUCT(LARGE($C91:$AV91,{1,2,3,4,5,6,7,8})), "")</f>
        <v/>
      </c>
      <c r="BE91" s="3"/>
      <c r="BF91" s="3"/>
      <c r="BG91" s="3"/>
      <c r="BH91" s="3"/>
      <c r="BI91" s="3"/>
      <c r="BJ91" s="3"/>
      <c r="BK91" s="3"/>
      <c r="BL91" s="3"/>
      <c r="BM91" s="3"/>
      <c r="BN91" s="3"/>
    </row>
    <row r="92" spans="2:66" ht="15" customHeight="1" x14ac:dyDescent="0.2">
      <c r="B92" s="17" t="s">
        <v>314</v>
      </c>
      <c r="C92" s="10"/>
      <c r="D92" s="10"/>
      <c r="E92" s="10"/>
      <c r="F92" s="10"/>
      <c r="G92" s="10">
        <f>17+19</f>
        <v>36</v>
      </c>
      <c r="H92" s="10"/>
      <c r="I92" s="10"/>
      <c r="J92" s="10"/>
      <c r="K92" s="10"/>
      <c r="L92" s="10"/>
      <c r="M92" s="10">
        <v>69</v>
      </c>
      <c r="N92" s="10"/>
      <c r="O92" s="10"/>
      <c r="P92" s="10">
        <v>52</v>
      </c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57"/>
      <c r="AX92" s="47">
        <f t="shared" si="6"/>
        <v>157</v>
      </c>
      <c r="AY92" s="46">
        <f t="shared" si="7"/>
        <v>3</v>
      </c>
      <c r="AZ92" s="46" cm="1">
        <f t="array" ref="AZ92">IF($AY92&lt;=6,SUM($C92:$AV92),SUMPRODUCT(LARGE($C92:$AV92,{1,2,3,4,5,6})))</f>
        <v>157</v>
      </c>
      <c r="BA92" s="50" t="str">
        <f t="shared" si="8"/>
        <v/>
      </c>
      <c r="BB92" s="46" t="str" cm="1">
        <f t="array" ref="BB92">IFERROR(SUMPRODUCT(LARGE($C92:$AV92,{1,2,3,4})), "")</f>
        <v/>
      </c>
      <c r="BC92" s="46" t="str" cm="1">
        <f t="array" ref="BC92">IFERROR(SUMPRODUCT(LARGE($C92:$AV92,{1,2,3,4,5,6,7})), "")</f>
        <v/>
      </c>
      <c r="BD92" s="46" t="str" cm="1">
        <f t="array" ref="BD92">IFERROR(SUMPRODUCT(LARGE($C92:$AV92,{1,2,3,4,5,6,7,8})), "")</f>
        <v/>
      </c>
      <c r="BE92" s="12"/>
      <c r="BF92" s="12"/>
      <c r="BG92" s="12"/>
      <c r="BH92" s="12"/>
      <c r="BI92" s="12"/>
      <c r="BJ92" s="12"/>
      <c r="BK92" s="12"/>
      <c r="BL92" s="12"/>
      <c r="BM92" s="12"/>
      <c r="BN92" s="12"/>
    </row>
    <row r="93" spans="2:66" ht="15" customHeight="1" x14ac:dyDescent="0.2">
      <c r="B93" s="17" t="s">
        <v>316</v>
      </c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>
        <v>37</v>
      </c>
      <c r="N93" s="10"/>
      <c r="O93" s="10"/>
      <c r="P93" s="10">
        <v>26</v>
      </c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57"/>
      <c r="AX93" s="47">
        <f t="shared" si="6"/>
        <v>63</v>
      </c>
      <c r="AY93" s="46">
        <f t="shared" si="7"/>
        <v>2</v>
      </c>
      <c r="AZ93" s="46" cm="1">
        <f t="array" ref="AZ93">IF($AY93&lt;=6,SUM($C93:$AV93),SUMPRODUCT(LARGE($C93:$AV93,{1,2,3,4,5,6})))</f>
        <v>63</v>
      </c>
      <c r="BA93" s="50" t="str">
        <f t="shared" si="8"/>
        <v/>
      </c>
      <c r="BB93" s="46" t="str" cm="1">
        <f t="array" ref="BB93">IFERROR(SUMPRODUCT(LARGE($C93:$AV93,{1,2,3,4})), "")</f>
        <v/>
      </c>
      <c r="BC93" s="46" t="str" cm="1">
        <f t="array" ref="BC93">IFERROR(SUMPRODUCT(LARGE($C93:$AV93,{1,2,3,4,5,6,7})), "")</f>
        <v/>
      </c>
      <c r="BD93" s="46" t="str" cm="1">
        <f t="array" ref="BD93">IFERROR(SUMPRODUCT(LARGE($C93:$AV93,{1,2,3,4,5,6,7,8})), "")</f>
        <v/>
      </c>
      <c r="BE93" s="12"/>
      <c r="BF93" s="12"/>
      <c r="BG93" s="12"/>
      <c r="BH93" s="12"/>
      <c r="BI93" s="12"/>
      <c r="BJ93" s="12"/>
      <c r="BK93" s="12"/>
      <c r="BL93" s="12"/>
      <c r="BM93" s="12"/>
      <c r="BN93" s="12"/>
    </row>
    <row r="94" spans="2:66" s="12" customFormat="1" ht="15" customHeight="1" x14ac:dyDescent="0.2">
      <c r="B94" s="17"/>
      <c r="C94" s="10"/>
      <c r="D94" s="5"/>
      <c r="E94" s="5"/>
      <c r="F94" s="5"/>
      <c r="G94" s="5"/>
      <c r="H94" s="5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57"/>
      <c r="AX94" s="47">
        <f t="shared" ref="AX94:AX130" si="9">SUM($C94:$AW94)</f>
        <v>0</v>
      </c>
      <c r="AY94" s="46">
        <f t="shared" ref="AY94:AY130" si="10">COUNTA(C94:AV94)</f>
        <v>0</v>
      </c>
      <c r="AZ94" s="46" cm="1">
        <f t="array" ref="AZ94">IF($AY94&lt;=6,SUM($C94:$AV94),SUMPRODUCT(LARGE($C94:$AV94,{1,2,3,4,5,6})))</f>
        <v>0</v>
      </c>
      <c r="BA94" s="50" t="str">
        <f t="shared" ref="BA94:BA131" si="11">IF(AND($AY94&gt;=6,AZ94=AZ95),"Manual Calc Needed","")</f>
        <v/>
      </c>
      <c r="BB94" s="46" t="str" cm="1">
        <f t="array" ref="BB94">IFERROR(SUMPRODUCT(LARGE($C94:$AV94,{1,2,3,4})), "")</f>
        <v/>
      </c>
      <c r="BC94" s="46" t="str" cm="1">
        <f t="array" ref="BC94">IFERROR(SUMPRODUCT(LARGE($C94:$AV94,{1,2,3,4,5,6,7})), "")</f>
        <v/>
      </c>
      <c r="BD94" s="46" t="str" cm="1">
        <f t="array" ref="BD94">IFERROR(SUMPRODUCT(LARGE($C94:$AV94,{1,2,3,4,5,6,7,8})), "")</f>
        <v/>
      </c>
    </row>
    <row r="95" spans="2:66" s="12" customFormat="1" ht="15" customHeight="1" x14ac:dyDescent="0.2">
      <c r="B95" s="17"/>
      <c r="C95" s="10"/>
      <c r="D95" s="5"/>
      <c r="E95" s="5"/>
      <c r="F95" s="5"/>
      <c r="G95" s="5"/>
      <c r="H95" s="5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57"/>
      <c r="AX95" s="47">
        <f t="shared" si="9"/>
        <v>0</v>
      </c>
      <c r="AY95" s="46">
        <f t="shared" si="10"/>
        <v>0</v>
      </c>
      <c r="AZ95" s="46" cm="1">
        <f t="array" ref="AZ95">IF($AY95&lt;=6,SUM($C95:$AV95),SUMPRODUCT(LARGE($C95:$AV95,{1,2,3,4,5,6})))</f>
        <v>0</v>
      </c>
      <c r="BA95" s="50" t="str">
        <f t="shared" si="11"/>
        <v/>
      </c>
      <c r="BB95" s="46" t="str" cm="1">
        <f t="array" ref="BB95">IFERROR(SUMPRODUCT(LARGE($C95:$AV95,{1,2,3,4})), "")</f>
        <v/>
      </c>
      <c r="BC95" s="46" t="str" cm="1">
        <f t="array" ref="BC95">IFERROR(SUMPRODUCT(LARGE($C95:$AV95,{1,2,3,4,5,6,7})), "")</f>
        <v/>
      </c>
      <c r="BD95" s="46" t="str" cm="1">
        <f t="array" ref="BD95">IFERROR(SUMPRODUCT(LARGE($C95:$AV95,{1,2,3,4,5,6,7,8})), "")</f>
        <v/>
      </c>
    </row>
    <row r="96" spans="2:66" s="12" customFormat="1" ht="15" customHeight="1" x14ac:dyDescent="0.2">
      <c r="B96" s="17"/>
      <c r="C96" s="10"/>
      <c r="D96" s="5"/>
      <c r="E96" s="5"/>
      <c r="F96" s="5"/>
      <c r="G96" s="5"/>
      <c r="H96" s="5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57"/>
      <c r="AX96" s="47">
        <f t="shared" si="9"/>
        <v>0</v>
      </c>
      <c r="AY96" s="46">
        <f t="shared" si="10"/>
        <v>0</v>
      </c>
      <c r="AZ96" s="46" cm="1">
        <f t="array" ref="AZ96">IF($AY96&lt;=6,SUM($C96:$AV96),SUMPRODUCT(LARGE($C96:$AV96,{1,2,3,4,5,6})))</f>
        <v>0</v>
      </c>
      <c r="BA96" s="50" t="str">
        <f t="shared" si="11"/>
        <v/>
      </c>
      <c r="BB96" s="46" t="str" cm="1">
        <f t="array" ref="BB96">IFERROR(SUMPRODUCT(LARGE($C96:$AV96,{1,2,3,4})), "")</f>
        <v/>
      </c>
      <c r="BC96" s="46" t="str" cm="1">
        <f t="array" ref="BC96">IFERROR(SUMPRODUCT(LARGE($C96:$AV96,{1,2,3,4,5,6,7})), "")</f>
        <v/>
      </c>
      <c r="BD96" s="46" t="str" cm="1">
        <f t="array" ref="BD96">IFERROR(SUMPRODUCT(LARGE($C96:$AV96,{1,2,3,4,5,6,7,8})), "")</f>
        <v/>
      </c>
    </row>
    <row r="97" spans="2:66" s="12" customFormat="1" ht="15" customHeight="1" x14ac:dyDescent="0.2">
      <c r="B97" s="17"/>
      <c r="C97" s="10"/>
      <c r="D97" s="5"/>
      <c r="E97" s="5"/>
      <c r="F97" s="5"/>
      <c r="G97" s="5"/>
      <c r="H97" s="5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57"/>
      <c r="AX97" s="47">
        <f t="shared" si="9"/>
        <v>0</v>
      </c>
      <c r="AY97" s="46">
        <f t="shared" si="10"/>
        <v>0</v>
      </c>
      <c r="AZ97" s="46" cm="1">
        <f t="array" ref="AZ97">IF($AY97&lt;=6,SUM($C97:$AV97),SUMPRODUCT(LARGE($C97:$AV97,{1,2,3,4,5,6})))</f>
        <v>0</v>
      </c>
      <c r="BA97" s="50" t="str">
        <f t="shared" si="11"/>
        <v/>
      </c>
      <c r="BB97" s="46" t="str" cm="1">
        <f t="array" ref="BB97">IFERROR(SUMPRODUCT(LARGE($C97:$AV97,{1,2,3,4})), "")</f>
        <v/>
      </c>
      <c r="BC97" s="46" t="str" cm="1">
        <f t="array" ref="BC97">IFERROR(SUMPRODUCT(LARGE($C97:$AV97,{1,2,3,4,5,6,7})), "")</f>
        <v/>
      </c>
      <c r="BD97" s="46" t="str" cm="1">
        <f t="array" ref="BD97">IFERROR(SUMPRODUCT(LARGE($C97:$AV97,{1,2,3,4,5,6,7,8})), "")</f>
        <v/>
      </c>
    </row>
    <row r="98" spans="2:66" s="12" customFormat="1" ht="15" customHeight="1" x14ac:dyDescent="0.2">
      <c r="B98" s="17"/>
      <c r="C98" s="10"/>
      <c r="D98" s="5"/>
      <c r="E98" s="5"/>
      <c r="F98" s="5"/>
      <c r="G98" s="5"/>
      <c r="H98" s="5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57"/>
      <c r="AX98" s="47">
        <f t="shared" si="9"/>
        <v>0</v>
      </c>
      <c r="AY98" s="46">
        <f t="shared" si="10"/>
        <v>0</v>
      </c>
      <c r="AZ98" s="46" cm="1">
        <f t="array" ref="AZ98">IF($AY98&lt;=6,SUM($C98:$AV98),SUMPRODUCT(LARGE($C98:$AV98,{1,2,3,4,5,6})))</f>
        <v>0</v>
      </c>
      <c r="BA98" s="50" t="str">
        <f t="shared" si="11"/>
        <v/>
      </c>
      <c r="BB98" s="46" t="str" cm="1">
        <f t="array" ref="BB98">IFERROR(SUMPRODUCT(LARGE($C98:$AV98,{1,2,3,4})), "")</f>
        <v/>
      </c>
      <c r="BC98" s="46" t="str" cm="1">
        <f t="array" ref="BC98">IFERROR(SUMPRODUCT(LARGE($C98:$AV98,{1,2,3,4,5,6,7})), "")</f>
        <v/>
      </c>
      <c r="BD98" s="46" t="str" cm="1">
        <f t="array" ref="BD98">IFERROR(SUMPRODUCT(LARGE($C98:$AV98,{1,2,3,4,5,6,7,8})), "")</f>
        <v/>
      </c>
    </row>
    <row r="99" spans="2:66" ht="15" customHeight="1" x14ac:dyDescent="0.2">
      <c r="B99" s="17"/>
      <c r="C99" s="10"/>
      <c r="D99" s="5"/>
      <c r="E99" s="5"/>
      <c r="F99" s="5"/>
      <c r="G99" s="5"/>
      <c r="H99" s="5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57"/>
      <c r="AX99" s="47">
        <f t="shared" si="9"/>
        <v>0</v>
      </c>
      <c r="AY99" s="46">
        <f t="shared" si="10"/>
        <v>0</v>
      </c>
      <c r="AZ99" s="46" cm="1">
        <f t="array" ref="AZ99">IF($AY99&lt;=6,SUM($C99:$AV99),SUMPRODUCT(LARGE($C99:$AV99,{1,2,3,4,5,6})))</f>
        <v>0</v>
      </c>
      <c r="BA99" s="50" t="str">
        <f t="shared" si="11"/>
        <v/>
      </c>
      <c r="BB99" s="46" t="str" cm="1">
        <f t="array" ref="BB99">IFERROR(SUMPRODUCT(LARGE($C99:$AV99,{1,2,3,4})), "")</f>
        <v/>
      </c>
      <c r="BC99" s="46" t="str" cm="1">
        <f t="array" ref="BC99">IFERROR(SUMPRODUCT(LARGE($C99:$AV99,{1,2,3,4,5,6,7})), "")</f>
        <v/>
      </c>
      <c r="BD99" s="46" t="str" cm="1">
        <f t="array" ref="BD99">IFERROR(SUMPRODUCT(LARGE($C99:$AV99,{1,2,3,4,5,6,7,8})), "")</f>
        <v/>
      </c>
      <c r="BE99" s="12"/>
      <c r="BF99" s="12"/>
      <c r="BG99" s="12"/>
      <c r="BH99" s="12"/>
      <c r="BI99" s="12"/>
      <c r="BJ99" s="12"/>
      <c r="BK99" s="12"/>
      <c r="BL99" s="12"/>
      <c r="BM99" s="12"/>
      <c r="BN99" s="12"/>
    </row>
    <row r="100" spans="2:66" s="12" customFormat="1" ht="15" customHeight="1" x14ac:dyDescent="0.2">
      <c r="B100" s="17"/>
      <c r="C100" s="10"/>
      <c r="D100" s="5"/>
      <c r="E100" s="5"/>
      <c r="F100" s="5"/>
      <c r="G100" s="5"/>
      <c r="H100" s="5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57"/>
      <c r="AX100" s="47">
        <f t="shared" si="9"/>
        <v>0</v>
      </c>
      <c r="AY100" s="46">
        <f t="shared" si="10"/>
        <v>0</v>
      </c>
      <c r="AZ100" s="46" cm="1">
        <f t="array" ref="AZ100">IF($AY100&lt;=6,SUM($C100:$AV100),SUMPRODUCT(LARGE($C100:$AV100,{1,2,3,4,5,6})))</f>
        <v>0</v>
      </c>
      <c r="BA100" s="50" t="str">
        <f t="shared" si="11"/>
        <v/>
      </c>
      <c r="BB100" s="46" t="str" cm="1">
        <f t="array" ref="BB100">IFERROR(SUMPRODUCT(LARGE($C100:$AV100,{1,2,3,4})), "")</f>
        <v/>
      </c>
      <c r="BC100" s="46" t="str" cm="1">
        <f t="array" ref="BC100">IFERROR(SUMPRODUCT(LARGE($C100:$AV100,{1,2,3,4,5,6,7})), "")</f>
        <v/>
      </c>
      <c r="BD100" s="46" t="str" cm="1">
        <f t="array" ref="BD100">IFERROR(SUMPRODUCT(LARGE($C100:$AV100,{1,2,3,4,5,6,7,8})), "")</f>
        <v/>
      </c>
      <c r="BE100" s="3"/>
      <c r="BF100" s="3"/>
      <c r="BG100" s="3"/>
      <c r="BH100" s="3"/>
      <c r="BI100" s="3"/>
      <c r="BJ100" s="3"/>
      <c r="BK100" s="3"/>
      <c r="BL100" s="3"/>
      <c r="BM100" s="3"/>
      <c r="BN100" s="3"/>
    </row>
    <row r="101" spans="2:66" s="12" customFormat="1" ht="15" customHeight="1" x14ac:dyDescent="0.2">
      <c r="B101" s="17"/>
      <c r="C101" s="10"/>
      <c r="D101" s="5"/>
      <c r="E101" s="5"/>
      <c r="F101" s="5"/>
      <c r="G101" s="5"/>
      <c r="H101" s="5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57"/>
      <c r="AX101" s="47">
        <f t="shared" si="9"/>
        <v>0</v>
      </c>
      <c r="AY101" s="46">
        <f t="shared" si="10"/>
        <v>0</v>
      </c>
      <c r="AZ101" s="46" cm="1">
        <f t="array" ref="AZ101">IF($AY101&lt;=6,SUM($C101:$AV101),SUMPRODUCT(LARGE($C101:$AV101,{1,2,3,4,5,6})))</f>
        <v>0</v>
      </c>
      <c r="BA101" s="50" t="str">
        <f t="shared" si="11"/>
        <v/>
      </c>
      <c r="BB101" s="46" t="str" cm="1">
        <f t="array" ref="BB101">IFERROR(SUMPRODUCT(LARGE($C101:$AV101,{1,2,3,4})), "")</f>
        <v/>
      </c>
      <c r="BC101" s="46" t="str" cm="1">
        <f t="array" ref="BC101">IFERROR(SUMPRODUCT(LARGE($C101:$AV101,{1,2,3,4,5,6,7})), "")</f>
        <v/>
      </c>
      <c r="BD101" s="46" t="str" cm="1">
        <f t="array" ref="BD101">IFERROR(SUMPRODUCT(LARGE($C101:$AV101,{1,2,3,4,5,6,7,8})), "")</f>
        <v/>
      </c>
    </row>
    <row r="102" spans="2:66" s="12" customFormat="1" ht="15" customHeight="1" x14ac:dyDescent="0.2">
      <c r="B102" s="17"/>
      <c r="C102" s="10"/>
      <c r="D102" s="5"/>
      <c r="E102" s="5"/>
      <c r="F102" s="5"/>
      <c r="G102" s="5"/>
      <c r="H102" s="5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57"/>
      <c r="AX102" s="47">
        <f t="shared" si="9"/>
        <v>0</v>
      </c>
      <c r="AY102" s="46">
        <f t="shared" si="10"/>
        <v>0</v>
      </c>
      <c r="AZ102" s="46" cm="1">
        <f t="array" ref="AZ102">IF($AY102&lt;=6,SUM($C102:$AV102),SUMPRODUCT(LARGE($C102:$AV102,{1,2,3,4,5,6})))</f>
        <v>0</v>
      </c>
      <c r="BA102" s="50" t="str">
        <f t="shared" si="11"/>
        <v/>
      </c>
      <c r="BB102" s="46" t="str" cm="1">
        <f t="array" ref="BB102">IFERROR(SUMPRODUCT(LARGE($C102:$AV102,{1,2,3,4})), "")</f>
        <v/>
      </c>
      <c r="BC102" s="46" t="str" cm="1">
        <f t="array" ref="BC102">IFERROR(SUMPRODUCT(LARGE($C102:$AV102,{1,2,3,4,5,6,7})), "")</f>
        <v/>
      </c>
      <c r="BD102" s="46" t="str" cm="1">
        <f t="array" ref="BD102">IFERROR(SUMPRODUCT(LARGE($C102:$AV102,{1,2,3,4,5,6,7,8})), "")</f>
        <v/>
      </c>
    </row>
    <row r="103" spans="2:66" s="12" customFormat="1" ht="15" customHeight="1" x14ac:dyDescent="0.2">
      <c r="B103" s="17"/>
      <c r="C103" s="10"/>
      <c r="D103" s="5"/>
      <c r="E103" s="5"/>
      <c r="F103" s="5"/>
      <c r="G103" s="5"/>
      <c r="H103" s="5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57"/>
      <c r="AX103" s="47">
        <f t="shared" si="9"/>
        <v>0</v>
      </c>
      <c r="AY103" s="46">
        <f t="shared" si="10"/>
        <v>0</v>
      </c>
      <c r="AZ103" s="46" cm="1">
        <f t="array" ref="AZ103">IF($AY103&lt;=6,SUM($C103:$AV103),SUMPRODUCT(LARGE($C103:$AV103,{1,2,3,4,5,6})))</f>
        <v>0</v>
      </c>
      <c r="BA103" s="50" t="str">
        <f t="shared" si="11"/>
        <v/>
      </c>
      <c r="BB103" s="46" t="str" cm="1">
        <f t="array" ref="BB103">IFERROR(SUMPRODUCT(LARGE($C103:$AV103,{1,2,3,4})), "")</f>
        <v/>
      </c>
      <c r="BC103" s="46" t="str" cm="1">
        <f t="array" ref="BC103">IFERROR(SUMPRODUCT(LARGE($C103:$AV103,{1,2,3,4,5,6,7})), "")</f>
        <v/>
      </c>
      <c r="BD103" s="46" t="str" cm="1">
        <f t="array" ref="BD103">IFERROR(SUMPRODUCT(LARGE($C103:$AV103,{1,2,3,4,5,6,7,8})), "")</f>
        <v/>
      </c>
    </row>
    <row r="104" spans="2:66" s="12" customFormat="1" ht="15" customHeight="1" x14ac:dyDescent="0.2">
      <c r="B104" s="17"/>
      <c r="C104" s="10"/>
      <c r="D104" s="5"/>
      <c r="E104" s="5"/>
      <c r="F104" s="5"/>
      <c r="G104" s="5"/>
      <c r="H104" s="5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57"/>
      <c r="AX104" s="47">
        <f t="shared" si="9"/>
        <v>0</v>
      </c>
      <c r="AY104" s="46">
        <f t="shared" si="10"/>
        <v>0</v>
      </c>
      <c r="AZ104" s="46" cm="1">
        <f t="array" ref="AZ104">IF($AY104&lt;=6,SUM($C104:$AV104),SUMPRODUCT(LARGE($C104:$AV104,{1,2,3,4,5,6})))</f>
        <v>0</v>
      </c>
      <c r="BA104" s="50" t="str">
        <f t="shared" si="11"/>
        <v/>
      </c>
      <c r="BB104" s="46" t="str" cm="1">
        <f t="array" ref="BB104">IFERROR(SUMPRODUCT(LARGE($C104:$AV104,{1,2,3,4})), "")</f>
        <v/>
      </c>
      <c r="BC104" s="46" t="str" cm="1">
        <f t="array" ref="BC104">IFERROR(SUMPRODUCT(LARGE($C104:$AV104,{1,2,3,4,5,6,7})), "")</f>
        <v/>
      </c>
      <c r="BD104" s="46" t="str" cm="1">
        <f t="array" ref="BD104">IFERROR(SUMPRODUCT(LARGE($C104:$AV104,{1,2,3,4,5,6,7,8})), "")</f>
        <v/>
      </c>
    </row>
    <row r="105" spans="2:66" ht="15" customHeight="1" x14ac:dyDescent="0.2">
      <c r="B105" s="17"/>
      <c r="C105" s="10"/>
      <c r="D105" s="5"/>
      <c r="E105" s="5"/>
      <c r="F105" s="5"/>
      <c r="G105" s="5"/>
      <c r="H105" s="5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57"/>
      <c r="AX105" s="47">
        <f t="shared" si="9"/>
        <v>0</v>
      </c>
      <c r="AY105" s="46">
        <f t="shared" si="10"/>
        <v>0</v>
      </c>
      <c r="AZ105" s="46" cm="1">
        <f t="array" ref="AZ105">IF($AY105&lt;=6,SUM($C105:$AV105),SUMPRODUCT(LARGE($C105:$AV105,{1,2,3,4,5,6})))</f>
        <v>0</v>
      </c>
      <c r="BA105" s="50" t="str">
        <f t="shared" si="11"/>
        <v/>
      </c>
      <c r="BB105" s="46" t="str" cm="1">
        <f t="array" ref="BB105">IFERROR(SUMPRODUCT(LARGE($C105:$AV105,{1,2,3,4})), "")</f>
        <v/>
      </c>
      <c r="BC105" s="46" t="str" cm="1">
        <f t="array" ref="BC105">IFERROR(SUMPRODUCT(LARGE($C105:$AV105,{1,2,3,4,5,6,7})), "")</f>
        <v/>
      </c>
      <c r="BD105" s="46" t="str" cm="1">
        <f t="array" ref="BD105">IFERROR(SUMPRODUCT(LARGE($C105:$AV105,{1,2,3,4,5,6,7,8})), "")</f>
        <v/>
      </c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</row>
    <row r="106" spans="2:66" s="12" customFormat="1" ht="15" customHeight="1" x14ac:dyDescent="0.2">
      <c r="B106" s="17"/>
      <c r="C106" s="10"/>
      <c r="D106" s="5"/>
      <c r="E106" s="5"/>
      <c r="F106" s="5"/>
      <c r="G106" s="5"/>
      <c r="H106" s="5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57"/>
      <c r="AX106" s="47">
        <f t="shared" si="9"/>
        <v>0</v>
      </c>
      <c r="AY106" s="46">
        <f t="shared" si="10"/>
        <v>0</v>
      </c>
      <c r="AZ106" s="46" cm="1">
        <f t="array" ref="AZ106">IF($AY106&lt;=6,SUM($C106:$AV106),SUMPRODUCT(LARGE($C106:$AV106,{1,2,3,4,5,6})))</f>
        <v>0</v>
      </c>
      <c r="BA106" s="50" t="str">
        <f t="shared" si="11"/>
        <v/>
      </c>
      <c r="BB106" s="46" t="str" cm="1">
        <f t="array" ref="BB106">IFERROR(SUMPRODUCT(LARGE($C106:$AV106,{1,2,3,4})), "")</f>
        <v/>
      </c>
      <c r="BC106" s="46" t="str" cm="1">
        <f t="array" ref="BC106">IFERROR(SUMPRODUCT(LARGE($C106:$AV106,{1,2,3,4,5,6,7})), "")</f>
        <v/>
      </c>
      <c r="BD106" s="46" t="str" cm="1">
        <f t="array" ref="BD106">IFERROR(SUMPRODUCT(LARGE($C106:$AV106,{1,2,3,4,5,6,7,8})), "")</f>
        <v/>
      </c>
    </row>
    <row r="107" spans="2:66" s="12" customFormat="1" ht="15" customHeight="1" x14ac:dyDescent="0.2">
      <c r="B107" s="17"/>
      <c r="C107" s="10"/>
      <c r="D107" s="5"/>
      <c r="E107" s="5"/>
      <c r="F107" s="5"/>
      <c r="G107" s="5"/>
      <c r="H107" s="5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57"/>
      <c r="AX107" s="47">
        <f t="shared" si="9"/>
        <v>0</v>
      </c>
      <c r="AY107" s="46">
        <f t="shared" si="10"/>
        <v>0</v>
      </c>
      <c r="AZ107" s="46" cm="1">
        <f t="array" ref="AZ107">IF($AY107&lt;=6,SUM($C107:$AV107),SUMPRODUCT(LARGE($C107:$AV107,{1,2,3,4,5,6})))</f>
        <v>0</v>
      </c>
      <c r="BA107" s="50" t="str">
        <f t="shared" si="11"/>
        <v/>
      </c>
      <c r="BB107" s="46" t="str" cm="1">
        <f t="array" ref="BB107">IFERROR(SUMPRODUCT(LARGE($C107:$AV107,{1,2,3,4})), "")</f>
        <v/>
      </c>
      <c r="BC107" s="46" t="str" cm="1">
        <f t="array" ref="BC107">IFERROR(SUMPRODUCT(LARGE($C107:$AV107,{1,2,3,4,5,6,7})), "")</f>
        <v/>
      </c>
      <c r="BD107" s="46" t="str" cm="1">
        <f t="array" ref="BD107">IFERROR(SUMPRODUCT(LARGE($C107:$AV107,{1,2,3,4,5,6,7,8})), "")</f>
        <v/>
      </c>
    </row>
    <row r="108" spans="2:66" s="12" customFormat="1" ht="15" customHeight="1" x14ac:dyDescent="0.2">
      <c r="B108" s="17"/>
      <c r="C108" s="10"/>
      <c r="D108" s="5"/>
      <c r="E108" s="5"/>
      <c r="F108" s="5"/>
      <c r="G108" s="5"/>
      <c r="H108" s="5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57"/>
      <c r="AX108" s="47">
        <f t="shared" si="9"/>
        <v>0</v>
      </c>
      <c r="AY108" s="46">
        <f t="shared" si="10"/>
        <v>0</v>
      </c>
      <c r="AZ108" s="46" cm="1">
        <f t="array" ref="AZ108">IF($AY108&lt;=6,SUM($C108:$AV108),SUMPRODUCT(LARGE($C108:$AV108,{1,2,3,4,5,6})))</f>
        <v>0</v>
      </c>
      <c r="BA108" s="50" t="str">
        <f t="shared" si="11"/>
        <v/>
      </c>
      <c r="BB108" s="46" t="str" cm="1">
        <f t="array" ref="BB108">IFERROR(SUMPRODUCT(LARGE($C108:$AV108,{1,2,3,4})), "")</f>
        <v/>
      </c>
      <c r="BC108" s="46" t="str" cm="1">
        <f t="array" ref="BC108">IFERROR(SUMPRODUCT(LARGE($C108:$AV108,{1,2,3,4,5,6,7})), "")</f>
        <v/>
      </c>
      <c r="BD108" s="46" t="str" cm="1">
        <f t="array" ref="BD108">IFERROR(SUMPRODUCT(LARGE($C108:$AV108,{1,2,3,4,5,6,7,8})), "")</f>
        <v/>
      </c>
    </row>
    <row r="109" spans="2:66" s="12" customFormat="1" ht="15" customHeight="1" x14ac:dyDescent="0.2">
      <c r="B109" s="17"/>
      <c r="C109" s="10"/>
      <c r="D109" s="5"/>
      <c r="E109" s="5"/>
      <c r="F109" s="5"/>
      <c r="G109" s="5"/>
      <c r="H109" s="5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57"/>
      <c r="AX109" s="47">
        <f t="shared" si="9"/>
        <v>0</v>
      </c>
      <c r="AY109" s="46">
        <f t="shared" si="10"/>
        <v>0</v>
      </c>
      <c r="AZ109" s="46" cm="1">
        <f t="array" ref="AZ109">IF($AY109&lt;=6,SUM($C109:$AV109),SUMPRODUCT(LARGE($C109:$AV109,{1,2,3,4,5,6})))</f>
        <v>0</v>
      </c>
      <c r="BA109" s="50" t="str">
        <f t="shared" si="11"/>
        <v/>
      </c>
      <c r="BB109" s="46" t="str" cm="1">
        <f t="array" ref="BB109">IFERROR(SUMPRODUCT(LARGE($C109:$AV109,{1,2,3,4})), "")</f>
        <v/>
      </c>
      <c r="BC109" s="46" t="str" cm="1">
        <f t="array" ref="BC109">IFERROR(SUMPRODUCT(LARGE($C109:$AV109,{1,2,3,4,5,6,7})), "")</f>
        <v/>
      </c>
      <c r="BD109" s="46" t="str" cm="1">
        <f t="array" ref="BD109">IFERROR(SUMPRODUCT(LARGE($C109:$AV109,{1,2,3,4,5,6,7,8})), "")</f>
        <v/>
      </c>
    </row>
    <row r="110" spans="2:66" s="12" customFormat="1" ht="15" customHeight="1" x14ac:dyDescent="0.2">
      <c r="B110" s="17"/>
      <c r="C110" s="10"/>
      <c r="D110" s="5"/>
      <c r="E110" s="5"/>
      <c r="F110" s="5"/>
      <c r="G110" s="5"/>
      <c r="H110" s="5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57"/>
      <c r="AX110" s="47">
        <f t="shared" si="9"/>
        <v>0</v>
      </c>
      <c r="AY110" s="46">
        <f t="shared" si="10"/>
        <v>0</v>
      </c>
      <c r="AZ110" s="46" cm="1">
        <f t="array" ref="AZ110">IF($AY110&lt;=6,SUM($C110:$AV110),SUMPRODUCT(LARGE($C110:$AV110,{1,2,3,4,5,6})))</f>
        <v>0</v>
      </c>
      <c r="BA110" s="50" t="str">
        <f t="shared" si="11"/>
        <v/>
      </c>
      <c r="BB110" s="46" t="str" cm="1">
        <f t="array" ref="BB110">IFERROR(SUMPRODUCT(LARGE($C110:$AV110,{1,2,3,4})), "")</f>
        <v/>
      </c>
      <c r="BC110" s="46" t="str" cm="1">
        <f t="array" ref="BC110">IFERROR(SUMPRODUCT(LARGE($C110:$AV110,{1,2,3,4,5,6,7})), "")</f>
        <v/>
      </c>
      <c r="BD110" s="46" t="str" cm="1">
        <f t="array" ref="BD110">IFERROR(SUMPRODUCT(LARGE($C110:$AV110,{1,2,3,4,5,6,7,8})), "")</f>
        <v/>
      </c>
    </row>
    <row r="111" spans="2:66" s="12" customFormat="1" ht="15" customHeight="1" x14ac:dyDescent="0.2">
      <c r="B111" s="17"/>
      <c r="C111" s="10"/>
      <c r="D111" s="5"/>
      <c r="E111" s="5"/>
      <c r="F111" s="5"/>
      <c r="G111" s="5"/>
      <c r="H111" s="5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57"/>
      <c r="AX111" s="47">
        <f t="shared" si="9"/>
        <v>0</v>
      </c>
      <c r="AY111" s="46">
        <f t="shared" si="10"/>
        <v>0</v>
      </c>
      <c r="AZ111" s="46" cm="1">
        <f t="array" ref="AZ111">IF($AY111&lt;=6,SUM($C111:$AV111),SUMPRODUCT(LARGE($C111:$AV111,{1,2,3,4,5,6})))</f>
        <v>0</v>
      </c>
      <c r="BA111" s="50" t="str">
        <f t="shared" si="11"/>
        <v/>
      </c>
      <c r="BB111" s="46" t="str" cm="1">
        <f t="array" ref="BB111">IFERROR(SUMPRODUCT(LARGE($C111:$AV111,{1,2,3,4})), "")</f>
        <v/>
      </c>
      <c r="BC111" s="46" t="str" cm="1">
        <f t="array" ref="BC111">IFERROR(SUMPRODUCT(LARGE($C111:$AV111,{1,2,3,4,5,6,7})), "")</f>
        <v/>
      </c>
      <c r="BD111" s="46" t="str" cm="1">
        <f t="array" ref="BD111">IFERROR(SUMPRODUCT(LARGE($C111:$AV111,{1,2,3,4,5,6,7,8})), "")</f>
        <v/>
      </c>
    </row>
    <row r="112" spans="2:66" s="12" customFormat="1" ht="15" customHeight="1" x14ac:dyDescent="0.2">
      <c r="B112" s="17"/>
      <c r="C112" s="10"/>
      <c r="D112" s="5"/>
      <c r="E112" s="5"/>
      <c r="F112" s="5"/>
      <c r="G112" s="5"/>
      <c r="H112" s="5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57"/>
      <c r="AX112" s="47">
        <f t="shared" si="9"/>
        <v>0</v>
      </c>
      <c r="AY112" s="46">
        <f t="shared" si="10"/>
        <v>0</v>
      </c>
      <c r="AZ112" s="46" cm="1">
        <f t="array" ref="AZ112">IF($AY112&lt;=6,SUM($C112:$AV112),SUMPRODUCT(LARGE($C112:$AV112,{1,2,3,4,5,6})))</f>
        <v>0</v>
      </c>
      <c r="BA112" s="50" t="str">
        <f t="shared" si="11"/>
        <v/>
      </c>
      <c r="BB112" s="46" t="str" cm="1">
        <f t="array" ref="BB112">IFERROR(SUMPRODUCT(LARGE($C112:$AV112,{1,2,3,4})), "")</f>
        <v/>
      </c>
      <c r="BC112" s="46" t="str" cm="1">
        <f t="array" ref="BC112">IFERROR(SUMPRODUCT(LARGE($C112:$AV112,{1,2,3,4,5,6,7})), "")</f>
        <v/>
      </c>
      <c r="BD112" s="46" t="str" cm="1">
        <f t="array" ref="BD112">IFERROR(SUMPRODUCT(LARGE($C112:$AV112,{1,2,3,4,5,6,7,8})), "")</f>
        <v/>
      </c>
    </row>
    <row r="113" spans="2:66" s="12" customFormat="1" ht="15" customHeight="1" x14ac:dyDescent="0.2">
      <c r="B113" s="17"/>
      <c r="C113" s="10"/>
      <c r="D113" s="5"/>
      <c r="E113" s="5"/>
      <c r="F113" s="5"/>
      <c r="G113" s="5"/>
      <c r="H113" s="5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57"/>
      <c r="AX113" s="47">
        <f t="shared" si="9"/>
        <v>0</v>
      </c>
      <c r="AY113" s="46">
        <f t="shared" si="10"/>
        <v>0</v>
      </c>
      <c r="AZ113" s="46" cm="1">
        <f t="array" ref="AZ113">IF($AY113&lt;=6,SUM($C113:$AV113),SUMPRODUCT(LARGE($C113:$AV113,{1,2,3,4,5,6})))</f>
        <v>0</v>
      </c>
      <c r="BA113" s="50" t="str">
        <f t="shared" si="11"/>
        <v/>
      </c>
      <c r="BB113" s="46" t="str" cm="1">
        <f t="array" ref="BB113">IFERROR(SUMPRODUCT(LARGE($C113:$AV113,{1,2,3,4})), "")</f>
        <v/>
      </c>
      <c r="BC113" s="46" t="str" cm="1">
        <f t="array" ref="BC113">IFERROR(SUMPRODUCT(LARGE($C113:$AV113,{1,2,3,4,5,6,7})), "")</f>
        <v/>
      </c>
      <c r="BD113" s="46" t="str" cm="1">
        <f t="array" ref="BD113">IFERROR(SUMPRODUCT(LARGE($C113:$AV113,{1,2,3,4,5,6,7,8})), "")</f>
        <v/>
      </c>
    </row>
    <row r="114" spans="2:66" s="12" customFormat="1" ht="15" customHeight="1" x14ac:dyDescent="0.2">
      <c r="B114" s="17"/>
      <c r="C114" s="10"/>
      <c r="D114" s="5"/>
      <c r="E114" s="5"/>
      <c r="F114" s="5"/>
      <c r="G114" s="5"/>
      <c r="H114" s="5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57"/>
      <c r="AX114" s="47">
        <f t="shared" si="9"/>
        <v>0</v>
      </c>
      <c r="AY114" s="46">
        <f t="shared" si="10"/>
        <v>0</v>
      </c>
      <c r="AZ114" s="46" cm="1">
        <f t="array" ref="AZ114">IF($AY114&lt;=6,SUM($C114:$AV114),SUMPRODUCT(LARGE($C114:$AV114,{1,2,3,4,5,6})))</f>
        <v>0</v>
      </c>
      <c r="BA114" s="50" t="str">
        <f t="shared" si="11"/>
        <v/>
      </c>
      <c r="BB114" s="46" t="str" cm="1">
        <f t="array" ref="BB114">IFERROR(SUMPRODUCT(LARGE($C114:$AV114,{1,2,3,4})), "")</f>
        <v/>
      </c>
      <c r="BC114" s="46" t="str" cm="1">
        <f t="array" ref="BC114">IFERROR(SUMPRODUCT(LARGE($C114:$AV114,{1,2,3,4,5,6,7})), "")</f>
        <v/>
      </c>
      <c r="BD114" s="46" t="str" cm="1">
        <f t="array" ref="BD114">IFERROR(SUMPRODUCT(LARGE($C114:$AV114,{1,2,3,4,5,6,7,8})), "")</f>
        <v/>
      </c>
    </row>
    <row r="115" spans="2:66" s="12" customFormat="1" ht="15" customHeight="1" x14ac:dyDescent="0.2">
      <c r="B115" s="17"/>
      <c r="C115" s="10"/>
      <c r="D115" s="5"/>
      <c r="E115" s="5"/>
      <c r="F115" s="5"/>
      <c r="G115" s="5"/>
      <c r="H115" s="5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57"/>
      <c r="AX115" s="47">
        <f t="shared" si="9"/>
        <v>0</v>
      </c>
      <c r="AY115" s="46">
        <f t="shared" si="10"/>
        <v>0</v>
      </c>
      <c r="AZ115" s="46" cm="1">
        <f t="array" ref="AZ115">IF($AY115&lt;=6,SUM($C115:$AV115),SUMPRODUCT(LARGE($C115:$AV115,{1,2,3,4,5,6})))</f>
        <v>0</v>
      </c>
      <c r="BA115" s="50" t="str">
        <f t="shared" si="11"/>
        <v/>
      </c>
      <c r="BB115" s="46" t="str" cm="1">
        <f t="array" ref="BB115">IFERROR(SUMPRODUCT(LARGE($C115:$AV115,{1,2,3,4})), "")</f>
        <v/>
      </c>
      <c r="BC115" s="46" t="str" cm="1">
        <f t="array" ref="BC115">IFERROR(SUMPRODUCT(LARGE($C115:$AV115,{1,2,3,4,5,6,7})), "")</f>
        <v/>
      </c>
      <c r="BD115" s="46" t="str" cm="1">
        <f t="array" ref="BD115">IFERROR(SUMPRODUCT(LARGE($C115:$AV115,{1,2,3,4,5,6,7,8})), "")</f>
        <v/>
      </c>
    </row>
    <row r="116" spans="2:66" s="12" customFormat="1" ht="15" customHeight="1" x14ac:dyDescent="0.2">
      <c r="B116" s="17"/>
      <c r="C116" s="10"/>
      <c r="D116" s="5"/>
      <c r="E116" s="5"/>
      <c r="F116" s="5"/>
      <c r="G116" s="5"/>
      <c r="H116" s="5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57"/>
      <c r="AX116" s="47">
        <f t="shared" si="9"/>
        <v>0</v>
      </c>
      <c r="AY116" s="46">
        <f t="shared" si="10"/>
        <v>0</v>
      </c>
      <c r="AZ116" s="46" cm="1">
        <f t="array" ref="AZ116">IF($AY116&lt;=6,SUM($C116:$AV116),SUMPRODUCT(LARGE($C116:$AV116,{1,2,3,4,5,6})))</f>
        <v>0</v>
      </c>
      <c r="BA116" s="50" t="str">
        <f t="shared" si="11"/>
        <v/>
      </c>
      <c r="BB116" s="46" t="str" cm="1">
        <f t="array" ref="BB116">IFERROR(SUMPRODUCT(LARGE($C116:$AV116,{1,2,3,4})), "")</f>
        <v/>
      </c>
      <c r="BC116" s="46" t="str" cm="1">
        <f t="array" ref="BC116">IFERROR(SUMPRODUCT(LARGE($C116:$AV116,{1,2,3,4,5,6,7})), "")</f>
        <v/>
      </c>
      <c r="BD116" s="46" t="str" cm="1">
        <f t="array" ref="BD116">IFERROR(SUMPRODUCT(LARGE($C116:$AV116,{1,2,3,4,5,6,7,8})), "")</f>
        <v/>
      </c>
    </row>
    <row r="117" spans="2:66" s="12" customFormat="1" ht="15" customHeight="1" x14ac:dyDescent="0.2">
      <c r="B117" s="17"/>
      <c r="C117" s="10"/>
      <c r="D117" s="5"/>
      <c r="E117" s="5"/>
      <c r="F117" s="5"/>
      <c r="G117" s="5"/>
      <c r="H117" s="5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57"/>
      <c r="AX117" s="47">
        <f t="shared" si="9"/>
        <v>0</v>
      </c>
      <c r="AY117" s="46">
        <f t="shared" si="10"/>
        <v>0</v>
      </c>
      <c r="AZ117" s="46" cm="1">
        <f t="array" ref="AZ117">IF($AY117&lt;=6,SUM($C117:$AV117),SUMPRODUCT(LARGE($C117:$AV117,{1,2,3,4,5,6})))</f>
        <v>0</v>
      </c>
      <c r="BA117" s="50" t="str">
        <f t="shared" si="11"/>
        <v/>
      </c>
      <c r="BB117" s="46" t="str" cm="1">
        <f t="array" ref="BB117">IFERROR(SUMPRODUCT(LARGE($C117:$AV117,{1,2,3,4})), "")</f>
        <v/>
      </c>
      <c r="BC117" s="46" t="str" cm="1">
        <f t="array" ref="BC117">IFERROR(SUMPRODUCT(LARGE($C117:$AV117,{1,2,3,4,5,6,7})), "")</f>
        <v/>
      </c>
      <c r="BD117" s="46" t="str" cm="1">
        <f t="array" ref="BD117">IFERROR(SUMPRODUCT(LARGE($C117:$AV117,{1,2,3,4,5,6,7,8})), "")</f>
        <v/>
      </c>
    </row>
    <row r="118" spans="2:66" s="12" customFormat="1" ht="15" customHeight="1" x14ac:dyDescent="0.2">
      <c r="B118" s="17"/>
      <c r="C118" s="10"/>
      <c r="D118" s="5"/>
      <c r="E118" s="5"/>
      <c r="F118" s="5"/>
      <c r="G118" s="5"/>
      <c r="H118" s="5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57"/>
      <c r="AX118" s="47">
        <f t="shared" si="9"/>
        <v>0</v>
      </c>
      <c r="AY118" s="46">
        <f t="shared" si="10"/>
        <v>0</v>
      </c>
      <c r="AZ118" s="46" cm="1">
        <f t="array" ref="AZ118">IF($AY118&lt;=6,SUM($C118:$AV118),SUMPRODUCT(LARGE($C118:$AV118,{1,2,3,4,5,6})))</f>
        <v>0</v>
      </c>
      <c r="BA118" s="50" t="str">
        <f t="shared" si="11"/>
        <v/>
      </c>
      <c r="BB118" s="46" t="str" cm="1">
        <f t="array" ref="BB118">IFERROR(SUMPRODUCT(LARGE($C118:$AV118,{1,2,3,4})), "")</f>
        <v/>
      </c>
      <c r="BC118" s="46" t="str" cm="1">
        <f t="array" ref="BC118">IFERROR(SUMPRODUCT(LARGE($C118:$AV118,{1,2,3,4,5,6,7})), "")</f>
        <v/>
      </c>
      <c r="BD118" s="46" t="str" cm="1">
        <f t="array" ref="BD118">IFERROR(SUMPRODUCT(LARGE($C118:$AV118,{1,2,3,4,5,6,7,8})), "")</f>
        <v/>
      </c>
    </row>
    <row r="119" spans="2:66" s="12" customFormat="1" ht="15" customHeight="1" x14ac:dyDescent="0.2">
      <c r="B119" s="17"/>
      <c r="C119" s="10"/>
      <c r="D119" s="5"/>
      <c r="E119" s="5"/>
      <c r="F119" s="5"/>
      <c r="G119" s="5"/>
      <c r="H119" s="5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57"/>
      <c r="AX119" s="47">
        <f t="shared" si="9"/>
        <v>0</v>
      </c>
      <c r="AY119" s="46">
        <f t="shared" si="10"/>
        <v>0</v>
      </c>
      <c r="AZ119" s="46" cm="1">
        <f t="array" ref="AZ119">IF($AY119&lt;=6,SUM($C119:$AV119),SUMPRODUCT(LARGE($C119:$AV119,{1,2,3,4,5,6})))</f>
        <v>0</v>
      </c>
      <c r="BA119" s="50" t="str">
        <f t="shared" si="11"/>
        <v/>
      </c>
      <c r="BB119" s="46" t="str" cm="1">
        <f t="array" ref="BB119">IFERROR(SUMPRODUCT(LARGE($C119:$AV119,{1,2,3,4})), "")</f>
        <v/>
      </c>
      <c r="BC119" s="46" t="str" cm="1">
        <f t="array" ref="BC119">IFERROR(SUMPRODUCT(LARGE($C119:$AV119,{1,2,3,4,5,6,7})), "")</f>
        <v/>
      </c>
      <c r="BD119" s="46" t="str" cm="1">
        <f t="array" ref="BD119">IFERROR(SUMPRODUCT(LARGE($C119:$AV119,{1,2,3,4,5,6,7,8})), "")</f>
        <v/>
      </c>
    </row>
    <row r="120" spans="2:66" s="12" customFormat="1" ht="15" customHeight="1" x14ac:dyDescent="0.2">
      <c r="B120" s="17"/>
      <c r="C120" s="10"/>
      <c r="D120" s="5"/>
      <c r="E120" s="5"/>
      <c r="F120" s="5"/>
      <c r="G120" s="5"/>
      <c r="H120" s="5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57"/>
      <c r="AX120" s="47">
        <f t="shared" si="9"/>
        <v>0</v>
      </c>
      <c r="AY120" s="46">
        <f t="shared" si="10"/>
        <v>0</v>
      </c>
      <c r="AZ120" s="46" cm="1">
        <f t="array" ref="AZ120">IF($AY120&lt;=6,SUM($C120:$AV120),SUMPRODUCT(LARGE($C120:$AV120,{1,2,3,4,5,6})))</f>
        <v>0</v>
      </c>
      <c r="BA120" s="50" t="str">
        <f t="shared" si="11"/>
        <v/>
      </c>
      <c r="BB120" s="46" t="str" cm="1">
        <f t="array" ref="BB120">IFERROR(SUMPRODUCT(LARGE($C120:$AV120,{1,2,3,4})), "")</f>
        <v/>
      </c>
      <c r="BC120" s="46" t="str" cm="1">
        <f t="array" ref="BC120">IFERROR(SUMPRODUCT(LARGE($C120:$AV120,{1,2,3,4,5,6,7})), "")</f>
        <v/>
      </c>
      <c r="BD120" s="46" t="str" cm="1">
        <f t="array" ref="BD120">IFERROR(SUMPRODUCT(LARGE($C120:$AV120,{1,2,3,4,5,6,7,8})), "")</f>
        <v/>
      </c>
    </row>
    <row r="121" spans="2:66" s="12" customFormat="1" ht="15" customHeight="1" x14ac:dyDescent="0.2">
      <c r="B121" s="17"/>
      <c r="C121" s="10"/>
      <c r="D121" s="5"/>
      <c r="E121" s="5"/>
      <c r="F121" s="5"/>
      <c r="G121" s="5"/>
      <c r="H121" s="5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57"/>
      <c r="AX121" s="47">
        <f t="shared" si="9"/>
        <v>0</v>
      </c>
      <c r="AY121" s="46">
        <f t="shared" si="10"/>
        <v>0</v>
      </c>
      <c r="AZ121" s="46" cm="1">
        <f t="array" ref="AZ121">IF($AY121&lt;=6,SUM($C121:$AV121),SUMPRODUCT(LARGE($C121:$AV121,{1,2,3,4,5,6})))</f>
        <v>0</v>
      </c>
      <c r="BA121" s="50" t="str">
        <f t="shared" si="11"/>
        <v/>
      </c>
      <c r="BB121" s="46" t="str" cm="1">
        <f t="array" ref="BB121">IFERROR(SUMPRODUCT(LARGE($C121:$AV121,{1,2,3,4})), "")</f>
        <v/>
      </c>
      <c r="BC121" s="46" t="str" cm="1">
        <f t="array" ref="BC121">IFERROR(SUMPRODUCT(LARGE($C121:$AV121,{1,2,3,4,5,6,7})), "")</f>
        <v/>
      </c>
      <c r="BD121" s="46" t="str" cm="1">
        <f t="array" ref="BD121">IFERROR(SUMPRODUCT(LARGE($C121:$AV121,{1,2,3,4,5,6,7,8})), "")</f>
        <v/>
      </c>
    </row>
    <row r="122" spans="2:66" s="12" customFormat="1" ht="15" customHeight="1" x14ac:dyDescent="0.2">
      <c r="B122" s="17"/>
      <c r="C122" s="10"/>
      <c r="D122" s="5"/>
      <c r="E122" s="5"/>
      <c r="F122" s="5"/>
      <c r="G122" s="5"/>
      <c r="H122" s="5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57"/>
      <c r="AX122" s="47">
        <f t="shared" si="9"/>
        <v>0</v>
      </c>
      <c r="AY122" s="46">
        <f t="shared" si="10"/>
        <v>0</v>
      </c>
      <c r="AZ122" s="46" cm="1">
        <f t="array" ref="AZ122">IF($AY122&lt;=6,SUM($C122:$AV122),SUMPRODUCT(LARGE($C122:$AV122,{1,2,3,4,5,6})))</f>
        <v>0</v>
      </c>
      <c r="BA122" s="50" t="str">
        <f t="shared" si="11"/>
        <v/>
      </c>
      <c r="BB122" s="46" t="str" cm="1">
        <f t="array" ref="BB122">IFERROR(SUMPRODUCT(LARGE($C122:$AV122,{1,2,3,4})), "")</f>
        <v/>
      </c>
      <c r="BC122" s="46" t="str" cm="1">
        <f t="array" ref="BC122">IFERROR(SUMPRODUCT(LARGE($C122:$AV122,{1,2,3,4,5,6,7})), "")</f>
        <v/>
      </c>
      <c r="BD122" s="46" t="str" cm="1">
        <f t="array" ref="BD122">IFERROR(SUMPRODUCT(LARGE($C122:$AV122,{1,2,3,4,5,6,7,8})), "")</f>
        <v/>
      </c>
    </row>
    <row r="123" spans="2:66" s="12" customFormat="1" ht="15" customHeight="1" x14ac:dyDescent="0.2">
      <c r="B123" s="17"/>
      <c r="C123" s="10"/>
      <c r="D123" s="5"/>
      <c r="E123" s="5"/>
      <c r="F123" s="5"/>
      <c r="G123" s="5"/>
      <c r="H123" s="5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57"/>
      <c r="AX123" s="47">
        <f t="shared" si="9"/>
        <v>0</v>
      </c>
      <c r="AY123" s="46">
        <f t="shared" si="10"/>
        <v>0</v>
      </c>
      <c r="AZ123" s="46" cm="1">
        <f t="array" ref="AZ123">IF($AY123&lt;=6,SUM($C123:$AV123),SUMPRODUCT(LARGE($C123:$AV123,{1,2,3,4,5,6})))</f>
        <v>0</v>
      </c>
      <c r="BA123" s="50" t="str">
        <f t="shared" si="11"/>
        <v/>
      </c>
      <c r="BB123" s="46" t="str" cm="1">
        <f t="array" ref="BB123">IFERROR(SUMPRODUCT(LARGE($C123:$AV123,{1,2,3,4})), "")</f>
        <v/>
      </c>
      <c r="BC123" s="46" t="str" cm="1">
        <f t="array" ref="BC123">IFERROR(SUMPRODUCT(LARGE($C123:$AV123,{1,2,3,4,5,6,7})), "")</f>
        <v/>
      </c>
      <c r="BD123" s="46" t="str" cm="1">
        <f t="array" ref="BD123">IFERROR(SUMPRODUCT(LARGE($C123:$AV123,{1,2,3,4,5,6,7,8})), "")</f>
        <v/>
      </c>
      <c r="BF123" s="3"/>
      <c r="BG123" s="3"/>
    </row>
    <row r="124" spans="2:66" s="12" customFormat="1" ht="15" customHeight="1" x14ac:dyDescent="0.2">
      <c r="B124" s="17"/>
      <c r="C124" s="10"/>
      <c r="D124" s="5"/>
      <c r="E124" s="5"/>
      <c r="F124" s="5"/>
      <c r="G124" s="5"/>
      <c r="H124" s="5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57"/>
      <c r="AX124" s="47">
        <f t="shared" si="9"/>
        <v>0</v>
      </c>
      <c r="AY124" s="46">
        <f t="shared" si="10"/>
        <v>0</v>
      </c>
      <c r="AZ124" s="46" cm="1">
        <f t="array" ref="AZ124">IF($AY124&lt;=6,SUM($C124:$AV124),SUMPRODUCT(LARGE($C124:$AV124,{1,2,3,4,5,6})))</f>
        <v>0</v>
      </c>
      <c r="BA124" s="50" t="str">
        <f t="shared" si="11"/>
        <v/>
      </c>
      <c r="BB124" s="46" t="str" cm="1">
        <f t="array" ref="BB124">IFERROR(SUMPRODUCT(LARGE($C124:$AV124,{1,2,3,4})), "")</f>
        <v/>
      </c>
      <c r="BC124" s="46" t="str" cm="1">
        <f t="array" ref="BC124">IFERROR(SUMPRODUCT(LARGE($C124:$AV124,{1,2,3,4,5,6,7})), "")</f>
        <v/>
      </c>
      <c r="BD124" s="46" t="str" cm="1">
        <f t="array" ref="BD124">IFERROR(SUMPRODUCT(LARGE($C124:$AV124,{1,2,3,4,5,6,7,8})), "")</f>
        <v/>
      </c>
      <c r="BK124" s="3"/>
      <c r="BL124" s="3"/>
    </row>
    <row r="125" spans="2:66" s="12" customFormat="1" ht="15" customHeight="1" x14ac:dyDescent="0.2">
      <c r="B125" s="17"/>
      <c r="C125" s="10"/>
      <c r="D125" s="5"/>
      <c r="E125" s="5"/>
      <c r="F125" s="5"/>
      <c r="G125" s="5"/>
      <c r="H125" s="5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57"/>
      <c r="AX125" s="47">
        <f t="shared" si="9"/>
        <v>0</v>
      </c>
      <c r="AY125" s="46">
        <f t="shared" si="10"/>
        <v>0</v>
      </c>
      <c r="AZ125" s="46" cm="1">
        <f t="array" ref="AZ125">IF($AY125&lt;=6,SUM($C125:$AV125),SUMPRODUCT(LARGE($C125:$AV125,{1,2,3,4,5,6})))</f>
        <v>0</v>
      </c>
      <c r="BA125" s="50" t="str">
        <f t="shared" si="11"/>
        <v/>
      </c>
      <c r="BB125" s="46" t="str" cm="1">
        <f t="array" ref="BB125">IFERROR(SUMPRODUCT(LARGE($C125:$AV125,{1,2,3,4})), "")</f>
        <v/>
      </c>
      <c r="BC125" s="46" t="str" cm="1">
        <f t="array" ref="BC125">IFERROR(SUMPRODUCT(LARGE($C125:$AV125,{1,2,3,4,5,6,7})), "")</f>
        <v/>
      </c>
      <c r="BD125" s="46" t="str" cm="1">
        <f t="array" ref="BD125">IFERROR(SUMPRODUCT(LARGE($C125:$AV125,{1,2,3,4,5,6,7,8})), "")</f>
        <v/>
      </c>
      <c r="BK125" s="3"/>
      <c r="BL125" s="3"/>
    </row>
    <row r="126" spans="2:66" s="12" customFormat="1" ht="15" customHeight="1" x14ac:dyDescent="0.2">
      <c r="B126" s="17"/>
      <c r="C126" s="10"/>
      <c r="D126" s="5"/>
      <c r="E126" s="5"/>
      <c r="F126" s="5"/>
      <c r="G126" s="5"/>
      <c r="H126" s="5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57"/>
      <c r="AX126" s="47">
        <f t="shared" si="9"/>
        <v>0</v>
      </c>
      <c r="AY126" s="46">
        <f t="shared" si="10"/>
        <v>0</v>
      </c>
      <c r="AZ126" s="46" cm="1">
        <f t="array" ref="AZ126">IF($AY126&lt;=6,SUM($C126:$AV126),SUMPRODUCT(LARGE($C126:$AV126,{1,2,3,4,5,6})))</f>
        <v>0</v>
      </c>
      <c r="BA126" s="50" t="str">
        <f t="shared" si="11"/>
        <v/>
      </c>
      <c r="BB126" s="46" t="str" cm="1">
        <f t="array" ref="BB126">IFERROR(SUMPRODUCT(LARGE($C126:$AV126,{1,2,3,4})), "")</f>
        <v/>
      </c>
      <c r="BC126" s="46" t="str" cm="1">
        <f t="array" ref="BC126">IFERROR(SUMPRODUCT(LARGE($C126:$AV126,{1,2,3,4,5,6,7})), "")</f>
        <v/>
      </c>
      <c r="BD126" s="46" t="str" cm="1">
        <f t="array" ref="BD126">IFERROR(SUMPRODUCT(LARGE($C126:$AV126,{1,2,3,4,5,6,7,8})), "")</f>
        <v/>
      </c>
    </row>
    <row r="127" spans="2:66" s="12" customFormat="1" ht="15" customHeight="1" x14ac:dyDescent="0.2">
      <c r="B127" s="17"/>
      <c r="C127" s="10"/>
      <c r="D127" s="5"/>
      <c r="E127" s="5"/>
      <c r="F127" s="5"/>
      <c r="G127" s="5"/>
      <c r="H127" s="5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57"/>
      <c r="AX127" s="47">
        <f t="shared" si="9"/>
        <v>0</v>
      </c>
      <c r="AY127" s="46">
        <f t="shared" si="10"/>
        <v>0</v>
      </c>
      <c r="AZ127" s="46" cm="1">
        <f t="array" ref="AZ127">IF($AY127&lt;=6,SUM($C127:$AV127),SUMPRODUCT(LARGE($C127:$AV127,{1,2,3,4,5,6})))</f>
        <v>0</v>
      </c>
      <c r="BA127" s="50" t="str">
        <f t="shared" si="11"/>
        <v/>
      </c>
      <c r="BB127" s="46" t="str" cm="1">
        <f t="array" ref="BB127">IFERROR(SUMPRODUCT(LARGE($C127:$AV127,{1,2,3,4})), "")</f>
        <v/>
      </c>
      <c r="BC127" s="46" t="str" cm="1">
        <f t="array" ref="BC127">IFERROR(SUMPRODUCT(LARGE($C127:$AV127,{1,2,3,4,5,6,7})), "")</f>
        <v/>
      </c>
      <c r="BD127" s="46" t="str" cm="1">
        <f t="array" ref="BD127">IFERROR(SUMPRODUCT(LARGE($C127:$AV127,{1,2,3,4,5,6,7,8})), "")</f>
        <v/>
      </c>
    </row>
    <row r="128" spans="2:66" s="12" customFormat="1" ht="15" customHeight="1" x14ac:dyDescent="0.2">
      <c r="B128" s="17"/>
      <c r="C128" s="10"/>
      <c r="D128" s="5"/>
      <c r="E128" s="5"/>
      <c r="F128" s="5"/>
      <c r="G128" s="5"/>
      <c r="H128" s="5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57"/>
      <c r="AX128" s="47">
        <f t="shared" si="9"/>
        <v>0</v>
      </c>
      <c r="AY128" s="46">
        <f t="shared" si="10"/>
        <v>0</v>
      </c>
      <c r="AZ128" s="46" cm="1">
        <f t="array" ref="AZ128">IF($AY128&lt;=6,SUM($C128:$AV128),SUMPRODUCT(LARGE($C128:$AV128,{1,2,3,4,5,6})))</f>
        <v>0</v>
      </c>
      <c r="BA128" s="50" t="str">
        <f t="shared" si="11"/>
        <v/>
      </c>
      <c r="BB128" s="46" t="str" cm="1">
        <f t="array" ref="BB128">IFERROR(SUMPRODUCT(LARGE($C128:$AV128,{1,2,3,4})), "")</f>
        <v/>
      </c>
      <c r="BC128" s="46" t="str" cm="1">
        <f t="array" ref="BC128">IFERROR(SUMPRODUCT(LARGE($C128:$AV128,{1,2,3,4,5,6,7})), "")</f>
        <v/>
      </c>
      <c r="BD128" s="46" t="str" cm="1">
        <f t="array" ref="BD128">IFERROR(SUMPRODUCT(LARGE($C128:$AV128,{1,2,3,4,5,6,7,8})), "")</f>
        <v/>
      </c>
      <c r="BE128" s="3"/>
      <c r="BF128" s="3"/>
      <c r="BG128" s="3"/>
      <c r="BH128" s="3"/>
      <c r="BI128" s="3"/>
      <c r="BJ128" s="3"/>
      <c r="BK128" s="3"/>
      <c r="BL128" s="3"/>
      <c r="BM128" s="3"/>
      <c r="BN128" s="3"/>
    </row>
    <row r="129" spans="2:66" s="12" customFormat="1" ht="15" customHeight="1" x14ac:dyDescent="0.2">
      <c r="B129" s="17"/>
      <c r="C129" s="10"/>
      <c r="D129" s="5"/>
      <c r="E129" s="5"/>
      <c r="F129" s="5"/>
      <c r="G129" s="5"/>
      <c r="H129" s="5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57"/>
      <c r="AX129" s="47">
        <f t="shared" si="9"/>
        <v>0</v>
      </c>
      <c r="AY129" s="46">
        <f t="shared" si="10"/>
        <v>0</v>
      </c>
      <c r="AZ129" s="46" cm="1">
        <f t="array" ref="AZ129">IF($AY129&lt;=6,SUM($C129:$AV129),SUMPRODUCT(LARGE($C129:$AV129,{1,2,3,4,5,6})))</f>
        <v>0</v>
      </c>
      <c r="BA129" s="50" t="str">
        <f t="shared" si="11"/>
        <v/>
      </c>
      <c r="BB129" s="46" t="str" cm="1">
        <f t="array" ref="BB129">IFERROR(SUMPRODUCT(LARGE($C129:$AV129,{1,2,3,4})), "")</f>
        <v/>
      </c>
      <c r="BC129" s="46" t="str" cm="1">
        <f t="array" ref="BC129">IFERROR(SUMPRODUCT(LARGE($C129:$AV129,{1,2,3,4,5,6,7})), "")</f>
        <v/>
      </c>
      <c r="BD129" s="46" t="str" cm="1">
        <f t="array" ref="BD129">IFERROR(SUMPRODUCT(LARGE($C129:$AV129,{1,2,3,4,5,6,7,8})), "")</f>
        <v/>
      </c>
      <c r="BE129" s="3"/>
      <c r="BF129" s="3"/>
      <c r="BG129" s="3"/>
      <c r="BH129" s="3"/>
      <c r="BI129" s="3"/>
      <c r="BJ129" s="3"/>
      <c r="BK129" s="3"/>
      <c r="BL129" s="3"/>
      <c r="BM129" s="3"/>
      <c r="BN129" s="3"/>
    </row>
    <row r="130" spans="2:66" s="12" customFormat="1" ht="15" customHeight="1" x14ac:dyDescent="0.2">
      <c r="B130" s="17"/>
      <c r="C130" s="10"/>
      <c r="D130" s="5"/>
      <c r="E130" s="5"/>
      <c r="F130" s="5"/>
      <c r="G130" s="5"/>
      <c r="H130" s="5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57"/>
      <c r="AX130" s="47">
        <f t="shared" si="9"/>
        <v>0</v>
      </c>
      <c r="AY130" s="46">
        <f t="shared" si="10"/>
        <v>0</v>
      </c>
      <c r="AZ130" s="46" cm="1">
        <f t="array" ref="AZ130">IF($AY130&lt;=6,SUM($C130:$AV130),SUMPRODUCT(LARGE($C130:$AV130,{1,2,3,4,5,6})))</f>
        <v>0</v>
      </c>
      <c r="BA130" s="50" t="str">
        <f t="shared" si="11"/>
        <v/>
      </c>
      <c r="BB130" s="46" t="str" cm="1">
        <f t="array" ref="BB130">IFERROR(SUMPRODUCT(LARGE($C130:$AV130,{1,2,3,4})), "")</f>
        <v/>
      </c>
      <c r="BC130" s="46" t="str" cm="1">
        <f t="array" ref="BC130">IFERROR(SUMPRODUCT(LARGE($C130:$AV130,{1,2,3,4,5,6,7})), "")</f>
        <v/>
      </c>
      <c r="BD130" s="46" t="str" cm="1">
        <f t="array" ref="BD130">IFERROR(SUMPRODUCT(LARGE($C130:$AV130,{1,2,3,4,5,6,7,8})), "")</f>
        <v/>
      </c>
      <c r="BE130" s="3"/>
      <c r="BF130" s="3"/>
      <c r="BG130" s="3"/>
      <c r="BH130" s="3"/>
      <c r="BI130" s="3"/>
      <c r="BJ130" s="3"/>
      <c r="BK130" s="3"/>
      <c r="BL130" s="3"/>
    </row>
    <row r="131" spans="2:66" s="12" customFormat="1" ht="15" customHeight="1" x14ac:dyDescent="0.2">
      <c r="B131" s="17"/>
      <c r="C131" s="10"/>
      <c r="D131" s="5"/>
      <c r="E131" s="5"/>
      <c r="F131" s="5"/>
      <c r="G131" s="5"/>
      <c r="H131" s="5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57"/>
      <c r="AX131" s="47">
        <f t="shared" ref="AX131:AX194" si="12">SUM($C131:$AW131)</f>
        <v>0</v>
      </c>
      <c r="AY131" s="46">
        <f t="shared" ref="AY131:AY194" si="13">COUNTA(C131:AV131)</f>
        <v>0</v>
      </c>
      <c r="AZ131" s="46" cm="1">
        <f t="array" ref="AZ131">IF($AY131&lt;=6,SUM($C131:$AV131),SUMPRODUCT(LARGE($C131:$AV131,{1,2,3,4,5,6})))</f>
        <v>0</v>
      </c>
      <c r="BA131" s="50" t="str">
        <f t="shared" si="11"/>
        <v/>
      </c>
      <c r="BB131" s="46" t="str" cm="1">
        <f t="array" ref="BB131">IFERROR(SUMPRODUCT(LARGE($C131:$AV131,{1,2,3,4})), "")</f>
        <v/>
      </c>
      <c r="BC131" s="46" t="str" cm="1">
        <f t="array" ref="BC131">IFERROR(SUMPRODUCT(LARGE($C131:$AV131,{1,2,3,4,5,6,7})), "")</f>
        <v/>
      </c>
      <c r="BD131" s="46" t="str" cm="1">
        <f t="array" ref="BD131">IFERROR(SUMPRODUCT(LARGE($C131:$AV131,{1,2,3,4,5,6,7,8})), "")</f>
        <v/>
      </c>
      <c r="BE131" s="3"/>
      <c r="BF131" s="3"/>
      <c r="BG131" s="3"/>
      <c r="BH131" s="3"/>
      <c r="BI131" s="3"/>
      <c r="BJ131" s="3"/>
      <c r="BK131" s="3"/>
      <c r="BL131" s="3"/>
    </row>
    <row r="132" spans="2:66" s="12" customFormat="1" ht="15" customHeight="1" x14ac:dyDescent="0.2">
      <c r="B132" s="17"/>
      <c r="C132" s="10"/>
      <c r="D132" s="5"/>
      <c r="E132" s="5"/>
      <c r="F132" s="5"/>
      <c r="G132" s="5"/>
      <c r="H132" s="5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57"/>
      <c r="AX132" s="47">
        <f t="shared" si="12"/>
        <v>0</v>
      </c>
      <c r="AY132" s="46">
        <f t="shared" si="13"/>
        <v>0</v>
      </c>
      <c r="AZ132" s="46" cm="1">
        <f t="array" ref="AZ132">IF($AY132&lt;=6,SUM($C132:$AV132),SUMPRODUCT(LARGE($C132:$AV132,{1,2,3,4,5,6})))</f>
        <v>0</v>
      </c>
      <c r="BA132" s="50" t="str">
        <f t="shared" ref="BA132:BA195" si="14">IF(AND($AY132&gt;=6,AZ132=AZ133),"Manual Calc Needed","")</f>
        <v/>
      </c>
      <c r="BB132" s="46" t="str" cm="1">
        <f t="array" ref="BB132">IFERROR(SUMPRODUCT(LARGE($C132:$AV132,{1,2,3,4})), "")</f>
        <v/>
      </c>
      <c r="BC132" s="46" t="str" cm="1">
        <f t="array" ref="BC132">IFERROR(SUMPRODUCT(LARGE($C132:$AV132,{1,2,3,4,5,6,7})), "")</f>
        <v/>
      </c>
      <c r="BD132" s="46" t="str" cm="1">
        <f t="array" ref="BD132">IFERROR(SUMPRODUCT(LARGE($C132:$AV132,{1,2,3,4,5,6,7,8})), "")</f>
        <v/>
      </c>
    </row>
    <row r="133" spans="2:66" s="12" customFormat="1" ht="15" customHeight="1" x14ac:dyDescent="0.2">
      <c r="B133" s="17"/>
      <c r="C133" s="10"/>
      <c r="D133" s="5"/>
      <c r="E133" s="5"/>
      <c r="F133" s="5"/>
      <c r="G133" s="5"/>
      <c r="H133" s="5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57"/>
      <c r="AX133" s="47">
        <f t="shared" si="12"/>
        <v>0</v>
      </c>
      <c r="AY133" s="46">
        <f t="shared" si="13"/>
        <v>0</v>
      </c>
      <c r="AZ133" s="46" cm="1">
        <f t="array" ref="AZ133">IF($AY133&lt;=6,SUM($C133:$AV133),SUMPRODUCT(LARGE($C133:$AV133,{1,2,3,4,5,6})))</f>
        <v>0</v>
      </c>
      <c r="BA133" s="50" t="str">
        <f t="shared" si="14"/>
        <v/>
      </c>
      <c r="BB133" s="46" t="str" cm="1">
        <f t="array" ref="BB133">IFERROR(SUMPRODUCT(LARGE($C133:$AV133,{1,2,3,4})), "")</f>
        <v/>
      </c>
      <c r="BC133" s="46" t="str" cm="1">
        <f t="array" ref="BC133">IFERROR(SUMPRODUCT(LARGE($C133:$AV133,{1,2,3,4,5,6,7})), "")</f>
        <v/>
      </c>
      <c r="BD133" s="46" t="str" cm="1">
        <f t="array" ref="BD133">IFERROR(SUMPRODUCT(LARGE($C133:$AV133,{1,2,3,4,5,6,7,8})), "")</f>
        <v/>
      </c>
    </row>
    <row r="134" spans="2:66" s="12" customFormat="1" ht="15" customHeight="1" x14ac:dyDescent="0.2">
      <c r="B134" s="17"/>
      <c r="C134" s="10"/>
      <c r="D134" s="5"/>
      <c r="E134" s="5"/>
      <c r="F134" s="5"/>
      <c r="G134" s="5"/>
      <c r="H134" s="5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57"/>
      <c r="AX134" s="47">
        <f t="shared" si="12"/>
        <v>0</v>
      </c>
      <c r="AY134" s="46">
        <f t="shared" si="13"/>
        <v>0</v>
      </c>
      <c r="AZ134" s="46" cm="1">
        <f t="array" ref="AZ134">IF($AY134&lt;=6,SUM($C134:$AV134),SUMPRODUCT(LARGE($C134:$AV134,{1,2,3,4,5,6})))</f>
        <v>0</v>
      </c>
      <c r="BA134" s="50" t="str">
        <f t="shared" si="14"/>
        <v/>
      </c>
      <c r="BB134" s="46" t="str" cm="1">
        <f t="array" ref="BB134">IFERROR(SUMPRODUCT(LARGE($C134:$AV134,{1,2,3,4})), "")</f>
        <v/>
      </c>
      <c r="BC134" s="46" t="str" cm="1">
        <f t="array" ref="BC134">IFERROR(SUMPRODUCT(LARGE($C134:$AV134,{1,2,3,4,5,6,7})), "")</f>
        <v/>
      </c>
      <c r="BD134" s="46" t="str" cm="1">
        <f t="array" ref="BD134">IFERROR(SUMPRODUCT(LARGE($C134:$AV134,{1,2,3,4,5,6,7,8})), "")</f>
        <v/>
      </c>
    </row>
    <row r="135" spans="2:66" s="12" customFormat="1" ht="15" customHeight="1" x14ac:dyDescent="0.2">
      <c r="B135" s="17"/>
      <c r="C135" s="10"/>
      <c r="D135" s="5"/>
      <c r="E135" s="5"/>
      <c r="F135" s="5"/>
      <c r="G135" s="5"/>
      <c r="H135" s="5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57"/>
      <c r="AX135" s="47">
        <f t="shared" si="12"/>
        <v>0</v>
      </c>
      <c r="AY135" s="46">
        <f t="shared" si="13"/>
        <v>0</v>
      </c>
      <c r="AZ135" s="46" cm="1">
        <f t="array" ref="AZ135">IF($AY135&lt;=6,SUM($C135:$AV135),SUMPRODUCT(LARGE($C135:$AV135,{1,2,3,4,5,6})))</f>
        <v>0</v>
      </c>
      <c r="BA135" s="50" t="str">
        <f t="shared" si="14"/>
        <v/>
      </c>
      <c r="BB135" s="46" t="str" cm="1">
        <f t="array" ref="BB135">IFERROR(SUMPRODUCT(LARGE($C135:$AV135,{1,2,3,4})), "")</f>
        <v/>
      </c>
      <c r="BC135" s="46" t="str" cm="1">
        <f t="array" ref="BC135">IFERROR(SUMPRODUCT(LARGE($C135:$AV135,{1,2,3,4,5,6,7})), "")</f>
        <v/>
      </c>
      <c r="BD135" s="46" t="str" cm="1">
        <f t="array" ref="BD135">IFERROR(SUMPRODUCT(LARGE($C135:$AV135,{1,2,3,4,5,6,7,8})), "")</f>
        <v/>
      </c>
    </row>
    <row r="136" spans="2:66" s="12" customFormat="1" ht="15" customHeight="1" x14ac:dyDescent="0.2">
      <c r="B136" s="17"/>
      <c r="C136" s="10"/>
      <c r="D136" s="5"/>
      <c r="E136" s="5"/>
      <c r="F136" s="5"/>
      <c r="G136" s="5"/>
      <c r="H136" s="5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57"/>
      <c r="AX136" s="47">
        <f t="shared" si="12"/>
        <v>0</v>
      </c>
      <c r="AY136" s="46">
        <f t="shared" si="13"/>
        <v>0</v>
      </c>
      <c r="AZ136" s="46" cm="1">
        <f t="array" ref="AZ136">IF($AY136&lt;=6,SUM($C136:$AV136),SUMPRODUCT(LARGE($C136:$AV136,{1,2,3,4,5,6})))</f>
        <v>0</v>
      </c>
      <c r="BA136" s="50" t="str">
        <f t="shared" si="14"/>
        <v/>
      </c>
      <c r="BB136" s="46" t="str" cm="1">
        <f t="array" ref="BB136">IFERROR(SUMPRODUCT(LARGE($C136:$AV136,{1,2,3,4})), "")</f>
        <v/>
      </c>
      <c r="BC136" s="46" t="str" cm="1">
        <f t="array" ref="BC136">IFERROR(SUMPRODUCT(LARGE($C136:$AV136,{1,2,3,4,5,6,7})), "")</f>
        <v/>
      </c>
      <c r="BD136" s="46" t="str" cm="1">
        <f t="array" ref="BD136">IFERROR(SUMPRODUCT(LARGE($C136:$AV136,{1,2,3,4,5,6,7,8})), "")</f>
        <v/>
      </c>
    </row>
    <row r="137" spans="2:66" s="12" customFormat="1" ht="15" customHeight="1" x14ac:dyDescent="0.2">
      <c r="B137" s="17"/>
      <c r="C137" s="10"/>
      <c r="D137" s="5"/>
      <c r="E137" s="5"/>
      <c r="F137" s="5"/>
      <c r="G137" s="5"/>
      <c r="H137" s="5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57"/>
      <c r="AX137" s="47">
        <f t="shared" si="12"/>
        <v>0</v>
      </c>
      <c r="AY137" s="46">
        <f t="shared" si="13"/>
        <v>0</v>
      </c>
      <c r="AZ137" s="46" cm="1">
        <f t="array" ref="AZ137">IF($AY137&lt;=6,SUM($C137:$AV137),SUMPRODUCT(LARGE($C137:$AV137,{1,2,3,4,5,6})))</f>
        <v>0</v>
      </c>
      <c r="BA137" s="50" t="str">
        <f t="shared" si="14"/>
        <v/>
      </c>
      <c r="BB137" s="46" t="str" cm="1">
        <f t="array" ref="BB137">IFERROR(SUMPRODUCT(LARGE($C137:$AV137,{1,2,3,4})), "")</f>
        <v/>
      </c>
      <c r="BC137" s="46" t="str" cm="1">
        <f t="array" ref="BC137">IFERROR(SUMPRODUCT(LARGE($C137:$AV137,{1,2,3,4,5,6,7})), "")</f>
        <v/>
      </c>
      <c r="BD137" s="46" t="str" cm="1">
        <f t="array" ref="BD137">IFERROR(SUMPRODUCT(LARGE($C137:$AV137,{1,2,3,4,5,6,7,8})), "")</f>
        <v/>
      </c>
    </row>
    <row r="138" spans="2:66" s="12" customFormat="1" ht="15" customHeight="1" x14ac:dyDescent="0.2">
      <c r="B138" s="17"/>
      <c r="C138" s="10"/>
      <c r="D138" s="5"/>
      <c r="E138" s="5"/>
      <c r="F138" s="5"/>
      <c r="G138" s="5"/>
      <c r="H138" s="5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57"/>
      <c r="AX138" s="47">
        <f t="shared" si="12"/>
        <v>0</v>
      </c>
      <c r="AY138" s="46">
        <f t="shared" si="13"/>
        <v>0</v>
      </c>
      <c r="AZ138" s="46" cm="1">
        <f t="array" ref="AZ138">IF($AY138&lt;=6,SUM($C138:$AV138),SUMPRODUCT(LARGE($C138:$AV138,{1,2,3,4,5,6})))</f>
        <v>0</v>
      </c>
      <c r="BA138" s="50" t="str">
        <f t="shared" si="14"/>
        <v/>
      </c>
      <c r="BB138" s="46" t="str" cm="1">
        <f t="array" ref="BB138">IFERROR(SUMPRODUCT(LARGE($C138:$AV138,{1,2,3,4})), "")</f>
        <v/>
      </c>
      <c r="BC138" s="46" t="str" cm="1">
        <f t="array" ref="BC138">IFERROR(SUMPRODUCT(LARGE($C138:$AV138,{1,2,3,4,5,6,7})), "")</f>
        <v/>
      </c>
      <c r="BD138" s="46" t="str" cm="1">
        <f t="array" ref="BD138">IFERROR(SUMPRODUCT(LARGE($C138:$AV138,{1,2,3,4,5,6,7,8})), "")</f>
        <v/>
      </c>
    </row>
    <row r="139" spans="2:66" s="12" customFormat="1" ht="15" customHeight="1" x14ac:dyDescent="0.2">
      <c r="B139" s="17"/>
      <c r="C139" s="10"/>
      <c r="D139" s="5"/>
      <c r="E139" s="5"/>
      <c r="F139" s="5"/>
      <c r="G139" s="5"/>
      <c r="H139" s="5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57"/>
      <c r="AX139" s="47">
        <f t="shared" si="12"/>
        <v>0</v>
      </c>
      <c r="AY139" s="46">
        <f t="shared" si="13"/>
        <v>0</v>
      </c>
      <c r="AZ139" s="46" cm="1">
        <f t="array" ref="AZ139">IF($AY139&lt;=6,SUM($C139:$AV139),SUMPRODUCT(LARGE($C139:$AV139,{1,2,3,4,5,6})))</f>
        <v>0</v>
      </c>
      <c r="BA139" s="50" t="str">
        <f t="shared" si="14"/>
        <v/>
      </c>
      <c r="BB139" s="46" t="str" cm="1">
        <f t="array" ref="BB139">IFERROR(SUMPRODUCT(LARGE($C139:$AV139,{1,2,3,4})), "")</f>
        <v/>
      </c>
      <c r="BC139" s="46" t="str" cm="1">
        <f t="array" ref="BC139">IFERROR(SUMPRODUCT(LARGE($C139:$AV139,{1,2,3,4,5,6,7})), "")</f>
        <v/>
      </c>
      <c r="BD139" s="46" t="str" cm="1">
        <f t="array" ref="BD139">IFERROR(SUMPRODUCT(LARGE($C139:$AV139,{1,2,3,4,5,6,7,8})), "")</f>
        <v/>
      </c>
    </row>
    <row r="140" spans="2:66" s="12" customFormat="1" ht="15" customHeight="1" x14ac:dyDescent="0.2">
      <c r="B140" s="17"/>
      <c r="C140" s="10"/>
      <c r="D140" s="5"/>
      <c r="E140" s="5"/>
      <c r="F140" s="5"/>
      <c r="G140" s="5"/>
      <c r="H140" s="5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57"/>
      <c r="AX140" s="47">
        <f t="shared" si="12"/>
        <v>0</v>
      </c>
      <c r="AY140" s="46">
        <f t="shared" si="13"/>
        <v>0</v>
      </c>
      <c r="AZ140" s="46" cm="1">
        <f t="array" ref="AZ140">IF($AY140&lt;=6,SUM($C140:$AV140),SUMPRODUCT(LARGE($C140:$AV140,{1,2,3,4,5,6})))</f>
        <v>0</v>
      </c>
      <c r="BA140" s="50" t="str">
        <f t="shared" si="14"/>
        <v/>
      </c>
      <c r="BB140" s="46" t="str" cm="1">
        <f t="array" ref="BB140">IFERROR(SUMPRODUCT(LARGE($C140:$AV140,{1,2,3,4})), "")</f>
        <v/>
      </c>
      <c r="BC140" s="46" t="str" cm="1">
        <f t="array" ref="BC140">IFERROR(SUMPRODUCT(LARGE($C140:$AV140,{1,2,3,4,5,6,7})), "")</f>
        <v/>
      </c>
      <c r="BD140" s="46" t="str" cm="1">
        <f t="array" ref="BD140">IFERROR(SUMPRODUCT(LARGE($C140:$AV140,{1,2,3,4,5,6,7,8})), "")</f>
        <v/>
      </c>
    </row>
    <row r="141" spans="2:66" s="12" customFormat="1" ht="15" customHeight="1" x14ac:dyDescent="0.2">
      <c r="B141" s="17"/>
      <c r="C141" s="10"/>
      <c r="D141" s="5"/>
      <c r="E141" s="5"/>
      <c r="F141" s="5"/>
      <c r="G141" s="5"/>
      <c r="H141" s="5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57"/>
      <c r="AX141" s="47">
        <f t="shared" si="12"/>
        <v>0</v>
      </c>
      <c r="AY141" s="46">
        <f t="shared" si="13"/>
        <v>0</v>
      </c>
      <c r="AZ141" s="46" cm="1">
        <f t="array" ref="AZ141">IF($AY141&lt;=6,SUM($C141:$AV141),SUMPRODUCT(LARGE($C141:$AV141,{1,2,3,4,5,6})))</f>
        <v>0</v>
      </c>
      <c r="BA141" s="50" t="str">
        <f t="shared" si="14"/>
        <v/>
      </c>
      <c r="BB141" s="46" t="str" cm="1">
        <f t="array" ref="BB141">IFERROR(SUMPRODUCT(LARGE($C141:$AV141,{1,2,3,4})), "")</f>
        <v/>
      </c>
      <c r="BC141" s="46" t="str" cm="1">
        <f t="array" ref="BC141">IFERROR(SUMPRODUCT(LARGE($C141:$AV141,{1,2,3,4,5,6,7})), "")</f>
        <v/>
      </c>
      <c r="BD141" s="46" t="str" cm="1">
        <f t="array" ref="BD141">IFERROR(SUMPRODUCT(LARGE($C141:$AV141,{1,2,3,4,5,6,7,8})), "")</f>
        <v/>
      </c>
    </row>
    <row r="142" spans="2:66" s="12" customFormat="1" ht="15" customHeight="1" x14ac:dyDescent="0.2">
      <c r="B142" s="17"/>
      <c r="C142" s="10"/>
      <c r="D142" s="5"/>
      <c r="E142" s="5"/>
      <c r="F142" s="5"/>
      <c r="G142" s="5"/>
      <c r="H142" s="5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57"/>
      <c r="AX142" s="47">
        <f t="shared" si="12"/>
        <v>0</v>
      </c>
      <c r="AY142" s="46">
        <f t="shared" si="13"/>
        <v>0</v>
      </c>
      <c r="AZ142" s="46" cm="1">
        <f t="array" ref="AZ142">IF($AY142&lt;=6,SUM($C142:$AV142),SUMPRODUCT(LARGE($C142:$AV142,{1,2,3,4,5,6})))</f>
        <v>0</v>
      </c>
      <c r="BA142" s="50" t="str">
        <f t="shared" si="14"/>
        <v/>
      </c>
      <c r="BB142" s="46" t="str" cm="1">
        <f t="array" ref="BB142">IFERROR(SUMPRODUCT(LARGE($C142:$AV142,{1,2,3,4})), "")</f>
        <v/>
      </c>
      <c r="BC142" s="46" t="str" cm="1">
        <f t="array" ref="BC142">IFERROR(SUMPRODUCT(LARGE($C142:$AV142,{1,2,3,4,5,6,7})), "")</f>
        <v/>
      </c>
      <c r="BD142" s="46" t="str" cm="1">
        <f t="array" ref="BD142">IFERROR(SUMPRODUCT(LARGE($C142:$AV142,{1,2,3,4,5,6,7,8})), "")</f>
        <v/>
      </c>
    </row>
    <row r="143" spans="2:66" ht="15" customHeight="1" x14ac:dyDescent="0.2">
      <c r="B143" s="17"/>
      <c r="C143" s="10"/>
      <c r="D143" s="5"/>
      <c r="E143" s="5"/>
      <c r="F143" s="5"/>
      <c r="G143" s="5"/>
      <c r="H143" s="5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57"/>
      <c r="AX143" s="47">
        <f t="shared" si="12"/>
        <v>0</v>
      </c>
      <c r="AY143" s="46">
        <f t="shared" si="13"/>
        <v>0</v>
      </c>
      <c r="AZ143" s="46" cm="1">
        <f t="array" ref="AZ143">IF($AY143&lt;=6,SUM($C143:$AV143),SUMPRODUCT(LARGE($C143:$AV143,{1,2,3,4,5,6})))</f>
        <v>0</v>
      </c>
      <c r="BA143" s="50" t="str">
        <f t="shared" si="14"/>
        <v/>
      </c>
      <c r="BB143" s="46" t="str" cm="1">
        <f t="array" ref="BB143">IFERROR(SUMPRODUCT(LARGE($C143:$AV143,{1,2,3,4})), "")</f>
        <v/>
      </c>
      <c r="BC143" s="46" t="str" cm="1">
        <f t="array" ref="BC143">IFERROR(SUMPRODUCT(LARGE($C143:$AV143,{1,2,3,4,5,6,7})), "")</f>
        <v/>
      </c>
      <c r="BD143" s="46" t="str" cm="1">
        <f t="array" ref="BD143">IFERROR(SUMPRODUCT(LARGE($C143:$AV143,{1,2,3,4,5,6,7,8})), "")</f>
        <v/>
      </c>
      <c r="BE143" s="12"/>
      <c r="BF143" s="12"/>
      <c r="BG143" s="12"/>
      <c r="BH143" s="12"/>
      <c r="BI143" s="12"/>
      <c r="BJ143" s="12"/>
    </row>
    <row r="144" spans="2:66" ht="15" customHeight="1" x14ac:dyDescent="0.2">
      <c r="B144" s="17"/>
      <c r="C144" s="10"/>
      <c r="D144" s="5"/>
      <c r="E144" s="5"/>
      <c r="F144" s="5"/>
      <c r="G144" s="5"/>
      <c r="H144" s="5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57"/>
      <c r="AX144" s="47">
        <f t="shared" si="12"/>
        <v>0</v>
      </c>
      <c r="AY144" s="46">
        <f t="shared" si="13"/>
        <v>0</v>
      </c>
      <c r="AZ144" s="46" cm="1">
        <f t="array" ref="AZ144">IF($AY144&lt;=6,SUM($C144:$AV144),SUMPRODUCT(LARGE($C144:$AV144,{1,2,3,4,5,6})))</f>
        <v>0</v>
      </c>
      <c r="BA144" s="50" t="str">
        <f t="shared" si="14"/>
        <v/>
      </c>
      <c r="BB144" s="46" t="str" cm="1">
        <f t="array" ref="BB144">IFERROR(SUMPRODUCT(LARGE($C144:$AV144,{1,2,3,4})), "")</f>
        <v/>
      </c>
      <c r="BC144" s="46" t="str" cm="1">
        <f t="array" ref="BC144">IFERROR(SUMPRODUCT(LARGE($C144:$AV144,{1,2,3,4,5,6,7})), "")</f>
        <v/>
      </c>
      <c r="BD144" s="46" t="str" cm="1">
        <f t="array" ref="BD144">IFERROR(SUMPRODUCT(LARGE($C144:$AV144,{1,2,3,4,5,6,7,8})), "")</f>
        <v/>
      </c>
      <c r="BE144" s="12"/>
      <c r="BF144" s="12"/>
      <c r="BG144" s="12"/>
      <c r="BH144" s="12"/>
      <c r="BI144" s="12"/>
      <c r="BJ144" s="12"/>
    </row>
    <row r="145" spans="2:66" ht="15" customHeight="1" x14ac:dyDescent="0.2">
      <c r="B145" s="17"/>
      <c r="C145" s="10"/>
      <c r="D145" s="5"/>
      <c r="E145" s="5"/>
      <c r="F145" s="5"/>
      <c r="G145" s="5"/>
      <c r="H145" s="5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57"/>
      <c r="AX145" s="47">
        <f t="shared" si="12"/>
        <v>0</v>
      </c>
      <c r="AY145" s="46">
        <f t="shared" si="13"/>
        <v>0</v>
      </c>
      <c r="AZ145" s="46" cm="1">
        <f t="array" ref="AZ145">IF($AY145&lt;=6,SUM($C145:$AV145),SUMPRODUCT(LARGE($C145:$AV145,{1,2,3,4,5,6})))</f>
        <v>0</v>
      </c>
      <c r="BA145" s="50" t="str">
        <f t="shared" si="14"/>
        <v/>
      </c>
      <c r="BB145" s="46" t="str" cm="1">
        <f t="array" ref="BB145">IFERROR(SUMPRODUCT(LARGE($C145:$AV145,{1,2,3,4})), "")</f>
        <v/>
      </c>
      <c r="BC145" s="46" t="str" cm="1">
        <f t="array" ref="BC145">IFERROR(SUMPRODUCT(LARGE($C145:$AV145,{1,2,3,4,5,6,7})), "")</f>
        <v/>
      </c>
      <c r="BD145" s="46" t="str" cm="1">
        <f t="array" ref="BD145">IFERROR(SUMPRODUCT(LARGE($C145:$AV145,{1,2,3,4,5,6,7,8})), "")</f>
        <v/>
      </c>
      <c r="BE145" s="12"/>
      <c r="BF145" s="12"/>
      <c r="BG145" s="12"/>
      <c r="BH145" s="12"/>
      <c r="BI145" s="12"/>
      <c r="BJ145" s="12"/>
    </row>
    <row r="146" spans="2:66" ht="15" customHeight="1" x14ac:dyDescent="0.2">
      <c r="B146" s="17"/>
      <c r="C146" s="10"/>
      <c r="D146" s="5"/>
      <c r="E146" s="5"/>
      <c r="F146" s="5"/>
      <c r="G146" s="5"/>
      <c r="H146" s="5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57"/>
      <c r="AX146" s="47">
        <f t="shared" si="12"/>
        <v>0</v>
      </c>
      <c r="AY146" s="46">
        <f t="shared" si="13"/>
        <v>0</v>
      </c>
      <c r="AZ146" s="46" cm="1">
        <f t="array" ref="AZ146">IF($AY146&lt;=6,SUM($C146:$AV146),SUMPRODUCT(LARGE($C146:$AV146,{1,2,3,4,5,6})))</f>
        <v>0</v>
      </c>
      <c r="BA146" s="50" t="str">
        <f t="shared" si="14"/>
        <v/>
      </c>
      <c r="BB146" s="46" t="str" cm="1">
        <f t="array" ref="BB146">IFERROR(SUMPRODUCT(LARGE($C146:$AV146,{1,2,3,4})), "")</f>
        <v/>
      </c>
      <c r="BC146" s="46" t="str" cm="1">
        <f t="array" ref="BC146">IFERROR(SUMPRODUCT(LARGE($C146:$AV146,{1,2,3,4,5,6,7})), "")</f>
        <v/>
      </c>
      <c r="BD146" s="46" t="str" cm="1">
        <f t="array" ref="BD146">IFERROR(SUMPRODUCT(LARGE($C146:$AV146,{1,2,3,4,5,6,7,8})), "")</f>
        <v/>
      </c>
      <c r="BE146" s="12"/>
      <c r="BF146" s="12"/>
      <c r="BG146" s="12"/>
      <c r="BH146" s="12"/>
      <c r="BI146" s="12"/>
      <c r="BJ146" s="12"/>
      <c r="BK146" s="12"/>
      <c r="BL146" s="12"/>
    </row>
    <row r="147" spans="2:66" s="12" customFormat="1" ht="15" customHeight="1" x14ac:dyDescent="0.2">
      <c r="B147" s="17"/>
      <c r="C147" s="10"/>
      <c r="D147" s="5"/>
      <c r="E147" s="5"/>
      <c r="F147" s="5"/>
      <c r="G147" s="5"/>
      <c r="H147" s="5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57"/>
      <c r="AX147" s="47">
        <f t="shared" si="12"/>
        <v>0</v>
      </c>
      <c r="AY147" s="46">
        <f t="shared" si="13"/>
        <v>0</v>
      </c>
      <c r="AZ147" s="46" cm="1">
        <f t="array" ref="AZ147">IF($AY147&lt;=6,SUM($C147:$AV147),SUMPRODUCT(LARGE($C147:$AV147,{1,2,3,4,5,6})))</f>
        <v>0</v>
      </c>
      <c r="BA147" s="50" t="str">
        <f t="shared" si="14"/>
        <v/>
      </c>
      <c r="BB147" s="46" t="str" cm="1">
        <f t="array" ref="BB147">IFERROR(SUMPRODUCT(LARGE($C147:$AV147,{1,2,3,4})), "")</f>
        <v/>
      </c>
      <c r="BC147" s="46" t="str" cm="1">
        <f t="array" ref="BC147">IFERROR(SUMPRODUCT(LARGE($C147:$AV147,{1,2,3,4,5,6,7})), "")</f>
        <v/>
      </c>
      <c r="BD147" s="46" t="str" cm="1">
        <f t="array" ref="BD147">IFERROR(SUMPRODUCT(LARGE($C147:$AV147,{1,2,3,4,5,6,7,8})), "")</f>
        <v/>
      </c>
    </row>
    <row r="148" spans="2:66" s="12" customFormat="1" ht="15" customHeight="1" x14ac:dyDescent="0.2">
      <c r="B148" s="17"/>
      <c r="C148" s="10"/>
      <c r="D148" s="5"/>
      <c r="E148" s="5"/>
      <c r="F148" s="5"/>
      <c r="G148" s="5"/>
      <c r="H148" s="5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57"/>
      <c r="AX148" s="47">
        <f t="shared" si="12"/>
        <v>0</v>
      </c>
      <c r="AY148" s="46">
        <f t="shared" si="13"/>
        <v>0</v>
      </c>
      <c r="AZ148" s="46" cm="1">
        <f t="array" ref="AZ148">IF($AY148&lt;=6,SUM($C148:$AV148),SUMPRODUCT(LARGE($C148:$AV148,{1,2,3,4,5,6})))</f>
        <v>0</v>
      </c>
      <c r="BA148" s="50" t="str">
        <f t="shared" si="14"/>
        <v/>
      </c>
      <c r="BB148" s="46" t="str" cm="1">
        <f t="array" ref="BB148">IFERROR(SUMPRODUCT(LARGE($C148:$AV148,{1,2,3,4})), "")</f>
        <v/>
      </c>
      <c r="BC148" s="46" t="str" cm="1">
        <f t="array" ref="BC148">IFERROR(SUMPRODUCT(LARGE($C148:$AV148,{1,2,3,4,5,6,7})), "")</f>
        <v/>
      </c>
      <c r="BD148" s="46" t="str" cm="1">
        <f t="array" ref="BD148">IFERROR(SUMPRODUCT(LARGE($C148:$AV148,{1,2,3,4,5,6,7,8})), "")</f>
        <v/>
      </c>
    </row>
    <row r="149" spans="2:66" ht="15" customHeight="1" x14ac:dyDescent="0.2">
      <c r="B149" s="17"/>
      <c r="C149" s="10"/>
      <c r="D149" s="5"/>
      <c r="E149" s="5"/>
      <c r="F149" s="5"/>
      <c r="G149" s="5"/>
      <c r="H149" s="5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57"/>
      <c r="AX149" s="47">
        <f t="shared" si="12"/>
        <v>0</v>
      </c>
      <c r="AY149" s="46">
        <f t="shared" si="13"/>
        <v>0</v>
      </c>
      <c r="AZ149" s="46" cm="1">
        <f t="array" ref="AZ149">IF($AY149&lt;=6,SUM($C149:$AV149),SUMPRODUCT(LARGE($C149:$AV149,{1,2,3,4,5,6})))</f>
        <v>0</v>
      </c>
      <c r="BA149" s="50" t="str">
        <f t="shared" si="14"/>
        <v/>
      </c>
      <c r="BB149" s="46" t="str" cm="1">
        <f t="array" ref="BB149">IFERROR(SUMPRODUCT(LARGE($C149:$AV149,{1,2,3,4})), "")</f>
        <v/>
      </c>
      <c r="BC149" s="46" t="str" cm="1">
        <f t="array" ref="BC149">IFERROR(SUMPRODUCT(LARGE($C149:$AV149,{1,2,3,4,5,6,7})), "")</f>
        <v/>
      </c>
      <c r="BD149" s="46" t="str" cm="1">
        <f t="array" ref="BD149">IFERROR(SUMPRODUCT(LARGE($C149:$AV149,{1,2,3,4,5,6,7,8})), "")</f>
        <v/>
      </c>
      <c r="BE149" s="12"/>
      <c r="BF149" s="12"/>
      <c r="BG149" s="12"/>
      <c r="BH149" s="12"/>
      <c r="BI149" s="12"/>
      <c r="BJ149" s="12"/>
      <c r="BK149" s="12"/>
      <c r="BL149" s="12"/>
    </row>
    <row r="150" spans="2:66" ht="15" customHeight="1" x14ac:dyDescent="0.2">
      <c r="B150" s="17"/>
      <c r="C150" s="10"/>
      <c r="D150" s="5"/>
      <c r="E150" s="5"/>
      <c r="F150" s="5"/>
      <c r="G150" s="5"/>
      <c r="H150" s="5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57"/>
      <c r="AX150" s="47">
        <f t="shared" si="12"/>
        <v>0</v>
      </c>
      <c r="AY150" s="46">
        <f t="shared" si="13"/>
        <v>0</v>
      </c>
      <c r="AZ150" s="46" cm="1">
        <f t="array" ref="AZ150">IF($AY150&lt;=6,SUM($C150:$AV150),SUMPRODUCT(LARGE($C150:$AV150,{1,2,3,4,5,6})))</f>
        <v>0</v>
      </c>
      <c r="BA150" s="50" t="str">
        <f t="shared" si="14"/>
        <v/>
      </c>
      <c r="BB150" s="46" t="str" cm="1">
        <f t="array" ref="BB150">IFERROR(SUMPRODUCT(LARGE($C150:$AV150,{1,2,3,4})), "")</f>
        <v/>
      </c>
      <c r="BC150" s="46" t="str" cm="1">
        <f t="array" ref="BC150">IFERROR(SUMPRODUCT(LARGE($C150:$AV150,{1,2,3,4,5,6,7})), "")</f>
        <v/>
      </c>
      <c r="BD150" s="46" t="str" cm="1">
        <f t="array" ref="BD150">IFERROR(SUMPRODUCT(LARGE($C150:$AV150,{1,2,3,4,5,6,7,8})), "")</f>
        <v/>
      </c>
    </row>
    <row r="151" spans="2:66" ht="15" customHeight="1" x14ac:dyDescent="0.2">
      <c r="B151" s="17"/>
      <c r="C151" s="10"/>
      <c r="D151" s="5"/>
      <c r="E151" s="5"/>
      <c r="F151" s="5"/>
      <c r="G151" s="5"/>
      <c r="H151" s="5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57"/>
      <c r="AX151" s="47">
        <f t="shared" si="12"/>
        <v>0</v>
      </c>
      <c r="AY151" s="46">
        <f t="shared" si="13"/>
        <v>0</v>
      </c>
      <c r="AZ151" s="46" cm="1">
        <f t="array" ref="AZ151">IF($AY151&lt;=6,SUM($C151:$AV151),SUMPRODUCT(LARGE($C151:$AV151,{1,2,3,4,5,6})))</f>
        <v>0</v>
      </c>
      <c r="BA151" s="50" t="str">
        <f t="shared" si="14"/>
        <v/>
      </c>
      <c r="BB151" s="46" t="str" cm="1">
        <f t="array" ref="BB151">IFERROR(SUMPRODUCT(LARGE($C151:$AV151,{1,2,3,4})), "")</f>
        <v/>
      </c>
      <c r="BC151" s="46" t="str" cm="1">
        <f t="array" ref="BC151">IFERROR(SUMPRODUCT(LARGE($C151:$AV151,{1,2,3,4,5,6,7})), "")</f>
        <v/>
      </c>
      <c r="BD151" s="46" t="str" cm="1">
        <f t="array" ref="BD151">IFERROR(SUMPRODUCT(LARGE($C151:$AV151,{1,2,3,4,5,6,7,8})), "")</f>
        <v/>
      </c>
    </row>
    <row r="152" spans="2:66" ht="15" customHeight="1" x14ac:dyDescent="0.2">
      <c r="B152" s="17"/>
      <c r="C152" s="10"/>
      <c r="D152" s="5"/>
      <c r="E152" s="5"/>
      <c r="F152" s="5"/>
      <c r="G152" s="5"/>
      <c r="H152" s="5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57"/>
      <c r="AX152" s="47">
        <f t="shared" si="12"/>
        <v>0</v>
      </c>
      <c r="AY152" s="46">
        <f t="shared" si="13"/>
        <v>0</v>
      </c>
      <c r="AZ152" s="46" cm="1">
        <f t="array" ref="AZ152">IF($AY152&lt;=6,SUM($C152:$AV152),SUMPRODUCT(LARGE($C152:$AV152,{1,2,3,4,5,6})))</f>
        <v>0</v>
      </c>
      <c r="BA152" s="50" t="str">
        <f t="shared" si="14"/>
        <v/>
      </c>
      <c r="BB152" s="46" t="str" cm="1">
        <f t="array" ref="BB152">IFERROR(SUMPRODUCT(LARGE($C152:$AV152,{1,2,3,4})), "")</f>
        <v/>
      </c>
      <c r="BC152" s="46" t="str" cm="1">
        <f t="array" ref="BC152">IFERROR(SUMPRODUCT(LARGE($C152:$AV152,{1,2,3,4,5,6,7})), "")</f>
        <v/>
      </c>
      <c r="BD152" s="46" t="str" cm="1">
        <f t="array" ref="BD152">IFERROR(SUMPRODUCT(LARGE($C152:$AV152,{1,2,3,4,5,6,7,8})), "")</f>
        <v/>
      </c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</row>
    <row r="153" spans="2:66" ht="15" customHeight="1" x14ac:dyDescent="0.2">
      <c r="B153" s="17"/>
      <c r="C153" s="10"/>
      <c r="D153" s="5"/>
      <c r="E153" s="5"/>
      <c r="F153" s="5"/>
      <c r="G153" s="5"/>
      <c r="H153" s="5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57"/>
      <c r="AX153" s="47">
        <f t="shared" si="12"/>
        <v>0</v>
      </c>
      <c r="AY153" s="46">
        <f t="shared" si="13"/>
        <v>0</v>
      </c>
      <c r="AZ153" s="46" cm="1">
        <f t="array" ref="AZ153">IF($AY153&lt;=6,SUM($C153:$AV153),SUMPRODUCT(LARGE($C153:$AV153,{1,2,3,4,5,6})))</f>
        <v>0</v>
      </c>
      <c r="BA153" s="50" t="str">
        <f t="shared" si="14"/>
        <v/>
      </c>
      <c r="BB153" s="46" t="str" cm="1">
        <f t="array" ref="BB153">IFERROR(SUMPRODUCT(LARGE($C153:$AV153,{1,2,3,4})), "")</f>
        <v/>
      </c>
      <c r="BC153" s="46" t="str" cm="1">
        <f t="array" ref="BC153">IFERROR(SUMPRODUCT(LARGE($C153:$AV153,{1,2,3,4,5,6,7})), "")</f>
        <v/>
      </c>
      <c r="BD153" s="46" t="str" cm="1">
        <f t="array" ref="BD153">IFERROR(SUMPRODUCT(LARGE($C153:$AV153,{1,2,3,4,5,6,7,8})), "")</f>
        <v/>
      </c>
    </row>
    <row r="154" spans="2:66" ht="15" customHeight="1" x14ac:dyDescent="0.2">
      <c r="B154" s="17"/>
      <c r="C154" s="10"/>
      <c r="D154" s="5"/>
      <c r="E154" s="5"/>
      <c r="F154" s="5"/>
      <c r="G154" s="5"/>
      <c r="H154" s="5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57"/>
      <c r="AX154" s="47">
        <f t="shared" si="12"/>
        <v>0</v>
      </c>
      <c r="AY154" s="46">
        <f t="shared" si="13"/>
        <v>0</v>
      </c>
      <c r="AZ154" s="46" cm="1">
        <f t="array" ref="AZ154">IF($AY154&lt;=6,SUM($C154:$AV154),SUMPRODUCT(LARGE($C154:$AV154,{1,2,3,4,5,6})))</f>
        <v>0</v>
      </c>
      <c r="BA154" s="50" t="str">
        <f t="shared" si="14"/>
        <v/>
      </c>
      <c r="BB154" s="46" t="str" cm="1">
        <f t="array" ref="BB154">IFERROR(SUMPRODUCT(LARGE($C154:$AV154,{1,2,3,4})), "")</f>
        <v/>
      </c>
      <c r="BC154" s="46" t="str" cm="1">
        <f t="array" ref="BC154">IFERROR(SUMPRODUCT(LARGE($C154:$AV154,{1,2,3,4,5,6,7})), "")</f>
        <v/>
      </c>
      <c r="BD154" s="46" t="str" cm="1">
        <f t="array" ref="BD154">IFERROR(SUMPRODUCT(LARGE($C154:$AV154,{1,2,3,4,5,6,7,8})), "")</f>
        <v/>
      </c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</row>
    <row r="155" spans="2:66" ht="15" customHeight="1" x14ac:dyDescent="0.2">
      <c r="B155" s="17"/>
      <c r="C155" s="10"/>
      <c r="D155" s="5"/>
      <c r="E155" s="5"/>
      <c r="F155" s="5"/>
      <c r="G155" s="5"/>
      <c r="H155" s="5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57"/>
      <c r="AX155" s="47">
        <f t="shared" si="12"/>
        <v>0</v>
      </c>
      <c r="AY155" s="46">
        <f t="shared" si="13"/>
        <v>0</v>
      </c>
      <c r="AZ155" s="46" cm="1">
        <f t="array" ref="AZ155">IF($AY155&lt;=6,SUM($C155:$AV155),SUMPRODUCT(LARGE($C155:$AV155,{1,2,3,4,5,6})))</f>
        <v>0</v>
      </c>
      <c r="BA155" s="50" t="str">
        <f t="shared" si="14"/>
        <v/>
      </c>
      <c r="BB155" s="46" t="str" cm="1">
        <f t="array" ref="BB155">IFERROR(SUMPRODUCT(LARGE($C155:$AV155,{1,2,3,4})), "")</f>
        <v/>
      </c>
      <c r="BC155" s="46" t="str" cm="1">
        <f t="array" ref="BC155">IFERROR(SUMPRODUCT(LARGE($C155:$AV155,{1,2,3,4,5,6,7})), "")</f>
        <v/>
      </c>
      <c r="BD155" s="46" t="str" cm="1">
        <f t="array" ref="BD155">IFERROR(SUMPRODUCT(LARGE($C155:$AV155,{1,2,3,4,5,6,7,8})), "")</f>
        <v/>
      </c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</row>
    <row r="156" spans="2:66" s="12" customFormat="1" ht="15" customHeight="1" x14ac:dyDescent="0.2">
      <c r="B156" s="17"/>
      <c r="C156" s="10"/>
      <c r="D156" s="5"/>
      <c r="E156" s="5"/>
      <c r="F156" s="5"/>
      <c r="G156" s="5"/>
      <c r="H156" s="5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57"/>
      <c r="AX156" s="47">
        <f t="shared" si="12"/>
        <v>0</v>
      </c>
      <c r="AY156" s="46">
        <f t="shared" si="13"/>
        <v>0</v>
      </c>
      <c r="AZ156" s="46" cm="1">
        <f t="array" ref="AZ156">IF($AY156&lt;=6,SUM($C156:$AV156),SUMPRODUCT(LARGE($C156:$AV156,{1,2,3,4,5,6})))</f>
        <v>0</v>
      </c>
      <c r="BA156" s="50" t="str">
        <f t="shared" si="14"/>
        <v/>
      </c>
      <c r="BB156" s="46" t="str" cm="1">
        <f t="array" ref="BB156">IFERROR(SUMPRODUCT(LARGE($C156:$AV156,{1,2,3,4})), "")</f>
        <v/>
      </c>
      <c r="BC156" s="46" t="str" cm="1">
        <f t="array" ref="BC156">IFERROR(SUMPRODUCT(LARGE($C156:$AV156,{1,2,3,4,5,6,7})), "")</f>
        <v/>
      </c>
      <c r="BD156" s="46" t="str" cm="1">
        <f t="array" ref="BD156">IFERROR(SUMPRODUCT(LARGE($C156:$AV156,{1,2,3,4,5,6,7,8})), "")</f>
        <v/>
      </c>
    </row>
    <row r="157" spans="2:66" s="12" customFormat="1" ht="15" customHeight="1" x14ac:dyDescent="0.2">
      <c r="B157" s="17"/>
      <c r="C157" s="10"/>
      <c r="D157" s="5"/>
      <c r="E157" s="5"/>
      <c r="F157" s="5"/>
      <c r="G157" s="5"/>
      <c r="H157" s="5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57"/>
      <c r="AX157" s="47">
        <f t="shared" si="12"/>
        <v>0</v>
      </c>
      <c r="AY157" s="46">
        <f t="shared" si="13"/>
        <v>0</v>
      </c>
      <c r="AZ157" s="46" cm="1">
        <f t="array" ref="AZ157">IF($AY157&lt;=6,SUM($C157:$AV157),SUMPRODUCT(LARGE($C157:$AV157,{1,2,3,4,5,6})))</f>
        <v>0</v>
      </c>
      <c r="BA157" s="50" t="str">
        <f t="shared" si="14"/>
        <v/>
      </c>
      <c r="BB157" s="46" t="str" cm="1">
        <f t="array" ref="BB157">IFERROR(SUMPRODUCT(LARGE($C157:$AV157,{1,2,3,4})), "")</f>
        <v/>
      </c>
      <c r="BC157" s="46" t="str" cm="1">
        <f t="array" ref="BC157">IFERROR(SUMPRODUCT(LARGE($C157:$AV157,{1,2,3,4,5,6,7})), "")</f>
        <v/>
      </c>
      <c r="BD157" s="46" t="str" cm="1">
        <f t="array" ref="BD157">IFERROR(SUMPRODUCT(LARGE($C157:$AV157,{1,2,3,4,5,6,7,8})), "")</f>
        <v/>
      </c>
      <c r="BE157" s="3"/>
      <c r="BF157" s="3"/>
      <c r="BG157" s="3"/>
      <c r="BH157" s="3"/>
      <c r="BI157" s="3"/>
      <c r="BJ157" s="3"/>
      <c r="BK157" s="3"/>
      <c r="BL157" s="3"/>
      <c r="BM157" s="3"/>
      <c r="BN157" s="3"/>
    </row>
    <row r="158" spans="2:66" s="12" customFormat="1" ht="15" customHeight="1" x14ac:dyDescent="0.2">
      <c r="B158" s="17"/>
      <c r="C158" s="10"/>
      <c r="D158" s="5"/>
      <c r="E158" s="5"/>
      <c r="F158" s="5"/>
      <c r="G158" s="5"/>
      <c r="H158" s="5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57"/>
      <c r="AX158" s="47">
        <f t="shared" si="12"/>
        <v>0</v>
      </c>
      <c r="AY158" s="46">
        <f t="shared" si="13"/>
        <v>0</v>
      </c>
      <c r="AZ158" s="46" cm="1">
        <f t="array" ref="AZ158">IF($AY158&lt;=6,SUM($C158:$AV158),SUMPRODUCT(LARGE($C158:$AV158,{1,2,3,4,5,6})))</f>
        <v>0</v>
      </c>
      <c r="BA158" s="50" t="str">
        <f t="shared" si="14"/>
        <v/>
      </c>
      <c r="BB158" s="46" t="str" cm="1">
        <f t="array" ref="BB158">IFERROR(SUMPRODUCT(LARGE($C158:$AV158,{1,2,3,4})), "")</f>
        <v/>
      </c>
      <c r="BC158" s="46" t="str" cm="1">
        <f t="array" ref="BC158">IFERROR(SUMPRODUCT(LARGE($C158:$AV158,{1,2,3,4,5,6,7})), "")</f>
        <v/>
      </c>
      <c r="BD158" s="46" t="str" cm="1">
        <f t="array" ref="BD158">IFERROR(SUMPRODUCT(LARGE($C158:$AV158,{1,2,3,4,5,6,7,8})), "")</f>
        <v/>
      </c>
      <c r="BE158" s="3"/>
      <c r="BF158" s="3"/>
      <c r="BG158" s="3"/>
      <c r="BH158" s="3"/>
      <c r="BI158" s="3"/>
      <c r="BJ158" s="3"/>
      <c r="BK158" s="3"/>
      <c r="BL158" s="3"/>
      <c r="BM158" s="3"/>
      <c r="BN158" s="3"/>
    </row>
    <row r="159" spans="2:66" s="12" customFormat="1" ht="15" customHeight="1" x14ac:dyDescent="0.2">
      <c r="B159" s="17"/>
      <c r="C159" s="10"/>
      <c r="D159" s="5"/>
      <c r="E159" s="5"/>
      <c r="F159" s="5"/>
      <c r="G159" s="5"/>
      <c r="H159" s="5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57"/>
      <c r="AX159" s="47">
        <f t="shared" si="12"/>
        <v>0</v>
      </c>
      <c r="AY159" s="46">
        <f t="shared" si="13"/>
        <v>0</v>
      </c>
      <c r="AZ159" s="46" cm="1">
        <f t="array" ref="AZ159">IF($AY159&lt;=6,SUM($C159:$AV159),SUMPRODUCT(LARGE($C159:$AV159,{1,2,3,4,5,6})))</f>
        <v>0</v>
      </c>
      <c r="BA159" s="50" t="str">
        <f t="shared" si="14"/>
        <v/>
      </c>
      <c r="BB159" s="46" t="str" cm="1">
        <f t="array" ref="BB159">IFERROR(SUMPRODUCT(LARGE($C159:$AV159,{1,2,3,4})), "")</f>
        <v/>
      </c>
      <c r="BC159" s="46" t="str" cm="1">
        <f t="array" ref="BC159">IFERROR(SUMPRODUCT(LARGE($C159:$AV159,{1,2,3,4,5,6,7})), "")</f>
        <v/>
      </c>
      <c r="BD159" s="46" t="str" cm="1">
        <f t="array" ref="BD159">IFERROR(SUMPRODUCT(LARGE($C159:$AV159,{1,2,3,4,5,6,7,8})), "")</f>
        <v/>
      </c>
    </row>
    <row r="160" spans="2:66" s="12" customFormat="1" ht="15" customHeight="1" x14ac:dyDescent="0.2">
      <c r="B160" s="17"/>
      <c r="C160" s="10"/>
      <c r="D160" s="5"/>
      <c r="E160" s="5"/>
      <c r="F160" s="5"/>
      <c r="G160" s="5"/>
      <c r="H160" s="5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57"/>
      <c r="AX160" s="47">
        <f t="shared" si="12"/>
        <v>0</v>
      </c>
      <c r="AY160" s="46">
        <f t="shared" si="13"/>
        <v>0</v>
      </c>
      <c r="AZ160" s="46" cm="1">
        <f t="array" ref="AZ160">IF($AY160&lt;=6,SUM($C160:$AV160),SUMPRODUCT(LARGE($C160:$AV160,{1,2,3,4,5,6})))</f>
        <v>0</v>
      </c>
      <c r="BA160" s="50" t="str">
        <f t="shared" si="14"/>
        <v/>
      </c>
      <c r="BB160" s="46" t="str" cm="1">
        <f t="array" ref="BB160">IFERROR(SUMPRODUCT(LARGE($C160:$AV160,{1,2,3,4})), "")</f>
        <v/>
      </c>
      <c r="BC160" s="46" t="str" cm="1">
        <f t="array" ref="BC160">IFERROR(SUMPRODUCT(LARGE($C160:$AV160,{1,2,3,4,5,6,7})), "")</f>
        <v/>
      </c>
      <c r="BD160" s="46" t="str" cm="1">
        <f t="array" ref="BD160">IFERROR(SUMPRODUCT(LARGE($C160:$AV160,{1,2,3,4,5,6,7,8})), "")</f>
        <v/>
      </c>
    </row>
    <row r="161" spans="2:63" ht="15" customHeight="1" x14ac:dyDescent="0.2">
      <c r="B161" s="17"/>
      <c r="C161" s="10"/>
      <c r="D161" s="5"/>
      <c r="E161" s="5"/>
      <c r="F161" s="5"/>
      <c r="G161" s="5"/>
      <c r="H161" s="5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57"/>
      <c r="AX161" s="47">
        <f t="shared" si="12"/>
        <v>0</v>
      </c>
      <c r="AY161" s="46">
        <f t="shared" si="13"/>
        <v>0</v>
      </c>
      <c r="AZ161" s="46" cm="1">
        <f t="array" ref="AZ161">IF($AY161&lt;=6,SUM($C161:$AV161),SUMPRODUCT(LARGE($C161:$AV161,{1,2,3,4,5,6})))</f>
        <v>0</v>
      </c>
      <c r="BA161" s="50" t="str">
        <f t="shared" si="14"/>
        <v/>
      </c>
      <c r="BB161" s="46" t="str" cm="1">
        <f t="array" ref="BB161">IFERROR(SUMPRODUCT(LARGE($C161:$AV161,{1,2,3,4})), "")</f>
        <v/>
      </c>
      <c r="BC161" s="46" t="str" cm="1">
        <f t="array" ref="BC161">IFERROR(SUMPRODUCT(LARGE($C161:$AV161,{1,2,3,4,5,6,7})), "")</f>
        <v/>
      </c>
      <c r="BD161" s="46" t="str" cm="1">
        <f t="array" ref="BD161">IFERROR(SUMPRODUCT(LARGE($C161:$AV161,{1,2,3,4,5,6,7,8})), "")</f>
        <v/>
      </c>
    </row>
    <row r="162" spans="2:63" ht="15" customHeight="1" x14ac:dyDescent="0.2">
      <c r="B162" s="17"/>
      <c r="C162" s="10"/>
      <c r="D162" s="5"/>
      <c r="E162" s="5"/>
      <c r="F162" s="5"/>
      <c r="G162" s="5"/>
      <c r="H162" s="5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57"/>
      <c r="AX162" s="47">
        <f t="shared" si="12"/>
        <v>0</v>
      </c>
      <c r="AY162" s="46">
        <f t="shared" si="13"/>
        <v>0</v>
      </c>
      <c r="AZ162" s="46" cm="1">
        <f t="array" ref="AZ162">IF($AY162&lt;=6,SUM($C162:$AV162),SUMPRODUCT(LARGE($C162:$AV162,{1,2,3,4,5,6})))</f>
        <v>0</v>
      </c>
      <c r="BA162" s="50" t="str">
        <f t="shared" si="14"/>
        <v/>
      </c>
      <c r="BB162" s="46" t="str" cm="1">
        <f t="array" ref="BB162">IFERROR(SUMPRODUCT(LARGE($C162:$AV162,{1,2,3,4})), "")</f>
        <v/>
      </c>
      <c r="BC162" s="46" t="str" cm="1">
        <f t="array" ref="BC162">IFERROR(SUMPRODUCT(LARGE($C162:$AV162,{1,2,3,4,5,6,7})), "")</f>
        <v/>
      </c>
      <c r="BD162" s="46" t="str" cm="1">
        <f t="array" ref="BD162">IFERROR(SUMPRODUCT(LARGE($C162:$AV162,{1,2,3,4,5,6,7,8})), "")</f>
        <v/>
      </c>
    </row>
    <row r="163" spans="2:63" s="12" customFormat="1" ht="15" customHeight="1" x14ac:dyDescent="0.2">
      <c r="B163" s="17"/>
      <c r="C163" s="10"/>
      <c r="D163" s="5"/>
      <c r="E163" s="5"/>
      <c r="F163" s="5"/>
      <c r="G163" s="5"/>
      <c r="H163" s="5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57"/>
      <c r="AX163" s="47">
        <f t="shared" si="12"/>
        <v>0</v>
      </c>
      <c r="AY163" s="46">
        <f t="shared" si="13"/>
        <v>0</v>
      </c>
      <c r="AZ163" s="46" cm="1">
        <f t="array" ref="AZ163">IF($AY163&lt;=6,SUM($C163:$AV163),SUMPRODUCT(LARGE($C163:$AV163,{1,2,3,4,5,6})))</f>
        <v>0</v>
      </c>
      <c r="BA163" s="50" t="str">
        <f t="shared" si="14"/>
        <v/>
      </c>
      <c r="BB163" s="46" t="str" cm="1">
        <f t="array" ref="BB163">IFERROR(SUMPRODUCT(LARGE($C163:$AV163,{1,2,3,4})), "")</f>
        <v/>
      </c>
      <c r="BC163" s="46" t="str" cm="1">
        <f t="array" ref="BC163">IFERROR(SUMPRODUCT(LARGE($C163:$AV163,{1,2,3,4,5,6,7})), "")</f>
        <v/>
      </c>
      <c r="BD163" s="46" t="str" cm="1">
        <f t="array" ref="BD163">IFERROR(SUMPRODUCT(LARGE($C163:$AV163,{1,2,3,4,5,6,7,8})), "")</f>
        <v/>
      </c>
    </row>
    <row r="164" spans="2:63" s="12" customFormat="1" ht="15" customHeight="1" x14ac:dyDescent="0.2">
      <c r="B164" s="17"/>
      <c r="C164" s="10"/>
      <c r="D164" s="5"/>
      <c r="E164" s="5"/>
      <c r="F164" s="5"/>
      <c r="G164" s="5"/>
      <c r="H164" s="5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57"/>
      <c r="AX164" s="47">
        <f t="shared" si="12"/>
        <v>0</v>
      </c>
      <c r="AY164" s="46">
        <f t="shared" si="13"/>
        <v>0</v>
      </c>
      <c r="AZ164" s="46" cm="1">
        <f t="array" ref="AZ164">IF($AY164&lt;=6,SUM($C164:$AV164),SUMPRODUCT(LARGE($C164:$AV164,{1,2,3,4,5,6})))</f>
        <v>0</v>
      </c>
      <c r="BA164" s="50" t="str">
        <f t="shared" si="14"/>
        <v/>
      </c>
      <c r="BB164" s="46" t="str" cm="1">
        <f t="array" ref="BB164">IFERROR(SUMPRODUCT(LARGE($C164:$AV164,{1,2,3,4})), "")</f>
        <v/>
      </c>
      <c r="BC164" s="46" t="str" cm="1">
        <f t="array" ref="BC164">IFERROR(SUMPRODUCT(LARGE($C164:$AV164,{1,2,3,4,5,6,7})), "")</f>
        <v/>
      </c>
      <c r="BD164" s="46" t="str" cm="1">
        <f t="array" ref="BD164">IFERROR(SUMPRODUCT(LARGE($C164:$AV164,{1,2,3,4,5,6,7,8})), "")</f>
        <v/>
      </c>
    </row>
    <row r="165" spans="2:63" s="12" customFormat="1" ht="15" customHeight="1" x14ac:dyDescent="0.2">
      <c r="B165" s="17"/>
      <c r="C165" s="10"/>
      <c r="D165" s="5"/>
      <c r="E165" s="5"/>
      <c r="F165" s="5"/>
      <c r="G165" s="5"/>
      <c r="H165" s="5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57"/>
      <c r="AX165" s="47">
        <f t="shared" si="12"/>
        <v>0</v>
      </c>
      <c r="AY165" s="46">
        <f t="shared" si="13"/>
        <v>0</v>
      </c>
      <c r="AZ165" s="46" cm="1">
        <f t="array" ref="AZ165">IF($AY165&lt;=6,SUM($C165:$AV165),SUMPRODUCT(LARGE($C165:$AV165,{1,2,3,4,5,6})))</f>
        <v>0</v>
      </c>
      <c r="BA165" s="50" t="str">
        <f t="shared" si="14"/>
        <v/>
      </c>
      <c r="BB165" s="46" t="str" cm="1">
        <f t="array" ref="BB165">IFERROR(SUMPRODUCT(LARGE($C165:$AV165,{1,2,3,4})), "")</f>
        <v/>
      </c>
      <c r="BC165" s="46" t="str" cm="1">
        <f t="array" ref="BC165">IFERROR(SUMPRODUCT(LARGE($C165:$AV165,{1,2,3,4,5,6,7})), "")</f>
        <v/>
      </c>
      <c r="BD165" s="46" t="str" cm="1">
        <f t="array" ref="BD165">IFERROR(SUMPRODUCT(LARGE($C165:$AV165,{1,2,3,4,5,6,7,8})), "")</f>
        <v/>
      </c>
    </row>
    <row r="166" spans="2:63" s="12" customFormat="1" ht="15" customHeight="1" x14ac:dyDescent="0.2">
      <c r="B166" s="17"/>
      <c r="C166" s="10"/>
      <c r="D166" s="5"/>
      <c r="E166" s="5"/>
      <c r="F166" s="5"/>
      <c r="G166" s="5"/>
      <c r="H166" s="5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57"/>
      <c r="AX166" s="47">
        <f t="shared" si="12"/>
        <v>0</v>
      </c>
      <c r="AY166" s="46">
        <f t="shared" si="13"/>
        <v>0</v>
      </c>
      <c r="AZ166" s="46" cm="1">
        <f t="array" ref="AZ166">IF($AY166&lt;=6,SUM($C166:$AV166),SUMPRODUCT(LARGE($C166:$AV166,{1,2,3,4,5,6})))</f>
        <v>0</v>
      </c>
      <c r="BA166" s="50" t="str">
        <f t="shared" si="14"/>
        <v/>
      </c>
      <c r="BB166" s="46" t="str" cm="1">
        <f t="array" ref="BB166">IFERROR(SUMPRODUCT(LARGE($C166:$AV166,{1,2,3,4})), "")</f>
        <v/>
      </c>
      <c r="BC166" s="46" t="str" cm="1">
        <f t="array" ref="BC166">IFERROR(SUMPRODUCT(LARGE($C166:$AV166,{1,2,3,4,5,6,7})), "")</f>
        <v/>
      </c>
      <c r="BD166" s="46" t="str" cm="1">
        <f t="array" ref="BD166">IFERROR(SUMPRODUCT(LARGE($C166:$AV166,{1,2,3,4,5,6,7,8})), "")</f>
        <v/>
      </c>
      <c r="BE166" s="3"/>
      <c r="BF166" s="3"/>
      <c r="BG166" s="3"/>
      <c r="BH166" s="3"/>
      <c r="BI166" s="3"/>
      <c r="BJ166" s="3"/>
      <c r="BK166" s="3"/>
    </row>
    <row r="167" spans="2:63" s="12" customFormat="1" ht="15" customHeight="1" x14ac:dyDescent="0.2">
      <c r="B167" s="17"/>
      <c r="C167" s="10"/>
      <c r="D167" s="5"/>
      <c r="E167" s="5"/>
      <c r="F167" s="5"/>
      <c r="G167" s="5"/>
      <c r="H167" s="5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57"/>
      <c r="AX167" s="47">
        <f t="shared" si="12"/>
        <v>0</v>
      </c>
      <c r="AY167" s="46">
        <f t="shared" si="13"/>
        <v>0</v>
      </c>
      <c r="AZ167" s="46" cm="1">
        <f t="array" ref="AZ167">IF($AY167&lt;=6,SUM($C167:$AV167),SUMPRODUCT(LARGE($C167:$AV167,{1,2,3,4,5,6})))</f>
        <v>0</v>
      </c>
      <c r="BA167" s="50" t="str">
        <f t="shared" si="14"/>
        <v/>
      </c>
      <c r="BB167" s="46" t="str" cm="1">
        <f t="array" ref="BB167">IFERROR(SUMPRODUCT(LARGE($C167:$AV167,{1,2,3,4})), "")</f>
        <v/>
      </c>
      <c r="BC167" s="46" t="str" cm="1">
        <f t="array" ref="BC167">IFERROR(SUMPRODUCT(LARGE($C167:$AV167,{1,2,3,4,5,6,7})), "")</f>
        <v/>
      </c>
      <c r="BD167" s="46" t="str" cm="1">
        <f t="array" ref="BD167">IFERROR(SUMPRODUCT(LARGE($C167:$AV167,{1,2,3,4,5,6,7,8})), "")</f>
        <v/>
      </c>
    </row>
    <row r="168" spans="2:63" s="12" customFormat="1" ht="15" customHeight="1" x14ac:dyDescent="0.2">
      <c r="B168" s="17"/>
      <c r="C168" s="10"/>
      <c r="D168" s="5"/>
      <c r="E168" s="5"/>
      <c r="F168" s="5"/>
      <c r="G168" s="5"/>
      <c r="H168" s="5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57"/>
      <c r="AX168" s="47">
        <f t="shared" si="12"/>
        <v>0</v>
      </c>
      <c r="AY168" s="46">
        <f t="shared" si="13"/>
        <v>0</v>
      </c>
      <c r="AZ168" s="46" cm="1">
        <f t="array" ref="AZ168">IF($AY168&lt;=6,SUM($C168:$AV168),SUMPRODUCT(LARGE($C168:$AV168,{1,2,3,4,5,6})))</f>
        <v>0</v>
      </c>
      <c r="BA168" s="50" t="str">
        <f t="shared" si="14"/>
        <v/>
      </c>
      <c r="BB168" s="46" t="str" cm="1">
        <f t="array" ref="BB168">IFERROR(SUMPRODUCT(LARGE($C168:$AV168,{1,2,3,4})), "")</f>
        <v/>
      </c>
      <c r="BC168" s="46" t="str" cm="1">
        <f t="array" ref="BC168">IFERROR(SUMPRODUCT(LARGE($C168:$AV168,{1,2,3,4,5,6,7})), "")</f>
        <v/>
      </c>
      <c r="BD168" s="46" t="str" cm="1">
        <f t="array" ref="BD168">IFERROR(SUMPRODUCT(LARGE($C168:$AV168,{1,2,3,4,5,6,7,8})), "")</f>
        <v/>
      </c>
    </row>
    <row r="169" spans="2:63" s="12" customFormat="1" ht="15" customHeight="1" x14ac:dyDescent="0.2">
      <c r="B169" s="17"/>
      <c r="C169" s="10"/>
      <c r="D169" s="5"/>
      <c r="E169" s="5"/>
      <c r="F169" s="5"/>
      <c r="G169" s="5"/>
      <c r="H169" s="5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57"/>
      <c r="AX169" s="47">
        <f t="shared" si="12"/>
        <v>0</v>
      </c>
      <c r="AY169" s="46">
        <f t="shared" si="13"/>
        <v>0</v>
      </c>
      <c r="AZ169" s="46" cm="1">
        <f t="array" ref="AZ169">IF($AY169&lt;=6,SUM($C169:$AV169),SUMPRODUCT(LARGE($C169:$AV169,{1,2,3,4,5,6})))</f>
        <v>0</v>
      </c>
      <c r="BA169" s="50" t="str">
        <f t="shared" si="14"/>
        <v/>
      </c>
      <c r="BB169" s="46" t="str" cm="1">
        <f t="array" ref="BB169">IFERROR(SUMPRODUCT(LARGE($C169:$AV169,{1,2,3,4})), "")</f>
        <v/>
      </c>
      <c r="BC169" s="46" t="str" cm="1">
        <f t="array" ref="BC169">IFERROR(SUMPRODUCT(LARGE($C169:$AV169,{1,2,3,4,5,6,7})), "")</f>
        <v/>
      </c>
      <c r="BD169" s="46" t="str" cm="1">
        <f t="array" ref="BD169">IFERROR(SUMPRODUCT(LARGE($C169:$AV169,{1,2,3,4,5,6,7,8})), "")</f>
        <v/>
      </c>
    </row>
    <row r="170" spans="2:63" s="12" customFormat="1" ht="15" customHeight="1" x14ac:dyDescent="0.2">
      <c r="B170" s="17"/>
      <c r="C170" s="10"/>
      <c r="D170" s="5"/>
      <c r="E170" s="5"/>
      <c r="F170" s="5"/>
      <c r="G170" s="5"/>
      <c r="H170" s="5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57"/>
      <c r="AX170" s="47">
        <f t="shared" si="12"/>
        <v>0</v>
      </c>
      <c r="AY170" s="46">
        <f t="shared" si="13"/>
        <v>0</v>
      </c>
      <c r="AZ170" s="46" cm="1">
        <f t="array" ref="AZ170">IF($AY170&lt;=6,SUM($C170:$AV170),SUMPRODUCT(LARGE($C170:$AV170,{1,2,3,4,5,6})))</f>
        <v>0</v>
      </c>
      <c r="BA170" s="50" t="str">
        <f t="shared" si="14"/>
        <v/>
      </c>
      <c r="BB170" s="46" t="str" cm="1">
        <f t="array" ref="BB170">IFERROR(SUMPRODUCT(LARGE($C170:$AV170,{1,2,3,4})), "")</f>
        <v/>
      </c>
      <c r="BC170" s="46" t="str" cm="1">
        <f t="array" ref="BC170">IFERROR(SUMPRODUCT(LARGE($C170:$AV170,{1,2,3,4,5,6,7})), "")</f>
        <v/>
      </c>
      <c r="BD170" s="46" t="str" cm="1">
        <f t="array" ref="BD170">IFERROR(SUMPRODUCT(LARGE($C170:$AV170,{1,2,3,4,5,6,7,8})), "")</f>
        <v/>
      </c>
      <c r="BE170" s="3"/>
      <c r="BF170" s="3"/>
      <c r="BG170" s="3"/>
      <c r="BH170" s="3"/>
      <c r="BI170" s="3"/>
      <c r="BJ170" s="3"/>
      <c r="BK170" s="3"/>
    </row>
    <row r="171" spans="2:63" s="12" customFormat="1" ht="15" customHeight="1" x14ac:dyDescent="0.2">
      <c r="B171" s="17"/>
      <c r="C171" s="10"/>
      <c r="D171" s="5"/>
      <c r="E171" s="5"/>
      <c r="F171" s="5"/>
      <c r="G171" s="5"/>
      <c r="H171" s="5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57"/>
      <c r="AX171" s="47">
        <f t="shared" si="12"/>
        <v>0</v>
      </c>
      <c r="AY171" s="46">
        <f t="shared" si="13"/>
        <v>0</v>
      </c>
      <c r="AZ171" s="46" cm="1">
        <f t="array" ref="AZ171">IF($AY171&lt;=6,SUM($C171:$AV171),SUMPRODUCT(LARGE($C171:$AV171,{1,2,3,4,5,6})))</f>
        <v>0</v>
      </c>
      <c r="BA171" s="50" t="str">
        <f t="shared" si="14"/>
        <v/>
      </c>
      <c r="BB171" s="46" t="str" cm="1">
        <f t="array" ref="BB171">IFERROR(SUMPRODUCT(LARGE($C171:$AV171,{1,2,3,4})), "")</f>
        <v/>
      </c>
      <c r="BC171" s="46" t="str" cm="1">
        <f t="array" ref="BC171">IFERROR(SUMPRODUCT(LARGE($C171:$AV171,{1,2,3,4,5,6,7})), "")</f>
        <v/>
      </c>
      <c r="BD171" s="46" t="str" cm="1">
        <f t="array" ref="BD171">IFERROR(SUMPRODUCT(LARGE($C171:$AV171,{1,2,3,4,5,6,7,8})), "")</f>
        <v/>
      </c>
    </row>
    <row r="172" spans="2:63" ht="15" customHeight="1" x14ac:dyDescent="0.2">
      <c r="B172" s="17"/>
      <c r="C172" s="10"/>
      <c r="D172" s="5"/>
      <c r="E172" s="5"/>
      <c r="F172" s="5"/>
      <c r="G172" s="5"/>
      <c r="H172" s="5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57"/>
      <c r="AX172" s="47">
        <f t="shared" si="12"/>
        <v>0</v>
      </c>
      <c r="AY172" s="46">
        <f t="shared" si="13"/>
        <v>0</v>
      </c>
      <c r="AZ172" s="46" cm="1">
        <f t="array" ref="AZ172">IF($AY172&lt;=6,SUM($C172:$AV172),SUMPRODUCT(LARGE($C172:$AV172,{1,2,3,4,5,6})))</f>
        <v>0</v>
      </c>
      <c r="BA172" s="50" t="str">
        <f t="shared" si="14"/>
        <v/>
      </c>
      <c r="BB172" s="46" t="str" cm="1">
        <f t="array" ref="BB172">IFERROR(SUMPRODUCT(LARGE($C172:$AV172,{1,2,3,4})), "")</f>
        <v/>
      </c>
      <c r="BC172" s="46" t="str" cm="1">
        <f t="array" ref="BC172">IFERROR(SUMPRODUCT(LARGE($C172:$AV172,{1,2,3,4,5,6,7})), "")</f>
        <v/>
      </c>
      <c r="BD172" s="46" t="str" cm="1">
        <f t="array" ref="BD172">IFERROR(SUMPRODUCT(LARGE($C172:$AV172,{1,2,3,4,5,6,7,8})), "")</f>
        <v/>
      </c>
      <c r="BE172" s="12"/>
      <c r="BF172" s="12"/>
      <c r="BG172" s="12"/>
      <c r="BH172" s="12"/>
      <c r="BI172" s="12"/>
      <c r="BJ172" s="12"/>
      <c r="BK172" s="12"/>
    </row>
    <row r="173" spans="2:63" ht="15" customHeight="1" x14ac:dyDescent="0.2">
      <c r="B173" s="17"/>
      <c r="C173" s="10"/>
      <c r="D173" s="5"/>
      <c r="E173" s="5"/>
      <c r="F173" s="5"/>
      <c r="G173" s="5"/>
      <c r="H173" s="5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57"/>
      <c r="AX173" s="47">
        <f t="shared" si="12"/>
        <v>0</v>
      </c>
      <c r="AY173" s="46">
        <f t="shared" si="13"/>
        <v>0</v>
      </c>
      <c r="AZ173" s="46" cm="1">
        <f t="array" ref="AZ173">IF($AY173&lt;=6,SUM($C173:$AV173),SUMPRODUCT(LARGE($C173:$AV173,{1,2,3,4,5,6})))</f>
        <v>0</v>
      </c>
      <c r="BA173" s="50" t="str">
        <f t="shared" si="14"/>
        <v/>
      </c>
      <c r="BB173" s="46" t="str" cm="1">
        <f t="array" ref="BB173">IFERROR(SUMPRODUCT(LARGE($C173:$AV173,{1,2,3,4})), "")</f>
        <v/>
      </c>
      <c r="BC173" s="46" t="str" cm="1">
        <f t="array" ref="BC173">IFERROR(SUMPRODUCT(LARGE($C173:$AV173,{1,2,3,4,5,6,7})), "")</f>
        <v/>
      </c>
      <c r="BD173" s="46" t="str" cm="1">
        <f t="array" ref="BD173">IFERROR(SUMPRODUCT(LARGE($C173:$AV173,{1,2,3,4,5,6,7,8})), "")</f>
        <v/>
      </c>
      <c r="BE173" s="12"/>
      <c r="BF173" s="12"/>
      <c r="BG173" s="12"/>
      <c r="BH173" s="12"/>
      <c r="BI173" s="12"/>
      <c r="BJ173" s="12"/>
      <c r="BK173" s="12"/>
    </row>
    <row r="174" spans="2:63" ht="15" customHeight="1" x14ac:dyDescent="0.2">
      <c r="B174" s="17"/>
      <c r="C174" s="10"/>
      <c r="D174" s="5"/>
      <c r="E174" s="5"/>
      <c r="F174" s="5"/>
      <c r="G174" s="5"/>
      <c r="H174" s="5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57"/>
      <c r="AX174" s="47">
        <f t="shared" si="12"/>
        <v>0</v>
      </c>
      <c r="AY174" s="46">
        <f t="shared" si="13"/>
        <v>0</v>
      </c>
      <c r="AZ174" s="46" cm="1">
        <f t="array" ref="AZ174">IF($AY174&lt;=6,SUM($C174:$AV174),SUMPRODUCT(LARGE($C174:$AV174,{1,2,3,4,5,6})))</f>
        <v>0</v>
      </c>
      <c r="BA174" s="50" t="str">
        <f t="shared" si="14"/>
        <v/>
      </c>
      <c r="BB174" s="46" t="str" cm="1">
        <f t="array" ref="BB174">IFERROR(SUMPRODUCT(LARGE($C174:$AV174,{1,2,3,4})), "")</f>
        <v/>
      </c>
      <c r="BC174" s="46" t="str" cm="1">
        <f t="array" ref="BC174">IFERROR(SUMPRODUCT(LARGE($C174:$AV174,{1,2,3,4,5,6,7})), "")</f>
        <v/>
      </c>
      <c r="BD174" s="46" t="str" cm="1">
        <f t="array" ref="BD174">IFERROR(SUMPRODUCT(LARGE($C174:$AV174,{1,2,3,4,5,6,7,8})), "")</f>
        <v/>
      </c>
      <c r="BH174" s="12"/>
      <c r="BI174" s="12"/>
      <c r="BJ174" s="12"/>
      <c r="BK174" s="12"/>
    </row>
    <row r="175" spans="2:63" s="12" customFormat="1" ht="15" customHeight="1" x14ac:dyDescent="0.2">
      <c r="B175" s="17"/>
      <c r="C175" s="10"/>
      <c r="D175" s="5"/>
      <c r="E175" s="5"/>
      <c r="F175" s="5"/>
      <c r="G175" s="5"/>
      <c r="H175" s="5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57"/>
      <c r="AX175" s="47">
        <f t="shared" si="12"/>
        <v>0</v>
      </c>
      <c r="AY175" s="46">
        <f t="shared" si="13"/>
        <v>0</v>
      </c>
      <c r="AZ175" s="46" cm="1">
        <f t="array" ref="AZ175">IF($AY175&lt;=6,SUM($C175:$AV175),SUMPRODUCT(LARGE($C175:$AV175,{1,2,3,4,5,6})))</f>
        <v>0</v>
      </c>
      <c r="BA175" s="50" t="str">
        <f t="shared" si="14"/>
        <v/>
      </c>
      <c r="BB175" s="46" t="str" cm="1">
        <f t="array" ref="BB175">IFERROR(SUMPRODUCT(LARGE($C175:$AV175,{1,2,3,4})), "")</f>
        <v/>
      </c>
      <c r="BC175" s="46" t="str" cm="1">
        <f t="array" ref="BC175">IFERROR(SUMPRODUCT(LARGE($C175:$AV175,{1,2,3,4,5,6,7})), "")</f>
        <v/>
      </c>
      <c r="BD175" s="46" t="str" cm="1">
        <f t="array" ref="BD175">IFERROR(SUMPRODUCT(LARGE($C175:$AV175,{1,2,3,4,5,6,7,8})), "")</f>
        <v/>
      </c>
    </row>
    <row r="176" spans="2:63" s="12" customFormat="1" ht="15" customHeight="1" x14ac:dyDescent="0.2">
      <c r="B176" s="17"/>
      <c r="C176" s="10"/>
      <c r="D176" s="5"/>
      <c r="E176" s="5"/>
      <c r="F176" s="5"/>
      <c r="G176" s="5"/>
      <c r="H176" s="5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57"/>
      <c r="AX176" s="47">
        <f t="shared" si="12"/>
        <v>0</v>
      </c>
      <c r="AY176" s="46">
        <f t="shared" si="13"/>
        <v>0</v>
      </c>
      <c r="AZ176" s="46" cm="1">
        <f t="array" ref="AZ176">IF($AY176&lt;=6,SUM($C176:$AV176),SUMPRODUCT(LARGE($C176:$AV176,{1,2,3,4,5,6})))</f>
        <v>0</v>
      </c>
      <c r="BA176" s="50" t="str">
        <f t="shared" si="14"/>
        <v/>
      </c>
      <c r="BB176" s="46" t="str" cm="1">
        <f t="array" ref="BB176">IFERROR(SUMPRODUCT(LARGE($C176:$AV176,{1,2,3,4})), "")</f>
        <v/>
      </c>
      <c r="BC176" s="46" t="str" cm="1">
        <f t="array" ref="BC176">IFERROR(SUMPRODUCT(LARGE($C176:$AV176,{1,2,3,4,5,6,7})), "")</f>
        <v/>
      </c>
      <c r="BD176" s="46" t="str" cm="1">
        <f t="array" ref="BD176">IFERROR(SUMPRODUCT(LARGE($C176:$AV176,{1,2,3,4,5,6,7,8})), "")</f>
        <v/>
      </c>
    </row>
    <row r="177" spans="2:63" s="12" customFormat="1" ht="15" customHeight="1" x14ac:dyDescent="0.2">
      <c r="B177" s="17"/>
      <c r="C177" s="10"/>
      <c r="D177" s="5"/>
      <c r="E177" s="5"/>
      <c r="F177" s="5"/>
      <c r="G177" s="5"/>
      <c r="H177" s="5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57"/>
      <c r="AX177" s="47">
        <f t="shared" si="12"/>
        <v>0</v>
      </c>
      <c r="AY177" s="46">
        <f t="shared" si="13"/>
        <v>0</v>
      </c>
      <c r="AZ177" s="46" cm="1">
        <f t="array" ref="AZ177">IF($AY177&lt;=6,SUM($C177:$AV177),SUMPRODUCT(LARGE($C177:$AV177,{1,2,3,4,5,6})))</f>
        <v>0</v>
      </c>
      <c r="BA177" s="50" t="str">
        <f t="shared" si="14"/>
        <v/>
      </c>
      <c r="BB177" s="46" t="str" cm="1">
        <f t="array" ref="BB177">IFERROR(SUMPRODUCT(LARGE($C177:$AV177,{1,2,3,4})), "")</f>
        <v/>
      </c>
      <c r="BC177" s="46" t="str" cm="1">
        <f t="array" ref="BC177">IFERROR(SUMPRODUCT(LARGE($C177:$AV177,{1,2,3,4,5,6,7})), "")</f>
        <v/>
      </c>
      <c r="BD177" s="46" t="str" cm="1">
        <f t="array" ref="BD177">IFERROR(SUMPRODUCT(LARGE($C177:$AV177,{1,2,3,4,5,6,7,8})), "")</f>
        <v/>
      </c>
      <c r="BE177" s="3"/>
      <c r="BF177" s="3"/>
      <c r="BG177" s="3"/>
      <c r="BH177" s="3"/>
      <c r="BI177" s="3"/>
      <c r="BJ177" s="3"/>
      <c r="BK177" s="3"/>
    </row>
    <row r="178" spans="2:63" s="12" customFormat="1" ht="15" customHeight="1" x14ac:dyDescent="0.2">
      <c r="B178" s="17"/>
      <c r="C178" s="10"/>
      <c r="D178" s="5"/>
      <c r="E178" s="5"/>
      <c r="F178" s="5"/>
      <c r="G178" s="5"/>
      <c r="H178" s="5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57"/>
      <c r="AX178" s="47">
        <f t="shared" si="12"/>
        <v>0</v>
      </c>
      <c r="AY178" s="46">
        <f t="shared" si="13"/>
        <v>0</v>
      </c>
      <c r="AZ178" s="46" cm="1">
        <f t="array" ref="AZ178">IF($AY178&lt;=6,SUM($C178:$AV178),SUMPRODUCT(LARGE($C178:$AV178,{1,2,3,4,5,6})))</f>
        <v>0</v>
      </c>
      <c r="BA178" s="50" t="str">
        <f t="shared" si="14"/>
        <v/>
      </c>
      <c r="BB178" s="46" t="str" cm="1">
        <f t="array" ref="BB178">IFERROR(SUMPRODUCT(LARGE($C178:$AV178,{1,2,3,4})), "")</f>
        <v/>
      </c>
      <c r="BC178" s="46" t="str" cm="1">
        <f t="array" ref="BC178">IFERROR(SUMPRODUCT(LARGE($C178:$AV178,{1,2,3,4,5,6,7})), "")</f>
        <v/>
      </c>
      <c r="BD178" s="46" t="str" cm="1">
        <f t="array" ref="BD178">IFERROR(SUMPRODUCT(LARGE($C178:$AV178,{1,2,3,4,5,6,7,8})), "")</f>
        <v/>
      </c>
    </row>
    <row r="179" spans="2:63" s="12" customFormat="1" ht="15" customHeight="1" x14ac:dyDescent="0.2">
      <c r="B179" s="17"/>
      <c r="C179" s="10"/>
      <c r="D179" s="5"/>
      <c r="E179" s="5"/>
      <c r="F179" s="5"/>
      <c r="G179" s="5"/>
      <c r="H179" s="5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57"/>
      <c r="AX179" s="47">
        <f t="shared" si="12"/>
        <v>0</v>
      </c>
      <c r="AY179" s="46">
        <f t="shared" si="13"/>
        <v>0</v>
      </c>
      <c r="AZ179" s="46" cm="1">
        <f t="array" ref="AZ179">IF($AY179&lt;=6,SUM($C179:$AV179),SUMPRODUCT(LARGE($C179:$AV179,{1,2,3,4,5,6})))</f>
        <v>0</v>
      </c>
      <c r="BA179" s="50" t="str">
        <f t="shared" si="14"/>
        <v/>
      </c>
      <c r="BB179" s="46" t="str" cm="1">
        <f t="array" ref="BB179">IFERROR(SUMPRODUCT(LARGE($C179:$AV179,{1,2,3,4})), "")</f>
        <v/>
      </c>
      <c r="BC179" s="46" t="str" cm="1">
        <f t="array" ref="BC179">IFERROR(SUMPRODUCT(LARGE($C179:$AV179,{1,2,3,4,5,6,7})), "")</f>
        <v/>
      </c>
      <c r="BD179" s="46" t="str" cm="1">
        <f t="array" ref="BD179">IFERROR(SUMPRODUCT(LARGE($C179:$AV179,{1,2,3,4,5,6,7,8})), "")</f>
        <v/>
      </c>
    </row>
    <row r="180" spans="2:63" ht="15" customHeight="1" x14ac:dyDescent="0.2">
      <c r="B180" s="17"/>
      <c r="C180" s="10"/>
      <c r="D180" s="5"/>
      <c r="E180" s="5"/>
      <c r="F180" s="5"/>
      <c r="G180" s="5"/>
      <c r="H180" s="5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57"/>
      <c r="AX180" s="47">
        <f t="shared" si="12"/>
        <v>0</v>
      </c>
      <c r="AY180" s="46">
        <f t="shared" si="13"/>
        <v>0</v>
      </c>
      <c r="AZ180" s="46" cm="1">
        <f t="array" ref="AZ180">IF($AY180&lt;=6,SUM($C180:$AV180),SUMPRODUCT(LARGE($C180:$AV180,{1,2,3,4,5,6})))</f>
        <v>0</v>
      </c>
      <c r="BA180" s="50" t="str">
        <f t="shared" si="14"/>
        <v/>
      </c>
      <c r="BB180" s="46" t="str" cm="1">
        <f t="array" ref="BB180">IFERROR(SUMPRODUCT(LARGE($C180:$AV180,{1,2,3,4})), "")</f>
        <v/>
      </c>
      <c r="BC180" s="46" t="str" cm="1">
        <f t="array" ref="BC180">IFERROR(SUMPRODUCT(LARGE($C180:$AV180,{1,2,3,4,5,6,7})), "")</f>
        <v/>
      </c>
      <c r="BD180" s="46" t="str" cm="1">
        <f t="array" ref="BD180">IFERROR(SUMPRODUCT(LARGE($C180:$AV180,{1,2,3,4,5,6,7,8})), "")</f>
        <v/>
      </c>
      <c r="BE180" s="12"/>
      <c r="BF180" s="12"/>
      <c r="BG180" s="12"/>
      <c r="BH180" s="12"/>
      <c r="BI180" s="12"/>
      <c r="BJ180" s="12"/>
      <c r="BK180" s="12"/>
    </row>
    <row r="181" spans="2:63" s="12" customFormat="1" ht="15" customHeight="1" x14ac:dyDescent="0.2">
      <c r="B181" s="17"/>
      <c r="C181" s="10"/>
      <c r="D181" s="5"/>
      <c r="E181" s="5"/>
      <c r="F181" s="5"/>
      <c r="G181" s="5"/>
      <c r="H181" s="5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57"/>
      <c r="AX181" s="47">
        <f t="shared" si="12"/>
        <v>0</v>
      </c>
      <c r="AY181" s="46">
        <f t="shared" si="13"/>
        <v>0</v>
      </c>
      <c r="AZ181" s="46" cm="1">
        <f t="array" ref="AZ181">IF($AY181&lt;=6,SUM($C181:$AV181),SUMPRODUCT(LARGE($C181:$AV181,{1,2,3,4,5,6})))</f>
        <v>0</v>
      </c>
      <c r="BA181" s="50" t="str">
        <f t="shared" si="14"/>
        <v/>
      </c>
      <c r="BB181" s="46" t="str" cm="1">
        <f t="array" ref="BB181">IFERROR(SUMPRODUCT(LARGE($C181:$AV181,{1,2,3,4})), "")</f>
        <v/>
      </c>
      <c r="BC181" s="46" t="str" cm="1">
        <f t="array" ref="BC181">IFERROR(SUMPRODUCT(LARGE($C181:$AV181,{1,2,3,4,5,6,7})), "")</f>
        <v/>
      </c>
      <c r="BD181" s="46" t="str" cm="1">
        <f t="array" ref="BD181">IFERROR(SUMPRODUCT(LARGE($C181:$AV181,{1,2,3,4,5,6,7,8})), "")</f>
        <v/>
      </c>
    </row>
    <row r="182" spans="2:63" s="12" customFormat="1" ht="15" customHeight="1" x14ac:dyDescent="0.2">
      <c r="B182" s="17"/>
      <c r="C182" s="10"/>
      <c r="D182" s="5"/>
      <c r="E182" s="5"/>
      <c r="F182" s="5"/>
      <c r="G182" s="5"/>
      <c r="H182" s="5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57"/>
      <c r="AX182" s="47">
        <f t="shared" si="12"/>
        <v>0</v>
      </c>
      <c r="AY182" s="46">
        <f t="shared" si="13"/>
        <v>0</v>
      </c>
      <c r="AZ182" s="46" cm="1">
        <f t="array" ref="AZ182">IF($AY182&lt;=6,SUM($C182:$AV182),SUMPRODUCT(LARGE($C182:$AV182,{1,2,3,4,5,6})))</f>
        <v>0</v>
      </c>
      <c r="BA182" s="50" t="str">
        <f t="shared" si="14"/>
        <v/>
      </c>
      <c r="BB182" s="46" t="str" cm="1">
        <f t="array" ref="BB182">IFERROR(SUMPRODUCT(LARGE($C182:$AV182,{1,2,3,4})), "")</f>
        <v/>
      </c>
      <c r="BC182" s="46" t="str" cm="1">
        <f t="array" ref="BC182">IFERROR(SUMPRODUCT(LARGE($C182:$AV182,{1,2,3,4,5,6,7})), "")</f>
        <v/>
      </c>
      <c r="BD182" s="46" t="str" cm="1">
        <f t="array" ref="BD182">IFERROR(SUMPRODUCT(LARGE($C182:$AV182,{1,2,3,4,5,6,7,8})), "")</f>
        <v/>
      </c>
      <c r="BE182" s="3"/>
      <c r="BF182" s="3"/>
      <c r="BG182" s="3"/>
      <c r="BH182" s="3"/>
      <c r="BI182" s="3"/>
      <c r="BJ182" s="3"/>
      <c r="BK182" s="3"/>
    </row>
    <row r="183" spans="2:63" s="12" customFormat="1" ht="15" customHeight="1" x14ac:dyDescent="0.2">
      <c r="B183" s="17"/>
      <c r="C183" s="10"/>
      <c r="D183" s="5"/>
      <c r="E183" s="5"/>
      <c r="F183" s="5"/>
      <c r="G183" s="5"/>
      <c r="H183" s="5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57"/>
      <c r="AX183" s="47">
        <f t="shared" si="12"/>
        <v>0</v>
      </c>
      <c r="AY183" s="46">
        <f t="shared" si="13"/>
        <v>0</v>
      </c>
      <c r="AZ183" s="46" cm="1">
        <f t="array" ref="AZ183">IF($AY183&lt;=6,SUM($C183:$AV183),SUMPRODUCT(LARGE($C183:$AV183,{1,2,3,4,5,6})))</f>
        <v>0</v>
      </c>
      <c r="BA183" s="50" t="str">
        <f t="shared" si="14"/>
        <v/>
      </c>
      <c r="BB183" s="46" t="str" cm="1">
        <f t="array" ref="BB183">IFERROR(SUMPRODUCT(LARGE($C183:$AV183,{1,2,3,4})), "")</f>
        <v/>
      </c>
      <c r="BC183" s="46" t="str" cm="1">
        <f t="array" ref="BC183">IFERROR(SUMPRODUCT(LARGE($C183:$AV183,{1,2,3,4,5,6,7})), "")</f>
        <v/>
      </c>
      <c r="BD183" s="46" t="str" cm="1">
        <f t="array" ref="BD183">IFERROR(SUMPRODUCT(LARGE($C183:$AV183,{1,2,3,4,5,6,7,8})), "")</f>
        <v/>
      </c>
    </row>
    <row r="184" spans="2:63" s="12" customFormat="1" ht="15" customHeight="1" x14ac:dyDescent="0.2">
      <c r="B184" s="17"/>
      <c r="C184" s="10"/>
      <c r="D184" s="5"/>
      <c r="E184" s="5"/>
      <c r="F184" s="5"/>
      <c r="G184" s="5"/>
      <c r="H184" s="5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57"/>
      <c r="AX184" s="47">
        <f t="shared" si="12"/>
        <v>0</v>
      </c>
      <c r="AY184" s="46">
        <f t="shared" si="13"/>
        <v>0</v>
      </c>
      <c r="AZ184" s="46" cm="1">
        <f t="array" ref="AZ184">IF($AY184&lt;=6,SUM($C184:$AV184),SUMPRODUCT(LARGE($C184:$AV184,{1,2,3,4,5,6})))</f>
        <v>0</v>
      </c>
      <c r="BA184" s="50" t="str">
        <f t="shared" si="14"/>
        <v/>
      </c>
      <c r="BB184" s="46" t="str" cm="1">
        <f t="array" ref="BB184">IFERROR(SUMPRODUCT(LARGE($C184:$AV184,{1,2,3,4})), "")</f>
        <v/>
      </c>
      <c r="BC184" s="46" t="str" cm="1">
        <f t="array" ref="BC184">IFERROR(SUMPRODUCT(LARGE($C184:$AV184,{1,2,3,4,5,6,7})), "")</f>
        <v/>
      </c>
      <c r="BD184" s="46" t="str" cm="1">
        <f t="array" ref="BD184">IFERROR(SUMPRODUCT(LARGE($C184:$AV184,{1,2,3,4,5,6,7,8})), "")</f>
        <v/>
      </c>
      <c r="BE184" s="3"/>
      <c r="BF184" s="3"/>
      <c r="BG184" s="3"/>
      <c r="BH184" s="3"/>
      <c r="BI184" s="3"/>
      <c r="BJ184" s="3"/>
      <c r="BK184" s="3"/>
    </row>
    <row r="185" spans="2:63" ht="15" customHeight="1" x14ac:dyDescent="0.2">
      <c r="B185" s="17"/>
      <c r="C185" s="10"/>
      <c r="D185" s="5"/>
      <c r="E185" s="5"/>
      <c r="F185" s="5"/>
      <c r="G185" s="5"/>
      <c r="H185" s="5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57"/>
      <c r="AX185" s="47">
        <f t="shared" si="12"/>
        <v>0</v>
      </c>
      <c r="AY185" s="46">
        <f t="shared" si="13"/>
        <v>0</v>
      </c>
      <c r="AZ185" s="46" cm="1">
        <f t="array" ref="AZ185">IF($AY185&lt;=6,SUM($C185:$AV185),SUMPRODUCT(LARGE($C185:$AV185,{1,2,3,4,5,6})))</f>
        <v>0</v>
      </c>
      <c r="BA185" s="50" t="str">
        <f t="shared" si="14"/>
        <v/>
      </c>
      <c r="BB185" s="46" t="str" cm="1">
        <f t="array" ref="BB185">IFERROR(SUMPRODUCT(LARGE($C185:$AV185,{1,2,3,4})), "")</f>
        <v/>
      </c>
      <c r="BC185" s="46" t="str" cm="1">
        <f t="array" ref="BC185">IFERROR(SUMPRODUCT(LARGE($C185:$AV185,{1,2,3,4,5,6,7})), "")</f>
        <v/>
      </c>
      <c r="BD185" s="46" t="str" cm="1">
        <f t="array" ref="BD185">IFERROR(SUMPRODUCT(LARGE($C185:$AV185,{1,2,3,4,5,6,7,8})), "")</f>
        <v/>
      </c>
      <c r="BE185" s="12"/>
      <c r="BF185" s="12"/>
      <c r="BG185" s="12"/>
      <c r="BH185" s="12"/>
      <c r="BI185" s="12"/>
      <c r="BJ185" s="12"/>
      <c r="BK185" s="12"/>
    </row>
    <row r="186" spans="2:63" s="12" customFormat="1" ht="15" customHeight="1" x14ac:dyDescent="0.2">
      <c r="B186" s="17"/>
      <c r="C186" s="10"/>
      <c r="D186" s="5"/>
      <c r="E186" s="5"/>
      <c r="F186" s="5"/>
      <c r="G186" s="5"/>
      <c r="H186" s="5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57"/>
      <c r="AX186" s="47">
        <f t="shared" si="12"/>
        <v>0</v>
      </c>
      <c r="AY186" s="46">
        <f t="shared" si="13"/>
        <v>0</v>
      </c>
      <c r="AZ186" s="46" cm="1">
        <f t="array" ref="AZ186">IF($AY186&lt;=6,SUM($C186:$AV186),SUMPRODUCT(LARGE($C186:$AV186,{1,2,3,4,5,6})))</f>
        <v>0</v>
      </c>
      <c r="BA186" s="50" t="str">
        <f t="shared" si="14"/>
        <v/>
      </c>
      <c r="BB186" s="46" t="str" cm="1">
        <f t="array" ref="BB186">IFERROR(SUMPRODUCT(LARGE($C186:$AV186,{1,2,3,4})), "")</f>
        <v/>
      </c>
      <c r="BC186" s="46" t="str" cm="1">
        <f t="array" ref="BC186">IFERROR(SUMPRODUCT(LARGE($C186:$AV186,{1,2,3,4,5,6,7})), "")</f>
        <v/>
      </c>
      <c r="BD186" s="46" t="str" cm="1">
        <f t="array" ref="BD186">IFERROR(SUMPRODUCT(LARGE($C186:$AV186,{1,2,3,4,5,6,7,8})), "")</f>
        <v/>
      </c>
    </row>
    <row r="187" spans="2:63" s="12" customFormat="1" ht="15" customHeight="1" x14ac:dyDescent="0.2">
      <c r="B187" s="17"/>
      <c r="C187" s="10"/>
      <c r="D187" s="5"/>
      <c r="E187" s="5"/>
      <c r="F187" s="5"/>
      <c r="G187" s="5"/>
      <c r="H187" s="5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57"/>
      <c r="AX187" s="47">
        <f t="shared" si="12"/>
        <v>0</v>
      </c>
      <c r="AY187" s="46">
        <f t="shared" si="13"/>
        <v>0</v>
      </c>
      <c r="AZ187" s="46" cm="1">
        <f t="array" ref="AZ187">IF($AY187&lt;=6,SUM($C187:$AV187),SUMPRODUCT(LARGE($C187:$AV187,{1,2,3,4,5,6})))</f>
        <v>0</v>
      </c>
      <c r="BA187" s="50" t="str">
        <f t="shared" si="14"/>
        <v/>
      </c>
      <c r="BB187" s="46" t="str" cm="1">
        <f t="array" ref="BB187">IFERROR(SUMPRODUCT(LARGE($C187:$AV187,{1,2,3,4})), "")</f>
        <v/>
      </c>
      <c r="BC187" s="46" t="str" cm="1">
        <f t="array" ref="BC187">IFERROR(SUMPRODUCT(LARGE($C187:$AV187,{1,2,3,4,5,6,7})), "")</f>
        <v/>
      </c>
      <c r="BD187" s="46" t="str" cm="1">
        <f t="array" ref="BD187">IFERROR(SUMPRODUCT(LARGE($C187:$AV187,{1,2,3,4,5,6,7,8})), "")</f>
        <v/>
      </c>
    </row>
    <row r="188" spans="2:63" s="12" customFormat="1" ht="15" customHeight="1" x14ac:dyDescent="0.2">
      <c r="B188" s="17"/>
      <c r="C188" s="10"/>
      <c r="D188" s="5"/>
      <c r="E188" s="5"/>
      <c r="F188" s="5"/>
      <c r="G188" s="5"/>
      <c r="H188" s="5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57"/>
      <c r="AX188" s="47">
        <f t="shared" si="12"/>
        <v>0</v>
      </c>
      <c r="AY188" s="46">
        <f t="shared" si="13"/>
        <v>0</v>
      </c>
      <c r="AZ188" s="46" cm="1">
        <f t="array" ref="AZ188">IF($AY188&lt;=6,SUM($C188:$AV188),SUMPRODUCT(LARGE($C188:$AV188,{1,2,3,4,5,6})))</f>
        <v>0</v>
      </c>
      <c r="BA188" s="50" t="str">
        <f t="shared" si="14"/>
        <v/>
      </c>
      <c r="BB188" s="46" t="str" cm="1">
        <f t="array" ref="BB188">IFERROR(SUMPRODUCT(LARGE($C188:$AV188,{1,2,3,4})), "")</f>
        <v/>
      </c>
      <c r="BC188" s="46" t="str" cm="1">
        <f t="array" ref="BC188">IFERROR(SUMPRODUCT(LARGE($C188:$AV188,{1,2,3,4,5,6,7})), "")</f>
        <v/>
      </c>
      <c r="BD188" s="46" t="str" cm="1">
        <f t="array" ref="BD188">IFERROR(SUMPRODUCT(LARGE($C188:$AV188,{1,2,3,4,5,6,7,8})), "")</f>
        <v/>
      </c>
    </row>
    <row r="189" spans="2:63" s="12" customFormat="1" ht="15" customHeight="1" x14ac:dyDescent="0.2">
      <c r="B189" s="17"/>
      <c r="C189" s="10"/>
      <c r="D189" s="5"/>
      <c r="E189" s="5"/>
      <c r="F189" s="5"/>
      <c r="G189" s="5"/>
      <c r="H189" s="5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57"/>
      <c r="AX189" s="47">
        <f t="shared" si="12"/>
        <v>0</v>
      </c>
      <c r="AY189" s="46">
        <f t="shared" si="13"/>
        <v>0</v>
      </c>
      <c r="AZ189" s="46" cm="1">
        <f t="array" ref="AZ189">IF($AY189&lt;=6,SUM($C189:$AV189),SUMPRODUCT(LARGE($C189:$AV189,{1,2,3,4,5,6})))</f>
        <v>0</v>
      </c>
      <c r="BA189" s="50" t="str">
        <f t="shared" si="14"/>
        <v/>
      </c>
      <c r="BB189" s="46" t="str" cm="1">
        <f t="array" ref="BB189">IFERROR(SUMPRODUCT(LARGE($C189:$AV189,{1,2,3,4})), "")</f>
        <v/>
      </c>
      <c r="BC189" s="46" t="str" cm="1">
        <f t="array" ref="BC189">IFERROR(SUMPRODUCT(LARGE($C189:$AV189,{1,2,3,4,5,6,7})), "")</f>
        <v/>
      </c>
      <c r="BD189" s="46" t="str" cm="1">
        <f t="array" ref="BD189">IFERROR(SUMPRODUCT(LARGE($C189:$AV189,{1,2,3,4,5,6,7,8})), "")</f>
        <v/>
      </c>
    </row>
    <row r="190" spans="2:63" s="12" customFormat="1" ht="15" customHeight="1" x14ac:dyDescent="0.2">
      <c r="B190" s="17"/>
      <c r="C190" s="10"/>
      <c r="D190" s="5"/>
      <c r="E190" s="5"/>
      <c r="F190" s="5"/>
      <c r="G190" s="5"/>
      <c r="H190" s="5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57"/>
      <c r="AX190" s="47">
        <f t="shared" si="12"/>
        <v>0</v>
      </c>
      <c r="AY190" s="46">
        <f t="shared" si="13"/>
        <v>0</v>
      </c>
      <c r="AZ190" s="46" cm="1">
        <f t="array" ref="AZ190">IF($AY190&lt;=6,SUM($C190:$AV190),SUMPRODUCT(LARGE($C190:$AV190,{1,2,3,4,5,6})))</f>
        <v>0</v>
      </c>
      <c r="BA190" s="50" t="str">
        <f t="shared" si="14"/>
        <v/>
      </c>
      <c r="BB190" s="46" t="str" cm="1">
        <f t="array" ref="BB190">IFERROR(SUMPRODUCT(LARGE($C190:$AV190,{1,2,3,4})), "")</f>
        <v/>
      </c>
      <c r="BC190" s="46" t="str" cm="1">
        <f t="array" ref="BC190">IFERROR(SUMPRODUCT(LARGE($C190:$AV190,{1,2,3,4,5,6,7})), "")</f>
        <v/>
      </c>
      <c r="BD190" s="46" t="str" cm="1">
        <f t="array" ref="BD190">IFERROR(SUMPRODUCT(LARGE($C190:$AV190,{1,2,3,4,5,6,7,8})), "")</f>
        <v/>
      </c>
      <c r="BE190" s="3"/>
      <c r="BF190" s="3"/>
      <c r="BG190" s="3"/>
      <c r="BH190" s="3"/>
      <c r="BI190" s="3"/>
      <c r="BJ190" s="3"/>
      <c r="BK190" s="3"/>
    </row>
    <row r="191" spans="2:63" s="12" customFormat="1" ht="15" customHeight="1" x14ac:dyDescent="0.2">
      <c r="B191" s="17"/>
      <c r="C191" s="10"/>
      <c r="D191" s="5"/>
      <c r="E191" s="5"/>
      <c r="F191" s="5"/>
      <c r="G191" s="5"/>
      <c r="H191" s="5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57"/>
      <c r="AX191" s="47">
        <f t="shared" si="12"/>
        <v>0</v>
      </c>
      <c r="AY191" s="46">
        <f t="shared" si="13"/>
        <v>0</v>
      </c>
      <c r="AZ191" s="46" cm="1">
        <f t="array" ref="AZ191">IF($AY191&lt;=6,SUM($C191:$AV191),SUMPRODUCT(LARGE($C191:$AV191,{1,2,3,4,5,6})))</f>
        <v>0</v>
      </c>
      <c r="BA191" s="50" t="str">
        <f t="shared" si="14"/>
        <v/>
      </c>
      <c r="BB191" s="46" t="str" cm="1">
        <f t="array" ref="BB191">IFERROR(SUMPRODUCT(LARGE($C191:$AV191,{1,2,3,4})), "")</f>
        <v/>
      </c>
      <c r="BC191" s="46" t="str" cm="1">
        <f t="array" ref="BC191">IFERROR(SUMPRODUCT(LARGE($C191:$AV191,{1,2,3,4,5,6,7})), "")</f>
        <v/>
      </c>
      <c r="BD191" s="46" t="str" cm="1">
        <f t="array" ref="BD191">IFERROR(SUMPRODUCT(LARGE($C191:$AV191,{1,2,3,4,5,6,7,8})), "")</f>
        <v/>
      </c>
    </row>
    <row r="192" spans="2:63" s="12" customFormat="1" ht="15" customHeight="1" x14ac:dyDescent="0.2">
      <c r="B192" s="17"/>
      <c r="C192" s="10"/>
      <c r="D192" s="5"/>
      <c r="E192" s="5"/>
      <c r="F192" s="5"/>
      <c r="G192" s="5"/>
      <c r="H192" s="5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57"/>
      <c r="AX192" s="47">
        <f t="shared" si="12"/>
        <v>0</v>
      </c>
      <c r="AY192" s="46">
        <f t="shared" si="13"/>
        <v>0</v>
      </c>
      <c r="AZ192" s="46" cm="1">
        <f t="array" ref="AZ192">IF($AY192&lt;=6,SUM($C192:$AV192),SUMPRODUCT(LARGE($C192:$AV192,{1,2,3,4,5,6})))</f>
        <v>0</v>
      </c>
      <c r="BA192" s="50" t="str">
        <f t="shared" si="14"/>
        <v/>
      </c>
      <c r="BB192" s="46" t="str" cm="1">
        <f t="array" ref="BB192">IFERROR(SUMPRODUCT(LARGE($C192:$AV192,{1,2,3,4})), "")</f>
        <v/>
      </c>
      <c r="BC192" s="46" t="str" cm="1">
        <f t="array" ref="BC192">IFERROR(SUMPRODUCT(LARGE($C192:$AV192,{1,2,3,4,5,6,7})), "")</f>
        <v/>
      </c>
      <c r="BD192" s="46" t="str" cm="1">
        <f t="array" ref="BD192">IFERROR(SUMPRODUCT(LARGE($C192:$AV192,{1,2,3,4,5,6,7,8})), "")</f>
        <v/>
      </c>
    </row>
    <row r="193" spans="2:63" s="12" customFormat="1" ht="15" customHeight="1" x14ac:dyDescent="0.2">
      <c r="B193" s="17"/>
      <c r="C193" s="10"/>
      <c r="D193" s="5"/>
      <c r="E193" s="5"/>
      <c r="F193" s="5"/>
      <c r="G193" s="5"/>
      <c r="H193" s="5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57"/>
      <c r="AX193" s="47">
        <f t="shared" si="12"/>
        <v>0</v>
      </c>
      <c r="AY193" s="46">
        <f t="shared" si="13"/>
        <v>0</v>
      </c>
      <c r="AZ193" s="46" cm="1">
        <f t="array" ref="AZ193">IF($AY193&lt;=6,SUM($C193:$AV193),SUMPRODUCT(LARGE($C193:$AV193,{1,2,3,4,5,6})))</f>
        <v>0</v>
      </c>
      <c r="BA193" s="50" t="str">
        <f t="shared" si="14"/>
        <v/>
      </c>
      <c r="BB193" s="46" t="str" cm="1">
        <f t="array" ref="BB193">IFERROR(SUMPRODUCT(LARGE($C193:$AV193,{1,2,3,4})), "")</f>
        <v/>
      </c>
      <c r="BC193" s="46" t="str" cm="1">
        <f t="array" ref="BC193">IFERROR(SUMPRODUCT(LARGE($C193:$AV193,{1,2,3,4,5,6,7})), "")</f>
        <v/>
      </c>
      <c r="BD193" s="46" t="str" cm="1">
        <f t="array" ref="BD193">IFERROR(SUMPRODUCT(LARGE($C193:$AV193,{1,2,3,4,5,6,7,8})), "")</f>
        <v/>
      </c>
      <c r="BH193" s="3"/>
      <c r="BI193" s="3"/>
      <c r="BJ193" s="3"/>
      <c r="BK193" s="3"/>
    </row>
    <row r="194" spans="2:63" s="12" customFormat="1" ht="15" customHeight="1" x14ac:dyDescent="0.2">
      <c r="B194" s="17"/>
      <c r="C194" s="10"/>
      <c r="D194" s="5"/>
      <c r="E194" s="5"/>
      <c r="F194" s="5"/>
      <c r="G194" s="5"/>
      <c r="H194" s="5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57"/>
      <c r="AX194" s="47">
        <f t="shared" si="12"/>
        <v>0</v>
      </c>
      <c r="AY194" s="46">
        <f t="shared" si="13"/>
        <v>0</v>
      </c>
      <c r="AZ194" s="46" cm="1">
        <f t="array" ref="AZ194">IF($AY194&lt;=6,SUM($C194:$AV194),SUMPRODUCT(LARGE($C194:$AV194,{1,2,3,4,5,6})))</f>
        <v>0</v>
      </c>
      <c r="BA194" s="50" t="str">
        <f t="shared" si="14"/>
        <v/>
      </c>
      <c r="BB194" s="46" t="str" cm="1">
        <f t="array" ref="BB194">IFERROR(SUMPRODUCT(LARGE($C194:$AV194,{1,2,3,4})), "")</f>
        <v/>
      </c>
      <c r="BC194" s="46" t="str" cm="1">
        <f t="array" ref="BC194">IFERROR(SUMPRODUCT(LARGE($C194:$AV194,{1,2,3,4,5,6,7})), "")</f>
        <v/>
      </c>
      <c r="BD194" s="46" t="str" cm="1">
        <f t="array" ref="BD194">IFERROR(SUMPRODUCT(LARGE($C194:$AV194,{1,2,3,4,5,6,7,8})), "")</f>
        <v/>
      </c>
    </row>
    <row r="195" spans="2:63" s="12" customFormat="1" ht="15" customHeight="1" x14ac:dyDescent="0.2">
      <c r="B195" s="17"/>
      <c r="C195" s="10"/>
      <c r="D195" s="5"/>
      <c r="E195" s="5"/>
      <c r="F195" s="5"/>
      <c r="G195" s="5"/>
      <c r="H195" s="5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57"/>
      <c r="AX195" s="47">
        <f t="shared" ref="AX195:AX258" si="15">SUM($C195:$AW195)</f>
        <v>0</v>
      </c>
      <c r="AY195" s="46">
        <f t="shared" ref="AY195:AY258" si="16">COUNTA(C195:AV195)</f>
        <v>0</v>
      </c>
      <c r="AZ195" s="46" cm="1">
        <f t="array" ref="AZ195">IF($AY195&lt;=6,SUM($C195:$AV195),SUMPRODUCT(LARGE($C195:$AV195,{1,2,3,4,5,6})))</f>
        <v>0</v>
      </c>
      <c r="BA195" s="50" t="str">
        <f t="shared" si="14"/>
        <v/>
      </c>
      <c r="BB195" s="46" t="str" cm="1">
        <f t="array" ref="BB195">IFERROR(SUMPRODUCT(LARGE($C195:$AV195,{1,2,3,4})), "")</f>
        <v/>
      </c>
      <c r="BC195" s="46" t="str" cm="1">
        <f t="array" ref="BC195">IFERROR(SUMPRODUCT(LARGE($C195:$AV195,{1,2,3,4,5,6,7})), "")</f>
        <v/>
      </c>
      <c r="BD195" s="46" t="str" cm="1">
        <f t="array" ref="BD195">IFERROR(SUMPRODUCT(LARGE($C195:$AV195,{1,2,3,4,5,6,7,8})), "")</f>
        <v/>
      </c>
    </row>
    <row r="196" spans="2:63" s="12" customFormat="1" ht="15" customHeight="1" x14ac:dyDescent="0.2">
      <c r="B196" s="17"/>
      <c r="C196" s="10"/>
      <c r="D196" s="5"/>
      <c r="E196" s="5"/>
      <c r="F196" s="5"/>
      <c r="G196" s="5"/>
      <c r="H196" s="5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57"/>
      <c r="AX196" s="47">
        <f t="shared" si="15"/>
        <v>0</v>
      </c>
      <c r="AY196" s="46">
        <f t="shared" si="16"/>
        <v>0</v>
      </c>
      <c r="AZ196" s="46" cm="1">
        <f t="array" ref="AZ196">IF($AY196&lt;=6,SUM($C196:$AV196),SUMPRODUCT(LARGE($C196:$AV196,{1,2,3,4,5,6})))</f>
        <v>0</v>
      </c>
      <c r="BA196" s="50" t="str">
        <f t="shared" ref="BA196:BA259" si="17">IF(AND($AY196&gt;=6,AZ196=AZ197),"Manual Calc Needed","")</f>
        <v/>
      </c>
      <c r="BB196" s="46" t="str" cm="1">
        <f t="array" ref="BB196">IFERROR(SUMPRODUCT(LARGE($C196:$AV196,{1,2,3,4})), "")</f>
        <v/>
      </c>
      <c r="BC196" s="46" t="str" cm="1">
        <f t="array" ref="BC196">IFERROR(SUMPRODUCT(LARGE($C196:$AV196,{1,2,3,4,5,6,7})), "")</f>
        <v/>
      </c>
      <c r="BD196" s="46" t="str" cm="1">
        <f t="array" ref="BD196">IFERROR(SUMPRODUCT(LARGE($C196:$AV196,{1,2,3,4,5,6,7,8})), "")</f>
        <v/>
      </c>
    </row>
    <row r="197" spans="2:63" s="12" customFormat="1" ht="15" customHeight="1" x14ac:dyDescent="0.2">
      <c r="B197" s="17"/>
      <c r="C197" s="10"/>
      <c r="D197" s="5"/>
      <c r="E197" s="5"/>
      <c r="F197" s="5"/>
      <c r="G197" s="5"/>
      <c r="H197" s="5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57"/>
      <c r="AX197" s="47">
        <f t="shared" si="15"/>
        <v>0</v>
      </c>
      <c r="AY197" s="46">
        <f t="shared" si="16"/>
        <v>0</v>
      </c>
      <c r="AZ197" s="46" cm="1">
        <f t="array" ref="AZ197">IF($AY197&lt;=6,SUM($C197:$AV197),SUMPRODUCT(LARGE($C197:$AV197,{1,2,3,4,5,6})))</f>
        <v>0</v>
      </c>
      <c r="BA197" s="50" t="str">
        <f t="shared" si="17"/>
        <v/>
      </c>
      <c r="BB197" s="46" t="str" cm="1">
        <f t="array" ref="BB197">IFERROR(SUMPRODUCT(LARGE($C197:$AV197,{1,2,3,4})), "")</f>
        <v/>
      </c>
      <c r="BC197" s="46" t="str" cm="1">
        <f t="array" ref="BC197">IFERROR(SUMPRODUCT(LARGE($C197:$AV197,{1,2,3,4,5,6,7})), "")</f>
        <v/>
      </c>
      <c r="BD197" s="46" t="str" cm="1">
        <f t="array" ref="BD197">IFERROR(SUMPRODUCT(LARGE($C197:$AV197,{1,2,3,4,5,6,7,8})), "")</f>
        <v/>
      </c>
    </row>
    <row r="198" spans="2:63" s="12" customFormat="1" ht="15" customHeight="1" x14ac:dyDescent="0.2">
      <c r="B198" s="17"/>
      <c r="C198" s="10"/>
      <c r="D198" s="5"/>
      <c r="E198" s="5"/>
      <c r="F198" s="5"/>
      <c r="G198" s="5"/>
      <c r="H198" s="5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57"/>
      <c r="AX198" s="47">
        <f t="shared" si="15"/>
        <v>0</v>
      </c>
      <c r="AY198" s="46">
        <f t="shared" si="16"/>
        <v>0</v>
      </c>
      <c r="AZ198" s="46" cm="1">
        <f t="array" ref="AZ198">IF($AY198&lt;=6,SUM($C198:$AV198),SUMPRODUCT(LARGE($C198:$AV198,{1,2,3,4,5,6})))</f>
        <v>0</v>
      </c>
      <c r="BA198" s="50" t="str">
        <f t="shared" si="17"/>
        <v/>
      </c>
      <c r="BB198" s="46" t="str" cm="1">
        <f t="array" ref="BB198">IFERROR(SUMPRODUCT(LARGE($C198:$AV198,{1,2,3,4})), "")</f>
        <v/>
      </c>
      <c r="BC198" s="46" t="str" cm="1">
        <f t="array" ref="BC198">IFERROR(SUMPRODUCT(LARGE($C198:$AV198,{1,2,3,4,5,6,7})), "")</f>
        <v/>
      </c>
      <c r="BD198" s="46" t="str" cm="1">
        <f t="array" ref="BD198">IFERROR(SUMPRODUCT(LARGE($C198:$AV198,{1,2,3,4,5,6,7,8})), "")</f>
        <v/>
      </c>
    </row>
    <row r="199" spans="2:63" s="12" customFormat="1" ht="15" customHeight="1" x14ac:dyDescent="0.2">
      <c r="B199" s="17"/>
      <c r="C199" s="10"/>
      <c r="D199" s="5"/>
      <c r="E199" s="5"/>
      <c r="F199" s="5"/>
      <c r="G199" s="5"/>
      <c r="H199" s="5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57"/>
      <c r="AX199" s="47">
        <f t="shared" si="15"/>
        <v>0</v>
      </c>
      <c r="AY199" s="46">
        <f t="shared" si="16"/>
        <v>0</v>
      </c>
      <c r="AZ199" s="46" cm="1">
        <f t="array" ref="AZ199">IF($AY199&lt;=6,SUM($C199:$AV199),SUMPRODUCT(LARGE($C199:$AV199,{1,2,3,4,5,6})))</f>
        <v>0</v>
      </c>
      <c r="BA199" s="50" t="str">
        <f t="shared" si="17"/>
        <v/>
      </c>
      <c r="BB199" s="46" t="str" cm="1">
        <f t="array" ref="BB199">IFERROR(SUMPRODUCT(LARGE($C199:$AV199,{1,2,3,4})), "")</f>
        <v/>
      </c>
      <c r="BC199" s="46" t="str" cm="1">
        <f t="array" ref="BC199">IFERROR(SUMPRODUCT(LARGE($C199:$AV199,{1,2,3,4,5,6,7})), "")</f>
        <v/>
      </c>
      <c r="BD199" s="46" t="str" cm="1">
        <f t="array" ref="BD199">IFERROR(SUMPRODUCT(LARGE($C199:$AV199,{1,2,3,4,5,6,7,8})), "")</f>
        <v/>
      </c>
    </row>
    <row r="200" spans="2:63" s="12" customFormat="1" ht="15" customHeight="1" x14ac:dyDescent="0.2">
      <c r="B200" s="17"/>
      <c r="C200" s="10"/>
      <c r="D200" s="5"/>
      <c r="E200" s="5"/>
      <c r="F200" s="5"/>
      <c r="G200" s="5"/>
      <c r="H200" s="5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57"/>
      <c r="AX200" s="47">
        <f t="shared" si="15"/>
        <v>0</v>
      </c>
      <c r="AY200" s="46">
        <f t="shared" si="16"/>
        <v>0</v>
      </c>
      <c r="AZ200" s="46" cm="1">
        <f t="array" ref="AZ200">IF($AY200&lt;=6,SUM($C200:$AV200),SUMPRODUCT(LARGE($C200:$AV200,{1,2,3,4,5,6})))</f>
        <v>0</v>
      </c>
      <c r="BA200" s="50" t="str">
        <f t="shared" si="17"/>
        <v/>
      </c>
      <c r="BB200" s="46" t="str" cm="1">
        <f t="array" ref="BB200">IFERROR(SUMPRODUCT(LARGE($C200:$AV200,{1,2,3,4})), "")</f>
        <v/>
      </c>
      <c r="BC200" s="46" t="str" cm="1">
        <f t="array" ref="BC200">IFERROR(SUMPRODUCT(LARGE($C200:$AV200,{1,2,3,4,5,6,7})), "")</f>
        <v/>
      </c>
      <c r="BD200" s="46" t="str" cm="1">
        <f t="array" ref="BD200">IFERROR(SUMPRODUCT(LARGE($C200:$AV200,{1,2,3,4,5,6,7,8})), "")</f>
        <v/>
      </c>
    </row>
    <row r="201" spans="2:63" s="12" customFormat="1" ht="15" customHeight="1" x14ac:dyDescent="0.2">
      <c r="B201" s="17"/>
      <c r="C201" s="10"/>
      <c r="D201" s="5"/>
      <c r="E201" s="5"/>
      <c r="F201" s="5"/>
      <c r="G201" s="5"/>
      <c r="H201" s="5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57"/>
      <c r="AX201" s="47">
        <f t="shared" si="15"/>
        <v>0</v>
      </c>
      <c r="AY201" s="46">
        <f t="shared" si="16"/>
        <v>0</v>
      </c>
      <c r="AZ201" s="46" cm="1">
        <f t="array" ref="AZ201">IF($AY201&lt;=6,SUM($C201:$AV201),SUMPRODUCT(LARGE($C201:$AV201,{1,2,3,4,5,6})))</f>
        <v>0</v>
      </c>
      <c r="BA201" s="50" t="str">
        <f t="shared" si="17"/>
        <v/>
      </c>
      <c r="BB201" s="46" t="str" cm="1">
        <f t="array" ref="BB201">IFERROR(SUMPRODUCT(LARGE($C201:$AV201,{1,2,3,4})), "")</f>
        <v/>
      </c>
      <c r="BC201" s="46" t="str" cm="1">
        <f t="array" ref="BC201">IFERROR(SUMPRODUCT(LARGE($C201:$AV201,{1,2,3,4,5,6,7})), "")</f>
        <v/>
      </c>
      <c r="BD201" s="46" t="str" cm="1">
        <f t="array" ref="BD201">IFERROR(SUMPRODUCT(LARGE($C201:$AV201,{1,2,3,4,5,6,7,8})), "")</f>
        <v/>
      </c>
    </row>
    <row r="202" spans="2:63" s="12" customFormat="1" ht="15" customHeight="1" x14ac:dyDescent="0.2">
      <c r="B202" s="17"/>
      <c r="C202" s="10"/>
      <c r="D202" s="5"/>
      <c r="E202" s="5"/>
      <c r="F202" s="5"/>
      <c r="G202" s="5"/>
      <c r="H202" s="5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57"/>
      <c r="AX202" s="47">
        <f t="shared" si="15"/>
        <v>0</v>
      </c>
      <c r="AY202" s="46">
        <f t="shared" si="16"/>
        <v>0</v>
      </c>
      <c r="AZ202" s="46" cm="1">
        <f t="array" ref="AZ202">IF($AY202&lt;=6,SUM($C202:$AV202),SUMPRODUCT(LARGE($C202:$AV202,{1,2,3,4,5,6})))</f>
        <v>0</v>
      </c>
      <c r="BA202" s="50" t="str">
        <f t="shared" si="17"/>
        <v/>
      </c>
      <c r="BB202" s="46" t="str" cm="1">
        <f t="array" ref="BB202">IFERROR(SUMPRODUCT(LARGE($C202:$AV202,{1,2,3,4})), "")</f>
        <v/>
      </c>
      <c r="BC202" s="46" t="str" cm="1">
        <f t="array" ref="BC202">IFERROR(SUMPRODUCT(LARGE($C202:$AV202,{1,2,3,4,5,6,7})), "")</f>
        <v/>
      </c>
      <c r="BD202" s="46" t="str" cm="1">
        <f t="array" ref="BD202">IFERROR(SUMPRODUCT(LARGE($C202:$AV202,{1,2,3,4,5,6,7,8})), "")</f>
        <v/>
      </c>
    </row>
    <row r="203" spans="2:63" s="12" customFormat="1" ht="15" customHeight="1" x14ac:dyDescent="0.2">
      <c r="B203" s="17"/>
      <c r="C203" s="10"/>
      <c r="D203" s="5"/>
      <c r="E203" s="5"/>
      <c r="F203" s="5"/>
      <c r="G203" s="5"/>
      <c r="H203" s="5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57"/>
      <c r="AX203" s="47">
        <f t="shared" si="15"/>
        <v>0</v>
      </c>
      <c r="AY203" s="46">
        <f t="shared" si="16"/>
        <v>0</v>
      </c>
      <c r="AZ203" s="46" cm="1">
        <f t="array" ref="AZ203">IF($AY203&lt;=6,SUM($C203:$AV203),SUMPRODUCT(LARGE($C203:$AV203,{1,2,3,4,5,6})))</f>
        <v>0</v>
      </c>
      <c r="BA203" s="50" t="str">
        <f t="shared" si="17"/>
        <v/>
      </c>
      <c r="BB203" s="46" t="str" cm="1">
        <f t="array" ref="BB203">IFERROR(SUMPRODUCT(LARGE($C203:$AV203,{1,2,3,4})), "")</f>
        <v/>
      </c>
      <c r="BC203" s="46" t="str" cm="1">
        <f t="array" ref="BC203">IFERROR(SUMPRODUCT(LARGE($C203:$AV203,{1,2,3,4,5,6,7})), "")</f>
        <v/>
      </c>
      <c r="BD203" s="46" t="str" cm="1">
        <f t="array" ref="BD203">IFERROR(SUMPRODUCT(LARGE($C203:$AV203,{1,2,3,4,5,6,7,8})), "")</f>
        <v/>
      </c>
    </row>
    <row r="204" spans="2:63" s="12" customFormat="1" ht="15" customHeight="1" x14ac:dyDescent="0.2">
      <c r="B204" s="17"/>
      <c r="C204" s="10"/>
      <c r="D204" s="5"/>
      <c r="E204" s="5"/>
      <c r="F204" s="5"/>
      <c r="G204" s="5"/>
      <c r="H204" s="5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57"/>
      <c r="AX204" s="47">
        <f t="shared" si="15"/>
        <v>0</v>
      </c>
      <c r="AY204" s="46">
        <f t="shared" si="16"/>
        <v>0</v>
      </c>
      <c r="AZ204" s="46" cm="1">
        <f t="array" ref="AZ204">IF($AY204&lt;=6,SUM($C204:$AV204),SUMPRODUCT(LARGE($C204:$AV204,{1,2,3,4,5,6})))</f>
        <v>0</v>
      </c>
      <c r="BA204" s="50" t="str">
        <f t="shared" si="17"/>
        <v/>
      </c>
      <c r="BB204" s="46" t="str" cm="1">
        <f t="array" ref="BB204">IFERROR(SUMPRODUCT(LARGE($C204:$AV204,{1,2,3,4})), "")</f>
        <v/>
      </c>
      <c r="BC204" s="46" t="str" cm="1">
        <f t="array" ref="BC204">IFERROR(SUMPRODUCT(LARGE($C204:$AV204,{1,2,3,4,5,6,7})), "")</f>
        <v/>
      </c>
      <c r="BD204" s="46" t="str" cm="1">
        <f t="array" ref="BD204">IFERROR(SUMPRODUCT(LARGE($C204:$AV204,{1,2,3,4,5,6,7,8})), "")</f>
        <v/>
      </c>
    </row>
    <row r="205" spans="2:63" s="12" customFormat="1" ht="15" customHeight="1" x14ac:dyDescent="0.2">
      <c r="B205" s="17"/>
      <c r="C205" s="10"/>
      <c r="D205" s="5"/>
      <c r="E205" s="5"/>
      <c r="F205" s="5"/>
      <c r="G205" s="5"/>
      <c r="H205" s="5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57"/>
      <c r="AX205" s="47">
        <f t="shared" si="15"/>
        <v>0</v>
      </c>
      <c r="AY205" s="46">
        <f t="shared" si="16"/>
        <v>0</v>
      </c>
      <c r="AZ205" s="46" cm="1">
        <f t="array" ref="AZ205">IF($AY205&lt;=6,SUM($C205:$AV205),SUMPRODUCT(LARGE($C205:$AV205,{1,2,3,4,5,6})))</f>
        <v>0</v>
      </c>
      <c r="BA205" s="50" t="str">
        <f t="shared" si="17"/>
        <v/>
      </c>
      <c r="BB205" s="46" t="str" cm="1">
        <f t="array" ref="BB205">IFERROR(SUMPRODUCT(LARGE($C205:$AV205,{1,2,3,4})), "")</f>
        <v/>
      </c>
      <c r="BC205" s="46" t="str" cm="1">
        <f t="array" ref="BC205">IFERROR(SUMPRODUCT(LARGE($C205:$AV205,{1,2,3,4,5,6,7})), "")</f>
        <v/>
      </c>
      <c r="BD205" s="46" t="str" cm="1">
        <f t="array" ref="BD205">IFERROR(SUMPRODUCT(LARGE($C205:$AV205,{1,2,3,4,5,6,7,8})), "")</f>
        <v/>
      </c>
    </row>
    <row r="206" spans="2:63" s="12" customFormat="1" ht="15" customHeight="1" x14ac:dyDescent="0.2">
      <c r="B206" s="17"/>
      <c r="C206" s="10"/>
      <c r="D206" s="5"/>
      <c r="E206" s="5"/>
      <c r="F206" s="5"/>
      <c r="G206" s="5"/>
      <c r="H206" s="5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57"/>
      <c r="AX206" s="47">
        <f t="shared" si="15"/>
        <v>0</v>
      </c>
      <c r="AY206" s="46">
        <f t="shared" si="16"/>
        <v>0</v>
      </c>
      <c r="AZ206" s="46" cm="1">
        <f t="array" ref="AZ206">IF($AY206&lt;=6,SUM($C206:$AV206),SUMPRODUCT(LARGE($C206:$AV206,{1,2,3,4,5,6})))</f>
        <v>0</v>
      </c>
      <c r="BA206" s="50" t="str">
        <f t="shared" si="17"/>
        <v/>
      </c>
      <c r="BB206" s="46" t="str" cm="1">
        <f t="array" ref="BB206">IFERROR(SUMPRODUCT(LARGE($C206:$AV206,{1,2,3,4})), "")</f>
        <v/>
      </c>
      <c r="BC206" s="46" t="str" cm="1">
        <f t="array" ref="BC206">IFERROR(SUMPRODUCT(LARGE($C206:$AV206,{1,2,3,4,5,6,7})), "")</f>
        <v/>
      </c>
      <c r="BD206" s="46" t="str" cm="1">
        <f t="array" ref="BD206">IFERROR(SUMPRODUCT(LARGE($C206:$AV206,{1,2,3,4,5,6,7,8})), "")</f>
        <v/>
      </c>
      <c r="BE206" s="3"/>
      <c r="BF206" s="3"/>
      <c r="BG206" s="3"/>
      <c r="BH206" s="3"/>
      <c r="BI206" s="3"/>
      <c r="BJ206" s="3"/>
      <c r="BK206" s="3"/>
    </row>
    <row r="207" spans="2:63" s="12" customFormat="1" ht="15" customHeight="1" x14ac:dyDescent="0.2">
      <c r="B207" s="17"/>
      <c r="C207" s="10"/>
      <c r="D207" s="5"/>
      <c r="E207" s="5"/>
      <c r="F207" s="5"/>
      <c r="G207" s="5"/>
      <c r="H207" s="5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57"/>
      <c r="AX207" s="47">
        <f t="shared" si="15"/>
        <v>0</v>
      </c>
      <c r="AY207" s="46">
        <f t="shared" si="16"/>
        <v>0</v>
      </c>
      <c r="AZ207" s="46" cm="1">
        <f t="array" ref="AZ207">IF($AY207&lt;=6,SUM($C207:$AV207),SUMPRODUCT(LARGE($C207:$AV207,{1,2,3,4,5,6})))</f>
        <v>0</v>
      </c>
      <c r="BA207" s="50" t="str">
        <f t="shared" si="17"/>
        <v/>
      </c>
      <c r="BB207" s="46" t="str" cm="1">
        <f t="array" ref="BB207">IFERROR(SUMPRODUCT(LARGE($C207:$AV207,{1,2,3,4})), "")</f>
        <v/>
      </c>
      <c r="BC207" s="46" t="str" cm="1">
        <f t="array" ref="BC207">IFERROR(SUMPRODUCT(LARGE($C207:$AV207,{1,2,3,4,5,6,7})), "")</f>
        <v/>
      </c>
      <c r="BD207" s="46" t="str" cm="1">
        <f t="array" ref="BD207">IFERROR(SUMPRODUCT(LARGE($C207:$AV207,{1,2,3,4,5,6,7,8})), "")</f>
        <v/>
      </c>
    </row>
    <row r="208" spans="2:63" ht="15" customHeight="1" x14ac:dyDescent="0.2">
      <c r="B208" s="17"/>
      <c r="C208" s="10"/>
      <c r="D208" s="5"/>
      <c r="E208" s="5"/>
      <c r="F208" s="5"/>
      <c r="G208" s="5"/>
      <c r="H208" s="5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57"/>
      <c r="AX208" s="47">
        <f t="shared" si="15"/>
        <v>0</v>
      </c>
      <c r="AY208" s="46">
        <f t="shared" si="16"/>
        <v>0</v>
      </c>
      <c r="AZ208" s="46" cm="1">
        <f t="array" ref="AZ208">IF($AY208&lt;=6,SUM($C208:$AV208),SUMPRODUCT(LARGE($C208:$AV208,{1,2,3,4,5,6})))</f>
        <v>0</v>
      </c>
      <c r="BA208" s="50" t="str">
        <f t="shared" si="17"/>
        <v/>
      </c>
      <c r="BB208" s="46" t="str" cm="1">
        <f t="array" ref="BB208">IFERROR(SUMPRODUCT(LARGE($C208:$AV208,{1,2,3,4})), "")</f>
        <v/>
      </c>
      <c r="BC208" s="46" t="str" cm="1">
        <f t="array" ref="BC208">IFERROR(SUMPRODUCT(LARGE($C208:$AV208,{1,2,3,4,5,6,7})), "")</f>
        <v/>
      </c>
      <c r="BD208" s="46" t="str" cm="1">
        <f t="array" ref="BD208">IFERROR(SUMPRODUCT(LARGE($C208:$AV208,{1,2,3,4,5,6,7,8})), "")</f>
        <v/>
      </c>
      <c r="BE208" s="12"/>
      <c r="BF208" s="12"/>
      <c r="BG208" s="12"/>
      <c r="BH208" s="12"/>
      <c r="BI208" s="12"/>
      <c r="BJ208" s="12"/>
      <c r="BK208" s="12"/>
    </row>
    <row r="209" spans="2:63" ht="15" customHeight="1" x14ac:dyDescent="0.2">
      <c r="B209" s="17"/>
      <c r="C209" s="10"/>
      <c r="D209" s="5"/>
      <c r="E209" s="5"/>
      <c r="F209" s="5"/>
      <c r="G209" s="5"/>
      <c r="H209" s="5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57"/>
      <c r="AX209" s="47">
        <f t="shared" si="15"/>
        <v>0</v>
      </c>
      <c r="AY209" s="46">
        <f t="shared" si="16"/>
        <v>0</v>
      </c>
      <c r="AZ209" s="46" cm="1">
        <f t="array" ref="AZ209">IF($AY209&lt;=6,SUM($C209:$AV209),SUMPRODUCT(LARGE($C209:$AV209,{1,2,3,4,5,6})))</f>
        <v>0</v>
      </c>
      <c r="BA209" s="50" t="str">
        <f t="shared" si="17"/>
        <v/>
      </c>
      <c r="BB209" s="46" t="str" cm="1">
        <f t="array" ref="BB209">IFERROR(SUMPRODUCT(LARGE($C209:$AV209,{1,2,3,4})), "")</f>
        <v/>
      </c>
      <c r="BC209" s="46" t="str" cm="1">
        <f t="array" ref="BC209">IFERROR(SUMPRODUCT(LARGE($C209:$AV209,{1,2,3,4,5,6,7})), "")</f>
        <v/>
      </c>
      <c r="BD209" s="46" t="str" cm="1">
        <f t="array" ref="BD209">IFERROR(SUMPRODUCT(LARGE($C209:$AV209,{1,2,3,4,5,6,7,8})), "")</f>
        <v/>
      </c>
      <c r="BE209" s="12"/>
      <c r="BF209" s="12"/>
      <c r="BG209" s="12"/>
      <c r="BH209" s="12"/>
      <c r="BI209" s="12"/>
      <c r="BJ209" s="12"/>
      <c r="BK209" s="12"/>
    </row>
    <row r="210" spans="2:63" ht="15" customHeight="1" x14ac:dyDescent="0.2">
      <c r="B210" s="17"/>
      <c r="C210" s="10"/>
      <c r="D210" s="5"/>
      <c r="E210" s="5"/>
      <c r="F210" s="5"/>
      <c r="G210" s="5"/>
      <c r="H210" s="5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57"/>
      <c r="AX210" s="47">
        <f t="shared" si="15"/>
        <v>0</v>
      </c>
      <c r="AY210" s="46">
        <f t="shared" si="16"/>
        <v>0</v>
      </c>
      <c r="AZ210" s="46" cm="1">
        <f t="array" ref="AZ210">IF($AY210&lt;=6,SUM($C210:$AV210),SUMPRODUCT(LARGE($C210:$AV210,{1,2,3,4,5,6})))</f>
        <v>0</v>
      </c>
      <c r="BA210" s="50" t="str">
        <f t="shared" si="17"/>
        <v/>
      </c>
      <c r="BB210" s="46" t="str" cm="1">
        <f t="array" ref="BB210">IFERROR(SUMPRODUCT(LARGE($C210:$AV210,{1,2,3,4})), "")</f>
        <v/>
      </c>
      <c r="BC210" s="46" t="str" cm="1">
        <f t="array" ref="BC210">IFERROR(SUMPRODUCT(LARGE($C210:$AV210,{1,2,3,4,5,6,7})), "")</f>
        <v/>
      </c>
      <c r="BD210" s="46" t="str" cm="1">
        <f t="array" ref="BD210">IFERROR(SUMPRODUCT(LARGE($C210:$AV210,{1,2,3,4,5,6,7,8})), "")</f>
        <v/>
      </c>
      <c r="BE210" s="12"/>
      <c r="BF210" s="12"/>
      <c r="BG210" s="12"/>
      <c r="BH210" s="12"/>
      <c r="BI210" s="12"/>
      <c r="BJ210" s="12"/>
      <c r="BK210" s="12"/>
    </row>
    <row r="211" spans="2:63" ht="15" customHeight="1" x14ac:dyDescent="0.2">
      <c r="B211" s="17"/>
      <c r="C211" s="10"/>
      <c r="D211" s="5"/>
      <c r="E211" s="5"/>
      <c r="F211" s="5"/>
      <c r="G211" s="5"/>
      <c r="H211" s="5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57"/>
      <c r="AX211" s="47">
        <f t="shared" si="15"/>
        <v>0</v>
      </c>
      <c r="AY211" s="46">
        <f t="shared" si="16"/>
        <v>0</v>
      </c>
      <c r="AZ211" s="46" cm="1">
        <f t="array" ref="AZ211">IF($AY211&lt;=6,SUM($C211:$AV211),SUMPRODUCT(LARGE($C211:$AV211,{1,2,3,4,5,6})))</f>
        <v>0</v>
      </c>
      <c r="BA211" s="50" t="str">
        <f t="shared" si="17"/>
        <v/>
      </c>
      <c r="BB211" s="46" t="str" cm="1">
        <f t="array" ref="BB211">IFERROR(SUMPRODUCT(LARGE($C211:$AV211,{1,2,3,4})), "")</f>
        <v/>
      </c>
      <c r="BC211" s="46" t="str" cm="1">
        <f t="array" ref="BC211">IFERROR(SUMPRODUCT(LARGE($C211:$AV211,{1,2,3,4,5,6,7})), "")</f>
        <v/>
      </c>
      <c r="BD211" s="46" t="str" cm="1">
        <f t="array" ref="BD211">IFERROR(SUMPRODUCT(LARGE($C211:$AV211,{1,2,3,4,5,6,7,8})), "")</f>
        <v/>
      </c>
      <c r="BE211" s="12"/>
      <c r="BF211" s="12"/>
      <c r="BG211" s="12"/>
      <c r="BH211" s="12"/>
      <c r="BI211" s="12"/>
      <c r="BJ211" s="12"/>
      <c r="BK211" s="12"/>
    </row>
    <row r="212" spans="2:63" s="12" customFormat="1" ht="15" customHeight="1" x14ac:dyDescent="0.2">
      <c r="B212" s="17"/>
      <c r="C212" s="10"/>
      <c r="D212" s="5"/>
      <c r="E212" s="5"/>
      <c r="F212" s="5"/>
      <c r="G212" s="5"/>
      <c r="H212" s="5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57"/>
      <c r="AX212" s="47">
        <f t="shared" si="15"/>
        <v>0</v>
      </c>
      <c r="AY212" s="46">
        <f t="shared" si="16"/>
        <v>0</v>
      </c>
      <c r="AZ212" s="46" cm="1">
        <f t="array" ref="AZ212">IF($AY212&lt;=6,SUM($C212:$AV212),SUMPRODUCT(LARGE($C212:$AV212,{1,2,3,4,5,6})))</f>
        <v>0</v>
      </c>
      <c r="BA212" s="50" t="str">
        <f t="shared" si="17"/>
        <v/>
      </c>
      <c r="BB212" s="46" t="str" cm="1">
        <f t="array" ref="BB212">IFERROR(SUMPRODUCT(LARGE($C212:$AV212,{1,2,3,4})), "")</f>
        <v/>
      </c>
      <c r="BC212" s="46" t="str" cm="1">
        <f t="array" ref="BC212">IFERROR(SUMPRODUCT(LARGE($C212:$AV212,{1,2,3,4,5,6,7})), "")</f>
        <v/>
      </c>
      <c r="BD212" s="46" t="str" cm="1">
        <f t="array" ref="BD212">IFERROR(SUMPRODUCT(LARGE($C212:$AV212,{1,2,3,4,5,6,7,8})), "")</f>
        <v/>
      </c>
      <c r="BE212" s="3"/>
      <c r="BF212" s="3"/>
      <c r="BG212" s="3"/>
      <c r="BH212" s="3"/>
      <c r="BI212" s="3"/>
      <c r="BJ212" s="3"/>
      <c r="BK212" s="3"/>
    </row>
    <row r="213" spans="2:63" s="12" customFormat="1" ht="15" customHeight="1" x14ac:dyDescent="0.2">
      <c r="B213" s="17"/>
      <c r="C213" s="10"/>
      <c r="D213" s="5"/>
      <c r="E213" s="5"/>
      <c r="F213" s="5"/>
      <c r="G213" s="5"/>
      <c r="H213" s="5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57"/>
      <c r="AX213" s="47">
        <f t="shared" si="15"/>
        <v>0</v>
      </c>
      <c r="AY213" s="46">
        <f t="shared" si="16"/>
        <v>0</v>
      </c>
      <c r="AZ213" s="46" cm="1">
        <f t="array" ref="AZ213">IF($AY213&lt;=6,SUM($C213:$AV213),SUMPRODUCT(LARGE($C213:$AV213,{1,2,3,4,5,6})))</f>
        <v>0</v>
      </c>
      <c r="BA213" s="50" t="str">
        <f t="shared" si="17"/>
        <v/>
      </c>
      <c r="BB213" s="46" t="str" cm="1">
        <f t="array" ref="BB213">IFERROR(SUMPRODUCT(LARGE($C213:$AV213,{1,2,3,4})), "")</f>
        <v/>
      </c>
      <c r="BC213" s="46" t="str" cm="1">
        <f t="array" ref="BC213">IFERROR(SUMPRODUCT(LARGE($C213:$AV213,{1,2,3,4,5,6,7})), "")</f>
        <v/>
      </c>
      <c r="BD213" s="46" t="str" cm="1">
        <f t="array" ref="BD213">IFERROR(SUMPRODUCT(LARGE($C213:$AV213,{1,2,3,4,5,6,7,8})), "")</f>
        <v/>
      </c>
    </row>
    <row r="214" spans="2:63" s="12" customFormat="1" ht="15" customHeight="1" x14ac:dyDescent="0.2">
      <c r="B214" s="17"/>
      <c r="C214" s="10"/>
      <c r="D214" s="5"/>
      <c r="E214" s="5"/>
      <c r="F214" s="5"/>
      <c r="G214" s="5"/>
      <c r="H214" s="5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57"/>
      <c r="AX214" s="47">
        <f t="shared" si="15"/>
        <v>0</v>
      </c>
      <c r="AY214" s="46">
        <f t="shared" si="16"/>
        <v>0</v>
      </c>
      <c r="AZ214" s="46" cm="1">
        <f t="array" ref="AZ214">IF($AY214&lt;=6,SUM($C214:$AV214),SUMPRODUCT(LARGE($C214:$AV214,{1,2,3,4,5,6})))</f>
        <v>0</v>
      </c>
      <c r="BA214" s="50" t="str">
        <f t="shared" si="17"/>
        <v/>
      </c>
      <c r="BB214" s="46" t="str" cm="1">
        <f t="array" ref="BB214">IFERROR(SUMPRODUCT(LARGE($C214:$AV214,{1,2,3,4})), "")</f>
        <v/>
      </c>
      <c r="BC214" s="46" t="str" cm="1">
        <f t="array" ref="BC214">IFERROR(SUMPRODUCT(LARGE($C214:$AV214,{1,2,3,4,5,6,7})), "")</f>
        <v/>
      </c>
      <c r="BD214" s="46" t="str" cm="1">
        <f t="array" ref="BD214">IFERROR(SUMPRODUCT(LARGE($C214:$AV214,{1,2,3,4,5,6,7,8})), "")</f>
        <v/>
      </c>
    </row>
    <row r="215" spans="2:63" s="12" customFormat="1" ht="15" customHeight="1" x14ac:dyDescent="0.2">
      <c r="B215" s="17"/>
      <c r="C215" s="10"/>
      <c r="D215" s="5"/>
      <c r="E215" s="5"/>
      <c r="F215" s="5"/>
      <c r="G215" s="5"/>
      <c r="H215" s="5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57"/>
      <c r="AX215" s="47">
        <f t="shared" si="15"/>
        <v>0</v>
      </c>
      <c r="AY215" s="46">
        <f t="shared" si="16"/>
        <v>0</v>
      </c>
      <c r="AZ215" s="46" cm="1">
        <f t="array" ref="AZ215">IF($AY215&lt;=6,SUM($C215:$AV215),SUMPRODUCT(LARGE($C215:$AV215,{1,2,3,4,5,6})))</f>
        <v>0</v>
      </c>
      <c r="BA215" s="50" t="str">
        <f t="shared" si="17"/>
        <v/>
      </c>
      <c r="BB215" s="46" t="str" cm="1">
        <f t="array" ref="BB215">IFERROR(SUMPRODUCT(LARGE($C215:$AV215,{1,2,3,4})), "")</f>
        <v/>
      </c>
      <c r="BC215" s="46" t="str" cm="1">
        <f t="array" ref="BC215">IFERROR(SUMPRODUCT(LARGE($C215:$AV215,{1,2,3,4,5,6,7})), "")</f>
        <v/>
      </c>
      <c r="BD215" s="46" t="str" cm="1">
        <f t="array" ref="BD215">IFERROR(SUMPRODUCT(LARGE($C215:$AV215,{1,2,3,4,5,6,7,8})), "")</f>
        <v/>
      </c>
    </row>
    <row r="216" spans="2:63" s="12" customFormat="1" ht="15" customHeight="1" x14ac:dyDescent="0.2">
      <c r="B216" s="17"/>
      <c r="C216" s="10"/>
      <c r="D216" s="5"/>
      <c r="E216" s="5"/>
      <c r="F216" s="5"/>
      <c r="G216" s="5"/>
      <c r="H216" s="5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57"/>
      <c r="AX216" s="47">
        <f t="shared" si="15"/>
        <v>0</v>
      </c>
      <c r="AY216" s="46">
        <f t="shared" si="16"/>
        <v>0</v>
      </c>
      <c r="AZ216" s="46" cm="1">
        <f t="array" ref="AZ216">IF($AY216&lt;=6,SUM($C216:$AV216),SUMPRODUCT(LARGE($C216:$AV216,{1,2,3,4,5,6})))</f>
        <v>0</v>
      </c>
      <c r="BA216" s="50" t="str">
        <f t="shared" si="17"/>
        <v/>
      </c>
      <c r="BB216" s="46" t="str" cm="1">
        <f t="array" ref="BB216">IFERROR(SUMPRODUCT(LARGE($C216:$AV216,{1,2,3,4})), "")</f>
        <v/>
      </c>
      <c r="BC216" s="46" t="str" cm="1">
        <f t="array" ref="BC216">IFERROR(SUMPRODUCT(LARGE($C216:$AV216,{1,2,3,4,5,6,7})), "")</f>
        <v/>
      </c>
      <c r="BD216" s="46" t="str" cm="1">
        <f t="array" ref="BD216">IFERROR(SUMPRODUCT(LARGE($C216:$AV216,{1,2,3,4,5,6,7,8})), "")</f>
        <v/>
      </c>
      <c r="BE216" s="3"/>
      <c r="BF216" s="3"/>
      <c r="BG216" s="3"/>
      <c r="BH216" s="3"/>
      <c r="BI216" s="3"/>
      <c r="BJ216" s="3"/>
      <c r="BK216" s="3"/>
    </row>
    <row r="217" spans="2:63" s="12" customFormat="1" ht="15" customHeight="1" x14ac:dyDescent="0.2">
      <c r="B217" s="17"/>
      <c r="C217" s="10"/>
      <c r="D217" s="5"/>
      <c r="E217" s="5"/>
      <c r="F217" s="5"/>
      <c r="G217" s="5"/>
      <c r="H217" s="5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57"/>
      <c r="AX217" s="47">
        <f t="shared" si="15"/>
        <v>0</v>
      </c>
      <c r="AY217" s="46">
        <f t="shared" si="16"/>
        <v>0</v>
      </c>
      <c r="AZ217" s="46" cm="1">
        <f t="array" ref="AZ217">IF($AY217&lt;=6,SUM($C217:$AV217),SUMPRODUCT(LARGE($C217:$AV217,{1,2,3,4,5,6})))</f>
        <v>0</v>
      </c>
      <c r="BA217" s="50" t="str">
        <f t="shared" si="17"/>
        <v/>
      </c>
      <c r="BB217" s="46" t="str" cm="1">
        <f t="array" ref="BB217">IFERROR(SUMPRODUCT(LARGE($C217:$AV217,{1,2,3,4})), "")</f>
        <v/>
      </c>
      <c r="BC217" s="46" t="str" cm="1">
        <f t="array" ref="BC217">IFERROR(SUMPRODUCT(LARGE($C217:$AV217,{1,2,3,4,5,6,7})), "")</f>
        <v/>
      </c>
      <c r="BD217" s="46" t="str" cm="1">
        <f t="array" ref="BD217">IFERROR(SUMPRODUCT(LARGE($C217:$AV217,{1,2,3,4,5,6,7,8})), "")</f>
        <v/>
      </c>
    </row>
    <row r="218" spans="2:63" s="12" customFormat="1" ht="15" customHeight="1" x14ac:dyDescent="0.2">
      <c r="B218" s="17"/>
      <c r="C218" s="10"/>
      <c r="D218" s="5"/>
      <c r="E218" s="5"/>
      <c r="F218" s="5"/>
      <c r="G218" s="5"/>
      <c r="H218" s="5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57"/>
      <c r="AX218" s="47">
        <f t="shared" si="15"/>
        <v>0</v>
      </c>
      <c r="AY218" s="46">
        <f t="shared" si="16"/>
        <v>0</v>
      </c>
      <c r="AZ218" s="46" cm="1">
        <f t="array" ref="AZ218">IF($AY218&lt;=6,SUM($C218:$AV218),SUMPRODUCT(LARGE($C218:$AV218,{1,2,3,4,5,6})))</f>
        <v>0</v>
      </c>
      <c r="BA218" s="50" t="str">
        <f t="shared" si="17"/>
        <v/>
      </c>
      <c r="BB218" s="46" t="str" cm="1">
        <f t="array" ref="BB218">IFERROR(SUMPRODUCT(LARGE($C218:$AV218,{1,2,3,4})), "")</f>
        <v/>
      </c>
      <c r="BC218" s="46" t="str" cm="1">
        <f t="array" ref="BC218">IFERROR(SUMPRODUCT(LARGE($C218:$AV218,{1,2,3,4,5,6,7})), "")</f>
        <v/>
      </c>
      <c r="BD218" s="46" t="str" cm="1">
        <f t="array" ref="BD218">IFERROR(SUMPRODUCT(LARGE($C218:$AV218,{1,2,3,4,5,6,7,8})), "")</f>
        <v/>
      </c>
    </row>
    <row r="219" spans="2:63" ht="15" customHeight="1" x14ac:dyDescent="0.2">
      <c r="B219" s="17"/>
      <c r="C219" s="10"/>
      <c r="D219" s="5"/>
      <c r="E219" s="5"/>
      <c r="F219" s="5"/>
      <c r="G219" s="5"/>
      <c r="H219" s="5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57"/>
      <c r="AX219" s="47">
        <f t="shared" si="15"/>
        <v>0</v>
      </c>
      <c r="AY219" s="46">
        <f t="shared" si="16"/>
        <v>0</v>
      </c>
      <c r="AZ219" s="46" cm="1">
        <f t="array" ref="AZ219">IF($AY219&lt;=6,SUM($C219:$AV219),SUMPRODUCT(LARGE($C219:$AV219,{1,2,3,4,5,6})))</f>
        <v>0</v>
      </c>
      <c r="BA219" s="50" t="str">
        <f t="shared" si="17"/>
        <v/>
      </c>
      <c r="BB219" s="46" t="str" cm="1">
        <f t="array" ref="BB219">IFERROR(SUMPRODUCT(LARGE($C219:$AV219,{1,2,3,4})), "")</f>
        <v/>
      </c>
      <c r="BC219" s="46" t="str" cm="1">
        <f t="array" ref="BC219">IFERROR(SUMPRODUCT(LARGE($C219:$AV219,{1,2,3,4,5,6,7})), "")</f>
        <v/>
      </c>
      <c r="BD219" s="46" t="str" cm="1">
        <f t="array" ref="BD219">IFERROR(SUMPRODUCT(LARGE($C219:$AV219,{1,2,3,4,5,6,7,8})), "")</f>
        <v/>
      </c>
      <c r="BE219" s="12"/>
      <c r="BF219" s="12"/>
      <c r="BG219" s="12"/>
      <c r="BH219" s="12"/>
      <c r="BI219" s="12"/>
      <c r="BJ219" s="12"/>
      <c r="BK219" s="12"/>
    </row>
    <row r="220" spans="2:63" ht="15" customHeight="1" x14ac:dyDescent="0.2">
      <c r="B220" s="17"/>
      <c r="C220" s="10"/>
      <c r="D220" s="5"/>
      <c r="E220" s="5"/>
      <c r="F220" s="5"/>
      <c r="G220" s="5"/>
      <c r="H220" s="5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57"/>
      <c r="AX220" s="47">
        <f t="shared" si="15"/>
        <v>0</v>
      </c>
      <c r="AY220" s="46">
        <f t="shared" si="16"/>
        <v>0</v>
      </c>
      <c r="AZ220" s="46" cm="1">
        <f t="array" ref="AZ220">IF($AY220&lt;=6,SUM($C220:$AV220),SUMPRODUCT(LARGE($C220:$AV220,{1,2,3,4,5,6})))</f>
        <v>0</v>
      </c>
      <c r="BA220" s="50" t="str">
        <f t="shared" si="17"/>
        <v/>
      </c>
      <c r="BB220" s="46" t="str" cm="1">
        <f t="array" ref="BB220">IFERROR(SUMPRODUCT(LARGE($C220:$AV220,{1,2,3,4})), "")</f>
        <v/>
      </c>
      <c r="BC220" s="46" t="str" cm="1">
        <f t="array" ref="BC220">IFERROR(SUMPRODUCT(LARGE($C220:$AV220,{1,2,3,4,5,6,7})), "")</f>
        <v/>
      </c>
      <c r="BD220" s="46" t="str" cm="1">
        <f t="array" ref="BD220">IFERROR(SUMPRODUCT(LARGE($C220:$AV220,{1,2,3,4,5,6,7,8})), "")</f>
        <v/>
      </c>
    </row>
    <row r="221" spans="2:63" ht="15" customHeight="1" x14ac:dyDescent="0.2">
      <c r="B221" s="17"/>
      <c r="C221" s="10"/>
      <c r="D221" s="5"/>
      <c r="E221" s="5"/>
      <c r="F221" s="5"/>
      <c r="G221" s="5"/>
      <c r="H221" s="5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57"/>
      <c r="AX221" s="47">
        <f t="shared" si="15"/>
        <v>0</v>
      </c>
      <c r="AY221" s="46">
        <f t="shared" si="16"/>
        <v>0</v>
      </c>
      <c r="AZ221" s="46" cm="1">
        <f t="array" ref="AZ221">IF($AY221&lt;=6,SUM($C221:$AV221),SUMPRODUCT(LARGE($C221:$AV221,{1,2,3,4,5,6})))</f>
        <v>0</v>
      </c>
      <c r="BA221" s="50" t="str">
        <f t="shared" si="17"/>
        <v/>
      </c>
      <c r="BB221" s="46" t="str" cm="1">
        <f t="array" ref="BB221">IFERROR(SUMPRODUCT(LARGE($C221:$AV221,{1,2,3,4})), "")</f>
        <v/>
      </c>
      <c r="BC221" s="46" t="str" cm="1">
        <f t="array" ref="BC221">IFERROR(SUMPRODUCT(LARGE($C221:$AV221,{1,2,3,4,5,6,7})), "")</f>
        <v/>
      </c>
      <c r="BD221" s="46" t="str" cm="1">
        <f t="array" ref="BD221">IFERROR(SUMPRODUCT(LARGE($C221:$AV221,{1,2,3,4,5,6,7,8})), "")</f>
        <v/>
      </c>
      <c r="BE221" s="12"/>
      <c r="BF221" s="12"/>
      <c r="BG221" s="12"/>
      <c r="BH221" s="12"/>
      <c r="BI221" s="12"/>
      <c r="BJ221" s="12"/>
      <c r="BK221" s="12"/>
    </row>
    <row r="222" spans="2:63" ht="15" customHeight="1" x14ac:dyDescent="0.2">
      <c r="B222" s="17"/>
      <c r="C222" s="10"/>
      <c r="D222" s="5"/>
      <c r="E222" s="5"/>
      <c r="F222" s="5"/>
      <c r="G222" s="5"/>
      <c r="H222" s="5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57"/>
      <c r="AX222" s="47">
        <f t="shared" si="15"/>
        <v>0</v>
      </c>
      <c r="AY222" s="46">
        <f t="shared" si="16"/>
        <v>0</v>
      </c>
      <c r="AZ222" s="46" cm="1">
        <f t="array" ref="AZ222">IF($AY222&lt;=6,SUM($C222:$AV222),SUMPRODUCT(LARGE($C222:$AV222,{1,2,3,4,5,6})))</f>
        <v>0</v>
      </c>
      <c r="BA222" s="50" t="str">
        <f t="shared" si="17"/>
        <v/>
      </c>
      <c r="BB222" s="46" t="str" cm="1">
        <f t="array" ref="BB222">IFERROR(SUMPRODUCT(LARGE($C222:$AV222,{1,2,3,4})), "")</f>
        <v/>
      </c>
      <c r="BC222" s="46" t="str" cm="1">
        <f t="array" ref="BC222">IFERROR(SUMPRODUCT(LARGE($C222:$AV222,{1,2,3,4,5,6,7})), "")</f>
        <v/>
      </c>
      <c r="BD222" s="46" t="str" cm="1">
        <f t="array" ref="BD222">IFERROR(SUMPRODUCT(LARGE($C222:$AV222,{1,2,3,4,5,6,7,8})), "")</f>
        <v/>
      </c>
      <c r="BE222" s="12"/>
      <c r="BF222" s="12"/>
      <c r="BG222" s="12"/>
      <c r="BH222" s="12"/>
      <c r="BI222" s="12"/>
      <c r="BJ222" s="12"/>
      <c r="BK222" s="12"/>
    </row>
    <row r="223" spans="2:63" ht="15" customHeight="1" x14ac:dyDescent="0.2">
      <c r="B223" s="17"/>
      <c r="C223" s="10"/>
      <c r="D223" s="5"/>
      <c r="E223" s="5"/>
      <c r="F223" s="5"/>
      <c r="G223" s="5"/>
      <c r="H223" s="5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57"/>
      <c r="AX223" s="47">
        <f t="shared" si="15"/>
        <v>0</v>
      </c>
      <c r="AY223" s="46">
        <f t="shared" si="16"/>
        <v>0</v>
      </c>
      <c r="AZ223" s="46" cm="1">
        <f t="array" ref="AZ223">IF($AY223&lt;=6,SUM($C223:$AV223),SUMPRODUCT(LARGE($C223:$AV223,{1,2,3,4,5,6})))</f>
        <v>0</v>
      </c>
      <c r="BA223" s="50" t="str">
        <f t="shared" si="17"/>
        <v/>
      </c>
      <c r="BB223" s="46" t="str" cm="1">
        <f t="array" ref="BB223">IFERROR(SUMPRODUCT(LARGE($C223:$AV223,{1,2,3,4})), "")</f>
        <v/>
      </c>
      <c r="BC223" s="46" t="str" cm="1">
        <f t="array" ref="BC223">IFERROR(SUMPRODUCT(LARGE($C223:$AV223,{1,2,3,4,5,6,7})), "")</f>
        <v/>
      </c>
      <c r="BD223" s="46" t="str" cm="1">
        <f t="array" ref="BD223">IFERROR(SUMPRODUCT(LARGE($C223:$AV223,{1,2,3,4,5,6,7,8})), "")</f>
        <v/>
      </c>
      <c r="BE223" s="12"/>
      <c r="BF223" s="12"/>
      <c r="BG223" s="12"/>
      <c r="BH223" s="12"/>
      <c r="BI223" s="12"/>
      <c r="BJ223" s="12"/>
      <c r="BK223" s="12"/>
    </row>
    <row r="224" spans="2:63" s="12" customFormat="1" ht="15" customHeight="1" x14ac:dyDescent="0.2">
      <c r="B224" s="17"/>
      <c r="C224" s="10"/>
      <c r="D224" s="5"/>
      <c r="E224" s="5"/>
      <c r="F224" s="5"/>
      <c r="G224" s="5"/>
      <c r="H224" s="5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57"/>
      <c r="AX224" s="47">
        <f t="shared" si="15"/>
        <v>0</v>
      </c>
      <c r="AY224" s="46">
        <f t="shared" si="16"/>
        <v>0</v>
      </c>
      <c r="AZ224" s="46" cm="1">
        <f t="array" ref="AZ224">IF($AY224&lt;=6,SUM($C224:$AV224),SUMPRODUCT(LARGE($C224:$AV224,{1,2,3,4,5,6})))</f>
        <v>0</v>
      </c>
      <c r="BA224" s="50" t="str">
        <f t="shared" si="17"/>
        <v/>
      </c>
      <c r="BB224" s="46" t="str" cm="1">
        <f t="array" ref="BB224">IFERROR(SUMPRODUCT(LARGE($C224:$AV224,{1,2,3,4})), "")</f>
        <v/>
      </c>
      <c r="BC224" s="46" t="str" cm="1">
        <f t="array" ref="BC224">IFERROR(SUMPRODUCT(LARGE($C224:$AV224,{1,2,3,4,5,6,7})), "")</f>
        <v/>
      </c>
      <c r="BD224" s="46" t="str" cm="1">
        <f t="array" ref="BD224">IFERROR(SUMPRODUCT(LARGE($C224:$AV224,{1,2,3,4,5,6,7,8})), "")</f>
        <v/>
      </c>
    </row>
    <row r="225" spans="2:63" s="12" customFormat="1" ht="15" customHeight="1" x14ac:dyDescent="0.2">
      <c r="B225" s="17"/>
      <c r="C225" s="10"/>
      <c r="D225" s="5"/>
      <c r="E225" s="5"/>
      <c r="F225" s="5"/>
      <c r="G225" s="5"/>
      <c r="H225" s="5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57"/>
      <c r="AX225" s="47">
        <f t="shared" si="15"/>
        <v>0</v>
      </c>
      <c r="AY225" s="46">
        <f t="shared" si="16"/>
        <v>0</v>
      </c>
      <c r="AZ225" s="46" cm="1">
        <f t="array" ref="AZ225">IF($AY225&lt;=6,SUM($C225:$AV225),SUMPRODUCT(LARGE($C225:$AV225,{1,2,3,4,5,6})))</f>
        <v>0</v>
      </c>
      <c r="BA225" s="50" t="str">
        <f t="shared" si="17"/>
        <v/>
      </c>
      <c r="BB225" s="46" t="str" cm="1">
        <f t="array" ref="BB225">IFERROR(SUMPRODUCT(LARGE($C225:$AV225,{1,2,3,4})), "")</f>
        <v/>
      </c>
      <c r="BC225" s="46" t="str" cm="1">
        <f t="array" ref="BC225">IFERROR(SUMPRODUCT(LARGE($C225:$AV225,{1,2,3,4,5,6,7})), "")</f>
        <v/>
      </c>
      <c r="BD225" s="46" t="str" cm="1">
        <f t="array" ref="BD225">IFERROR(SUMPRODUCT(LARGE($C225:$AV225,{1,2,3,4,5,6,7,8})), "")</f>
        <v/>
      </c>
    </row>
    <row r="226" spans="2:63" s="12" customFormat="1" ht="15" customHeight="1" x14ac:dyDescent="0.2">
      <c r="B226" s="17"/>
      <c r="C226" s="10"/>
      <c r="D226" s="5"/>
      <c r="E226" s="5"/>
      <c r="F226" s="5"/>
      <c r="G226" s="5"/>
      <c r="H226" s="5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57"/>
      <c r="AX226" s="47">
        <f t="shared" si="15"/>
        <v>0</v>
      </c>
      <c r="AY226" s="46">
        <f t="shared" si="16"/>
        <v>0</v>
      </c>
      <c r="AZ226" s="46" cm="1">
        <f t="array" ref="AZ226">IF($AY226&lt;=6,SUM($C226:$AV226),SUMPRODUCT(LARGE($C226:$AV226,{1,2,3,4,5,6})))</f>
        <v>0</v>
      </c>
      <c r="BA226" s="50" t="str">
        <f t="shared" si="17"/>
        <v/>
      </c>
      <c r="BB226" s="46" t="str" cm="1">
        <f t="array" ref="BB226">IFERROR(SUMPRODUCT(LARGE($C226:$AV226,{1,2,3,4})), "")</f>
        <v/>
      </c>
      <c r="BC226" s="46" t="str" cm="1">
        <f t="array" ref="BC226">IFERROR(SUMPRODUCT(LARGE($C226:$AV226,{1,2,3,4,5,6,7})), "")</f>
        <v/>
      </c>
      <c r="BD226" s="46" t="str" cm="1">
        <f t="array" ref="BD226">IFERROR(SUMPRODUCT(LARGE($C226:$AV226,{1,2,3,4,5,6,7,8})), "")</f>
        <v/>
      </c>
    </row>
    <row r="227" spans="2:63" s="12" customFormat="1" ht="15" customHeight="1" x14ac:dyDescent="0.2">
      <c r="B227" s="17"/>
      <c r="C227" s="10"/>
      <c r="D227" s="5"/>
      <c r="E227" s="5"/>
      <c r="F227" s="5"/>
      <c r="G227" s="5"/>
      <c r="H227" s="5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57"/>
      <c r="AX227" s="47">
        <f t="shared" si="15"/>
        <v>0</v>
      </c>
      <c r="AY227" s="46">
        <f t="shared" si="16"/>
        <v>0</v>
      </c>
      <c r="AZ227" s="46" cm="1">
        <f t="array" ref="AZ227">IF($AY227&lt;=6,SUM($C227:$AV227),SUMPRODUCT(LARGE($C227:$AV227,{1,2,3,4,5,6})))</f>
        <v>0</v>
      </c>
      <c r="BA227" s="50" t="str">
        <f t="shared" si="17"/>
        <v/>
      </c>
      <c r="BB227" s="46" t="str" cm="1">
        <f t="array" ref="BB227">IFERROR(SUMPRODUCT(LARGE($C227:$AV227,{1,2,3,4})), "")</f>
        <v/>
      </c>
      <c r="BC227" s="46" t="str" cm="1">
        <f t="array" ref="BC227">IFERROR(SUMPRODUCT(LARGE($C227:$AV227,{1,2,3,4,5,6,7})), "")</f>
        <v/>
      </c>
      <c r="BD227" s="46" t="str" cm="1">
        <f t="array" ref="BD227">IFERROR(SUMPRODUCT(LARGE($C227:$AV227,{1,2,3,4,5,6,7,8})), "")</f>
        <v/>
      </c>
    </row>
    <row r="228" spans="2:63" s="12" customFormat="1" ht="15" customHeight="1" x14ac:dyDescent="0.2">
      <c r="B228" s="17"/>
      <c r="C228" s="10"/>
      <c r="D228" s="5"/>
      <c r="E228" s="5"/>
      <c r="F228" s="5"/>
      <c r="G228" s="5"/>
      <c r="H228" s="5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57"/>
      <c r="AX228" s="47">
        <f t="shared" si="15"/>
        <v>0</v>
      </c>
      <c r="AY228" s="46">
        <f t="shared" si="16"/>
        <v>0</v>
      </c>
      <c r="AZ228" s="46" cm="1">
        <f t="array" ref="AZ228">IF($AY228&lt;=6,SUM($C228:$AV228),SUMPRODUCT(LARGE($C228:$AV228,{1,2,3,4,5,6})))</f>
        <v>0</v>
      </c>
      <c r="BA228" s="50" t="str">
        <f t="shared" si="17"/>
        <v/>
      </c>
      <c r="BB228" s="46" t="str" cm="1">
        <f t="array" ref="BB228">IFERROR(SUMPRODUCT(LARGE($C228:$AV228,{1,2,3,4})), "")</f>
        <v/>
      </c>
      <c r="BC228" s="46" t="str" cm="1">
        <f t="array" ref="BC228">IFERROR(SUMPRODUCT(LARGE($C228:$AV228,{1,2,3,4,5,6,7})), "")</f>
        <v/>
      </c>
      <c r="BD228" s="46" t="str" cm="1">
        <f t="array" ref="BD228">IFERROR(SUMPRODUCT(LARGE($C228:$AV228,{1,2,3,4,5,6,7,8})), "")</f>
        <v/>
      </c>
    </row>
    <row r="229" spans="2:63" s="12" customFormat="1" ht="15" customHeight="1" x14ac:dyDescent="0.2">
      <c r="B229" s="17"/>
      <c r="C229" s="10"/>
      <c r="D229" s="5"/>
      <c r="E229" s="5"/>
      <c r="F229" s="5"/>
      <c r="G229" s="5"/>
      <c r="H229" s="5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57"/>
      <c r="AX229" s="47">
        <f t="shared" si="15"/>
        <v>0</v>
      </c>
      <c r="AY229" s="46">
        <f t="shared" si="16"/>
        <v>0</v>
      </c>
      <c r="AZ229" s="46" cm="1">
        <f t="array" ref="AZ229">IF($AY229&lt;=6,SUM($C229:$AV229),SUMPRODUCT(LARGE($C229:$AV229,{1,2,3,4,5,6})))</f>
        <v>0</v>
      </c>
      <c r="BA229" s="50" t="str">
        <f t="shared" si="17"/>
        <v/>
      </c>
      <c r="BB229" s="46" t="str" cm="1">
        <f t="array" ref="BB229">IFERROR(SUMPRODUCT(LARGE($C229:$AV229,{1,2,3,4})), "")</f>
        <v/>
      </c>
      <c r="BC229" s="46" t="str" cm="1">
        <f t="array" ref="BC229">IFERROR(SUMPRODUCT(LARGE($C229:$AV229,{1,2,3,4,5,6,7})), "")</f>
        <v/>
      </c>
      <c r="BD229" s="46" t="str" cm="1">
        <f t="array" ref="BD229">IFERROR(SUMPRODUCT(LARGE($C229:$AV229,{1,2,3,4,5,6,7,8})), "")</f>
        <v/>
      </c>
      <c r="BE229" s="3"/>
      <c r="BF229" s="3"/>
      <c r="BG229" s="3"/>
      <c r="BH229" s="3"/>
      <c r="BI229" s="3"/>
      <c r="BJ229" s="3"/>
      <c r="BK229" s="3"/>
    </row>
    <row r="230" spans="2:63" s="12" customFormat="1" ht="15" customHeight="1" x14ac:dyDescent="0.2">
      <c r="B230" s="17"/>
      <c r="C230" s="10"/>
      <c r="D230" s="5"/>
      <c r="E230" s="5"/>
      <c r="F230" s="5"/>
      <c r="G230" s="5"/>
      <c r="H230" s="5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57"/>
      <c r="AX230" s="47">
        <f t="shared" si="15"/>
        <v>0</v>
      </c>
      <c r="AY230" s="46">
        <f t="shared" si="16"/>
        <v>0</v>
      </c>
      <c r="AZ230" s="46" cm="1">
        <f t="array" ref="AZ230">IF($AY230&lt;=6,SUM($C230:$AV230),SUMPRODUCT(LARGE($C230:$AV230,{1,2,3,4,5,6})))</f>
        <v>0</v>
      </c>
      <c r="BA230" s="50" t="str">
        <f t="shared" si="17"/>
        <v/>
      </c>
      <c r="BB230" s="46" t="str" cm="1">
        <f t="array" ref="BB230">IFERROR(SUMPRODUCT(LARGE($C230:$AV230,{1,2,3,4})), "")</f>
        <v/>
      </c>
      <c r="BC230" s="46" t="str" cm="1">
        <f t="array" ref="BC230">IFERROR(SUMPRODUCT(LARGE($C230:$AV230,{1,2,3,4,5,6,7})), "")</f>
        <v/>
      </c>
      <c r="BD230" s="46" t="str" cm="1">
        <f t="array" ref="BD230">IFERROR(SUMPRODUCT(LARGE($C230:$AV230,{1,2,3,4,5,6,7,8})), "")</f>
        <v/>
      </c>
    </row>
    <row r="231" spans="2:63" ht="15" customHeight="1" x14ac:dyDescent="0.2">
      <c r="B231" s="17"/>
      <c r="C231" s="10"/>
      <c r="D231" s="5"/>
      <c r="E231" s="5"/>
      <c r="F231" s="5"/>
      <c r="G231" s="5"/>
      <c r="H231" s="5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57"/>
      <c r="AX231" s="47">
        <f t="shared" si="15"/>
        <v>0</v>
      </c>
      <c r="AY231" s="46">
        <f t="shared" si="16"/>
        <v>0</v>
      </c>
      <c r="AZ231" s="46" cm="1">
        <f t="array" ref="AZ231">IF($AY231&lt;=6,SUM($C231:$AV231),SUMPRODUCT(LARGE($C231:$AV231,{1,2,3,4,5,6})))</f>
        <v>0</v>
      </c>
      <c r="BA231" s="50" t="str">
        <f t="shared" si="17"/>
        <v/>
      </c>
      <c r="BB231" s="46" t="str" cm="1">
        <f t="array" ref="BB231">IFERROR(SUMPRODUCT(LARGE($C231:$AV231,{1,2,3,4})), "")</f>
        <v/>
      </c>
      <c r="BC231" s="46" t="str" cm="1">
        <f t="array" ref="BC231">IFERROR(SUMPRODUCT(LARGE($C231:$AV231,{1,2,3,4,5,6,7})), "")</f>
        <v/>
      </c>
      <c r="BD231" s="46" t="str" cm="1">
        <f t="array" ref="BD231">IFERROR(SUMPRODUCT(LARGE($C231:$AV231,{1,2,3,4,5,6,7,8})), "")</f>
        <v/>
      </c>
      <c r="BE231" s="12"/>
      <c r="BF231" s="12"/>
      <c r="BG231" s="12"/>
      <c r="BH231" s="12"/>
      <c r="BI231" s="12"/>
      <c r="BJ231" s="12"/>
      <c r="BK231" s="12"/>
    </row>
    <row r="232" spans="2:63" ht="15" customHeight="1" x14ac:dyDescent="0.2">
      <c r="B232" s="17"/>
      <c r="C232" s="10"/>
      <c r="D232" s="5"/>
      <c r="E232" s="5"/>
      <c r="F232" s="5"/>
      <c r="G232" s="5"/>
      <c r="H232" s="5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57"/>
      <c r="AX232" s="47">
        <f t="shared" si="15"/>
        <v>0</v>
      </c>
      <c r="AY232" s="46">
        <f t="shared" si="16"/>
        <v>0</v>
      </c>
      <c r="AZ232" s="46" cm="1">
        <f t="array" ref="AZ232">IF($AY232&lt;=6,SUM($C232:$AV232),SUMPRODUCT(LARGE($C232:$AV232,{1,2,3,4,5,6})))</f>
        <v>0</v>
      </c>
      <c r="BA232" s="50" t="str">
        <f t="shared" si="17"/>
        <v/>
      </c>
      <c r="BB232" s="46" t="str" cm="1">
        <f t="array" ref="BB232">IFERROR(SUMPRODUCT(LARGE($C232:$AV232,{1,2,3,4})), "")</f>
        <v/>
      </c>
      <c r="BC232" s="46" t="str" cm="1">
        <f t="array" ref="BC232">IFERROR(SUMPRODUCT(LARGE($C232:$AV232,{1,2,3,4,5,6,7})), "")</f>
        <v/>
      </c>
      <c r="BD232" s="46" t="str" cm="1">
        <f t="array" ref="BD232">IFERROR(SUMPRODUCT(LARGE($C232:$AV232,{1,2,3,4,5,6,7,8})), "")</f>
        <v/>
      </c>
    </row>
    <row r="233" spans="2:63" ht="15" customHeight="1" x14ac:dyDescent="0.2">
      <c r="B233" s="17"/>
      <c r="C233" s="10"/>
      <c r="D233" s="5"/>
      <c r="E233" s="5"/>
      <c r="F233" s="5"/>
      <c r="G233" s="5"/>
      <c r="H233" s="5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57"/>
      <c r="AX233" s="47">
        <f t="shared" si="15"/>
        <v>0</v>
      </c>
      <c r="AY233" s="46">
        <f t="shared" si="16"/>
        <v>0</v>
      </c>
      <c r="AZ233" s="46" cm="1">
        <f t="array" ref="AZ233">IF($AY233&lt;=6,SUM($C233:$AV233),SUMPRODUCT(LARGE($C233:$AV233,{1,2,3,4,5,6})))</f>
        <v>0</v>
      </c>
      <c r="BA233" s="50" t="str">
        <f t="shared" si="17"/>
        <v/>
      </c>
      <c r="BB233" s="46" t="str" cm="1">
        <f t="array" ref="BB233">IFERROR(SUMPRODUCT(LARGE($C233:$AV233,{1,2,3,4})), "")</f>
        <v/>
      </c>
      <c r="BC233" s="46" t="str" cm="1">
        <f t="array" ref="BC233">IFERROR(SUMPRODUCT(LARGE($C233:$AV233,{1,2,3,4,5,6,7})), "")</f>
        <v/>
      </c>
      <c r="BD233" s="46" t="str" cm="1">
        <f t="array" ref="BD233">IFERROR(SUMPRODUCT(LARGE($C233:$AV233,{1,2,3,4,5,6,7,8})), "")</f>
        <v/>
      </c>
    </row>
    <row r="234" spans="2:63" ht="15" customHeight="1" x14ac:dyDescent="0.2">
      <c r="B234" s="17"/>
      <c r="C234" s="10"/>
      <c r="D234" s="5"/>
      <c r="E234" s="5"/>
      <c r="F234" s="5"/>
      <c r="G234" s="5"/>
      <c r="H234" s="5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57"/>
      <c r="AX234" s="47">
        <f t="shared" si="15"/>
        <v>0</v>
      </c>
      <c r="AY234" s="46">
        <f t="shared" si="16"/>
        <v>0</v>
      </c>
      <c r="AZ234" s="46" cm="1">
        <f t="array" ref="AZ234">IF($AY234&lt;=6,SUM($C234:$AV234),SUMPRODUCT(LARGE($C234:$AV234,{1,2,3,4,5,6})))</f>
        <v>0</v>
      </c>
      <c r="BA234" s="50" t="str">
        <f t="shared" si="17"/>
        <v/>
      </c>
      <c r="BB234" s="46" t="str" cm="1">
        <f t="array" ref="BB234">IFERROR(SUMPRODUCT(LARGE($C234:$AV234,{1,2,3,4})), "")</f>
        <v/>
      </c>
      <c r="BC234" s="46" t="str" cm="1">
        <f t="array" ref="BC234">IFERROR(SUMPRODUCT(LARGE($C234:$AV234,{1,2,3,4,5,6,7})), "")</f>
        <v/>
      </c>
      <c r="BD234" s="46" t="str" cm="1">
        <f t="array" ref="BD234">IFERROR(SUMPRODUCT(LARGE($C234:$AV234,{1,2,3,4,5,6,7,8})), "")</f>
        <v/>
      </c>
    </row>
    <row r="235" spans="2:63" ht="15" customHeight="1" x14ac:dyDescent="0.2">
      <c r="B235" s="17"/>
      <c r="C235" s="10"/>
      <c r="D235" s="5"/>
      <c r="E235" s="5"/>
      <c r="F235" s="5"/>
      <c r="G235" s="5"/>
      <c r="H235" s="5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57"/>
      <c r="AX235" s="47">
        <f t="shared" si="15"/>
        <v>0</v>
      </c>
      <c r="AY235" s="46">
        <f t="shared" si="16"/>
        <v>0</v>
      </c>
      <c r="AZ235" s="46" cm="1">
        <f t="array" ref="AZ235">IF($AY235&lt;=6,SUM($C235:$AV235),SUMPRODUCT(LARGE($C235:$AV235,{1,2,3,4,5,6})))</f>
        <v>0</v>
      </c>
      <c r="BA235" s="50" t="str">
        <f t="shared" si="17"/>
        <v/>
      </c>
      <c r="BB235" s="46" t="str" cm="1">
        <f t="array" ref="BB235">IFERROR(SUMPRODUCT(LARGE($C235:$AV235,{1,2,3,4})), "")</f>
        <v/>
      </c>
      <c r="BC235" s="46" t="str" cm="1">
        <f t="array" ref="BC235">IFERROR(SUMPRODUCT(LARGE($C235:$AV235,{1,2,3,4,5,6,7})), "")</f>
        <v/>
      </c>
      <c r="BD235" s="46" t="str" cm="1">
        <f t="array" ref="BD235">IFERROR(SUMPRODUCT(LARGE($C235:$AV235,{1,2,3,4,5,6,7,8})), "")</f>
        <v/>
      </c>
    </row>
    <row r="236" spans="2:63" ht="15" customHeight="1" x14ac:dyDescent="0.2">
      <c r="B236" s="17"/>
      <c r="C236" s="10"/>
      <c r="D236" s="5"/>
      <c r="E236" s="5"/>
      <c r="F236" s="5"/>
      <c r="G236" s="5"/>
      <c r="H236" s="5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57"/>
      <c r="AX236" s="47">
        <f t="shared" si="15"/>
        <v>0</v>
      </c>
      <c r="AY236" s="46">
        <f t="shared" si="16"/>
        <v>0</v>
      </c>
      <c r="AZ236" s="46" cm="1">
        <f t="array" ref="AZ236">IF($AY236&lt;=6,SUM($C236:$AV236),SUMPRODUCT(LARGE($C236:$AV236,{1,2,3,4,5,6})))</f>
        <v>0</v>
      </c>
      <c r="BA236" s="50" t="str">
        <f t="shared" si="17"/>
        <v/>
      </c>
      <c r="BB236" s="46" t="str" cm="1">
        <f t="array" ref="BB236">IFERROR(SUMPRODUCT(LARGE($C236:$AV236,{1,2,3,4})), "")</f>
        <v/>
      </c>
      <c r="BC236" s="46" t="str" cm="1">
        <f t="array" ref="BC236">IFERROR(SUMPRODUCT(LARGE($C236:$AV236,{1,2,3,4,5,6,7})), "")</f>
        <v/>
      </c>
      <c r="BD236" s="46" t="str" cm="1">
        <f t="array" ref="BD236">IFERROR(SUMPRODUCT(LARGE($C236:$AV236,{1,2,3,4,5,6,7,8})), "")</f>
        <v/>
      </c>
    </row>
    <row r="237" spans="2:63" ht="15" customHeight="1" x14ac:dyDescent="0.2">
      <c r="B237" s="17"/>
      <c r="C237" s="10"/>
      <c r="D237" s="5"/>
      <c r="E237" s="5"/>
      <c r="F237" s="5"/>
      <c r="G237" s="5"/>
      <c r="H237" s="5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57"/>
      <c r="AX237" s="47">
        <f t="shared" si="15"/>
        <v>0</v>
      </c>
      <c r="AY237" s="46">
        <f t="shared" si="16"/>
        <v>0</v>
      </c>
      <c r="AZ237" s="46" cm="1">
        <f t="array" ref="AZ237">IF($AY237&lt;=6,SUM($C237:$AV237),SUMPRODUCT(LARGE($C237:$AV237,{1,2,3,4,5,6})))</f>
        <v>0</v>
      </c>
      <c r="BA237" s="50" t="str">
        <f t="shared" si="17"/>
        <v/>
      </c>
      <c r="BB237" s="46" t="str" cm="1">
        <f t="array" ref="BB237">IFERROR(SUMPRODUCT(LARGE($C237:$AV237,{1,2,3,4})), "")</f>
        <v/>
      </c>
      <c r="BC237" s="46" t="str" cm="1">
        <f t="array" ref="BC237">IFERROR(SUMPRODUCT(LARGE($C237:$AV237,{1,2,3,4,5,6,7})), "")</f>
        <v/>
      </c>
      <c r="BD237" s="46" t="str" cm="1">
        <f t="array" ref="BD237">IFERROR(SUMPRODUCT(LARGE($C237:$AV237,{1,2,3,4,5,6,7,8})), "")</f>
        <v/>
      </c>
    </row>
    <row r="238" spans="2:63" ht="15" customHeight="1" x14ac:dyDescent="0.2">
      <c r="B238" s="17"/>
      <c r="C238" s="10"/>
      <c r="D238" s="5"/>
      <c r="E238" s="5"/>
      <c r="F238" s="5"/>
      <c r="G238" s="5"/>
      <c r="H238" s="5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57"/>
      <c r="AX238" s="47">
        <f t="shared" si="15"/>
        <v>0</v>
      </c>
      <c r="AY238" s="46">
        <f t="shared" si="16"/>
        <v>0</v>
      </c>
      <c r="AZ238" s="46" cm="1">
        <f t="array" ref="AZ238">IF($AY238&lt;=6,SUM($C238:$AV238),SUMPRODUCT(LARGE($C238:$AV238,{1,2,3,4,5,6})))</f>
        <v>0</v>
      </c>
      <c r="BA238" s="50" t="str">
        <f t="shared" si="17"/>
        <v/>
      </c>
      <c r="BB238" s="46" t="str" cm="1">
        <f t="array" ref="BB238">IFERROR(SUMPRODUCT(LARGE($C238:$AV238,{1,2,3,4})), "")</f>
        <v/>
      </c>
      <c r="BC238" s="46" t="str" cm="1">
        <f t="array" ref="BC238">IFERROR(SUMPRODUCT(LARGE($C238:$AV238,{1,2,3,4,5,6,7})), "")</f>
        <v/>
      </c>
      <c r="BD238" s="46" t="str" cm="1">
        <f t="array" ref="BD238">IFERROR(SUMPRODUCT(LARGE($C238:$AV238,{1,2,3,4,5,6,7,8})), "")</f>
        <v/>
      </c>
    </row>
    <row r="239" spans="2:63" ht="15" customHeight="1" x14ac:dyDescent="0.2">
      <c r="B239" s="17"/>
      <c r="C239" s="10"/>
      <c r="D239" s="5"/>
      <c r="E239" s="5"/>
      <c r="F239" s="5"/>
      <c r="G239" s="5"/>
      <c r="H239" s="5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57"/>
      <c r="AX239" s="47">
        <f t="shared" si="15"/>
        <v>0</v>
      </c>
      <c r="AY239" s="46">
        <f t="shared" si="16"/>
        <v>0</v>
      </c>
      <c r="AZ239" s="46" cm="1">
        <f t="array" ref="AZ239">IF($AY239&lt;=6,SUM($C239:$AV239),SUMPRODUCT(LARGE($C239:$AV239,{1,2,3,4,5,6})))</f>
        <v>0</v>
      </c>
      <c r="BA239" s="50" t="str">
        <f t="shared" si="17"/>
        <v/>
      </c>
      <c r="BB239" s="46" t="str" cm="1">
        <f t="array" ref="BB239">IFERROR(SUMPRODUCT(LARGE($C239:$AV239,{1,2,3,4})), "")</f>
        <v/>
      </c>
      <c r="BC239" s="46" t="str" cm="1">
        <f t="array" ref="BC239">IFERROR(SUMPRODUCT(LARGE($C239:$AV239,{1,2,3,4,5,6,7})), "")</f>
        <v/>
      </c>
      <c r="BD239" s="46" t="str" cm="1">
        <f t="array" ref="BD239">IFERROR(SUMPRODUCT(LARGE($C239:$AV239,{1,2,3,4,5,6,7,8})), "")</f>
        <v/>
      </c>
    </row>
    <row r="240" spans="2:63" ht="15" customHeight="1" x14ac:dyDescent="0.2">
      <c r="B240" s="17"/>
      <c r="C240" s="10"/>
      <c r="D240" s="5"/>
      <c r="E240" s="5"/>
      <c r="F240" s="5"/>
      <c r="G240" s="5"/>
      <c r="H240" s="5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57"/>
      <c r="AX240" s="47">
        <f t="shared" si="15"/>
        <v>0</v>
      </c>
      <c r="AY240" s="46">
        <f t="shared" si="16"/>
        <v>0</v>
      </c>
      <c r="AZ240" s="46" cm="1">
        <f t="array" ref="AZ240">IF($AY240&lt;=6,SUM($C240:$AV240),SUMPRODUCT(LARGE($C240:$AV240,{1,2,3,4,5,6})))</f>
        <v>0</v>
      </c>
      <c r="BA240" s="50" t="str">
        <f t="shared" si="17"/>
        <v/>
      </c>
      <c r="BB240" s="46" t="str" cm="1">
        <f t="array" ref="BB240">IFERROR(SUMPRODUCT(LARGE($C240:$AV240,{1,2,3,4})), "")</f>
        <v/>
      </c>
      <c r="BC240" s="46" t="str" cm="1">
        <f t="array" ref="BC240">IFERROR(SUMPRODUCT(LARGE($C240:$AV240,{1,2,3,4,5,6,7})), "")</f>
        <v/>
      </c>
      <c r="BD240" s="46" t="str" cm="1">
        <f t="array" ref="BD240">IFERROR(SUMPRODUCT(LARGE($C240:$AV240,{1,2,3,4,5,6,7,8})), "")</f>
        <v/>
      </c>
    </row>
    <row r="241" spans="2:56" ht="15" customHeight="1" x14ac:dyDescent="0.2">
      <c r="B241" s="17"/>
      <c r="C241" s="10"/>
      <c r="D241" s="5"/>
      <c r="E241" s="5"/>
      <c r="F241" s="5"/>
      <c r="G241" s="5"/>
      <c r="H241" s="5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57"/>
      <c r="AX241" s="47">
        <f t="shared" si="15"/>
        <v>0</v>
      </c>
      <c r="AY241" s="46">
        <f t="shared" si="16"/>
        <v>0</v>
      </c>
      <c r="AZ241" s="46" cm="1">
        <f t="array" ref="AZ241">IF($AY241&lt;=6,SUM($C241:$AV241),SUMPRODUCT(LARGE($C241:$AV241,{1,2,3,4,5,6})))</f>
        <v>0</v>
      </c>
      <c r="BA241" s="50" t="str">
        <f t="shared" si="17"/>
        <v/>
      </c>
      <c r="BB241" s="46" t="str" cm="1">
        <f t="array" ref="BB241">IFERROR(SUMPRODUCT(LARGE($C241:$AV241,{1,2,3,4})), "")</f>
        <v/>
      </c>
      <c r="BC241" s="46" t="str" cm="1">
        <f t="array" ref="BC241">IFERROR(SUMPRODUCT(LARGE($C241:$AV241,{1,2,3,4,5,6,7})), "")</f>
        <v/>
      </c>
      <c r="BD241" s="46" t="str" cm="1">
        <f t="array" ref="BD241">IFERROR(SUMPRODUCT(LARGE($C241:$AV241,{1,2,3,4,5,6,7,8})), "")</f>
        <v/>
      </c>
    </row>
    <row r="242" spans="2:56" ht="15" customHeight="1" x14ac:dyDescent="0.2">
      <c r="B242" s="17"/>
      <c r="C242" s="10"/>
      <c r="D242" s="5"/>
      <c r="E242" s="5"/>
      <c r="F242" s="5"/>
      <c r="G242" s="5"/>
      <c r="H242" s="5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57"/>
      <c r="AX242" s="47">
        <f t="shared" si="15"/>
        <v>0</v>
      </c>
      <c r="AY242" s="46">
        <f t="shared" si="16"/>
        <v>0</v>
      </c>
      <c r="AZ242" s="46" cm="1">
        <f t="array" ref="AZ242">IF($AY242&lt;=6,SUM($C242:$AV242),SUMPRODUCT(LARGE($C242:$AV242,{1,2,3,4,5,6})))</f>
        <v>0</v>
      </c>
      <c r="BA242" s="50" t="str">
        <f t="shared" si="17"/>
        <v/>
      </c>
      <c r="BB242" s="46" t="str" cm="1">
        <f t="array" ref="BB242">IFERROR(SUMPRODUCT(LARGE($C242:$AV242,{1,2,3,4})), "")</f>
        <v/>
      </c>
      <c r="BC242" s="46" t="str" cm="1">
        <f t="array" ref="BC242">IFERROR(SUMPRODUCT(LARGE($C242:$AV242,{1,2,3,4,5,6,7})), "")</f>
        <v/>
      </c>
      <c r="BD242" s="46" t="str" cm="1">
        <f t="array" ref="BD242">IFERROR(SUMPRODUCT(LARGE($C242:$AV242,{1,2,3,4,5,6,7,8})), "")</f>
        <v/>
      </c>
    </row>
    <row r="243" spans="2:56" ht="15" customHeight="1" x14ac:dyDescent="0.2">
      <c r="B243" s="17"/>
      <c r="C243" s="10"/>
      <c r="D243" s="5"/>
      <c r="E243" s="5"/>
      <c r="F243" s="5"/>
      <c r="G243" s="5"/>
      <c r="H243" s="5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57"/>
      <c r="AX243" s="47">
        <f t="shared" si="15"/>
        <v>0</v>
      </c>
      <c r="AY243" s="46">
        <f t="shared" si="16"/>
        <v>0</v>
      </c>
      <c r="AZ243" s="46" cm="1">
        <f t="array" ref="AZ243">IF($AY243&lt;=6,SUM($C243:$AV243),SUMPRODUCT(LARGE($C243:$AV243,{1,2,3,4,5,6})))</f>
        <v>0</v>
      </c>
      <c r="BA243" s="50" t="str">
        <f t="shared" si="17"/>
        <v/>
      </c>
      <c r="BB243" s="46" t="str" cm="1">
        <f t="array" ref="BB243">IFERROR(SUMPRODUCT(LARGE($C243:$AV243,{1,2,3,4})), "")</f>
        <v/>
      </c>
      <c r="BC243" s="46" t="str" cm="1">
        <f t="array" ref="BC243">IFERROR(SUMPRODUCT(LARGE($C243:$AV243,{1,2,3,4,5,6,7})), "")</f>
        <v/>
      </c>
      <c r="BD243" s="46" t="str" cm="1">
        <f t="array" ref="BD243">IFERROR(SUMPRODUCT(LARGE($C243:$AV243,{1,2,3,4,5,6,7,8})), "")</f>
        <v/>
      </c>
    </row>
    <row r="244" spans="2:56" ht="15" customHeight="1" x14ac:dyDescent="0.2">
      <c r="B244" s="17"/>
      <c r="C244" s="10"/>
      <c r="D244" s="5"/>
      <c r="E244" s="5"/>
      <c r="F244" s="5"/>
      <c r="G244" s="5"/>
      <c r="H244" s="5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57"/>
      <c r="AX244" s="47">
        <f t="shared" si="15"/>
        <v>0</v>
      </c>
      <c r="AY244" s="46">
        <f t="shared" si="16"/>
        <v>0</v>
      </c>
      <c r="AZ244" s="46" cm="1">
        <f t="array" ref="AZ244">IF($AY244&lt;=6,SUM($C244:$AV244),SUMPRODUCT(LARGE($C244:$AV244,{1,2,3,4,5,6})))</f>
        <v>0</v>
      </c>
      <c r="BA244" s="50" t="str">
        <f t="shared" si="17"/>
        <v/>
      </c>
      <c r="BB244" s="46" t="str" cm="1">
        <f t="array" ref="BB244">IFERROR(SUMPRODUCT(LARGE($C244:$AV244,{1,2,3,4})), "")</f>
        <v/>
      </c>
      <c r="BC244" s="46" t="str" cm="1">
        <f t="array" ref="BC244">IFERROR(SUMPRODUCT(LARGE($C244:$AV244,{1,2,3,4,5,6,7})), "")</f>
        <v/>
      </c>
      <c r="BD244" s="46" t="str" cm="1">
        <f t="array" ref="BD244">IFERROR(SUMPRODUCT(LARGE($C244:$AV244,{1,2,3,4,5,6,7,8})), "")</f>
        <v/>
      </c>
    </row>
    <row r="245" spans="2:56" ht="15" customHeight="1" x14ac:dyDescent="0.2">
      <c r="B245" s="17"/>
      <c r="C245" s="10"/>
      <c r="D245" s="5"/>
      <c r="E245" s="5"/>
      <c r="F245" s="5"/>
      <c r="G245" s="5"/>
      <c r="H245" s="5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57"/>
      <c r="AX245" s="47">
        <f t="shared" si="15"/>
        <v>0</v>
      </c>
      <c r="AY245" s="46">
        <f t="shared" si="16"/>
        <v>0</v>
      </c>
      <c r="AZ245" s="46" cm="1">
        <f t="array" ref="AZ245">IF($AY245&lt;=6,SUM($C245:$AV245),SUMPRODUCT(LARGE($C245:$AV245,{1,2,3,4,5,6})))</f>
        <v>0</v>
      </c>
      <c r="BA245" s="50" t="str">
        <f t="shared" si="17"/>
        <v/>
      </c>
      <c r="BB245" s="46" t="str" cm="1">
        <f t="array" ref="BB245">IFERROR(SUMPRODUCT(LARGE($C245:$AV245,{1,2,3,4})), "")</f>
        <v/>
      </c>
      <c r="BC245" s="46" t="str" cm="1">
        <f t="array" ref="BC245">IFERROR(SUMPRODUCT(LARGE($C245:$AV245,{1,2,3,4,5,6,7})), "")</f>
        <v/>
      </c>
      <c r="BD245" s="46" t="str" cm="1">
        <f t="array" ref="BD245">IFERROR(SUMPRODUCT(LARGE($C245:$AV245,{1,2,3,4,5,6,7,8})), "")</f>
        <v/>
      </c>
    </row>
    <row r="246" spans="2:56" ht="15" customHeight="1" x14ac:dyDescent="0.2">
      <c r="B246" s="17"/>
      <c r="C246" s="10"/>
      <c r="D246" s="5"/>
      <c r="E246" s="5"/>
      <c r="F246" s="5"/>
      <c r="G246" s="5"/>
      <c r="H246" s="5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57"/>
      <c r="AX246" s="47">
        <f t="shared" si="15"/>
        <v>0</v>
      </c>
      <c r="AY246" s="46">
        <f t="shared" si="16"/>
        <v>0</v>
      </c>
      <c r="AZ246" s="46" cm="1">
        <f t="array" ref="AZ246">IF($AY246&lt;=6,SUM($C246:$AV246),SUMPRODUCT(LARGE($C246:$AV246,{1,2,3,4,5,6})))</f>
        <v>0</v>
      </c>
      <c r="BA246" s="50" t="str">
        <f t="shared" si="17"/>
        <v/>
      </c>
      <c r="BB246" s="46" t="str" cm="1">
        <f t="array" ref="BB246">IFERROR(SUMPRODUCT(LARGE($C246:$AV246,{1,2,3,4})), "")</f>
        <v/>
      </c>
      <c r="BC246" s="46" t="str" cm="1">
        <f t="array" ref="BC246">IFERROR(SUMPRODUCT(LARGE($C246:$AV246,{1,2,3,4,5,6,7})), "")</f>
        <v/>
      </c>
      <c r="BD246" s="46" t="str" cm="1">
        <f t="array" ref="BD246">IFERROR(SUMPRODUCT(LARGE($C246:$AV246,{1,2,3,4,5,6,7,8})), "")</f>
        <v/>
      </c>
    </row>
    <row r="247" spans="2:56" ht="15" customHeight="1" x14ac:dyDescent="0.2">
      <c r="B247" s="17"/>
      <c r="C247" s="10"/>
      <c r="D247" s="5"/>
      <c r="E247" s="5"/>
      <c r="F247" s="5"/>
      <c r="G247" s="5"/>
      <c r="H247" s="5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57"/>
      <c r="AX247" s="47">
        <f t="shared" si="15"/>
        <v>0</v>
      </c>
      <c r="AY247" s="46">
        <f t="shared" si="16"/>
        <v>0</v>
      </c>
      <c r="AZ247" s="46" cm="1">
        <f t="array" ref="AZ247">IF($AY247&lt;=6,SUM($C247:$AV247),SUMPRODUCT(LARGE($C247:$AV247,{1,2,3,4,5,6})))</f>
        <v>0</v>
      </c>
      <c r="BA247" s="50" t="str">
        <f t="shared" si="17"/>
        <v/>
      </c>
      <c r="BB247" s="46" t="str" cm="1">
        <f t="array" ref="BB247">IFERROR(SUMPRODUCT(LARGE($C247:$AV247,{1,2,3,4})), "")</f>
        <v/>
      </c>
      <c r="BC247" s="46" t="str" cm="1">
        <f t="array" ref="BC247">IFERROR(SUMPRODUCT(LARGE($C247:$AV247,{1,2,3,4,5,6,7})), "")</f>
        <v/>
      </c>
      <c r="BD247" s="46" t="str" cm="1">
        <f t="array" ref="BD247">IFERROR(SUMPRODUCT(LARGE($C247:$AV247,{1,2,3,4,5,6,7,8})), "")</f>
        <v/>
      </c>
    </row>
    <row r="248" spans="2:56" ht="15" customHeight="1" x14ac:dyDescent="0.2">
      <c r="B248" s="17"/>
      <c r="C248" s="10"/>
      <c r="D248" s="5"/>
      <c r="E248" s="5"/>
      <c r="F248" s="5"/>
      <c r="G248" s="5"/>
      <c r="H248" s="5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57"/>
      <c r="AX248" s="47">
        <f t="shared" si="15"/>
        <v>0</v>
      </c>
      <c r="AY248" s="46">
        <f t="shared" si="16"/>
        <v>0</v>
      </c>
      <c r="AZ248" s="46" cm="1">
        <f t="array" ref="AZ248">IF($AY248&lt;=6,SUM($C248:$AV248),SUMPRODUCT(LARGE($C248:$AV248,{1,2,3,4,5,6})))</f>
        <v>0</v>
      </c>
      <c r="BA248" s="50" t="str">
        <f t="shared" si="17"/>
        <v/>
      </c>
      <c r="BB248" s="46" t="str" cm="1">
        <f t="array" ref="BB248">IFERROR(SUMPRODUCT(LARGE($C248:$AV248,{1,2,3,4})), "")</f>
        <v/>
      </c>
      <c r="BC248" s="46" t="str" cm="1">
        <f t="array" ref="BC248">IFERROR(SUMPRODUCT(LARGE($C248:$AV248,{1,2,3,4,5,6,7})), "")</f>
        <v/>
      </c>
      <c r="BD248" s="46" t="str" cm="1">
        <f t="array" ref="BD248">IFERROR(SUMPRODUCT(LARGE($C248:$AV248,{1,2,3,4,5,6,7,8})), "")</f>
        <v/>
      </c>
    </row>
    <row r="249" spans="2:56" ht="15" customHeight="1" x14ac:dyDescent="0.2">
      <c r="B249" s="17"/>
      <c r="C249" s="10"/>
      <c r="D249" s="5"/>
      <c r="E249" s="5"/>
      <c r="F249" s="5"/>
      <c r="G249" s="5"/>
      <c r="H249" s="5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57"/>
      <c r="AX249" s="47">
        <f t="shared" si="15"/>
        <v>0</v>
      </c>
      <c r="AY249" s="46">
        <f t="shared" si="16"/>
        <v>0</v>
      </c>
      <c r="AZ249" s="46" cm="1">
        <f t="array" ref="AZ249">IF($AY249&lt;=6,SUM($C249:$AV249),SUMPRODUCT(LARGE($C249:$AV249,{1,2,3,4,5,6})))</f>
        <v>0</v>
      </c>
      <c r="BA249" s="50" t="str">
        <f t="shared" si="17"/>
        <v/>
      </c>
      <c r="BB249" s="46" t="str" cm="1">
        <f t="array" ref="BB249">IFERROR(SUMPRODUCT(LARGE($C249:$AV249,{1,2,3,4})), "")</f>
        <v/>
      </c>
      <c r="BC249" s="46" t="str" cm="1">
        <f t="array" ref="BC249">IFERROR(SUMPRODUCT(LARGE($C249:$AV249,{1,2,3,4,5,6,7})), "")</f>
        <v/>
      </c>
      <c r="BD249" s="46" t="str" cm="1">
        <f t="array" ref="BD249">IFERROR(SUMPRODUCT(LARGE($C249:$AV249,{1,2,3,4,5,6,7,8})), "")</f>
        <v/>
      </c>
    </row>
    <row r="250" spans="2:56" ht="15" customHeight="1" x14ac:dyDescent="0.2">
      <c r="B250" s="17"/>
      <c r="C250" s="10"/>
      <c r="D250" s="5"/>
      <c r="E250" s="5"/>
      <c r="F250" s="5"/>
      <c r="G250" s="5"/>
      <c r="H250" s="5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57"/>
      <c r="AX250" s="47">
        <f t="shared" si="15"/>
        <v>0</v>
      </c>
      <c r="AY250" s="46">
        <f t="shared" si="16"/>
        <v>0</v>
      </c>
      <c r="AZ250" s="46" cm="1">
        <f t="array" ref="AZ250">IF($AY250&lt;=6,SUM($C250:$AV250),SUMPRODUCT(LARGE($C250:$AV250,{1,2,3,4,5,6})))</f>
        <v>0</v>
      </c>
      <c r="BA250" s="50" t="str">
        <f t="shared" si="17"/>
        <v/>
      </c>
      <c r="BB250" s="46" t="str" cm="1">
        <f t="array" ref="BB250">IFERROR(SUMPRODUCT(LARGE($C250:$AV250,{1,2,3,4})), "")</f>
        <v/>
      </c>
      <c r="BC250" s="46" t="str" cm="1">
        <f t="array" ref="BC250">IFERROR(SUMPRODUCT(LARGE($C250:$AV250,{1,2,3,4,5,6,7})), "")</f>
        <v/>
      </c>
      <c r="BD250" s="46" t="str" cm="1">
        <f t="array" ref="BD250">IFERROR(SUMPRODUCT(LARGE($C250:$AV250,{1,2,3,4,5,6,7,8})), "")</f>
        <v/>
      </c>
    </row>
    <row r="251" spans="2:56" ht="15" customHeight="1" x14ac:dyDescent="0.2">
      <c r="B251" s="17"/>
      <c r="C251" s="10"/>
      <c r="D251" s="5"/>
      <c r="E251" s="5"/>
      <c r="F251" s="5"/>
      <c r="G251" s="5"/>
      <c r="H251" s="5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57"/>
      <c r="AX251" s="47">
        <f t="shared" si="15"/>
        <v>0</v>
      </c>
      <c r="AY251" s="46">
        <f t="shared" si="16"/>
        <v>0</v>
      </c>
      <c r="AZ251" s="46" cm="1">
        <f t="array" ref="AZ251">IF($AY251&lt;=6,SUM($C251:$AV251),SUMPRODUCT(LARGE($C251:$AV251,{1,2,3,4,5,6})))</f>
        <v>0</v>
      </c>
      <c r="BA251" s="50" t="str">
        <f t="shared" si="17"/>
        <v/>
      </c>
      <c r="BB251" s="46" t="str" cm="1">
        <f t="array" ref="BB251">IFERROR(SUMPRODUCT(LARGE($C251:$AV251,{1,2,3,4})), "")</f>
        <v/>
      </c>
      <c r="BC251" s="46" t="str" cm="1">
        <f t="array" ref="BC251">IFERROR(SUMPRODUCT(LARGE($C251:$AV251,{1,2,3,4,5,6,7})), "")</f>
        <v/>
      </c>
      <c r="BD251" s="46" t="str" cm="1">
        <f t="array" ref="BD251">IFERROR(SUMPRODUCT(LARGE($C251:$AV251,{1,2,3,4,5,6,7,8})), "")</f>
        <v/>
      </c>
    </row>
    <row r="252" spans="2:56" ht="15" customHeight="1" x14ac:dyDescent="0.2">
      <c r="B252" s="17"/>
      <c r="C252" s="10"/>
      <c r="D252" s="5"/>
      <c r="E252" s="5"/>
      <c r="F252" s="5"/>
      <c r="G252" s="5"/>
      <c r="H252" s="5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57"/>
      <c r="AX252" s="47">
        <f t="shared" si="15"/>
        <v>0</v>
      </c>
      <c r="AY252" s="46">
        <f t="shared" si="16"/>
        <v>0</v>
      </c>
      <c r="AZ252" s="46" cm="1">
        <f t="array" ref="AZ252">IF($AY252&lt;=6,SUM($C252:$AV252),SUMPRODUCT(LARGE($C252:$AV252,{1,2,3,4,5,6})))</f>
        <v>0</v>
      </c>
      <c r="BA252" s="50" t="str">
        <f t="shared" si="17"/>
        <v/>
      </c>
      <c r="BB252" s="46" t="str" cm="1">
        <f t="array" ref="BB252">IFERROR(SUMPRODUCT(LARGE($C252:$AV252,{1,2,3,4})), "")</f>
        <v/>
      </c>
      <c r="BC252" s="46" t="str" cm="1">
        <f t="array" ref="BC252">IFERROR(SUMPRODUCT(LARGE($C252:$AV252,{1,2,3,4,5,6,7})), "")</f>
        <v/>
      </c>
      <c r="BD252" s="46" t="str" cm="1">
        <f t="array" ref="BD252">IFERROR(SUMPRODUCT(LARGE($C252:$AV252,{1,2,3,4,5,6,7,8})), "")</f>
        <v/>
      </c>
    </row>
    <row r="253" spans="2:56" ht="15" customHeight="1" x14ac:dyDescent="0.2">
      <c r="B253" s="17"/>
      <c r="C253" s="10"/>
      <c r="D253" s="5"/>
      <c r="E253" s="5"/>
      <c r="F253" s="5"/>
      <c r="G253" s="5"/>
      <c r="H253" s="5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57"/>
      <c r="AX253" s="47">
        <f t="shared" si="15"/>
        <v>0</v>
      </c>
      <c r="AY253" s="46">
        <f t="shared" si="16"/>
        <v>0</v>
      </c>
      <c r="AZ253" s="46" cm="1">
        <f t="array" ref="AZ253">IF($AY253&lt;=6,SUM($C253:$AV253),SUMPRODUCT(LARGE($C253:$AV253,{1,2,3,4,5,6})))</f>
        <v>0</v>
      </c>
      <c r="BA253" s="50" t="str">
        <f t="shared" si="17"/>
        <v/>
      </c>
      <c r="BB253" s="46" t="str" cm="1">
        <f t="array" ref="BB253">IFERROR(SUMPRODUCT(LARGE($C253:$AV253,{1,2,3,4})), "")</f>
        <v/>
      </c>
      <c r="BC253" s="46" t="str" cm="1">
        <f t="array" ref="BC253">IFERROR(SUMPRODUCT(LARGE($C253:$AV253,{1,2,3,4,5,6,7})), "")</f>
        <v/>
      </c>
      <c r="BD253" s="46" t="str" cm="1">
        <f t="array" ref="BD253">IFERROR(SUMPRODUCT(LARGE($C253:$AV253,{1,2,3,4,5,6,7,8})), "")</f>
        <v/>
      </c>
    </row>
    <row r="254" spans="2:56" ht="15" customHeight="1" x14ac:dyDescent="0.2">
      <c r="B254" s="17"/>
      <c r="C254" s="10"/>
      <c r="D254" s="5"/>
      <c r="E254" s="5"/>
      <c r="F254" s="5"/>
      <c r="G254" s="5"/>
      <c r="H254" s="5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57"/>
      <c r="AX254" s="47">
        <f t="shared" si="15"/>
        <v>0</v>
      </c>
      <c r="AY254" s="46">
        <f t="shared" si="16"/>
        <v>0</v>
      </c>
      <c r="AZ254" s="46" cm="1">
        <f t="array" ref="AZ254">IF($AY254&lt;=6,SUM($C254:$AV254),SUMPRODUCT(LARGE($C254:$AV254,{1,2,3,4,5,6})))</f>
        <v>0</v>
      </c>
      <c r="BA254" s="50" t="str">
        <f t="shared" si="17"/>
        <v/>
      </c>
      <c r="BB254" s="46" t="str" cm="1">
        <f t="array" ref="BB254">IFERROR(SUMPRODUCT(LARGE($C254:$AV254,{1,2,3,4})), "")</f>
        <v/>
      </c>
      <c r="BC254" s="46" t="str" cm="1">
        <f t="array" ref="BC254">IFERROR(SUMPRODUCT(LARGE($C254:$AV254,{1,2,3,4,5,6,7})), "")</f>
        <v/>
      </c>
      <c r="BD254" s="46" t="str" cm="1">
        <f t="array" ref="BD254">IFERROR(SUMPRODUCT(LARGE($C254:$AV254,{1,2,3,4,5,6,7,8})), "")</f>
        <v/>
      </c>
    </row>
    <row r="255" spans="2:56" ht="15" customHeight="1" x14ac:dyDescent="0.2">
      <c r="B255" s="17"/>
      <c r="C255" s="10"/>
      <c r="D255" s="5"/>
      <c r="E255" s="5"/>
      <c r="F255" s="5"/>
      <c r="G255" s="5"/>
      <c r="H255" s="5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57"/>
      <c r="AX255" s="47">
        <f t="shared" si="15"/>
        <v>0</v>
      </c>
      <c r="AY255" s="46">
        <f t="shared" si="16"/>
        <v>0</v>
      </c>
      <c r="AZ255" s="46" cm="1">
        <f t="array" ref="AZ255">IF($AY255&lt;=6,SUM($C255:$AV255),SUMPRODUCT(LARGE($C255:$AV255,{1,2,3,4,5,6})))</f>
        <v>0</v>
      </c>
      <c r="BA255" s="50" t="str">
        <f t="shared" si="17"/>
        <v/>
      </c>
      <c r="BB255" s="46" t="str" cm="1">
        <f t="array" ref="BB255">IFERROR(SUMPRODUCT(LARGE($C255:$AV255,{1,2,3,4})), "")</f>
        <v/>
      </c>
      <c r="BC255" s="46" t="str" cm="1">
        <f t="array" ref="BC255">IFERROR(SUMPRODUCT(LARGE($C255:$AV255,{1,2,3,4,5,6,7})), "")</f>
        <v/>
      </c>
      <c r="BD255" s="46" t="str" cm="1">
        <f t="array" ref="BD255">IFERROR(SUMPRODUCT(LARGE($C255:$AV255,{1,2,3,4,5,6,7,8})), "")</f>
        <v/>
      </c>
    </row>
    <row r="256" spans="2:56" ht="15" customHeight="1" x14ac:dyDescent="0.2">
      <c r="B256" s="17"/>
      <c r="C256" s="10"/>
      <c r="D256" s="5"/>
      <c r="E256" s="5"/>
      <c r="F256" s="5"/>
      <c r="G256" s="5"/>
      <c r="H256" s="5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57"/>
      <c r="AX256" s="47">
        <f t="shared" si="15"/>
        <v>0</v>
      </c>
      <c r="AY256" s="46">
        <f t="shared" si="16"/>
        <v>0</v>
      </c>
      <c r="AZ256" s="46" cm="1">
        <f t="array" ref="AZ256">IF($AY256&lt;=6,SUM($C256:$AV256),SUMPRODUCT(LARGE($C256:$AV256,{1,2,3,4,5,6})))</f>
        <v>0</v>
      </c>
      <c r="BA256" s="50" t="str">
        <f t="shared" si="17"/>
        <v/>
      </c>
      <c r="BB256" s="46" t="str" cm="1">
        <f t="array" ref="BB256">IFERROR(SUMPRODUCT(LARGE($C256:$AV256,{1,2,3,4})), "")</f>
        <v/>
      </c>
      <c r="BC256" s="46" t="str" cm="1">
        <f t="array" ref="BC256">IFERROR(SUMPRODUCT(LARGE($C256:$AV256,{1,2,3,4,5,6,7})), "")</f>
        <v/>
      </c>
      <c r="BD256" s="46" t="str" cm="1">
        <f t="array" ref="BD256">IFERROR(SUMPRODUCT(LARGE($C256:$AV256,{1,2,3,4,5,6,7,8})), "")</f>
        <v/>
      </c>
    </row>
    <row r="257" spans="2:56" ht="15" customHeight="1" x14ac:dyDescent="0.2">
      <c r="B257" s="17"/>
      <c r="C257" s="10"/>
      <c r="D257" s="5"/>
      <c r="E257" s="5"/>
      <c r="F257" s="5"/>
      <c r="G257" s="5"/>
      <c r="H257" s="5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57"/>
      <c r="AX257" s="47">
        <f t="shared" si="15"/>
        <v>0</v>
      </c>
      <c r="AY257" s="46">
        <f t="shared" si="16"/>
        <v>0</v>
      </c>
      <c r="AZ257" s="46" cm="1">
        <f t="array" ref="AZ257">IF($AY257&lt;=6,SUM($C257:$AV257),SUMPRODUCT(LARGE($C257:$AV257,{1,2,3,4,5,6})))</f>
        <v>0</v>
      </c>
      <c r="BA257" s="50" t="str">
        <f t="shared" si="17"/>
        <v/>
      </c>
      <c r="BB257" s="46" t="str" cm="1">
        <f t="array" ref="BB257">IFERROR(SUMPRODUCT(LARGE($C257:$AV257,{1,2,3,4})), "")</f>
        <v/>
      </c>
      <c r="BC257" s="46" t="str" cm="1">
        <f t="array" ref="BC257">IFERROR(SUMPRODUCT(LARGE($C257:$AV257,{1,2,3,4,5,6,7})), "")</f>
        <v/>
      </c>
      <c r="BD257" s="46" t="str" cm="1">
        <f t="array" ref="BD257">IFERROR(SUMPRODUCT(LARGE($C257:$AV257,{1,2,3,4,5,6,7,8})), "")</f>
        <v/>
      </c>
    </row>
    <row r="258" spans="2:56" ht="15" customHeight="1" x14ac:dyDescent="0.2">
      <c r="B258" s="17"/>
      <c r="C258" s="10"/>
      <c r="D258" s="5"/>
      <c r="E258" s="5"/>
      <c r="F258" s="5"/>
      <c r="G258" s="5"/>
      <c r="H258" s="5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57"/>
      <c r="AX258" s="47">
        <f t="shared" si="15"/>
        <v>0</v>
      </c>
      <c r="AY258" s="46">
        <f t="shared" si="16"/>
        <v>0</v>
      </c>
      <c r="AZ258" s="46" cm="1">
        <f t="array" ref="AZ258">IF($AY258&lt;=6,SUM($C258:$AV258),SUMPRODUCT(LARGE($C258:$AV258,{1,2,3,4,5,6})))</f>
        <v>0</v>
      </c>
      <c r="BA258" s="50" t="str">
        <f t="shared" si="17"/>
        <v/>
      </c>
      <c r="BB258" s="46" t="str" cm="1">
        <f t="array" ref="BB258">IFERROR(SUMPRODUCT(LARGE($C258:$AV258,{1,2,3,4})), "")</f>
        <v/>
      </c>
      <c r="BC258" s="46" t="str" cm="1">
        <f t="array" ref="BC258">IFERROR(SUMPRODUCT(LARGE($C258:$AV258,{1,2,3,4,5,6,7})), "")</f>
        <v/>
      </c>
      <c r="BD258" s="46" t="str" cm="1">
        <f t="array" ref="BD258">IFERROR(SUMPRODUCT(LARGE($C258:$AV258,{1,2,3,4,5,6,7,8})), "")</f>
        <v/>
      </c>
    </row>
    <row r="259" spans="2:56" ht="15" customHeight="1" x14ac:dyDescent="0.2">
      <c r="B259" s="17"/>
      <c r="C259" s="10"/>
      <c r="D259" s="5"/>
      <c r="E259" s="5"/>
      <c r="F259" s="5"/>
      <c r="G259" s="5"/>
      <c r="H259" s="5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57"/>
      <c r="AX259" s="47">
        <f t="shared" ref="AX259:AX301" si="18">SUM($C259:$AW259)</f>
        <v>0</v>
      </c>
      <c r="AY259" s="46">
        <f t="shared" ref="AY259:AY301" si="19">COUNTA(C259:AV259)</f>
        <v>0</v>
      </c>
      <c r="AZ259" s="46" cm="1">
        <f t="array" ref="AZ259">IF($AY259&lt;=6,SUM($C259:$AV259),SUMPRODUCT(LARGE($C259:$AV259,{1,2,3,4,5,6})))</f>
        <v>0</v>
      </c>
      <c r="BA259" s="50" t="str">
        <f t="shared" si="17"/>
        <v/>
      </c>
      <c r="BB259" s="46" t="str" cm="1">
        <f t="array" ref="BB259">IFERROR(SUMPRODUCT(LARGE($C259:$AV259,{1,2,3,4})), "")</f>
        <v/>
      </c>
      <c r="BC259" s="46" t="str" cm="1">
        <f t="array" ref="BC259">IFERROR(SUMPRODUCT(LARGE($C259:$AV259,{1,2,3,4,5,6,7})), "")</f>
        <v/>
      </c>
      <c r="BD259" s="46" t="str" cm="1">
        <f t="array" ref="BD259">IFERROR(SUMPRODUCT(LARGE($C259:$AV259,{1,2,3,4,5,6,7,8})), "")</f>
        <v/>
      </c>
    </row>
    <row r="260" spans="2:56" ht="15" customHeight="1" x14ac:dyDescent="0.2">
      <c r="B260" s="17"/>
      <c r="C260" s="10"/>
      <c r="D260" s="5"/>
      <c r="E260" s="5"/>
      <c r="F260" s="5"/>
      <c r="G260" s="5"/>
      <c r="H260" s="5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57"/>
      <c r="AX260" s="47">
        <f t="shared" si="18"/>
        <v>0</v>
      </c>
      <c r="AY260" s="46">
        <f t="shared" si="19"/>
        <v>0</v>
      </c>
      <c r="AZ260" s="46" cm="1">
        <f t="array" ref="AZ260">IF($AY260&lt;=6,SUM($C260:$AV260),SUMPRODUCT(LARGE($C260:$AV260,{1,2,3,4,5,6})))</f>
        <v>0</v>
      </c>
      <c r="BA260" s="50" t="str">
        <f t="shared" ref="BA260:BA301" si="20">IF(AND($AY260&gt;=6,AZ260=AZ261),"Manual Calc Needed","")</f>
        <v/>
      </c>
      <c r="BB260" s="46" t="str" cm="1">
        <f t="array" ref="BB260">IFERROR(SUMPRODUCT(LARGE($C260:$AV260,{1,2,3,4})), "")</f>
        <v/>
      </c>
      <c r="BC260" s="46" t="str" cm="1">
        <f t="array" ref="BC260">IFERROR(SUMPRODUCT(LARGE($C260:$AV260,{1,2,3,4,5,6,7})), "")</f>
        <v/>
      </c>
      <c r="BD260" s="46" t="str" cm="1">
        <f t="array" ref="BD260">IFERROR(SUMPRODUCT(LARGE($C260:$AV260,{1,2,3,4,5,6,7,8})), "")</f>
        <v/>
      </c>
    </row>
    <row r="261" spans="2:56" ht="15" customHeight="1" x14ac:dyDescent="0.2">
      <c r="B261" s="17"/>
      <c r="C261" s="10"/>
      <c r="D261" s="5"/>
      <c r="E261" s="5"/>
      <c r="F261" s="5"/>
      <c r="G261" s="5"/>
      <c r="H261" s="5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57"/>
      <c r="AX261" s="47">
        <f t="shared" si="18"/>
        <v>0</v>
      </c>
      <c r="AY261" s="46">
        <f t="shared" si="19"/>
        <v>0</v>
      </c>
      <c r="AZ261" s="46" cm="1">
        <f t="array" ref="AZ261">IF($AY261&lt;=6,SUM($C261:$AV261),SUMPRODUCT(LARGE($C261:$AV261,{1,2,3,4,5,6})))</f>
        <v>0</v>
      </c>
      <c r="BA261" s="50" t="str">
        <f t="shared" si="20"/>
        <v/>
      </c>
      <c r="BB261" s="46" t="str" cm="1">
        <f t="array" ref="BB261">IFERROR(SUMPRODUCT(LARGE($C261:$AV261,{1,2,3,4})), "")</f>
        <v/>
      </c>
      <c r="BC261" s="46" t="str" cm="1">
        <f t="array" ref="BC261">IFERROR(SUMPRODUCT(LARGE($C261:$AV261,{1,2,3,4,5,6,7})), "")</f>
        <v/>
      </c>
      <c r="BD261" s="46" t="str" cm="1">
        <f t="array" ref="BD261">IFERROR(SUMPRODUCT(LARGE($C261:$AV261,{1,2,3,4,5,6,7,8})), "")</f>
        <v/>
      </c>
    </row>
    <row r="262" spans="2:56" ht="15" customHeight="1" x14ac:dyDescent="0.2">
      <c r="B262" s="17"/>
      <c r="C262" s="10"/>
      <c r="D262" s="5"/>
      <c r="E262" s="5"/>
      <c r="F262" s="5"/>
      <c r="G262" s="5"/>
      <c r="H262" s="5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57"/>
      <c r="AX262" s="47">
        <f t="shared" si="18"/>
        <v>0</v>
      </c>
      <c r="AY262" s="46">
        <f t="shared" si="19"/>
        <v>0</v>
      </c>
      <c r="AZ262" s="46" cm="1">
        <f t="array" ref="AZ262">IF($AY262&lt;=6,SUM($C262:$AV262),SUMPRODUCT(LARGE($C262:$AV262,{1,2,3,4,5,6})))</f>
        <v>0</v>
      </c>
      <c r="BA262" s="50" t="str">
        <f t="shared" si="20"/>
        <v/>
      </c>
      <c r="BB262" s="46" t="str" cm="1">
        <f t="array" ref="BB262">IFERROR(SUMPRODUCT(LARGE($C262:$AV262,{1,2,3,4})), "")</f>
        <v/>
      </c>
      <c r="BC262" s="46" t="str" cm="1">
        <f t="array" ref="BC262">IFERROR(SUMPRODUCT(LARGE($C262:$AV262,{1,2,3,4,5,6,7})), "")</f>
        <v/>
      </c>
      <c r="BD262" s="46" t="str" cm="1">
        <f t="array" ref="BD262">IFERROR(SUMPRODUCT(LARGE($C262:$AV262,{1,2,3,4,5,6,7,8})), "")</f>
        <v/>
      </c>
    </row>
    <row r="263" spans="2:56" ht="15" customHeight="1" x14ac:dyDescent="0.2">
      <c r="B263" s="17"/>
      <c r="C263" s="10"/>
      <c r="D263" s="5"/>
      <c r="E263" s="5"/>
      <c r="F263" s="5"/>
      <c r="G263" s="5"/>
      <c r="H263" s="5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57"/>
      <c r="AX263" s="47">
        <f t="shared" si="18"/>
        <v>0</v>
      </c>
      <c r="AY263" s="46">
        <f t="shared" si="19"/>
        <v>0</v>
      </c>
      <c r="AZ263" s="46" cm="1">
        <f t="array" ref="AZ263">IF($AY263&lt;=6,SUM($C263:$AV263),SUMPRODUCT(LARGE($C263:$AV263,{1,2,3,4,5,6})))</f>
        <v>0</v>
      </c>
      <c r="BA263" s="50" t="str">
        <f t="shared" si="20"/>
        <v/>
      </c>
      <c r="BB263" s="46" t="str" cm="1">
        <f t="array" ref="BB263">IFERROR(SUMPRODUCT(LARGE($C263:$AV263,{1,2,3,4})), "")</f>
        <v/>
      </c>
      <c r="BC263" s="46" t="str" cm="1">
        <f t="array" ref="BC263">IFERROR(SUMPRODUCT(LARGE($C263:$AV263,{1,2,3,4,5,6,7})), "")</f>
        <v/>
      </c>
      <c r="BD263" s="46" t="str" cm="1">
        <f t="array" ref="BD263">IFERROR(SUMPRODUCT(LARGE($C263:$AV263,{1,2,3,4,5,6,7,8})), "")</f>
        <v/>
      </c>
    </row>
    <row r="264" spans="2:56" ht="15" customHeight="1" x14ac:dyDescent="0.2">
      <c r="B264" s="17"/>
      <c r="C264" s="10"/>
      <c r="D264" s="5"/>
      <c r="E264" s="5"/>
      <c r="F264" s="5"/>
      <c r="G264" s="5"/>
      <c r="H264" s="5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57"/>
      <c r="AX264" s="47">
        <f t="shared" si="18"/>
        <v>0</v>
      </c>
      <c r="AY264" s="46">
        <f t="shared" si="19"/>
        <v>0</v>
      </c>
      <c r="AZ264" s="46" cm="1">
        <f t="array" ref="AZ264">IF($AY264&lt;=6,SUM($C264:$AV264),SUMPRODUCT(LARGE($C264:$AV264,{1,2,3,4,5,6})))</f>
        <v>0</v>
      </c>
      <c r="BA264" s="50" t="str">
        <f t="shared" si="20"/>
        <v/>
      </c>
      <c r="BB264" s="46" t="str" cm="1">
        <f t="array" ref="BB264">IFERROR(SUMPRODUCT(LARGE($C264:$AV264,{1,2,3,4})), "")</f>
        <v/>
      </c>
      <c r="BC264" s="46" t="str" cm="1">
        <f t="array" ref="BC264">IFERROR(SUMPRODUCT(LARGE($C264:$AV264,{1,2,3,4,5,6,7})), "")</f>
        <v/>
      </c>
      <c r="BD264" s="46" t="str" cm="1">
        <f t="array" ref="BD264">IFERROR(SUMPRODUCT(LARGE($C264:$AV264,{1,2,3,4,5,6,7,8})), "")</f>
        <v/>
      </c>
    </row>
    <row r="265" spans="2:56" ht="15" customHeight="1" x14ac:dyDescent="0.2">
      <c r="B265" s="17"/>
      <c r="C265" s="10"/>
      <c r="D265" s="5"/>
      <c r="E265" s="5"/>
      <c r="F265" s="5"/>
      <c r="G265" s="5"/>
      <c r="H265" s="5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57"/>
      <c r="AX265" s="47">
        <f t="shared" si="18"/>
        <v>0</v>
      </c>
      <c r="AY265" s="46">
        <f t="shared" si="19"/>
        <v>0</v>
      </c>
      <c r="AZ265" s="46" cm="1">
        <f t="array" ref="AZ265">IF($AY265&lt;=6,SUM($C265:$AV265),SUMPRODUCT(LARGE($C265:$AV265,{1,2,3,4,5,6})))</f>
        <v>0</v>
      </c>
      <c r="BA265" s="50" t="str">
        <f t="shared" si="20"/>
        <v/>
      </c>
      <c r="BB265" s="46" t="str" cm="1">
        <f t="array" ref="BB265">IFERROR(SUMPRODUCT(LARGE($C265:$AV265,{1,2,3,4})), "")</f>
        <v/>
      </c>
      <c r="BC265" s="46" t="str" cm="1">
        <f t="array" ref="BC265">IFERROR(SUMPRODUCT(LARGE($C265:$AV265,{1,2,3,4,5,6,7})), "")</f>
        <v/>
      </c>
      <c r="BD265" s="46" t="str" cm="1">
        <f t="array" ref="BD265">IFERROR(SUMPRODUCT(LARGE($C265:$AV265,{1,2,3,4,5,6,7,8})), "")</f>
        <v/>
      </c>
    </row>
    <row r="266" spans="2:56" ht="15" customHeight="1" x14ac:dyDescent="0.2">
      <c r="B266" s="17"/>
      <c r="C266" s="10"/>
      <c r="D266" s="5"/>
      <c r="E266" s="5"/>
      <c r="F266" s="5"/>
      <c r="G266" s="5"/>
      <c r="H266" s="5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57"/>
      <c r="AX266" s="47">
        <f t="shared" si="18"/>
        <v>0</v>
      </c>
      <c r="AY266" s="46">
        <f t="shared" si="19"/>
        <v>0</v>
      </c>
      <c r="AZ266" s="46" cm="1">
        <f t="array" ref="AZ266">IF($AY266&lt;=6,SUM($C266:$AV266),SUMPRODUCT(LARGE($C266:$AV266,{1,2,3,4,5,6})))</f>
        <v>0</v>
      </c>
      <c r="BA266" s="50" t="str">
        <f t="shared" si="20"/>
        <v/>
      </c>
      <c r="BB266" s="46" t="str" cm="1">
        <f t="array" ref="BB266">IFERROR(SUMPRODUCT(LARGE($C266:$AV266,{1,2,3,4})), "")</f>
        <v/>
      </c>
      <c r="BC266" s="46" t="str" cm="1">
        <f t="array" ref="BC266">IFERROR(SUMPRODUCT(LARGE($C266:$AV266,{1,2,3,4,5,6,7})), "")</f>
        <v/>
      </c>
      <c r="BD266" s="46" t="str" cm="1">
        <f t="array" ref="BD266">IFERROR(SUMPRODUCT(LARGE($C266:$AV266,{1,2,3,4,5,6,7,8})), "")</f>
        <v/>
      </c>
    </row>
    <row r="267" spans="2:56" ht="15" customHeight="1" x14ac:dyDescent="0.2">
      <c r="B267" s="17"/>
      <c r="C267" s="10"/>
      <c r="D267" s="5"/>
      <c r="E267" s="5"/>
      <c r="F267" s="5"/>
      <c r="G267" s="5"/>
      <c r="H267" s="5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57"/>
      <c r="AX267" s="47">
        <f t="shared" si="18"/>
        <v>0</v>
      </c>
      <c r="AY267" s="46">
        <f t="shared" si="19"/>
        <v>0</v>
      </c>
      <c r="AZ267" s="46" cm="1">
        <f t="array" ref="AZ267">IF($AY267&lt;=6,SUM($C267:$AV267),SUMPRODUCT(LARGE($C267:$AV267,{1,2,3,4,5,6})))</f>
        <v>0</v>
      </c>
      <c r="BA267" s="50" t="str">
        <f t="shared" si="20"/>
        <v/>
      </c>
      <c r="BB267" s="46" t="str" cm="1">
        <f t="array" ref="BB267">IFERROR(SUMPRODUCT(LARGE($C267:$AV267,{1,2,3,4})), "")</f>
        <v/>
      </c>
      <c r="BC267" s="46" t="str" cm="1">
        <f t="array" ref="BC267">IFERROR(SUMPRODUCT(LARGE($C267:$AV267,{1,2,3,4,5,6,7})), "")</f>
        <v/>
      </c>
      <c r="BD267" s="46" t="str" cm="1">
        <f t="array" ref="BD267">IFERROR(SUMPRODUCT(LARGE($C267:$AV267,{1,2,3,4,5,6,7,8})), "")</f>
        <v/>
      </c>
    </row>
    <row r="268" spans="2:56" ht="15" customHeight="1" x14ac:dyDescent="0.2">
      <c r="B268" s="17"/>
      <c r="C268" s="10"/>
      <c r="D268" s="5"/>
      <c r="E268" s="5"/>
      <c r="F268" s="5"/>
      <c r="G268" s="5"/>
      <c r="H268" s="5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57"/>
      <c r="AX268" s="47">
        <f t="shared" si="18"/>
        <v>0</v>
      </c>
      <c r="AY268" s="46">
        <f t="shared" si="19"/>
        <v>0</v>
      </c>
      <c r="AZ268" s="46" cm="1">
        <f t="array" ref="AZ268">IF($AY268&lt;=6,SUM($C268:$AV268),SUMPRODUCT(LARGE($C268:$AV268,{1,2,3,4,5,6})))</f>
        <v>0</v>
      </c>
      <c r="BA268" s="50" t="str">
        <f t="shared" si="20"/>
        <v/>
      </c>
      <c r="BB268" s="46" t="str" cm="1">
        <f t="array" ref="BB268">IFERROR(SUMPRODUCT(LARGE($C268:$AV268,{1,2,3,4})), "")</f>
        <v/>
      </c>
      <c r="BC268" s="46" t="str" cm="1">
        <f t="array" ref="BC268">IFERROR(SUMPRODUCT(LARGE($C268:$AV268,{1,2,3,4,5,6,7})), "")</f>
        <v/>
      </c>
      <c r="BD268" s="46" t="str" cm="1">
        <f t="array" ref="BD268">IFERROR(SUMPRODUCT(LARGE($C268:$AV268,{1,2,3,4,5,6,7,8})), "")</f>
        <v/>
      </c>
    </row>
    <row r="269" spans="2:56" ht="15" customHeight="1" x14ac:dyDescent="0.2">
      <c r="B269" s="17"/>
      <c r="C269" s="10"/>
      <c r="D269" s="5"/>
      <c r="E269" s="5"/>
      <c r="F269" s="5"/>
      <c r="G269" s="5"/>
      <c r="H269" s="5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57"/>
      <c r="AX269" s="47">
        <f t="shared" si="18"/>
        <v>0</v>
      </c>
      <c r="AY269" s="46">
        <f t="shared" si="19"/>
        <v>0</v>
      </c>
      <c r="AZ269" s="46" cm="1">
        <f t="array" ref="AZ269">IF($AY269&lt;=6,SUM($C269:$AV269),SUMPRODUCT(LARGE($C269:$AV269,{1,2,3,4,5,6})))</f>
        <v>0</v>
      </c>
      <c r="BA269" s="50" t="str">
        <f t="shared" si="20"/>
        <v/>
      </c>
      <c r="BB269" s="46" t="str" cm="1">
        <f t="array" ref="BB269">IFERROR(SUMPRODUCT(LARGE($C269:$AV269,{1,2,3,4})), "")</f>
        <v/>
      </c>
      <c r="BC269" s="46" t="str" cm="1">
        <f t="array" ref="BC269">IFERROR(SUMPRODUCT(LARGE($C269:$AV269,{1,2,3,4,5,6,7})), "")</f>
        <v/>
      </c>
      <c r="BD269" s="46" t="str" cm="1">
        <f t="array" ref="BD269">IFERROR(SUMPRODUCT(LARGE($C269:$AV269,{1,2,3,4,5,6,7,8})), "")</f>
        <v/>
      </c>
    </row>
    <row r="270" spans="2:56" ht="15" customHeight="1" x14ac:dyDescent="0.2">
      <c r="B270" s="17"/>
      <c r="C270" s="10"/>
      <c r="D270" s="5"/>
      <c r="E270" s="5"/>
      <c r="F270" s="5"/>
      <c r="G270" s="5"/>
      <c r="H270" s="5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57"/>
      <c r="AX270" s="47">
        <f t="shared" si="18"/>
        <v>0</v>
      </c>
      <c r="AY270" s="46">
        <f t="shared" si="19"/>
        <v>0</v>
      </c>
      <c r="AZ270" s="46" cm="1">
        <f t="array" ref="AZ270">IF($AY270&lt;=6,SUM($C270:$AV270),SUMPRODUCT(LARGE($C270:$AV270,{1,2,3,4,5,6})))</f>
        <v>0</v>
      </c>
      <c r="BA270" s="50" t="str">
        <f t="shared" si="20"/>
        <v/>
      </c>
      <c r="BB270" s="46" t="str" cm="1">
        <f t="array" ref="BB270">IFERROR(SUMPRODUCT(LARGE($C270:$AV270,{1,2,3,4})), "")</f>
        <v/>
      </c>
      <c r="BC270" s="46" t="str" cm="1">
        <f t="array" ref="BC270">IFERROR(SUMPRODUCT(LARGE($C270:$AV270,{1,2,3,4,5,6,7})), "")</f>
        <v/>
      </c>
      <c r="BD270" s="46" t="str" cm="1">
        <f t="array" ref="BD270">IFERROR(SUMPRODUCT(LARGE($C270:$AV270,{1,2,3,4,5,6,7,8})), "")</f>
        <v/>
      </c>
    </row>
    <row r="271" spans="2:56" ht="15" customHeight="1" x14ac:dyDescent="0.2">
      <c r="B271" s="17"/>
      <c r="C271" s="10"/>
      <c r="D271" s="5"/>
      <c r="E271" s="5"/>
      <c r="F271" s="5"/>
      <c r="G271" s="5"/>
      <c r="H271" s="5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57"/>
      <c r="AX271" s="47">
        <f t="shared" si="18"/>
        <v>0</v>
      </c>
      <c r="AY271" s="46">
        <f t="shared" si="19"/>
        <v>0</v>
      </c>
      <c r="AZ271" s="46" cm="1">
        <f t="array" ref="AZ271">IF($AY271&lt;=6,SUM($C271:$AV271),SUMPRODUCT(LARGE($C271:$AV271,{1,2,3,4,5,6})))</f>
        <v>0</v>
      </c>
      <c r="BA271" s="50" t="str">
        <f t="shared" si="20"/>
        <v/>
      </c>
      <c r="BB271" s="46" t="str" cm="1">
        <f t="array" ref="BB271">IFERROR(SUMPRODUCT(LARGE($C271:$AV271,{1,2,3,4})), "")</f>
        <v/>
      </c>
      <c r="BC271" s="46" t="str" cm="1">
        <f t="array" ref="BC271">IFERROR(SUMPRODUCT(LARGE($C271:$AV271,{1,2,3,4,5,6,7})), "")</f>
        <v/>
      </c>
      <c r="BD271" s="46" t="str" cm="1">
        <f t="array" ref="BD271">IFERROR(SUMPRODUCT(LARGE($C271:$AV271,{1,2,3,4,5,6,7,8})), "")</f>
        <v/>
      </c>
    </row>
    <row r="272" spans="2:56" ht="15" customHeight="1" x14ac:dyDescent="0.2">
      <c r="B272" s="17"/>
      <c r="C272" s="10"/>
      <c r="D272" s="5"/>
      <c r="E272" s="5"/>
      <c r="F272" s="5"/>
      <c r="G272" s="5"/>
      <c r="H272" s="5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57"/>
      <c r="AX272" s="47">
        <f t="shared" si="18"/>
        <v>0</v>
      </c>
      <c r="AY272" s="46">
        <f t="shared" si="19"/>
        <v>0</v>
      </c>
      <c r="AZ272" s="46" cm="1">
        <f t="array" ref="AZ272">IF($AY272&lt;=6,SUM($C272:$AV272),SUMPRODUCT(LARGE($C272:$AV272,{1,2,3,4,5,6})))</f>
        <v>0</v>
      </c>
      <c r="BA272" s="50" t="str">
        <f t="shared" si="20"/>
        <v/>
      </c>
      <c r="BB272" s="46" t="str" cm="1">
        <f t="array" ref="BB272">IFERROR(SUMPRODUCT(LARGE($C272:$AV272,{1,2,3,4})), "")</f>
        <v/>
      </c>
      <c r="BC272" s="46" t="str" cm="1">
        <f t="array" ref="BC272">IFERROR(SUMPRODUCT(LARGE($C272:$AV272,{1,2,3,4,5,6,7})), "")</f>
        <v/>
      </c>
      <c r="BD272" s="46" t="str" cm="1">
        <f t="array" ref="BD272">IFERROR(SUMPRODUCT(LARGE($C272:$AV272,{1,2,3,4,5,6,7,8})), "")</f>
        <v/>
      </c>
    </row>
    <row r="273" spans="2:56" ht="15" customHeight="1" x14ac:dyDescent="0.2">
      <c r="B273" s="17"/>
      <c r="C273" s="10"/>
      <c r="D273" s="5"/>
      <c r="E273" s="5"/>
      <c r="F273" s="5"/>
      <c r="G273" s="5"/>
      <c r="H273" s="5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57"/>
      <c r="AX273" s="47">
        <f t="shared" si="18"/>
        <v>0</v>
      </c>
      <c r="AY273" s="46">
        <f t="shared" si="19"/>
        <v>0</v>
      </c>
      <c r="AZ273" s="46" cm="1">
        <f t="array" ref="AZ273">IF($AY273&lt;=6,SUM($C273:$AV273),SUMPRODUCT(LARGE($C273:$AV273,{1,2,3,4,5,6})))</f>
        <v>0</v>
      </c>
      <c r="BA273" s="50" t="str">
        <f t="shared" si="20"/>
        <v/>
      </c>
      <c r="BB273" s="46" t="str" cm="1">
        <f t="array" ref="BB273">IFERROR(SUMPRODUCT(LARGE($C273:$AV273,{1,2,3,4})), "")</f>
        <v/>
      </c>
      <c r="BC273" s="46" t="str" cm="1">
        <f t="array" ref="BC273">IFERROR(SUMPRODUCT(LARGE($C273:$AV273,{1,2,3,4,5,6,7})), "")</f>
        <v/>
      </c>
      <c r="BD273" s="46" t="str" cm="1">
        <f t="array" ref="BD273">IFERROR(SUMPRODUCT(LARGE($C273:$AV273,{1,2,3,4,5,6,7,8})), "")</f>
        <v/>
      </c>
    </row>
    <row r="274" spans="2:56" ht="15" customHeight="1" x14ac:dyDescent="0.2">
      <c r="B274" s="17"/>
      <c r="C274" s="10"/>
      <c r="D274" s="5"/>
      <c r="E274" s="5"/>
      <c r="F274" s="5"/>
      <c r="G274" s="5"/>
      <c r="H274" s="5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57"/>
      <c r="AX274" s="47">
        <f t="shared" si="18"/>
        <v>0</v>
      </c>
      <c r="AY274" s="46">
        <f t="shared" si="19"/>
        <v>0</v>
      </c>
      <c r="AZ274" s="46" cm="1">
        <f t="array" ref="AZ274">IF($AY274&lt;=6,SUM($C274:$AV274),SUMPRODUCT(LARGE($C274:$AV274,{1,2,3,4,5,6})))</f>
        <v>0</v>
      </c>
      <c r="BA274" s="50" t="str">
        <f t="shared" si="20"/>
        <v/>
      </c>
      <c r="BB274" s="46" t="str" cm="1">
        <f t="array" ref="BB274">IFERROR(SUMPRODUCT(LARGE($C274:$AV274,{1,2,3,4})), "")</f>
        <v/>
      </c>
      <c r="BC274" s="46" t="str" cm="1">
        <f t="array" ref="BC274">IFERROR(SUMPRODUCT(LARGE($C274:$AV274,{1,2,3,4,5,6,7})), "")</f>
        <v/>
      </c>
      <c r="BD274" s="46" t="str" cm="1">
        <f t="array" ref="BD274">IFERROR(SUMPRODUCT(LARGE($C274:$AV274,{1,2,3,4,5,6,7,8})), "")</f>
        <v/>
      </c>
    </row>
    <row r="275" spans="2:56" ht="15" customHeight="1" x14ac:dyDescent="0.2">
      <c r="B275" s="17"/>
      <c r="C275" s="10"/>
      <c r="D275" s="5"/>
      <c r="E275" s="5"/>
      <c r="F275" s="5"/>
      <c r="G275" s="5"/>
      <c r="H275" s="5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57"/>
      <c r="AX275" s="47">
        <f t="shared" si="18"/>
        <v>0</v>
      </c>
      <c r="AY275" s="46">
        <f t="shared" si="19"/>
        <v>0</v>
      </c>
      <c r="AZ275" s="46" cm="1">
        <f t="array" ref="AZ275">IF($AY275&lt;=6,SUM($C275:$AV275),SUMPRODUCT(LARGE($C275:$AV275,{1,2,3,4,5,6})))</f>
        <v>0</v>
      </c>
      <c r="BA275" s="50" t="str">
        <f t="shared" si="20"/>
        <v/>
      </c>
      <c r="BB275" s="46" t="str" cm="1">
        <f t="array" ref="BB275">IFERROR(SUMPRODUCT(LARGE($C275:$AV275,{1,2,3,4})), "")</f>
        <v/>
      </c>
      <c r="BC275" s="46" t="str" cm="1">
        <f t="array" ref="BC275">IFERROR(SUMPRODUCT(LARGE($C275:$AV275,{1,2,3,4,5,6,7})), "")</f>
        <v/>
      </c>
      <c r="BD275" s="46" t="str" cm="1">
        <f t="array" ref="BD275">IFERROR(SUMPRODUCT(LARGE($C275:$AV275,{1,2,3,4,5,6,7,8})), "")</f>
        <v/>
      </c>
    </row>
    <row r="276" spans="2:56" ht="15" customHeight="1" x14ac:dyDescent="0.2">
      <c r="B276" s="17"/>
      <c r="C276" s="10"/>
      <c r="D276" s="5"/>
      <c r="E276" s="5"/>
      <c r="F276" s="5"/>
      <c r="G276" s="5"/>
      <c r="H276" s="5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57"/>
      <c r="AX276" s="47">
        <f t="shared" si="18"/>
        <v>0</v>
      </c>
      <c r="AY276" s="46">
        <f t="shared" si="19"/>
        <v>0</v>
      </c>
      <c r="AZ276" s="46" cm="1">
        <f t="array" ref="AZ276">IF($AY276&lt;=6,SUM($C276:$AV276),SUMPRODUCT(LARGE($C276:$AV276,{1,2,3,4,5,6})))</f>
        <v>0</v>
      </c>
      <c r="BA276" s="50" t="str">
        <f t="shared" si="20"/>
        <v/>
      </c>
      <c r="BB276" s="46" t="str" cm="1">
        <f t="array" ref="BB276">IFERROR(SUMPRODUCT(LARGE($C276:$AV276,{1,2,3,4})), "")</f>
        <v/>
      </c>
      <c r="BC276" s="46" t="str" cm="1">
        <f t="array" ref="BC276">IFERROR(SUMPRODUCT(LARGE($C276:$AV276,{1,2,3,4,5,6,7})), "")</f>
        <v/>
      </c>
      <c r="BD276" s="46" t="str" cm="1">
        <f t="array" ref="BD276">IFERROR(SUMPRODUCT(LARGE($C276:$AV276,{1,2,3,4,5,6,7,8})), "")</f>
        <v/>
      </c>
    </row>
    <row r="277" spans="2:56" ht="15" customHeight="1" x14ac:dyDescent="0.2">
      <c r="B277" s="17"/>
      <c r="C277" s="10"/>
      <c r="D277" s="5"/>
      <c r="E277" s="5"/>
      <c r="F277" s="5"/>
      <c r="G277" s="5"/>
      <c r="H277" s="5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57"/>
      <c r="AX277" s="47">
        <f t="shared" si="18"/>
        <v>0</v>
      </c>
      <c r="AY277" s="46">
        <f t="shared" si="19"/>
        <v>0</v>
      </c>
      <c r="AZ277" s="46" cm="1">
        <f t="array" ref="AZ277">IF($AY277&lt;=6,SUM($C277:$AV277),SUMPRODUCT(LARGE($C277:$AV277,{1,2,3,4,5,6})))</f>
        <v>0</v>
      </c>
      <c r="BA277" s="50" t="str">
        <f t="shared" si="20"/>
        <v/>
      </c>
      <c r="BB277" s="46" t="str" cm="1">
        <f t="array" ref="BB277">IFERROR(SUMPRODUCT(LARGE($C277:$AV277,{1,2,3,4})), "")</f>
        <v/>
      </c>
      <c r="BC277" s="46" t="str" cm="1">
        <f t="array" ref="BC277">IFERROR(SUMPRODUCT(LARGE($C277:$AV277,{1,2,3,4,5,6,7})), "")</f>
        <v/>
      </c>
      <c r="BD277" s="46" t="str" cm="1">
        <f t="array" ref="BD277">IFERROR(SUMPRODUCT(LARGE($C277:$AV277,{1,2,3,4,5,6,7,8})), "")</f>
        <v/>
      </c>
    </row>
    <row r="278" spans="2:56" ht="15" customHeight="1" x14ac:dyDescent="0.2">
      <c r="B278" s="17"/>
      <c r="C278" s="10"/>
      <c r="D278" s="5"/>
      <c r="E278" s="5"/>
      <c r="F278" s="5"/>
      <c r="G278" s="5"/>
      <c r="H278" s="5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57"/>
      <c r="AX278" s="47">
        <f t="shared" si="18"/>
        <v>0</v>
      </c>
      <c r="AY278" s="46">
        <f t="shared" si="19"/>
        <v>0</v>
      </c>
      <c r="AZ278" s="46" cm="1">
        <f t="array" ref="AZ278">IF($AY278&lt;=6,SUM($C278:$AV278),SUMPRODUCT(LARGE($C278:$AV278,{1,2,3,4,5,6})))</f>
        <v>0</v>
      </c>
      <c r="BA278" s="50" t="str">
        <f t="shared" si="20"/>
        <v/>
      </c>
      <c r="BB278" s="46" t="str" cm="1">
        <f t="array" ref="BB278">IFERROR(SUMPRODUCT(LARGE($C278:$AV278,{1,2,3,4})), "")</f>
        <v/>
      </c>
      <c r="BC278" s="46" t="str" cm="1">
        <f t="array" ref="BC278">IFERROR(SUMPRODUCT(LARGE($C278:$AV278,{1,2,3,4,5,6,7})), "")</f>
        <v/>
      </c>
      <c r="BD278" s="46" t="str" cm="1">
        <f t="array" ref="BD278">IFERROR(SUMPRODUCT(LARGE($C278:$AV278,{1,2,3,4,5,6,7,8})), "")</f>
        <v/>
      </c>
    </row>
    <row r="279" spans="2:56" ht="15" customHeight="1" x14ac:dyDescent="0.2">
      <c r="B279" s="17"/>
      <c r="C279" s="10"/>
      <c r="D279" s="5"/>
      <c r="E279" s="5"/>
      <c r="F279" s="5"/>
      <c r="G279" s="5"/>
      <c r="H279" s="5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10"/>
      <c r="AW279" s="57"/>
      <c r="AX279" s="47">
        <f t="shared" si="18"/>
        <v>0</v>
      </c>
      <c r="AY279" s="46">
        <f t="shared" si="19"/>
        <v>0</v>
      </c>
      <c r="AZ279" s="46" cm="1">
        <f t="array" ref="AZ279">IF($AY279&lt;=6,SUM($C279:$AV279),SUMPRODUCT(LARGE($C279:$AV279,{1,2,3,4,5,6})))</f>
        <v>0</v>
      </c>
      <c r="BA279" s="50" t="str">
        <f t="shared" si="20"/>
        <v/>
      </c>
      <c r="BB279" s="46" t="str" cm="1">
        <f t="array" ref="BB279">IFERROR(SUMPRODUCT(LARGE($C279:$AV279,{1,2,3,4})), "")</f>
        <v/>
      </c>
      <c r="BC279" s="46" t="str" cm="1">
        <f t="array" ref="BC279">IFERROR(SUMPRODUCT(LARGE($C279:$AV279,{1,2,3,4,5,6,7})), "")</f>
        <v/>
      </c>
      <c r="BD279" s="46" t="str" cm="1">
        <f t="array" ref="BD279">IFERROR(SUMPRODUCT(LARGE($C279:$AV279,{1,2,3,4,5,6,7,8})), "")</f>
        <v/>
      </c>
    </row>
    <row r="280" spans="2:56" ht="15" customHeight="1" x14ac:dyDescent="0.2">
      <c r="B280" s="17"/>
      <c r="C280" s="10"/>
      <c r="D280" s="5"/>
      <c r="E280" s="5"/>
      <c r="F280" s="5"/>
      <c r="G280" s="5"/>
      <c r="H280" s="5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10"/>
      <c r="AW280" s="57"/>
      <c r="AX280" s="47">
        <f t="shared" si="18"/>
        <v>0</v>
      </c>
      <c r="AY280" s="46">
        <f t="shared" si="19"/>
        <v>0</v>
      </c>
      <c r="AZ280" s="46" cm="1">
        <f t="array" ref="AZ280">IF($AY280&lt;=6,SUM($C280:$AV280),SUMPRODUCT(LARGE($C280:$AV280,{1,2,3,4,5,6})))</f>
        <v>0</v>
      </c>
      <c r="BA280" s="50" t="str">
        <f t="shared" si="20"/>
        <v/>
      </c>
      <c r="BB280" s="46" t="str" cm="1">
        <f t="array" ref="BB280">IFERROR(SUMPRODUCT(LARGE($C280:$AV280,{1,2,3,4})), "")</f>
        <v/>
      </c>
      <c r="BC280" s="46" t="str" cm="1">
        <f t="array" ref="BC280">IFERROR(SUMPRODUCT(LARGE($C280:$AV280,{1,2,3,4,5,6,7})), "")</f>
        <v/>
      </c>
      <c r="BD280" s="46" t="str" cm="1">
        <f t="array" ref="BD280">IFERROR(SUMPRODUCT(LARGE($C280:$AV280,{1,2,3,4,5,6,7,8})), "")</f>
        <v/>
      </c>
    </row>
    <row r="281" spans="2:56" ht="15" customHeight="1" x14ac:dyDescent="0.2">
      <c r="B281" s="17"/>
      <c r="C281" s="10"/>
      <c r="D281" s="5"/>
      <c r="E281" s="5"/>
      <c r="F281" s="5"/>
      <c r="G281" s="5"/>
      <c r="H281" s="5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10"/>
      <c r="AW281" s="57"/>
      <c r="AX281" s="47">
        <f t="shared" si="18"/>
        <v>0</v>
      </c>
      <c r="AY281" s="46">
        <f t="shared" si="19"/>
        <v>0</v>
      </c>
      <c r="AZ281" s="46" cm="1">
        <f t="array" ref="AZ281">IF($AY281&lt;=6,SUM($C281:$AV281),SUMPRODUCT(LARGE($C281:$AV281,{1,2,3,4,5,6})))</f>
        <v>0</v>
      </c>
      <c r="BA281" s="50" t="str">
        <f t="shared" si="20"/>
        <v/>
      </c>
      <c r="BB281" s="46" t="str" cm="1">
        <f t="array" ref="BB281">IFERROR(SUMPRODUCT(LARGE($C281:$AV281,{1,2,3,4})), "")</f>
        <v/>
      </c>
      <c r="BC281" s="46" t="str" cm="1">
        <f t="array" ref="BC281">IFERROR(SUMPRODUCT(LARGE($C281:$AV281,{1,2,3,4,5,6,7})), "")</f>
        <v/>
      </c>
      <c r="BD281" s="46" t="str" cm="1">
        <f t="array" ref="BD281">IFERROR(SUMPRODUCT(LARGE($C281:$AV281,{1,2,3,4,5,6,7,8})), "")</f>
        <v/>
      </c>
    </row>
    <row r="282" spans="2:56" ht="15" customHeight="1" x14ac:dyDescent="0.2">
      <c r="B282" s="17"/>
      <c r="C282" s="10"/>
      <c r="D282" s="5"/>
      <c r="E282" s="5"/>
      <c r="F282" s="5"/>
      <c r="G282" s="5"/>
      <c r="H282" s="5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10"/>
      <c r="AW282" s="57"/>
      <c r="AX282" s="47">
        <f t="shared" si="18"/>
        <v>0</v>
      </c>
      <c r="AY282" s="46">
        <f t="shared" si="19"/>
        <v>0</v>
      </c>
      <c r="AZ282" s="46" cm="1">
        <f t="array" ref="AZ282">IF($AY282&lt;=6,SUM($C282:$AV282),SUMPRODUCT(LARGE($C282:$AV282,{1,2,3,4,5,6})))</f>
        <v>0</v>
      </c>
      <c r="BA282" s="50" t="str">
        <f t="shared" si="20"/>
        <v/>
      </c>
      <c r="BB282" s="46" t="str" cm="1">
        <f t="array" ref="BB282">IFERROR(SUMPRODUCT(LARGE($C282:$AV282,{1,2,3,4})), "")</f>
        <v/>
      </c>
      <c r="BC282" s="46" t="str" cm="1">
        <f t="array" ref="BC282">IFERROR(SUMPRODUCT(LARGE($C282:$AV282,{1,2,3,4,5,6,7})), "")</f>
        <v/>
      </c>
      <c r="BD282" s="46" t="str" cm="1">
        <f t="array" ref="BD282">IFERROR(SUMPRODUCT(LARGE($C282:$AV282,{1,2,3,4,5,6,7,8})), "")</f>
        <v/>
      </c>
    </row>
    <row r="283" spans="2:56" ht="15" customHeight="1" x14ac:dyDescent="0.2">
      <c r="B283" s="17"/>
      <c r="C283" s="10"/>
      <c r="D283" s="5"/>
      <c r="E283" s="5"/>
      <c r="F283" s="5"/>
      <c r="G283" s="5"/>
      <c r="H283" s="5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10"/>
      <c r="AW283" s="57"/>
      <c r="AX283" s="47">
        <f t="shared" si="18"/>
        <v>0</v>
      </c>
      <c r="AY283" s="46">
        <f t="shared" si="19"/>
        <v>0</v>
      </c>
      <c r="AZ283" s="46" cm="1">
        <f t="array" ref="AZ283">IF($AY283&lt;=6,SUM($C283:$AV283),SUMPRODUCT(LARGE($C283:$AV283,{1,2,3,4,5,6})))</f>
        <v>0</v>
      </c>
      <c r="BA283" s="50" t="str">
        <f t="shared" si="20"/>
        <v/>
      </c>
      <c r="BB283" s="46" t="str" cm="1">
        <f t="array" ref="BB283">IFERROR(SUMPRODUCT(LARGE($C283:$AV283,{1,2,3,4})), "")</f>
        <v/>
      </c>
      <c r="BC283" s="46" t="str" cm="1">
        <f t="array" ref="BC283">IFERROR(SUMPRODUCT(LARGE($C283:$AV283,{1,2,3,4,5,6,7})), "")</f>
        <v/>
      </c>
      <c r="BD283" s="46" t="str" cm="1">
        <f t="array" ref="BD283">IFERROR(SUMPRODUCT(LARGE($C283:$AV283,{1,2,3,4,5,6,7,8})), "")</f>
        <v/>
      </c>
    </row>
    <row r="284" spans="2:56" ht="15" customHeight="1" x14ac:dyDescent="0.2">
      <c r="B284" s="17"/>
      <c r="C284" s="10"/>
      <c r="D284" s="5"/>
      <c r="E284" s="5"/>
      <c r="F284" s="5"/>
      <c r="G284" s="5"/>
      <c r="H284" s="5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10"/>
      <c r="AW284" s="57"/>
      <c r="AX284" s="47">
        <f t="shared" si="18"/>
        <v>0</v>
      </c>
      <c r="AY284" s="46">
        <f t="shared" si="19"/>
        <v>0</v>
      </c>
      <c r="AZ284" s="46" cm="1">
        <f t="array" ref="AZ284">IF($AY284&lt;=6,SUM($C284:$AV284),SUMPRODUCT(LARGE($C284:$AV284,{1,2,3,4,5,6})))</f>
        <v>0</v>
      </c>
      <c r="BA284" s="50" t="str">
        <f t="shared" si="20"/>
        <v/>
      </c>
      <c r="BB284" s="46" t="str" cm="1">
        <f t="array" ref="BB284">IFERROR(SUMPRODUCT(LARGE($C284:$AV284,{1,2,3,4})), "")</f>
        <v/>
      </c>
      <c r="BC284" s="46" t="str" cm="1">
        <f t="array" ref="BC284">IFERROR(SUMPRODUCT(LARGE($C284:$AV284,{1,2,3,4,5,6,7})), "")</f>
        <v/>
      </c>
      <c r="BD284" s="46" t="str" cm="1">
        <f t="array" ref="BD284">IFERROR(SUMPRODUCT(LARGE($C284:$AV284,{1,2,3,4,5,6,7,8})), "")</f>
        <v/>
      </c>
    </row>
    <row r="285" spans="2:56" ht="15" customHeight="1" x14ac:dyDescent="0.2">
      <c r="B285" s="17"/>
      <c r="C285" s="10"/>
      <c r="D285" s="5"/>
      <c r="E285" s="5"/>
      <c r="F285" s="5"/>
      <c r="G285" s="5"/>
      <c r="H285" s="5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10"/>
      <c r="AW285" s="57"/>
      <c r="AX285" s="47">
        <f t="shared" si="18"/>
        <v>0</v>
      </c>
      <c r="AY285" s="46">
        <f t="shared" si="19"/>
        <v>0</v>
      </c>
      <c r="AZ285" s="46" cm="1">
        <f t="array" ref="AZ285">IF($AY285&lt;=6,SUM($C285:$AV285),SUMPRODUCT(LARGE($C285:$AV285,{1,2,3,4,5,6})))</f>
        <v>0</v>
      </c>
      <c r="BA285" s="50" t="str">
        <f t="shared" si="20"/>
        <v/>
      </c>
      <c r="BB285" s="46" t="str" cm="1">
        <f t="array" ref="BB285">IFERROR(SUMPRODUCT(LARGE($C285:$AV285,{1,2,3,4})), "")</f>
        <v/>
      </c>
      <c r="BC285" s="46" t="str" cm="1">
        <f t="array" ref="BC285">IFERROR(SUMPRODUCT(LARGE($C285:$AV285,{1,2,3,4,5,6,7})), "")</f>
        <v/>
      </c>
      <c r="BD285" s="46" t="str" cm="1">
        <f t="array" ref="BD285">IFERROR(SUMPRODUCT(LARGE($C285:$AV285,{1,2,3,4,5,6,7,8})), "")</f>
        <v/>
      </c>
    </row>
    <row r="286" spans="2:56" ht="15" customHeight="1" x14ac:dyDescent="0.2">
      <c r="B286" s="17"/>
      <c r="C286" s="10"/>
      <c r="D286" s="5"/>
      <c r="E286" s="5"/>
      <c r="F286" s="5"/>
      <c r="G286" s="5"/>
      <c r="H286" s="5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10"/>
      <c r="AW286" s="57"/>
      <c r="AX286" s="47">
        <f t="shared" si="18"/>
        <v>0</v>
      </c>
      <c r="AY286" s="46">
        <f t="shared" si="19"/>
        <v>0</v>
      </c>
      <c r="AZ286" s="46" cm="1">
        <f t="array" ref="AZ286">IF($AY286&lt;=6,SUM($C286:$AV286),SUMPRODUCT(LARGE($C286:$AV286,{1,2,3,4,5,6})))</f>
        <v>0</v>
      </c>
      <c r="BA286" s="50" t="str">
        <f t="shared" si="20"/>
        <v/>
      </c>
      <c r="BB286" s="46" t="str" cm="1">
        <f t="array" ref="BB286">IFERROR(SUMPRODUCT(LARGE($C286:$AV286,{1,2,3,4})), "")</f>
        <v/>
      </c>
      <c r="BC286" s="46" t="str" cm="1">
        <f t="array" ref="BC286">IFERROR(SUMPRODUCT(LARGE($C286:$AV286,{1,2,3,4,5,6,7})), "")</f>
        <v/>
      </c>
      <c r="BD286" s="46" t="str" cm="1">
        <f t="array" ref="BD286">IFERROR(SUMPRODUCT(LARGE($C286:$AV286,{1,2,3,4,5,6,7,8})), "")</f>
        <v/>
      </c>
    </row>
    <row r="287" spans="2:56" ht="15" customHeight="1" x14ac:dyDescent="0.2">
      <c r="B287" s="17"/>
      <c r="C287" s="10"/>
      <c r="D287" s="5"/>
      <c r="E287" s="5"/>
      <c r="F287" s="5"/>
      <c r="G287" s="5"/>
      <c r="H287" s="5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57"/>
      <c r="AX287" s="47">
        <f t="shared" si="18"/>
        <v>0</v>
      </c>
      <c r="AY287" s="46">
        <f t="shared" si="19"/>
        <v>0</v>
      </c>
      <c r="AZ287" s="46" cm="1">
        <f t="array" ref="AZ287">IF($AY287&lt;=6,SUM($C287:$AV287),SUMPRODUCT(LARGE($C287:$AV287,{1,2,3,4,5,6})))</f>
        <v>0</v>
      </c>
      <c r="BA287" s="50" t="str">
        <f t="shared" si="20"/>
        <v/>
      </c>
      <c r="BB287" s="46" t="str" cm="1">
        <f t="array" ref="BB287">IFERROR(SUMPRODUCT(LARGE($C287:$AV287,{1,2,3,4})), "")</f>
        <v/>
      </c>
      <c r="BC287" s="46" t="str" cm="1">
        <f t="array" ref="BC287">IFERROR(SUMPRODUCT(LARGE($C287:$AV287,{1,2,3,4,5,6,7})), "")</f>
        <v/>
      </c>
      <c r="BD287" s="46" t="str" cm="1">
        <f t="array" ref="BD287">IFERROR(SUMPRODUCT(LARGE($C287:$AV287,{1,2,3,4,5,6,7,8})), "")</f>
        <v/>
      </c>
    </row>
    <row r="288" spans="2:56" ht="15" customHeight="1" x14ac:dyDescent="0.2">
      <c r="B288" s="17"/>
      <c r="C288" s="10"/>
      <c r="D288" s="5"/>
      <c r="E288" s="5"/>
      <c r="F288" s="5"/>
      <c r="G288" s="5"/>
      <c r="H288" s="5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57"/>
      <c r="AX288" s="47">
        <f t="shared" si="18"/>
        <v>0</v>
      </c>
      <c r="AY288" s="46">
        <f t="shared" si="19"/>
        <v>0</v>
      </c>
      <c r="AZ288" s="46" cm="1">
        <f t="array" ref="AZ288">IF($AY288&lt;=6,SUM($C288:$AV288),SUMPRODUCT(LARGE($C288:$AV288,{1,2,3,4,5,6})))</f>
        <v>0</v>
      </c>
      <c r="BA288" s="50" t="str">
        <f t="shared" si="20"/>
        <v/>
      </c>
      <c r="BB288" s="46" t="str" cm="1">
        <f t="array" ref="BB288">IFERROR(SUMPRODUCT(LARGE($C288:$AV288,{1,2,3,4})), "")</f>
        <v/>
      </c>
      <c r="BC288" s="46" t="str" cm="1">
        <f t="array" ref="BC288">IFERROR(SUMPRODUCT(LARGE($C288:$AV288,{1,2,3,4,5,6,7})), "")</f>
        <v/>
      </c>
      <c r="BD288" s="46" t="str" cm="1">
        <f t="array" ref="BD288">IFERROR(SUMPRODUCT(LARGE($C288:$AV288,{1,2,3,4,5,6,7,8})), "")</f>
        <v/>
      </c>
    </row>
    <row r="289" spans="2:56" ht="15" customHeight="1" x14ac:dyDescent="0.2">
      <c r="B289" s="17"/>
      <c r="C289" s="10"/>
      <c r="D289" s="5"/>
      <c r="E289" s="5"/>
      <c r="F289" s="5"/>
      <c r="G289" s="5"/>
      <c r="H289" s="5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10"/>
      <c r="AW289" s="57"/>
      <c r="AX289" s="47">
        <f t="shared" si="18"/>
        <v>0</v>
      </c>
      <c r="AY289" s="46">
        <f t="shared" si="19"/>
        <v>0</v>
      </c>
      <c r="AZ289" s="46" cm="1">
        <f t="array" ref="AZ289">IF($AY289&lt;=6,SUM($C289:$AV289),SUMPRODUCT(LARGE($C289:$AV289,{1,2,3,4,5,6})))</f>
        <v>0</v>
      </c>
      <c r="BA289" s="50" t="str">
        <f t="shared" si="20"/>
        <v/>
      </c>
      <c r="BB289" s="46" t="str" cm="1">
        <f t="array" ref="BB289">IFERROR(SUMPRODUCT(LARGE($C289:$AV289,{1,2,3,4})), "")</f>
        <v/>
      </c>
      <c r="BC289" s="46" t="str" cm="1">
        <f t="array" ref="BC289">IFERROR(SUMPRODUCT(LARGE($C289:$AV289,{1,2,3,4,5,6,7})), "")</f>
        <v/>
      </c>
      <c r="BD289" s="46" t="str" cm="1">
        <f t="array" ref="BD289">IFERROR(SUMPRODUCT(LARGE($C289:$AV289,{1,2,3,4,5,6,7,8})), "")</f>
        <v/>
      </c>
    </row>
    <row r="290" spans="2:56" ht="15" customHeight="1" x14ac:dyDescent="0.2">
      <c r="B290" s="17"/>
      <c r="C290" s="10"/>
      <c r="D290" s="5"/>
      <c r="E290" s="5"/>
      <c r="F290" s="5"/>
      <c r="G290" s="5"/>
      <c r="H290" s="5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10"/>
      <c r="AW290" s="57"/>
      <c r="AX290" s="47">
        <f t="shared" si="18"/>
        <v>0</v>
      </c>
      <c r="AY290" s="46">
        <f t="shared" si="19"/>
        <v>0</v>
      </c>
      <c r="AZ290" s="46" cm="1">
        <f t="array" ref="AZ290">IF($AY290&lt;=6,SUM($C290:$AV290),SUMPRODUCT(LARGE($C290:$AV290,{1,2,3,4,5,6})))</f>
        <v>0</v>
      </c>
      <c r="BA290" s="50" t="str">
        <f t="shared" si="20"/>
        <v/>
      </c>
      <c r="BB290" s="46" t="str" cm="1">
        <f t="array" ref="BB290">IFERROR(SUMPRODUCT(LARGE($C290:$AV290,{1,2,3,4})), "")</f>
        <v/>
      </c>
      <c r="BC290" s="46" t="str" cm="1">
        <f t="array" ref="BC290">IFERROR(SUMPRODUCT(LARGE($C290:$AV290,{1,2,3,4,5,6,7})), "")</f>
        <v/>
      </c>
      <c r="BD290" s="46" t="str" cm="1">
        <f t="array" ref="BD290">IFERROR(SUMPRODUCT(LARGE($C290:$AV290,{1,2,3,4,5,6,7,8})), "")</f>
        <v/>
      </c>
    </row>
    <row r="291" spans="2:56" ht="15" customHeight="1" x14ac:dyDescent="0.2">
      <c r="B291" s="17"/>
      <c r="C291" s="10"/>
      <c r="D291" s="5"/>
      <c r="E291" s="5"/>
      <c r="F291" s="5"/>
      <c r="G291" s="5"/>
      <c r="H291" s="5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10"/>
      <c r="AW291" s="57"/>
      <c r="AX291" s="47">
        <f t="shared" si="18"/>
        <v>0</v>
      </c>
      <c r="AY291" s="46">
        <f t="shared" si="19"/>
        <v>0</v>
      </c>
      <c r="AZ291" s="46" cm="1">
        <f t="array" ref="AZ291">IF($AY291&lt;=6,SUM($C291:$AV291),SUMPRODUCT(LARGE($C291:$AV291,{1,2,3,4,5,6})))</f>
        <v>0</v>
      </c>
      <c r="BA291" s="50" t="str">
        <f t="shared" si="20"/>
        <v/>
      </c>
      <c r="BB291" s="46" t="str" cm="1">
        <f t="array" ref="BB291">IFERROR(SUMPRODUCT(LARGE($C291:$AV291,{1,2,3,4})), "")</f>
        <v/>
      </c>
      <c r="BC291" s="46" t="str" cm="1">
        <f t="array" ref="BC291">IFERROR(SUMPRODUCT(LARGE($C291:$AV291,{1,2,3,4,5,6,7})), "")</f>
        <v/>
      </c>
      <c r="BD291" s="46" t="str" cm="1">
        <f t="array" ref="BD291">IFERROR(SUMPRODUCT(LARGE($C291:$AV291,{1,2,3,4,5,6,7,8})), "")</f>
        <v/>
      </c>
    </row>
    <row r="292" spans="2:56" ht="15" customHeight="1" x14ac:dyDescent="0.2">
      <c r="B292" s="17"/>
      <c r="C292" s="10"/>
      <c r="D292" s="5"/>
      <c r="E292" s="5"/>
      <c r="F292" s="5"/>
      <c r="G292" s="5"/>
      <c r="H292" s="5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10"/>
      <c r="AW292" s="57"/>
      <c r="AX292" s="47">
        <f t="shared" si="18"/>
        <v>0</v>
      </c>
      <c r="AY292" s="46">
        <f t="shared" si="19"/>
        <v>0</v>
      </c>
      <c r="AZ292" s="46" cm="1">
        <f t="array" ref="AZ292">IF($AY292&lt;=6,SUM($C292:$AV292),SUMPRODUCT(LARGE($C292:$AV292,{1,2,3,4,5,6})))</f>
        <v>0</v>
      </c>
      <c r="BA292" s="50" t="str">
        <f t="shared" si="20"/>
        <v/>
      </c>
      <c r="BB292" s="46" t="str" cm="1">
        <f t="array" ref="BB292">IFERROR(SUMPRODUCT(LARGE($C292:$AV292,{1,2,3,4})), "")</f>
        <v/>
      </c>
      <c r="BC292" s="46" t="str" cm="1">
        <f t="array" ref="BC292">IFERROR(SUMPRODUCT(LARGE($C292:$AV292,{1,2,3,4,5,6,7})), "")</f>
        <v/>
      </c>
      <c r="BD292" s="46" t="str" cm="1">
        <f t="array" ref="BD292">IFERROR(SUMPRODUCT(LARGE($C292:$AV292,{1,2,3,4,5,6,7,8})), "")</f>
        <v/>
      </c>
    </row>
    <row r="293" spans="2:56" ht="15" customHeight="1" x14ac:dyDescent="0.2">
      <c r="B293" s="17"/>
      <c r="C293" s="10"/>
      <c r="D293" s="5"/>
      <c r="E293" s="5"/>
      <c r="F293" s="5"/>
      <c r="G293" s="5"/>
      <c r="H293" s="5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10"/>
      <c r="AW293" s="57"/>
      <c r="AX293" s="47">
        <f t="shared" si="18"/>
        <v>0</v>
      </c>
      <c r="AY293" s="46">
        <f t="shared" si="19"/>
        <v>0</v>
      </c>
      <c r="AZ293" s="46" cm="1">
        <f t="array" ref="AZ293">IF($AY293&lt;=6,SUM($C293:$AV293),SUMPRODUCT(LARGE($C293:$AV293,{1,2,3,4,5,6})))</f>
        <v>0</v>
      </c>
      <c r="BA293" s="50" t="str">
        <f t="shared" si="20"/>
        <v/>
      </c>
      <c r="BB293" s="46" t="str" cm="1">
        <f t="array" ref="BB293">IFERROR(SUMPRODUCT(LARGE($C293:$AV293,{1,2,3,4})), "")</f>
        <v/>
      </c>
      <c r="BC293" s="46" t="str" cm="1">
        <f t="array" ref="BC293">IFERROR(SUMPRODUCT(LARGE($C293:$AV293,{1,2,3,4,5,6,7})), "")</f>
        <v/>
      </c>
      <c r="BD293" s="46" t="str" cm="1">
        <f t="array" ref="BD293">IFERROR(SUMPRODUCT(LARGE($C293:$AV293,{1,2,3,4,5,6,7,8})), "")</f>
        <v/>
      </c>
    </row>
    <row r="294" spans="2:56" ht="15" customHeight="1" x14ac:dyDescent="0.2">
      <c r="B294" s="17"/>
      <c r="C294" s="10"/>
      <c r="D294" s="5"/>
      <c r="E294" s="5"/>
      <c r="F294" s="5"/>
      <c r="G294" s="5"/>
      <c r="H294" s="5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10"/>
      <c r="AW294" s="57"/>
      <c r="AX294" s="47">
        <f t="shared" si="18"/>
        <v>0</v>
      </c>
      <c r="AY294" s="46">
        <f t="shared" si="19"/>
        <v>0</v>
      </c>
      <c r="AZ294" s="46" cm="1">
        <f t="array" ref="AZ294">IF($AY294&lt;=6,SUM($C294:$AV294),SUMPRODUCT(LARGE($C294:$AV294,{1,2,3,4,5,6})))</f>
        <v>0</v>
      </c>
      <c r="BA294" s="50" t="str">
        <f t="shared" si="20"/>
        <v/>
      </c>
      <c r="BB294" s="46" t="str" cm="1">
        <f t="array" ref="BB294">IFERROR(SUMPRODUCT(LARGE($C294:$AV294,{1,2,3,4})), "")</f>
        <v/>
      </c>
      <c r="BC294" s="46" t="str" cm="1">
        <f t="array" ref="BC294">IFERROR(SUMPRODUCT(LARGE($C294:$AV294,{1,2,3,4,5,6,7})), "")</f>
        <v/>
      </c>
      <c r="BD294" s="46" t="str" cm="1">
        <f t="array" ref="BD294">IFERROR(SUMPRODUCT(LARGE($C294:$AV294,{1,2,3,4,5,6,7,8})), "")</f>
        <v/>
      </c>
    </row>
    <row r="295" spans="2:56" ht="15" customHeight="1" x14ac:dyDescent="0.2">
      <c r="B295" s="17"/>
      <c r="C295" s="10"/>
      <c r="D295" s="5"/>
      <c r="E295" s="5"/>
      <c r="F295" s="5"/>
      <c r="G295" s="5"/>
      <c r="H295" s="5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10"/>
      <c r="AW295" s="57"/>
      <c r="AX295" s="47">
        <f t="shared" si="18"/>
        <v>0</v>
      </c>
      <c r="AY295" s="46">
        <f t="shared" si="19"/>
        <v>0</v>
      </c>
      <c r="AZ295" s="46" cm="1">
        <f t="array" ref="AZ295">IF($AY295&lt;=6,SUM($C295:$AV295),SUMPRODUCT(LARGE($C295:$AV295,{1,2,3,4,5,6})))</f>
        <v>0</v>
      </c>
      <c r="BA295" s="50" t="str">
        <f t="shared" si="20"/>
        <v/>
      </c>
      <c r="BB295" s="46" t="str" cm="1">
        <f t="array" ref="BB295">IFERROR(SUMPRODUCT(LARGE($C295:$AV295,{1,2,3,4})), "")</f>
        <v/>
      </c>
      <c r="BC295" s="46" t="str" cm="1">
        <f t="array" ref="BC295">IFERROR(SUMPRODUCT(LARGE($C295:$AV295,{1,2,3,4,5,6,7})), "")</f>
        <v/>
      </c>
      <c r="BD295" s="46" t="str" cm="1">
        <f t="array" ref="BD295">IFERROR(SUMPRODUCT(LARGE($C295:$AV295,{1,2,3,4,5,6,7,8})), "")</f>
        <v/>
      </c>
    </row>
    <row r="296" spans="2:56" ht="15" customHeight="1" x14ac:dyDescent="0.2">
      <c r="B296" s="17"/>
      <c r="C296" s="10"/>
      <c r="D296" s="5"/>
      <c r="E296" s="5"/>
      <c r="F296" s="5"/>
      <c r="G296" s="5"/>
      <c r="H296" s="5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10"/>
      <c r="AW296" s="57"/>
      <c r="AX296" s="47">
        <f t="shared" si="18"/>
        <v>0</v>
      </c>
      <c r="AY296" s="46">
        <f t="shared" si="19"/>
        <v>0</v>
      </c>
      <c r="AZ296" s="46" cm="1">
        <f t="array" ref="AZ296">IF($AY296&lt;=6,SUM($C296:$AV296),SUMPRODUCT(LARGE($C296:$AV296,{1,2,3,4,5,6})))</f>
        <v>0</v>
      </c>
      <c r="BA296" s="50" t="str">
        <f t="shared" si="20"/>
        <v/>
      </c>
      <c r="BB296" s="46" t="str" cm="1">
        <f t="array" ref="BB296">IFERROR(SUMPRODUCT(LARGE($C296:$AV296,{1,2,3,4})), "")</f>
        <v/>
      </c>
      <c r="BC296" s="46" t="str" cm="1">
        <f t="array" ref="BC296">IFERROR(SUMPRODUCT(LARGE($C296:$AV296,{1,2,3,4,5,6,7})), "")</f>
        <v/>
      </c>
      <c r="BD296" s="46" t="str" cm="1">
        <f t="array" ref="BD296">IFERROR(SUMPRODUCT(LARGE($C296:$AV296,{1,2,3,4,5,6,7,8})), "")</f>
        <v/>
      </c>
    </row>
    <row r="297" spans="2:56" ht="15" customHeight="1" x14ac:dyDescent="0.2">
      <c r="B297" s="17"/>
      <c r="C297" s="10"/>
      <c r="D297" s="5"/>
      <c r="E297" s="5"/>
      <c r="F297" s="5"/>
      <c r="G297" s="5"/>
      <c r="H297" s="5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10"/>
      <c r="AW297" s="57"/>
      <c r="AX297" s="47">
        <f t="shared" si="18"/>
        <v>0</v>
      </c>
      <c r="AY297" s="46">
        <f t="shared" si="19"/>
        <v>0</v>
      </c>
      <c r="AZ297" s="46" cm="1">
        <f t="array" ref="AZ297">IF($AY297&lt;=6,SUM($C297:$AV297),SUMPRODUCT(LARGE($C297:$AV297,{1,2,3,4,5,6})))</f>
        <v>0</v>
      </c>
      <c r="BA297" s="50" t="str">
        <f t="shared" si="20"/>
        <v/>
      </c>
      <c r="BB297" s="46" t="str" cm="1">
        <f t="array" ref="BB297">IFERROR(SUMPRODUCT(LARGE($C297:$AV297,{1,2,3,4})), "")</f>
        <v/>
      </c>
      <c r="BC297" s="46" t="str" cm="1">
        <f t="array" ref="BC297">IFERROR(SUMPRODUCT(LARGE($C297:$AV297,{1,2,3,4,5,6,7})), "")</f>
        <v/>
      </c>
      <c r="BD297" s="46" t="str" cm="1">
        <f t="array" ref="BD297">IFERROR(SUMPRODUCT(LARGE($C297:$AV297,{1,2,3,4,5,6,7,8})), "")</f>
        <v/>
      </c>
    </row>
    <row r="298" spans="2:56" ht="15" customHeight="1" x14ac:dyDescent="0.2">
      <c r="B298" s="17"/>
      <c r="C298" s="10"/>
      <c r="D298" s="5"/>
      <c r="E298" s="5"/>
      <c r="F298" s="5"/>
      <c r="G298" s="5"/>
      <c r="H298" s="5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0"/>
      <c r="AW298" s="57"/>
      <c r="AX298" s="47">
        <f t="shared" si="18"/>
        <v>0</v>
      </c>
      <c r="AY298" s="46">
        <f t="shared" si="19"/>
        <v>0</v>
      </c>
      <c r="AZ298" s="46" cm="1">
        <f t="array" ref="AZ298">IF($AY298&lt;=6,SUM($C298:$AV298),SUMPRODUCT(LARGE($C298:$AV298,{1,2,3,4,5,6})))</f>
        <v>0</v>
      </c>
      <c r="BA298" s="50" t="str">
        <f t="shared" si="20"/>
        <v/>
      </c>
      <c r="BB298" s="46" t="str" cm="1">
        <f t="array" ref="BB298">IFERROR(SUMPRODUCT(LARGE($C298:$AV298,{1,2,3,4})), "")</f>
        <v/>
      </c>
      <c r="BC298" s="46" t="str" cm="1">
        <f t="array" ref="BC298">IFERROR(SUMPRODUCT(LARGE($C298:$AV298,{1,2,3,4,5,6,7})), "")</f>
        <v/>
      </c>
      <c r="BD298" s="46" t="str" cm="1">
        <f t="array" ref="BD298">IFERROR(SUMPRODUCT(LARGE($C298:$AV298,{1,2,3,4,5,6,7,8})), "")</f>
        <v/>
      </c>
    </row>
    <row r="299" spans="2:56" ht="15" customHeight="1" x14ac:dyDescent="0.2">
      <c r="B299" s="17"/>
      <c r="C299" s="10"/>
      <c r="D299" s="5"/>
      <c r="E299" s="5"/>
      <c r="F299" s="5"/>
      <c r="G299" s="5"/>
      <c r="H299" s="5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10"/>
      <c r="AW299" s="57"/>
      <c r="AX299" s="47">
        <f t="shared" si="18"/>
        <v>0</v>
      </c>
      <c r="AY299" s="46">
        <f t="shared" si="19"/>
        <v>0</v>
      </c>
      <c r="AZ299" s="46" cm="1">
        <f t="array" ref="AZ299">IF($AY299&lt;=6,SUM($C299:$AV299),SUMPRODUCT(LARGE($C299:$AV299,{1,2,3,4,5,6})))</f>
        <v>0</v>
      </c>
      <c r="BA299" s="50" t="str">
        <f t="shared" si="20"/>
        <v/>
      </c>
      <c r="BB299" s="46" t="str" cm="1">
        <f t="array" ref="BB299">IFERROR(SUMPRODUCT(LARGE($C299:$AV299,{1,2,3,4})), "")</f>
        <v/>
      </c>
      <c r="BC299" s="46" t="str" cm="1">
        <f t="array" ref="BC299">IFERROR(SUMPRODUCT(LARGE($C299:$AV299,{1,2,3,4,5,6,7})), "")</f>
        <v/>
      </c>
      <c r="BD299" s="46" t="str" cm="1">
        <f t="array" ref="BD299">IFERROR(SUMPRODUCT(LARGE($C299:$AV299,{1,2,3,4,5,6,7,8})), "")</f>
        <v/>
      </c>
    </row>
    <row r="300" spans="2:56" ht="15" customHeight="1" x14ac:dyDescent="0.2">
      <c r="B300" s="17"/>
      <c r="C300" s="10"/>
      <c r="D300" s="5"/>
      <c r="E300" s="5"/>
      <c r="F300" s="5"/>
      <c r="G300" s="5"/>
      <c r="H300" s="5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10"/>
      <c r="AW300" s="57"/>
      <c r="AX300" s="47">
        <f t="shared" si="18"/>
        <v>0</v>
      </c>
      <c r="AY300" s="46">
        <f t="shared" si="19"/>
        <v>0</v>
      </c>
      <c r="AZ300" s="46" cm="1">
        <f t="array" ref="AZ300">IF($AY300&lt;=6,SUM($C300:$AV300),SUMPRODUCT(LARGE($C300:$AV300,{1,2,3,4,5,6})))</f>
        <v>0</v>
      </c>
      <c r="BA300" s="50" t="str">
        <f t="shared" si="20"/>
        <v/>
      </c>
      <c r="BB300" s="46" t="str" cm="1">
        <f t="array" ref="BB300">IFERROR(SUMPRODUCT(LARGE($C300:$AV300,{1,2,3,4})), "")</f>
        <v/>
      </c>
      <c r="BC300" s="46" t="str" cm="1">
        <f t="array" ref="BC300">IFERROR(SUMPRODUCT(LARGE($C300:$AV300,{1,2,3,4,5,6,7})), "")</f>
        <v/>
      </c>
      <c r="BD300" s="46" t="str" cm="1">
        <f t="array" ref="BD300">IFERROR(SUMPRODUCT(LARGE($C300:$AV300,{1,2,3,4,5,6,7,8})), "")</f>
        <v/>
      </c>
    </row>
    <row r="301" spans="2:56" ht="15" customHeight="1" x14ac:dyDescent="0.2">
      <c r="B301" s="17"/>
      <c r="C301" s="10"/>
      <c r="D301" s="5"/>
      <c r="E301" s="5"/>
      <c r="F301" s="5"/>
      <c r="G301" s="5"/>
      <c r="H301" s="5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10"/>
      <c r="AW301" s="57"/>
      <c r="AX301" s="47">
        <f t="shared" si="18"/>
        <v>0</v>
      </c>
      <c r="AY301" s="46">
        <f t="shared" si="19"/>
        <v>0</v>
      </c>
      <c r="AZ301" s="46" cm="1">
        <f t="array" ref="AZ301">IF($AY301&lt;=6,SUM($C301:$AV301),SUMPRODUCT(LARGE($C301:$AV301,{1,2,3,4,5,6})))</f>
        <v>0</v>
      </c>
      <c r="BA301" s="50" t="str">
        <f t="shared" si="20"/>
        <v/>
      </c>
      <c r="BB301" s="46" t="str" cm="1">
        <f t="array" ref="BB301">IFERROR(SUMPRODUCT(LARGE($C301:$AV301,{1,2,3,4})), "")</f>
        <v/>
      </c>
      <c r="BC301" s="46" t="str" cm="1">
        <f t="array" ref="BC301">IFERROR(SUMPRODUCT(LARGE($C301:$AV301,{1,2,3,4,5,6,7})), "")</f>
        <v/>
      </c>
      <c r="BD301" s="46" t="str" cm="1">
        <f t="array" ref="BD301">IFERROR(SUMPRODUCT(LARGE($C301:$AV301,{1,2,3,4,5,6,7,8})), "")</f>
        <v/>
      </c>
    </row>
  </sheetData>
  <sortState ref="B3:BD93">
    <sortCondition ref="B93"/>
  </sortState>
  <conditionalFormatting sqref="AY3:AY301">
    <cfRule type="cellIs" dxfId="19" priority="1" operator="greaterThanOrEqual">
      <formula>7</formula>
    </cfRule>
  </conditionalFormatting>
  <pageMargins left="0.45" right="0.45" top="0.5" bottom="0.5" header="0.3" footer="0.3"/>
  <pageSetup scale="9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U239"/>
  <sheetViews>
    <sheetView workbookViewId="0">
      <pane ySplit="1" topLeftCell="A2" activePane="bottomLeft" state="frozen"/>
      <selection activeCell="AA1" sqref="AA1:AU1048576"/>
      <selection pane="bottomLeft" activeCell="A6" sqref="A6:XFD6"/>
    </sheetView>
  </sheetViews>
  <sheetFormatPr defaultColWidth="11.42578125" defaultRowHeight="15" customHeight="1" x14ac:dyDescent="0.2"/>
  <cols>
    <col min="1" max="1" width="8.42578125" style="7" bestFit="1" customWidth="1"/>
    <col min="2" max="2" width="3" style="21" bestFit="1" customWidth="1"/>
    <col min="3" max="26" width="5.28515625" style="21" customWidth="1"/>
    <col min="27" max="39" width="5.28515625" style="21" hidden="1" customWidth="1"/>
    <col min="40" max="41" width="5.28515625" style="12" hidden="1" customWidth="1"/>
    <col min="42" max="42" width="5.28515625" style="7" hidden="1" customWidth="1"/>
    <col min="43" max="47" width="5.28515625" style="3" hidden="1" customWidth="1"/>
    <col min="48" max="48" width="5.28515625" style="3" customWidth="1"/>
    <col min="49" max="16384" width="11.42578125" style="3"/>
  </cols>
  <sheetData>
    <row r="1" spans="1:44" x14ac:dyDescent="0.25">
      <c r="A1" s="5" t="s">
        <v>328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18"/>
      <c r="AN1" s="19"/>
      <c r="AO1" s="19"/>
      <c r="AP1" s="20"/>
      <c r="AQ1" s="9"/>
      <c r="AR1" s="9"/>
    </row>
    <row r="2" spans="1:44" ht="15" customHeight="1" x14ac:dyDescent="0.2">
      <c r="A2" s="5" t="s">
        <v>329</v>
      </c>
      <c r="AR2" s="3">
        <f t="shared" ref="AR2:AR20" si="0">SUM(C2:AP2)</f>
        <v>0</v>
      </c>
    </row>
    <row r="3" spans="1:44" ht="15" customHeight="1" x14ac:dyDescent="0.2">
      <c r="A3" s="5" t="s">
        <v>124</v>
      </c>
      <c r="AR3" s="3">
        <f t="shared" si="0"/>
        <v>0</v>
      </c>
    </row>
    <row r="4" spans="1:44" ht="15" customHeight="1" x14ac:dyDescent="0.2">
      <c r="A4" s="5" t="s">
        <v>133</v>
      </c>
      <c r="AR4" s="3">
        <f t="shared" si="0"/>
        <v>0</v>
      </c>
    </row>
    <row r="5" spans="1:44" ht="15" customHeight="1" x14ac:dyDescent="0.2">
      <c r="A5" s="5" t="s">
        <v>139</v>
      </c>
      <c r="AR5" s="3">
        <f t="shared" si="0"/>
        <v>0</v>
      </c>
    </row>
    <row r="6" spans="1:44" ht="15" customHeight="1" x14ac:dyDescent="0.2">
      <c r="A6" s="5" t="s">
        <v>330</v>
      </c>
      <c r="AR6" s="3">
        <f t="shared" si="0"/>
        <v>0</v>
      </c>
    </row>
    <row r="7" spans="1:44" ht="15" customHeight="1" x14ac:dyDescent="0.2">
      <c r="A7" s="5" t="s">
        <v>331</v>
      </c>
      <c r="AR7" s="3">
        <f t="shared" si="0"/>
        <v>0</v>
      </c>
    </row>
    <row r="8" spans="1:44" ht="15" customHeight="1" x14ac:dyDescent="0.2">
      <c r="A8" s="5" t="s">
        <v>332</v>
      </c>
      <c r="AR8" s="3">
        <f t="shared" si="0"/>
        <v>0</v>
      </c>
    </row>
    <row r="9" spans="1:44" ht="15" customHeight="1" x14ac:dyDescent="0.2">
      <c r="A9" s="5" t="s">
        <v>333</v>
      </c>
      <c r="AR9" s="3">
        <f t="shared" si="0"/>
        <v>0</v>
      </c>
    </row>
    <row r="10" spans="1:44" ht="15" customHeight="1" x14ac:dyDescent="0.2">
      <c r="A10" s="5" t="s">
        <v>1</v>
      </c>
      <c r="AR10" s="3">
        <f t="shared" si="0"/>
        <v>0</v>
      </c>
    </row>
    <row r="11" spans="1:44" ht="15" customHeight="1" x14ac:dyDescent="0.2">
      <c r="A11" s="5" t="s">
        <v>334</v>
      </c>
      <c r="AR11" s="3">
        <f t="shared" si="0"/>
        <v>0</v>
      </c>
    </row>
    <row r="12" spans="1:44" ht="15" customHeight="1" x14ac:dyDescent="0.2">
      <c r="A12" s="5" t="s">
        <v>148</v>
      </c>
      <c r="AR12" s="3">
        <f t="shared" si="0"/>
        <v>0</v>
      </c>
    </row>
    <row r="13" spans="1:44" ht="15" customHeight="1" x14ac:dyDescent="0.2">
      <c r="A13" s="5" t="s">
        <v>335</v>
      </c>
      <c r="AR13" s="3">
        <f t="shared" si="0"/>
        <v>0</v>
      </c>
    </row>
    <row r="14" spans="1:44" ht="15" customHeight="1" x14ac:dyDescent="0.2">
      <c r="A14" s="10" t="s">
        <v>336</v>
      </c>
      <c r="AR14" s="3">
        <f t="shared" si="0"/>
        <v>0</v>
      </c>
    </row>
    <row r="15" spans="1:44" ht="15" customHeight="1" x14ac:dyDescent="0.2">
      <c r="A15" s="5" t="s">
        <v>337</v>
      </c>
      <c r="AR15" s="3">
        <f t="shared" si="0"/>
        <v>0</v>
      </c>
    </row>
    <row r="16" spans="1:44" ht="15" customHeight="1" x14ac:dyDescent="0.2">
      <c r="A16" s="5" t="s">
        <v>157</v>
      </c>
      <c r="AR16" s="3">
        <f t="shared" si="0"/>
        <v>0</v>
      </c>
    </row>
    <row r="17" spans="1:44" ht="15" customHeight="1" x14ac:dyDescent="0.2">
      <c r="A17" s="5" t="s">
        <v>338</v>
      </c>
      <c r="AR17" s="3">
        <f t="shared" si="0"/>
        <v>0</v>
      </c>
    </row>
    <row r="18" spans="1:44" ht="15" customHeight="1" x14ac:dyDescent="0.2">
      <c r="A18" s="5" t="s">
        <v>339</v>
      </c>
      <c r="AR18" s="3">
        <f t="shared" si="0"/>
        <v>0</v>
      </c>
    </row>
    <row r="19" spans="1:44" ht="15" customHeight="1" x14ac:dyDescent="0.2">
      <c r="A19" s="5" t="s">
        <v>340</v>
      </c>
      <c r="AR19" s="3">
        <f t="shared" si="0"/>
        <v>0</v>
      </c>
    </row>
    <row r="20" spans="1:44" ht="15" customHeight="1" x14ac:dyDescent="0.2">
      <c r="A20" s="5" t="s">
        <v>341</v>
      </c>
      <c r="AN20" s="66"/>
      <c r="AO20" s="66"/>
      <c r="AR20" s="3">
        <f t="shared" si="0"/>
        <v>0</v>
      </c>
    </row>
    <row r="21" spans="1:44" ht="15" customHeight="1" x14ac:dyDescent="0.2">
      <c r="A21" s="5" t="s">
        <v>1047</v>
      </c>
    </row>
    <row r="22" spans="1:44" ht="15" customHeight="1" x14ac:dyDescent="0.2">
      <c r="A22" s="5" t="s">
        <v>163</v>
      </c>
      <c r="AR22" s="3">
        <f t="shared" ref="AR22:AR58" si="1">SUM(C22:AP22)</f>
        <v>0</v>
      </c>
    </row>
    <row r="23" spans="1:44" ht="15" customHeight="1" x14ac:dyDescent="0.2">
      <c r="A23" s="10" t="s">
        <v>342</v>
      </c>
      <c r="AR23" s="3">
        <f t="shared" si="1"/>
        <v>0</v>
      </c>
    </row>
    <row r="24" spans="1:44" ht="15" customHeight="1" x14ac:dyDescent="0.2">
      <c r="A24" s="5" t="s">
        <v>343</v>
      </c>
      <c r="AR24" s="3">
        <f t="shared" si="1"/>
        <v>0</v>
      </c>
    </row>
    <row r="25" spans="1:44" ht="15" customHeight="1" x14ac:dyDescent="0.2">
      <c r="A25" s="5" t="s">
        <v>344</v>
      </c>
      <c r="AR25" s="3">
        <f t="shared" si="1"/>
        <v>0</v>
      </c>
    </row>
    <row r="26" spans="1:44" ht="15" customHeight="1" x14ac:dyDescent="0.2">
      <c r="A26" s="5" t="s">
        <v>345</v>
      </c>
      <c r="AR26" s="3">
        <f t="shared" si="1"/>
        <v>0</v>
      </c>
    </row>
    <row r="27" spans="1:44" ht="15" customHeight="1" x14ac:dyDescent="0.2">
      <c r="A27" s="5" t="s">
        <v>346</v>
      </c>
      <c r="AR27" s="3">
        <f t="shared" si="1"/>
        <v>0</v>
      </c>
    </row>
    <row r="28" spans="1:44" ht="15" customHeight="1" x14ac:dyDescent="0.2">
      <c r="A28" s="5" t="s">
        <v>347</v>
      </c>
      <c r="AR28" s="3">
        <f t="shared" si="1"/>
        <v>0</v>
      </c>
    </row>
    <row r="29" spans="1:44" ht="15" customHeight="1" x14ac:dyDescent="0.2">
      <c r="A29" s="5" t="s">
        <v>348</v>
      </c>
      <c r="AR29" s="3">
        <f t="shared" si="1"/>
        <v>0</v>
      </c>
    </row>
    <row r="30" spans="1:44" ht="15" customHeight="1" x14ac:dyDescent="0.2">
      <c r="A30" s="5" t="s">
        <v>349</v>
      </c>
      <c r="AR30" s="3">
        <f t="shared" si="1"/>
        <v>0</v>
      </c>
    </row>
    <row r="31" spans="1:44" ht="15" customHeight="1" x14ac:dyDescent="0.2">
      <c r="A31" s="5" t="s">
        <v>350</v>
      </c>
      <c r="AR31" s="3">
        <f t="shared" si="1"/>
        <v>0</v>
      </c>
    </row>
    <row r="32" spans="1:44" ht="15" customHeight="1" x14ac:dyDescent="0.2">
      <c r="A32" s="5" t="s">
        <v>181</v>
      </c>
      <c r="AR32" s="3">
        <f t="shared" si="1"/>
        <v>0</v>
      </c>
    </row>
    <row r="33" spans="1:44" ht="15" customHeight="1" x14ac:dyDescent="0.2">
      <c r="A33" s="5" t="s">
        <v>183</v>
      </c>
      <c r="AR33" s="3">
        <f t="shared" si="1"/>
        <v>0</v>
      </c>
    </row>
    <row r="34" spans="1:44" ht="15" customHeight="1" x14ac:dyDescent="0.2">
      <c r="A34" s="5" t="s">
        <v>351</v>
      </c>
      <c r="AR34" s="3">
        <f t="shared" si="1"/>
        <v>0</v>
      </c>
    </row>
    <row r="35" spans="1:44" ht="15" customHeight="1" x14ac:dyDescent="0.2">
      <c r="A35" s="5" t="s">
        <v>189</v>
      </c>
      <c r="AR35" s="3">
        <f t="shared" si="1"/>
        <v>0</v>
      </c>
    </row>
    <row r="36" spans="1:44" ht="15" customHeight="1" x14ac:dyDescent="0.2">
      <c r="A36" s="5" t="s">
        <v>199</v>
      </c>
      <c r="AR36" s="3">
        <f t="shared" si="1"/>
        <v>0</v>
      </c>
    </row>
    <row r="37" spans="1:44" ht="15" customHeight="1" x14ac:dyDescent="0.2">
      <c r="A37" s="5" t="s">
        <v>352</v>
      </c>
      <c r="AR37" s="3">
        <f t="shared" si="1"/>
        <v>0</v>
      </c>
    </row>
    <row r="38" spans="1:44" ht="15" customHeight="1" x14ac:dyDescent="0.2">
      <c r="A38" s="5" t="s">
        <v>353</v>
      </c>
      <c r="AR38" s="3">
        <f t="shared" si="1"/>
        <v>0</v>
      </c>
    </row>
    <row r="39" spans="1:44" ht="15" customHeight="1" x14ac:dyDescent="0.2">
      <c r="A39" s="5" t="s">
        <v>203</v>
      </c>
      <c r="AR39" s="3">
        <f t="shared" si="1"/>
        <v>0</v>
      </c>
    </row>
    <row r="40" spans="1:44" ht="15" customHeight="1" x14ac:dyDescent="0.2">
      <c r="A40" s="10" t="s">
        <v>355</v>
      </c>
      <c r="AR40" s="3">
        <f t="shared" si="1"/>
        <v>0</v>
      </c>
    </row>
    <row r="41" spans="1:44" ht="15" customHeight="1" x14ac:dyDescent="0.2">
      <c r="A41" s="5" t="s">
        <v>217</v>
      </c>
      <c r="AR41" s="3">
        <f t="shared" si="1"/>
        <v>0</v>
      </c>
    </row>
    <row r="42" spans="1:44" ht="15" customHeight="1" x14ac:dyDescent="0.2">
      <c r="A42" s="5" t="s">
        <v>221</v>
      </c>
      <c r="AR42" s="3">
        <f t="shared" si="1"/>
        <v>0</v>
      </c>
    </row>
    <row r="43" spans="1:44" ht="15" customHeight="1" x14ac:dyDescent="0.2">
      <c r="A43" s="5" t="s">
        <v>223</v>
      </c>
      <c r="AR43" s="3">
        <f t="shared" si="1"/>
        <v>0</v>
      </c>
    </row>
    <row r="44" spans="1:44" ht="15" customHeight="1" x14ac:dyDescent="0.2">
      <c r="A44" s="5" t="s">
        <v>356</v>
      </c>
      <c r="AR44" s="3">
        <f t="shared" si="1"/>
        <v>0</v>
      </c>
    </row>
    <row r="45" spans="1:44" ht="15" customHeight="1" x14ac:dyDescent="0.2">
      <c r="A45" s="5" t="s">
        <v>357</v>
      </c>
      <c r="AR45" s="3">
        <f t="shared" si="1"/>
        <v>0</v>
      </c>
    </row>
    <row r="46" spans="1:44" ht="15" customHeight="1" x14ac:dyDescent="0.2">
      <c r="A46" s="5" t="s">
        <v>358</v>
      </c>
      <c r="AR46" s="3">
        <f t="shared" si="1"/>
        <v>0</v>
      </c>
    </row>
    <row r="47" spans="1:44" ht="15" customHeight="1" x14ac:dyDescent="0.2">
      <c r="A47" s="5" t="s">
        <v>359</v>
      </c>
      <c r="AR47" s="3">
        <f t="shared" si="1"/>
        <v>0</v>
      </c>
    </row>
    <row r="48" spans="1:44" ht="15" customHeight="1" x14ac:dyDescent="0.2">
      <c r="A48" s="5" t="s">
        <v>360</v>
      </c>
      <c r="AR48" s="3">
        <f t="shared" si="1"/>
        <v>0</v>
      </c>
    </row>
    <row r="49" spans="1:44" ht="15" customHeight="1" x14ac:dyDescent="0.2">
      <c r="A49" s="5" t="s">
        <v>361</v>
      </c>
      <c r="AR49" s="3">
        <f t="shared" si="1"/>
        <v>0</v>
      </c>
    </row>
    <row r="50" spans="1:44" ht="15" customHeight="1" x14ac:dyDescent="0.2">
      <c r="A50" s="5" t="s">
        <v>362</v>
      </c>
      <c r="AR50" s="3">
        <f t="shared" si="1"/>
        <v>0</v>
      </c>
    </row>
    <row r="51" spans="1:44" ht="15" customHeight="1" x14ac:dyDescent="0.2">
      <c r="A51" s="5" t="s">
        <v>363</v>
      </c>
      <c r="AR51" s="3">
        <f t="shared" si="1"/>
        <v>0</v>
      </c>
    </row>
    <row r="52" spans="1:44" ht="15" customHeight="1" x14ac:dyDescent="0.2">
      <c r="A52" s="5" t="s">
        <v>364</v>
      </c>
      <c r="AR52" s="3">
        <f t="shared" si="1"/>
        <v>0</v>
      </c>
    </row>
    <row r="53" spans="1:44" ht="15" customHeight="1" x14ac:dyDescent="0.2">
      <c r="A53" s="5" t="s">
        <v>365</v>
      </c>
      <c r="AR53" s="3">
        <f t="shared" si="1"/>
        <v>0</v>
      </c>
    </row>
    <row r="54" spans="1:44" ht="15" customHeight="1" x14ac:dyDescent="0.2">
      <c r="A54" s="5" t="s">
        <v>366</v>
      </c>
      <c r="AR54" s="3">
        <f t="shared" si="1"/>
        <v>0</v>
      </c>
    </row>
    <row r="55" spans="1:44" ht="15" customHeight="1" x14ac:dyDescent="0.2">
      <c r="A55" s="5" t="s">
        <v>367</v>
      </c>
      <c r="AR55" s="3">
        <f t="shared" si="1"/>
        <v>0</v>
      </c>
    </row>
    <row r="56" spans="1:44" ht="15" customHeight="1" x14ac:dyDescent="0.2">
      <c r="A56" s="5" t="s">
        <v>368</v>
      </c>
      <c r="AR56" s="3">
        <f t="shared" si="1"/>
        <v>0</v>
      </c>
    </row>
    <row r="57" spans="1:44" ht="15" customHeight="1" x14ac:dyDescent="0.2">
      <c r="A57" s="5" t="s">
        <v>369</v>
      </c>
      <c r="AN57" s="66"/>
      <c r="AO57" s="66"/>
      <c r="AR57" s="3">
        <f t="shared" si="1"/>
        <v>0</v>
      </c>
    </row>
    <row r="58" spans="1:44" ht="15" customHeight="1" x14ac:dyDescent="0.2">
      <c r="A58" s="5" t="s">
        <v>254</v>
      </c>
      <c r="AR58" s="3">
        <f t="shared" si="1"/>
        <v>0</v>
      </c>
    </row>
    <row r="59" spans="1:44" ht="15" customHeight="1" x14ac:dyDescent="0.2">
      <c r="A59" s="5" t="s">
        <v>258</v>
      </c>
    </row>
    <row r="60" spans="1:44" ht="15" customHeight="1" x14ac:dyDescent="0.2">
      <c r="A60" s="5" t="s">
        <v>370</v>
      </c>
      <c r="AR60" s="3">
        <f t="shared" ref="AR60:AR67" si="2">SUM(C60:AP60)</f>
        <v>0</v>
      </c>
    </row>
    <row r="61" spans="1:44" ht="15" customHeight="1" x14ac:dyDescent="0.2">
      <c r="A61" s="5" t="s">
        <v>264</v>
      </c>
      <c r="AR61" s="3">
        <f t="shared" si="2"/>
        <v>0</v>
      </c>
    </row>
    <row r="62" spans="1:44" ht="15" customHeight="1" x14ac:dyDescent="0.2">
      <c r="A62" s="5" t="s">
        <v>371</v>
      </c>
      <c r="AR62" s="3">
        <f t="shared" si="2"/>
        <v>0</v>
      </c>
    </row>
    <row r="63" spans="1:44" ht="15" customHeight="1" x14ac:dyDescent="0.2">
      <c r="A63" s="5" t="s">
        <v>372</v>
      </c>
      <c r="AR63" s="3">
        <f t="shared" si="2"/>
        <v>0</v>
      </c>
    </row>
    <row r="64" spans="1:44" ht="15" customHeight="1" x14ac:dyDescent="0.2">
      <c r="A64" s="5" t="s">
        <v>373</v>
      </c>
      <c r="AR64" s="3">
        <f t="shared" si="2"/>
        <v>0</v>
      </c>
    </row>
    <row r="65" spans="1:44" ht="15" customHeight="1" x14ac:dyDescent="0.2">
      <c r="A65" s="5" t="s">
        <v>374</v>
      </c>
      <c r="AR65" s="3">
        <f t="shared" si="2"/>
        <v>0</v>
      </c>
    </row>
    <row r="66" spans="1:44" ht="15" customHeight="1" x14ac:dyDescent="0.2">
      <c r="A66" s="5" t="s">
        <v>374</v>
      </c>
      <c r="AR66" s="3">
        <f t="shared" si="2"/>
        <v>0</v>
      </c>
    </row>
    <row r="67" spans="1:44" ht="15" customHeight="1" x14ac:dyDescent="0.2">
      <c r="A67" s="5" t="s">
        <v>375</v>
      </c>
      <c r="AR67" s="3">
        <f t="shared" si="2"/>
        <v>0</v>
      </c>
    </row>
    <row r="68" spans="1:44" ht="15" customHeight="1" x14ac:dyDescent="0.2">
      <c r="AR68" s="3">
        <f t="shared" ref="AR68:AR130" si="3">SUM(C68:AP68)</f>
        <v>0</v>
      </c>
    </row>
    <row r="69" spans="1:44" ht="15" customHeight="1" x14ac:dyDescent="0.2">
      <c r="AR69" s="3">
        <f t="shared" si="3"/>
        <v>0</v>
      </c>
    </row>
    <row r="70" spans="1:44" ht="15" customHeight="1" x14ac:dyDescent="0.2">
      <c r="AR70" s="3">
        <f t="shared" si="3"/>
        <v>0</v>
      </c>
    </row>
    <row r="71" spans="1:44" ht="15" customHeight="1" x14ac:dyDescent="0.2">
      <c r="AR71" s="3">
        <f t="shared" si="3"/>
        <v>0</v>
      </c>
    </row>
    <row r="72" spans="1:44" ht="15" customHeight="1" x14ac:dyDescent="0.2">
      <c r="AR72" s="3">
        <f t="shared" si="3"/>
        <v>0</v>
      </c>
    </row>
    <row r="73" spans="1:44" ht="15" customHeight="1" x14ac:dyDescent="0.2">
      <c r="AR73" s="3">
        <f t="shared" si="3"/>
        <v>0</v>
      </c>
    </row>
    <row r="74" spans="1:44" ht="15" customHeight="1" x14ac:dyDescent="0.2">
      <c r="AR74" s="3">
        <f t="shared" si="3"/>
        <v>0</v>
      </c>
    </row>
    <row r="75" spans="1:44" ht="15" customHeight="1" x14ac:dyDescent="0.2">
      <c r="AR75" s="3">
        <f t="shared" si="3"/>
        <v>0</v>
      </c>
    </row>
    <row r="76" spans="1:44" ht="15" customHeight="1" x14ac:dyDescent="0.2">
      <c r="AR76" s="3">
        <f t="shared" si="3"/>
        <v>0</v>
      </c>
    </row>
    <row r="77" spans="1:44" ht="15" customHeight="1" x14ac:dyDescent="0.2">
      <c r="AR77" s="3">
        <f t="shared" si="3"/>
        <v>0</v>
      </c>
    </row>
    <row r="78" spans="1:44" ht="15" customHeight="1" x14ac:dyDescent="0.2">
      <c r="AR78" s="3">
        <f t="shared" si="3"/>
        <v>0</v>
      </c>
    </row>
    <row r="79" spans="1:44" ht="15" customHeight="1" x14ac:dyDescent="0.2">
      <c r="AR79" s="3">
        <f t="shared" si="3"/>
        <v>0</v>
      </c>
    </row>
    <row r="80" spans="1:44" ht="15" customHeight="1" x14ac:dyDescent="0.2">
      <c r="AR80" s="3">
        <f t="shared" si="3"/>
        <v>0</v>
      </c>
    </row>
    <row r="81" spans="44:44" ht="15" customHeight="1" x14ac:dyDescent="0.2">
      <c r="AR81" s="3">
        <f t="shared" si="3"/>
        <v>0</v>
      </c>
    </row>
    <row r="82" spans="44:44" ht="15" customHeight="1" x14ac:dyDescent="0.2">
      <c r="AR82" s="3">
        <f t="shared" si="3"/>
        <v>0</v>
      </c>
    </row>
    <row r="83" spans="44:44" ht="15" customHeight="1" x14ac:dyDescent="0.2">
      <c r="AR83" s="3">
        <f t="shared" si="3"/>
        <v>0</v>
      </c>
    </row>
    <row r="84" spans="44:44" ht="15" customHeight="1" x14ac:dyDescent="0.2">
      <c r="AR84" s="3">
        <f t="shared" si="3"/>
        <v>0</v>
      </c>
    </row>
    <row r="85" spans="44:44" ht="15" customHeight="1" x14ac:dyDescent="0.2">
      <c r="AR85" s="3">
        <f t="shared" si="3"/>
        <v>0</v>
      </c>
    </row>
    <row r="86" spans="44:44" ht="15" customHeight="1" x14ac:dyDescent="0.2">
      <c r="AR86" s="3">
        <f t="shared" si="3"/>
        <v>0</v>
      </c>
    </row>
    <row r="87" spans="44:44" ht="15" customHeight="1" x14ac:dyDescent="0.2">
      <c r="AR87" s="3">
        <f t="shared" si="3"/>
        <v>0</v>
      </c>
    </row>
    <row r="88" spans="44:44" ht="15" customHeight="1" x14ac:dyDescent="0.2">
      <c r="AR88" s="3">
        <f t="shared" si="3"/>
        <v>0</v>
      </c>
    </row>
    <row r="89" spans="44:44" ht="15" customHeight="1" x14ac:dyDescent="0.2">
      <c r="AR89" s="3">
        <f t="shared" si="3"/>
        <v>0</v>
      </c>
    </row>
    <row r="90" spans="44:44" ht="15" customHeight="1" x14ac:dyDescent="0.2">
      <c r="AR90" s="3">
        <f t="shared" si="3"/>
        <v>0</v>
      </c>
    </row>
    <row r="91" spans="44:44" ht="15" customHeight="1" x14ac:dyDescent="0.2">
      <c r="AR91" s="3">
        <f t="shared" si="3"/>
        <v>0</v>
      </c>
    </row>
    <row r="92" spans="44:44" ht="15" customHeight="1" x14ac:dyDescent="0.2">
      <c r="AR92" s="3">
        <f t="shared" si="3"/>
        <v>0</v>
      </c>
    </row>
    <row r="93" spans="44:44" ht="15" customHeight="1" x14ac:dyDescent="0.2">
      <c r="AR93" s="3">
        <f t="shared" si="3"/>
        <v>0</v>
      </c>
    </row>
    <row r="94" spans="44:44" ht="15" customHeight="1" x14ac:dyDescent="0.2">
      <c r="AR94" s="3">
        <f t="shared" si="3"/>
        <v>0</v>
      </c>
    </row>
    <row r="95" spans="44:44" ht="15" customHeight="1" x14ac:dyDescent="0.2">
      <c r="AR95" s="3">
        <f t="shared" si="3"/>
        <v>0</v>
      </c>
    </row>
    <row r="96" spans="44:44" ht="15" customHeight="1" x14ac:dyDescent="0.2">
      <c r="AR96" s="3">
        <f t="shared" si="3"/>
        <v>0</v>
      </c>
    </row>
    <row r="97" spans="44:44" ht="15" customHeight="1" x14ac:dyDescent="0.2">
      <c r="AR97" s="3">
        <f t="shared" si="3"/>
        <v>0</v>
      </c>
    </row>
    <row r="98" spans="44:44" ht="15" customHeight="1" x14ac:dyDescent="0.2">
      <c r="AR98" s="3">
        <f t="shared" si="3"/>
        <v>0</v>
      </c>
    </row>
    <row r="99" spans="44:44" ht="15" customHeight="1" x14ac:dyDescent="0.2">
      <c r="AR99" s="3">
        <f t="shared" si="3"/>
        <v>0</v>
      </c>
    </row>
    <row r="100" spans="44:44" ht="15" customHeight="1" x14ac:dyDescent="0.2">
      <c r="AR100" s="3">
        <f t="shared" si="3"/>
        <v>0</v>
      </c>
    </row>
    <row r="101" spans="44:44" ht="15" customHeight="1" x14ac:dyDescent="0.2">
      <c r="AR101" s="3">
        <f t="shared" si="3"/>
        <v>0</v>
      </c>
    </row>
    <row r="102" spans="44:44" ht="15" customHeight="1" x14ac:dyDescent="0.2">
      <c r="AR102" s="3">
        <f t="shared" si="3"/>
        <v>0</v>
      </c>
    </row>
    <row r="103" spans="44:44" ht="15" customHeight="1" x14ac:dyDescent="0.2">
      <c r="AR103" s="3">
        <f t="shared" si="3"/>
        <v>0</v>
      </c>
    </row>
    <row r="104" spans="44:44" ht="15" customHeight="1" x14ac:dyDescent="0.2">
      <c r="AR104" s="3">
        <f t="shared" si="3"/>
        <v>0</v>
      </c>
    </row>
    <row r="105" spans="44:44" ht="15" customHeight="1" x14ac:dyDescent="0.2">
      <c r="AR105" s="3">
        <f t="shared" si="3"/>
        <v>0</v>
      </c>
    </row>
    <row r="106" spans="44:44" ht="15" customHeight="1" x14ac:dyDescent="0.2">
      <c r="AR106" s="3">
        <f t="shared" si="3"/>
        <v>0</v>
      </c>
    </row>
    <row r="107" spans="44:44" ht="15" customHeight="1" x14ac:dyDescent="0.2">
      <c r="AR107" s="3">
        <f t="shared" si="3"/>
        <v>0</v>
      </c>
    </row>
    <row r="108" spans="44:44" ht="15" customHeight="1" x14ac:dyDescent="0.2">
      <c r="AR108" s="3">
        <f t="shared" si="3"/>
        <v>0</v>
      </c>
    </row>
    <row r="109" spans="44:44" ht="15" customHeight="1" x14ac:dyDescent="0.2">
      <c r="AR109" s="3">
        <f t="shared" si="3"/>
        <v>0</v>
      </c>
    </row>
    <row r="110" spans="44:44" ht="15" customHeight="1" x14ac:dyDescent="0.2">
      <c r="AR110" s="3">
        <f t="shared" si="3"/>
        <v>0</v>
      </c>
    </row>
    <row r="111" spans="44:44" ht="15" customHeight="1" x14ac:dyDescent="0.2">
      <c r="AR111" s="3">
        <f t="shared" si="3"/>
        <v>0</v>
      </c>
    </row>
    <row r="112" spans="44:44" ht="15" customHeight="1" x14ac:dyDescent="0.2">
      <c r="AR112" s="3">
        <f t="shared" si="3"/>
        <v>0</v>
      </c>
    </row>
    <row r="113" spans="44:44" ht="15" customHeight="1" x14ac:dyDescent="0.2">
      <c r="AR113" s="3">
        <f t="shared" si="3"/>
        <v>0</v>
      </c>
    </row>
    <row r="114" spans="44:44" ht="15" customHeight="1" x14ac:dyDescent="0.2">
      <c r="AR114" s="3">
        <f t="shared" si="3"/>
        <v>0</v>
      </c>
    </row>
    <row r="115" spans="44:44" ht="15" customHeight="1" x14ac:dyDescent="0.2">
      <c r="AR115" s="3">
        <f t="shared" si="3"/>
        <v>0</v>
      </c>
    </row>
    <row r="116" spans="44:44" ht="15" customHeight="1" x14ac:dyDescent="0.2">
      <c r="AR116" s="3">
        <f t="shared" si="3"/>
        <v>0</v>
      </c>
    </row>
    <row r="117" spans="44:44" ht="15" customHeight="1" x14ac:dyDescent="0.2">
      <c r="AR117" s="3">
        <f t="shared" si="3"/>
        <v>0</v>
      </c>
    </row>
    <row r="118" spans="44:44" ht="15" customHeight="1" x14ac:dyDescent="0.2">
      <c r="AR118" s="3">
        <f t="shared" si="3"/>
        <v>0</v>
      </c>
    </row>
    <row r="119" spans="44:44" ht="15" customHeight="1" x14ac:dyDescent="0.2">
      <c r="AR119" s="3">
        <f t="shared" si="3"/>
        <v>0</v>
      </c>
    </row>
    <row r="120" spans="44:44" ht="15" customHeight="1" x14ac:dyDescent="0.2">
      <c r="AR120" s="3">
        <f t="shared" si="3"/>
        <v>0</v>
      </c>
    </row>
    <row r="121" spans="44:44" ht="15" customHeight="1" x14ac:dyDescent="0.2">
      <c r="AR121" s="3">
        <f t="shared" si="3"/>
        <v>0</v>
      </c>
    </row>
    <row r="122" spans="44:44" ht="15" customHeight="1" x14ac:dyDescent="0.2">
      <c r="AR122" s="3">
        <f t="shared" si="3"/>
        <v>0</v>
      </c>
    </row>
    <row r="123" spans="44:44" ht="15" customHeight="1" x14ac:dyDescent="0.2">
      <c r="AR123" s="3">
        <f t="shared" si="3"/>
        <v>0</v>
      </c>
    </row>
    <row r="124" spans="44:44" ht="15" customHeight="1" x14ac:dyDescent="0.2">
      <c r="AR124" s="3">
        <f t="shared" si="3"/>
        <v>0</v>
      </c>
    </row>
    <row r="125" spans="44:44" ht="15" customHeight="1" x14ac:dyDescent="0.2">
      <c r="AR125" s="3">
        <f t="shared" si="3"/>
        <v>0</v>
      </c>
    </row>
    <row r="126" spans="44:44" ht="15" customHeight="1" x14ac:dyDescent="0.2">
      <c r="AR126" s="3">
        <f t="shared" si="3"/>
        <v>0</v>
      </c>
    </row>
    <row r="127" spans="44:44" ht="15" customHeight="1" x14ac:dyDescent="0.2">
      <c r="AR127" s="3">
        <f t="shared" si="3"/>
        <v>0</v>
      </c>
    </row>
    <row r="128" spans="44:44" ht="15" customHeight="1" x14ac:dyDescent="0.2">
      <c r="AR128" s="3">
        <f t="shared" si="3"/>
        <v>0</v>
      </c>
    </row>
    <row r="129" spans="44:44" ht="15" customHeight="1" x14ac:dyDescent="0.2">
      <c r="AR129" s="3">
        <f t="shared" si="3"/>
        <v>0</v>
      </c>
    </row>
    <row r="130" spans="44:44" ht="15" customHeight="1" x14ac:dyDescent="0.2">
      <c r="AR130" s="3">
        <f t="shared" si="3"/>
        <v>0</v>
      </c>
    </row>
    <row r="131" spans="44:44" ht="15" customHeight="1" x14ac:dyDescent="0.2">
      <c r="AR131" s="3">
        <f t="shared" ref="AR131:AR194" si="4">SUM(C131:AP131)</f>
        <v>0</v>
      </c>
    </row>
    <row r="132" spans="44:44" ht="15" customHeight="1" x14ac:dyDescent="0.2">
      <c r="AR132" s="3">
        <f t="shared" si="4"/>
        <v>0</v>
      </c>
    </row>
    <row r="133" spans="44:44" ht="15" customHeight="1" x14ac:dyDescent="0.2">
      <c r="AR133" s="3">
        <f t="shared" si="4"/>
        <v>0</v>
      </c>
    </row>
    <row r="134" spans="44:44" ht="15" customHeight="1" x14ac:dyDescent="0.2">
      <c r="AR134" s="3">
        <f t="shared" si="4"/>
        <v>0</v>
      </c>
    </row>
    <row r="135" spans="44:44" ht="15" customHeight="1" x14ac:dyDescent="0.2">
      <c r="AR135" s="3">
        <f t="shared" si="4"/>
        <v>0</v>
      </c>
    </row>
    <row r="136" spans="44:44" ht="15" customHeight="1" x14ac:dyDescent="0.2">
      <c r="AR136" s="3">
        <f t="shared" si="4"/>
        <v>0</v>
      </c>
    </row>
    <row r="137" spans="44:44" ht="15" customHeight="1" x14ac:dyDescent="0.2">
      <c r="AR137" s="3">
        <f t="shared" si="4"/>
        <v>0</v>
      </c>
    </row>
    <row r="138" spans="44:44" ht="15" customHeight="1" x14ac:dyDescent="0.2">
      <c r="AR138" s="3">
        <f t="shared" si="4"/>
        <v>0</v>
      </c>
    </row>
    <row r="139" spans="44:44" ht="15" customHeight="1" x14ac:dyDescent="0.2">
      <c r="AR139" s="3">
        <f t="shared" si="4"/>
        <v>0</v>
      </c>
    </row>
    <row r="140" spans="44:44" ht="15" customHeight="1" x14ac:dyDescent="0.2">
      <c r="AR140" s="3">
        <f t="shared" si="4"/>
        <v>0</v>
      </c>
    </row>
    <row r="141" spans="44:44" ht="15" customHeight="1" x14ac:dyDescent="0.2">
      <c r="AR141" s="3">
        <f t="shared" si="4"/>
        <v>0</v>
      </c>
    </row>
    <row r="142" spans="44:44" ht="15" customHeight="1" x14ac:dyDescent="0.2">
      <c r="AR142" s="3">
        <f t="shared" si="4"/>
        <v>0</v>
      </c>
    </row>
    <row r="143" spans="44:44" ht="15" customHeight="1" x14ac:dyDescent="0.2">
      <c r="AR143" s="3">
        <f t="shared" si="4"/>
        <v>0</v>
      </c>
    </row>
    <row r="144" spans="44:44" ht="15" customHeight="1" x14ac:dyDescent="0.2">
      <c r="AR144" s="3">
        <f t="shared" si="4"/>
        <v>0</v>
      </c>
    </row>
    <row r="145" spans="44:44" ht="15" customHeight="1" x14ac:dyDescent="0.2">
      <c r="AR145" s="3">
        <f t="shared" si="4"/>
        <v>0</v>
      </c>
    </row>
    <row r="146" spans="44:44" ht="15" customHeight="1" x14ac:dyDescent="0.2">
      <c r="AR146" s="3">
        <f t="shared" si="4"/>
        <v>0</v>
      </c>
    </row>
    <row r="147" spans="44:44" ht="15" customHeight="1" x14ac:dyDescent="0.2">
      <c r="AR147" s="3">
        <f t="shared" si="4"/>
        <v>0</v>
      </c>
    </row>
    <row r="148" spans="44:44" ht="15" customHeight="1" x14ac:dyDescent="0.2">
      <c r="AR148" s="3">
        <f t="shared" si="4"/>
        <v>0</v>
      </c>
    </row>
    <row r="149" spans="44:44" ht="15" customHeight="1" x14ac:dyDescent="0.2">
      <c r="AR149" s="3">
        <f t="shared" si="4"/>
        <v>0</v>
      </c>
    </row>
    <row r="150" spans="44:44" ht="15" customHeight="1" x14ac:dyDescent="0.2">
      <c r="AR150" s="3">
        <f t="shared" si="4"/>
        <v>0</v>
      </c>
    </row>
    <row r="151" spans="44:44" ht="15" customHeight="1" x14ac:dyDescent="0.2">
      <c r="AR151" s="3">
        <f t="shared" si="4"/>
        <v>0</v>
      </c>
    </row>
    <row r="152" spans="44:44" ht="15" customHeight="1" x14ac:dyDescent="0.2">
      <c r="AR152" s="3">
        <f t="shared" si="4"/>
        <v>0</v>
      </c>
    </row>
    <row r="153" spans="44:44" ht="15" customHeight="1" x14ac:dyDescent="0.2">
      <c r="AR153" s="3">
        <f t="shared" si="4"/>
        <v>0</v>
      </c>
    </row>
    <row r="154" spans="44:44" ht="15" customHeight="1" x14ac:dyDescent="0.2">
      <c r="AR154" s="3">
        <f t="shared" si="4"/>
        <v>0</v>
      </c>
    </row>
    <row r="155" spans="44:44" ht="15" customHeight="1" x14ac:dyDescent="0.2">
      <c r="AR155" s="3">
        <f t="shared" si="4"/>
        <v>0</v>
      </c>
    </row>
    <row r="156" spans="44:44" ht="15" customHeight="1" x14ac:dyDescent="0.2">
      <c r="AR156" s="3">
        <f t="shared" si="4"/>
        <v>0</v>
      </c>
    </row>
    <row r="157" spans="44:44" ht="15" customHeight="1" x14ac:dyDescent="0.2">
      <c r="AR157" s="3">
        <f t="shared" si="4"/>
        <v>0</v>
      </c>
    </row>
    <row r="158" spans="44:44" ht="15" customHeight="1" x14ac:dyDescent="0.2">
      <c r="AR158" s="3">
        <f t="shared" si="4"/>
        <v>0</v>
      </c>
    </row>
    <row r="159" spans="44:44" ht="15" customHeight="1" x14ac:dyDescent="0.2">
      <c r="AR159" s="3">
        <f t="shared" si="4"/>
        <v>0</v>
      </c>
    </row>
    <row r="160" spans="44:44" ht="15" customHeight="1" x14ac:dyDescent="0.2">
      <c r="AR160" s="3">
        <f t="shared" si="4"/>
        <v>0</v>
      </c>
    </row>
    <row r="161" spans="44:44" ht="15" customHeight="1" x14ac:dyDescent="0.2">
      <c r="AR161" s="3">
        <f t="shared" si="4"/>
        <v>0</v>
      </c>
    </row>
    <row r="162" spans="44:44" ht="15" customHeight="1" x14ac:dyDescent="0.2">
      <c r="AR162" s="3">
        <f t="shared" si="4"/>
        <v>0</v>
      </c>
    </row>
    <row r="163" spans="44:44" ht="15" customHeight="1" x14ac:dyDescent="0.2">
      <c r="AR163" s="3">
        <f t="shared" si="4"/>
        <v>0</v>
      </c>
    </row>
    <row r="164" spans="44:44" ht="15" customHeight="1" x14ac:dyDescent="0.2">
      <c r="AR164" s="3">
        <f t="shared" si="4"/>
        <v>0</v>
      </c>
    </row>
    <row r="165" spans="44:44" ht="15" customHeight="1" x14ac:dyDescent="0.2">
      <c r="AR165" s="3">
        <f t="shared" si="4"/>
        <v>0</v>
      </c>
    </row>
    <row r="166" spans="44:44" ht="15" customHeight="1" x14ac:dyDescent="0.2">
      <c r="AR166" s="3">
        <f t="shared" si="4"/>
        <v>0</v>
      </c>
    </row>
    <row r="167" spans="44:44" ht="15" customHeight="1" x14ac:dyDescent="0.2">
      <c r="AR167" s="3">
        <f t="shared" si="4"/>
        <v>0</v>
      </c>
    </row>
    <row r="168" spans="44:44" ht="15" customHeight="1" x14ac:dyDescent="0.2">
      <c r="AR168" s="3">
        <f t="shared" si="4"/>
        <v>0</v>
      </c>
    </row>
    <row r="169" spans="44:44" ht="15" customHeight="1" x14ac:dyDescent="0.2">
      <c r="AR169" s="3">
        <f t="shared" si="4"/>
        <v>0</v>
      </c>
    </row>
    <row r="170" spans="44:44" ht="15" customHeight="1" x14ac:dyDescent="0.2">
      <c r="AR170" s="3">
        <f t="shared" si="4"/>
        <v>0</v>
      </c>
    </row>
    <row r="171" spans="44:44" ht="15" customHeight="1" x14ac:dyDescent="0.2">
      <c r="AR171" s="3">
        <f t="shared" si="4"/>
        <v>0</v>
      </c>
    </row>
    <row r="172" spans="44:44" ht="15" customHeight="1" x14ac:dyDescent="0.2">
      <c r="AR172" s="3">
        <f t="shared" si="4"/>
        <v>0</v>
      </c>
    </row>
    <row r="173" spans="44:44" ht="15" customHeight="1" x14ac:dyDescent="0.2">
      <c r="AR173" s="3">
        <f t="shared" si="4"/>
        <v>0</v>
      </c>
    </row>
    <row r="174" spans="44:44" ht="15" customHeight="1" x14ac:dyDescent="0.2">
      <c r="AR174" s="3">
        <f t="shared" si="4"/>
        <v>0</v>
      </c>
    </row>
    <row r="175" spans="44:44" ht="15" customHeight="1" x14ac:dyDescent="0.2">
      <c r="AR175" s="3">
        <f t="shared" si="4"/>
        <v>0</v>
      </c>
    </row>
    <row r="176" spans="44:44" ht="15" customHeight="1" x14ac:dyDescent="0.2">
      <c r="AR176" s="3">
        <f t="shared" si="4"/>
        <v>0</v>
      </c>
    </row>
    <row r="177" spans="44:44" ht="15" customHeight="1" x14ac:dyDescent="0.2">
      <c r="AR177" s="3">
        <f t="shared" si="4"/>
        <v>0</v>
      </c>
    </row>
    <row r="178" spans="44:44" ht="15" customHeight="1" x14ac:dyDescent="0.2">
      <c r="AR178" s="3">
        <f t="shared" si="4"/>
        <v>0</v>
      </c>
    </row>
    <row r="179" spans="44:44" ht="15" customHeight="1" x14ac:dyDescent="0.2">
      <c r="AR179" s="3">
        <f t="shared" si="4"/>
        <v>0</v>
      </c>
    </row>
    <row r="180" spans="44:44" ht="15" customHeight="1" x14ac:dyDescent="0.2">
      <c r="AR180" s="3">
        <f t="shared" si="4"/>
        <v>0</v>
      </c>
    </row>
    <row r="181" spans="44:44" ht="15" customHeight="1" x14ac:dyDescent="0.2">
      <c r="AR181" s="3">
        <f t="shared" si="4"/>
        <v>0</v>
      </c>
    </row>
    <row r="182" spans="44:44" ht="15" customHeight="1" x14ac:dyDescent="0.2">
      <c r="AR182" s="3">
        <f t="shared" si="4"/>
        <v>0</v>
      </c>
    </row>
    <row r="183" spans="44:44" ht="15" customHeight="1" x14ac:dyDescent="0.2">
      <c r="AR183" s="3">
        <f t="shared" si="4"/>
        <v>0</v>
      </c>
    </row>
    <row r="184" spans="44:44" ht="15" customHeight="1" x14ac:dyDescent="0.2">
      <c r="AR184" s="3">
        <f t="shared" si="4"/>
        <v>0</v>
      </c>
    </row>
    <row r="185" spans="44:44" ht="15" customHeight="1" x14ac:dyDescent="0.2">
      <c r="AR185" s="3">
        <f t="shared" si="4"/>
        <v>0</v>
      </c>
    </row>
    <row r="186" spans="44:44" ht="15" customHeight="1" x14ac:dyDescent="0.2">
      <c r="AR186" s="3">
        <f t="shared" si="4"/>
        <v>0</v>
      </c>
    </row>
    <row r="187" spans="44:44" ht="15" customHeight="1" x14ac:dyDescent="0.2">
      <c r="AR187" s="3">
        <f t="shared" si="4"/>
        <v>0</v>
      </c>
    </row>
    <row r="188" spans="44:44" ht="15" customHeight="1" x14ac:dyDescent="0.2">
      <c r="AR188" s="3">
        <f t="shared" si="4"/>
        <v>0</v>
      </c>
    </row>
    <row r="189" spans="44:44" ht="15" customHeight="1" x14ac:dyDescent="0.2">
      <c r="AR189" s="3">
        <f t="shared" si="4"/>
        <v>0</v>
      </c>
    </row>
    <row r="190" spans="44:44" ht="15" customHeight="1" x14ac:dyDescent="0.2">
      <c r="AR190" s="3">
        <f t="shared" si="4"/>
        <v>0</v>
      </c>
    </row>
    <row r="191" spans="44:44" ht="15" customHeight="1" x14ac:dyDescent="0.2">
      <c r="AR191" s="3">
        <f t="shared" si="4"/>
        <v>0</v>
      </c>
    </row>
    <row r="192" spans="44:44" ht="15" customHeight="1" x14ac:dyDescent="0.2">
      <c r="AR192" s="3">
        <f t="shared" si="4"/>
        <v>0</v>
      </c>
    </row>
    <row r="193" spans="44:44" ht="15" customHeight="1" x14ac:dyDescent="0.2">
      <c r="AR193" s="3">
        <f t="shared" si="4"/>
        <v>0</v>
      </c>
    </row>
    <row r="194" spans="44:44" ht="15" customHeight="1" x14ac:dyDescent="0.2">
      <c r="AR194" s="3">
        <f t="shared" si="4"/>
        <v>0</v>
      </c>
    </row>
    <row r="195" spans="44:44" ht="15" customHeight="1" x14ac:dyDescent="0.2">
      <c r="AR195" s="3">
        <f t="shared" ref="AR195:AR239" si="5">SUM(C195:AP195)</f>
        <v>0</v>
      </c>
    </row>
    <row r="196" spans="44:44" ht="15" customHeight="1" x14ac:dyDescent="0.2">
      <c r="AR196" s="3">
        <f t="shared" si="5"/>
        <v>0</v>
      </c>
    </row>
    <row r="197" spans="44:44" ht="15" customHeight="1" x14ac:dyDescent="0.2">
      <c r="AR197" s="3">
        <f t="shared" si="5"/>
        <v>0</v>
      </c>
    </row>
    <row r="198" spans="44:44" ht="15" customHeight="1" x14ac:dyDescent="0.2">
      <c r="AR198" s="3">
        <f t="shared" si="5"/>
        <v>0</v>
      </c>
    </row>
    <row r="199" spans="44:44" ht="15" customHeight="1" x14ac:dyDescent="0.2">
      <c r="AR199" s="3">
        <f t="shared" si="5"/>
        <v>0</v>
      </c>
    </row>
    <row r="200" spans="44:44" ht="15" customHeight="1" x14ac:dyDescent="0.2">
      <c r="AR200" s="3">
        <f t="shared" si="5"/>
        <v>0</v>
      </c>
    </row>
    <row r="201" spans="44:44" ht="15" customHeight="1" x14ac:dyDescent="0.2">
      <c r="AR201" s="3">
        <f t="shared" si="5"/>
        <v>0</v>
      </c>
    </row>
    <row r="202" spans="44:44" ht="15" customHeight="1" x14ac:dyDescent="0.2">
      <c r="AR202" s="3">
        <f t="shared" si="5"/>
        <v>0</v>
      </c>
    </row>
    <row r="203" spans="44:44" ht="15" customHeight="1" x14ac:dyDescent="0.2">
      <c r="AR203" s="3">
        <f t="shared" si="5"/>
        <v>0</v>
      </c>
    </row>
    <row r="204" spans="44:44" ht="15" customHeight="1" x14ac:dyDescent="0.2">
      <c r="AR204" s="3">
        <f t="shared" si="5"/>
        <v>0</v>
      </c>
    </row>
    <row r="205" spans="44:44" ht="15" customHeight="1" x14ac:dyDescent="0.2">
      <c r="AR205" s="3">
        <f t="shared" si="5"/>
        <v>0</v>
      </c>
    </row>
    <row r="206" spans="44:44" ht="15" customHeight="1" x14ac:dyDescent="0.2">
      <c r="AR206" s="3">
        <f t="shared" si="5"/>
        <v>0</v>
      </c>
    </row>
    <row r="207" spans="44:44" ht="15" customHeight="1" x14ac:dyDescent="0.2">
      <c r="AR207" s="3">
        <f t="shared" si="5"/>
        <v>0</v>
      </c>
    </row>
    <row r="208" spans="44:44" ht="15" customHeight="1" x14ac:dyDescent="0.2">
      <c r="AR208" s="3">
        <f t="shared" si="5"/>
        <v>0</v>
      </c>
    </row>
    <row r="209" spans="44:44" ht="15" customHeight="1" x14ac:dyDescent="0.2">
      <c r="AR209" s="3">
        <f t="shared" si="5"/>
        <v>0</v>
      </c>
    </row>
    <row r="210" spans="44:44" ht="15" customHeight="1" x14ac:dyDescent="0.2">
      <c r="AR210" s="3">
        <f t="shared" si="5"/>
        <v>0</v>
      </c>
    </row>
    <row r="211" spans="44:44" ht="15" customHeight="1" x14ac:dyDescent="0.2">
      <c r="AR211" s="3">
        <f t="shared" si="5"/>
        <v>0</v>
      </c>
    </row>
    <row r="212" spans="44:44" ht="15" customHeight="1" x14ac:dyDescent="0.2">
      <c r="AR212" s="3">
        <f t="shared" si="5"/>
        <v>0</v>
      </c>
    </row>
    <row r="213" spans="44:44" ht="15" customHeight="1" x14ac:dyDescent="0.2">
      <c r="AR213" s="3">
        <f t="shared" si="5"/>
        <v>0</v>
      </c>
    </row>
    <row r="214" spans="44:44" ht="15" customHeight="1" x14ac:dyDescent="0.2">
      <c r="AR214" s="3">
        <f t="shared" si="5"/>
        <v>0</v>
      </c>
    </row>
    <row r="215" spans="44:44" ht="15" customHeight="1" x14ac:dyDescent="0.2">
      <c r="AR215" s="3">
        <f t="shared" si="5"/>
        <v>0</v>
      </c>
    </row>
    <row r="216" spans="44:44" ht="15" customHeight="1" x14ac:dyDescent="0.2">
      <c r="AR216" s="3">
        <f t="shared" si="5"/>
        <v>0</v>
      </c>
    </row>
    <row r="217" spans="44:44" ht="15" customHeight="1" x14ac:dyDescent="0.2">
      <c r="AR217" s="3">
        <f t="shared" si="5"/>
        <v>0</v>
      </c>
    </row>
    <row r="218" spans="44:44" ht="15" customHeight="1" x14ac:dyDescent="0.2">
      <c r="AR218" s="3">
        <f t="shared" si="5"/>
        <v>0</v>
      </c>
    </row>
    <row r="219" spans="44:44" ht="15" customHeight="1" x14ac:dyDescent="0.2">
      <c r="AR219" s="3">
        <f t="shared" si="5"/>
        <v>0</v>
      </c>
    </row>
    <row r="220" spans="44:44" ht="15" customHeight="1" x14ac:dyDescent="0.2">
      <c r="AR220" s="3">
        <f t="shared" si="5"/>
        <v>0</v>
      </c>
    </row>
    <row r="221" spans="44:44" ht="15" customHeight="1" x14ac:dyDescent="0.2">
      <c r="AR221" s="3">
        <f t="shared" si="5"/>
        <v>0</v>
      </c>
    </row>
    <row r="222" spans="44:44" ht="15" customHeight="1" x14ac:dyDescent="0.2">
      <c r="AR222" s="3">
        <f t="shared" si="5"/>
        <v>0</v>
      </c>
    </row>
    <row r="223" spans="44:44" ht="15" customHeight="1" x14ac:dyDescent="0.2">
      <c r="AR223" s="3">
        <f t="shared" si="5"/>
        <v>0</v>
      </c>
    </row>
    <row r="224" spans="44:44" ht="15" customHeight="1" x14ac:dyDescent="0.2">
      <c r="AR224" s="3">
        <f t="shared" si="5"/>
        <v>0</v>
      </c>
    </row>
    <row r="225" spans="44:44" ht="15" customHeight="1" x14ac:dyDescent="0.2">
      <c r="AR225" s="3">
        <f t="shared" si="5"/>
        <v>0</v>
      </c>
    </row>
    <row r="226" spans="44:44" ht="15" customHeight="1" x14ac:dyDescent="0.2">
      <c r="AR226" s="3">
        <f t="shared" si="5"/>
        <v>0</v>
      </c>
    </row>
    <row r="227" spans="44:44" ht="15" customHeight="1" x14ac:dyDescent="0.2">
      <c r="AR227" s="3">
        <f t="shared" si="5"/>
        <v>0</v>
      </c>
    </row>
    <row r="228" spans="44:44" ht="15" customHeight="1" x14ac:dyDescent="0.2">
      <c r="AR228" s="3">
        <f t="shared" si="5"/>
        <v>0</v>
      </c>
    </row>
    <row r="229" spans="44:44" ht="15" customHeight="1" x14ac:dyDescent="0.2">
      <c r="AR229" s="3">
        <f t="shared" si="5"/>
        <v>0</v>
      </c>
    </row>
    <row r="230" spans="44:44" ht="15" customHeight="1" x14ac:dyDescent="0.2">
      <c r="AR230" s="3">
        <f t="shared" si="5"/>
        <v>0</v>
      </c>
    </row>
    <row r="231" spans="44:44" ht="15" customHeight="1" x14ac:dyDescent="0.2">
      <c r="AR231" s="3">
        <f t="shared" si="5"/>
        <v>0</v>
      </c>
    </row>
    <row r="232" spans="44:44" ht="15" customHeight="1" x14ac:dyDescent="0.2">
      <c r="AR232" s="3">
        <f t="shared" si="5"/>
        <v>0</v>
      </c>
    </row>
    <row r="233" spans="44:44" ht="15" customHeight="1" x14ac:dyDescent="0.2">
      <c r="AR233" s="3">
        <f t="shared" si="5"/>
        <v>0</v>
      </c>
    </row>
    <row r="234" spans="44:44" ht="15" customHeight="1" x14ac:dyDescent="0.2">
      <c r="AR234" s="3">
        <f t="shared" si="5"/>
        <v>0</v>
      </c>
    </row>
    <row r="235" spans="44:44" ht="15" customHeight="1" x14ac:dyDescent="0.2">
      <c r="AR235" s="3">
        <f t="shared" si="5"/>
        <v>0</v>
      </c>
    </row>
    <row r="236" spans="44:44" ht="15" customHeight="1" x14ac:dyDescent="0.2">
      <c r="AR236" s="3">
        <f t="shared" si="5"/>
        <v>0</v>
      </c>
    </row>
    <row r="237" spans="44:44" ht="15" customHeight="1" x14ac:dyDescent="0.2">
      <c r="AR237" s="3">
        <f t="shared" si="5"/>
        <v>0</v>
      </c>
    </row>
    <row r="238" spans="44:44" ht="15" customHeight="1" x14ac:dyDescent="0.2">
      <c r="AR238" s="3">
        <f t="shared" si="5"/>
        <v>0</v>
      </c>
    </row>
    <row r="239" spans="44:44" ht="15" customHeight="1" x14ac:dyDescent="0.2">
      <c r="AR239" s="3">
        <f t="shared" si="5"/>
        <v>0</v>
      </c>
    </row>
  </sheetData>
  <sortState ref="A1:AU67">
    <sortCondition ref="A67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F299"/>
  <sheetViews>
    <sheetView topLeftCell="B1" workbookViewId="0">
      <pane ySplit="2" topLeftCell="A3" activePane="bottomLeft" state="frozen"/>
      <selection activeCell="AA1" sqref="AA1:AU1048576"/>
      <selection pane="bottomLeft" activeCell="AX3" sqref="AX3:AX6"/>
    </sheetView>
  </sheetViews>
  <sheetFormatPr defaultColWidth="11.42578125" defaultRowHeight="15" customHeight="1" x14ac:dyDescent="0.2"/>
  <cols>
    <col min="1" max="1" width="11.42578125" style="3" hidden="1" customWidth="1"/>
    <col min="2" max="2" width="7.42578125" style="7" bestFit="1" customWidth="1"/>
    <col min="3" max="27" width="5.28515625" style="21" customWidth="1"/>
    <col min="28" max="48" width="5.28515625" style="21" hidden="1" customWidth="1"/>
    <col min="49" max="49" width="5.28515625" style="7" customWidth="1"/>
    <col min="50" max="50" width="5.7109375" style="12" customWidth="1"/>
    <col min="51" max="52" width="5.7109375" style="7" customWidth="1"/>
    <col min="53" max="56" width="10.7109375" style="3" customWidth="1"/>
    <col min="57" max="59" width="3.7109375" style="3" customWidth="1"/>
    <col min="60" max="16384" width="11.42578125" style="3"/>
  </cols>
  <sheetData>
    <row r="1" spans="2:58" ht="15" customHeight="1" x14ac:dyDescent="0.2">
      <c r="B1" s="5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1030</v>
      </c>
      <c r="I1" s="33" t="s">
        <v>1031</v>
      </c>
      <c r="J1" s="33" t="s">
        <v>6</v>
      </c>
      <c r="K1" s="33" t="s">
        <v>7</v>
      </c>
      <c r="L1" s="33" t="s">
        <v>49</v>
      </c>
      <c r="M1" s="33" t="s">
        <v>131</v>
      </c>
      <c r="N1" s="33" t="s">
        <v>40</v>
      </c>
      <c r="O1" s="33" t="s">
        <v>30</v>
      </c>
      <c r="P1" s="33" t="s">
        <v>181</v>
      </c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  <c r="AW1" s="59"/>
      <c r="AX1" s="48"/>
      <c r="AY1" s="60"/>
      <c r="AZ1" s="60"/>
      <c r="BA1" s="48" t="s">
        <v>8</v>
      </c>
      <c r="BB1" s="48" t="s">
        <v>9</v>
      </c>
      <c r="BC1" s="48" t="s">
        <v>10</v>
      </c>
      <c r="BD1" s="48" t="s">
        <v>11</v>
      </c>
    </row>
    <row r="2" spans="2:58" ht="138.75" x14ac:dyDescent="0.25">
      <c r="B2" s="36" t="s">
        <v>320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1028</v>
      </c>
      <c r="I2" s="28" t="s">
        <v>1032</v>
      </c>
      <c r="J2" s="28" t="s">
        <v>19</v>
      </c>
      <c r="K2" s="28" t="s">
        <v>20</v>
      </c>
      <c r="L2" s="28" t="s">
        <v>321</v>
      </c>
      <c r="M2" s="28" t="s">
        <v>322</v>
      </c>
      <c r="N2" s="28" t="s">
        <v>323</v>
      </c>
      <c r="O2" s="28" t="s">
        <v>1034</v>
      </c>
      <c r="P2" s="28" t="s">
        <v>1035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35"/>
      <c r="AO2" s="35"/>
      <c r="AP2" s="35"/>
      <c r="AQ2" s="35"/>
      <c r="AR2" s="35"/>
      <c r="AS2" s="35"/>
      <c r="AT2" s="35"/>
      <c r="AU2" s="35"/>
      <c r="AV2" s="35"/>
      <c r="AW2" s="55" t="s">
        <v>21</v>
      </c>
      <c r="AX2" s="49" t="s">
        <v>22</v>
      </c>
      <c r="AY2" s="49" t="s">
        <v>23</v>
      </c>
      <c r="AZ2" s="49" t="s">
        <v>24</v>
      </c>
      <c r="BA2" s="49" t="s">
        <v>25</v>
      </c>
      <c r="BB2" s="49" t="s">
        <v>26</v>
      </c>
      <c r="BC2" s="49" t="s">
        <v>27</v>
      </c>
      <c r="BD2" s="49" t="s">
        <v>28</v>
      </c>
    </row>
    <row r="3" spans="2:58" ht="15" customHeight="1" x14ac:dyDescent="0.2">
      <c r="B3" s="4" t="s">
        <v>1</v>
      </c>
      <c r="C3" s="10"/>
      <c r="D3" s="10">
        <v>28</v>
      </c>
      <c r="E3" s="10"/>
      <c r="F3" s="10"/>
      <c r="G3" s="10">
        <v>18</v>
      </c>
      <c r="H3" s="10"/>
      <c r="I3" s="10"/>
      <c r="J3" s="10"/>
      <c r="K3" s="10"/>
      <c r="L3" s="10"/>
      <c r="M3" s="10">
        <v>18</v>
      </c>
      <c r="N3" s="10"/>
      <c r="O3" s="10">
        <v>36</v>
      </c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24"/>
      <c r="AO3" s="24"/>
      <c r="AP3" s="24"/>
      <c r="AQ3" s="24"/>
      <c r="AR3" s="24"/>
      <c r="AS3" s="24"/>
      <c r="AT3" s="24"/>
      <c r="AU3" s="24"/>
      <c r="AV3" s="24"/>
      <c r="AW3" s="56"/>
      <c r="AX3" s="47">
        <f>SUM($C3:$AW3)</f>
        <v>100</v>
      </c>
      <c r="AY3" s="46">
        <f>COUNTA(C3:AV3)</f>
        <v>4</v>
      </c>
      <c r="AZ3" s="46" cm="1">
        <f t="array" ref="AZ3">IF($AY3&lt;=6,SUM($C3:$AV3),SUMPRODUCT(LARGE($C3:$AV3,{1,2,3,4,5,6})))</f>
        <v>100</v>
      </c>
      <c r="BA3" s="50" t="str">
        <f>IF(AND($AY3&gt;=6,AZ3=AZ4),"Manual Calc Needed","")</f>
        <v/>
      </c>
      <c r="BB3" s="46" cm="1">
        <f t="array" ref="BB3">IFERROR(SUMPRODUCT(LARGE($C3:$AV3,{1,2,3,4})), "")</f>
        <v>100</v>
      </c>
      <c r="BC3" s="46" t="str" cm="1">
        <f t="array" ref="BC3">IFERROR(SUMPRODUCT(LARGE($C3:$AV3,{1,2,3,4,5,6,7})), "")</f>
        <v/>
      </c>
      <c r="BD3" s="46" t="str" cm="1">
        <f t="array" ref="BD3">IFERROR(SUMPRODUCT(LARGE($C3:$AV3,{1,2,3,4,5,6,7,8})), "")</f>
        <v/>
      </c>
    </row>
    <row r="4" spans="2:58" ht="15" customHeight="1" x14ac:dyDescent="0.2">
      <c r="B4" s="4" t="s">
        <v>148</v>
      </c>
      <c r="C4" s="10"/>
      <c r="D4" s="10"/>
      <c r="E4" s="10"/>
      <c r="F4" s="10"/>
      <c r="G4" s="10">
        <v>30</v>
      </c>
      <c r="H4" s="10"/>
      <c r="I4" s="10"/>
      <c r="J4" s="10"/>
      <c r="K4" s="10"/>
      <c r="L4" s="10"/>
      <c r="M4" s="10">
        <v>29</v>
      </c>
      <c r="N4" s="10"/>
      <c r="O4" s="10"/>
      <c r="P4" s="10">
        <v>33</v>
      </c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24"/>
      <c r="AO4" s="24"/>
      <c r="AP4" s="24"/>
      <c r="AQ4" s="24"/>
      <c r="AR4" s="24"/>
      <c r="AS4" s="24"/>
      <c r="AT4" s="24"/>
      <c r="AU4" s="24"/>
      <c r="AV4" s="24"/>
      <c r="AW4" s="57"/>
      <c r="AX4" s="47">
        <f>SUM($C4:$AW4)</f>
        <v>92</v>
      </c>
      <c r="AY4" s="46">
        <f>COUNTA(C4:AV4)</f>
        <v>3</v>
      </c>
      <c r="AZ4" s="46" cm="1">
        <f t="array" ref="AZ4">IF($AY4&lt;=6,SUM($C4:$AV4),SUMPRODUCT(LARGE($C4:$AV4,{1,2,3,4,5,6})))</f>
        <v>92</v>
      </c>
      <c r="BA4" s="50" t="str">
        <f>IF(AND($AY4&gt;=6,AZ4=AZ5),"Manual Calc Needed","")</f>
        <v/>
      </c>
      <c r="BB4" s="46" t="str" cm="1">
        <f t="array" ref="BB4">IFERROR(SUMPRODUCT(LARGE($C4:$AV4,{1,2,3,4})), "")</f>
        <v/>
      </c>
      <c r="BC4" s="46" t="str" cm="1">
        <f t="array" ref="BC4">IFERROR(SUMPRODUCT(LARGE($C4:$AV4,{1,2,3,4,5,6,7})), "")</f>
        <v/>
      </c>
      <c r="BD4" s="46" t="str" cm="1">
        <f t="array" ref="BD4">IFERROR(SUMPRODUCT(LARGE($C4:$AV4,{1,2,3,4,5,6,7,8})), "")</f>
        <v/>
      </c>
    </row>
    <row r="5" spans="2:58" ht="15" customHeight="1" x14ac:dyDescent="0.2">
      <c r="B5" s="4" t="s">
        <v>183</v>
      </c>
      <c r="C5" s="10"/>
      <c r="D5" s="10"/>
      <c r="E5" s="10"/>
      <c r="F5" s="10">
        <v>14</v>
      </c>
      <c r="G5" s="10"/>
      <c r="H5" s="10"/>
      <c r="I5" s="10"/>
      <c r="J5" s="10"/>
      <c r="K5" s="10"/>
      <c r="L5" s="10">
        <v>17</v>
      </c>
      <c r="M5" s="10"/>
      <c r="N5" s="10">
        <v>35</v>
      </c>
      <c r="O5" s="10">
        <v>26</v>
      </c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24"/>
      <c r="AO5" s="24"/>
      <c r="AP5" s="24"/>
      <c r="AQ5" s="24"/>
      <c r="AR5" s="24"/>
      <c r="AS5" s="24"/>
      <c r="AT5" s="24"/>
      <c r="AU5" s="24"/>
      <c r="AV5" s="24"/>
      <c r="AW5" s="57"/>
      <c r="AX5" s="47">
        <f>SUM($C5:$AW5)</f>
        <v>92</v>
      </c>
      <c r="AY5" s="46">
        <f>COUNTA(C5:AV5)</f>
        <v>4</v>
      </c>
      <c r="AZ5" s="46" cm="1">
        <f t="array" ref="AZ5">IF($AY5&lt;=6,SUM($C5:$AV5),SUMPRODUCT(LARGE($C5:$AV5,{1,2,3,4,5,6})))</f>
        <v>92</v>
      </c>
      <c r="BA5" s="50" t="str">
        <f>IF(AND($AY5&gt;=6,AZ5=AZ6),"Manual Calc Needed","")</f>
        <v/>
      </c>
      <c r="BB5" s="46" cm="1">
        <f t="array" ref="BB5">IFERROR(SUMPRODUCT(LARGE($C5:$AV5,{1,2,3,4})), "")</f>
        <v>92</v>
      </c>
      <c r="BC5" s="46" t="str" cm="1">
        <f t="array" ref="BC5">IFERROR(SUMPRODUCT(LARGE($C5:$AV5,{1,2,3,4,5,6,7})), "")</f>
        <v/>
      </c>
      <c r="BD5" s="46" t="str" cm="1">
        <f t="array" ref="BD5">IFERROR(SUMPRODUCT(LARGE($C5:$AV5,{1,2,3,4,5,6,7,8})), "")</f>
        <v/>
      </c>
    </row>
    <row r="6" spans="2:58" ht="15" customHeight="1" x14ac:dyDescent="0.2">
      <c r="B6" s="4" t="s">
        <v>45</v>
      </c>
      <c r="C6" s="10">
        <v>19</v>
      </c>
      <c r="D6" s="10"/>
      <c r="E6" s="10"/>
      <c r="F6" s="10">
        <v>16</v>
      </c>
      <c r="G6" s="10"/>
      <c r="H6" s="10"/>
      <c r="I6" s="10"/>
      <c r="J6" s="10"/>
      <c r="K6" s="10"/>
      <c r="L6" s="10"/>
      <c r="M6" s="10"/>
      <c r="N6" s="10"/>
      <c r="O6" s="10">
        <v>22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24"/>
      <c r="AO6" s="24"/>
      <c r="AP6" s="24"/>
      <c r="AQ6" s="24"/>
      <c r="AR6" s="24"/>
      <c r="AS6" s="24"/>
      <c r="AT6" s="24"/>
      <c r="AU6" s="24"/>
      <c r="AV6" s="24"/>
      <c r="AW6" s="56"/>
      <c r="AX6" s="47">
        <f>SUM($C6:$AW6)</f>
        <v>57</v>
      </c>
      <c r="AY6" s="46">
        <f>COUNTA(C6:AV6)</f>
        <v>3</v>
      </c>
      <c r="AZ6" s="46" cm="1">
        <f t="array" ref="AZ6">IF($AY6&lt;=6,SUM($C6:$AV6),SUMPRODUCT(LARGE($C6:$AV6,{1,2,3,4,5,6})))</f>
        <v>57</v>
      </c>
      <c r="BA6" s="50" t="str">
        <f>IF(AND($AY6&gt;=6,AZ6=AZ7),"Manual Calc Needed","")</f>
        <v/>
      </c>
      <c r="BB6" s="46" t="str" cm="1">
        <f t="array" ref="BB6">IFERROR(SUMPRODUCT(LARGE($C6:$AV6,{1,2,3,4})), "")</f>
        <v/>
      </c>
      <c r="BC6" s="46" t="str" cm="1">
        <f t="array" ref="BC6">IFERROR(SUMPRODUCT(LARGE($C6:$AV6,{1,2,3,4,5,6,7})), "")</f>
        <v/>
      </c>
      <c r="BD6" s="46" t="str" cm="1">
        <f t="array" ref="BD6">IFERROR(SUMPRODUCT(LARGE($C6:$AV6,{1,2,3,4,5,6,7,8})), "")</f>
        <v/>
      </c>
      <c r="BE6" s="12"/>
    </row>
    <row r="7" spans="2:58" ht="15" customHeight="1" x14ac:dyDescent="0.2">
      <c r="B7" s="4" t="s">
        <v>124</v>
      </c>
      <c r="C7" s="5">
        <v>7</v>
      </c>
      <c r="D7" s="10"/>
      <c r="E7" s="10"/>
      <c r="F7" s="10">
        <v>6</v>
      </c>
      <c r="G7" s="10"/>
      <c r="H7" s="10"/>
      <c r="I7" s="10"/>
      <c r="J7" s="10">
        <v>1</v>
      </c>
      <c r="K7" s="10"/>
      <c r="L7" s="10">
        <v>8</v>
      </c>
      <c r="M7" s="10"/>
      <c r="N7" s="10">
        <v>15</v>
      </c>
      <c r="O7" s="10">
        <v>18</v>
      </c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24"/>
      <c r="AO7" s="24"/>
      <c r="AP7" s="24"/>
      <c r="AQ7" s="24"/>
      <c r="AR7" s="24"/>
      <c r="AS7" s="24"/>
      <c r="AT7" s="24"/>
      <c r="AU7" s="24"/>
      <c r="AV7" s="24"/>
      <c r="AW7" s="57"/>
      <c r="AX7" s="47">
        <f>SUM($C7:$AW7)</f>
        <v>55</v>
      </c>
      <c r="AY7" s="46">
        <f>COUNTA(C7:AV7)</f>
        <v>6</v>
      </c>
      <c r="AZ7" s="46" cm="1">
        <f t="array" ref="AZ7">IF($AY7&lt;=6,SUM($C7:$AV7),SUMPRODUCT(LARGE($C7:$AV7,{1,2,3,4,5,6})))</f>
        <v>55</v>
      </c>
      <c r="BA7" s="50" t="str">
        <f>IF(AND($AY7&gt;=6,AZ7=AZ8),"Manual Calc Needed","")</f>
        <v/>
      </c>
      <c r="BB7" s="46" cm="1">
        <f t="array" ref="BB7">IFERROR(SUMPRODUCT(LARGE($C7:$AV7,{1,2,3,4})), "")</f>
        <v>48</v>
      </c>
      <c r="BC7" s="46" t="str" cm="1">
        <f t="array" ref="BC7">IFERROR(SUMPRODUCT(LARGE($C7:$AV7,{1,2,3,4,5,6,7})), "")</f>
        <v/>
      </c>
      <c r="BD7" s="46" t="str" cm="1">
        <f t="array" ref="BD7">IFERROR(SUMPRODUCT(LARGE($C7:$AV7,{1,2,3,4,5,6,7,8})), "")</f>
        <v/>
      </c>
      <c r="BE7" s="66"/>
      <c r="BF7" s="66"/>
    </row>
    <row r="8" spans="2:58" ht="15" customHeight="1" x14ac:dyDescent="0.2">
      <c r="B8" s="4" t="s">
        <v>139</v>
      </c>
      <c r="C8" s="10"/>
      <c r="D8" s="4"/>
      <c r="E8" s="10">
        <v>28</v>
      </c>
      <c r="F8" s="10"/>
      <c r="G8" s="10"/>
      <c r="H8" s="10"/>
      <c r="I8" s="10">
        <v>17</v>
      </c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24"/>
      <c r="AO8" s="24"/>
      <c r="AP8" s="24"/>
      <c r="AQ8" s="24"/>
      <c r="AR8" s="24"/>
      <c r="AS8" s="24"/>
      <c r="AT8" s="24"/>
      <c r="AU8" s="24"/>
      <c r="AV8" s="24"/>
      <c r="AW8" s="57"/>
      <c r="AX8" s="47">
        <f>SUM($C8:$AW8)</f>
        <v>45</v>
      </c>
      <c r="AY8" s="46">
        <f>COUNTA(C8:AV8)</f>
        <v>2</v>
      </c>
      <c r="AZ8" s="46" cm="1">
        <f t="array" ref="AZ8">IF($AY8&lt;=6,SUM($C8:$AV8),SUMPRODUCT(LARGE($C8:$AV8,{1,2,3,4,5,6})))</f>
        <v>45</v>
      </c>
      <c r="BA8" s="50" t="str">
        <f>IF(AND($AY8&gt;=6,AZ8=AZ9),"Manual Calc Needed","")</f>
        <v/>
      </c>
      <c r="BB8" s="46" t="str" cm="1">
        <f t="array" ref="BB8">IFERROR(SUMPRODUCT(LARGE($C8:$AV8,{1,2,3,4})), "")</f>
        <v/>
      </c>
      <c r="BC8" s="46" t="str" cm="1">
        <f t="array" ref="BC8">IFERROR(SUMPRODUCT(LARGE($C8:$AV8,{1,2,3,4,5,6,7})), "")</f>
        <v/>
      </c>
      <c r="BD8" s="46" t="str" cm="1">
        <f t="array" ref="BD8">IFERROR(SUMPRODUCT(LARGE($C8:$AV8,{1,2,3,4,5,6,7,8})), "")</f>
        <v/>
      </c>
    </row>
    <row r="9" spans="2:58" ht="15" customHeight="1" x14ac:dyDescent="0.2">
      <c r="B9" s="4" t="s">
        <v>157</v>
      </c>
      <c r="C9" s="10"/>
      <c r="D9" s="10"/>
      <c r="E9" s="10"/>
      <c r="F9" s="10"/>
      <c r="G9" s="10"/>
      <c r="H9" s="10"/>
      <c r="I9" s="10"/>
      <c r="J9" s="10"/>
      <c r="K9" s="10">
        <v>45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24"/>
      <c r="AO9" s="24"/>
      <c r="AP9" s="24"/>
      <c r="AQ9" s="24"/>
      <c r="AR9" s="24"/>
      <c r="AS9" s="24"/>
      <c r="AT9" s="24"/>
      <c r="AU9" s="24"/>
      <c r="AV9" s="24"/>
      <c r="AW9" s="56"/>
      <c r="AX9" s="47">
        <f>SUM($C9:$AW9)</f>
        <v>45</v>
      </c>
      <c r="AY9" s="46">
        <f>COUNTA(C9:AV9)</f>
        <v>1</v>
      </c>
      <c r="AZ9" s="46" cm="1">
        <f t="array" ref="AZ9">IF($AY9&lt;=6,SUM($C9:$AV9),SUMPRODUCT(LARGE($C9:$AV9,{1,2,3,4,5,6})))</f>
        <v>45</v>
      </c>
      <c r="BA9" s="50" t="str">
        <f>IF(AND($AY9&gt;=6,AZ9=AZ10),"Manual Calc Needed","")</f>
        <v/>
      </c>
      <c r="BB9" s="46" t="str" cm="1">
        <f t="array" ref="BB9">IFERROR(SUMPRODUCT(LARGE($C9:$AV9,{1,2,3,4})), "")</f>
        <v/>
      </c>
      <c r="BC9" s="46" t="str" cm="1">
        <f t="array" ref="BC9">IFERROR(SUMPRODUCT(LARGE($C9:$AV9,{1,2,3,4,5,6,7})), "")</f>
        <v/>
      </c>
      <c r="BD9" s="46" t="str" cm="1">
        <f t="array" ref="BD9">IFERROR(SUMPRODUCT(LARGE($C9:$AV9,{1,2,3,4,5,6,7,8})), "")</f>
        <v/>
      </c>
      <c r="BE9" s="66"/>
    </row>
    <row r="10" spans="2:58" ht="15" customHeight="1" x14ac:dyDescent="0.2">
      <c r="B10" s="4" t="s">
        <v>181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>
        <v>6</v>
      </c>
      <c r="N10" s="10"/>
      <c r="O10" s="10"/>
      <c r="P10" s="10">
        <v>18</v>
      </c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24"/>
      <c r="AO10" s="24"/>
      <c r="AP10" s="24"/>
      <c r="AQ10" s="24"/>
      <c r="AR10" s="24"/>
      <c r="AS10" s="24"/>
      <c r="AT10" s="24"/>
      <c r="AU10" s="24"/>
      <c r="AV10" s="24"/>
      <c r="AW10" s="56"/>
      <c r="AX10" s="47">
        <f>SUM($C10:$AW10)</f>
        <v>24</v>
      </c>
      <c r="AY10" s="46">
        <f>COUNTA(C10:AV10)</f>
        <v>2</v>
      </c>
      <c r="AZ10" s="46" cm="1">
        <f t="array" ref="AZ10">IF($AY10&lt;=6,SUM($C10:$AV10),SUMPRODUCT(LARGE($C10:$AV10,{1,2,3,4,5,6})))</f>
        <v>24</v>
      </c>
      <c r="BA10" s="50" t="str">
        <f>IF(AND($AY10&gt;=6,AZ10=AZ11),"Manual Calc Needed","")</f>
        <v/>
      </c>
      <c r="BB10" s="46" t="str" cm="1">
        <f t="array" ref="BB10">IFERROR(SUMPRODUCT(LARGE($C10:$AV10,{1,2,3,4})), "")</f>
        <v/>
      </c>
      <c r="BC10" s="46" t="str" cm="1">
        <f t="array" ref="BC10">IFERROR(SUMPRODUCT(LARGE($C10:$AV10,{1,2,3,4,5,6,7})), "")</f>
        <v/>
      </c>
      <c r="BD10" s="46" t="str" cm="1">
        <f t="array" ref="BD10">IFERROR(SUMPRODUCT(LARGE($C10:$AV10,{1,2,3,4,5,6,7,8})), "")</f>
        <v/>
      </c>
    </row>
    <row r="11" spans="2:58" ht="15" customHeight="1" x14ac:dyDescent="0.2">
      <c r="B11" s="4" t="s">
        <v>217</v>
      </c>
      <c r="C11" s="10"/>
      <c r="D11" s="4"/>
      <c r="E11" s="10">
        <v>10</v>
      </c>
      <c r="F11" s="10"/>
      <c r="G11" s="10"/>
      <c r="H11" s="10"/>
      <c r="I11" s="10"/>
      <c r="J11" s="10"/>
      <c r="K11" s="10">
        <v>10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24"/>
      <c r="AO11" s="24"/>
      <c r="AP11" s="24"/>
      <c r="AQ11" s="24"/>
      <c r="AR11" s="24"/>
      <c r="AS11" s="24"/>
      <c r="AT11" s="24"/>
      <c r="AU11" s="24"/>
      <c r="AV11" s="24"/>
      <c r="AW11" s="56"/>
      <c r="AX11" s="47">
        <f>SUM($C11:$AW11)</f>
        <v>20</v>
      </c>
      <c r="AY11" s="46">
        <f>COUNTA(C11:AV11)</f>
        <v>2</v>
      </c>
      <c r="AZ11" s="46" cm="1">
        <f t="array" ref="AZ11">IF($AY11&lt;=6,SUM($C11:$AV11),SUMPRODUCT(LARGE($C11:$AV11,{1,2,3,4,5,6})))</f>
        <v>20</v>
      </c>
      <c r="BA11" s="50" t="e">
        <f>IF(AND($AY11&gt;=6,AZ11=#REF!),"Manual Calc Needed","")</f>
        <v>#REF!</v>
      </c>
      <c r="BB11" s="46" t="str" cm="1">
        <f t="array" ref="BB11">IFERROR(SUMPRODUCT(LARGE($C11:$AV11,{1,2,3,4})), "")</f>
        <v/>
      </c>
      <c r="BC11" s="46" t="str" cm="1">
        <f t="array" ref="BC11">IFERROR(SUMPRODUCT(LARGE($C11:$AV11,{1,2,3,4,5,6,7})), "")</f>
        <v/>
      </c>
      <c r="BD11" s="46" t="str" cm="1">
        <f t="array" ref="BD11">IFERROR(SUMPRODUCT(LARGE($C11:$AV11,{1,2,3,4,5,6,7,8})), "")</f>
        <v/>
      </c>
      <c r="BE11" s="66"/>
    </row>
    <row r="12" spans="2:58" ht="15" customHeight="1" x14ac:dyDescent="0.2">
      <c r="B12" s="4" t="s">
        <v>221</v>
      </c>
      <c r="C12" s="10"/>
      <c r="D12" s="24"/>
      <c r="E12" s="24"/>
      <c r="F12" s="24"/>
      <c r="G12" s="24"/>
      <c r="H12" s="24"/>
      <c r="I12" s="24"/>
      <c r="J12" s="24"/>
      <c r="K12" s="24">
        <v>15</v>
      </c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57"/>
      <c r="AX12" s="47">
        <f>SUM($C12:$AW12)</f>
        <v>15</v>
      </c>
      <c r="AY12" s="46">
        <f>COUNTA(C12:AV12)</f>
        <v>1</v>
      </c>
      <c r="AZ12" s="46" cm="1">
        <f t="array" ref="AZ12">IF($AY12&lt;=6,SUM($C12:$AV12),SUMPRODUCT(LARGE($C12:$AV12,{1,2,3,4,5,6})))</f>
        <v>15</v>
      </c>
      <c r="BA12" s="50" t="str">
        <f>IF(AND($AY12&gt;=6,AZ12=AZ13),"Manual Calc Needed","")</f>
        <v/>
      </c>
      <c r="BB12" s="46" t="str" cm="1">
        <f t="array" ref="BB12">IFERROR(SUMPRODUCT(LARGE($C12:$AV12,{1,2,3,4})), "")</f>
        <v/>
      </c>
      <c r="BC12" s="46" t="str" cm="1">
        <f t="array" ref="BC12">IFERROR(SUMPRODUCT(LARGE($C12:$AV12,{1,2,3,4,5,6,7})), "")</f>
        <v/>
      </c>
      <c r="BD12" s="46" t="str" cm="1">
        <f t="array" ref="BD12">IFERROR(SUMPRODUCT(LARGE($C12:$AV12,{1,2,3,4,5,6,7,8})), "")</f>
        <v/>
      </c>
    </row>
    <row r="13" spans="2:58" ht="15" customHeight="1" x14ac:dyDescent="0.2">
      <c r="B13" s="4" t="s">
        <v>223</v>
      </c>
      <c r="C13" s="10"/>
      <c r="D13" s="10"/>
      <c r="E13" s="10"/>
      <c r="F13" s="10"/>
      <c r="G13" s="10">
        <v>15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24"/>
      <c r="AO13" s="24"/>
      <c r="AP13" s="24"/>
      <c r="AQ13" s="24"/>
      <c r="AR13" s="24"/>
      <c r="AS13" s="24"/>
      <c r="AT13" s="24"/>
      <c r="AU13" s="24"/>
      <c r="AV13" s="24"/>
      <c r="AW13" s="56"/>
      <c r="AX13" s="47">
        <f>SUM($C13:$AW13)</f>
        <v>15</v>
      </c>
      <c r="AY13" s="46">
        <f>COUNTA(C13:AV13)</f>
        <v>1</v>
      </c>
      <c r="AZ13" s="46" cm="1">
        <f t="array" ref="AZ13">IF($AY13&lt;=6,SUM($C13:$AV13),SUMPRODUCT(LARGE($C13:$AV13,{1,2,3,4,5,6})))</f>
        <v>15</v>
      </c>
      <c r="BA13" s="50" t="str">
        <f>IF(AND($AY13&gt;=6,AZ13=AZ14),"Manual Calc Needed","")</f>
        <v/>
      </c>
      <c r="BB13" s="46" t="str" cm="1">
        <f t="array" ref="BB13">IFERROR(SUMPRODUCT(LARGE($C13:$AV13,{1,2,3,4})), "")</f>
        <v/>
      </c>
      <c r="BC13" s="46" t="str" cm="1">
        <f t="array" ref="BC13">IFERROR(SUMPRODUCT(LARGE($C13:$AV13,{1,2,3,4,5,6,7})), "")</f>
        <v/>
      </c>
      <c r="BD13" s="46" t="str" cm="1">
        <f t="array" ref="BD13">IFERROR(SUMPRODUCT(LARGE($C13:$AV13,{1,2,3,4,5,6,7,8})), "")</f>
        <v/>
      </c>
    </row>
    <row r="14" spans="2:58" ht="15" customHeight="1" x14ac:dyDescent="0.2">
      <c r="B14" s="4" t="s">
        <v>1047</v>
      </c>
      <c r="C14" s="10"/>
      <c r="D14" s="10"/>
      <c r="E14" s="10"/>
      <c r="F14" s="10"/>
      <c r="G14" s="10"/>
      <c r="H14" s="10">
        <v>9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24"/>
      <c r="AO14" s="24"/>
      <c r="AP14" s="24"/>
      <c r="AQ14" s="24"/>
      <c r="AR14" s="24"/>
      <c r="AS14" s="24"/>
      <c r="AT14" s="24"/>
      <c r="AU14" s="24"/>
      <c r="AV14" s="24"/>
      <c r="AW14" s="56"/>
      <c r="AX14" s="47">
        <f>SUM($C14:$AW14)</f>
        <v>9</v>
      </c>
      <c r="AY14" s="46">
        <f>COUNTA(C14:AV14)</f>
        <v>1</v>
      </c>
      <c r="AZ14" s="46" cm="1">
        <f t="array" ref="AZ14">IF($AY14&lt;=6,SUM($C14:$AV14),SUMPRODUCT(LARGE($C14:$AV14,{1,2,3,4,5,6})))</f>
        <v>9</v>
      </c>
      <c r="BA14" s="50" t="str">
        <f>IF(AND($AY14&gt;=6,AZ14=AZ15),"Manual Calc Needed","")</f>
        <v/>
      </c>
      <c r="BB14" s="46" t="str" cm="1">
        <f t="array" ref="BB14">IFERROR(SUMPRODUCT(LARGE($C14:$AV14,{1,2,3,4})), "")</f>
        <v/>
      </c>
      <c r="BC14" s="46" t="str" cm="1">
        <f t="array" ref="BC14">IFERROR(SUMPRODUCT(LARGE($C14:$AV14,{1,2,3,4,5,6,7})), "")</f>
        <v/>
      </c>
      <c r="BD14" s="46" t="str" cm="1">
        <f t="array" ref="BD14">IFERROR(SUMPRODUCT(LARGE($C14:$AV14,{1,2,3,4,5,6,7,8})), "")</f>
        <v/>
      </c>
    </row>
    <row r="15" spans="2:58" ht="15" customHeight="1" x14ac:dyDescent="0.2">
      <c r="B15" s="4" t="s">
        <v>203</v>
      </c>
      <c r="C15" s="10"/>
      <c r="D15" s="10"/>
      <c r="E15" s="10"/>
      <c r="F15" s="10"/>
      <c r="G15" s="10"/>
      <c r="H15" s="10"/>
      <c r="I15" s="10"/>
      <c r="J15" s="10"/>
      <c r="K15" s="10"/>
      <c r="L15" s="10">
        <v>5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24"/>
      <c r="AO15" s="24"/>
      <c r="AP15" s="24"/>
      <c r="AQ15" s="24"/>
      <c r="AR15" s="24"/>
      <c r="AS15" s="24"/>
      <c r="AT15" s="24"/>
      <c r="AU15" s="24"/>
      <c r="AV15" s="24"/>
      <c r="AW15" s="57"/>
      <c r="AX15" s="47">
        <f>SUM($C15:$AW15)</f>
        <v>5</v>
      </c>
      <c r="AY15" s="46">
        <f>COUNTA(C15:AV15)</f>
        <v>1</v>
      </c>
      <c r="AZ15" s="46" cm="1">
        <f t="array" ref="AZ15">IF($AY15&lt;=6,SUM($C15:$AV15),SUMPRODUCT(LARGE($C15:$AV15,{1,2,3,4,5,6})))</f>
        <v>5</v>
      </c>
      <c r="BA15" s="50" t="str">
        <f>IF(AND($AY15&gt;=6,AZ15=AZ16),"Manual Calc Needed","")</f>
        <v/>
      </c>
      <c r="BB15" s="46" t="str" cm="1">
        <f t="array" ref="BB15">IFERROR(SUMPRODUCT(LARGE($C15:$AV15,{1,2,3,4})), "")</f>
        <v/>
      </c>
      <c r="BC15" s="46" t="str" cm="1">
        <f t="array" ref="BC15">IFERROR(SUMPRODUCT(LARGE($C15:$AV15,{1,2,3,4,5,6,7})), "")</f>
        <v/>
      </c>
      <c r="BD15" s="46" t="str" cm="1">
        <f t="array" ref="BD15">IFERROR(SUMPRODUCT(LARGE($C15:$AV15,{1,2,3,4,5,6,7,8})), "")</f>
        <v/>
      </c>
    </row>
    <row r="16" spans="2:58" ht="15" customHeight="1" x14ac:dyDescent="0.2">
      <c r="B16" s="4" t="s">
        <v>243</v>
      </c>
      <c r="C16" s="10"/>
      <c r="D16" s="10"/>
      <c r="E16" s="24"/>
      <c r="F16" s="24"/>
      <c r="G16" s="24"/>
      <c r="H16" s="24"/>
      <c r="I16" s="24"/>
      <c r="J16" s="24"/>
      <c r="K16" s="24">
        <v>4</v>
      </c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57"/>
      <c r="AX16" s="47">
        <f>SUM($C16:$AW16)</f>
        <v>4</v>
      </c>
      <c r="AY16" s="46">
        <f>COUNTA(C16:AV16)</f>
        <v>1</v>
      </c>
      <c r="AZ16" s="46" cm="1">
        <f t="array" ref="AZ16">IF($AY16&lt;=6,SUM($C16:$AV16),SUMPRODUCT(LARGE($C16:$AV16,{1,2,3,4,5,6})))</f>
        <v>4</v>
      </c>
      <c r="BA16" s="50" t="str">
        <f>IF(AND($AY16&gt;=6,AZ16=AZ17),"Manual Calc Needed","")</f>
        <v/>
      </c>
      <c r="BB16" s="46" t="str" cm="1">
        <f t="array" ref="BB16">IFERROR(SUMPRODUCT(LARGE($C16:$AV16,{1,2,3,4})), "")</f>
        <v/>
      </c>
      <c r="BC16" s="46" t="str" cm="1">
        <f t="array" ref="BC16">IFERROR(SUMPRODUCT(LARGE($C16:$AV16,{1,2,3,4,5,6,7})), "")</f>
        <v/>
      </c>
      <c r="BD16" s="46" t="str" cm="1">
        <f t="array" ref="BD16">IFERROR(SUMPRODUCT(LARGE($C16:$AV16,{1,2,3,4,5,6,7,8})), "")</f>
        <v/>
      </c>
    </row>
    <row r="17" spans="2:57" ht="15" customHeight="1" x14ac:dyDescent="0.2">
      <c r="B17" s="4" t="s">
        <v>254</v>
      </c>
      <c r="C17" s="10"/>
      <c r="D17" s="10"/>
      <c r="E17" s="10"/>
      <c r="F17" s="10"/>
      <c r="G17" s="10"/>
      <c r="H17" s="10"/>
      <c r="I17" s="10">
        <v>4</v>
      </c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24"/>
      <c r="AO17" s="24"/>
      <c r="AP17" s="24"/>
      <c r="AQ17" s="24"/>
      <c r="AR17" s="24"/>
      <c r="AS17" s="24"/>
      <c r="AT17" s="24"/>
      <c r="AU17" s="24"/>
      <c r="AV17" s="24"/>
      <c r="AW17" s="56"/>
      <c r="AX17" s="47">
        <f>SUM($C17:$AW17)</f>
        <v>4</v>
      </c>
      <c r="AY17" s="46">
        <f>COUNTA(C17:AV17)</f>
        <v>1</v>
      </c>
      <c r="AZ17" s="46" cm="1">
        <f t="array" ref="AZ17">IF($AY17&lt;=6,SUM($C17:$AV17),SUMPRODUCT(LARGE($C17:$AV17,{1,2,3,4,5,6})))</f>
        <v>4</v>
      </c>
      <c r="BA17" s="50" t="str">
        <f>IF(AND($AY17&gt;=6,AZ17=AZ18),"Manual Calc Needed","")</f>
        <v/>
      </c>
      <c r="BB17" s="46" t="str" cm="1">
        <f t="array" ref="BB17">IFERROR(SUMPRODUCT(LARGE($C17:$AV17,{1,2,3,4})), "")</f>
        <v/>
      </c>
      <c r="BC17" s="46" t="str" cm="1">
        <f t="array" ref="BC17">IFERROR(SUMPRODUCT(LARGE($C17:$AV17,{1,2,3,4,5,6,7})), "")</f>
        <v/>
      </c>
      <c r="BD17" s="46" t="str" cm="1">
        <f t="array" ref="BD17">IFERROR(SUMPRODUCT(LARGE($C17:$AV17,{1,2,3,4,5,6,7,8})), "")</f>
        <v/>
      </c>
      <c r="BE17" s="12"/>
    </row>
    <row r="18" spans="2:57" ht="15" customHeight="1" x14ac:dyDescent="0.2">
      <c r="B18" s="4" t="s">
        <v>189</v>
      </c>
      <c r="C18" s="10"/>
      <c r="D18" s="10"/>
      <c r="E18" s="10"/>
      <c r="F18" s="10">
        <v>3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24"/>
      <c r="AO18" s="24"/>
      <c r="AP18" s="24"/>
      <c r="AQ18" s="24"/>
      <c r="AR18" s="24"/>
      <c r="AS18" s="24"/>
      <c r="AT18" s="24"/>
      <c r="AU18" s="24"/>
      <c r="AV18" s="24"/>
      <c r="AW18" s="58"/>
      <c r="AX18" s="47">
        <f>SUM($C18:$AW18)</f>
        <v>3</v>
      </c>
      <c r="AY18" s="46">
        <f>COUNTA(C18:AV18)</f>
        <v>1</v>
      </c>
      <c r="AZ18" s="46" cm="1">
        <f t="array" ref="AZ18">IF($AY18&lt;=6,SUM($C18:$AV18),SUMPRODUCT(LARGE($C18:$AV18,{1,2,3,4,5,6})))</f>
        <v>3</v>
      </c>
      <c r="BA18" s="50" t="str">
        <f>IF(AND($AY18&gt;=6,AZ18=AZ19),"Manual Calc Needed","")</f>
        <v/>
      </c>
      <c r="BB18" s="46" t="str" cm="1">
        <f t="array" ref="BB18">IFERROR(SUMPRODUCT(LARGE($C18:$AV18,{1,2,3,4})), "")</f>
        <v/>
      </c>
      <c r="BC18" s="46" t="str" cm="1">
        <f t="array" ref="BC18">IFERROR(SUMPRODUCT(LARGE($C18:$AV18,{1,2,3,4,5,6,7})), "")</f>
        <v/>
      </c>
      <c r="BD18" s="46" t="str" cm="1">
        <f t="array" ref="BD18">IFERROR(SUMPRODUCT(LARGE($C18:$AV18,{1,2,3,4,5,6,7,8})), "")</f>
        <v/>
      </c>
    </row>
    <row r="19" spans="2:57" ht="15" customHeight="1" x14ac:dyDescent="0.2">
      <c r="B19" s="4" t="s">
        <v>161</v>
      </c>
      <c r="C19" s="10"/>
      <c r="D19" s="10"/>
      <c r="E19" s="24"/>
      <c r="F19" s="24"/>
      <c r="G19" s="24"/>
      <c r="H19" s="24"/>
      <c r="I19" s="24"/>
      <c r="J19" s="24"/>
      <c r="K19" s="24">
        <v>2</v>
      </c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57"/>
      <c r="AX19" s="47">
        <f>SUM($C19:$AW19)</f>
        <v>2</v>
      </c>
      <c r="AY19" s="46">
        <f>COUNTA(C19:AV19)</f>
        <v>1</v>
      </c>
      <c r="AZ19" s="46" cm="1">
        <f t="array" ref="AZ19">IF($AY19&lt;=6,SUM($C19:$AV19),SUMPRODUCT(LARGE($C19:$AV19,{1,2,3,4,5,6})))</f>
        <v>2</v>
      </c>
      <c r="BA19" s="50" t="str">
        <f>IF(AND($AY19&gt;=6,AZ19=AZ20),"Manual Calc Needed","")</f>
        <v/>
      </c>
      <c r="BB19" s="46" t="str" cm="1">
        <f t="array" ref="BB19">IFERROR(SUMPRODUCT(LARGE($C19:$AV19,{1,2,3,4})), "")</f>
        <v/>
      </c>
      <c r="BC19" s="46" t="str" cm="1">
        <f t="array" ref="BC19">IFERROR(SUMPRODUCT(LARGE($C19:$AV19,{1,2,3,4,5,6,7})), "")</f>
        <v/>
      </c>
      <c r="BD19" s="46" t="str" cm="1">
        <f t="array" ref="BD19">IFERROR(SUMPRODUCT(LARGE($C19:$AV19,{1,2,3,4,5,6,7,8})), "")</f>
        <v/>
      </c>
    </row>
    <row r="20" spans="2:57" ht="15" customHeight="1" x14ac:dyDescent="0.2">
      <c r="B20" s="4" t="s">
        <v>199</v>
      </c>
      <c r="C20" s="10"/>
      <c r="D20" s="10"/>
      <c r="E20" s="10"/>
      <c r="F20" s="10"/>
      <c r="G20" s="10">
        <v>2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24"/>
      <c r="AO20" s="24"/>
      <c r="AP20" s="24"/>
      <c r="AQ20" s="24"/>
      <c r="AR20" s="24"/>
      <c r="AS20" s="24"/>
      <c r="AT20" s="24"/>
      <c r="AU20" s="24"/>
      <c r="AV20" s="24"/>
      <c r="AW20" s="58"/>
      <c r="AX20" s="47">
        <f>SUM($C20:$AW20)</f>
        <v>2</v>
      </c>
      <c r="AY20" s="46">
        <f>COUNTA(C20:AV20)</f>
        <v>1</v>
      </c>
      <c r="AZ20" s="46" cm="1">
        <f t="array" ref="AZ20">IF($AY20&lt;=6,SUM($C20:$AV20),SUMPRODUCT(LARGE($C20:$AV20,{1,2,3,4,5,6})))</f>
        <v>2</v>
      </c>
      <c r="BA20" s="50" t="e">
        <f>IF(AND($AY20&gt;=6,AZ20=#REF!),"Manual Calc Needed","")</f>
        <v>#REF!</v>
      </c>
      <c r="BB20" s="46" t="str" cm="1">
        <f t="array" ref="BB20">IFERROR(SUMPRODUCT(LARGE($C20:$AV20,{1,2,3,4})), "")</f>
        <v/>
      </c>
      <c r="BC20" s="46" t="str" cm="1">
        <f t="array" ref="BC20">IFERROR(SUMPRODUCT(LARGE($C20:$AV20,{1,2,3,4,5,6,7})), "")</f>
        <v/>
      </c>
      <c r="BD20" s="46" t="str" cm="1">
        <f t="array" ref="BD20">IFERROR(SUMPRODUCT(LARGE($C20:$AV20,{1,2,3,4,5,6,7,8})), "")</f>
        <v/>
      </c>
    </row>
    <row r="21" spans="2:57" ht="15" customHeight="1" x14ac:dyDescent="0.2">
      <c r="B21" s="4" t="s">
        <v>237</v>
      </c>
      <c r="C21" s="5"/>
      <c r="D21" s="24"/>
      <c r="E21" s="24"/>
      <c r="F21" s="24"/>
      <c r="G21" s="24"/>
      <c r="H21" s="24"/>
      <c r="I21" s="24"/>
      <c r="J21" s="24"/>
      <c r="K21" s="24">
        <v>2</v>
      </c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57"/>
      <c r="AX21" s="47">
        <f>SUM($C21:$AW21)</f>
        <v>2</v>
      </c>
      <c r="AY21" s="46">
        <f>COUNTA(C21:AV21)</f>
        <v>1</v>
      </c>
      <c r="AZ21" s="46" cm="1">
        <f t="array" ref="AZ21">IF($AY21&lt;=6,SUM($C21:$AV21),SUMPRODUCT(LARGE($C21:$AV21,{1,2,3,4,5,6})))</f>
        <v>2</v>
      </c>
      <c r="BA21" s="50" t="str">
        <f>IF(AND($AY21&gt;=6,AZ21=AZ22),"Manual Calc Needed","")</f>
        <v/>
      </c>
      <c r="BB21" s="46" t="str" cm="1">
        <f t="array" ref="BB21">IFERROR(SUMPRODUCT(LARGE($C21:$AV21,{1,2,3,4})), "")</f>
        <v/>
      </c>
      <c r="BC21" s="46" t="str" cm="1">
        <f t="array" ref="BC21">IFERROR(SUMPRODUCT(LARGE($C21:$AV21,{1,2,3,4,5,6,7})), "")</f>
        <v/>
      </c>
      <c r="BD21" s="46" t="str" cm="1">
        <f t="array" ref="BD21">IFERROR(SUMPRODUCT(LARGE($C21:$AV21,{1,2,3,4,5,6,7,8})), "")</f>
        <v/>
      </c>
    </row>
    <row r="22" spans="2:57" ht="15" customHeight="1" x14ac:dyDescent="0.2">
      <c r="B22" s="4"/>
      <c r="C22" s="10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57"/>
      <c r="AX22" s="47">
        <f t="shared" ref="AX22:AX64" si="0">SUM($C22:$AW22)</f>
        <v>0</v>
      </c>
      <c r="AY22" s="46">
        <f t="shared" ref="AY22:AY64" si="1">COUNTA(C22:AV22)</f>
        <v>0</v>
      </c>
      <c r="AZ22" s="46" cm="1">
        <f t="array" ref="AZ22">IF($AY22&lt;=6,SUM($C22:$AV22),SUMPRODUCT(LARGE($C22:$AV22,{1,2,3,4,5,6})))</f>
        <v>0</v>
      </c>
      <c r="BA22" s="50" t="str">
        <f t="shared" ref="BA22:BA65" si="2">IF(AND($AY22&gt;=6,AZ22=AZ23),"Manual Calc Needed","")</f>
        <v/>
      </c>
      <c r="BB22" s="46" t="str" cm="1">
        <f t="array" ref="BB22">IFERROR(SUMPRODUCT(LARGE($C22:$AV22,{1,2,3,4})), "")</f>
        <v/>
      </c>
      <c r="BC22" s="46" t="str" cm="1">
        <f t="array" ref="BC22">IFERROR(SUMPRODUCT(LARGE($C22:$AV22,{1,2,3,4,5,6,7})), "")</f>
        <v/>
      </c>
      <c r="BD22" s="46" t="str" cm="1">
        <f t="array" ref="BD22">IFERROR(SUMPRODUCT(LARGE($C22:$AV22,{1,2,3,4,5,6,7,8})), "")</f>
        <v/>
      </c>
    </row>
    <row r="23" spans="2:57" ht="15" customHeight="1" x14ac:dyDescent="0.2">
      <c r="B23" s="4"/>
      <c r="C23" s="5"/>
      <c r="D23" s="10"/>
      <c r="E23" s="10"/>
      <c r="F23" s="10"/>
      <c r="G23" s="10"/>
      <c r="H23" s="10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57"/>
      <c r="AX23" s="47">
        <f t="shared" si="0"/>
        <v>0</v>
      </c>
      <c r="AY23" s="46">
        <f t="shared" si="1"/>
        <v>0</v>
      </c>
      <c r="AZ23" s="46" cm="1">
        <f t="array" ref="AZ23">IF($AY23&lt;=6,SUM($C23:$AV23),SUMPRODUCT(LARGE($C23:$AV23,{1,2,3,4,5,6})))</f>
        <v>0</v>
      </c>
      <c r="BA23" s="50" t="str">
        <f t="shared" si="2"/>
        <v/>
      </c>
      <c r="BB23" s="46" t="str" cm="1">
        <f t="array" ref="BB23">IFERROR(SUMPRODUCT(LARGE($C23:$AV23,{1,2,3,4})), "")</f>
        <v/>
      </c>
      <c r="BC23" s="46" t="str" cm="1">
        <f t="array" ref="BC23">IFERROR(SUMPRODUCT(LARGE($C23:$AV23,{1,2,3,4,5,6,7})), "")</f>
        <v/>
      </c>
      <c r="BD23" s="46" t="str" cm="1">
        <f t="array" ref="BD23">IFERROR(SUMPRODUCT(LARGE($C23:$AV23,{1,2,3,4,5,6,7,8})), "")</f>
        <v/>
      </c>
      <c r="BE23" s="12"/>
    </row>
    <row r="24" spans="2:57" ht="15" customHeight="1" x14ac:dyDescent="0.2">
      <c r="B24" s="5"/>
      <c r="C24" s="10"/>
      <c r="D24" s="10"/>
      <c r="E24" s="10"/>
      <c r="F24" s="10"/>
      <c r="G24" s="10"/>
      <c r="H24" s="10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57"/>
      <c r="AX24" s="47">
        <f t="shared" si="0"/>
        <v>0</v>
      </c>
      <c r="AY24" s="46">
        <f t="shared" si="1"/>
        <v>0</v>
      </c>
      <c r="AZ24" s="46" cm="1">
        <f t="array" ref="AZ24">IF($AY24&lt;=6,SUM($C24:$AV24),SUMPRODUCT(LARGE($C24:$AV24,{1,2,3,4,5,6})))</f>
        <v>0</v>
      </c>
      <c r="BA24" s="50" t="str">
        <f t="shared" si="2"/>
        <v/>
      </c>
      <c r="BB24" s="46" t="str" cm="1">
        <f t="array" ref="BB24">IFERROR(SUMPRODUCT(LARGE($C24:$AV24,{1,2,3,4})), "")</f>
        <v/>
      </c>
      <c r="BC24" s="46" t="str" cm="1">
        <f t="array" ref="BC24">IFERROR(SUMPRODUCT(LARGE($C24:$AV24,{1,2,3,4,5,6,7})), "")</f>
        <v/>
      </c>
      <c r="BD24" s="46" t="str" cm="1">
        <f t="array" ref="BD24">IFERROR(SUMPRODUCT(LARGE($C24:$AV24,{1,2,3,4,5,6,7,8})), "")</f>
        <v/>
      </c>
    </row>
    <row r="25" spans="2:57" ht="15" customHeight="1" x14ac:dyDescent="0.2">
      <c r="B25" s="5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57"/>
      <c r="AX25" s="47">
        <f t="shared" si="0"/>
        <v>0</v>
      </c>
      <c r="AY25" s="46">
        <f t="shared" si="1"/>
        <v>0</v>
      </c>
      <c r="AZ25" s="46" cm="1">
        <f t="array" ref="AZ25">IF($AY25&lt;=6,SUM($C25:$AV25),SUMPRODUCT(LARGE($C25:$AV25,{1,2,3,4,5,6})))</f>
        <v>0</v>
      </c>
      <c r="BA25" s="50" t="str">
        <f t="shared" si="2"/>
        <v/>
      </c>
      <c r="BB25" s="46" t="str" cm="1">
        <f t="array" ref="BB25">IFERROR(SUMPRODUCT(LARGE($C25:$AV25,{1,2,3,4})), "")</f>
        <v/>
      </c>
      <c r="BC25" s="46" t="str" cm="1">
        <f t="array" ref="BC25">IFERROR(SUMPRODUCT(LARGE($C25:$AV25,{1,2,3,4,5,6,7})), "")</f>
        <v/>
      </c>
      <c r="BD25" s="46" t="str" cm="1">
        <f t="array" ref="BD25">IFERROR(SUMPRODUCT(LARGE($C25:$AV25,{1,2,3,4,5,6,7,8})), "")</f>
        <v/>
      </c>
    </row>
    <row r="26" spans="2:57" ht="15" customHeight="1" x14ac:dyDescent="0.2">
      <c r="B26" s="5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57"/>
      <c r="AX26" s="47">
        <f t="shared" si="0"/>
        <v>0</v>
      </c>
      <c r="AY26" s="46">
        <f t="shared" si="1"/>
        <v>0</v>
      </c>
      <c r="AZ26" s="46" cm="1">
        <f t="array" ref="AZ26">IF($AY26&lt;=6,SUM($C26:$AV26),SUMPRODUCT(LARGE($C26:$AV26,{1,2,3,4,5,6})))</f>
        <v>0</v>
      </c>
      <c r="BA26" s="50" t="str">
        <f t="shared" si="2"/>
        <v/>
      </c>
      <c r="BB26" s="46" t="str" cm="1">
        <f t="array" ref="BB26">IFERROR(SUMPRODUCT(LARGE($C26:$AV26,{1,2,3,4})), "")</f>
        <v/>
      </c>
      <c r="BC26" s="46" t="str" cm="1">
        <f t="array" ref="BC26">IFERROR(SUMPRODUCT(LARGE($C26:$AV26,{1,2,3,4,5,6,7})), "")</f>
        <v/>
      </c>
      <c r="BD26" s="46" t="str" cm="1">
        <f t="array" ref="BD26">IFERROR(SUMPRODUCT(LARGE($C26:$AV26,{1,2,3,4,5,6,7,8})), "")</f>
        <v/>
      </c>
    </row>
    <row r="27" spans="2:57" ht="15" customHeight="1" x14ac:dyDescent="0.2">
      <c r="B27" s="10"/>
      <c r="C27" s="10"/>
      <c r="D27" s="10"/>
      <c r="E27" s="10"/>
      <c r="F27" s="10"/>
      <c r="G27" s="10"/>
      <c r="H27" s="10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57"/>
      <c r="AX27" s="47">
        <f t="shared" si="0"/>
        <v>0</v>
      </c>
      <c r="AY27" s="46">
        <f t="shared" si="1"/>
        <v>0</v>
      </c>
      <c r="AZ27" s="46" cm="1">
        <f t="array" ref="AZ27">IF($AY27&lt;=6,SUM($C27:$AV27),SUMPRODUCT(LARGE($C27:$AV27,{1,2,3,4,5,6})))</f>
        <v>0</v>
      </c>
      <c r="BA27" s="50" t="str">
        <f t="shared" si="2"/>
        <v/>
      </c>
      <c r="BB27" s="46" t="str" cm="1">
        <f t="array" ref="BB27">IFERROR(SUMPRODUCT(LARGE($C27:$AV27,{1,2,3,4})), "")</f>
        <v/>
      </c>
      <c r="BC27" s="46" t="str" cm="1">
        <f t="array" ref="BC27">IFERROR(SUMPRODUCT(LARGE($C27:$AV27,{1,2,3,4,5,6,7})), "")</f>
        <v/>
      </c>
      <c r="BD27" s="46" t="str" cm="1">
        <f t="array" ref="BD27">IFERROR(SUMPRODUCT(LARGE($C27:$AV27,{1,2,3,4,5,6,7,8})), "")</f>
        <v/>
      </c>
    </row>
    <row r="28" spans="2:57" ht="15" customHeight="1" x14ac:dyDescent="0.2">
      <c r="B28" s="10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57"/>
      <c r="AX28" s="47">
        <f t="shared" si="0"/>
        <v>0</v>
      </c>
      <c r="AY28" s="46">
        <f t="shared" si="1"/>
        <v>0</v>
      </c>
      <c r="AZ28" s="46" cm="1">
        <f t="array" ref="AZ28">IF($AY28&lt;=6,SUM($C28:$AV28),SUMPRODUCT(LARGE($C28:$AV28,{1,2,3,4,5,6})))</f>
        <v>0</v>
      </c>
      <c r="BA28" s="50" t="str">
        <f t="shared" si="2"/>
        <v/>
      </c>
      <c r="BB28" s="46" t="str" cm="1">
        <f t="array" ref="BB28">IFERROR(SUMPRODUCT(LARGE($C28:$AV28,{1,2,3,4})), "")</f>
        <v/>
      </c>
      <c r="BC28" s="46" t="str" cm="1">
        <f t="array" ref="BC28">IFERROR(SUMPRODUCT(LARGE($C28:$AV28,{1,2,3,4,5,6,7})), "")</f>
        <v/>
      </c>
      <c r="BD28" s="46" t="str" cm="1">
        <f t="array" ref="BD28">IFERROR(SUMPRODUCT(LARGE($C28:$AV28,{1,2,3,4,5,6,7,8})), "")</f>
        <v/>
      </c>
    </row>
    <row r="29" spans="2:57" ht="15" customHeight="1" x14ac:dyDescent="0.2">
      <c r="B29" s="10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57"/>
      <c r="AX29" s="47">
        <f t="shared" si="0"/>
        <v>0</v>
      </c>
      <c r="AY29" s="46">
        <f t="shared" si="1"/>
        <v>0</v>
      </c>
      <c r="AZ29" s="46" cm="1">
        <f t="array" ref="AZ29">IF($AY29&lt;=6,SUM($C29:$AV29),SUMPRODUCT(LARGE($C29:$AV29,{1,2,3,4,5,6})))</f>
        <v>0</v>
      </c>
      <c r="BA29" s="50" t="str">
        <f t="shared" si="2"/>
        <v/>
      </c>
      <c r="BB29" s="46" t="str" cm="1">
        <f t="array" ref="BB29">IFERROR(SUMPRODUCT(LARGE($C29:$AV29,{1,2,3,4})), "")</f>
        <v/>
      </c>
      <c r="BC29" s="46" t="str" cm="1">
        <f t="array" ref="BC29">IFERROR(SUMPRODUCT(LARGE($C29:$AV29,{1,2,3,4,5,6,7})), "")</f>
        <v/>
      </c>
      <c r="BD29" s="46" t="str" cm="1">
        <f t="array" ref="BD29">IFERROR(SUMPRODUCT(LARGE($C29:$AV29,{1,2,3,4,5,6,7,8})), "")</f>
        <v/>
      </c>
    </row>
    <row r="30" spans="2:57" ht="15" customHeight="1" x14ac:dyDescent="0.2">
      <c r="B30" s="5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57"/>
      <c r="AX30" s="47">
        <f t="shared" si="0"/>
        <v>0</v>
      </c>
      <c r="AY30" s="46">
        <f t="shared" si="1"/>
        <v>0</v>
      </c>
      <c r="AZ30" s="46" cm="1">
        <f t="array" ref="AZ30">IF($AY30&lt;=6,SUM($C30:$AV30),SUMPRODUCT(LARGE($C30:$AV30,{1,2,3,4,5,6})))</f>
        <v>0</v>
      </c>
      <c r="BA30" s="50" t="str">
        <f t="shared" si="2"/>
        <v/>
      </c>
      <c r="BB30" s="46" t="str" cm="1">
        <f t="array" ref="BB30">IFERROR(SUMPRODUCT(LARGE($C30:$AV30,{1,2,3,4})), "")</f>
        <v/>
      </c>
      <c r="BC30" s="46" t="str" cm="1">
        <f t="array" ref="BC30">IFERROR(SUMPRODUCT(LARGE($C30:$AV30,{1,2,3,4,5,6,7})), "")</f>
        <v/>
      </c>
      <c r="BD30" s="46" t="str" cm="1">
        <f t="array" ref="BD30">IFERROR(SUMPRODUCT(LARGE($C30:$AV30,{1,2,3,4,5,6,7,8})), "")</f>
        <v/>
      </c>
    </row>
    <row r="31" spans="2:57" ht="15" customHeight="1" x14ac:dyDescent="0.2">
      <c r="B31" s="5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57"/>
      <c r="AX31" s="47">
        <f t="shared" si="0"/>
        <v>0</v>
      </c>
      <c r="AY31" s="46">
        <f t="shared" si="1"/>
        <v>0</v>
      </c>
      <c r="AZ31" s="46" cm="1">
        <f t="array" ref="AZ31">IF($AY31&lt;=6,SUM($C31:$AV31),SUMPRODUCT(LARGE($C31:$AV31,{1,2,3,4,5,6})))</f>
        <v>0</v>
      </c>
      <c r="BA31" s="50" t="str">
        <f t="shared" si="2"/>
        <v/>
      </c>
      <c r="BB31" s="46" t="str" cm="1">
        <f t="array" ref="BB31">IFERROR(SUMPRODUCT(LARGE($C31:$AV31,{1,2,3,4})), "")</f>
        <v/>
      </c>
      <c r="BC31" s="46" t="str" cm="1">
        <f t="array" ref="BC31">IFERROR(SUMPRODUCT(LARGE($C31:$AV31,{1,2,3,4,5,6,7})), "")</f>
        <v/>
      </c>
      <c r="BD31" s="46" t="str" cm="1">
        <f t="array" ref="BD31">IFERROR(SUMPRODUCT(LARGE($C31:$AV31,{1,2,3,4,5,6,7,8})), "")</f>
        <v/>
      </c>
    </row>
    <row r="32" spans="2:57" ht="15" customHeight="1" x14ac:dyDescent="0.2">
      <c r="B32" s="10"/>
      <c r="C32" s="10"/>
      <c r="D32" s="10"/>
      <c r="E32" s="10"/>
      <c r="F32" s="10"/>
      <c r="G32" s="10"/>
      <c r="H32" s="10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57"/>
      <c r="AX32" s="47">
        <f t="shared" si="0"/>
        <v>0</v>
      </c>
      <c r="AY32" s="46">
        <f t="shared" si="1"/>
        <v>0</v>
      </c>
      <c r="AZ32" s="46" cm="1">
        <f t="array" ref="AZ32">IF($AY32&lt;=6,SUM($C32:$AV32),SUMPRODUCT(LARGE($C32:$AV32,{1,2,3,4,5,6})))</f>
        <v>0</v>
      </c>
      <c r="BA32" s="50" t="str">
        <f t="shared" si="2"/>
        <v/>
      </c>
      <c r="BB32" s="46" t="str" cm="1">
        <f t="array" ref="BB32">IFERROR(SUMPRODUCT(LARGE($C32:$AV32,{1,2,3,4})), "")</f>
        <v/>
      </c>
      <c r="BC32" s="46" t="str" cm="1">
        <f t="array" ref="BC32">IFERROR(SUMPRODUCT(LARGE($C32:$AV32,{1,2,3,4,5,6,7})), "")</f>
        <v/>
      </c>
      <c r="BD32" s="46" t="str" cm="1">
        <f t="array" ref="BD32">IFERROR(SUMPRODUCT(LARGE($C32:$AV32,{1,2,3,4,5,6,7,8})), "")</f>
        <v/>
      </c>
    </row>
    <row r="33" spans="2:57" ht="15" customHeight="1" x14ac:dyDescent="0.2">
      <c r="B33" s="5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57"/>
      <c r="AX33" s="47">
        <f t="shared" si="0"/>
        <v>0</v>
      </c>
      <c r="AY33" s="46">
        <f t="shared" si="1"/>
        <v>0</v>
      </c>
      <c r="AZ33" s="46" cm="1">
        <f t="array" ref="AZ33">IF($AY33&lt;=6,SUM($C33:$AV33),SUMPRODUCT(LARGE($C33:$AV33,{1,2,3,4,5,6})))</f>
        <v>0</v>
      </c>
      <c r="BA33" s="50" t="str">
        <f t="shared" si="2"/>
        <v/>
      </c>
      <c r="BB33" s="46" t="str" cm="1">
        <f t="array" ref="BB33">IFERROR(SUMPRODUCT(LARGE($C33:$AV33,{1,2,3,4})), "")</f>
        <v/>
      </c>
      <c r="BC33" s="46" t="str" cm="1">
        <f t="array" ref="BC33">IFERROR(SUMPRODUCT(LARGE($C33:$AV33,{1,2,3,4,5,6,7})), "")</f>
        <v/>
      </c>
      <c r="BD33" s="46" t="str" cm="1">
        <f t="array" ref="BD33">IFERROR(SUMPRODUCT(LARGE($C33:$AV33,{1,2,3,4,5,6,7,8})), "")</f>
        <v/>
      </c>
    </row>
    <row r="34" spans="2:57" ht="15" customHeight="1" x14ac:dyDescent="0.2">
      <c r="B34" s="5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57"/>
      <c r="AX34" s="47">
        <f t="shared" si="0"/>
        <v>0</v>
      </c>
      <c r="AY34" s="46">
        <f t="shared" si="1"/>
        <v>0</v>
      </c>
      <c r="AZ34" s="46" cm="1">
        <f t="array" ref="AZ34">IF($AY34&lt;=6,SUM($C34:$AV34),SUMPRODUCT(LARGE($C34:$AV34,{1,2,3,4,5,6})))</f>
        <v>0</v>
      </c>
      <c r="BA34" s="50" t="str">
        <f t="shared" si="2"/>
        <v/>
      </c>
      <c r="BB34" s="46" t="str" cm="1">
        <f t="array" ref="BB34">IFERROR(SUMPRODUCT(LARGE($C34:$AV34,{1,2,3,4})), "")</f>
        <v/>
      </c>
      <c r="BC34" s="46" t="str" cm="1">
        <f t="array" ref="BC34">IFERROR(SUMPRODUCT(LARGE($C34:$AV34,{1,2,3,4,5,6,7})), "")</f>
        <v/>
      </c>
      <c r="BD34" s="46" t="str" cm="1">
        <f t="array" ref="BD34">IFERROR(SUMPRODUCT(LARGE($C34:$AV34,{1,2,3,4,5,6,7,8})), "")</f>
        <v/>
      </c>
    </row>
    <row r="35" spans="2:57" ht="15" customHeight="1" x14ac:dyDescent="0.2">
      <c r="B35" s="10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57"/>
      <c r="AX35" s="47">
        <f t="shared" si="0"/>
        <v>0</v>
      </c>
      <c r="AY35" s="46">
        <f t="shared" si="1"/>
        <v>0</v>
      </c>
      <c r="AZ35" s="46" cm="1">
        <f t="array" ref="AZ35">IF($AY35&lt;=6,SUM($C35:$AV35),SUMPRODUCT(LARGE($C35:$AV35,{1,2,3,4,5,6})))</f>
        <v>0</v>
      </c>
      <c r="BA35" s="50" t="str">
        <f t="shared" si="2"/>
        <v/>
      </c>
      <c r="BB35" s="46" t="str" cm="1">
        <f t="array" ref="BB35">IFERROR(SUMPRODUCT(LARGE($C35:$AV35,{1,2,3,4})), "")</f>
        <v/>
      </c>
      <c r="BC35" s="46" t="str" cm="1">
        <f t="array" ref="BC35">IFERROR(SUMPRODUCT(LARGE($C35:$AV35,{1,2,3,4,5,6,7})), "")</f>
        <v/>
      </c>
      <c r="BD35" s="46" t="str" cm="1">
        <f t="array" ref="BD35">IFERROR(SUMPRODUCT(LARGE($C35:$AV35,{1,2,3,4,5,6,7,8})), "")</f>
        <v/>
      </c>
    </row>
    <row r="36" spans="2:57" ht="15" customHeight="1" x14ac:dyDescent="0.2">
      <c r="B36" s="10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57"/>
      <c r="AX36" s="47">
        <f t="shared" si="0"/>
        <v>0</v>
      </c>
      <c r="AY36" s="46">
        <f t="shared" si="1"/>
        <v>0</v>
      </c>
      <c r="AZ36" s="46" cm="1">
        <f t="array" ref="AZ36">IF($AY36&lt;=6,SUM($C36:$AV36),SUMPRODUCT(LARGE($C36:$AV36,{1,2,3,4,5,6})))</f>
        <v>0</v>
      </c>
      <c r="BA36" s="50" t="str">
        <f t="shared" si="2"/>
        <v/>
      </c>
      <c r="BB36" s="46" t="str" cm="1">
        <f t="array" ref="BB36">IFERROR(SUMPRODUCT(LARGE($C36:$AV36,{1,2,3,4})), "")</f>
        <v/>
      </c>
      <c r="BC36" s="46" t="str" cm="1">
        <f t="array" ref="BC36">IFERROR(SUMPRODUCT(LARGE($C36:$AV36,{1,2,3,4,5,6,7})), "")</f>
        <v/>
      </c>
      <c r="BD36" s="46" t="str" cm="1">
        <f t="array" ref="BD36">IFERROR(SUMPRODUCT(LARGE($C36:$AV36,{1,2,3,4,5,6,7,8})), "")</f>
        <v/>
      </c>
    </row>
    <row r="37" spans="2:57" ht="15" customHeight="1" x14ac:dyDescent="0.2">
      <c r="B37" s="5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57"/>
      <c r="AX37" s="47">
        <f t="shared" si="0"/>
        <v>0</v>
      </c>
      <c r="AY37" s="46">
        <f t="shared" si="1"/>
        <v>0</v>
      </c>
      <c r="AZ37" s="46" cm="1">
        <f t="array" ref="AZ37">IF($AY37&lt;=6,SUM($C37:$AV37),SUMPRODUCT(LARGE($C37:$AV37,{1,2,3,4,5,6})))</f>
        <v>0</v>
      </c>
      <c r="BA37" s="50" t="str">
        <f t="shared" si="2"/>
        <v/>
      </c>
      <c r="BB37" s="46" t="str" cm="1">
        <f t="array" ref="BB37">IFERROR(SUMPRODUCT(LARGE($C37:$AV37,{1,2,3,4})), "")</f>
        <v/>
      </c>
      <c r="BC37" s="46" t="str" cm="1">
        <f t="array" ref="BC37">IFERROR(SUMPRODUCT(LARGE($C37:$AV37,{1,2,3,4,5,6,7})), "")</f>
        <v/>
      </c>
      <c r="BD37" s="46" t="str" cm="1">
        <f t="array" ref="BD37">IFERROR(SUMPRODUCT(LARGE($C37:$AV37,{1,2,3,4,5,6,7,8})), "")</f>
        <v/>
      </c>
    </row>
    <row r="38" spans="2:57" ht="15" customHeight="1" x14ac:dyDescent="0.2">
      <c r="B38" s="5"/>
      <c r="C38" s="5"/>
      <c r="D38" s="5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57"/>
      <c r="AX38" s="47">
        <f t="shared" si="0"/>
        <v>0</v>
      </c>
      <c r="AY38" s="46">
        <f t="shared" si="1"/>
        <v>0</v>
      </c>
      <c r="AZ38" s="46" cm="1">
        <f t="array" ref="AZ38">IF($AY38&lt;=6,SUM($C38:$AV38),SUMPRODUCT(LARGE($C38:$AV38,{1,2,3,4,5,6})))</f>
        <v>0</v>
      </c>
      <c r="BA38" s="50" t="str">
        <f t="shared" si="2"/>
        <v/>
      </c>
      <c r="BB38" s="46" t="str" cm="1">
        <f t="array" ref="BB38">IFERROR(SUMPRODUCT(LARGE($C38:$AV38,{1,2,3,4})), "")</f>
        <v/>
      </c>
      <c r="BC38" s="46" t="str" cm="1">
        <f t="array" ref="BC38">IFERROR(SUMPRODUCT(LARGE($C38:$AV38,{1,2,3,4,5,6,7})), "")</f>
        <v/>
      </c>
      <c r="BD38" s="46" t="str" cm="1">
        <f t="array" ref="BD38">IFERROR(SUMPRODUCT(LARGE($C38:$AV38,{1,2,3,4,5,6,7,8})), "")</f>
        <v/>
      </c>
    </row>
    <row r="39" spans="2:57" ht="15" customHeight="1" x14ac:dyDescent="0.2">
      <c r="B39" s="5"/>
      <c r="C39" s="5"/>
      <c r="D39" s="5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57"/>
      <c r="AX39" s="47">
        <f t="shared" si="0"/>
        <v>0</v>
      </c>
      <c r="AY39" s="46">
        <f t="shared" si="1"/>
        <v>0</v>
      </c>
      <c r="AZ39" s="46" cm="1">
        <f t="array" ref="AZ39">IF($AY39&lt;=6,SUM($C39:$AV39),SUMPRODUCT(LARGE($C39:$AV39,{1,2,3,4,5,6})))</f>
        <v>0</v>
      </c>
      <c r="BA39" s="50" t="str">
        <f t="shared" si="2"/>
        <v/>
      </c>
      <c r="BB39" s="46" t="str" cm="1">
        <f t="array" ref="BB39">IFERROR(SUMPRODUCT(LARGE($C39:$AV39,{1,2,3,4})), "")</f>
        <v/>
      </c>
      <c r="BC39" s="46" t="str" cm="1">
        <f t="array" ref="BC39">IFERROR(SUMPRODUCT(LARGE($C39:$AV39,{1,2,3,4,5,6,7})), "")</f>
        <v/>
      </c>
      <c r="BD39" s="46" t="str" cm="1">
        <f t="array" ref="BD39">IFERROR(SUMPRODUCT(LARGE($C39:$AV39,{1,2,3,4,5,6,7,8})), "")</f>
        <v/>
      </c>
    </row>
    <row r="40" spans="2:57" ht="15" customHeight="1" x14ac:dyDescent="0.2">
      <c r="B40" s="10"/>
      <c r="C40" s="10"/>
      <c r="D40" s="10"/>
      <c r="E40" s="10"/>
      <c r="F40" s="10"/>
      <c r="G40" s="10"/>
      <c r="H40" s="10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57"/>
      <c r="AX40" s="47">
        <f t="shared" si="0"/>
        <v>0</v>
      </c>
      <c r="AY40" s="46">
        <f t="shared" si="1"/>
        <v>0</v>
      </c>
      <c r="AZ40" s="46" cm="1">
        <f t="array" ref="AZ40">IF($AY40&lt;=6,SUM($C40:$AV40),SUMPRODUCT(LARGE($C40:$AV40,{1,2,3,4,5,6})))</f>
        <v>0</v>
      </c>
      <c r="BA40" s="50" t="str">
        <f t="shared" si="2"/>
        <v/>
      </c>
      <c r="BB40" s="46" t="str" cm="1">
        <f t="array" ref="BB40">IFERROR(SUMPRODUCT(LARGE($C40:$AV40,{1,2,3,4})), "")</f>
        <v/>
      </c>
      <c r="BC40" s="46" t="str" cm="1">
        <f t="array" ref="BC40">IFERROR(SUMPRODUCT(LARGE($C40:$AV40,{1,2,3,4,5,6,7})), "")</f>
        <v/>
      </c>
      <c r="BD40" s="46" t="str" cm="1">
        <f t="array" ref="BD40">IFERROR(SUMPRODUCT(LARGE($C40:$AV40,{1,2,3,4,5,6,7,8})), "")</f>
        <v/>
      </c>
    </row>
    <row r="41" spans="2:57" ht="15" customHeight="1" x14ac:dyDescent="0.2">
      <c r="B41" s="10"/>
      <c r="C41" s="10"/>
      <c r="D41" s="10"/>
      <c r="E41" s="10"/>
      <c r="F41" s="10"/>
      <c r="G41" s="10"/>
      <c r="H41" s="10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57"/>
      <c r="AX41" s="47">
        <f t="shared" si="0"/>
        <v>0</v>
      </c>
      <c r="AY41" s="46">
        <f t="shared" si="1"/>
        <v>0</v>
      </c>
      <c r="AZ41" s="46" cm="1">
        <f t="array" ref="AZ41">IF($AY41&lt;=6,SUM($C41:$AV41),SUMPRODUCT(LARGE($C41:$AV41,{1,2,3,4,5,6})))</f>
        <v>0</v>
      </c>
      <c r="BA41" s="50" t="str">
        <f t="shared" si="2"/>
        <v/>
      </c>
      <c r="BB41" s="46" t="str" cm="1">
        <f t="array" ref="BB41">IFERROR(SUMPRODUCT(LARGE($C41:$AV41,{1,2,3,4})), "")</f>
        <v/>
      </c>
      <c r="BC41" s="46" t="str" cm="1">
        <f t="array" ref="BC41">IFERROR(SUMPRODUCT(LARGE($C41:$AV41,{1,2,3,4,5,6,7})), "")</f>
        <v/>
      </c>
      <c r="BD41" s="46" t="str" cm="1">
        <f t="array" ref="BD41">IFERROR(SUMPRODUCT(LARGE($C41:$AV41,{1,2,3,4,5,6,7,8})), "")</f>
        <v/>
      </c>
    </row>
    <row r="42" spans="2:57" ht="15" customHeight="1" x14ac:dyDescent="0.2">
      <c r="B42" s="5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57"/>
      <c r="AX42" s="47">
        <f t="shared" si="0"/>
        <v>0</v>
      </c>
      <c r="AY42" s="46">
        <f t="shared" si="1"/>
        <v>0</v>
      </c>
      <c r="AZ42" s="46" cm="1">
        <f t="array" ref="AZ42">IF($AY42&lt;=6,SUM($C42:$AV42),SUMPRODUCT(LARGE($C42:$AV42,{1,2,3,4,5,6})))</f>
        <v>0</v>
      </c>
      <c r="BA42" s="50" t="str">
        <f t="shared" si="2"/>
        <v/>
      </c>
      <c r="BB42" s="46" t="str" cm="1">
        <f t="array" ref="BB42">IFERROR(SUMPRODUCT(LARGE($C42:$AV42,{1,2,3,4})), "")</f>
        <v/>
      </c>
      <c r="BC42" s="46" t="str" cm="1">
        <f t="array" ref="BC42">IFERROR(SUMPRODUCT(LARGE($C42:$AV42,{1,2,3,4,5,6,7})), "")</f>
        <v/>
      </c>
      <c r="BD42" s="46" t="str" cm="1">
        <f t="array" ref="BD42">IFERROR(SUMPRODUCT(LARGE($C42:$AV42,{1,2,3,4,5,6,7,8})), "")</f>
        <v/>
      </c>
    </row>
    <row r="43" spans="2:57" ht="15" customHeight="1" x14ac:dyDescent="0.2">
      <c r="B43" s="5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57"/>
      <c r="AX43" s="47">
        <f t="shared" si="0"/>
        <v>0</v>
      </c>
      <c r="AY43" s="46">
        <f t="shared" si="1"/>
        <v>0</v>
      </c>
      <c r="AZ43" s="46" cm="1">
        <f t="array" ref="AZ43">IF($AY43&lt;=6,SUM($C43:$AV43),SUMPRODUCT(LARGE($C43:$AV43,{1,2,3,4,5,6})))</f>
        <v>0</v>
      </c>
      <c r="BA43" s="50" t="str">
        <f t="shared" si="2"/>
        <v/>
      </c>
      <c r="BB43" s="46" t="str" cm="1">
        <f t="array" ref="BB43">IFERROR(SUMPRODUCT(LARGE($C43:$AV43,{1,2,3,4})), "")</f>
        <v/>
      </c>
      <c r="BC43" s="46" t="str" cm="1">
        <f t="array" ref="BC43">IFERROR(SUMPRODUCT(LARGE($C43:$AV43,{1,2,3,4,5,6,7})), "")</f>
        <v/>
      </c>
      <c r="BD43" s="46" t="str" cm="1">
        <f t="array" ref="BD43">IFERROR(SUMPRODUCT(LARGE($C43:$AV43,{1,2,3,4,5,6,7,8})), "")</f>
        <v/>
      </c>
    </row>
    <row r="44" spans="2:57" ht="15" customHeight="1" x14ac:dyDescent="0.2">
      <c r="B44" s="10"/>
      <c r="C44" s="10"/>
      <c r="D44" s="10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57"/>
      <c r="AX44" s="47">
        <f t="shared" si="0"/>
        <v>0</v>
      </c>
      <c r="AY44" s="46">
        <f t="shared" si="1"/>
        <v>0</v>
      </c>
      <c r="AZ44" s="46" cm="1">
        <f t="array" ref="AZ44">IF($AY44&lt;=6,SUM($C44:$AV44),SUMPRODUCT(LARGE($C44:$AV44,{1,2,3,4,5,6})))</f>
        <v>0</v>
      </c>
      <c r="BA44" s="50" t="str">
        <f t="shared" si="2"/>
        <v/>
      </c>
      <c r="BB44" s="46" t="str" cm="1">
        <f t="array" ref="BB44">IFERROR(SUMPRODUCT(LARGE($C44:$AV44,{1,2,3,4})), "")</f>
        <v/>
      </c>
      <c r="BC44" s="46" t="str" cm="1">
        <f t="array" ref="BC44">IFERROR(SUMPRODUCT(LARGE($C44:$AV44,{1,2,3,4,5,6,7})), "")</f>
        <v/>
      </c>
      <c r="BD44" s="46" t="str" cm="1">
        <f t="array" ref="BD44">IFERROR(SUMPRODUCT(LARGE($C44:$AV44,{1,2,3,4,5,6,7,8})), "")</f>
        <v/>
      </c>
    </row>
    <row r="45" spans="2:57" ht="15" customHeight="1" x14ac:dyDescent="0.2">
      <c r="B45" s="10"/>
      <c r="C45" s="10"/>
      <c r="D45" s="10"/>
      <c r="E45" s="10"/>
      <c r="F45" s="10"/>
      <c r="G45" s="10"/>
      <c r="H45" s="10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57"/>
      <c r="AX45" s="47">
        <f t="shared" si="0"/>
        <v>0</v>
      </c>
      <c r="AY45" s="46">
        <f t="shared" si="1"/>
        <v>0</v>
      </c>
      <c r="AZ45" s="46" cm="1">
        <f t="array" ref="AZ45">IF($AY45&lt;=6,SUM($C45:$AV45),SUMPRODUCT(LARGE($C45:$AV45,{1,2,3,4,5,6})))</f>
        <v>0</v>
      </c>
      <c r="BA45" s="50" t="str">
        <f t="shared" si="2"/>
        <v/>
      </c>
      <c r="BB45" s="46" t="str" cm="1">
        <f t="array" ref="BB45">IFERROR(SUMPRODUCT(LARGE($C45:$AV45,{1,2,3,4})), "")</f>
        <v/>
      </c>
      <c r="BC45" s="46" t="str" cm="1">
        <f t="array" ref="BC45">IFERROR(SUMPRODUCT(LARGE($C45:$AV45,{1,2,3,4,5,6,7})), "")</f>
        <v/>
      </c>
      <c r="BD45" s="46" t="str" cm="1">
        <f t="array" ref="BD45">IFERROR(SUMPRODUCT(LARGE($C45:$AV45,{1,2,3,4,5,6,7,8})), "")</f>
        <v/>
      </c>
    </row>
    <row r="46" spans="2:57" ht="15" customHeight="1" x14ac:dyDescent="0.2">
      <c r="B46" s="5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57"/>
      <c r="AX46" s="47">
        <f t="shared" si="0"/>
        <v>0</v>
      </c>
      <c r="AY46" s="46">
        <f t="shared" si="1"/>
        <v>0</v>
      </c>
      <c r="AZ46" s="46" cm="1">
        <f t="array" ref="AZ46">IF($AY46&lt;=6,SUM($C46:$AV46),SUMPRODUCT(LARGE($C46:$AV46,{1,2,3,4,5,6})))</f>
        <v>0</v>
      </c>
      <c r="BA46" s="50" t="str">
        <f t="shared" si="2"/>
        <v/>
      </c>
      <c r="BB46" s="46" t="str" cm="1">
        <f t="array" ref="BB46">IFERROR(SUMPRODUCT(LARGE($C46:$AV46,{1,2,3,4})), "")</f>
        <v/>
      </c>
      <c r="BC46" s="46" t="str" cm="1">
        <f t="array" ref="BC46">IFERROR(SUMPRODUCT(LARGE($C46:$AV46,{1,2,3,4,5,6,7})), "")</f>
        <v/>
      </c>
      <c r="BD46" s="46" t="str" cm="1">
        <f t="array" ref="BD46">IFERROR(SUMPRODUCT(LARGE($C46:$AV46,{1,2,3,4,5,6,7,8})), "")</f>
        <v/>
      </c>
    </row>
    <row r="47" spans="2:57" ht="15" customHeight="1" x14ac:dyDescent="0.2">
      <c r="B47" s="10"/>
      <c r="C47" s="10"/>
      <c r="D47" s="5"/>
      <c r="E47" s="5"/>
      <c r="F47" s="5"/>
      <c r="G47" s="5"/>
      <c r="H47" s="5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57"/>
      <c r="AX47" s="47">
        <f t="shared" si="0"/>
        <v>0</v>
      </c>
      <c r="AY47" s="46">
        <f t="shared" si="1"/>
        <v>0</v>
      </c>
      <c r="AZ47" s="46" cm="1">
        <f t="array" ref="AZ47">IF($AY47&lt;=6,SUM($C47:$AV47),SUMPRODUCT(LARGE($C47:$AV47,{1,2,3,4,5,6})))</f>
        <v>0</v>
      </c>
      <c r="BA47" s="50" t="str">
        <f t="shared" si="2"/>
        <v/>
      </c>
      <c r="BB47" s="46" t="str" cm="1">
        <f t="array" ref="BB47">IFERROR(SUMPRODUCT(LARGE($C47:$AV47,{1,2,3,4})), "")</f>
        <v/>
      </c>
      <c r="BC47" s="46" t="str" cm="1">
        <f t="array" ref="BC47">IFERROR(SUMPRODUCT(LARGE($C47:$AV47,{1,2,3,4,5,6,7})), "")</f>
        <v/>
      </c>
      <c r="BD47" s="46" t="str" cm="1">
        <f t="array" ref="BD47">IFERROR(SUMPRODUCT(LARGE($C47:$AV47,{1,2,3,4,5,6,7,8})), "")</f>
        <v/>
      </c>
      <c r="BE47" s="12"/>
    </row>
    <row r="48" spans="2:57" ht="15" customHeight="1" x14ac:dyDescent="0.2">
      <c r="B48" s="10"/>
      <c r="C48" s="10"/>
      <c r="D48" s="10"/>
      <c r="E48" s="10"/>
      <c r="F48" s="10"/>
      <c r="G48" s="10"/>
      <c r="H48" s="10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57"/>
      <c r="AX48" s="47">
        <f t="shared" si="0"/>
        <v>0</v>
      </c>
      <c r="AY48" s="46">
        <f t="shared" si="1"/>
        <v>0</v>
      </c>
      <c r="AZ48" s="46" cm="1">
        <f t="array" ref="AZ48">IF($AY48&lt;=6,SUM($C48:$AV48),SUMPRODUCT(LARGE($C48:$AV48,{1,2,3,4,5,6})))</f>
        <v>0</v>
      </c>
      <c r="BA48" s="50" t="str">
        <f t="shared" si="2"/>
        <v/>
      </c>
      <c r="BB48" s="46" t="str" cm="1">
        <f t="array" ref="BB48">IFERROR(SUMPRODUCT(LARGE($C48:$AV48,{1,2,3,4})), "")</f>
        <v/>
      </c>
      <c r="BC48" s="46" t="str" cm="1">
        <f t="array" ref="BC48">IFERROR(SUMPRODUCT(LARGE($C48:$AV48,{1,2,3,4,5,6,7})), "")</f>
        <v/>
      </c>
      <c r="BD48" s="46" t="str" cm="1">
        <f t="array" ref="BD48">IFERROR(SUMPRODUCT(LARGE($C48:$AV48,{1,2,3,4,5,6,7,8})), "")</f>
        <v/>
      </c>
      <c r="BE48" s="12"/>
    </row>
    <row r="49" spans="2:58" ht="15" customHeight="1" x14ac:dyDescent="0.2">
      <c r="B49" s="5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57"/>
      <c r="AX49" s="47">
        <f t="shared" si="0"/>
        <v>0</v>
      </c>
      <c r="AY49" s="46">
        <f t="shared" si="1"/>
        <v>0</v>
      </c>
      <c r="AZ49" s="46" cm="1">
        <f t="array" ref="AZ49">IF($AY49&lt;=6,SUM($C49:$AV49),SUMPRODUCT(LARGE($C49:$AV49,{1,2,3,4,5,6})))</f>
        <v>0</v>
      </c>
      <c r="BA49" s="50" t="str">
        <f t="shared" si="2"/>
        <v/>
      </c>
      <c r="BB49" s="46" t="str" cm="1">
        <f t="array" ref="BB49">IFERROR(SUMPRODUCT(LARGE($C49:$AV49,{1,2,3,4})), "")</f>
        <v/>
      </c>
      <c r="BC49" s="46" t="str" cm="1">
        <f t="array" ref="BC49">IFERROR(SUMPRODUCT(LARGE($C49:$AV49,{1,2,3,4,5,6,7})), "")</f>
        <v/>
      </c>
      <c r="BD49" s="46" t="str" cm="1">
        <f t="array" ref="BD49">IFERROR(SUMPRODUCT(LARGE($C49:$AV49,{1,2,3,4,5,6,7,8})), "")</f>
        <v/>
      </c>
      <c r="BE49" s="12"/>
    </row>
    <row r="50" spans="2:58" ht="15" customHeight="1" x14ac:dyDescent="0.2">
      <c r="B50" s="5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57"/>
      <c r="AX50" s="47">
        <f t="shared" si="0"/>
        <v>0</v>
      </c>
      <c r="AY50" s="46">
        <f t="shared" si="1"/>
        <v>0</v>
      </c>
      <c r="AZ50" s="46" cm="1">
        <f t="array" ref="AZ50">IF($AY50&lt;=6,SUM($C50:$AV50),SUMPRODUCT(LARGE($C50:$AV50,{1,2,3,4,5,6})))</f>
        <v>0</v>
      </c>
      <c r="BA50" s="50" t="str">
        <f t="shared" si="2"/>
        <v/>
      </c>
      <c r="BB50" s="46" t="str" cm="1">
        <f t="array" ref="BB50">IFERROR(SUMPRODUCT(LARGE($C50:$AV50,{1,2,3,4})), "")</f>
        <v/>
      </c>
      <c r="BC50" s="46" t="str" cm="1">
        <f t="array" ref="BC50">IFERROR(SUMPRODUCT(LARGE($C50:$AV50,{1,2,3,4,5,6,7})), "")</f>
        <v/>
      </c>
      <c r="BD50" s="46" t="str" cm="1">
        <f t="array" ref="BD50">IFERROR(SUMPRODUCT(LARGE($C50:$AV50,{1,2,3,4,5,6,7,8})), "")</f>
        <v/>
      </c>
      <c r="BE50" s="12"/>
    </row>
    <row r="51" spans="2:58" ht="15" customHeight="1" x14ac:dyDescent="0.2">
      <c r="B51" s="10"/>
      <c r="C51" s="10"/>
      <c r="D51" s="10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57"/>
      <c r="AX51" s="47">
        <f t="shared" si="0"/>
        <v>0</v>
      </c>
      <c r="AY51" s="46">
        <f t="shared" si="1"/>
        <v>0</v>
      </c>
      <c r="AZ51" s="46" cm="1">
        <f t="array" ref="AZ51">IF($AY51&lt;=6,SUM($C51:$AV51),SUMPRODUCT(LARGE($C51:$AV51,{1,2,3,4,5,6})))</f>
        <v>0</v>
      </c>
      <c r="BA51" s="50" t="str">
        <f t="shared" si="2"/>
        <v/>
      </c>
      <c r="BB51" s="46" t="str" cm="1">
        <f t="array" ref="BB51">IFERROR(SUMPRODUCT(LARGE($C51:$AV51,{1,2,3,4})), "")</f>
        <v/>
      </c>
      <c r="BC51" s="46" t="str" cm="1">
        <f t="array" ref="BC51">IFERROR(SUMPRODUCT(LARGE($C51:$AV51,{1,2,3,4,5,6,7})), "")</f>
        <v/>
      </c>
      <c r="BD51" s="46" t="str" cm="1">
        <f t="array" ref="BD51">IFERROR(SUMPRODUCT(LARGE($C51:$AV51,{1,2,3,4,5,6,7,8})), "")</f>
        <v/>
      </c>
    </row>
    <row r="52" spans="2:58" ht="15" customHeight="1" x14ac:dyDescent="0.2">
      <c r="B52" s="10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57"/>
      <c r="AX52" s="47">
        <f t="shared" si="0"/>
        <v>0</v>
      </c>
      <c r="AY52" s="46">
        <f t="shared" si="1"/>
        <v>0</v>
      </c>
      <c r="AZ52" s="46" cm="1">
        <f t="array" ref="AZ52">IF($AY52&lt;=6,SUM($C52:$AV52),SUMPRODUCT(LARGE($C52:$AV52,{1,2,3,4,5,6})))</f>
        <v>0</v>
      </c>
      <c r="BA52" s="50" t="str">
        <f t="shared" si="2"/>
        <v/>
      </c>
      <c r="BB52" s="46" t="str" cm="1">
        <f t="array" ref="BB52">IFERROR(SUMPRODUCT(LARGE($C52:$AV52,{1,2,3,4})), "")</f>
        <v/>
      </c>
      <c r="BC52" s="46" t="str" cm="1">
        <f t="array" ref="BC52">IFERROR(SUMPRODUCT(LARGE($C52:$AV52,{1,2,3,4,5,6,7})), "")</f>
        <v/>
      </c>
      <c r="BD52" s="46" t="str" cm="1">
        <f t="array" ref="BD52">IFERROR(SUMPRODUCT(LARGE($C52:$AV52,{1,2,3,4,5,6,7,8})), "")</f>
        <v/>
      </c>
    </row>
    <row r="53" spans="2:58" ht="15" customHeight="1" x14ac:dyDescent="0.2">
      <c r="B53" s="10"/>
      <c r="C53" s="10"/>
      <c r="D53" s="10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57"/>
      <c r="AX53" s="47">
        <f t="shared" si="0"/>
        <v>0</v>
      </c>
      <c r="AY53" s="46">
        <f t="shared" si="1"/>
        <v>0</v>
      </c>
      <c r="AZ53" s="46" cm="1">
        <f t="array" ref="AZ53">IF($AY53&lt;=6,SUM($C53:$AV53),SUMPRODUCT(LARGE($C53:$AV53,{1,2,3,4,5,6})))</f>
        <v>0</v>
      </c>
      <c r="BA53" s="50" t="str">
        <f t="shared" si="2"/>
        <v/>
      </c>
      <c r="BB53" s="46" t="str" cm="1">
        <f t="array" ref="BB53">IFERROR(SUMPRODUCT(LARGE($C53:$AV53,{1,2,3,4})), "")</f>
        <v/>
      </c>
      <c r="BC53" s="46" t="str" cm="1">
        <f t="array" ref="BC53">IFERROR(SUMPRODUCT(LARGE($C53:$AV53,{1,2,3,4,5,6,7})), "")</f>
        <v/>
      </c>
      <c r="BD53" s="46" t="str" cm="1">
        <f t="array" ref="BD53">IFERROR(SUMPRODUCT(LARGE($C53:$AV53,{1,2,3,4,5,6,7,8})), "")</f>
        <v/>
      </c>
    </row>
    <row r="54" spans="2:58" ht="15" customHeight="1" x14ac:dyDescent="0.2">
      <c r="B54" s="5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57"/>
      <c r="AX54" s="47">
        <f t="shared" si="0"/>
        <v>0</v>
      </c>
      <c r="AY54" s="46">
        <f t="shared" si="1"/>
        <v>0</v>
      </c>
      <c r="AZ54" s="46" cm="1">
        <f t="array" ref="AZ54">IF($AY54&lt;=6,SUM($C54:$AV54),SUMPRODUCT(LARGE($C54:$AV54,{1,2,3,4,5,6})))</f>
        <v>0</v>
      </c>
      <c r="BA54" s="50" t="str">
        <f t="shared" si="2"/>
        <v/>
      </c>
      <c r="BB54" s="46" t="str" cm="1">
        <f t="array" ref="BB54">IFERROR(SUMPRODUCT(LARGE($C54:$AV54,{1,2,3,4})), "")</f>
        <v/>
      </c>
      <c r="BC54" s="46" t="str" cm="1">
        <f t="array" ref="BC54">IFERROR(SUMPRODUCT(LARGE($C54:$AV54,{1,2,3,4,5,6,7})), "")</f>
        <v/>
      </c>
      <c r="BD54" s="46" t="str" cm="1">
        <f t="array" ref="BD54">IFERROR(SUMPRODUCT(LARGE($C54:$AV54,{1,2,3,4,5,6,7,8})), "")</f>
        <v/>
      </c>
    </row>
    <row r="55" spans="2:58" ht="15" customHeight="1" x14ac:dyDescent="0.2">
      <c r="B55" s="5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57"/>
      <c r="AX55" s="47">
        <f t="shared" si="0"/>
        <v>0</v>
      </c>
      <c r="AY55" s="46">
        <f t="shared" si="1"/>
        <v>0</v>
      </c>
      <c r="AZ55" s="46" cm="1">
        <f t="array" ref="AZ55">IF($AY55&lt;=6,SUM($C55:$AV55),SUMPRODUCT(LARGE($C55:$AV55,{1,2,3,4,5,6})))</f>
        <v>0</v>
      </c>
      <c r="BA55" s="50" t="str">
        <f t="shared" si="2"/>
        <v/>
      </c>
      <c r="BB55" s="46" t="str" cm="1">
        <f t="array" ref="BB55">IFERROR(SUMPRODUCT(LARGE($C55:$AV55,{1,2,3,4})), "")</f>
        <v/>
      </c>
      <c r="BC55" s="46" t="str" cm="1">
        <f t="array" ref="BC55">IFERROR(SUMPRODUCT(LARGE($C55:$AV55,{1,2,3,4,5,6,7})), "")</f>
        <v/>
      </c>
      <c r="BD55" s="46" t="str" cm="1">
        <f t="array" ref="BD55">IFERROR(SUMPRODUCT(LARGE($C55:$AV55,{1,2,3,4,5,6,7,8})), "")</f>
        <v/>
      </c>
      <c r="BE55" s="12"/>
      <c r="BF55" s="12"/>
    </row>
    <row r="56" spans="2:58" ht="15" customHeight="1" x14ac:dyDescent="0.2">
      <c r="B56" s="10"/>
      <c r="C56" s="10"/>
      <c r="D56" s="10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57"/>
      <c r="AX56" s="47">
        <f t="shared" si="0"/>
        <v>0</v>
      </c>
      <c r="AY56" s="46">
        <f t="shared" si="1"/>
        <v>0</v>
      </c>
      <c r="AZ56" s="46" cm="1">
        <f t="array" ref="AZ56">IF($AY56&lt;=6,SUM($C56:$AV56),SUMPRODUCT(LARGE($C56:$AV56,{1,2,3,4,5,6})))</f>
        <v>0</v>
      </c>
      <c r="BA56" s="50" t="str">
        <f t="shared" si="2"/>
        <v/>
      </c>
      <c r="BB56" s="46" t="str" cm="1">
        <f t="array" ref="BB56">IFERROR(SUMPRODUCT(LARGE($C56:$AV56,{1,2,3,4})), "")</f>
        <v/>
      </c>
      <c r="BC56" s="46" t="str" cm="1">
        <f t="array" ref="BC56">IFERROR(SUMPRODUCT(LARGE($C56:$AV56,{1,2,3,4,5,6,7})), "")</f>
        <v/>
      </c>
      <c r="BD56" s="46" t="str" cm="1">
        <f t="array" ref="BD56">IFERROR(SUMPRODUCT(LARGE($C56:$AV56,{1,2,3,4,5,6,7,8})), "")</f>
        <v/>
      </c>
    </row>
    <row r="57" spans="2:58" ht="15" customHeight="1" x14ac:dyDescent="0.2">
      <c r="B57" s="10"/>
      <c r="C57" s="10"/>
      <c r="D57" s="10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57"/>
      <c r="AX57" s="47">
        <f t="shared" si="0"/>
        <v>0</v>
      </c>
      <c r="AY57" s="46">
        <f t="shared" si="1"/>
        <v>0</v>
      </c>
      <c r="AZ57" s="46" cm="1">
        <f t="array" ref="AZ57">IF($AY57&lt;=6,SUM($C57:$AV57),SUMPRODUCT(LARGE($C57:$AV57,{1,2,3,4,5,6})))</f>
        <v>0</v>
      </c>
      <c r="BA57" s="50" t="str">
        <f t="shared" si="2"/>
        <v/>
      </c>
      <c r="BB57" s="46" t="str" cm="1">
        <f t="array" ref="BB57">IFERROR(SUMPRODUCT(LARGE($C57:$AV57,{1,2,3,4})), "")</f>
        <v/>
      </c>
      <c r="BC57" s="46" t="str" cm="1">
        <f t="array" ref="BC57">IFERROR(SUMPRODUCT(LARGE($C57:$AV57,{1,2,3,4,5,6,7})), "")</f>
        <v/>
      </c>
      <c r="BD57" s="46" t="str" cm="1">
        <f t="array" ref="BD57">IFERROR(SUMPRODUCT(LARGE($C57:$AV57,{1,2,3,4,5,6,7,8})), "")</f>
        <v/>
      </c>
    </row>
    <row r="58" spans="2:58" ht="15" customHeight="1" x14ac:dyDescent="0.2">
      <c r="B58" s="5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57"/>
      <c r="AX58" s="47">
        <f t="shared" si="0"/>
        <v>0</v>
      </c>
      <c r="AY58" s="46">
        <f t="shared" si="1"/>
        <v>0</v>
      </c>
      <c r="AZ58" s="46" cm="1">
        <f t="array" ref="AZ58">IF($AY58&lt;=6,SUM($C58:$AV58),SUMPRODUCT(LARGE($C58:$AV58,{1,2,3,4,5,6})))</f>
        <v>0</v>
      </c>
      <c r="BA58" s="50" t="str">
        <f t="shared" si="2"/>
        <v/>
      </c>
      <c r="BB58" s="46" t="str" cm="1">
        <f t="array" ref="BB58">IFERROR(SUMPRODUCT(LARGE($C58:$AV58,{1,2,3,4})), "")</f>
        <v/>
      </c>
      <c r="BC58" s="46" t="str" cm="1">
        <f t="array" ref="BC58">IFERROR(SUMPRODUCT(LARGE($C58:$AV58,{1,2,3,4,5,6,7})), "")</f>
        <v/>
      </c>
      <c r="BD58" s="46" t="str" cm="1">
        <f t="array" ref="BD58">IFERROR(SUMPRODUCT(LARGE($C58:$AV58,{1,2,3,4,5,6,7,8})), "")</f>
        <v/>
      </c>
      <c r="BE58" s="12"/>
      <c r="BF58" s="12"/>
    </row>
    <row r="59" spans="2:58" ht="15" customHeight="1" x14ac:dyDescent="0.2">
      <c r="B59" s="5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57"/>
      <c r="AX59" s="47">
        <f t="shared" si="0"/>
        <v>0</v>
      </c>
      <c r="AY59" s="46">
        <f t="shared" si="1"/>
        <v>0</v>
      </c>
      <c r="AZ59" s="46" cm="1">
        <f t="array" ref="AZ59">IF($AY59&lt;=6,SUM($C59:$AV59),SUMPRODUCT(LARGE($C59:$AV59,{1,2,3,4,5,6})))</f>
        <v>0</v>
      </c>
      <c r="BA59" s="50" t="str">
        <f t="shared" si="2"/>
        <v/>
      </c>
      <c r="BB59" s="46" t="str" cm="1">
        <f t="array" ref="BB59">IFERROR(SUMPRODUCT(LARGE($C59:$AV59,{1,2,3,4})), "")</f>
        <v/>
      </c>
      <c r="BC59" s="46" t="str" cm="1">
        <f t="array" ref="BC59">IFERROR(SUMPRODUCT(LARGE($C59:$AV59,{1,2,3,4,5,6,7})), "")</f>
        <v/>
      </c>
      <c r="BD59" s="46" t="str" cm="1">
        <f t="array" ref="BD59">IFERROR(SUMPRODUCT(LARGE($C59:$AV59,{1,2,3,4,5,6,7,8})), "")</f>
        <v/>
      </c>
      <c r="BE59" s="7"/>
    </row>
    <row r="60" spans="2:58" ht="15" customHeight="1" x14ac:dyDescent="0.2">
      <c r="B60" s="5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57"/>
      <c r="AX60" s="47">
        <f t="shared" si="0"/>
        <v>0</v>
      </c>
      <c r="AY60" s="46">
        <f t="shared" si="1"/>
        <v>0</v>
      </c>
      <c r="AZ60" s="46" cm="1">
        <f t="array" ref="AZ60">IF($AY60&lt;=6,SUM($C60:$AV60),SUMPRODUCT(LARGE($C60:$AV60,{1,2,3,4,5,6})))</f>
        <v>0</v>
      </c>
      <c r="BA60" s="50" t="str">
        <f t="shared" si="2"/>
        <v/>
      </c>
      <c r="BB60" s="46" t="str" cm="1">
        <f t="array" ref="BB60">IFERROR(SUMPRODUCT(LARGE($C60:$AV60,{1,2,3,4})), "")</f>
        <v/>
      </c>
      <c r="BC60" s="46" t="str" cm="1">
        <f t="array" ref="BC60">IFERROR(SUMPRODUCT(LARGE($C60:$AV60,{1,2,3,4,5,6,7})), "")</f>
        <v/>
      </c>
      <c r="BD60" s="46" t="str" cm="1">
        <f t="array" ref="BD60">IFERROR(SUMPRODUCT(LARGE($C60:$AV60,{1,2,3,4,5,6,7,8})), "")</f>
        <v/>
      </c>
    </row>
    <row r="61" spans="2:58" ht="15" customHeight="1" x14ac:dyDescent="0.2">
      <c r="B61" s="5"/>
      <c r="C61" s="10"/>
      <c r="D61" s="10"/>
      <c r="E61" s="10"/>
      <c r="F61" s="10"/>
      <c r="G61" s="10"/>
      <c r="H61" s="10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57"/>
      <c r="AX61" s="47">
        <f t="shared" si="0"/>
        <v>0</v>
      </c>
      <c r="AY61" s="46">
        <f t="shared" si="1"/>
        <v>0</v>
      </c>
      <c r="AZ61" s="46" cm="1">
        <f t="array" ref="AZ61">IF($AY61&lt;=6,SUM($C61:$AV61),SUMPRODUCT(LARGE($C61:$AV61,{1,2,3,4,5,6})))</f>
        <v>0</v>
      </c>
      <c r="BA61" s="50" t="str">
        <f t="shared" si="2"/>
        <v/>
      </c>
      <c r="BB61" s="46" t="str" cm="1">
        <f t="array" ref="BB61">IFERROR(SUMPRODUCT(LARGE($C61:$AV61,{1,2,3,4})), "")</f>
        <v/>
      </c>
      <c r="BC61" s="46" t="str" cm="1">
        <f t="array" ref="BC61">IFERROR(SUMPRODUCT(LARGE($C61:$AV61,{1,2,3,4,5,6,7})), "")</f>
        <v/>
      </c>
      <c r="BD61" s="46" t="str" cm="1">
        <f t="array" ref="BD61">IFERROR(SUMPRODUCT(LARGE($C61:$AV61,{1,2,3,4,5,6,7,8})), "")</f>
        <v/>
      </c>
    </row>
    <row r="62" spans="2:58" ht="15" customHeight="1" x14ac:dyDescent="0.2">
      <c r="B62" s="5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57"/>
      <c r="AX62" s="47">
        <f t="shared" si="0"/>
        <v>0</v>
      </c>
      <c r="AY62" s="46">
        <f t="shared" si="1"/>
        <v>0</v>
      </c>
      <c r="AZ62" s="46" cm="1">
        <f t="array" ref="AZ62">IF($AY62&lt;=6,SUM($C62:$AV62),SUMPRODUCT(LARGE($C62:$AV62,{1,2,3,4,5,6})))</f>
        <v>0</v>
      </c>
      <c r="BA62" s="50" t="str">
        <f t="shared" si="2"/>
        <v/>
      </c>
      <c r="BB62" s="46" t="str" cm="1">
        <f t="array" ref="BB62">IFERROR(SUMPRODUCT(LARGE($C62:$AV62,{1,2,3,4})), "")</f>
        <v/>
      </c>
      <c r="BC62" s="46" t="str" cm="1">
        <f t="array" ref="BC62">IFERROR(SUMPRODUCT(LARGE($C62:$AV62,{1,2,3,4,5,6,7})), "")</f>
        <v/>
      </c>
      <c r="BD62" s="46" t="str" cm="1">
        <f t="array" ref="BD62">IFERROR(SUMPRODUCT(LARGE($C62:$AV62,{1,2,3,4,5,6,7,8})), "")</f>
        <v/>
      </c>
    </row>
    <row r="63" spans="2:58" ht="15" customHeight="1" x14ac:dyDescent="0.2">
      <c r="B63" s="5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57"/>
      <c r="AX63" s="47">
        <f t="shared" si="0"/>
        <v>0</v>
      </c>
      <c r="AY63" s="46">
        <f t="shared" si="1"/>
        <v>0</v>
      </c>
      <c r="AZ63" s="46" cm="1">
        <f t="array" ref="AZ63">IF($AY63&lt;=6,SUM($C63:$AV63),SUMPRODUCT(LARGE($C63:$AV63,{1,2,3,4,5,6})))</f>
        <v>0</v>
      </c>
      <c r="BA63" s="50" t="str">
        <f t="shared" si="2"/>
        <v/>
      </c>
      <c r="BB63" s="46" t="str" cm="1">
        <f t="array" ref="BB63">IFERROR(SUMPRODUCT(LARGE($C63:$AV63,{1,2,3,4})), "")</f>
        <v/>
      </c>
      <c r="BC63" s="46" t="str" cm="1">
        <f t="array" ref="BC63">IFERROR(SUMPRODUCT(LARGE($C63:$AV63,{1,2,3,4,5,6,7})), "")</f>
        <v/>
      </c>
      <c r="BD63" s="46" t="str" cm="1">
        <f t="array" ref="BD63">IFERROR(SUMPRODUCT(LARGE($C63:$AV63,{1,2,3,4,5,6,7,8})), "")</f>
        <v/>
      </c>
    </row>
    <row r="64" spans="2:58" ht="15" customHeight="1" x14ac:dyDescent="0.2">
      <c r="B64" s="5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57"/>
      <c r="AX64" s="47">
        <f t="shared" si="0"/>
        <v>0</v>
      </c>
      <c r="AY64" s="46">
        <f t="shared" si="1"/>
        <v>0</v>
      </c>
      <c r="AZ64" s="46" cm="1">
        <f t="array" ref="AZ64">IF($AY64&lt;=6,SUM($C64:$AV64),SUMPRODUCT(LARGE($C64:$AV64,{1,2,3,4,5,6})))</f>
        <v>0</v>
      </c>
      <c r="BA64" s="50" t="str">
        <f t="shared" si="2"/>
        <v/>
      </c>
      <c r="BB64" s="46" t="str" cm="1">
        <f t="array" ref="BB64">IFERROR(SUMPRODUCT(LARGE($C64:$AV64,{1,2,3,4})), "")</f>
        <v/>
      </c>
      <c r="BC64" s="46" t="str" cm="1">
        <f t="array" ref="BC64">IFERROR(SUMPRODUCT(LARGE($C64:$AV64,{1,2,3,4,5,6,7})), "")</f>
        <v/>
      </c>
      <c r="BD64" s="46" t="str" cm="1">
        <f t="array" ref="BD64">IFERROR(SUMPRODUCT(LARGE($C64:$AV64,{1,2,3,4,5,6,7,8})), "")</f>
        <v/>
      </c>
    </row>
    <row r="65" spans="2:58" ht="15" customHeight="1" x14ac:dyDescent="0.2">
      <c r="B65" s="5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57"/>
      <c r="AX65" s="47">
        <f t="shared" ref="AX65:AX128" si="3">SUM($C65:$AW65)</f>
        <v>0</v>
      </c>
      <c r="AY65" s="46">
        <f t="shared" ref="AY65:AY128" si="4">COUNTA(C65:AV65)</f>
        <v>0</v>
      </c>
      <c r="AZ65" s="46" cm="1">
        <f t="array" ref="AZ65">IF($AY65&lt;=6,SUM($C65:$AV65),SUMPRODUCT(LARGE($C65:$AV65,{1,2,3,4,5,6})))</f>
        <v>0</v>
      </c>
      <c r="BA65" s="50" t="str">
        <f t="shared" si="2"/>
        <v/>
      </c>
      <c r="BB65" s="46" t="str" cm="1">
        <f t="array" ref="BB65">IFERROR(SUMPRODUCT(LARGE($C65:$AV65,{1,2,3,4})), "")</f>
        <v/>
      </c>
      <c r="BC65" s="46" t="str" cm="1">
        <f t="array" ref="BC65">IFERROR(SUMPRODUCT(LARGE($C65:$AV65,{1,2,3,4,5,6,7})), "")</f>
        <v/>
      </c>
      <c r="BD65" s="46" t="str" cm="1">
        <f t="array" ref="BD65">IFERROR(SUMPRODUCT(LARGE($C65:$AV65,{1,2,3,4,5,6,7,8})), "")</f>
        <v/>
      </c>
    </row>
    <row r="66" spans="2:58" ht="15" customHeight="1" x14ac:dyDescent="0.2">
      <c r="B66" s="5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57"/>
      <c r="AX66" s="47">
        <f t="shared" si="3"/>
        <v>0</v>
      </c>
      <c r="AY66" s="46">
        <f t="shared" si="4"/>
        <v>0</v>
      </c>
      <c r="AZ66" s="46" cm="1">
        <f t="array" ref="AZ66">IF($AY66&lt;=6,SUM($C66:$AV66),SUMPRODUCT(LARGE($C66:$AV66,{1,2,3,4,5,6})))</f>
        <v>0</v>
      </c>
      <c r="BA66" s="50" t="str">
        <f t="shared" ref="BA66:BA129" si="5">IF(AND($AY66&gt;=6,AZ66=AZ67),"Manual Calc Needed","")</f>
        <v/>
      </c>
      <c r="BB66" s="46" t="str" cm="1">
        <f t="array" ref="BB66">IFERROR(SUMPRODUCT(LARGE($C66:$AV66,{1,2,3,4})), "")</f>
        <v/>
      </c>
      <c r="BC66" s="46" t="str" cm="1">
        <f t="array" ref="BC66">IFERROR(SUMPRODUCT(LARGE($C66:$AV66,{1,2,3,4,5,6,7})), "")</f>
        <v/>
      </c>
      <c r="BD66" s="46" t="str" cm="1">
        <f t="array" ref="BD66">IFERROR(SUMPRODUCT(LARGE($C66:$AV66,{1,2,3,4,5,6,7,8})), "")</f>
        <v/>
      </c>
    </row>
    <row r="67" spans="2:58" ht="15" customHeight="1" x14ac:dyDescent="0.2">
      <c r="B67" s="5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57"/>
      <c r="AX67" s="47">
        <f t="shared" si="3"/>
        <v>0</v>
      </c>
      <c r="AY67" s="46">
        <f t="shared" si="4"/>
        <v>0</v>
      </c>
      <c r="AZ67" s="46" cm="1">
        <f t="array" ref="AZ67">IF($AY67&lt;=6,SUM($C67:$AV67),SUMPRODUCT(LARGE($C67:$AV67,{1,2,3,4,5,6})))</f>
        <v>0</v>
      </c>
      <c r="BA67" s="50" t="str">
        <f t="shared" si="5"/>
        <v/>
      </c>
      <c r="BB67" s="46" t="str" cm="1">
        <f t="array" ref="BB67">IFERROR(SUMPRODUCT(LARGE($C67:$AV67,{1,2,3,4})), "")</f>
        <v/>
      </c>
      <c r="BC67" s="46" t="str" cm="1">
        <f t="array" ref="BC67">IFERROR(SUMPRODUCT(LARGE($C67:$AV67,{1,2,3,4,5,6,7})), "")</f>
        <v/>
      </c>
      <c r="BD67" s="46" t="str" cm="1">
        <f t="array" ref="BD67">IFERROR(SUMPRODUCT(LARGE($C67:$AV67,{1,2,3,4,5,6,7,8})), "")</f>
        <v/>
      </c>
    </row>
    <row r="68" spans="2:58" ht="15" customHeight="1" x14ac:dyDescent="0.2">
      <c r="B68" s="5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57"/>
      <c r="AX68" s="47">
        <f t="shared" si="3"/>
        <v>0</v>
      </c>
      <c r="AY68" s="46">
        <f t="shared" si="4"/>
        <v>0</v>
      </c>
      <c r="AZ68" s="46" cm="1">
        <f t="array" ref="AZ68">IF($AY68&lt;=6,SUM($C68:$AV68),SUMPRODUCT(LARGE($C68:$AV68,{1,2,3,4,5,6})))</f>
        <v>0</v>
      </c>
      <c r="BA68" s="50" t="str">
        <f t="shared" si="5"/>
        <v/>
      </c>
      <c r="BB68" s="46" t="str" cm="1">
        <f t="array" ref="BB68">IFERROR(SUMPRODUCT(LARGE($C68:$AV68,{1,2,3,4})), "")</f>
        <v/>
      </c>
      <c r="BC68" s="46" t="str" cm="1">
        <f t="array" ref="BC68">IFERROR(SUMPRODUCT(LARGE($C68:$AV68,{1,2,3,4,5,6,7})), "")</f>
        <v/>
      </c>
      <c r="BD68" s="46" t="str" cm="1">
        <f t="array" ref="BD68">IFERROR(SUMPRODUCT(LARGE($C68:$AV68,{1,2,3,4,5,6,7,8})), "")</f>
        <v/>
      </c>
    </row>
    <row r="69" spans="2:58" ht="15" customHeight="1" x14ac:dyDescent="0.2">
      <c r="B69" s="5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57"/>
      <c r="AX69" s="47">
        <f t="shared" si="3"/>
        <v>0</v>
      </c>
      <c r="AY69" s="46">
        <f t="shared" si="4"/>
        <v>0</v>
      </c>
      <c r="AZ69" s="46" cm="1">
        <f t="array" ref="AZ69">IF($AY69&lt;=6,SUM($C69:$AV69),SUMPRODUCT(LARGE($C69:$AV69,{1,2,3,4,5,6})))</f>
        <v>0</v>
      </c>
      <c r="BA69" s="50" t="str">
        <f t="shared" si="5"/>
        <v/>
      </c>
      <c r="BB69" s="46" t="str" cm="1">
        <f t="array" ref="BB69">IFERROR(SUMPRODUCT(LARGE($C69:$AV69,{1,2,3,4})), "")</f>
        <v/>
      </c>
      <c r="BC69" s="46" t="str" cm="1">
        <f t="array" ref="BC69">IFERROR(SUMPRODUCT(LARGE($C69:$AV69,{1,2,3,4,5,6,7})), "")</f>
        <v/>
      </c>
      <c r="BD69" s="46" t="str" cm="1">
        <f t="array" ref="BD69">IFERROR(SUMPRODUCT(LARGE($C69:$AV69,{1,2,3,4,5,6,7,8})), "")</f>
        <v/>
      </c>
    </row>
    <row r="70" spans="2:58" ht="15" customHeight="1" x14ac:dyDescent="0.2">
      <c r="B70" s="5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57"/>
      <c r="AX70" s="47">
        <f t="shared" si="3"/>
        <v>0</v>
      </c>
      <c r="AY70" s="46">
        <f t="shared" si="4"/>
        <v>0</v>
      </c>
      <c r="AZ70" s="46" cm="1">
        <f t="array" ref="AZ70">IF($AY70&lt;=6,SUM($C70:$AV70),SUMPRODUCT(LARGE($C70:$AV70,{1,2,3,4,5,6})))</f>
        <v>0</v>
      </c>
      <c r="BA70" s="50" t="str">
        <f t="shared" si="5"/>
        <v/>
      </c>
      <c r="BB70" s="46" t="str" cm="1">
        <f t="array" ref="BB70">IFERROR(SUMPRODUCT(LARGE($C70:$AV70,{1,2,3,4})), "")</f>
        <v/>
      </c>
      <c r="BC70" s="46" t="str" cm="1">
        <f t="array" ref="BC70">IFERROR(SUMPRODUCT(LARGE($C70:$AV70,{1,2,3,4,5,6,7})), "")</f>
        <v/>
      </c>
      <c r="BD70" s="46" t="str" cm="1">
        <f t="array" ref="BD70">IFERROR(SUMPRODUCT(LARGE($C70:$AV70,{1,2,3,4,5,6,7,8})), "")</f>
        <v/>
      </c>
    </row>
    <row r="71" spans="2:58" ht="15" customHeight="1" x14ac:dyDescent="0.2">
      <c r="B71" s="10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57"/>
      <c r="AX71" s="47">
        <f t="shared" si="3"/>
        <v>0</v>
      </c>
      <c r="AY71" s="46">
        <f t="shared" si="4"/>
        <v>0</v>
      </c>
      <c r="AZ71" s="46" cm="1">
        <f t="array" ref="AZ71">IF($AY71&lt;=6,SUM($C71:$AV71),SUMPRODUCT(LARGE($C71:$AV71,{1,2,3,4,5,6})))</f>
        <v>0</v>
      </c>
      <c r="BA71" s="50" t="str">
        <f t="shared" si="5"/>
        <v/>
      </c>
      <c r="BB71" s="46" t="str" cm="1">
        <f t="array" ref="BB71">IFERROR(SUMPRODUCT(LARGE($C71:$AV71,{1,2,3,4})), "")</f>
        <v/>
      </c>
      <c r="BC71" s="46" t="str" cm="1">
        <f t="array" ref="BC71">IFERROR(SUMPRODUCT(LARGE($C71:$AV71,{1,2,3,4,5,6,7})), "")</f>
        <v/>
      </c>
      <c r="BD71" s="46" t="str" cm="1">
        <f t="array" ref="BD71">IFERROR(SUMPRODUCT(LARGE($C71:$AV71,{1,2,3,4,5,6,7,8})), "")</f>
        <v/>
      </c>
    </row>
    <row r="72" spans="2:58" ht="15" customHeight="1" x14ac:dyDescent="0.2">
      <c r="B72" s="10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57"/>
      <c r="AX72" s="47">
        <f t="shared" si="3"/>
        <v>0</v>
      </c>
      <c r="AY72" s="46">
        <f t="shared" si="4"/>
        <v>0</v>
      </c>
      <c r="AZ72" s="46" cm="1">
        <f t="array" ref="AZ72">IF($AY72&lt;=6,SUM($C72:$AV72),SUMPRODUCT(LARGE($C72:$AV72,{1,2,3,4,5,6})))</f>
        <v>0</v>
      </c>
      <c r="BA72" s="50" t="str">
        <f t="shared" si="5"/>
        <v/>
      </c>
      <c r="BB72" s="46" t="str" cm="1">
        <f t="array" ref="BB72">IFERROR(SUMPRODUCT(LARGE($C72:$AV72,{1,2,3,4})), "")</f>
        <v/>
      </c>
      <c r="BC72" s="46" t="str" cm="1">
        <f t="array" ref="BC72">IFERROR(SUMPRODUCT(LARGE($C72:$AV72,{1,2,3,4,5,6,7})), "")</f>
        <v/>
      </c>
      <c r="BD72" s="46" t="str" cm="1">
        <f t="array" ref="BD72">IFERROR(SUMPRODUCT(LARGE($C72:$AV72,{1,2,3,4,5,6,7,8})), "")</f>
        <v/>
      </c>
    </row>
    <row r="73" spans="2:58" ht="15" customHeight="1" x14ac:dyDescent="0.2">
      <c r="B73" s="10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57"/>
      <c r="AX73" s="47">
        <f t="shared" si="3"/>
        <v>0</v>
      </c>
      <c r="AY73" s="46">
        <f t="shared" si="4"/>
        <v>0</v>
      </c>
      <c r="AZ73" s="46" cm="1">
        <f t="array" ref="AZ73">IF($AY73&lt;=6,SUM($C73:$AV73),SUMPRODUCT(LARGE($C73:$AV73,{1,2,3,4,5,6})))</f>
        <v>0</v>
      </c>
      <c r="BA73" s="50" t="str">
        <f t="shared" si="5"/>
        <v/>
      </c>
      <c r="BB73" s="46" t="str" cm="1">
        <f t="array" ref="BB73">IFERROR(SUMPRODUCT(LARGE($C73:$AV73,{1,2,3,4})), "")</f>
        <v/>
      </c>
      <c r="BC73" s="46" t="str" cm="1">
        <f t="array" ref="BC73">IFERROR(SUMPRODUCT(LARGE($C73:$AV73,{1,2,3,4,5,6,7})), "")</f>
        <v/>
      </c>
      <c r="BD73" s="46" t="str" cm="1">
        <f t="array" ref="BD73">IFERROR(SUMPRODUCT(LARGE($C73:$AV73,{1,2,3,4,5,6,7,8})), "")</f>
        <v/>
      </c>
    </row>
    <row r="74" spans="2:58" ht="15" customHeight="1" x14ac:dyDescent="0.2">
      <c r="B74" s="10"/>
      <c r="C74" s="10"/>
      <c r="D74" s="10"/>
      <c r="E74" s="10"/>
      <c r="F74" s="10"/>
      <c r="G74" s="10"/>
      <c r="H74" s="10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57"/>
      <c r="AX74" s="47">
        <f t="shared" si="3"/>
        <v>0</v>
      </c>
      <c r="AY74" s="46">
        <f t="shared" si="4"/>
        <v>0</v>
      </c>
      <c r="AZ74" s="46" cm="1">
        <f t="array" ref="AZ74">IF($AY74&lt;=6,SUM($C74:$AV74),SUMPRODUCT(LARGE($C74:$AV74,{1,2,3,4,5,6})))</f>
        <v>0</v>
      </c>
      <c r="BA74" s="50" t="str">
        <f t="shared" si="5"/>
        <v/>
      </c>
      <c r="BB74" s="46" t="str" cm="1">
        <f t="array" ref="BB74">IFERROR(SUMPRODUCT(LARGE($C74:$AV74,{1,2,3,4})), "")</f>
        <v/>
      </c>
      <c r="BC74" s="46" t="str" cm="1">
        <f t="array" ref="BC74">IFERROR(SUMPRODUCT(LARGE($C74:$AV74,{1,2,3,4,5,6,7})), "")</f>
        <v/>
      </c>
      <c r="BD74" s="46" t="str" cm="1">
        <f t="array" ref="BD74">IFERROR(SUMPRODUCT(LARGE($C74:$AV74,{1,2,3,4,5,6,7,8})), "")</f>
        <v/>
      </c>
    </row>
    <row r="75" spans="2:58" ht="15" customHeight="1" x14ac:dyDescent="0.2">
      <c r="B75" s="5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57"/>
      <c r="AX75" s="47">
        <f t="shared" si="3"/>
        <v>0</v>
      </c>
      <c r="AY75" s="46">
        <f t="shared" si="4"/>
        <v>0</v>
      </c>
      <c r="AZ75" s="46" cm="1">
        <f t="array" ref="AZ75">IF($AY75&lt;=6,SUM($C75:$AV75),SUMPRODUCT(LARGE($C75:$AV75,{1,2,3,4,5,6})))</f>
        <v>0</v>
      </c>
      <c r="BA75" s="50" t="str">
        <f t="shared" si="5"/>
        <v/>
      </c>
      <c r="BB75" s="46" t="str" cm="1">
        <f t="array" ref="BB75">IFERROR(SUMPRODUCT(LARGE($C75:$AV75,{1,2,3,4})), "")</f>
        <v/>
      </c>
      <c r="BC75" s="46" t="str" cm="1">
        <f t="array" ref="BC75">IFERROR(SUMPRODUCT(LARGE($C75:$AV75,{1,2,3,4,5,6,7})), "")</f>
        <v/>
      </c>
      <c r="BD75" s="46" t="str" cm="1">
        <f t="array" ref="BD75">IFERROR(SUMPRODUCT(LARGE($C75:$AV75,{1,2,3,4,5,6,7,8})), "")</f>
        <v/>
      </c>
    </row>
    <row r="76" spans="2:58" ht="15" customHeight="1" x14ac:dyDescent="0.2">
      <c r="B76" s="5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57"/>
      <c r="AX76" s="47">
        <f t="shared" si="3"/>
        <v>0</v>
      </c>
      <c r="AY76" s="46">
        <f t="shared" si="4"/>
        <v>0</v>
      </c>
      <c r="AZ76" s="46" cm="1">
        <f t="array" ref="AZ76">IF($AY76&lt;=6,SUM($C76:$AV76),SUMPRODUCT(LARGE($C76:$AV76,{1,2,3,4,5,6})))</f>
        <v>0</v>
      </c>
      <c r="BA76" s="50" t="str">
        <f t="shared" si="5"/>
        <v/>
      </c>
      <c r="BB76" s="46" t="str" cm="1">
        <f t="array" ref="BB76">IFERROR(SUMPRODUCT(LARGE($C76:$AV76,{1,2,3,4})), "")</f>
        <v/>
      </c>
      <c r="BC76" s="46" t="str" cm="1">
        <f t="array" ref="BC76">IFERROR(SUMPRODUCT(LARGE($C76:$AV76,{1,2,3,4,5,6,7})), "")</f>
        <v/>
      </c>
      <c r="BD76" s="46" t="str" cm="1">
        <f t="array" ref="BD76">IFERROR(SUMPRODUCT(LARGE($C76:$AV76,{1,2,3,4,5,6,7,8})), "")</f>
        <v/>
      </c>
    </row>
    <row r="77" spans="2:58" ht="15" customHeight="1" x14ac:dyDescent="0.2">
      <c r="B77" s="10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57"/>
      <c r="AX77" s="47">
        <f t="shared" si="3"/>
        <v>0</v>
      </c>
      <c r="AY77" s="46">
        <f t="shared" si="4"/>
        <v>0</v>
      </c>
      <c r="AZ77" s="46" cm="1">
        <f t="array" ref="AZ77">IF($AY77&lt;=6,SUM($C77:$AV77),SUMPRODUCT(LARGE($C77:$AV77,{1,2,3,4,5,6})))</f>
        <v>0</v>
      </c>
      <c r="BA77" s="50" t="str">
        <f t="shared" si="5"/>
        <v/>
      </c>
      <c r="BB77" s="46" t="str" cm="1">
        <f t="array" ref="BB77">IFERROR(SUMPRODUCT(LARGE($C77:$AV77,{1,2,3,4})), "")</f>
        <v/>
      </c>
      <c r="BC77" s="46" t="str" cm="1">
        <f t="array" ref="BC77">IFERROR(SUMPRODUCT(LARGE($C77:$AV77,{1,2,3,4,5,6,7})), "")</f>
        <v/>
      </c>
      <c r="BD77" s="46" t="str" cm="1">
        <f t="array" ref="BD77">IFERROR(SUMPRODUCT(LARGE($C77:$AV77,{1,2,3,4,5,6,7,8})), "")</f>
        <v/>
      </c>
      <c r="BE77" s="12"/>
      <c r="BF77" s="12"/>
    </row>
    <row r="78" spans="2:58" ht="15" customHeight="1" x14ac:dyDescent="0.2">
      <c r="B78" s="10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57"/>
      <c r="AX78" s="47">
        <f t="shared" si="3"/>
        <v>0</v>
      </c>
      <c r="AY78" s="46">
        <f t="shared" si="4"/>
        <v>0</v>
      </c>
      <c r="AZ78" s="46" cm="1">
        <f t="array" ref="AZ78">IF($AY78&lt;=6,SUM($C78:$AV78),SUMPRODUCT(LARGE($C78:$AV78,{1,2,3,4,5,6})))</f>
        <v>0</v>
      </c>
      <c r="BA78" s="50" t="str">
        <f t="shared" si="5"/>
        <v/>
      </c>
      <c r="BB78" s="46" t="str" cm="1">
        <f t="array" ref="BB78">IFERROR(SUMPRODUCT(LARGE($C78:$AV78,{1,2,3,4})), "")</f>
        <v/>
      </c>
      <c r="BC78" s="46" t="str" cm="1">
        <f t="array" ref="BC78">IFERROR(SUMPRODUCT(LARGE($C78:$AV78,{1,2,3,4,5,6,7})), "")</f>
        <v/>
      </c>
      <c r="BD78" s="46" t="str" cm="1">
        <f t="array" ref="BD78">IFERROR(SUMPRODUCT(LARGE($C78:$AV78,{1,2,3,4,5,6,7,8})), "")</f>
        <v/>
      </c>
    </row>
    <row r="79" spans="2:58" ht="15" customHeight="1" x14ac:dyDescent="0.2">
      <c r="B79" s="5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57"/>
      <c r="AX79" s="47">
        <f t="shared" si="3"/>
        <v>0</v>
      </c>
      <c r="AY79" s="46">
        <f t="shared" si="4"/>
        <v>0</v>
      </c>
      <c r="AZ79" s="46" cm="1">
        <f t="array" ref="AZ79">IF($AY79&lt;=6,SUM($C79:$AV79),SUMPRODUCT(LARGE($C79:$AV79,{1,2,3,4,5,6})))</f>
        <v>0</v>
      </c>
      <c r="BA79" s="50" t="str">
        <f t="shared" si="5"/>
        <v/>
      </c>
      <c r="BB79" s="46" t="str" cm="1">
        <f t="array" ref="BB79">IFERROR(SUMPRODUCT(LARGE($C79:$AV79,{1,2,3,4})), "")</f>
        <v/>
      </c>
      <c r="BC79" s="46" t="str" cm="1">
        <f t="array" ref="BC79">IFERROR(SUMPRODUCT(LARGE($C79:$AV79,{1,2,3,4,5,6,7})), "")</f>
        <v/>
      </c>
      <c r="BD79" s="46" t="str" cm="1">
        <f t="array" ref="BD79">IFERROR(SUMPRODUCT(LARGE($C79:$AV79,{1,2,3,4,5,6,7,8})), "")</f>
        <v/>
      </c>
      <c r="BE79" s="12"/>
      <c r="BF79" s="12"/>
    </row>
    <row r="80" spans="2:58" ht="15" customHeight="1" x14ac:dyDescent="0.2">
      <c r="B80" s="10"/>
      <c r="C80" s="10"/>
      <c r="D80" s="10"/>
      <c r="E80" s="10"/>
      <c r="F80" s="10"/>
      <c r="G80" s="10"/>
      <c r="H80" s="10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57"/>
      <c r="AX80" s="47">
        <f t="shared" si="3"/>
        <v>0</v>
      </c>
      <c r="AY80" s="46">
        <f t="shared" si="4"/>
        <v>0</v>
      </c>
      <c r="AZ80" s="46" cm="1">
        <f t="array" ref="AZ80">IF($AY80&lt;=6,SUM($C80:$AV80),SUMPRODUCT(LARGE($C80:$AV80,{1,2,3,4,5,6})))</f>
        <v>0</v>
      </c>
      <c r="BA80" s="50" t="str">
        <f t="shared" si="5"/>
        <v/>
      </c>
      <c r="BB80" s="46" t="str" cm="1">
        <f t="array" ref="BB80">IFERROR(SUMPRODUCT(LARGE($C80:$AV80,{1,2,3,4})), "")</f>
        <v/>
      </c>
      <c r="BC80" s="46" t="str" cm="1">
        <f t="array" ref="BC80">IFERROR(SUMPRODUCT(LARGE($C80:$AV80,{1,2,3,4,5,6,7})), "")</f>
        <v/>
      </c>
      <c r="BD80" s="46" t="str" cm="1">
        <f t="array" ref="BD80">IFERROR(SUMPRODUCT(LARGE($C80:$AV80,{1,2,3,4,5,6,7,8})), "")</f>
        <v/>
      </c>
    </row>
    <row r="81" spans="2:58" ht="15" customHeight="1" x14ac:dyDescent="0.2">
      <c r="B81" s="10"/>
      <c r="C81" s="10"/>
      <c r="D81" s="10"/>
      <c r="E81" s="10"/>
      <c r="F81" s="10"/>
      <c r="G81" s="10"/>
      <c r="H81" s="10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57"/>
      <c r="AX81" s="47">
        <f t="shared" si="3"/>
        <v>0</v>
      </c>
      <c r="AY81" s="46">
        <f t="shared" si="4"/>
        <v>0</v>
      </c>
      <c r="AZ81" s="46" cm="1">
        <f t="array" ref="AZ81">IF($AY81&lt;=6,SUM($C81:$AV81),SUMPRODUCT(LARGE($C81:$AV81,{1,2,3,4,5,6})))</f>
        <v>0</v>
      </c>
      <c r="BA81" s="50" t="str">
        <f t="shared" si="5"/>
        <v/>
      </c>
      <c r="BB81" s="46" t="str" cm="1">
        <f t="array" ref="BB81">IFERROR(SUMPRODUCT(LARGE($C81:$AV81,{1,2,3,4})), "")</f>
        <v/>
      </c>
      <c r="BC81" s="46" t="str" cm="1">
        <f t="array" ref="BC81">IFERROR(SUMPRODUCT(LARGE($C81:$AV81,{1,2,3,4,5,6,7})), "")</f>
        <v/>
      </c>
      <c r="BD81" s="46" t="str" cm="1">
        <f t="array" ref="BD81">IFERROR(SUMPRODUCT(LARGE($C81:$AV81,{1,2,3,4,5,6,7,8})), "")</f>
        <v/>
      </c>
    </row>
    <row r="82" spans="2:58" ht="15" customHeight="1" x14ac:dyDescent="0.2">
      <c r="B82" s="10"/>
      <c r="C82" s="10"/>
      <c r="D82" s="10"/>
      <c r="E82" s="10"/>
      <c r="F82" s="10"/>
      <c r="G82" s="10"/>
      <c r="H82" s="10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57"/>
      <c r="AX82" s="47">
        <f t="shared" si="3"/>
        <v>0</v>
      </c>
      <c r="AY82" s="46">
        <f t="shared" si="4"/>
        <v>0</v>
      </c>
      <c r="AZ82" s="46" cm="1">
        <f t="array" ref="AZ82">IF($AY82&lt;=6,SUM($C82:$AV82),SUMPRODUCT(LARGE($C82:$AV82,{1,2,3,4,5,6})))</f>
        <v>0</v>
      </c>
      <c r="BA82" s="50" t="str">
        <f t="shared" si="5"/>
        <v/>
      </c>
      <c r="BB82" s="46" t="str" cm="1">
        <f t="array" ref="BB82">IFERROR(SUMPRODUCT(LARGE($C82:$AV82,{1,2,3,4})), "")</f>
        <v/>
      </c>
      <c r="BC82" s="46" t="str" cm="1">
        <f t="array" ref="BC82">IFERROR(SUMPRODUCT(LARGE($C82:$AV82,{1,2,3,4,5,6,7})), "")</f>
        <v/>
      </c>
      <c r="BD82" s="46" t="str" cm="1">
        <f t="array" ref="BD82">IFERROR(SUMPRODUCT(LARGE($C82:$AV82,{1,2,3,4,5,6,7,8})), "")</f>
        <v/>
      </c>
    </row>
    <row r="83" spans="2:58" ht="15" customHeight="1" x14ac:dyDescent="0.2">
      <c r="B83" s="10"/>
      <c r="C83" s="10"/>
      <c r="D83" s="10"/>
      <c r="E83" s="10"/>
      <c r="F83" s="10"/>
      <c r="G83" s="10"/>
      <c r="H83" s="10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57"/>
      <c r="AX83" s="47">
        <f t="shared" si="3"/>
        <v>0</v>
      </c>
      <c r="AY83" s="46">
        <f t="shared" si="4"/>
        <v>0</v>
      </c>
      <c r="AZ83" s="46" cm="1">
        <f t="array" ref="AZ83">IF($AY83&lt;=6,SUM($C83:$AV83),SUMPRODUCT(LARGE($C83:$AV83,{1,2,3,4,5,6})))</f>
        <v>0</v>
      </c>
      <c r="BA83" s="50" t="str">
        <f t="shared" si="5"/>
        <v/>
      </c>
      <c r="BB83" s="46" t="str" cm="1">
        <f t="array" ref="BB83">IFERROR(SUMPRODUCT(LARGE($C83:$AV83,{1,2,3,4})), "")</f>
        <v/>
      </c>
      <c r="BC83" s="46" t="str" cm="1">
        <f t="array" ref="BC83">IFERROR(SUMPRODUCT(LARGE($C83:$AV83,{1,2,3,4,5,6,7})), "")</f>
        <v/>
      </c>
      <c r="BD83" s="46" t="str" cm="1">
        <f t="array" ref="BD83">IFERROR(SUMPRODUCT(LARGE($C83:$AV83,{1,2,3,4,5,6,7,8})), "")</f>
        <v/>
      </c>
    </row>
    <row r="84" spans="2:58" ht="15" customHeight="1" x14ac:dyDescent="0.2">
      <c r="B84" s="10"/>
      <c r="C84" s="10"/>
      <c r="D84" s="10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57"/>
      <c r="AX84" s="47">
        <f t="shared" si="3"/>
        <v>0</v>
      </c>
      <c r="AY84" s="46">
        <f t="shared" si="4"/>
        <v>0</v>
      </c>
      <c r="AZ84" s="46" cm="1">
        <f t="array" ref="AZ84">IF($AY84&lt;=6,SUM($C84:$AV84),SUMPRODUCT(LARGE($C84:$AV84,{1,2,3,4,5,6})))</f>
        <v>0</v>
      </c>
      <c r="BA84" s="50" t="str">
        <f t="shared" si="5"/>
        <v/>
      </c>
      <c r="BB84" s="46" t="str" cm="1">
        <f t="array" ref="BB84">IFERROR(SUMPRODUCT(LARGE($C84:$AV84,{1,2,3,4})), "")</f>
        <v/>
      </c>
      <c r="BC84" s="46" t="str" cm="1">
        <f t="array" ref="BC84">IFERROR(SUMPRODUCT(LARGE($C84:$AV84,{1,2,3,4,5,6,7})), "")</f>
        <v/>
      </c>
      <c r="BD84" s="46" t="str" cm="1">
        <f t="array" ref="BD84">IFERROR(SUMPRODUCT(LARGE($C84:$AV84,{1,2,3,4,5,6,7,8})), "")</f>
        <v/>
      </c>
    </row>
    <row r="85" spans="2:58" ht="15" customHeight="1" x14ac:dyDescent="0.2">
      <c r="B85" s="10"/>
      <c r="C85" s="10"/>
      <c r="D85" s="10"/>
      <c r="E85" s="10"/>
      <c r="F85" s="10"/>
      <c r="G85" s="10"/>
      <c r="H85" s="10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57"/>
      <c r="AX85" s="47">
        <f t="shared" si="3"/>
        <v>0</v>
      </c>
      <c r="AY85" s="46">
        <f t="shared" si="4"/>
        <v>0</v>
      </c>
      <c r="AZ85" s="46" cm="1">
        <f t="array" ref="AZ85">IF($AY85&lt;=6,SUM($C85:$AV85),SUMPRODUCT(LARGE($C85:$AV85,{1,2,3,4,5,6})))</f>
        <v>0</v>
      </c>
      <c r="BA85" s="50" t="str">
        <f t="shared" si="5"/>
        <v/>
      </c>
      <c r="BB85" s="46" t="str" cm="1">
        <f t="array" ref="BB85">IFERROR(SUMPRODUCT(LARGE($C85:$AV85,{1,2,3,4})), "")</f>
        <v/>
      </c>
      <c r="BC85" s="46" t="str" cm="1">
        <f t="array" ref="BC85">IFERROR(SUMPRODUCT(LARGE($C85:$AV85,{1,2,3,4,5,6,7})), "")</f>
        <v/>
      </c>
      <c r="BD85" s="46" t="str" cm="1">
        <f t="array" ref="BD85">IFERROR(SUMPRODUCT(LARGE($C85:$AV85,{1,2,3,4,5,6,7,8})), "")</f>
        <v/>
      </c>
    </row>
    <row r="86" spans="2:58" ht="15" customHeight="1" x14ac:dyDescent="0.2">
      <c r="B86" s="5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57"/>
      <c r="AX86" s="47">
        <f t="shared" si="3"/>
        <v>0</v>
      </c>
      <c r="AY86" s="46">
        <f t="shared" si="4"/>
        <v>0</v>
      </c>
      <c r="AZ86" s="46" cm="1">
        <f t="array" ref="AZ86">IF($AY86&lt;=6,SUM($C86:$AV86),SUMPRODUCT(LARGE($C86:$AV86,{1,2,3,4,5,6})))</f>
        <v>0</v>
      </c>
      <c r="BA86" s="50" t="str">
        <f t="shared" si="5"/>
        <v/>
      </c>
      <c r="BB86" s="46" t="str" cm="1">
        <f t="array" ref="BB86">IFERROR(SUMPRODUCT(LARGE($C86:$AV86,{1,2,3,4})), "")</f>
        <v/>
      </c>
      <c r="BC86" s="46" t="str" cm="1">
        <f t="array" ref="BC86">IFERROR(SUMPRODUCT(LARGE($C86:$AV86,{1,2,3,4,5,6,7})), "")</f>
        <v/>
      </c>
      <c r="BD86" s="46" t="str" cm="1">
        <f t="array" ref="BD86">IFERROR(SUMPRODUCT(LARGE($C86:$AV86,{1,2,3,4,5,6,7,8})), "")</f>
        <v/>
      </c>
      <c r="BE86" s="12"/>
      <c r="BF86" s="12"/>
    </row>
    <row r="87" spans="2:58" ht="15" customHeight="1" x14ac:dyDescent="0.2">
      <c r="B87" s="5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57"/>
      <c r="AX87" s="47">
        <f t="shared" si="3"/>
        <v>0</v>
      </c>
      <c r="AY87" s="46">
        <f t="shared" si="4"/>
        <v>0</v>
      </c>
      <c r="AZ87" s="46" cm="1">
        <f t="array" ref="AZ87">IF($AY87&lt;=6,SUM($C87:$AV87),SUMPRODUCT(LARGE($C87:$AV87,{1,2,3,4,5,6})))</f>
        <v>0</v>
      </c>
      <c r="BA87" s="50" t="str">
        <f t="shared" si="5"/>
        <v/>
      </c>
      <c r="BB87" s="46" t="str" cm="1">
        <f t="array" ref="BB87">IFERROR(SUMPRODUCT(LARGE($C87:$AV87,{1,2,3,4})), "")</f>
        <v/>
      </c>
      <c r="BC87" s="46" t="str" cm="1">
        <f t="array" ref="BC87">IFERROR(SUMPRODUCT(LARGE($C87:$AV87,{1,2,3,4,5,6,7})), "")</f>
        <v/>
      </c>
      <c r="BD87" s="46" t="str" cm="1">
        <f t="array" ref="BD87">IFERROR(SUMPRODUCT(LARGE($C87:$AV87,{1,2,3,4,5,6,7,8})), "")</f>
        <v/>
      </c>
    </row>
    <row r="88" spans="2:58" ht="15" customHeight="1" x14ac:dyDescent="0.2">
      <c r="B88" s="10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57"/>
      <c r="AX88" s="47">
        <f t="shared" si="3"/>
        <v>0</v>
      </c>
      <c r="AY88" s="46">
        <f t="shared" si="4"/>
        <v>0</v>
      </c>
      <c r="AZ88" s="46" cm="1">
        <f t="array" ref="AZ88">IF($AY88&lt;=6,SUM($C88:$AV88),SUMPRODUCT(LARGE($C88:$AV88,{1,2,3,4,5,6})))</f>
        <v>0</v>
      </c>
      <c r="BA88" s="50" t="str">
        <f t="shared" si="5"/>
        <v/>
      </c>
      <c r="BB88" s="46" t="str" cm="1">
        <f t="array" ref="BB88">IFERROR(SUMPRODUCT(LARGE($C88:$AV88,{1,2,3,4})), "")</f>
        <v/>
      </c>
      <c r="BC88" s="46" t="str" cm="1">
        <f t="array" ref="BC88">IFERROR(SUMPRODUCT(LARGE($C88:$AV88,{1,2,3,4,5,6,7})), "")</f>
        <v/>
      </c>
      <c r="BD88" s="46" t="str" cm="1">
        <f t="array" ref="BD88">IFERROR(SUMPRODUCT(LARGE($C88:$AV88,{1,2,3,4,5,6,7,8})), "")</f>
        <v/>
      </c>
      <c r="BE88" s="12"/>
      <c r="BF88" s="12"/>
    </row>
    <row r="89" spans="2:58" ht="15" customHeight="1" x14ac:dyDescent="0.2">
      <c r="B89" s="5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57"/>
      <c r="AX89" s="47">
        <f t="shared" si="3"/>
        <v>0</v>
      </c>
      <c r="AY89" s="46">
        <f t="shared" si="4"/>
        <v>0</v>
      </c>
      <c r="AZ89" s="46" cm="1">
        <f t="array" ref="AZ89">IF($AY89&lt;=6,SUM($C89:$AV89),SUMPRODUCT(LARGE($C89:$AV89,{1,2,3,4,5,6})))</f>
        <v>0</v>
      </c>
      <c r="BA89" s="50" t="str">
        <f t="shared" si="5"/>
        <v/>
      </c>
      <c r="BB89" s="46" t="str" cm="1">
        <f t="array" ref="BB89">IFERROR(SUMPRODUCT(LARGE($C89:$AV89,{1,2,3,4})), "")</f>
        <v/>
      </c>
      <c r="BC89" s="46" t="str" cm="1">
        <f t="array" ref="BC89">IFERROR(SUMPRODUCT(LARGE($C89:$AV89,{1,2,3,4,5,6,7})), "")</f>
        <v/>
      </c>
      <c r="BD89" s="46" t="str" cm="1">
        <f t="array" ref="BD89">IFERROR(SUMPRODUCT(LARGE($C89:$AV89,{1,2,3,4,5,6,7,8})), "")</f>
        <v/>
      </c>
    </row>
    <row r="90" spans="2:58" ht="15" customHeight="1" x14ac:dyDescent="0.2">
      <c r="B90" s="5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57"/>
      <c r="AX90" s="47">
        <f t="shared" si="3"/>
        <v>0</v>
      </c>
      <c r="AY90" s="46">
        <f t="shared" si="4"/>
        <v>0</v>
      </c>
      <c r="AZ90" s="46" cm="1">
        <f t="array" ref="AZ90">IF($AY90&lt;=6,SUM($C90:$AV90),SUMPRODUCT(LARGE($C90:$AV90,{1,2,3,4,5,6})))</f>
        <v>0</v>
      </c>
      <c r="BA90" s="50" t="str">
        <f t="shared" si="5"/>
        <v/>
      </c>
      <c r="BB90" s="46" t="str" cm="1">
        <f t="array" ref="BB90">IFERROR(SUMPRODUCT(LARGE($C90:$AV90,{1,2,3,4})), "")</f>
        <v/>
      </c>
      <c r="BC90" s="46" t="str" cm="1">
        <f t="array" ref="BC90">IFERROR(SUMPRODUCT(LARGE($C90:$AV90,{1,2,3,4,5,6,7})), "")</f>
        <v/>
      </c>
      <c r="BD90" s="46" t="str" cm="1">
        <f t="array" ref="BD90">IFERROR(SUMPRODUCT(LARGE($C90:$AV90,{1,2,3,4,5,6,7,8})), "")</f>
        <v/>
      </c>
    </row>
    <row r="91" spans="2:58" ht="15" customHeight="1" x14ac:dyDescent="0.2">
      <c r="B91" s="5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57"/>
      <c r="AX91" s="47">
        <f t="shared" si="3"/>
        <v>0</v>
      </c>
      <c r="AY91" s="46">
        <f t="shared" si="4"/>
        <v>0</v>
      </c>
      <c r="AZ91" s="46" cm="1">
        <f t="array" ref="AZ91">IF($AY91&lt;=6,SUM($C91:$AV91),SUMPRODUCT(LARGE($C91:$AV91,{1,2,3,4,5,6})))</f>
        <v>0</v>
      </c>
      <c r="BA91" s="50" t="str">
        <f t="shared" si="5"/>
        <v/>
      </c>
      <c r="BB91" s="46" t="str" cm="1">
        <f t="array" ref="BB91">IFERROR(SUMPRODUCT(LARGE($C91:$AV91,{1,2,3,4})), "")</f>
        <v/>
      </c>
      <c r="BC91" s="46" t="str" cm="1">
        <f t="array" ref="BC91">IFERROR(SUMPRODUCT(LARGE($C91:$AV91,{1,2,3,4,5,6,7})), "")</f>
        <v/>
      </c>
      <c r="BD91" s="46" t="str" cm="1">
        <f t="array" ref="BD91">IFERROR(SUMPRODUCT(LARGE($C91:$AV91,{1,2,3,4,5,6,7,8})), "")</f>
        <v/>
      </c>
    </row>
    <row r="92" spans="2:58" ht="15" customHeight="1" x14ac:dyDescent="0.2">
      <c r="B92" s="5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57"/>
      <c r="AX92" s="47">
        <f t="shared" si="3"/>
        <v>0</v>
      </c>
      <c r="AY92" s="46">
        <f t="shared" si="4"/>
        <v>0</v>
      </c>
      <c r="AZ92" s="46" cm="1">
        <f t="array" ref="AZ92">IF($AY92&lt;=6,SUM($C92:$AV92),SUMPRODUCT(LARGE($C92:$AV92,{1,2,3,4,5,6})))</f>
        <v>0</v>
      </c>
      <c r="BA92" s="50" t="str">
        <f t="shared" si="5"/>
        <v/>
      </c>
      <c r="BB92" s="46" t="str" cm="1">
        <f t="array" ref="BB92">IFERROR(SUMPRODUCT(LARGE($C92:$AV92,{1,2,3,4})), "")</f>
        <v/>
      </c>
      <c r="BC92" s="46" t="str" cm="1">
        <f t="array" ref="BC92">IFERROR(SUMPRODUCT(LARGE($C92:$AV92,{1,2,3,4,5,6,7})), "")</f>
        <v/>
      </c>
      <c r="BD92" s="46" t="str" cm="1">
        <f t="array" ref="BD92">IFERROR(SUMPRODUCT(LARGE($C92:$AV92,{1,2,3,4,5,6,7,8})), "")</f>
        <v/>
      </c>
    </row>
    <row r="93" spans="2:58" ht="15" customHeight="1" x14ac:dyDescent="0.2">
      <c r="B93" s="5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57"/>
      <c r="AX93" s="47">
        <f t="shared" si="3"/>
        <v>0</v>
      </c>
      <c r="AY93" s="46">
        <f t="shared" si="4"/>
        <v>0</v>
      </c>
      <c r="AZ93" s="46" cm="1">
        <f t="array" ref="AZ93">IF($AY93&lt;=6,SUM($C93:$AV93),SUMPRODUCT(LARGE($C93:$AV93,{1,2,3,4,5,6})))</f>
        <v>0</v>
      </c>
      <c r="BA93" s="50" t="str">
        <f t="shared" si="5"/>
        <v/>
      </c>
      <c r="BB93" s="46" t="str" cm="1">
        <f t="array" ref="BB93">IFERROR(SUMPRODUCT(LARGE($C93:$AV93,{1,2,3,4})), "")</f>
        <v/>
      </c>
      <c r="BC93" s="46" t="str" cm="1">
        <f t="array" ref="BC93">IFERROR(SUMPRODUCT(LARGE($C93:$AV93,{1,2,3,4,5,6,7})), "")</f>
        <v/>
      </c>
      <c r="BD93" s="46" t="str" cm="1">
        <f t="array" ref="BD93">IFERROR(SUMPRODUCT(LARGE($C93:$AV93,{1,2,3,4,5,6,7,8})), "")</f>
        <v/>
      </c>
    </row>
    <row r="94" spans="2:58" ht="15" customHeight="1" x14ac:dyDescent="0.2">
      <c r="B94" s="5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57"/>
      <c r="AX94" s="47">
        <f t="shared" si="3"/>
        <v>0</v>
      </c>
      <c r="AY94" s="46">
        <f t="shared" si="4"/>
        <v>0</v>
      </c>
      <c r="AZ94" s="46" cm="1">
        <f t="array" ref="AZ94">IF($AY94&lt;=6,SUM($C94:$AV94),SUMPRODUCT(LARGE($C94:$AV94,{1,2,3,4,5,6})))</f>
        <v>0</v>
      </c>
      <c r="BA94" s="50" t="str">
        <f t="shared" si="5"/>
        <v/>
      </c>
      <c r="BB94" s="46" t="str" cm="1">
        <f t="array" ref="BB94">IFERROR(SUMPRODUCT(LARGE($C94:$AV94,{1,2,3,4})), "")</f>
        <v/>
      </c>
      <c r="BC94" s="46" t="str" cm="1">
        <f t="array" ref="BC94">IFERROR(SUMPRODUCT(LARGE($C94:$AV94,{1,2,3,4,5,6,7})), "")</f>
        <v/>
      </c>
      <c r="BD94" s="46" t="str" cm="1">
        <f t="array" ref="BD94">IFERROR(SUMPRODUCT(LARGE($C94:$AV94,{1,2,3,4,5,6,7,8})), "")</f>
        <v/>
      </c>
    </row>
    <row r="95" spans="2:58" ht="15" customHeight="1" x14ac:dyDescent="0.2">
      <c r="B95" s="10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57"/>
      <c r="AX95" s="47">
        <f t="shared" si="3"/>
        <v>0</v>
      </c>
      <c r="AY95" s="46">
        <f t="shared" si="4"/>
        <v>0</v>
      </c>
      <c r="AZ95" s="46" cm="1">
        <f t="array" ref="AZ95">IF($AY95&lt;=6,SUM($C95:$AV95),SUMPRODUCT(LARGE($C95:$AV95,{1,2,3,4,5,6})))</f>
        <v>0</v>
      </c>
      <c r="BA95" s="50" t="str">
        <f t="shared" si="5"/>
        <v/>
      </c>
      <c r="BB95" s="46" t="str" cm="1">
        <f t="array" ref="BB95">IFERROR(SUMPRODUCT(LARGE($C95:$AV95,{1,2,3,4})), "")</f>
        <v/>
      </c>
      <c r="BC95" s="46" t="str" cm="1">
        <f t="array" ref="BC95">IFERROR(SUMPRODUCT(LARGE($C95:$AV95,{1,2,3,4,5,6,7})), "")</f>
        <v/>
      </c>
      <c r="BD95" s="46" t="str" cm="1">
        <f t="array" ref="BD95">IFERROR(SUMPRODUCT(LARGE($C95:$AV95,{1,2,3,4,5,6,7,8})), "")</f>
        <v/>
      </c>
    </row>
    <row r="96" spans="2:58" ht="15" customHeight="1" x14ac:dyDescent="0.2">
      <c r="B96" s="10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57"/>
      <c r="AX96" s="47">
        <f t="shared" si="3"/>
        <v>0</v>
      </c>
      <c r="AY96" s="46">
        <f t="shared" si="4"/>
        <v>0</v>
      </c>
      <c r="AZ96" s="46" cm="1">
        <f t="array" ref="AZ96">IF($AY96&lt;=6,SUM($C96:$AV96),SUMPRODUCT(LARGE($C96:$AV96,{1,2,3,4,5,6})))</f>
        <v>0</v>
      </c>
      <c r="BA96" s="50" t="str">
        <f t="shared" si="5"/>
        <v/>
      </c>
      <c r="BB96" s="46" t="str" cm="1">
        <f t="array" ref="BB96">IFERROR(SUMPRODUCT(LARGE($C96:$AV96,{1,2,3,4})), "")</f>
        <v/>
      </c>
      <c r="BC96" s="46" t="str" cm="1">
        <f t="array" ref="BC96">IFERROR(SUMPRODUCT(LARGE($C96:$AV96,{1,2,3,4,5,6,7})), "")</f>
        <v/>
      </c>
      <c r="BD96" s="46" t="str" cm="1">
        <f t="array" ref="BD96">IFERROR(SUMPRODUCT(LARGE($C96:$AV96,{1,2,3,4,5,6,7,8})), "")</f>
        <v/>
      </c>
    </row>
    <row r="97" spans="2:56" ht="15" customHeight="1" x14ac:dyDescent="0.2">
      <c r="B97" s="10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57"/>
      <c r="AX97" s="47">
        <f t="shared" si="3"/>
        <v>0</v>
      </c>
      <c r="AY97" s="46">
        <f t="shared" si="4"/>
        <v>0</v>
      </c>
      <c r="AZ97" s="46" cm="1">
        <f t="array" ref="AZ97">IF($AY97&lt;=6,SUM($C97:$AV97),SUMPRODUCT(LARGE($C97:$AV97,{1,2,3,4,5,6})))</f>
        <v>0</v>
      </c>
      <c r="BA97" s="50" t="str">
        <f t="shared" si="5"/>
        <v/>
      </c>
      <c r="BB97" s="46" t="str" cm="1">
        <f t="array" ref="BB97">IFERROR(SUMPRODUCT(LARGE($C97:$AV97,{1,2,3,4})), "")</f>
        <v/>
      </c>
      <c r="BC97" s="46" t="str" cm="1">
        <f t="array" ref="BC97">IFERROR(SUMPRODUCT(LARGE($C97:$AV97,{1,2,3,4,5,6,7})), "")</f>
        <v/>
      </c>
      <c r="BD97" s="46" t="str" cm="1">
        <f t="array" ref="BD97">IFERROR(SUMPRODUCT(LARGE($C97:$AV97,{1,2,3,4,5,6,7,8})), "")</f>
        <v/>
      </c>
    </row>
    <row r="98" spans="2:56" ht="15" customHeight="1" x14ac:dyDescent="0.2">
      <c r="B98" s="10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57"/>
      <c r="AX98" s="47">
        <f t="shared" si="3"/>
        <v>0</v>
      </c>
      <c r="AY98" s="46">
        <f t="shared" si="4"/>
        <v>0</v>
      </c>
      <c r="AZ98" s="46" cm="1">
        <f t="array" ref="AZ98">IF($AY98&lt;=6,SUM($C98:$AV98),SUMPRODUCT(LARGE($C98:$AV98,{1,2,3,4,5,6})))</f>
        <v>0</v>
      </c>
      <c r="BA98" s="50" t="str">
        <f t="shared" si="5"/>
        <v/>
      </c>
      <c r="BB98" s="46" t="str" cm="1">
        <f t="array" ref="BB98">IFERROR(SUMPRODUCT(LARGE($C98:$AV98,{1,2,3,4})), "")</f>
        <v/>
      </c>
      <c r="BC98" s="46" t="str" cm="1">
        <f t="array" ref="BC98">IFERROR(SUMPRODUCT(LARGE($C98:$AV98,{1,2,3,4,5,6,7})), "")</f>
        <v/>
      </c>
      <c r="BD98" s="46" t="str" cm="1">
        <f t="array" ref="BD98">IFERROR(SUMPRODUCT(LARGE($C98:$AV98,{1,2,3,4,5,6,7,8})), "")</f>
        <v/>
      </c>
    </row>
    <row r="99" spans="2:56" ht="15" customHeight="1" x14ac:dyDescent="0.2">
      <c r="B99" s="10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57"/>
      <c r="AX99" s="47">
        <f t="shared" si="3"/>
        <v>0</v>
      </c>
      <c r="AY99" s="46">
        <f t="shared" si="4"/>
        <v>0</v>
      </c>
      <c r="AZ99" s="46" cm="1">
        <f t="array" ref="AZ99">IF($AY99&lt;=6,SUM($C99:$AV99),SUMPRODUCT(LARGE($C99:$AV99,{1,2,3,4,5,6})))</f>
        <v>0</v>
      </c>
      <c r="BA99" s="50" t="str">
        <f t="shared" si="5"/>
        <v/>
      </c>
      <c r="BB99" s="46" t="str" cm="1">
        <f t="array" ref="BB99">IFERROR(SUMPRODUCT(LARGE($C99:$AV99,{1,2,3,4})), "")</f>
        <v/>
      </c>
      <c r="BC99" s="46" t="str" cm="1">
        <f t="array" ref="BC99">IFERROR(SUMPRODUCT(LARGE($C99:$AV99,{1,2,3,4,5,6,7})), "")</f>
        <v/>
      </c>
      <c r="BD99" s="46" t="str" cm="1">
        <f t="array" ref="BD99">IFERROR(SUMPRODUCT(LARGE($C99:$AV99,{1,2,3,4,5,6,7,8})), "")</f>
        <v/>
      </c>
    </row>
    <row r="100" spans="2:56" ht="15" customHeight="1" x14ac:dyDescent="0.2">
      <c r="B100" s="5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57"/>
      <c r="AX100" s="47">
        <f t="shared" si="3"/>
        <v>0</v>
      </c>
      <c r="AY100" s="46">
        <f t="shared" si="4"/>
        <v>0</v>
      </c>
      <c r="AZ100" s="46" cm="1">
        <f t="array" ref="AZ100">IF($AY100&lt;=6,SUM($C100:$AV100),SUMPRODUCT(LARGE($C100:$AV100,{1,2,3,4,5,6})))</f>
        <v>0</v>
      </c>
      <c r="BA100" s="50" t="str">
        <f t="shared" si="5"/>
        <v/>
      </c>
      <c r="BB100" s="46" t="str" cm="1">
        <f t="array" ref="BB100">IFERROR(SUMPRODUCT(LARGE($C100:$AV100,{1,2,3,4})), "")</f>
        <v/>
      </c>
      <c r="BC100" s="46" t="str" cm="1">
        <f t="array" ref="BC100">IFERROR(SUMPRODUCT(LARGE($C100:$AV100,{1,2,3,4,5,6,7})), "")</f>
        <v/>
      </c>
      <c r="BD100" s="46" t="str" cm="1">
        <f t="array" ref="BD100">IFERROR(SUMPRODUCT(LARGE($C100:$AV100,{1,2,3,4,5,6,7,8})), "")</f>
        <v/>
      </c>
    </row>
    <row r="101" spans="2:56" ht="15" customHeight="1" x14ac:dyDescent="0.2">
      <c r="B101" s="5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57"/>
      <c r="AX101" s="47">
        <f t="shared" si="3"/>
        <v>0</v>
      </c>
      <c r="AY101" s="46">
        <f t="shared" si="4"/>
        <v>0</v>
      </c>
      <c r="AZ101" s="46" cm="1">
        <f t="array" ref="AZ101">IF($AY101&lt;=6,SUM($C101:$AV101),SUMPRODUCT(LARGE($C101:$AV101,{1,2,3,4,5,6})))</f>
        <v>0</v>
      </c>
      <c r="BA101" s="50" t="str">
        <f t="shared" si="5"/>
        <v/>
      </c>
      <c r="BB101" s="46" t="str" cm="1">
        <f t="array" ref="BB101">IFERROR(SUMPRODUCT(LARGE($C101:$AV101,{1,2,3,4})), "")</f>
        <v/>
      </c>
      <c r="BC101" s="46" t="str" cm="1">
        <f t="array" ref="BC101">IFERROR(SUMPRODUCT(LARGE($C101:$AV101,{1,2,3,4,5,6,7})), "")</f>
        <v/>
      </c>
      <c r="BD101" s="46" t="str" cm="1">
        <f t="array" ref="BD101">IFERROR(SUMPRODUCT(LARGE($C101:$AV101,{1,2,3,4,5,6,7,8})), "")</f>
        <v/>
      </c>
    </row>
    <row r="102" spans="2:56" ht="15" customHeight="1" x14ac:dyDescent="0.2">
      <c r="B102" s="10"/>
      <c r="C102" s="24"/>
      <c r="D102" s="24"/>
      <c r="E102" s="24"/>
      <c r="F102" s="24"/>
      <c r="G102" s="24"/>
      <c r="H102" s="24"/>
      <c r="I102" s="24"/>
      <c r="J102" s="10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57"/>
      <c r="AX102" s="47">
        <f t="shared" si="3"/>
        <v>0</v>
      </c>
      <c r="AY102" s="46">
        <f t="shared" si="4"/>
        <v>0</v>
      </c>
      <c r="AZ102" s="46" cm="1">
        <f t="array" ref="AZ102">IF($AY102&lt;=6,SUM($C102:$AV102),SUMPRODUCT(LARGE($C102:$AV102,{1,2,3,4,5,6})))</f>
        <v>0</v>
      </c>
      <c r="BA102" s="50" t="str">
        <f t="shared" si="5"/>
        <v/>
      </c>
      <c r="BB102" s="46" t="str" cm="1">
        <f t="array" ref="BB102">IFERROR(SUMPRODUCT(LARGE($C102:$AV102,{1,2,3,4})), "")</f>
        <v/>
      </c>
      <c r="BC102" s="46" t="str" cm="1">
        <f t="array" ref="BC102">IFERROR(SUMPRODUCT(LARGE($C102:$AV102,{1,2,3,4,5,6,7})), "")</f>
        <v/>
      </c>
      <c r="BD102" s="46" t="str" cm="1">
        <f t="array" ref="BD102">IFERROR(SUMPRODUCT(LARGE($C102:$AV102,{1,2,3,4,5,6,7,8})), "")</f>
        <v/>
      </c>
    </row>
    <row r="103" spans="2:56" ht="15" customHeight="1" x14ac:dyDescent="0.2">
      <c r="B103" s="5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57"/>
      <c r="AX103" s="47">
        <f t="shared" si="3"/>
        <v>0</v>
      </c>
      <c r="AY103" s="46">
        <f t="shared" si="4"/>
        <v>0</v>
      </c>
      <c r="AZ103" s="46" cm="1">
        <f t="array" ref="AZ103">IF($AY103&lt;=6,SUM($C103:$AV103),SUMPRODUCT(LARGE($C103:$AV103,{1,2,3,4,5,6})))</f>
        <v>0</v>
      </c>
      <c r="BA103" s="50" t="str">
        <f t="shared" si="5"/>
        <v/>
      </c>
      <c r="BB103" s="46" t="str" cm="1">
        <f t="array" ref="BB103">IFERROR(SUMPRODUCT(LARGE($C103:$AV103,{1,2,3,4})), "")</f>
        <v/>
      </c>
      <c r="BC103" s="46" t="str" cm="1">
        <f t="array" ref="BC103">IFERROR(SUMPRODUCT(LARGE($C103:$AV103,{1,2,3,4,5,6,7})), "")</f>
        <v/>
      </c>
      <c r="BD103" s="46" t="str" cm="1">
        <f t="array" ref="BD103">IFERROR(SUMPRODUCT(LARGE($C103:$AV103,{1,2,3,4,5,6,7,8})), "")</f>
        <v/>
      </c>
    </row>
    <row r="104" spans="2:56" ht="15" customHeight="1" x14ac:dyDescent="0.2">
      <c r="B104" s="5"/>
      <c r="C104" s="24"/>
      <c r="D104" s="24"/>
      <c r="E104" s="24"/>
      <c r="F104" s="24"/>
      <c r="G104" s="24"/>
      <c r="H104" s="24"/>
      <c r="I104" s="24"/>
      <c r="J104" s="10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57"/>
      <c r="AX104" s="47">
        <f t="shared" si="3"/>
        <v>0</v>
      </c>
      <c r="AY104" s="46">
        <f t="shared" si="4"/>
        <v>0</v>
      </c>
      <c r="AZ104" s="46" cm="1">
        <f t="array" ref="AZ104">IF($AY104&lt;=6,SUM($C104:$AV104),SUMPRODUCT(LARGE($C104:$AV104,{1,2,3,4,5,6})))</f>
        <v>0</v>
      </c>
      <c r="BA104" s="50" t="str">
        <f t="shared" si="5"/>
        <v/>
      </c>
      <c r="BB104" s="46" t="str" cm="1">
        <f t="array" ref="BB104">IFERROR(SUMPRODUCT(LARGE($C104:$AV104,{1,2,3,4})), "")</f>
        <v/>
      </c>
      <c r="BC104" s="46" t="str" cm="1">
        <f t="array" ref="BC104">IFERROR(SUMPRODUCT(LARGE($C104:$AV104,{1,2,3,4,5,6,7})), "")</f>
        <v/>
      </c>
      <c r="BD104" s="46" t="str" cm="1">
        <f t="array" ref="BD104">IFERROR(SUMPRODUCT(LARGE($C104:$AV104,{1,2,3,4,5,6,7,8})), "")</f>
        <v/>
      </c>
    </row>
    <row r="105" spans="2:56" ht="15" customHeight="1" x14ac:dyDescent="0.2">
      <c r="B105" s="5"/>
      <c r="C105" s="24"/>
      <c r="D105" s="24"/>
      <c r="E105" s="24"/>
      <c r="F105" s="24"/>
      <c r="G105" s="24"/>
      <c r="H105" s="24"/>
      <c r="I105" s="24"/>
      <c r="J105" s="10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57"/>
      <c r="AX105" s="47">
        <f t="shared" si="3"/>
        <v>0</v>
      </c>
      <c r="AY105" s="46">
        <f t="shared" si="4"/>
        <v>0</v>
      </c>
      <c r="AZ105" s="46" cm="1">
        <f t="array" ref="AZ105">IF($AY105&lt;=6,SUM($C105:$AV105),SUMPRODUCT(LARGE($C105:$AV105,{1,2,3,4,5,6})))</f>
        <v>0</v>
      </c>
      <c r="BA105" s="50" t="str">
        <f t="shared" si="5"/>
        <v/>
      </c>
      <c r="BB105" s="46" t="str" cm="1">
        <f t="array" ref="BB105">IFERROR(SUMPRODUCT(LARGE($C105:$AV105,{1,2,3,4})), "")</f>
        <v/>
      </c>
      <c r="BC105" s="46" t="str" cm="1">
        <f t="array" ref="BC105">IFERROR(SUMPRODUCT(LARGE($C105:$AV105,{1,2,3,4,5,6,7})), "")</f>
        <v/>
      </c>
      <c r="BD105" s="46" t="str" cm="1">
        <f t="array" ref="BD105">IFERROR(SUMPRODUCT(LARGE($C105:$AV105,{1,2,3,4,5,6,7,8})), "")</f>
        <v/>
      </c>
    </row>
    <row r="106" spans="2:56" ht="15" customHeight="1" x14ac:dyDescent="0.2">
      <c r="B106" s="5"/>
      <c r="C106" s="24"/>
      <c r="D106" s="24"/>
      <c r="E106" s="24"/>
      <c r="F106" s="24"/>
      <c r="G106" s="24"/>
      <c r="H106" s="24"/>
      <c r="I106" s="24"/>
      <c r="J106" s="10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57"/>
      <c r="AX106" s="47">
        <f t="shared" si="3"/>
        <v>0</v>
      </c>
      <c r="AY106" s="46">
        <f t="shared" si="4"/>
        <v>0</v>
      </c>
      <c r="AZ106" s="46" cm="1">
        <f t="array" ref="AZ106">IF($AY106&lt;=6,SUM($C106:$AV106),SUMPRODUCT(LARGE($C106:$AV106,{1,2,3,4,5,6})))</f>
        <v>0</v>
      </c>
      <c r="BA106" s="50" t="str">
        <f t="shared" si="5"/>
        <v/>
      </c>
      <c r="BB106" s="46" t="str" cm="1">
        <f t="array" ref="BB106">IFERROR(SUMPRODUCT(LARGE($C106:$AV106,{1,2,3,4})), "")</f>
        <v/>
      </c>
      <c r="BC106" s="46" t="str" cm="1">
        <f t="array" ref="BC106">IFERROR(SUMPRODUCT(LARGE($C106:$AV106,{1,2,3,4,5,6,7})), "")</f>
        <v/>
      </c>
      <c r="BD106" s="46" t="str" cm="1">
        <f t="array" ref="BD106">IFERROR(SUMPRODUCT(LARGE($C106:$AV106,{1,2,3,4,5,6,7,8})), "")</f>
        <v/>
      </c>
    </row>
    <row r="107" spans="2:56" ht="15" customHeight="1" x14ac:dyDescent="0.2">
      <c r="B107" s="10"/>
      <c r="C107" s="10"/>
      <c r="D107" s="10"/>
      <c r="E107" s="10"/>
      <c r="F107" s="10"/>
      <c r="G107" s="10"/>
      <c r="H107" s="10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57"/>
      <c r="AX107" s="47">
        <f t="shared" si="3"/>
        <v>0</v>
      </c>
      <c r="AY107" s="46">
        <f t="shared" si="4"/>
        <v>0</v>
      </c>
      <c r="AZ107" s="46" cm="1">
        <f t="array" ref="AZ107">IF($AY107&lt;=6,SUM($C107:$AV107),SUMPRODUCT(LARGE($C107:$AV107,{1,2,3,4,5,6})))</f>
        <v>0</v>
      </c>
      <c r="BA107" s="50" t="str">
        <f t="shared" si="5"/>
        <v/>
      </c>
      <c r="BB107" s="46" t="str" cm="1">
        <f t="array" ref="BB107">IFERROR(SUMPRODUCT(LARGE($C107:$AV107,{1,2,3,4})), "")</f>
        <v/>
      </c>
      <c r="BC107" s="46" t="str" cm="1">
        <f t="array" ref="BC107">IFERROR(SUMPRODUCT(LARGE($C107:$AV107,{1,2,3,4,5,6,7})), "")</f>
        <v/>
      </c>
      <c r="BD107" s="46" t="str" cm="1">
        <f t="array" ref="BD107">IFERROR(SUMPRODUCT(LARGE($C107:$AV107,{1,2,3,4,5,6,7,8})), "")</f>
        <v/>
      </c>
    </row>
    <row r="108" spans="2:56" ht="15" customHeight="1" x14ac:dyDescent="0.2">
      <c r="B108" s="5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57"/>
      <c r="AX108" s="47">
        <f t="shared" si="3"/>
        <v>0</v>
      </c>
      <c r="AY108" s="46">
        <f t="shared" si="4"/>
        <v>0</v>
      </c>
      <c r="AZ108" s="46" cm="1">
        <f t="array" ref="AZ108">IF($AY108&lt;=6,SUM($C108:$AV108),SUMPRODUCT(LARGE($C108:$AV108,{1,2,3,4,5,6})))</f>
        <v>0</v>
      </c>
      <c r="BA108" s="50" t="str">
        <f t="shared" si="5"/>
        <v/>
      </c>
      <c r="BB108" s="46" t="str" cm="1">
        <f t="array" ref="BB108">IFERROR(SUMPRODUCT(LARGE($C108:$AV108,{1,2,3,4})), "")</f>
        <v/>
      </c>
      <c r="BC108" s="46" t="str" cm="1">
        <f t="array" ref="BC108">IFERROR(SUMPRODUCT(LARGE($C108:$AV108,{1,2,3,4,5,6,7})), "")</f>
        <v/>
      </c>
      <c r="BD108" s="46" t="str" cm="1">
        <f t="array" ref="BD108">IFERROR(SUMPRODUCT(LARGE($C108:$AV108,{1,2,3,4,5,6,7,8})), "")</f>
        <v/>
      </c>
    </row>
    <row r="109" spans="2:56" ht="15" customHeight="1" x14ac:dyDescent="0.2">
      <c r="B109" s="5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57"/>
      <c r="AX109" s="47">
        <f t="shared" si="3"/>
        <v>0</v>
      </c>
      <c r="AY109" s="46">
        <f t="shared" si="4"/>
        <v>0</v>
      </c>
      <c r="AZ109" s="46" cm="1">
        <f t="array" ref="AZ109">IF($AY109&lt;=6,SUM($C109:$AV109),SUMPRODUCT(LARGE($C109:$AV109,{1,2,3,4,5,6})))</f>
        <v>0</v>
      </c>
      <c r="BA109" s="50" t="str">
        <f t="shared" si="5"/>
        <v/>
      </c>
      <c r="BB109" s="46" t="str" cm="1">
        <f t="array" ref="BB109">IFERROR(SUMPRODUCT(LARGE($C109:$AV109,{1,2,3,4})), "")</f>
        <v/>
      </c>
      <c r="BC109" s="46" t="str" cm="1">
        <f t="array" ref="BC109">IFERROR(SUMPRODUCT(LARGE($C109:$AV109,{1,2,3,4,5,6,7})), "")</f>
        <v/>
      </c>
      <c r="BD109" s="46" t="str" cm="1">
        <f t="array" ref="BD109">IFERROR(SUMPRODUCT(LARGE($C109:$AV109,{1,2,3,4,5,6,7,8})), "")</f>
        <v/>
      </c>
    </row>
    <row r="110" spans="2:56" ht="15" customHeight="1" x14ac:dyDescent="0.2">
      <c r="B110" s="5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57"/>
      <c r="AX110" s="47">
        <f t="shared" si="3"/>
        <v>0</v>
      </c>
      <c r="AY110" s="46">
        <f t="shared" si="4"/>
        <v>0</v>
      </c>
      <c r="AZ110" s="46" cm="1">
        <f t="array" ref="AZ110">IF($AY110&lt;=6,SUM($C110:$AV110),SUMPRODUCT(LARGE($C110:$AV110,{1,2,3,4,5,6})))</f>
        <v>0</v>
      </c>
      <c r="BA110" s="50" t="str">
        <f t="shared" si="5"/>
        <v/>
      </c>
      <c r="BB110" s="46" t="str" cm="1">
        <f t="array" ref="BB110">IFERROR(SUMPRODUCT(LARGE($C110:$AV110,{1,2,3,4})), "")</f>
        <v/>
      </c>
      <c r="BC110" s="46" t="str" cm="1">
        <f t="array" ref="BC110">IFERROR(SUMPRODUCT(LARGE($C110:$AV110,{1,2,3,4,5,6,7})), "")</f>
        <v/>
      </c>
      <c r="BD110" s="46" t="str" cm="1">
        <f t="array" ref="BD110">IFERROR(SUMPRODUCT(LARGE($C110:$AV110,{1,2,3,4,5,6,7,8})), "")</f>
        <v/>
      </c>
    </row>
    <row r="111" spans="2:56" ht="15" customHeight="1" x14ac:dyDescent="0.2">
      <c r="B111" s="10"/>
      <c r="C111" s="5"/>
      <c r="D111" s="5"/>
      <c r="E111" s="5"/>
      <c r="F111" s="5"/>
      <c r="G111" s="5"/>
      <c r="H111" s="5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57"/>
      <c r="AX111" s="47">
        <f t="shared" si="3"/>
        <v>0</v>
      </c>
      <c r="AY111" s="46">
        <f t="shared" si="4"/>
        <v>0</v>
      </c>
      <c r="AZ111" s="46" cm="1">
        <f t="array" ref="AZ111">IF($AY111&lt;=6,SUM($C111:$AV111),SUMPRODUCT(LARGE($C111:$AV111,{1,2,3,4,5,6})))</f>
        <v>0</v>
      </c>
      <c r="BA111" s="50" t="str">
        <f t="shared" si="5"/>
        <v/>
      </c>
      <c r="BB111" s="46" t="str" cm="1">
        <f t="array" ref="BB111">IFERROR(SUMPRODUCT(LARGE($C111:$AV111,{1,2,3,4})), "")</f>
        <v/>
      </c>
      <c r="BC111" s="46" t="str" cm="1">
        <f t="array" ref="BC111">IFERROR(SUMPRODUCT(LARGE($C111:$AV111,{1,2,3,4,5,6,7})), "")</f>
        <v/>
      </c>
      <c r="BD111" s="46" t="str" cm="1">
        <f t="array" ref="BD111">IFERROR(SUMPRODUCT(LARGE($C111:$AV111,{1,2,3,4,5,6,7,8})), "")</f>
        <v/>
      </c>
    </row>
    <row r="112" spans="2:56" ht="15" customHeight="1" x14ac:dyDescent="0.2">
      <c r="B112" s="5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57"/>
      <c r="AX112" s="47">
        <f t="shared" si="3"/>
        <v>0</v>
      </c>
      <c r="AY112" s="46">
        <f t="shared" si="4"/>
        <v>0</v>
      </c>
      <c r="AZ112" s="46" cm="1">
        <f t="array" ref="AZ112">IF($AY112&lt;=6,SUM($C112:$AV112),SUMPRODUCT(LARGE($C112:$AV112,{1,2,3,4,5,6})))</f>
        <v>0</v>
      </c>
      <c r="BA112" s="50" t="str">
        <f t="shared" si="5"/>
        <v/>
      </c>
      <c r="BB112" s="46" t="str" cm="1">
        <f t="array" ref="BB112">IFERROR(SUMPRODUCT(LARGE($C112:$AV112,{1,2,3,4})), "")</f>
        <v/>
      </c>
      <c r="BC112" s="46" t="str" cm="1">
        <f t="array" ref="BC112">IFERROR(SUMPRODUCT(LARGE($C112:$AV112,{1,2,3,4,5,6,7})), "")</f>
        <v/>
      </c>
      <c r="BD112" s="46" t="str" cm="1">
        <f t="array" ref="BD112">IFERROR(SUMPRODUCT(LARGE($C112:$AV112,{1,2,3,4,5,6,7,8})), "")</f>
        <v/>
      </c>
    </row>
    <row r="113" spans="2:56" ht="15" customHeight="1" x14ac:dyDescent="0.2">
      <c r="B113" s="10"/>
      <c r="C113" s="5"/>
      <c r="D113" s="5"/>
      <c r="E113" s="5"/>
      <c r="F113" s="5"/>
      <c r="G113" s="5"/>
      <c r="H113" s="5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57"/>
      <c r="AX113" s="47">
        <f t="shared" si="3"/>
        <v>0</v>
      </c>
      <c r="AY113" s="46">
        <f t="shared" si="4"/>
        <v>0</v>
      </c>
      <c r="AZ113" s="46" cm="1">
        <f t="array" ref="AZ113">IF($AY113&lt;=6,SUM($C113:$AV113),SUMPRODUCT(LARGE($C113:$AV113,{1,2,3,4,5,6})))</f>
        <v>0</v>
      </c>
      <c r="BA113" s="50" t="str">
        <f t="shared" si="5"/>
        <v/>
      </c>
      <c r="BB113" s="46" t="str" cm="1">
        <f t="array" ref="BB113">IFERROR(SUMPRODUCT(LARGE($C113:$AV113,{1,2,3,4})), "")</f>
        <v/>
      </c>
      <c r="BC113" s="46" t="str" cm="1">
        <f t="array" ref="BC113">IFERROR(SUMPRODUCT(LARGE($C113:$AV113,{1,2,3,4,5,6,7})), "")</f>
        <v/>
      </c>
      <c r="BD113" s="46" t="str" cm="1">
        <f t="array" ref="BD113">IFERROR(SUMPRODUCT(LARGE($C113:$AV113,{1,2,3,4,5,6,7,8})), "")</f>
        <v/>
      </c>
    </row>
    <row r="114" spans="2:56" ht="15" customHeight="1" x14ac:dyDescent="0.2">
      <c r="B114" s="10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57"/>
      <c r="AX114" s="47">
        <f t="shared" si="3"/>
        <v>0</v>
      </c>
      <c r="AY114" s="46">
        <f t="shared" si="4"/>
        <v>0</v>
      </c>
      <c r="AZ114" s="46" cm="1">
        <f t="array" ref="AZ114">IF($AY114&lt;=6,SUM($C114:$AV114),SUMPRODUCT(LARGE($C114:$AV114,{1,2,3,4,5,6})))</f>
        <v>0</v>
      </c>
      <c r="BA114" s="50" t="str">
        <f t="shared" si="5"/>
        <v/>
      </c>
      <c r="BB114" s="46" t="str" cm="1">
        <f t="array" ref="BB114">IFERROR(SUMPRODUCT(LARGE($C114:$AV114,{1,2,3,4})), "")</f>
        <v/>
      </c>
      <c r="BC114" s="46" t="str" cm="1">
        <f t="array" ref="BC114">IFERROR(SUMPRODUCT(LARGE($C114:$AV114,{1,2,3,4,5,6,7})), "")</f>
        <v/>
      </c>
      <c r="BD114" s="46" t="str" cm="1">
        <f t="array" ref="BD114">IFERROR(SUMPRODUCT(LARGE($C114:$AV114,{1,2,3,4,5,6,7,8})), "")</f>
        <v/>
      </c>
    </row>
    <row r="115" spans="2:56" ht="15" customHeight="1" x14ac:dyDescent="0.2">
      <c r="B115" s="10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57"/>
      <c r="AX115" s="47">
        <f t="shared" si="3"/>
        <v>0</v>
      </c>
      <c r="AY115" s="46">
        <f t="shared" si="4"/>
        <v>0</v>
      </c>
      <c r="AZ115" s="46" cm="1">
        <f t="array" ref="AZ115">IF($AY115&lt;=6,SUM($C115:$AV115),SUMPRODUCT(LARGE($C115:$AV115,{1,2,3,4,5,6})))</f>
        <v>0</v>
      </c>
      <c r="BA115" s="50" t="str">
        <f t="shared" si="5"/>
        <v/>
      </c>
      <c r="BB115" s="46" t="str" cm="1">
        <f t="array" ref="BB115">IFERROR(SUMPRODUCT(LARGE($C115:$AV115,{1,2,3,4})), "")</f>
        <v/>
      </c>
      <c r="BC115" s="46" t="str" cm="1">
        <f t="array" ref="BC115">IFERROR(SUMPRODUCT(LARGE($C115:$AV115,{1,2,3,4,5,6,7})), "")</f>
        <v/>
      </c>
      <c r="BD115" s="46" t="str" cm="1">
        <f t="array" ref="BD115">IFERROR(SUMPRODUCT(LARGE($C115:$AV115,{1,2,3,4,5,6,7,8})), "")</f>
        <v/>
      </c>
    </row>
    <row r="116" spans="2:56" ht="15" customHeight="1" x14ac:dyDescent="0.2">
      <c r="B116" s="10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57"/>
      <c r="AX116" s="47">
        <f t="shared" si="3"/>
        <v>0</v>
      </c>
      <c r="AY116" s="46">
        <f t="shared" si="4"/>
        <v>0</v>
      </c>
      <c r="AZ116" s="46" cm="1">
        <f t="array" ref="AZ116">IF($AY116&lt;=6,SUM($C116:$AV116),SUMPRODUCT(LARGE($C116:$AV116,{1,2,3,4,5,6})))</f>
        <v>0</v>
      </c>
      <c r="BA116" s="50" t="str">
        <f t="shared" si="5"/>
        <v/>
      </c>
      <c r="BB116" s="46" t="str" cm="1">
        <f t="array" ref="BB116">IFERROR(SUMPRODUCT(LARGE($C116:$AV116,{1,2,3,4})), "")</f>
        <v/>
      </c>
      <c r="BC116" s="46" t="str" cm="1">
        <f t="array" ref="BC116">IFERROR(SUMPRODUCT(LARGE($C116:$AV116,{1,2,3,4,5,6,7})), "")</f>
        <v/>
      </c>
      <c r="BD116" s="46" t="str" cm="1">
        <f t="array" ref="BD116">IFERROR(SUMPRODUCT(LARGE($C116:$AV116,{1,2,3,4,5,6,7,8})), "")</f>
        <v/>
      </c>
    </row>
    <row r="117" spans="2:56" ht="15" customHeight="1" x14ac:dyDescent="0.2">
      <c r="B117" s="10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57"/>
      <c r="AX117" s="47">
        <f t="shared" si="3"/>
        <v>0</v>
      </c>
      <c r="AY117" s="46">
        <f t="shared" si="4"/>
        <v>0</v>
      </c>
      <c r="AZ117" s="46" cm="1">
        <f t="array" ref="AZ117">IF($AY117&lt;=6,SUM($C117:$AV117),SUMPRODUCT(LARGE($C117:$AV117,{1,2,3,4,5,6})))</f>
        <v>0</v>
      </c>
      <c r="BA117" s="50" t="str">
        <f t="shared" si="5"/>
        <v/>
      </c>
      <c r="BB117" s="46" t="str" cm="1">
        <f t="array" ref="BB117">IFERROR(SUMPRODUCT(LARGE($C117:$AV117,{1,2,3,4})), "")</f>
        <v/>
      </c>
      <c r="BC117" s="46" t="str" cm="1">
        <f t="array" ref="BC117">IFERROR(SUMPRODUCT(LARGE($C117:$AV117,{1,2,3,4,5,6,7})), "")</f>
        <v/>
      </c>
      <c r="BD117" s="46" t="str" cm="1">
        <f t="array" ref="BD117">IFERROR(SUMPRODUCT(LARGE($C117:$AV117,{1,2,3,4,5,6,7,8})), "")</f>
        <v/>
      </c>
    </row>
    <row r="118" spans="2:56" ht="15" customHeight="1" x14ac:dyDescent="0.2">
      <c r="B118" s="10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57"/>
      <c r="AX118" s="47">
        <f t="shared" si="3"/>
        <v>0</v>
      </c>
      <c r="AY118" s="46">
        <f t="shared" si="4"/>
        <v>0</v>
      </c>
      <c r="AZ118" s="46" cm="1">
        <f t="array" ref="AZ118">IF($AY118&lt;=6,SUM($C118:$AV118),SUMPRODUCT(LARGE($C118:$AV118,{1,2,3,4,5,6})))</f>
        <v>0</v>
      </c>
      <c r="BA118" s="50" t="str">
        <f t="shared" si="5"/>
        <v/>
      </c>
      <c r="BB118" s="46" t="str" cm="1">
        <f t="array" ref="BB118">IFERROR(SUMPRODUCT(LARGE($C118:$AV118,{1,2,3,4})), "")</f>
        <v/>
      </c>
      <c r="BC118" s="46" t="str" cm="1">
        <f t="array" ref="BC118">IFERROR(SUMPRODUCT(LARGE($C118:$AV118,{1,2,3,4,5,6,7})), "")</f>
        <v/>
      </c>
      <c r="BD118" s="46" t="str" cm="1">
        <f t="array" ref="BD118">IFERROR(SUMPRODUCT(LARGE($C118:$AV118,{1,2,3,4,5,6,7,8})), "")</f>
        <v/>
      </c>
    </row>
    <row r="119" spans="2:56" ht="15" customHeight="1" x14ac:dyDescent="0.2">
      <c r="B119" s="5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57"/>
      <c r="AX119" s="47">
        <f t="shared" si="3"/>
        <v>0</v>
      </c>
      <c r="AY119" s="46">
        <f t="shared" si="4"/>
        <v>0</v>
      </c>
      <c r="AZ119" s="46" cm="1">
        <f t="array" ref="AZ119">IF($AY119&lt;=6,SUM($C119:$AV119),SUMPRODUCT(LARGE($C119:$AV119,{1,2,3,4,5,6})))</f>
        <v>0</v>
      </c>
      <c r="BA119" s="50" t="str">
        <f t="shared" si="5"/>
        <v/>
      </c>
      <c r="BB119" s="46" t="str" cm="1">
        <f t="array" ref="BB119">IFERROR(SUMPRODUCT(LARGE($C119:$AV119,{1,2,3,4})), "")</f>
        <v/>
      </c>
      <c r="BC119" s="46" t="str" cm="1">
        <f t="array" ref="BC119">IFERROR(SUMPRODUCT(LARGE($C119:$AV119,{1,2,3,4,5,6,7})), "")</f>
        <v/>
      </c>
      <c r="BD119" s="46" t="str" cm="1">
        <f t="array" ref="BD119">IFERROR(SUMPRODUCT(LARGE($C119:$AV119,{1,2,3,4,5,6,7,8})), "")</f>
        <v/>
      </c>
    </row>
    <row r="120" spans="2:56" ht="15" customHeight="1" x14ac:dyDescent="0.2">
      <c r="B120" s="5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57"/>
      <c r="AX120" s="47">
        <f t="shared" si="3"/>
        <v>0</v>
      </c>
      <c r="AY120" s="46">
        <f t="shared" si="4"/>
        <v>0</v>
      </c>
      <c r="AZ120" s="46" cm="1">
        <f t="array" ref="AZ120">IF($AY120&lt;=6,SUM($C120:$AV120),SUMPRODUCT(LARGE($C120:$AV120,{1,2,3,4,5,6})))</f>
        <v>0</v>
      </c>
      <c r="BA120" s="50" t="str">
        <f t="shared" si="5"/>
        <v/>
      </c>
      <c r="BB120" s="46" t="str" cm="1">
        <f t="array" ref="BB120">IFERROR(SUMPRODUCT(LARGE($C120:$AV120,{1,2,3,4})), "")</f>
        <v/>
      </c>
      <c r="BC120" s="46" t="str" cm="1">
        <f t="array" ref="BC120">IFERROR(SUMPRODUCT(LARGE($C120:$AV120,{1,2,3,4,5,6,7})), "")</f>
        <v/>
      </c>
      <c r="BD120" s="46" t="str" cm="1">
        <f t="array" ref="BD120">IFERROR(SUMPRODUCT(LARGE($C120:$AV120,{1,2,3,4,5,6,7,8})), "")</f>
        <v/>
      </c>
    </row>
    <row r="121" spans="2:56" ht="15" customHeight="1" x14ac:dyDescent="0.2">
      <c r="B121" s="5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57"/>
      <c r="AX121" s="47">
        <f t="shared" si="3"/>
        <v>0</v>
      </c>
      <c r="AY121" s="46">
        <f t="shared" si="4"/>
        <v>0</v>
      </c>
      <c r="AZ121" s="46" cm="1">
        <f t="array" ref="AZ121">IF($AY121&lt;=6,SUM($C121:$AV121),SUMPRODUCT(LARGE($C121:$AV121,{1,2,3,4,5,6})))</f>
        <v>0</v>
      </c>
      <c r="BA121" s="50" t="str">
        <f t="shared" si="5"/>
        <v/>
      </c>
      <c r="BB121" s="46" t="str" cm="1">
        <f t="array" ref="BB121">IFERROR(SUMPRODUCT(LARGE($C121:$AV121,{1,2,3,4})), "")</f>
        <v/>
      </c>
      <c r="BC121" s="46" t="str" cm="1">
        <f t="array" ref="BC121">IFERROR(SUMPRODUCT(LARGE($C121:$AV121,{1,2,3,4,5,6,7})), "")</f>
        <v/>
      </c>
      <c r="BD121" s="46" t="str" cm="1">
        <f t="array" ref="BD121">IFERROR(SUMPRODUCT(LARGE($C121:$AV121,{1,2,3,4,5,6,7,8})), "")</f>
        <v/>
      </c>
    </row>
    <row r="122" spans="2:56" ht="15" customHeight="1" x14ac:dyDescent="0.2">
      <c r="B122" s="10"/>
      <c r="C122" s="10"/>
      <c r="D122" s="10"/>
      <c r="E122" s="10"/>
      <c r="F122" s="10"/>
      <c r="G122" s="10"/>
      <c r="H122" s="10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57"/>
      <c r="AX122" s="47">
        <f t="shared" si="3"/>
        <v>0</v>
      </c>
      <c r="AY122" s="46">
        <f t="shared" si="4"/>
        <v>0</v>
      </c>
      <c r="AZ122" s="46" cm="1">
        <f t="array" ref="AZ122">IF($AY122&lt;=6,SUM($C122:$AV122),SUMPRODUCT(LARGE($C122:$AV122,{1,2,3,4,5,6})))</f>
        <v>0</v>
      </c>
      <c r="BA122" s="50" t="str">
        <f t="shared" si="5"/>
        <v/>
      </c>
      <c r="BB122" s="46" t="str" cm="1">
        <f t="array" ref="BB122">IFERROR(SUMPRODUCT(LARGE($C122:$AV122,{1,2,3,4})), "")</f>
        <v/>
      </c>
      <c r="BC122" s="46" t="str" cm="1">
        <f t="array" ref="BC122">IFERROR(SUMPRODUCT(LARGE($C122:$AV122,{1,2,3,4,5,6,7})), "")</f>
        <v/>
      </c>
      <c r="BD122" s="46" t="str" cm="1">
        <f t="array" ref="BD122">IFERROR(SUMPRODUCT(LARGE($C122:$AV122,{1,2,3,4,5,6,7,8})), "")</f>
        <v/>
      </c>
    </row>
    <row r="123" spans="2:56" ht="15" customHeight="1" x14ac:dyDescent="0.2">
      <c r="B123" s="5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57"/>
      <c r="AX123" s="47">
        <f t="shared" si="3"/>
        <v>0</v>
      </c>
      <c r="AY123" s="46">
        <f t="shared" si="4"/>
        <v>0</v>
      </c>
      <c r="AZ123" s="46" cm="1">
        <f t="array" ref="AZ123">IF($AY123&lt;=6,SUM($C123:$AV123),SUMPRODUCT(LARGE($C123:$AV123,{1,2,3,4,5,6})))</f>
        <v>0</v>
      </c>
      <c r="BA123" s="50" t="str">
        <f t="shared" si="5"/>
        <v/>
      </c>
      <c r="BB123" s="46" t="str" cm="1">
        <f t="array" ref="BB123">IFERROR(SUMPRODUCT(LARGE($C123:$AV123,{1,2,3,4})), "")</f>
        <v/>
      </c>
      <c r="BC123" s="46" t="str" cm="1">
        <f t="array" ref="BC123">IFERROR(SUMPRODUCT(LARGE($C123:$AV123,{1,2,3,4,5,6,7})), "")</f>
        <v/>
      </c>
      <c r="BD123" s="46" t="str" cm="1">
        <f t="array" ref="BD123">IFERROR(SUMPRODUCT(LARGE($C123:$AV123,{1,2,3,4,5,6,7,8})), "")</f>
        <v/>
      </c>
    </row>
    <row r="124" spans="2:56" ht="15" customHeight="1" x14ac:dyDescent="0.2">
      <c r="B124" s="10"/>
      <c r="C124" s="10"/>
      <c r="D124" s="10"/>
      <c r="E124" s="10"/>
      <c r="F124" s="10"/>
      <c r="G124" s="10"/>
      <c r="H124" s="10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57"/>
      <c r="AX124" s="47">
        <f t="shared" si="3"/>
        <v>0</v>
      </c>
      <c r="AY124" s="46">
        <f t="shared" si="4"/>
        <v>0</v>
      </c>
      <c r="AZ124" s="46" cm="1">
        <f t="array" ref="AZ124">IF($AY124&lt;=6,SUM($C124:$AV124),SUMPRODUCT(LARGE($C124:$AV124,{1,2,3,4,5,6})))</f>
        <v>0</v>
      </c>
      <c r="BA124" s="50" t="str">
        <f t="shared" si="5"/>
        <v/>
      </c>
      <c r="BB124" s="46" t="str" cm="1">
        <f t="array" ref="BB124">IFERROR(SUMPRODUCT(LARGE($C124:$AV124,{1,2,3,4})), "")</f>
        <v/>
      </c>
      <c r="BC124" s="46" t="str" cm="1">
        <f t="array" ref="BC124">IFERROR(SUMPRODUCT(LARGE($C124:$AV124,{1,2,3,4,5,6,7})), "")</f>
        <v/>
      </c>
      <c r="BD124" s="46" t="str" cm="1">
        <f t="array" ref="BD124">IFERROR(SUMPRODUCT(LARGE($C124:$AV124,{1,2,3,4,5,6,7,8})), "")</f>
        <v/>
      </c>
    </row>
    <row r="125" spans="2:56" ht="15" customHeight="1" x14ac:dyDescent="0.2">
      <c r="B125" s="5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57"/>
      <c r="AX125" s="47">
        <f t="shared" si="3"/>
        <v>0</v>
      </c>
      <c r="AY125" s="46">
        <f t="shared" si="4"/>
        <v>0</v>
      </c>
      <c r="AZ125" s="46" cm="1">
        <f t="array" ref="AZ125">IF($AY125&lt;=6,SUM($C125:$AV125),SUMPRODUCT(LARGE($C125:$AV125,{1,2,3,4,5,6})))</f>
        <v>0</v>
      </c>
      <c r="BA125" s="50" t="str">
        <f t="shared" si="5"/>
        <v/>
      </c>
      <c r="BB125" s="46" t="str" cm="1">
        <f t="array" ref="BB125">IFERROR(SUMPRODUCT(LARGE($C125:$AV125,{1,2,3,4})), "")</f>
        <v/>
      </c>
      <c r="BC125" s="46" t="str" cm="1">
        <f t="array" ref="BC125">IFERROR(SUMPRODUCT(LARGE($C125:$AV125,{1,2,3,4,5,6,7})), "")</f>
        <v/>
      </c>
      <c r="BD125" s="46" t="str" cm="1">
        <f t="array" ref="BD125">IFERROR(SUMPRODUCT(LARGE($C125:$AV125,{1,2,3,4,5,6,7,8})), "")</f>
        <v/>
      </c>
    </row>
    <row r="126" spans="2:56" ht="15" customHeight="1" x14ac:dyDescent="0.2">
      <c r="B126" s="5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57"/>
      <c r="AX126" s="47">
        <f t="shared" si="3"/>
        <v>0</v>
      </c>
      <c r="AY126" s="46">
        <f t="shared" si="4"/>
        <v>0</v>
      </c>
      <c r="AZ126" s="46" cm="1">
        <f t="array" ref="AZ126">IF($AY126&lt;=6,SUM($C126:$AV126),SUMPRODUCT(LARGE($C126:$AV126,{1,2,3,4,5,6})))</f>
        <v>0</v>
      </c>
      <c r="BA126" s="50" t="str">
        <f t="shared" si="5"/>
        <v/>
      </c>
      <c r="BB126" s="46" t="str" cm="1">
        <f t="array" ref="BB126">IFERROR(SUMPRODUCT(LARGE($C126:$AV126,{1,2,3,4})), "")</f>
        <v/>
      </c>
      <c r="BC126" s="46" t="str" cm="1">
        <f t="array" ref="BC126">IFERROR(SUMPRODUCT(LARGE($C126:$AV126,{1,2,3,4,5,6,7})), "")</f>
        <v/>
      </c>
      <c r="BD126" s="46" t="str" cm="1">
        <f t="array" ref="BD126">IFERROR(SUMPRODUCT(LARGE($C126:$AV126,{1,2,3,4,5,6,7,8})), "")</f>
        <v/>
      </c>
    </row>
    <row r="127" spans="2:56" ht="15" customHeight="1" x14ac:dyDescent="0.2">
      <c r="B127" s="5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57"/>
      <c r="AX127" s="47">
        <f t="shared" si="3"/>
        <v>0</v>
      </c>
      <c r="AY127" s="46">
        <f t="shared" si="4"/>
        <v>0</v>
      </c>
      <c r="AZ127" s="46" cm="1">
        <f t="array" ref="AZ127">IF($AY127&lt;=6,SUM($C127:$AV127),SUMPRODUCT(LARGE($C127:$AV127,{1,2,3,4,5,6})))</f>
        <v>0</v>
      </c>
      <c r="BA127" s="50" t="str">
        <f t="shared" si="5"/>
        <v/>
      </c>
      <c r="BB127" s="46" t="str" cm="1">
        <f t="array" ref="BB127">IFERROR(SUMPRODUCT(LARGE($C127:$AV127,{1,2,3,4})), "")</f>
        <v/>
      </c>
      <c r="BC127" s="46" t="str" cm="1">
        <f t="array" ref="BC127">IFERROR(SUMPRODUCT(LARGE($C127:$AV127,{1,2,3,4,5,6,7})), "")</f>
        <v/>
      </c>
      <c r="BD127" s="46" t="str" cm="1">
        <f t="array" ref="BD127">IFERROR(SUMPRODUCT(LARGE($C127:$AV127,{1,2,3,4,5,6,7,8})), "")</f>
        <v/>
      </c>
    </row>
    <row r="128" spans="2:56" ht="15" customHeight="1" x14ac:dyDescent="0.2">
      <c r="B128" s="5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57"/>
      <c r="AX128" s="47">
        <f t="shared" si="3"/>
        <v>0</v>
      </c>
      <c r="AY128" s="46">
        <f t="shared" si="4"/>
        <v>0</v>
      </c>
      <c r="AZ128" s="46" cm="1">
        <f t="array" ref="AZ128">IF($AY128&lt;=6,SUM($C128:$AV128),SUMPRODUCT(LARGE($C128:$AV128,{1,2,3,4,5,6})))</f>
        <v>0</v>
      </c>
      <c r="BA128" s="50" t="str">
        <f t="shared" si="5"/>
        <v/>
      </c>
      <c r="BB128" s="46" t="str" cm="1">
        <f t="array" ref="BB128">IFERROR(SUMPRODUCT(LARGE($C128:$AV128,{1,2,3,4})), "")</f>
        <v/>
      </c>
      <c r="BC128" s="46" t="str" cm="1">
        <f t="array" ref="BC128">IFERROR(SUMPRODUCT(LARGE($C128:$AV128,{1,2,3,4,5,6,7})), "")</f>
        <v/>
      </c>
      <c r="BD128" s="46" t="str" cm="1">
        <f t="array" ref="BD128">IFERROR(SUMPRODUCT(LARGE($C128:$AV128,{1,2,3,4,5,6,7,8})), "")</f>
        <v/>
      </c>
    </row>
    <row r="129" spans="2:56" ht="15" customHeight="1" x14ac:dyDescent="0.2">
      <c r="B129" s="5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57"/>
      <c r="AX129" s="47">
        <f t="shared" ref="AX129:AX192" si="6">SUM($C129:$AW129)</f>
        <v>0</v>
      </c>
      <c r="AY129" s="46">
        <f t="shared" ref="AY129:AY192" si="7">COUNTA(C129:AV129)</f>
        <v>0</v>
      </c>
      <c r="AZ129" s="46" cm="1">
        <f t="array" ref="AZ129">IF($AY129&lt;=6,SUM($C129:$AV129),SUMPRODUCT(LARGE($C129:$AV129,{1,2,3,4,5,6})))</f>
        <v>0</v>
      </c>
      <c r="BA129" s="50" t="str">
        <f t="shared" si="5"/>
        <v/>
      </c>
      <c r="BB129" s="46" t="str" cm="1">
        <f t="array" ref="BB129">IFERROR(SUMPRODUCT(LARGE($C129:$AV129,{1,2,3,4})), "")</f>
        <v/>
      </c>
      <c r="BC129" s="46" t="str" cm="1">
        <f t="array" ref="BC129">IFERROR(SUMPRODUCT(LARGE($C129:$AV129,{1,2,3,4,5,6,7})), "")</f>
        <v/>
      </c>
      <c r="BD129" s="46" t="str" cm="1">
        <f t="array" ref="BD129">IFERROR(SUMPRODUCT(LARGE($C129:$AV129,{1,2,3,4,5,6,7,8})), "")</f>
        <v/>
      </c>
    </row>
    <row r="130" spans="2:56" ht="15" customHeight="1" x14ac:dyDescent="0.2">
      <c r="B130" s="5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57"/>
      <c r="AX130" s="47">
        <f t="shared" si="6"/>
        <v>0</v>
      </c>
      <c r="AY130" s="46">
        <f t="shared" si="7"/>
        <v>0</v>
      </c>
      <c r="AZ130" s="46" cm="1">
        <f t="array" ref="AZ130">IF($AY130&lt;=6,SUM($C130:$AV130),SUMPRODUCT(LARGE($C130:$AV130,{1,2,3,4,5,6})))</f>
        <v>0</v>
      </c>
      <c r="BA130" s="50" t="str">
        <f t="shared" ref="BA130:BA193" si="8">IF(AND($AY130&gt;=6,AZ130=AZ131),"Manual Calc Needed","")</f>
        <v/>
      </c>
      <c r="BB130" s="46" t="str" cm="1">
        <f t="array" ref="BB130">IFERROR(SUMPRODUCT(LARGE($C130:$AV130,{1,2,3,4})), "")</f>
        <v/>
      </c>
      <c r="BC130" s="46" t="str" cm="1">
        <f t="array" ref="BC130">IFERROR(SUMPRODUCT(LARGE($C130:$AV130,{1,2,3,4,5,6,7})), "")</f>
        <v/>
      </c>
      <c r="BD130" s="46" t="str" cm="1">
        <f t="array" ref="BD130">IFERROR(SUMPRODUCT(LARGE($C130:$AV130,{1,2,3,4,5,6,7,8})), "")</f>
        <v/>
      </c>
    </row>
    <row r="131" spans="2:56" ht="15" customHeight="1" x14ac:dyDescent="0.2">
      <c r="B131" s="5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57"/>
      <c r="AX131" s="47">
        <f t="shared" si="6"/>
        <v>0</v>
      </c>
      <c r="AY131" s="46">
        <f t="shared" si="7"/>
        <v>0</v>
      </c>
      <c r="AZ131" s="46" cm="1">
        <f t="array" ref="AZ131">IF($AY131&lt;=6,SUM($C131:$AV131),SUMPRODUCT(LARGE($C131:$AV131,{1,2,3,4,5,6})))</f>
        <v>0</v>
      </c>
      <c r="BA131" s="50" t="str">
        <f t="shared" si="8"/>
        <v/>
      </c>
      <c r="BB131" s="46" t="str" cm="1">
        <f t="array" ref="BB131">IFERROR(SUMPRODUCT(LARGE($C131:$AV131,{1,2,3,4})), "")</f>
        <v/>
      </c>
      <c r="BC131" s="46" t="str" cm="1">
        <f t="array" ref="BC131">IFERROR(SUMPRODUCT(LARGE($C131:$AV131,{1,2,3,4,5,6,7})), "")</f>
        <v/>
      </c>
      <c r="BD131" s="46" t="str" cm="1">
        <f t="array" ref="BD131">IFERROR(SUMPRODUCT(LARGE($C131:$AV131,{1,2,3,4,5,6,7,8})), "")</f>
        <v/>
      </c>
    </row>
    <row r="132" spans="2:56" ht="15" customHeight="1" x14ac:dyDescent="0.2">
      <c r="B132" s="5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57"/>
      <c r="AX132" s="47">
        <f t="shared" si="6"/>
        <v>0</v>
      </c>
      <c r="AY132" s="46">
        <f t="shared" si="7"/>
        <v>0</v>
      </c>
      <c r="AZ132" s="46" cm="1">
        <f t="array" ref="AZ132">IF($AY132&lt;=6,SUM($C132:$AV132),SUMPRODUCT(LARGE($C132:$AV132,{1,2,3,4,5,6})))</f>
        <v>0</v>
      </c>
      <c r="BA132" s="50" t="str">
        <f t="shared" si="8"/>
        <v/>
      </c>
      <c r="BB132" s="46" t="str" cm="1">
        <f t="array" ref="BB132">IFERROR(SUMPRODUCT(LARGE($C132:$AV132,{1,2,3,4})), "")</f>
        <v/>
      </c>
      <c r="BC132" s="46" t="str" cm="1">
        <f t="array" ref="BC132">IFERROR(SUMPRODUCT(LARGE($C132:$AV132,{1,2,3,4,5,6,7})), "")</f>
        <v/>
      </c>
      <c r="BD132" s="46" t="str" cm="1">
        <f t="array" ref="BD132">IFERROR(SUMPRODUCT(LARGE($C132:$AV132,{1,2,3,4,5,6,7,8})), "")</f>
        <v/>
      </c>
    </row>
    <row r="133" spans="2:56" ht="15" customHeight="1" x14ac:dyDescent="0.2">
      <c r="B133" s="5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57"/>
      <c r="AX133" s="47">
        <f t="shared" si="6"/>
        <v>0</v>
      </c>
      <c r="AY133" s="46">
        <f t="shared" si="7"/>
        <v>0</v>
      </c>
      <c r="AZ133" s="46" cm="1">
        <f t="array" ref="AZ133">IF($AY133&lt;=6,SUM($C133:$AV133),SUMPRODUCT(LARGE($C133:$AV133,{1,2,3,4,5,6})))</f>
        <v>0</v>
      </c>
      <c r="BA133" s="50" t="str">
        <f t="shared" si="8"/>
        <v/>
      </c>
      <c r="BB133" s="46" t="str" cm="1">
        <f t="array" ref="BB133">IFERROR(SUMPRODUCT(LARGE($C133:$AV133,{1,2,3,4})), "")</f>
        <v/>
      </c>
      <c r="BC133" s="46" t="str" cm="1">
        <f t="array" ref="BC133">IFERROR(SUMPRODUCT(LARGE($C133:$AV133,{1,2,3,4,5,6,7})), "")</f>
        <v/>
      </c>
      <c r="BD133" s="46" t="str" cm="1">
        <f t="array" ref="BD133">IFERROR(SUMPRODUCT(LARGE($C133:$AV133,{1,2,3,4,5,6,7,8})), "")</f>
        <v/>
      </c>
    </row>
    <row r="134" spans="2:56" ht="15" customHeight="1" x14ac:dyDescent="0.2">
      <c r="B134" s="5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57"/>
      <c r="AX134" s="47">
        <f t="shared" si="6"/>
        <v>0</v>
      </c>
      <c r="AY134" s="46">
        <f t="shared" si="7"/>
        <v>0</v>
      </c>
      <c r="AZ134" s="46" cm="1">
        <f t="array" ref="AZ134">IF($AY134&lt;=6,SUM($C134:$AV134),SUMPRODUCT(LARGE($C134:$AV134,{1,2,3,4,5,6})))</f>
        <v>0</v>
      </c>
      <c r="BA134" s="50" t="str">
        <f t="shared" si="8"/>
        <v/>
      </c>
      <c r="BB134" s="46" t="str" cm="1">
        <f t="array" ref="BB134">IFERROR(SUMPRODUCT(LARGE($C134:$AV134,{1,2,3,4})), "")</f>
        <v/>
      </c>
      <c r="BC134" s="46" t="str" cm="1">
        <f t="array" ref="BC134">IFERROR(SUMPRODUCT(LARGE($C134:$AV134,{1,2,3,4,5,6,7})), "")</f>
        <v/>
      </c>
      <c r="BD134" s="46" t="str" cm="1">
        <f t="array" ref="BD134">IFERROR(SUMPRODUCT(LARGE($C134:$AV134,{1,2,3,4,5,6,7,8})), "")</f>
        <v/>
      </c>
    </row>
    <row r="135" spans="2:56" ht="15" customHeight="1" x14ac:dyDescent="0.2">
      <c r="B135" s="5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57"/>
      <c r="AX135" s="47">
        <f t="shared" si="6"/>
        <v>0</v>
      </c>
      <c r="AY135" s="46">
        <f t="shared" si="7"/>
        <v>0</v>
      </c>
      <c r="AZ135" s="46" cm="1">
        <f t="array" ref="AZ135">IF($AY135&lt;=6,SUM($C135:$AV135),SUMPRODUCT(LARGE($C135:$AV135,{1,2,3,4,5,6})))</f>
        <v>0</v>
      </c>
      <c r="BA135" s="50" t="str">
        <f t="shared" si="8"/>
        <v/>
      </c>
      <c r="BB135" s="46" t="str" cm="1">
        <f t="array" ref="BB135">IFERROR(SUMPRODUCT(LARGE($C135:$AV135,{1,2,3,4})), "")</f>
        <v/>
      </c>
      <c r="BC135" s="46" t="str" cm="1">
        <f t="array" ref="BC135">IFERROR(SUMPRODUCT(LARGE($C135:$AV135,{1,2,3,4,5,6,7})), "")</f>
        <v/>
      </c>
      <c r="BD135" s="46" t="str" cm="1">
        <f t="array" ref="BD135">IFERROR(SUMPRODUCT(LARGE($C135:$AV135,{1,2,3,4,5,6,7,8})), "")</f>
        <v/>
      </c>
    </row>
    <row r="136" spans="2:56" ht="15" customHeight="1" x14ac:dyDescent="0.2">
      <c r="B136" s="5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57"/>
      <c r="AX136" s="47">
        <f t="shared" si="6"/>
        <v>0</v>
      </c>
      <c r="AY136" s="46">
        <f t="shared" si="7"/>
        <v>0</v>
      </c>
      <c r="AZ136" s="46" cm="1">
        <f t="array" ref="AZ136">IF($AY136&lt;=6,SUM($C136:$AV136),SUMPRODUCT(LARGE($C136:$AV136,{1,2,3,4,5,6})))</f>
        <v>0</v>
      </c>
      <c r="BA136" s="50" t="str">
        <f t="shared" si="8"/>
        <v/>
      </c>
      <c r="BB136" s="46" t="str" cm="1">
        <f t="array" ref="BB136">IFERROR(SUMPRODUCT(LARGE($C136:$AV136,{1,2,3,4})), "")</f>
        <v/>
      </c>
      <c r="BC136" s="46" t="str" cm="1">
        <f t="array" ref="BC136">IFERROR(SUMPRODUCT(LARGE($C136:$AV136,{1,2,3,4,5,6,7})), "")</f>
        <v/>
      </c>
      <c r="BD136" s="46" t="str" cm="1">
        <f t="array" ref="BD136">IFERROR(SUMPRODUCT(LARGE($C136:$AV136,{1,2,3,4,5,6,7,8})), "")</f>
        <v/>
      </c>
    </row>
    <row r="137" spans="2:56" ht="15" customHeight="1" x14ac:dyDescent="0.2">
      <c r="B137" s="5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57"/>
      <c r="AX137" s="47">
        <f t="shared" si="6"/>
        <v>0</v>
      </c>
      <c r="AY137" s="46">
        <f t="shared" si="7"/>
        <v>0</v>
      </c>
      <c r="AZ137" s="46" cm="1">
        <f t="array" ref="AZ137">IF($AY137&lt;=6,SUM($C137:$AV137),SUMPRODUCT(LARGE($C137:$AV137,{1,2,3,4,5,6})))</f>
        <v>0</v>
      </c>
      <c r="BA137" s="50" t="str">
        <f t="shared" si="8"/>
        <v/>
      </c>
      <c r="BB137" s="46" t="str" cm="1">
        <f t="array" ref="BB137">IFERROR(SUMPRODUCT(LARGE($C137:$AV137,{1,2,3,4})), "")</f>
        <v/>
      </c>
      <c r="BC137" s="46" t="str" cm="1">
        <f t="array" ref="BC137">IFERROR(SUMPRODUCT(LARGE($C137:$AV137,{1,2,3,4,5,6,7})), "")</f>
        <v/>
      </c>
      <c r="BD137" s="46" t="str" cm="1">
        <f t="array" ref="BD137">IFERROR(SUMPRODUCT(LARGE($C137:$AV137,{1,2,3,4,5,6,7,8})), "")</f>
        <v/>
      </c>
    </row>
    <row r="138" spans="2:56" ht="15" customHeight="1" x14ac:dyDescent="0.2">
      <c r="B138" s="5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57"/>
      <c r="AX138" s="47">
        <f t="shared" si="6"/>
        <v>0</v>
      </c>
      <c r="AY138" s="46">
        <f t="shared" si="7"/>
        <v>0</v>
      </c>
      <c r="AZ138" s="46" cm="1">
        <f t="array" ref="AZ138">IF($AY138&lt;=6,SUM($C138:$AV138),SUMPRODUCT(LARGE($C138:$AV138,{1,2,3,4,5,6})))</f>
        <v>0</v>
      </c>
      <c r="BA138" s="50" t="str">
        <f t="shared" si="8"/>
        <v/>
      </c>
      <c r="BB138" s="46" t="str" cm="1">
        <f t="array" ref="BB138">IFERROR(SUMPRODUCT(LARGE($C138:$AV138,{1,2,3,4})), "")</f>
        <v/>
      </c>
      <c r="BC138" s="46" t="str" cm="1">
        <f t="array" ref="BC138">IFERROR(SUMPRODUCT(LARGE($C138:$AV138,{1,2,3,4,5,6,7})), "")</f>
        <v/>
      </c>
      <c r="BD138" s="46" t="str" cm="1">
        <f t="array" ref="BD138">IFERROR(SUMPRODUCT(LARGE($C138:$AV138,{1,2,3,4,5,6,7,8})), "")</f>
        <v/>
      </c>
    </row>
    <row r="139" spans="2:56" ht="15" customHeight="1" x14ac:dyDescent="0.2">
      <c r="B139" s="5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57"/>
      <c r="AX139" s="47">
        <f t="shared" si="6"/>
        <v>0</v>
      </c>
      <c r="AY139" s="46">
        <f t="shared" si="7"/>
        <v>0</v>
      </c>
      <c r="AZ139" s="46" cm="1">
        <f t="array" ref="AZ139">IF($AY139&lt;=6,SUM($C139:$AV139),SUMPRODUCT(LARGE($C139:$AV139,{1,2,3,4,5,6})))</f>
        <v>0</v>
      </c>
      <c r="BA139" s="50" t="str">
        <f t="shared" si="8"/>
        <v/>
      </c>
      <c r="BB139" s="46" t="str" cm="1">
        <f t="array" ref="BB139">IFERROR(SUMPRODUCT(LARGE($C139:$AV139,{1,2,3,4})), "")</f>
        <v/>
      </c>
      <c r="BC139" s="46" t="str" cm="1">
        <f t="array" ref="BC139">IFERROR(SUMPRODUCT(LARGE($C139:$AV139,{1,2,3,4,5,6,7})), "")</f>
        <v/>
      </c>
      <c r="BD139" s="46" t="str" cm="1">
        <f t="array" ref="BD139">IFERROR(SUMPRODUCT(LARGE($C139:$AV139,{1,2,3,4,5,6,7,8})), "")</f>
        <v/>
      </c>
    </row>
    <row r="140" spans="2:56" ht="15" customHeight="1" x14ac:dyDescent="0.2">
      <c r="B140" s="5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57"/>
      <c r="AX140" s="47">
        <f t="shared" si="6"/>
        <v>0</v>
      </c>
      <c r="AY140" s="46">
        <f t="shared" si="7"/>
        <v>0</v>
      </c>
      <c r="AZ140" s="46" cm="1">
        <f t="array" ref="AZ140">IF($AY140&lt;=6,SUM($C140:$AV140),SUMPRODUCT(LARGE($C140:$AV140,{1,2,3,4,5,6})))</f>
        <v>0</v>
      </c>
      <c r="BA140" s="50" t="str">
        <f t="shared" si="8"/>
        <v/>
      </c>
      <c r="BB140" s="46" t="str" cm="1">
        <f t="array" ref="BB140">IFERROR(SUMPRODUCT(LARGE($C140:$AV140,{1,2,3,4})), "")</f>
        <v/>
      </c>
      <c r="BC140" s="46" t="str" cm="1">
        <f t="array" ref="BC140">IFERROR(SUMPRODUCT(LARGE($C140:$AV140,{1,2,3,4,5,6,7})), "")</f>
        <v/>
      </c>
      <c r="BD140" s="46" t="str" cm="1">
        <f t="array" ref="BD140">IFERROR(SUMPRODUCT(LARGE($C140:$AV140,{1,2,3,4,5,6,7,8})), "")</f>
        <v/>
      </c>
    </row>
    <row r="141" spans="2:56" ht="15" customHeight="1" x14ac:dyDescent="0.2">
      <c r="B141" s="5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57"/>
      <c r="AX141" s="47">
        <f t="shared" si="6"/>
        <v>0</v>
      </c>
      <c r="AY141" s="46">
        <f t="shared" si="7"/>
        <v>0</v>
      </c>
      <c r="AZ141" s="46" cm="1">
        <f t="array" ref="AZ141">IF($AY141&lt;=6,SUM($C141:$AV141),SUMPRODUCT(LARGE($C141:$AV141,{1,2,3,4,5,6})))</f>
        <v>0</v>
      </c>
      <c r="BA141" s="50" t="str">
        <f t="shared" si="8"/>
        <v/>
      </c>
      <c r="BB141" s="46" t="str" cm="1">
        <f t="array" ref="BB141">IFERROR(SUMPRODUCT(LARGE($C141:$AV141,{1,2,3,4})), "")</f>
        <v/>
      </c>
      <c r="BC141" s="46" t="str" cm="1">
        <f t="array" ref="BC141">IFERROR(SUMPRODUCT(LARGE($C141:$AV141,{1,2,3,4,5,6,7})), "")</f>
        <v/>
      </c>
      <c r="BD141" s="46" t="str" cm="1">
        <f t="array" ref="BD141">IFERROR(SUMPRODUCT(LARGE($C141:$AV141,{1,2,3,4,5,6,7,8})), "")</f>
        <v/>
      </c>
    </row>
    <row r="142" spans="2:56" ht="15" customHeight="1" x14ac:dyDescent="0.2">
      <c r="B142" s="5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57"/>
      <c r="AX142" s="47">
        <f t="shared" si="6"/>
        <v>0</v>
      </c>
      <c r="AY142" s="46">
        <f t="shared" si="7"/>
        <v>0</v>
      </c>
      <c r="AZ142" s="46" cm="1">
        <f t="array" ref="AZ142">IF($AY142&lt;=6,SUM($C142:$AV142),SUMPRODUCT(LARGE($C142:$AV142,{1,2,3,4,5,6})))</f>
        <v>0</v>
      </c>
      <c r="BA142" s="50" t="str">
        <f t="shared" si="8"/>
        <v/>
      </c>
      <c r="BB142" s="46" t="str" cm="1">
        <f t="array" ref="BB142">IFERROR(SUMPRODUCT(LARGE($C142:$AV142,{1,2,3,4})), "")</f>
        <v/>
      </c>
      <c r="BC142" s="46" t="str" cm="1">
        <f t="array" ref="BC142">IFERROR(SUMPRODUCT(LARGE($C142:$AV142,{1,2,3,4,5,6,7})), "")</f>
        <v/>
      </c>
      <c r="BD142" s="46" t="str" cm="1">
        <f t="array" ref="BD142">IFERROR(SUMPRODUCT(LARGE($C142:$AV142,{1,2,3,4,5,6,7,8})), "")</f>
        <v/>
      </c>
    </row>
    <row r="143" spans="2:56" ht="15" customHeight="1" x14ac:dyDescent="0.2">
      <c r="B143" s="5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57"/>
      <c r="AX143" s="47">
        <f t="shared" si="6"/>
        <v>0</v>
      </c>
      <c r="AY143" s="46">
        <f t="shared" si="7"/>
        <v>0</v>
      </c>
      <c r="AZ143" s="46" cm="1">
        <f t="array" ref="AZ143">IF($AY143&lt;=6,SUM($C143:$AV143),SUMPRODUCT(LARGE($C143:$AV143,{1,2,3,4,5,6})))</f>
        <v>0</v>
      </c>
      <c r="BA143" s="50" t="str">
        <f t="shared" si="8"/>
        <v/>
      </c>
      <c r="BB143" s="46" t="str" cm="1">
        <f t="array" ref="BB143">IFERROR(SUMPRODUCT(LARGE($C143:$AV143,{1,2,3,4})), "")</f>
        <v/>
      </c>
      <c r="BC143" s="46" t="str" cm="1">
        <f t="array" ref="BC143">IFERROR(SUMPRODUCT(LARGE($C143:$AV143,{1,2,3,4,5,6,7})), "")</f>
        <v/>
      </c>
      <c r="BD143" s="46" t="str" cm="1">
        <f t="array" ref="BD143">IFERROR(SUMPRODUCT(LARGE($C143:$AV143,{1,2,3,4,5,6,7,8})), "")</f>
        <v/>
      </c>
    </row>
    <row r="144" spans="2:56" ht="15" customHeight="1" x14ac:dyDescent="0.2">
      <c r="B144" s="5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57"/>
      <c r="AX144" s="47">
        <f t="shared" si="6"/>
        <v>0</v>
      </c>
      <c r="AY144" s="46">
        <f t="shared" si="7"/>
        <v>0</v>
      </c>
      <c r="AZ144" s="46" cm="1">
        <f t="array" ref="AZ144">IF($AY144&lt;=6,SUM($C144:$AV144),SUMPRODUCT(LARGE($C144:$AV144,{1,2,3,4,5,6})))</f>
        <v>0</v>
      </c>
      <c r="BA144" s="50" t="str">
        <f t="shared" si="8"/>
        <v/>
      </c>
      <c r="BB144" s="46" t="str" cm="1">
        <f t="array" ref="BB144">IFERROR(SUMPRODUCT(LARGE($C144:$AV144,{1,2,3,4})), "")</f>
        <v/>
      </c>
      <c r="BC144" s="46" t="str" cm="1">
        <f t="array" ref="BC144">IFERROR(SUMPRODUCT(LARGE($C144:$AV144,{1,2,3,4,5,6,7})), "")</f>
        <v/>
      </c>
      <c r="BD144" s="46" t="str" cm="1">
        <f t="array" ref="BD144">IFERROR(SUMPRODUCT(LARGE($C144:$AV144,{1,2,3,4,5,6,7,8})), "")</f>
        <v/>
      </c>
    </row>
    <row r="145" spans="2:56" ht="15" customHeight="1" x14ac:dyDescent="0.2">
      <c r="B145" s="5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57"/>
      <c r="AX145" s="47">
        <f t="shared" si="6"/>
        <v>0</v>
      </c>
      <c r="AY145" s="46">
        <f t="shared" si="7"/>
        <v>0</v>
      </c>
      <c r="AZ145" s="46" cm="1">
        <f t="array" ref="AZ145">IF($AY145&lt;=6,SUM($C145:$AV145),SUMPRODUCT(LARGE($C145:$AV145,{1,2,3,4,5,6})))</f>
        <v>0</v>
      </c>
      <c r="BA145" s="50" t="str">
        <f t="shared" si="8"/>
        <v/>
      </c>
      <c r="BB145" s="46" t="str" cm="1">
        <f t="array" ref="BB145">IFERROR(SUMPRODUCT(LARGE($C145:$AV145,{1,2,3,4})), "")</f>
        <v/>
      </c>
      <c r="BC145" s="46" t="str" cm="1">
        <f t="array" ref="BC145">IFERROR(SUMPRODUCT(LARGE($C145:$AV145,{1,2,3,4,5,6,7})), "")</f>
        <v/>
      </c>
      <c r="BD145" s="46" t="str" cm="1">
        <f t="array" ref="BD145">IFERROR(SUMPRODUCT(LARGE($C145:$AV145,{1,2,3,4,5,6,7,8})), "")</f>
        <v/>
      </c>
    </row>
    <row r="146" spans="2:56" ht="15" customHeight="1" x14ac:dyDescent="0.2">
      <c r="B146" s="5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57"/>
      <c r="AX146" s="47">
        <f t="shared" si="6"/>
        <v>0</v>
      </c>
      <c r="AY146" s="46">
        <f t="shared" si="7"/>
        <v>0</v>
      </c>
      <c r="AZ146" s="46" cm="1">
        <f t="array" ref="AZ146">IF($AY146&lt;=6,SUM($C146:$AV146),SUMPRODUCT(LARGE($C146:$AV146,{1,2,3,4,5,6})))</f>
        <v>0</v>
      </c>
      <c r="BA146" s="50" t="str">
        <f t="shared" si="8"/>
        <v/>
      </c>
      <c r="BB146" s="46" t="str" cm="1">
        <f t="array" ref="BB146">IFERROR(SUMPRODUCT(LARGE($C146:$AV146,{1,2,3,4})), "")</f>
        <v/>
      </c>
      <c r="BC146" s="46" t="str" cm="1">
        <f t="array" ref="BC146">IFERROR(SUMPRODUCT(LARGE($C146:$AV146,{1,2,3,4,5,6,7})), "")</f>
        <v/>
      </c>
      <c r="BD146" s="46" t="str" cm="1">
        <f t="array" ref="BD146">IFERROR(SUMPRODUCT(LARGE($C146:$AV146,{1,2,3,4,5,6,7,8})), "")</f>
        <v/>
      </c>
    </row>
    <row r="147" spans="2:56" ht="15" customHeight="1" x14ac:dyDescent="0.2">
      <c r="B147" s="5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57"/>
      <c r="AX147" s="47">
        <f t="shared" si="6"/>
        <v>0</v>
      </c>
      <c r="AY147" s="46">
        <f t="shared" si="7"/>
        <v>0</v>
      </c>
      <c r="AZ147" s="46" cm="1">
        <f t="array" ref="AZ147">IF($AY147&lt;=6,SUM($C147:$AV147),SUMPRODUCT(LARGE($C147:$AV147,{1,2,3,4,5,6})))</f>
        <v>0</v>
      </c>
      <c r="BA147" s="50" t="str">
        <f t="shared" si="8"/>
        <v/>
      </c>
      <c r="BB147" s="46" t="str" cm="1">
        <f t="array" ref="BB147">IFERROR(SUMPRODUCT(LARGE($C147:$AV147,{1,2,3,4})), "")</f>
        <v/>
      </c>
      <c r="BC147" s="46" t="str" cm="1">
        <f t="array" ref="BC147">IFERROR(SUMPRODUCT(LARGE($C147:$AV147,{1,2,3,4,5,6,7})), "")</f>
        <v/>
      </c>
      <c r="BD147" s="46" t="str" cm="1">
        <f t="array" ref="BD147">IFERROR(SUMPRODUCT(LARGE($C147:$AV147,{1,2,3,4,5,6,7,8})), "")</f>
        <v/>
      </c>
    </row>
    <row r="148" spans="2:56" ht="15" customHeight="1" x14ac:dyDescent="0.2">
      <c r="B148" s="5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57"/>
      <c r="AX148" s="47">
        <f t="shared" si="6"/>
        <v>0</v>
      </c>
      <c r="AY148" s="46">
        <f t="shared" si="7"/>
        <v>0</v>
      </c>
      <c r="AZ148" s="46" cm="1">
        <f t="array" ref="AZ148">IF($AY148&lt;=6,SUM($C148:$AV148),SUMPRODUCT(LARGE($C148:$AV148,{1,2,3,4,5,6})))</f>
        <v>0</v>
      </c>
      <c r="BA148" s="50" t="str">
        <f t="shared" si="8"/>
        <v/>
      </c>
      <c r="BB148" s="46" t="str" cm="1">
        <f t="array" ref="BB148">IFERROR(SUMPRODUCT(LARGE($C148:$AV148,{1,2,3,4})), "")</f>
        <v/>
      </c>
      <c r="BC148" s="46" t="str" cm="1">
        <f t="array" ref="BC148">IFERROR(SUMPRODUCT(LARGE($C148:$AV148,{1,2,3,4,5,6,7})), "")</f>
        <v/>
      </c>
      <c r="BD148" s="46" t="str" cm="1">
        <f t="array" ref="BD148">IFERROR(SUMPRODUCT(LARGE($C148:$AV148,{1,2,3,4,5,6,7,8})), "")</f>
        <v/>
      </c>
    </row>
    <row r="149" spans="2:56" ht="15" customHeight="1" x14ac:dyDescent="0.2">
      <c r="B149" s="5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57"/>
      <c r="AX149" s="47">
        <f t="shared" si="6"/>
        <v>0</v>
      </c>
      <c r="AY149" s="46">
        <f t="shared" si="7"/>
        <v>0</v>
      </c>
      <c r="AZ149" s="46" cm="1">
        <f t="array" ref="AZ149">IF($AY149&lt;=6,SUM($C149:$AV149),SUMPRODUCT(LARGE($C149:$AV149,{1,2,3,4,5,6})))</f>
        <v>0</v>
      </c>
      <c r="BA149" s="50" t="str">
        <f t="shared" si="8"/>
        <v/>
      </c>
      <c r="BB149" s="46" t="str" cm="1">
        <f t="array" ref="BB149">IFERROR(SUMPRODUCT(LARGE($C149:$AV149,{1,2,3,4})), "")</f>
        <v/>
      </c>
      <c r="BC149" s="46" t="str" cm="1">
        <f t="array" ref="BC149">IFERROR(SUMPRODUCT(LARGE($C149:$AV149,{1,2,3,4,5,6,7})), "")</f>
        <v/>
      </c>
      <c r="BD149" s="46" t="str" cm="1">
        <f t="array" ref="BD149">IFERROR(SUMPRODUCT(LARGE($C149:$AV149,{1,2,3,4,5,6,7,8})), "")</f>
        <v/>
      </c>
    </row>
    <row r="150" spans="2:56" ht="15" customHeight="1" x14ac:dyDescent="0.2">
      <c r="B150" s="5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57"/>
      <c r="AX150" s="47">
        <f t="shared" si="6"/>
        <v>0</v>
      </c>
      <c r="AY150" s="46">
        <f t="shared" si="7"/>
        <v>0</v>
      </c>
      <c r="AZ150" s="46" cm="1">
        <f t="array" ref="AZ150">IF($AY150&lt;=6,SUM($C150:$AV150),SUMPRODUCT(LARGE($C150:$AV150,{1,2,3,4,5,6})))</f>
        <v>0</v>
      </c>
      <c r="BA150" s="50" t="str">
        <f t="shared" si="8"/>
        <v/>
      </c>
      <c r="BB150" s="46" t="str" cm="1">
        <f t="array" ref="BB150">IFERROR(SUMPRODUCT(LARGE($C150:$AV150,{1,2,3,4})), "")</f>
        <v/>
      </c>
      <c r="BC150" s="46" t="str" cm="1">
        <f t="array" ref="BC150">IFERROR(SUMPRODUCT(LARGE($C150:$AV150,{1,2,3,4,5,6,7})), "")</f>
        <v/>
      </c>
      <c r="BD150" s="46" t="str" cm="1">
        <f t="array" ref="BD150">IFERROR(SUMPRODUCT(LARGE($C150:$AV150,{1,2,3,4,5,6,7,8})), "")</f>
        <v/>
      </c>
    </row>
    <row r="151" spans="2:56" ht="15" customHeight="1" x14ac:dyDescent="0.2">
      <c r="B151" s="5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57"/>
      <c r="AX151" s="47">
        <f t="shared" si="6"/>
        <v>0</v>
      </c>
      <c r="AY151" s="46">
        <f t="shared" si="7"/>
        <v>0</v>
      </c>
      <c r="AZ151" s="46" cm="1">
        <f t="array" ref="AZ151">IF($AY151&lt;=6,SUM($C151:$AV151),SUMPRODUCT(LARGE($C151:$AV151,{1,2,3,4,5,6})))</f>
        <v>0</v>
      </c>
      <c r="BA151" s="50" t="str">
        <f t="shared" si="8"/>
        <v/>
      </c>
      <c r="BB151" s="46" t="str" cm="1">
        <f t="array" ref="BB151">IFERROR(SUMPRODUCT(LARGE($C151:$AV151,{1,2,3,4})), "")</f>
        <v/>
      </c>
      <c r="BC151" s="46" t="str" cm="1">
        <f t="array" ref="BC151">IFERROR(SUMPRODUCT(LARGE($C151:$AV151,{1,2,3,4,5,6,7})), "")</f>
        <v/>
      </c>
      <c r="BD151" s="46" t="str" cm="1">
        <f t="array" ref="BD151">IFERROR(SUMPRODUCT(LARGE($C151:$AV151,{1,2,3,4,5,6,7,8})), "")</f>
        <v/>
      </c>
    </row>
    <row r="152" spans="2:56" ht="15" customHeight="1" x14ac:dyDescent="0.2">
      <c r="B152" s="5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57"/>
      <c r="AX152" s="47">
        <f t="shared" si="6"/>
        <v>0</v>
      </c>
      <c r="AY152" s="46">
        <f t="shared" si="7"/>
        <v>0</v>
      </c>
      <c r="AZ152" s="46" cm="1">
        <f t="array" ref="AZ152">IF($AY152&lt;=6,SUM($C152:$AV152),SUMPRODUCT(LARGE($C152:$AV152,{1,2,3,4,5,6})))</f>
        <v>0</v>
      </c>
      <c r="BA152" s="50" t="str">
        <f t="shared" si="8"/>
        <v/>
      </c>
      <c r="BB152" s="46" t="str" cm="1">
        <f t="array" ref="BB152">IFERROR(SUMPRODUCT(LARGE($C152:$AV152,{1,2,3,4})), "")</f>
        <v/>
      </c>
      <c r="BC152" s="46" t="str" cm="1">
        <f t="array" ref="BC152">IFERROR(SUMPRODUCT(LARGE($C152:$AV152,{1,2,3,4,5,6,7})), "")</f>
        <v/>
      </c>
      <c r="BD152" s="46" t="str" cm="1">
        <f t="array" ref="BD152">IFERROR(SUMPRODUCT(LARGE($C152:$AV152,{1,2,3,4,5,6,7,8})), "")</f>
        <v/>
      </c>
    </row>
    <row r="153" spans="2:56" ht="15" customHeight="1" x14ac:dyDescent="0.2">
      <c r="B153" s="5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57"/>
      <c r="AX153" s="47">
        <f t="shared" si="6"/>
        <v>0</v>
      </c>
      <c r="AY153" s="46">
        <f t="shared" si="7"/>
        <v>0</v>
      </c>
      <c r="AZ153" s="46" cm="1">
        <f t="array" ref="AZ153">IF($AY153&lt;=6,SUM($C153:$AV153),SUMPRODUCT(LARGE($C153:$AV153,{1,2,3,4,5,6})))</f>
        <v>0</v>
      </c>
      <c r="BA153" s="50" t="str">
        <f t="shared" si="8"/>
        <v/>
      </c>
      <c r="BB153" s="46" t="str" cm="1">
        <f t="array" ref="BB153">IFERROR(SUMPRODUCT(LARGE($C153:$AV153,{1,2,3,4})), "")</f>
        <v/>
      </c>
      <c r="BC153" s="46" t="str" cm="1">
        <f t="array" ref="BC153">IFERROR(SUMPRODUCT(LARGE($C153:$AV153,{1,2,3,4,5,6,7})), "")</f>
        <v/>
      </c>
      <c r="BD153" s="46" t="str" cm="1">
        <f t="array" ref="BD153">IFERROR(SUMPRODUCT(LARGE($C153:$AV153,{1,2,3,4,5,6,7,8})), "")</f>
        <v/>
      </c>
    </row>
    <row r="154" spans="2:56" ht="15" customHeight="1" x14ac:dyDescent="0.2">
      <c r="B154" s="5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57"/>
      <c r="AX154" s="47">
        <f t="shared" si="6"/>
        <v>0</v>
      </c>
      <c r="AY154" s="46">
        <f t="shared" si="7"/>
        <v>0</v>
      </c>
      <c r="AZ154" s="46" cm="1">
        <f t="array" ref="AZ154">IF($AY154&lt;=6,SUM($C154:$AV154),SUMPRODUCT(LARGE($C154:$AV154,{1,2,3,4,5,6})))</f>
        <v>0</v>
      </c>
      <c r="BA154" s="50" t="str">
        <f t="shared" si="8"/>
        <v/>
      </c>
      <c r="BB154" s="46" t="str" cm="1">
        <f t="array" ref="BB154">IFERROR(SUMPRODUCT(LARGE($C154:$AV154,{1,2,3,4})), "")</f>
        <v/>
      </c>
      <c r="BC154" s="46" t="str" cm="1">
        <f t="array" ref="BC154">IFERROR(SUMPRODUCT(LARGE($C154:$AV154,{1,2,3,4,5,6,7})), "")</f>
        <v/>
      </c>
      <c r="BD154" s="46" t="str" cm="1">
        <f t="array" ref="BD154">IFERROR(SUMPRODUCT(LARGE($C154:$AV154,{1,2,3,4,5,6,7,8})), "")</f>
        <v/>
      </c>
    </row>
    <row r="155" spans="2:56" ht="15" customHeight="1" x14ac:dyDescent="0.2">
      <c r="B155" s="5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57"/>
      <c r="AX155" s="47">
        <f t="shared" si="6"/>
        <v>0</v>
      </c>
      <c r="AY155" s="46">
        <f t="shared" si="7"/>
        <v>0</v>
      </c>
      <c r="AZ155" s="46" cm="1">
        <f t="array" ref="AZ155">IF($AY155&lt;=6,SUM($C155:$AV155),SUMPRODUCT(LARGE($C155:$AV155,{1,2,3,4,5,6})))</f>
        <v>0</v>
      </c>
      <c r="BA155" s="50" t="str">
        <f t="shared" si="8"/>
        <v/>
      </c>
      <c r="BB155" s="46" t="str" cm="1">
        <f t="array" ref="BB155">IFERROR(SUMPRODUCT(LARGE($C155:$AV155,{1,2,3,4})), "")</f>
        <v/>
      </c>
      <c r="BC155" s="46" t="str" cm="1">
        <f t="array" ref="BC155">IFERROR(SUMPRODUCT(LARGE($C155:$AV155,{1,2,3,4,5,6,7})), "")</f>
        <v/>
      </c>
      <c r="BD155" s="46" t="str" cm="1">
        <f t="array" ref="BD155">IFERROR(SUMPRODUCT(LARGE($C155:$AV155,{1,2,3,4,5,6,7,8})), "")</f>
        <v/>
      </c>
    </row>
    <row r="156" spans="2:56" ht="15" customHeight="1" x14ac:dyDescent="0.2">
      <c r="B156" s="5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57"/>
      <c r="AX156" s="47">
        <f t="shared" si="6"/>
        <v>0</v>
      </c>
      <c r="AY156" s="46">
        <f t="shared" si="7"/>
        <v>0</v>
      </c>
      <c r="AZ156" s="46" cm="1">
        <f t="array" ref="AZ156">IF($AY156&lt;=6,SUM($C156:$AV156),SUMPRODUCT(LARGE($C156:$AV156,{1,2,3,4,5,6})))</f>
        <v>0</v>
      </c>
      <c r="BA156" s="50" t="str">
        <f t="shared" si="8"/>
        <v/>
      </c>
      <c r="BB156" s="46" t="str" cm="1">
        <f t="array" ref="BB156">IFERROR(SUMPRODUCT(LARGE($C156:$AV156,{1,2,3,4})), "")</f>
        <v/>
      </c>
      <c r="BC156" s="46" t="str" cm="1">
        <f t="array" ref="BC156">IFERROR(SUMPRODUCT(LARGE($C156:$AV156,{1,2,3,4,5,6,7})), "")</f>
        <v/>
      </c>
      <c r="BD156" s="46" t="str" cm="1">
        <f t="array" ref="BD156">IFERROR(SUMPRODUCT(LARGE($C156:$AV156,{1,2,3,4,5,6,7,8})), "")</f>
        <v/>
      </c>
    </row>
    <row r="157" spans="2:56" ht="15" customHeight="1" x14ac:dyDescent="0.2">
      <c r="B157" s="5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57"/>
      <c r="AX157" s="47">
        <f t="shared" si="6"/>
        <v>0</v>
      </c>
      <c r="AY157" s="46">
        <f t="shared" si="7"/>
        <v>0</v>
      </c>
      <c r="AZ157" s="46" cm="1">
        <f t="array" ref="AZ157">IF($AY157&lt;=6,SUM($C157:$AV157),SUMPRODUCT(LARGE($C157:$AV157,{1,2,3,4,5,6})))</f>
        <v>0</v>
      </c>
      <c r="BA157" s="50" t="str">
        <f t="shared" si="8"/>
        <v/>
      </c>
      <c r="BB157" s="46" t="str" cm="1">
        <f t="array" ref="BB157">IFERROR(SUMPRODUCT(LARGE($C157:$AV157,{1,2,3,4})), "")</f>
        <v/>
      </c>
      <c r="BC157" s="46" t="str" cm="1">
        <f t="array" ref="BC157">IFERROR(SUMPRODUCT(LARGE($C157:$AV157,{1,2,3,4,5,6,7})), "")</f>
        <v/>
      </c>
      <c r="BD157" s="46" t="str" cm="1">
        <f t="array" ref="BD157">IFERROR(SUMPRODUCT(LARGE($C157:$AV157,{1,2,3,4,5,6,7,8})), "")</f>
        <v/>
      </c>
    </row>
    <row r="158" spans="2:56" ht="15" customHeight="1" x14ac:dyDescent="0.2">
      <c r="B158" s="5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57"/>
      <c r="AX158" s="47">
        <f t="shared" si="6"/>
        <v>0</v>
      </c>
      <c r="AY158" s="46">
        <f t="shared" si="7"/>
        <v>0</v>
      </c>
      <c r="AZ158" s="46" cm="1">
        <f t="array" ref="AZ158">IF($AY158&lt;=6,SUM($C158:$AV158),SUMPRODUCT(LARGE($C158:$AV158,{1,2,3,4,5,6})))</f>
        <v>0</v>
      </c>
      <c r="BA158" s="50" t="str">
        <f t="shared" si="8"/>
        <v/>
      </c>
      <c r="BB158" s="46" t="str" cm="1">
        <f t="array" ref="BB158">IFERROR(SUMPRODUCT(LARGE($C158:$AV158,{1,2,3,4})), "")</f>
        <v/>
      </c>
      <c r="BC158" s="46" t="str" cm="1">
        <f t="array" ref="BC158">IFERROR(SUMPRODUCT(LARGE($C158:$AV158,{1,2,3,4,5,6,7})), "")</f>
        <v/>
      </c>
      <c r="BD158" s="46" t="str" cm="1">
        <f t="array" ref="BD158">IFERROR(SUMPRODUCT(LARGE($C158:$AV158,{1,2,3,4,5,6,7,8})), "")</f>
        <v/>
      </c>
    </row>
    <row r="159" spans="2:56" ht="15" customHeight="1" x14ac:dyDescent="0.2">
      <c r="B159" s="5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57"/>
      <c r="AX159" s="47">
        <f t="shared" si="6"/>
        <v>0</v>
      </c>
      <c r="AY159" s="46">
        <f t="shared" si="7"/>
        <v>0</v>
      </c>
      <c r="AZ159" s="46" cm="1">
        <f t="array" ref="AZ159">IF($AY159&lt;=6,SUM($C159:$AV159),SUMPRODUCT(LARGE($C159:$AV159,{1,2,3,4,5,6})))</f>
        <v>0</v>
      </c>
      <c r="BA159" s="50" t="str">
        <f t="shared" si="8"/>
        <v/>
      </c>
      <c r="BB159" s="46" t="str" cm="1">
        <f t="array" ref="BB159">IFERROR(SUMPRODUCT(LARGE($C159:$AV159,{1,2,3,4})), "")</f>
        <v/>
      </c>
      <c r="BC159" s="46" t="str" cm="1">
        <f t="array" ref="BC159">IFERROR(SUMPRODUCT(LARGE($C159:$AV159,{1,2,3,4,5,6,7})), "")</f>
        <v/>
      </c>
      <c r="BD159" s="46" t="str" cm="1">
        <f t="array" ref="BD159">IFERROR(SUMPRODUCT(LARGE($C159:$AV159,{1,2,3,4,5,6,7,8})), "")</f>
        <v/>
      </c>
    </row>
    <row r="160" spans="2:56" ht="15" customHeight="1" x14ac:dyDescent="0.2">
      <c r="B160" s="5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57"/>
      <c r="AX160" s="47">
        <f t="shared" si="6"/>
        <v>0</v>
      </c>
      <c r="AY160" s="46">
        <f t="shared" si="7"/>
        <v>0</v>
      </c>
      <c r="AZ160" s="46" cm="1">
        <f t="array" ref="AZ160">IF($AY160&lt;=6,SUM($C160:$AV160),SUMPRODUCT(LARGE($C160:$AV160,{1,2,3,4,5,6})))</f>
        <v>0</v>
      </c>
      <c r="BA160" s="50" t="str">
        <f t="shared" si="8"/>
        <v/>
      </c>
      <c r="BB160" s="46" t="str" cm="1">
        <f t="array" ref="BB160">IFERROR(SUMPRODUCT(LARGE($C160:$AV160,{1,2,3,4})), "")</f>
        <v/>
      </c>
      <c r="BC160" s="46" t="str" cm="1">
        <f t="array" ref="BC160">IFERROR(SUMPRODUCT(LARGE($C160:$AV160,{1,2,3,4,5,6,7})), "")</f>
        <v/>
      </c>
      <c r="BD160" s="46" t="str" cm="1">
        <f t="array" ref="BD160">IFERROR(SUMPRODUCT(LARGE($C160:$AV160,{1,2,3,4,5,6,7,8})), "")</f>
        <v/>
      </c>
    </row>
    <row r="161" spans="2:56" ht="15" customHeight="1" x14ac:dyDescent="0.2">
      <c r="B161" s="5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57"/>
      <c r="AX161" s="47">
        <f t="shared" si="6"/>
        <v>0</v>
      </c>
      <c r="AY161" s="46">
        <f t="shared" si="7"/>
        <v>0</v>
      </c>
      <c r="AZ161" s="46" cm="1">
        <f t="array" ref="AZ161">IF($AY161&lt;=6,SUM($C161:$AV161),SUMPRODUCT(LARGE($C161:$AV161,{1,2,3,4,5,6})))</f>
        <v>0</v>
      </c>
      <c r="BA161" s="50" t="str">
        <f t="shared" si="8"/>
        <v/>
      </c>
      <c r="BB161" s="46" t="str" cm="1">
        <f t="array" ref="BB161">IFERROR(SUMPRODUCT(LARGE($C161:$AV161,{1,2,3,4})), "")</f>
        <v/>
      </c>
      <c r="BC161" s="46" t="str" cm="1">
        <f t="array" ref="BC161">IFERROR(SUMPRODUCT(LARGE($C161:$AV161,{1,2,3,4,5,6,7})), "")</f>
        <v/>
      </c>
      <c r="BD161" s="46" t="str" cm="1">
        <f t="array" ref="BD161">IFERROR(SUMPRODUCT(LARGE($C161:$AV161,{1,2,3,4,5,6,7,8})), "")</f>
        <v/>
      </c>
    </row>
    <row r="162" spans="2:56" ht="15" customHeight="1" x14ac:dyDescent="0.2">
      <c r="B162" s="5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57"/>
      <c r="AX162" s="47">
        <f t="shared" si="6"/>
        <v>0</v>
      </c>
      <c r="AY162" s="46">
        <f t="shared" si="7"/>
        <v>0</v>
      </c>
      <c r="AZ162" s="46" cm="1">
        <f t="array" ref="AZ162">IF($AY162&lt;=6,SUM($C162:$AV162),SUMPRODUCT(LARGE($C162:$AV162,{1,2,3,4,5,6})))</f>
        <v>0</v>
      </c>
      <c r="BA162" s="50" t="str">
        <f t="shared" si="8"/>
        <v/>
      </c>
      <c r="BB162" s="46" t="str" cm="1">
        <f t="array" ref="BB162">IFERROR(SUMPRODUCT(LARGE($C162:$AV162,{1,2,3,4})), "")</f>
        <v/>
      </c>
      <c r="BC162" s="46" t="str" cm="1">
        <f t="array" ref="BC162">IFERROR(SUMPRODUCT(LARGE($C162:$AV162,{1,2,3,4,5,6,7})), "")</f>
        <v/>
      </c>
      <c r="BD162" s="46" t="str" cm="1">
        <f t="array" ref="BD162">IFERROR(SUMPRODUCT(LARGE($C162:$AV162,{1,2,3,4,5,6,7,8})), "")</f>
        <v/>
      </c>
    </row>
    <row r="163" spans="2:56" ht="15" customHeight="1" x14ac:dyDescent="0.2">
      <c r="B163" s="5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57"/>
      <c r="AX163" s="47">
        <f t="shared" si="6"/>
        <v>0</v>
      </c>
      <c r="AY163" s="46">
        <f t="shared" si="7"/>
        <v>0</v>
      </c>
      <c r="AZ163" s="46" cm="1">
        <f t="array" ref="AZ163">IF($AY163&lt;=6,SUM($C163:$AV163),SUMPRODUCT(LARGE($C163:$AV163,{1,2,3,4,5,6})))</f>
        <v>0</v>
      </c>
      <c r="BA163" s="50" t="str">
        <f t="shared" si="8"/>
        <v/>
      </c>
      <c r="BB163" s="46" t="str" cm="1">
        <f t="array" ref="BB163">IFERROR(SUMPRODUCT(LARGE($C163:$AV163,{1,2,3,4})), "")</f>
        <v/>
      </c>
      <c r="BC163" s="46" t="str" cm="1">
        <f t="array" ref="BC163">IFERROR(SUMPRODUCT(LARGE($C163:$AV163,{1,2,3,4,5,6,7})), "")</f>
        <v/>
      </c>
      <c r="BD163" s="46" t="str" cm="1">
        <f t="array" ref="BD163">IFERROR(SUMPRODUCT(LARGE($C163:$AV163,{1,2,3,4,5,6,7,8})), "")</f>
        <v/>
      </c>
    </row>
    <row r="164" spans="2:56" ht="15" customHeight="1" x14ac:dyDescent="0.2">
      <c r="B164" s="5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57"/>
      <c r="AX164" s="47">
        <f t="shared" si="6"/>
        <v>0</v>
      </c>
      <c r="AY164" s="46">
        <f t="shared" si="7"/>
        <v>0</v>
      </c>
      <c r="AZ164" s="46" cm="1">
        <f t="array" ref="AZ164">IF($AY164&lt;=6,SUM($C164:$AV164),SUMPRODUCT(LARGE($C164:$AV164,{1,2,3,4,5,6})))</f>
        <v>0</v>
      </c>
      <c r="BA164" s="50" t="str">
        <f t="shared" si="8"/>
        <v/>
      </c>
      <c r="BB164" s="46" t="str" cm="1">
        <f t="array" ref="BB164">IFERROR(SUMPRODUCT(LARGE($C164:$AV164,{1,2,3,4})), "")</f>
        <v/>
      </c>
      <c r="BC164" s="46" t="str" cm="1">
        <f t="array" ref="BC164">IFERROR(SUMPRODUCT(LARGE($C164:$AV164,{1,2,3,4,5,6,7})), "")</f>
        <v/>
      </c>
      <c r="BD164" s="46" t="str" cm="1">
        <f t="array" ref="BD164">IFERROR(SUMPRODUCT(LARGE($C164:$AV164,{1,2,3,4,5,6,7,8})), "")</f>
        <v/>
      </c>
    </row>
    <row r="165" spans="2:56" ht="15" customHeight="1" x14ac:dyDescent="0.2">
      <c r="B165" s="5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57"/>
      <c r="AX165" s="47">
        <f t="shared" si="6"/>
        <v>0</v>
      </c>
      <c r="AY165" s="46">
        <f t="shared" si="7"/>
        <v>0</v>
      </c>
      <c r="AZ165" s="46" cm="1">
        <f t="array" ref="AZ165">IF($AY165&lt;=6,SUM($C165:$AV165),SUMPRODUCT(LARGE($C165:$AV165,{1,2,3,4,5,6})))</f>
        <v>0</v>
      </c>
      <c r="BA165" s="50" t="str">
        <f t="shared" si="8"/>
        <v/>
      </c>
      <c r="BB165" s="46" t="str" cm="1">
        <f t="array" ref="BB165">IFERROR(SUMPRODUCT(LARGE($C165:$AV165,{1,2,3,4})), "")</f>
        <v/>
      </c>
      <c r="BC165" s="46" t="str" cm="1">
        <f t="array" ref="BC165">IFERROR(SUMPRODUCT(LARGE($C165:$AV165,{1,2,3,4,5,6,7})), "")</f>
        <v/>
      </c>
      <c r="BD165" s="46" t="str" cm="1">
        <f t="array" ref="BD165">IFERROR(SUMPRODUCT(LARGE($C165:$AV165,{1,2,3,4,5,6,7,8})), "")</f>
        <v/>
      </c>
    </row>
    <row r="166" spans="2:56" ht="15" customHeight="1" x14ac:dyDescent="0.2">
      <c r="B166" s="5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57"/>
      <c r="AX166" s="47">
        <f t="shared" si="6"/>
        <v>0</v>
      </c>
      <c r="AY166" s="46">
        <f t="shared" si="7"/>
        <v>0</v>
      </c>
      <c r="AZ166" s="46" cm="1">
        <f t="array" ref="AZ166">IF($AY166&lt;=6,SUM($C166:$AV166),SUMPRODUCT(LARGE($C166:$AV166,{1,2,3,4,5,6})))</f>
        <v>0</v>
      </c>
      <c r="BA166" s="50" t="str">
        <f t="shared" si="8"/>
        <v/>
      </c>
      <c r="BB166" s="46" t="str" cm="1">
        <f t="array" ref="BB166">IFERROR(SUMPRODUCT(LARGE($C166:$AV166,{1,2,3,4})), "")</f>
        <v/>
      </c>
      <c r="BC166" s="46" t="str" cm="1">
        <f t="array" ref="BC166">IFERROR(SUMPRODUCT(LARGE($C166:$AV166,{1,2,3,4,5,6,7})), "")</f>
        <v/>
      </c>
      <c r="BD166" s="46" t="str" cm="1">
        <f t="array" ref="BD166">IFERROR(SUMPRODUCT(LARGE($C166:$AV166,{1,2,3,4,5,6,7,8})), "")</f>
        <v/>
      </c>
    </row>
    <row r="167" spans="2:56" ht="15" customHeight="1" x14ac:dyDescent="0.2">
      <c r="B167" s="5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57"/>
      <c r="AX167" s="47">
        <f t="shared" si="6"/>
        <v>0</v>
      </c>
      <c r="AY167" s="46">
        <f t="shared" si="7"/>
        <v>0</v>
      </c>
      <c r="AZ167" s="46" cm="1">
        <f t="array" ref="AZ167">IF($AY167&lt;=6,SUM($C167:$AV167),SUMPRODUCT(LARGE($C167:$AV167,{1,2,3,4,5,6})))</f>
        <v>0</v>
      </c>
      <c r="BA167" s="50" t="str">
        <f t="shared" si="8"/>
        <v/>
      </c>
      <c r="BB167" s="46" t="str" cm="1">
        <f t="array" ref="BB167">IFERROR(SUMPRODUCT(LARGE($C167:$AV167,{1,2,3,4})), "")</f>
        <v/>
      </c>
      <c r="BC167" s="46" t="str" cm="1">
        <f t="array" ref="BC167">IFERROR(SUMPRODUCT(LARGE($C167:$AV167,{1,2,3,4,5,6,7})), "")</f>
        <v/>
      </c>
      <c r="BD167" s="46" t="str" cm="1">
        <f t="array" ref="BD167">IFERROR(SUMPRODUCT(LARGE($C167:$AV167,{1,2,3,4,5,6,7,8})), "")</f>
        <v/>
      </c>
    </row>
    <row r="168" spans="2:56" ht="15" customHeight="1" x14ac:dyDescent="0.2">
      <c r="B168" s="5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57"/>
      <c r="AX168" s="47">
        <f t="shared" si="6"/>
        <v>0</v>
      </c>
      <c r="AY168" s="46">
        <f t="shared" si="7"/>
        <v>0</v>
      </c>
      <c r="AZ168" s="46" cm="1">
        <f t="array" ref="AZ168">IF($AY168&lt;=6,SUM($C168:$AV168),SUMPRODUCT(LARGE($C168:$AV168,{1,2,3,4,5,6})))</f>
        <v>0</v>
      </c>
      <c r="BA168" s="50" t="str">
        <f t="shared" si="8"/>
        <v/>
      </c>
      <c r="BB168" s="46" t="str" cm="1">
        <f t="array" ref="BB168">IFERROR(SUMPRODUCT(LARGE($C168:$AV168,{1,2,3,4})), "")</f>
        <v/>
      </c>
      <c r="BC168" s="46" t="str" cm="1">
        <f t="array" ref="BC168">IFERROR(SUMPRODUCT(LARGE($C168:$AV168,{1,2,3,4,5,6,7})), "")</f>
        <v/>
      </c>
      <c r="BD168" s="46" t="str" cm="1">
        <f t="array" ref="BD168">IFERROR(SUMPRODUCT(LARGE($C168:$AV168,{1,2,3,4,5,6,7,8})), "")</f>
        <v/>
      </c>
    </row>
    <row r="169" spans="2:56" ht="15" customHeight="1" x14ac:dyDescent="0.2">
      <c r="B169" s="5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57"/>
      <c r="AX169" s="47">
        <f t="shared" si="6"/>
        <v>0</v>
      </c>
      <c r="AY169" s="46">
        <f t="shared" si="7"/>
        <v>0</v>
      </c>
      <c r="AZ169" s="46" cm="1">
        <f t="array" ref="AZ169">IF($AY169&lt;=6,SUM($C169:$AV169),SUMPRODUCT(LARGE($C169:$AV169,{1,2,3,4,5,6})))</f>
        <v>0</v>
      </c>
      <c r="BA169" s="50" t="str">
        <f t="shared" si="8"/>
        <v/>
      </c>
      <c r="BB169" s="46" t="str" cm="1">
        <f t="array" ref="BB169">IFERROR(SUMPRODUCT(LARGE($C169:$AV169,{1,2,3,4})), "")</f>
        <v/>
      </c>
      <c r="BC169" s="46" t="str" cm="1">
        <f t="array" ref="BC169">IFERROR(SUMPRODUCT(LARGE($C169:$AV169,{1,2,3,4,5,6,7})), "")</f>
        <v/>
      </c>
      <c r="BD169" s="46" t="str" cm="1">
        <f t="array" ref="BD169">IFERROR(SUMPRODUCT(LARGE($C169:$AV169,{1,2,3,4,5,6,7,8})), "")</f>
        <v/>
      </c>
    </row>
    <row r="170" spans="2:56" ht="15" customHeight="1" x14ac:dyDescent="0.2">
      <c r="B170" s="5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57"/>
      <c r="AX170" s="47">
        <f t="shared" si="6"/>
        <v>0</v>
      </c>
      <c r="AY170" s="46">
        <f t="shared" si="7"/>
        <v>0</v>
      </c>
      <c r="AZ170" s="46" cm="1">
        <f t="array" ref="AZ170">IF($AY170&lt;=6,SUM($C170:$AV170),SUMPRODUCT(LARGE($C170:$AV170,{1,2,3,4,5,6})))</f>
        <v>0</v>
      </c>
      <c r="BA170" s="50" t="str">
        <f t="shared" si="8"/>
        <v/>
      </c>
      <c r="BB170" s="46" t="str" cm="1">
        <f t="array" ref="BB170">IFERROR(SUMPRODUCT(LARGE($C170:$AV170,{1,2,3,4})), "")</f>
        <v/>
      </c>
      <c r="BC170" s="46" t="str" cm="1">
        <f t="array" ref="BC170">IFERROR(SUMPRODUCT(LARGE($C170:$AV170,{1,2,3,4,5,6,7})), "")</f>
        <v/>
      </c>
      <c r="BD170" s="46" t="str" cm="1">
        <f t="array" ref="BD170">IFERROR(SUMPRODUCT(LARGE($C170:$AV170,{1,2,3,4,5,6,7,8})), "")</f>
        <v/>
      </c>
    </row>
    <row r="171" spans="2:56" ht="15" customHeight="1" x14ac:dyDescent="0.2">
      <c r="B171" s="5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57"/>
      <c r="AX171" s="47">
        <f t="shared" si="6"/>
        <v>0</v>
      </c>
      <c r="AY171" s="46">
        <f t="shared" si="7"/>
        <v>0</v>
      </c>
      <c r="AZ171" s="46" cm="1">
        <f t="array" ref="AZ171">IF($AY171&lt;=6,SUM($C171:$AV171),SUMPRODUCT(LARGE($C171:$AV171,{1,2,3,4,5,6})))</f>
        <v>0</v>
      </c>
      <c r="BA171" s="50" t="str">
        <f t="shared" si="8"/>
        <v/>
      </c>
      <c r="BB171" s="46" t="str" cm="1">
        <f t="array" ref="BB171">IFERROR(SUMPRODUCT(LARGE($C171:$AV171,{1,2,3,4})), "")</f>
        <v/>
      </c>
      <c r="BC171" s="46" t="str" cm="1">
        <f t="array" ref="BC171">IFERROR(SUMPRODUCT(LARGE($C171:$AV171,{1,2,3,4,5,6,7})), "")</f>
        <v/>
      </c>
      <c r="BD171" s="46" t="str" cm="1">
        <f t="array" ref="BD171">IFERROR(SUMPRODUCT(LARGE($C171:$AV171,{1,2,3,4,5,6,7,8})), "")</f>
        <v/>
      </c>
    </row>
    <row r="172" spans="2:56" ht="15" customHeight="1" x14ac:dyDescent="0.2">
      <c r="B172" s="5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57"/>
      <c r="AX172" s="47">
        <f t="shared" si="6"/>
        <v>0</v>
      </c>
      <c r="AY172" s="46">
        <f t="shared" si="7"/>
        <v>0</v>
      </c>
      <c r="AZ172" s="46" cm="1">
        <f t="array" ref="AZ172">IF($AY172&lt;=6,SUM($C172:$AV172),SUMPRODUCT(LARGE($C172:$AV172,{1,2,3,4,5,6})))</f>
        <v>0</v>
      </c>
      <c r="BA172" s="50" t="str">
        <f t="shared" si="8"/>
        <v/>
      </c>
      <c r="BB172" s="46" t="str" cm="1">
        <f t="array" ref="BB172">IFERROR(SUMPRODUCT(LARGE($C172:$AV172,{1,2,3,4})), "")</f>
        <v/>
      </c>
      <c r="BC172" s="46" t="str" cm="1">
        <f t="array" ref="BC172">IFERROR(SUMPRODUCT(LARGE($C172:$AV172,{1,2,3,4,5,6,7})), "")</f>
        <v/>
      </c>
      <c r="BD172" s="46" t="str" cm="1">
        <f t="array" ref="BD172">IFERROR(SUMPRODUCT(LARGE($C172:$AV172,{1,2,3,4,5,6,7,8})), "")</f>
        <v/>
      </c>
    </row>
    <row r="173" spans="2:56" ht="15" customHeight="1" x14ac:dyDescent="0.2">
      <c r="B173" s="5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57"/>
      <c r="AX173" s="47">
        <f t="shared" si="6"/>
        <v>0</v>
      </c>
      <c r="AY173" s="46">
        <f t="shared" si="7"/>
        <v>0</v>
      </c>
      <c r="AZ173" s="46" cm="1">
        <f t="array" ref="AZ173">IF($AY173&lt;=6,SUM($C173:$AV173),SUMPRODUCT(LARGE($C173:$AV173,{1,2,3,4,5,6})))</f>
        <v>0</v>
      </c>
      <c r="BA173" s="50" t="str">
        <f t="shared" si="8"/>
        <v/>
      </c>
      <c r="BB173" s="46" t="str" cm="1">
        <f t="array" ref="BB173">IFERROR(SUMPRODUCT(LARGE($C173:$AV173,{1,2,3,4})), "")</f>
        <v/>
      </c>
      <c r="BC173" s="46" t="str" cm="1">
        <f t="array" ref="BC173">IFERROR(SUMPRODUCT(LARGE($C173:$AV173,{1,2,3,4,5,6,7})), "")</f>
        <v/>
      </c>
      <c r="BD173" s="46" t="str" cm="1">
        <f t="array" ref="BD173">IFERROR(SUMPRODUCT(LARGE($C173:$AV173,{1,2,3,4,5,6,7,8})), "")</f>
        <v/>
      </c>
    </row>
    <row r="174" spans="2:56" ht="15" customHeight="1" x14ac:dyDescent="0.2">
      <c r="B174" s="5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57"/>
      <c r="AX174" s="47">
        <f t="shared" si="6"/>
        <v>0</v>
      </c>
      <c r="AY174" s="46">
        <f t="shared" si="7"/>
        <v>0</v>
      </c>
      <c r="AZ174" s="46" cm="1">
        <f t="array" ref="AZ174">IF($AY174&lt;=6,SUM($C174:$AV174),SUMPRODUCT(LARGE($C174:$AV174,{1,2,3,4,5,6})))</f>
        <v>0</v>
      </c>
      <c r="BA174" s="50" t="str">
        <f t="shared" si="8"/>
        <v/>
      </c>
      <c r="BB174" s="46" t="str" cm="1">
        <f t="array" ref="BB174">IFERROR(SUMPRODUCT(LARGE($C174:$AV174,{1,2,3,4})), "")</f>
        <v/>
      </c>
      <c r="BC174" s="46" t="str" cm="1">
        <f t="array" ref="BC174">IFERROR(SUMPRODUCT(LARGE($C174:$AV174,{1,2,3,4,5,6,7})), "")</f>
        <v/>
      </c>
      <c r="BD174" s="46" t="str" cm="1">
        <f t="array" ref="BD174">IFERROR(SUMPRODUCT(LARGE($C174:$AV174,{1,2,3,4,5,6,7,8})), "")</f>
        <v/>
      </c>
    </row>
    <row r="175" spans="2:56" ht="15" customHeight="1" x14ac:dyDescent="0.2">
      <c r="B175" s="5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57"/>
      <c r="AX175" s="47">
        <f t="shared" si="6"/>
        <v>0</v>
      </c>
      <c r="AY175" s="46">
        <f t="shared" si="7"/>
        <v>0</v>
      </c>
      <c r="AZ175" s="46" cm="1">
        <f t="array" ref="AZ175">IF($AY175&lt;=6,SUM($C175:$AV175),SUMPRODUCT(LARGE($C175:$AV175,{1,2,3,4,5,6})))</f>
        <v>0</v>
      </c>
      <c r="BA175" s="50" t="str">
        <f t="shared" si="8"/>
        <v/>
      </c>
      <c r="BB175" s="46" t="str" cm="1">
        <f t="array" ref="BB175">IFERROR(SUMPRODUCT(LARGE($C175:$AV175,{1,2,3,4})), "")</f>
        <v/>
      </c>
      <c r="BC175" s="46" t="str" cm="1">
        <f t="array" ref="BC175">IFERROR(SUMPRODUCT(LARGE($C175:$AV175,{1,2,3,4,5,6,7})), "")</f>
        <v/>
      </c>
      <c r="BD175" s="46" t="str" cm="1">
        <f t="array" ref="BD175">IFERROR(SUMPRODUCT(LARGE($C175:$AV175,{1,2,3,4,5,6,7,8})), "")</f>
        <v/>
      </c>
    </row>
    <row r="176" spans="2:56" ht="15" customHeight="1" x14ac:dyDescent="0.2">
      <c r="B176" s="5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57"/>
      <c r="AX176" s="47">
        <f t="shared" si="6"/>
        <v>0</v>
      </c>
      <c r="AY176" s="46">
        <f t="shared" si="7"/>
        <v>0</v>
      </c>
      <c r="AZ176" s="46" cm="1">
        <f t="array" ref="AZ176">IF($AY176&lt;=6,SUM($C176:$AV176),SUMPRODUCT(LARGE($C176:$AV176,{1,2,3,4,5,6})))</f>
        <v>0</v>
      </c>
      <c r="BA176" s="50" t="str">
        <f t="shared" si="8"/>
        <v/>
      </c>
      <c r="BB176" s="46" t="str" cm="1">
        <f t="array" ref="BB176">IFERROR(SUMPRODUCT(LARGE($C176:$AV176,{1,2,3,4})), "")</f>
        <v/>
      </c>
      <c r="BC176" s="46" t="str" cm="1">
        <f t="array" ref="BC176">IFERROR(SUMPRODUCT(LARGE($C176:$AV176,{1,2,3,4,5,6,7})), "")</f>
        <v/>
      </c>
      <c r="BD176" s="46" t="str" cm="1">
        <f t="array" ref="BD176">IFERROR(SUMPRODUCT(LARGE($C176:$AV176,{1,2,3,4,5,6,7,8})), "")</f>
        <v/>
      </c>
    </row>
    <row r="177" spans="2:56" ht="15" customHeight="1" x14ac:dyDescent="0.2">
      <c r="B177" s="5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57"/>
      <c r="AX177" s="47">
        <f t="shared" si="6"/>
        <v>0</v>
      </c>
      <c r="AY177" s="46">
        <f t="shared" si="7"/>
        <v>0</v>
      </c>
      <c r="AZ177" s="46" cm="1">
        <f t="array" ref="AZ177">IF($AY177&lt;=6,SUM($C177:$AV177),SUMPRODUCT(LARGE($C177:$AV177,{1,2,3,4,5,6})))</f>
        <v>0</v>
      </c>
      <c r="BA177" s="50" t="str">
        <f t="shared" si="8"/>
        <v/>
      </c>
      <c r="BB177" s="46" t="str" cm="1">
        <f t="array" ref="BB177">IFERROR(SUMPRODUCT(LARGE($C177:$AV177,{1,2,3,4})), "")</f>
        <v/>
      </c>
      <c r="BC177" s="46" t="str" cm="1">
        <f t="array" ref="BC177">IFERROR(SUMPRODUCT(LARGE($C177:$AV177,{1,2,3,4,5,6,7})), "")</f>
        <v/>
      </c>
      <c r="BD177" s="46" t="str" cm="1">
        <f t="array" ref="BD177">IFERROR(SUMPRODUCT(LARGE($C177:$AV177,{1,2,3,4,5,6,7,8})), "")</f>
        <v/>
      </c>
    </row>
    <row r="178" spans="2:56" ht="15" customHeight="1" x14ac:dyDescent="0.2">
      <c r="B178" s="5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57"/>
      <c r="AX178" s="47">
        <f t="shared" si="6"/>
        <v>0</v>
      </c>
      <c r="AY178" s="46">
        <f t="shared" si="7"/>
        <v>0</v>
      </c>
      <c r="AZ178" s="46" cm="1">
        <f t="array" ref="AZ178">IF($AY178&lt;=6,SUM($C178:$AV178),SUMPRODUCT(LARGE($C178:$AV178,{1,2,3,4,5,6})))</f>
        <v>0</v>
      </c>
      <c r="BA178" s="50" t="str">
        <f t="shared" si="8"/>
        <v/>
      </c>
      <c r="BB178" s="46" t="str" cm="1">
        <f t="array" ref="BB178">IFERROR(SUMPRODUCT(LARGE($C178:$AV178,{1,2,3,4})), "")</f>
        <v/>
      </c>
      <c r="BC178" s="46" t="str" cm="1">
        <f t="array" ref="BC178">IFERROR(SUMPRODUCT(LARGE($C178:$AV178,{1,2,3,4,5,6,7})), "")</f>
        <v/>
      </c>
      <c r="BD178" s="46" t="str" cm="1">
        <f t="array" ref="BD178">IFERROR(SUMPRODUCT(LARGE($C178:$AV178,{1,2,3,4,5,6,7,8})), "")</f>
        <v/>
      </c>
    </row>
    <row r="179" spans="2:56" ht="15" customHeight="1" x14ac:dyDescent="0.2">
      <c r="B179" s="5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57"/>
      <c r="AX179" s="47">
        <f t="shared" si="6"/>
        <v>0</v>
      </c>
      <c r="AY179" s="46">
        <f t="shared" si="7"/>
        <v>0</v>
      </c>
      <c r="AZ179" s="46" cm="1">
        <f t="array" ref="AZ179">IF($AY179&lt;=6,SUM($C179:$AV179),SUMPRODUCT(LARGE($C179:$AV179,{1,2,3,4,5,6})))</f>
        <v>0</v>
      </c>
      <c r="BA179" s="50" t="str">
        <f t="shared" si="8"/>
        <v/>
      </c>
      <c r="BB179" s="46" t="str" cm="1">
        <f t="array" ref="BB179">IFERROR(SUMPRODUCT(LARGE($C179:$AV179,{1,2,3,4})), "")</f>
        <v/>
      </c>
      <c r="BC179" s="46" t="str" cm="1">
        <f t="array" ref="BC179">IFERROR(SUMPRODUCT(LARGE($C179:$AV179,{1,2,3,4,5,6,7})), "")</f>
        <v/>
      </c>
      <c r="BD179" s="46" t="str" cm="1">
        <f t="array" ref="BD179">IFERROR(SUMPRODUCT(LARGE($C179:$AV179,{1,2,3,4,5,6,7,8})), "")</f>
        <v/>
      </c>
    </row>
    <row r="180" spans="2:56" ht="15" customHeight="1" x14ac:dyDescent="0.2">
      <c r="B180" s="5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57"/>
      <c r="AX180" s="47">
        <f t="shared" si="6"/>
        <v>0</v>
      </c>
      <c r="AY180" s="46">
        <f t="shared" si="7"/>
        <v>0</v>
      </c>
      <c r="AZ180" s="46" cm="1">
        <f t="array" ref="AZ180">IF($AY180&lt;=6,SUM($C180:$AV180),SUMPRODUCT(LARGE($C180:$AV180,{1,2,3,4,5,6})))</f>
        <v>0</v>
      </c>
      <c r="BA180" s="50" t="str">
        <f t="shared" si="8"/>
        <v/>
      </c>
      <c r="BB180" s="46" t="str" cm="1">
        <f t="array" ref="BB180">IFERROR(SUMPRODUCT(LARGE($C180:$AV180,{1,2,3,4})), "")</f>
        <v/>
      </c>
      <c r="BC180" s="46" t="str" cm="1">
        <f t="array" ref="BC180">IFERROR(SUMPRODUCT(LARGE($C180:$AV180,{1,2,3,4,5,6,7})), "")</f>
        <v/>
      </c>
      <c r="BD180" s="46" t="str" cm="1">
        <f t="array" ref="BD180">IFERROR(SUMPRODUCT(LARGE($C180:$AV180,{1,2,3,4,5,6,7,8})), "")</f>
        <v/>
      </c>
    </row>
    <row r="181" spans="2:56" ht="15" customHeight="1" x14ac:dyDescent="0.2">
      <c r="B181" s="5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57"/>
      <c r="AX181" s="47">
        <f t="shared" si="6"/>
        <v>0</v>
      </c>
      <c r="AY181" s="46">
        <f t="shared" si="7"/>
        <v>0</v>
      </c>
      <c r="AZ181" s="46" cm="1">
        <f t="array" ref="AZ181">IF($AY181&lt;=6,SUM($C181:$AV181),SUMPRODUCT(LARGE($C181:$AV181,{1,2,3,4,5,6})))</f>
        <v>0</v>
      </c>
      <c r="BA181" s="50" t="str">
        <f t="shared" si="8"/>
        <v/>
      </c>
      <c r="BB181" s="46" t="str" cm="1">
        <f t="array" ref="BB181">IFERROR(SUMPRODUCT(LARGE($C181:$AV181,{1,2,3,4})), "")</f>
        <v/>
      </c>
      <c r="BC181" s="46" t="str" cm="1">
        <f t="array" ref="BC181">IFERROR(SUMPRODUCT(LARGE($C181:$AV181,{1,2,3,4,5,6,7})), "")</f>
        <v/>
      </c>
      <c r="BD181" s="46" t="str" cm="1">
        <f t="array" ref="BD181">IFERROR(SUMPRODUCT(LARGE($C181:$AV181,{1,2,3,4,5,6,7,8})), "")</f>
        <v/>
      </c>
    </row>
    <row r="182" spans="2:56" ht="15" customHeight="1" x14ac:dyDescent="0.2">
      <c r="B182" s="5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57"/>
      <c r="AX182" s="47">
        <f t="shared" si="6"/>
        <v>0</v>
      </c>
      <c r="AY182" s="46">
        <f t="shared" si="7"/>
        <v>0</v>
      </c>
      <c r="AZ182" s="46" cm="1">
        <f t="array" ref="AZ182">IF($AY182&lt;=6,SUM($C182:$AV182),SUMPRODUCT(LARGE($C182:$AV182,{1,2,3,4,5,6})))</f>
        <v>0</v>
      </c>
      <c r="BA182" s="50" t="str">
        <f t="shared" si="8"/>
        <v/>
      </c>
      <c r="BB182" s="46" t="str" cm="1">
        <f t="array" ref="BB182">IFERROR(SUMPRODUCT(LARGE($C182:$AV182,{1,2,3,4})), "")</f>
        <v/>
      </c>
      <c r="BC182" s="46" t="str" cm="1">
        <f t="array" ref="BC182">IFERROR(SUMPRODUCT(LARGE($C182:$AV182,{1,2,3,4,5,6,7})), "")</f>
        <v/>
      </c>
      <c r="BD182" s="46" t="str" cm="1">
        <f t="array" ref="BD182">IFERROR(SUMPRODUCT(LARGE($C182:$AV182,{1,2,3,4,5,6,7,8})), "")</f>
        <v/>
      </c>
    </row>
    <row r="183" spans="2:56" ht="15" customHeight="1" x14ac:dyDescent="0.2">
      <c r="B183" s="5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57"/>
      <c r="AX183" s="47">
        <f t="shared" si="6"/>
        <v>0</v>
      </c>
      <c r="AY183" s="46">
        <f t="shared" si="7"/>
        <v>0</v>
      </c>
      <c r="AZ183" s="46" cm="1">
        <f t="array" ref="AZ183">IF($AY183&lt;=6,SUM($C183:$AV183),SUMPRODUCT(LARGE($C183:$AV183,{1,2,3,4,5,6})))</f>
        <v>0</v>
      </c>
      <c r="BA183" s="50" t="str">
        <f t="shared" si="8"/>
        <v/>
      </c>
      <c r="BB183" s="46" t="str" cm="1">
        <f t="array" ref="BB183">IFERROR(SUMPRODUCT(LARGE($C183:$AV183,{1,2,3,4})), "")</f>
        <v/>
      </c>
      <c r="BC183" s="46" t="str" cm="1">
        <f t="array" ref="BC183">IFERROR(SUMPRODUCT(LARGE($C183:$AV183,{1,2,3,4,5,6,7})), "")</f>
        <v/>
      </c>
      <c r="BD183" s="46" t="str" cm="1">
        <f t="array" ref="BD183">IFERROR(SUMPRODUCT(LARGE($C183:$AV183,{1,2,3,4,5,6,7,8})), "")</f>
        <v/>
      </c>
    </row>
    <row r="184" spans="2:56" ht="15" customHeight="1" x14ac:dyDescent="0.2">
      <c r="B184" s="5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57"/>
      <c r="AX184" s="47">
        <f t="shared" si="6"/>
        <v>0</v>
      </c>
      <c r="AY184" s="46">
        <f t="shared" si="7"/>
        <v>0</v>
      </c>
      <c r="AZ184" s="46" cm="1">
        <f t="array" ref="AZ184">IF($AY184&lt;=6,SUM($C184:$AV184),SUMPRODUCT(LARGE($C184:$AV184,{1,2,3,4,5,6})))</f>
        <v>0</v>
      </c>
      <c r="BA184" s="50" t="str">
        <f t="shared" si="8"/>
        <v/>
      </c>
      <c r="BB184" s="46" t="str" cm="1">
        <f t="array" ref="BB184">IFERROR(SUMPRODUCT(LARGE($C184:$AV184,{1,2,3,4})), "")</f>
        <v/>
      </c>
      <c r="BC184" s="46" t="str" cm="1">
        <f t="array" ref="BC184">IFERROR(SUMPRODUCT(LARGE($C184:$AV184,{1,2,3,4,5,6,7})), "")</f>
        <v/>
      </c>
      <c r="BD184" s="46" t="str" cm="1">
        <f t="array" ref="BD184">IFERROR(SUMPRODUCT(LARGE($C184:$AV184,{1,2,3,4,5,6,7,8})), "")</f>
        <v/>
      </c>
    </row>
    <row r="185" spans="2:56" ht="15" customHeight="1" x14ac:dyDescent="0.2">
      <c r="B185" s="5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57"/>
      <c r="AX185" s="47">
        <f t="shared" si="6"/>
        <v>0</v>
      </c>
      <c r="AY185" s="46">
        <f t="shared" si="7"/>
        <v>0</v>
      </c>
      <c r="AZ185" s="46" cm="1">
        <f t="array" ref="AZ185">IF($AY185&lt;=6,SUM($C185:$AV185),SUMPRODUCT(LARGE($C185:$AV185,{1,2,3,4,5,6})))</f>
        <v>0</v>
      </c>
      <c r="BA185" s="50" t="str">
        <f t="shared" si="8"/>
        <v/>
      </c>
      <c r="BB185" s="46" t="str" cm="1">
        <f t="array" ref="BB185">IFERROR(SUMPRODUCT(LARGE($C185:$AV185,{1,2,3,4})), "")</f>
        <v/>
      </c>
      <c r="BC185" s="46" t="str" cm="1">
        <f t="array" ref="BC185">IFERROR(SUMPRODUCT(LARGE($C185:$AV185,{1,2,3,4,5,6,7})), "")</f>
        <v/>
      </c>
      <c r="BD185" s="46" t="str" cm="1">
        <f t="array" ref="BD185">IFERROR(SUMPRODUCT(LARGE($C185:$AV185,{1,2,3,4,5,6,7,8})), "")</f>
        <v/>
      </c>
    </row>
    <row r="186" spans="2:56" ht="15" customHeight="1" x14ac:dyDescent="0.2">
      <c r="B186" s="5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57"/>
      <c r="AX186" s="47">
        <f t="shared" si="6"/>
        <v>0</v>
      </c>
      <c r="AY186" s="46">
        <f t="shared" si="7"/>
        <v>0</v>
      </c>
      <c r="AZ186" s="46" cm="1">
        <f t="array" ref="AZ186">IF($AY186&lt;=6,SUM($C186:$AV186),SUMPRODUCT(LARGE($C186:$AV186,{1,2,3,4,5,6})))</f>
        <v>0</v>
      </c>
      <c r="BA186" s="50" t="str">
        <f t="shared" si="8"/>
        <v/>
      </c>
      <c r="BB186" s="46" t="str" cm="1">
        <f t="array" ref="BB186">IFERROR(SUMPRODUCT(LARGE($C186:$AV186,{1,2,3,4})), "")</f>
        <v/>
      </c>
      <c r="BC186" s="46" t="str" cm="1">
        <f t="array" ref="BC186">IFERROR(SUMPRODUCT(LARGE($C186:$AV186,{1,2,3,4,5,6,7})), "")</f>
        <v/>
      </c>
      <c r="BD186" s="46" t="str" cm="1">
        <f t="array" ref="BD186">IFERROR(SUMPRODUCT(LARGE($C186:$AV186,{1,2,3,4,5,6,7,8})), "")</f>
        <v/>
      </c>
    </row>
    <row r="187" spans="2:56" ht="15" customHeight="1" x14ac:dyDescent="0.2">
      <c r="B187" s="5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57"/>
      <c r="AX187" s="47">
        <f t="shared" si="6"/>
        <v>0</v>
      </c>
      <c r="AY187" s="46">
        <f t="shared" si="7"/>
        <v>0</v>
      </c>
      <c r="AZ187" s="46" cm="1">
        <f t="array" ref="AZ187">IF($AY187&lt;=6,SUM($C187:$AV187),SUMPRODUCT(LARGE($C187:$AV187,{1,2,3,4,5,6})))</f>
        <v>0</v>
      </c>
      <c r="BA187" s="50" t="str">
        <f t="shared" si="8"/>
        <v/>
      </c>
      <c r="BB187" s="46" t="str" cm="1">
        <f t="array" ref="BB187">IFERROR(SUMPRODUCT(LARGE($C187:$AV187,{1,2,3,4})), "")</f>
        <v/>
      </c>
      <c r="BC187" s="46" t="str" cm="1">
        <f t="array" ref="BC187">IFERROR(SUMPRODUCT(LARGE($C187:$AV187,{1,2,3,4,5,6,7})), "")</f>
        <v/>
      </c>
      <c r="BD187" s="46" t="str" cm="1">
        <f t="array" ref="BD187">IFERROR(SUMPRODUCT(LARGE($C187:$AV187,{1,2,3,4,5,6,7,8})), "")</f>
        <v/>
      </c>
    </row>
    <row r="188" spans="2:56" ht="15" customHeight="1" x14ac:dyDescent="0.2">
      <c r="B188" s="5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57"/>
      <c r="AX188" s="47">
        <f t="shared" si="6"/>
        <v>0</v>
      </c>
      <c r="AY188" s="46">
        <f t="shared" si="7"/>
        <v>0</v>
      </c>
      <c r="AZ188" s="46" cm="1">
        <f t="array" ref="AZ188">IF($AY188&lt;=6,SUM($C188:$AV188),SUMPRODUCT(LARGE($C188:$AV188,{1,2,3,4,5,6})))</f>
        <v>0</v>
      </c>
      <c r="BA188" s="50" t="str">
        <f t="shared" si="8"/>
        <v/>
      </c>
      <c r="BB188" s="46" t="str" cm="1">
        <f t="array" ref="BB188">IFERROR(SUMPRODUCT(LARGE($C188:$AV188,{1,2,3,4})), "")</f>
        <v/>
      </c>
      <c r="BC188" s="46" t="str" cm="1">
        <f t="array" ref="BC188">IFERROR(SUMPRODUCT(LARGE($C188:$AV188,{1,2,3,4,5,6,7})), "")</f>
        <v/>
      </c>
      <c r="BD188" s="46" t="str" cm="1">
        <f t="array" ref="BD188">IFERROR(SUMPRODUCT(LARGE($C188:$AV188,{1,2,3,4,5,6,7,8})), "")</f>
        <v/>
      </c>
    </row>
    <row r="189" spans="2:56" ht="15" customHeight="1" x14ac:dyDescent="0.2">
      <c r="B189" s="5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57"/>
      <c r="AX189" s="47">
        <f t="shared" si="6"/>
        <v>0</v>
      </c>
      <c r="AY189" s="46">
        <f t="shared" si="7"/>
        <v>0</v>
      </c>
      <c r="AZ189" s="46" cm="1">
        <f t="array" ref="AZ189">IF($AY189&lt;=6,SUM($C189:$AV189),SUMPRODUCT(LARGE($C189:$AV189,{1,2,3,4,5,6})))</f>
        <v>0</v>
      </c>
      <c r="BA189" s="50" t="str">
        <f t="shared" si="8"/>
        <v/>
      </c>
      <c r="BB189" s="46" t="str" cm="1">
        <f t="array" ref="BB189">IFERROR(SUMPRODUCT(LARGE($C189:$AV189,{1,2,3,4})), "")</f>
        <v/>
      </c>
      <c r="BC189" s="46" t="str" cm="1">
        <f t="array" ref="BC189">IFERROR(SUMPRODUCT(LARGE($C189:$AV189,{1,2,3,4,5,6,7})), "")</f>
        <v/>
      </c>
      <c r="BD189" s="46" t="str" cm="1">
        <f t="array" ref="BD189">IFERROR(SUMPRODUCT(LARGE($C189:$AV189,{1,2,3,4,5,6,7,8})), "")</f>
        <v/>
      </c>
    </row>
    <row r="190" spans="2:56" ht="15" customHeight="1" x14ac:dyDescent="0.2">
      <c r="B190" s="5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57"/>
      <c r="AX190" s="47">
        <f t="shared" si="6"/>
        <v>0</v>
      </c>
      <c r="AY190" s="46">
        <f t="shared" si="7"/>
        <v>0</v>
      </c>
      <c r="AZ190" s="46" cm="1">
        <f t="array" ref="AZ190">IF($AY190&lt;=6,SUM($C190:$AV190),SUMPRODUCT(LARGE($C190:$AV190,{1,2,3,4,5,6})))</f>
        <v>0</v>
      </c>
      <c r="BA190" s="50" t="str">
        <f t="shared" si="8"/>
        <v/>
      </c>
      <c r="BB190" s="46" t="str" cm="1">
        <f t="array" ref="BB190">IFERROR(SUMPRODUCT(LARGE($C190:$AV190,{1,2,3,4})), "")</f>
        <v/>
      </c>
      <c r="BC190" s="46" t="str" cm="1">
        <f t="array" ref="BC190">IFERROR(SUMPRODUCT(LARGE($C190:$AV190,{1,2,3,4,5,6,7})), "")</f>
        <v/>
      </c>
      <c r="BD190" s="46" t="str" cm="1">
        <f t="array" ref="BD190">IFERROR(SUMPRODUCT(LARGE($C190:$AV190,{1,2,3,4,5,6,7,8})), "")</f>
        <v/>
      </c>
    </row>
    <row r="191" spans="2:56" ht="15" customHeight="1" x14ac:dyDescent="0.2">
      <c r="B191" s="5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57"/>
      <c r="AX191" s="47">
        <f t="shared" si="6"/>
        <v>0</v>
      </c>
      <c r="AY191" s="46">
        <f t="shared" si="7"/>
        <v>0</v>
      </c>
      <c r="AZ191" s="46" cm="1">
        <f t="array" ref="AZ191">IF($AY191&lt;=6,SUM($C191:$AV191),SUMPRODUCT(LARGE($C191:$AV191,{1,2,3,4,5,6})))</f>
        <v>0</v>
      </c>
      <c r="BA191" s="50" t="str">
        <f t="shared" si="8"/>
        <v/>
      </c>
      <c r="BB191" s="46" t="str" cm="1">
        <f t="array" ref="BB191">IFERROR(SUMPRODUCT(LARGE($C191:$AV191,{1,2,3,4})), "")</f>
        <v/>
      </c>
      <c r="BC191" s="46" t="str" cm="1">
        <f t="array" ref="BC191">IFERROR(SUMPRODUCT(LARGE($C191:$AV191,{1,2,3,4,5,6,7})), "")</f>
        <v/>
      </c>
      <c r="BD191" s="46" t="str" cm="1">
        <f t="array" ref="BD191">IFERROR(SUMPRODUCT(LARGE($C191:$AV191,{1,2,3,4,5,6,7,8})), "")</f>
        <v/>
      </c>
    </row>
    <row r="192" spans="2:56" ht="15" customHeight="1" x14ac:dyDescent="0.2">
      <c r="B192" s="5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57"/>
      <c r="AX192" s="47">
        <f t="shared" si="6"/>
        <v>0</v>
      </c>
      <c r="AY192" s="46">
        <f t="shared" si="7"/>
        <v>0</v>
      </c>
      <c r="AZ192" s="46" cm="1">
        <f t="array" ref="AZ192">IF($AY192&lt;=6,SUM($C192:$AV192),SUMPRODUCT(LARGE($C192:$AV192,{1,2,3,4,5,6})))</f>
        <v>0</v>
      </c>
      <c r="BA192" s="50" t="str">
        <f t="shared" si="8"/>
        <v/>
      </c>
      <c r="BB192" s="46" t="str" cm="1">
        <f t="array" ref="BB192">IFERROR(SUMPRODUCT(LARGE($C192:$AV192,{1,2,3,4})), "")</f>
        <v/>
      </c>
      <c r="BC192" s="46" t="str" cm="1">
        <f t="array" ref="BC192">IFERROR(SUMPRODUCT(LARGE($C192:$AV192,{1,2,3,4,5,6,7})), "")</f>
        <v/>
      </c>
      <c r="BD192" s="46" t="str" cm="1">
        <f t="array" ref="BD192">IFERROR(SUMPRODUCT(LARGE($C192:$AV192,{1,2,3,4,5,6,7,8})), "")</f>
        <v/>
      </c>
    </row>
    <row r="193" spans="2:56" ht="15" customHeight="1" x14ac:dyDescent="0.2">
      <c r="B193" s="5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57"/>
      <c r="AX193" s="47">
        <f t="shared" ref="AX193:AX256" si="9">SUM($C193:$AW193)</f>
        <v>0</v>
      </c>
      <c r="AY193" s="46">
        <f t="shared" ref="AY193:AY256" si="10">COUNTA(C193:AV193)</f>
        <v>0</v>
      </c>
      <c r="AZ193" s="46" cm="1">
        <f t="array" ref="AZ193">IF($AY193&lt;=6,SUM($C193:$AV193),SUMPRODUCT(LARGE($C193:$AV193,{1,2,3,4,5,6})))</f>
        <v>0</v>
      </c>
      <c r="BA193" s="50" t="str">
        <f t="shared" si="8"/>
        <v/>
      </c>
      <c r="BB193" s="46" t="str" cm="1">
        <f t="array" ref="BB193">IFERROR(SUMPRODUCT(LARGE($C193:$AV193,{1,2,3,4})), "")</f>
        <v/>
      </c>
      <c r="BC193" s="46" t="str" cm="1">
        <f t="array" ref="BC193">IFERROR(SUMPRODUCT(LARGE($C193:$AV193,{1,2,3,4,5,6,7})), "")</f>
        <v/>
      </c>
      <c r="BD193" s="46" t="str" cm="1">
        <f t="array" ref="BD193">IFERROR(SUMPRODUCT(LARGE($C193:$AV193,{1,2,3,4,5,6,7,8})), "")</f>
        <v/>
      </c>
    </row>
    <row r="194" spans="2:56" ht="15" customHeight="1" x14ac:dyDescent="0.2">
      <c r="B194" s="5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57"/>
      <c r="AX194" s="47">
        <f t="shared" si="9"/>
        <v>0</v>
      </c>
      <c r="AY194" s="46">
        <f t="shared" si="10"/>
        <v>0</v>
      </c>
      <c r="AZ194" s="46" cm="1">
        <f t="array" ref="AZ194">IF($AY194&lt;=6,SUM($C194:$AV194),SUMPRODUCT(LARGE($C194:$AV194,{1,2,3,4,5,6})))</f>
        <v>0</v>
      </c>
      <c r="BA194" s="50" t="str">
        <f t="shared" ref="BA194:BA257" si="11">IF(AND($AY194&gt;=6,AZ194=AZ195),"Manual Calc Needed","")</f>
        <v/>
      </c>
      <c r="BB194" s="46" t="str" cm="1">
        <f t="array" ref="BB194">IFERROR(SUMPRODUCT(LARGE($C194:$AV194,{1,2,3,4})), "")</f>
        <v/>
      </c>
      <c r="BC194" s="46" t="str" cm="1">
        <f t="array" ref="BC194">IFERROR(SUMPRODUCT(LARGE($C194:$AV194,{1,2,3,4,5,6,7})), "")</f>
        <v/>
      </c>
      <c r="BD194" s="46" t="str" cm="1">
        <f t="array" ref="BD194">IFERROR(SUMPRODUCT(LARGE($C194:$AV194,{1,2,3,4,5,6,7,8})), "")</f>
        <v/>
      </c>
    </row>
    <row r="195" spans="2:56" ht="15" customHeight="1" x14ac:dyDescent="0.2">
      <c r="B195" s="5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57"/>
      <c r="AX195" s="47">
        <f t="shared" si="9"/>
        <v>0</v>
      </c>
      <c r="AY195" s="46">
        <f t="shared" si="10"/>
        <v>0</v>
      </c>
      <c r="AZ195" s="46" cm="1">
        <f t="array" ref="AZ195">IF($AY195&lt;=6,SUM($C195:$AV195),SUMPRODUCT(LARGE($C195:$AV195,{1,2,3,4,5,6})))</f>
        <v>0</v>
      </c>
      <c r="BA195" s="50" t="str">
        <f t="shared" si="11"/>
        <v/>
      </c>
      <c r="BB195" s="46" t="str" cm="1">
        <f t="array" ref="BB195">IFERROR(SUMPRODUCT(LARGE($C195:$AV195,{1,2,3,4})), "")</f>
        <v/>
      </c>
      <c r="BC195" s="46" t="str" cm="1">
        <f t="array" ref="BC195">IFERROR(SUMPRODUCT(LARGE($C195:$AV195,{1,2,3,4,5,6,7})), "")</f>
        <v/>
      </c>
      <c r="BD195" s="46" t="str" cm="1">
        <f t="array" ref="BD195">IFERROR(SUMPRODUCT(LARGE($C195:$AV195,{1,2,3,4,5,6,7,8})), "")</f>
        <v/>
      </c>
    </row>
    <row r="196" spans="2:56" ht="15" customHeight="1" x14ac:dyDescent="0.2">
      <c r="B196" s="5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57"/>
      <c r="AX196" s="47">
        <f t="shared" si="9"/>
        <v>0</v>
      </c>
      <c r="AY196" s="46">
        <f t="shared" si="10"/>
        <v>0</v>
      </c>
      <c r="AZ196" s="46" cm="1">
        <f t="array" ref="AZ196">IF($AY196&lt;=6,SUM($C196:$AV196),SUMPRODUCT(LARGE($C196:$AV196,{1,2,3,4,5,6})))</f>
        <v>0</v>
      </c>
      <c r="BA196" s="50" t="str">
        <f t="shared" si="11"/>
        <v/>
      </c>
      <c r="BB196" s="46" t="str" cm="1">
        <f t="array" ref="BB196">IFERROR(SUMPRODUCT(LARGE($C196:$AV196,{1,2,3,4})), "")</f>
        <v/>
      </c>
      <c r="BC196" s="46" t="str" cm="1">
        <f t="array" ref="BC196">IFERROR(SUMPRODUCT(LARGE($C196:$AV196,{1,2,3,4,5,6,7})), "")</f>
        <v/>
      </c>
      <c r="BD196" s="46" t="str" cm="1">
        <f t="array" ref="BD196">IFERROR(SUMPRODUCT(LARGE($C196:$AV196,{1,2,3,4,5,6,7,8})), "")</f>
        <v/>
      </c>
    </row>
    <row r="197" spans="2:56" ht="15" customHeight="1" x14ac:dyDescent="0.2">
      <c r="B197" s="5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57"/>
      <c r="AX197" s="47">
        <f t="shared" si="9"/>
        <v>0</v>
      </c>
      <c r="AY197" s="46">
        <f t="shared" si="10"/>
        <v>0</v>
      </c>
      <c r="AZ197" s="46" cm="1">
        <f t="array" ref="AZ197">IF($AY197&lt;=6,SUM($C197:$AV197),SUMPRODUCT(LARGE($C197:$AV197,{1,2,3,4,5,6})))</f>
        <v>0</v>
      </c>
      <c r="BA197" s="50" t="str">
        <f t="shared" si="11"/>
        <v/>
      </c>
      <c r="BB197" s="46" t="str" cm="1">
        <f t="array" ref="BB197">IFERROR(SUMPRODUCT(LARGE($C197:$AV197,{1,2,3,4})), "")</f>
        <v/>
      </c>
      <c r="BC197" s="46" t="str" cm="1">
        <f t="array" ref="BC197">IFERROR(SUMPRODUCT(LARGE($C197:$AV197,{1,2,3,4,5,6,7})), "")</f>
        <v/>
      </c>
      <c r="BD197" s="46" t="str" cm="1">
        <f t="array" ref="BD197">IFERROR(SUMPRODUCT(LARGE($C197:$AV197,{1,2,3,4,5,6,7,8})), "")</f>
        <v/>
      </c>
    </row>
    <row r="198" spans="2:56" ht="15" customHeight="1" x14ac:dyDescent="0.2">
      <c r="B198" s="5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57"/>
      <c r="AX198" s="47">
        <f t="shared" si="9"/>
        <v>0</v>
      </c>
      <c r="AY198" s="46">
        <f t="shared" si="10"/>
        <v>0</v>
      </c>
      <c r="AZ198" s="46" cm="1">
        <f t="array" ref="AZ198">IF($AY198&lt;=6,SUM($C198:$AV198),SUMPRODUCT(LARGE($C198:$AV198,{1,2,3,4,5,6})))</f>
        <v>0</v>
      </c>
      <c r="BA198" s="50" t="str">
        <f t="shared" si="11"/>
        <v/>
      </c>
      <c r="BB198" s="46" t="str" cm="1">
        <f t="array" ref="BB198">IFERROR(SUMPRODUCT(LARGE($C198:$AV198,{1,2,3,4})), "")</f>
        <v/>
      </c>
      <c r="BC198" s="46" t="str" cm="1">
        <f t="array" ref="BC198">IFERROR(SUMPRODUCT(LARGE($C198:$AV198,{1,2,3,4,5,6,7})), "")</f>
        <v/>
      </c>
      <c r="BD198" s="46" t="str" cm="1">
        <f t="array" ref="BD198">IFERROR(SUMPRODUCT(LARGE($C198:$AV198,{1,2,3,4,5,6,7,8})), "")</f>
        <v/>
      </c>
    </row>
    <row r="199" spans="2:56" ht="15" customHeight="1" x14ac:dyDescent="0.2">
      <c r="B199" s="5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57"/>
      <c r="AX199" s="47">
        <f t="shared" si="9"/>
        <v>0</v>
      </c>
      <c r="AY199" s="46">
        <f t="shared" si="10"/>
        <v>0</v>
      </c>
      <c r="AZ199" s="46" cm="1">
        <f t="array" ref="AZ199">IF($AY199&lt;=6,SUM($C199:$AV199),SUMPRODUCT(LARGE($C199:$AV199,{1,2,3,4,5,6})))</f>
        <v>0</v>
      </c>
      <c r="BA199" s="50" t="str">
        <f t="shared" si="11"/>
        <v/>
      </c>
      <c r="BB199" s="46" t="str" cm="1">
        <f t="array" ref="BB199">IFERROR(SUMPRODUCT(LARGE($C199:$AV199,{1,2,3,4})), "")</f>
        <v/>
      </c>
      <c r="BC199" s="46" t="str" cm="1">
        <f t="array" ref="BC199">IFERROR(SUMPRODUCT(LARGE($C199:$AV199,{1,2,3,4,5,6,7})), "")</f>
        <v/>
      </c>
      <c r="BD199" s="46" t="str" cm="1">
        <f t="array" ref="BD199">IFERROR(SUMPRODUCT(LARGE($C199:$AV199,{1,2,3,4,5,6,7,8})), "")</f>
        <v/>
      </c>
    </row>
    <row r="200" spans="2:56" ht="15" customHeight="1" x14ac:dyDescent="0.2">
      <c r="B200" s="5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57"/>
      <c r="AX200" s="47">
        <f t="shared" si="9"/>
        <v>0</v>
      </c>
      <c r="AY200" s="46">
        <f t="shared" si="10"/>
        <v>0</v>
      </c>
      <c r="AZ200" s="46" cm="1">
        <f t="array" ref="AZ200">IF($AY200&lt;=6,SUM($C200:$AV200),SUMPRODUCT(LARGE($C200:$AV200,{1,2,3,4,5,6})))</f>
        <v>0</v>
      </c>
      <c r="BA200" s="50" t="str">
        <f t="shared" si="11"/>
        <v/>
      </c>
      <c r="BB200" s="46" t="str" cm="1">
        <f t="array" ref="BB200">IFERROR(SUMPRODUCT(LARGE($C200:$AV200,{1,2,3,4})), "")</f>
        <v/>
      </c>
      <c r="BC200" s="46" t="str" cm="1">
        <f t="array" ref="BC200">IFERROR(SUMPRODUCT(LARGE($C200:$AV200,{1,2,3,4,5,6,7})), "")</f>
        <v/>
      </c>
      <c r="BD200" s="46" t="str" cm="1">
        <f t="array" ref="BD200">IFERROR(SUMPRODUCT(LARGE($C200:$AV200,{1,2,3,4,5,6,7,8})), "")</f>
        <v/>
      </c>
    </row>
    <row r="201" spans="2:56" ht="15" customHeight="1" x14ac:dyDescent="0.2">
      <c r="B201" s="5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57"/>
      <c r="AX201" s="47">
        <f t="shared" si="9"/>
        <v>0</v>
      </c>
      <c r="AY201" s="46">
        <f t="shared" si="10"/>
        <v>0</v>
      </c>
      <c r="AZ201" s="46" cm="1">
        <f t="array" ref="AZ201">IF($AY201&lt;=6,SUM($C201:$AV201),SUMPRODUCT(LARGE($C201:$AV201,{1,2,3,4,5,6})))</f>
        <v>0</v>
      </c>
      <c r="BA201" s="50" t="str">
        <f t="shared" si="11"/>
        <v/>
      </c>
      <c r="BB201" s="46" t="str" cm="1">
        <f t="array" ref="BB201">IFERROR(SUMPRODUCT(LARGE($C201:$AV201,{1,2,3,4})), "")</f>
        <v/>
      </c>
      <c r="BC201" s="46" t="str" cm="1">
        <f t="array" ref="BC201">IFERROR(SUMPRODUCT(LARGE($C201:$AV201,{1,2,3,4,5,6,7})), "")</f>
        <v/>
      </c>
      <c r="BD201" s="46" t="str" cm="1">
        <f t="array" ref="BD201">IFERROR(SUMPRODUCT(LARGE($C201:$AV201,{1,2,3,4,5,6,7,8})), "")</f>
        <v/>
      </c>
    </row>
    <row r="202" spans="2:56" ht="15" customHeight="1" x14ac:dyDescent="0.2">
      <c r="B202" s="5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57"/>
      <c r="AX202" s="47">
        <f t="shared" si="9"/>
        <v>0</v>
      </c>
      <c r="AY202" s="46">
        <f t="shared" si="10"/>
        <v>0</v>
      </c>
      <c r="AZ202" s="46" cm="1">
        <f t="array" ref="AZ202">IF($AY202&lt;=6,SUM($C202:$AV202),SUMPRODUCT(LARGE($C202:$AV202,{1,2,3,4,5,6})))</f>
        <v>0</v>
      </c>
      <c r="BA202" s="50" t="str">
        <f t="shared" si="11"/>
        <v/>
      </c>
      <c r="BB202" s="46" t="str" cm="1">
        <f t="array" ref="BB202">IFERROR(SUMPRODUCT(LARGE($C202:$AV202,{1,2,3,4})), "")</f>
        <v/>
      </c>
      <c r="BC202" s="46" t="str" cm="1">
        <f t="array" ref="BC202">IFERROR(SUMPRODUCT(LARGE($C202:$AV202,{1,2,3,4,5,6,7})), "")</f>
        <v/>
      </c>
      <c r="BD202" s="46" t="str" cm="1">
        <f t="array" ref="BD202">IFERROR(SUMPRODUCT(LARGE($C202:$AV202,{1,2,3,4,5,6,7,8})), "")</f>
        <v/>
      </c>
    </row>
    <row r="203" spans="2:56" ht="15" customHeight="1" x14ac:dyDescent="0.2">
      <c r="B203" s="5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57"/>
      <c r="AX203" s="47">
        <f t="shared" si="9"/>
        <v>0</v>
      </c>
      <c r="AY203" s="46">
        <f t="shared" si="10"/>
        <v>0</v>
      </c>
      <c r="AZ203" s="46" cm="1">
        <f t="array" ref="AZ203">IF($AY203&lt;=6,SUM($C203:$AV203),SUMPRODUCT(LARGE($C203:$AV203,{1,2,3,4,5,6})))</f>
        <v>0</v>
      </c>
      <c r="BA203" s="50" t="str">
        <f t="shared" si="11"/>
        <v/>
      </c>
      <c r="BB203" s="46" t="str" cm="1">
        <f t="array" ref="BB203">IFERROR(SUMPRODUCT(LARGE($C203:$AV203,{1,2,3,4})), "")</f>
        <v/>
      </c>
      <c r="BC203" s="46" t="str" cm="1">
        <f t="array" ref="BC203">IFERROR(SUMPRODUCT(LARGE($C203:$AV203,{1,2,3,4,5,6,7})), "")</f>
        <v/>
      </c>
      <c r="BD203" s="46" t="str" cm="1">
        <f t="array" ref="BD203">IFERROR(SUMPRODUCT(LARGE($C203:$AV203,{1,2,3,4,5,6,7,8})), "")</f>
        <v/>
      </c>
    </row>
    <row r="204" spans="2:56" ht="15" customHeight="1" x14ac:dyDescent="0.2">
      <c r="B204" s="5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57"/>
      <c r="AX204" s="47">
        <f t="shared" si="9"/>
        <v>0</v>
      </c>
      <c r="AY204" s="46">
        <f t="shared" si="10"/>
        <v>0</v>
      </c>
      <c r="AZ204" s="46" cm="1">
        <f t="array" ref="AZ204">IF($AY204&lt;=6,SUM($C204:$AV204),SUMPRODUCT(LARGE($C204:$AV204,{1,2,3,4,5,6})))</f>
        <v>0</v>
      </c>
      <c r="BA204" s="50" t="str">
        <f t="shared" si="11"/>
        <v/>
      </c>
      <c r="BB204" s="46" t="str" cm="1">
        <f t="array" ref="BB204">IFERROR(SUMPRODUCT(LARGE($C204:$AV204,{1,2,3,4})), "")</f>
        <v/>
      </c>
      <c r="BC204" s="46" t="str" cm="1">
        <f t="array" ref="BC204">IFERROR(SUMPRODUCT(LARGE($C204:$AV204,{1,2,3,4,5,6,7})), "")</f>
        <v/>
      </c>
      <c r="BD204" s="46" t="str" cm="1">
        <f t="array" ref="BD204">IFERROR(SUMPRODUCT(LARGE($C204:$AV204,{1,2,3,4,5,6,7,8})), "")</f>
        <v/>
      </c>
    </row>
    <row r="205" spans="2:56" ht="15" customHeight="1" x14ac:dyDescent="0.2">
      <c r="B205" s="5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57"/>
      <c r="AX205" s="47">
        <f t="shared" si="9"/>
        <v>0</v>
      </c>
      <c r="AY205" s="46">
        <f t="shared" si="10"/>
        <v>0</v>
      </c>
      <c r="AZ205" s="46" cm="1">
        <f t="array" ref="AZ205">IF($AY205&lt;=6,SUM($C205:$AV205),SUMPRODUCT(LARGE($C205:$AV205,{1,2,3,4,5,6})))</f>
        <v>0</v>
      </c>
      <c r="BA205" s="50" t="str">
        <f t="shared" si="11"/>
        <v/>
      </c>
      <c r="BB205" s="46" t="str" cm="1">
        <f t="array" ref="BB205">IFERROR(SUMPRODUCT(LARGE($C205:$AV205,{1,2,3,4})), "")</f>
        <v/>
      </c>
      <c r="BC205" s="46" t="str" cm="1">
        <f t="array" ref="BC205">IFERROR(SUMPRODUCT(LARGE($C205:$AV205,{1,2,3,4,5,6,7})), "")</f>
        <v/>
      </c>
      <c r="BD205" s="46" t="str" cm="1">
        <f t="array" ref="BD205">IFERROR(SUMPRODUCT(LARGE($C205:$AV205,{1,2,3,4,5,6,7,8})), "")</f>
        <v/>
      </c>
    </row>
    <row r="206" spans="2:56" ht="15" customHeight="1" x14ac:dyDescent="0.2">
      <c r="B206" s="5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57"/>
      <c r="AX206" s="47">
        <f t="shared" si="9"/>
        <v>0</v>
      </c>
      <c r="AY206" s="46">
        <f t="shared" si="10"/>
        <v>0</v>
      </c>
      <c r="AZ206" s="46" cm="1">
        <f t="array" ref="AZ206">IF($AY206&lt;=6,SUM($C206:$AV206),SUMPRODUCT(LARGE($C206:$AV206,{1,2,3,4,5,6})))</f>
        <v>0</v>
      </c>
      <c r="BA206" s="50" t="str">
        <f t="shared" si="11"/>
        <v/>
      </c>
      <c r="BB206" s="46" t="str" cm="1">
        <f t="array" ref="BB206">IFERROR(SUMPRODUCT(LARGE($C206:$AV206,{1,2,3,4})), "")</f>
        <v/>
      </c>
      <c r="BC206" s="46" t="str" cm="1">
        <f t="array" ref="BC206">IFERROR(SUMPRODUCT(LARGE($C206:$AV206,{1,2,3,4,5,6,7})), "")</f>
        <v/>
      </c>
      <c r="BD206" s="46" t="str" cm="1">
        <f t="array" ref="BD206">IFERROR(SUMPRODUCT(LARGE($C206:$AV206,{1,2,3,4,5,6,7,8})), "")</f>
        <v/>
      </c>
    </row>
    <row r="207" spans="2:56" ht="15" customHeight="1" x14ac:dyDescent="0.2">
      <c r="B207" s="5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57"/>
      <c r="AX207" s="47">
        <f t="shared" si="9"/>
        <v>0</v>
      </c>
      <c r="AY207" s="46">
        <f t="shared" si="10"/>
        <v>0</v>
      </c>
      <c r="AZ207" s="46" cm="1">
        <f t="array" ref="AZ207">IF($AY207&lt;=6,SUM($C207:$AV207),SUMPRODUCT(LARGE($C207:$AV207,{1,2,3,4,5,6})))</f>
        <v>0</v>
      </c>
      <c r="BA207" s="50" t="str">
        <f t="shared" si="11"/>
        <v/>
      </c>
      <c r="BB207" s="46" t="str" cm="1">
        <f t="array" ref="BB207">IFERROR(SUMPRODUCT(LARGE($C207:$AV207,{1,2,3,4})), "")</f>
        <v/>
      </c>
      <c r="BC207" s="46" t="str" cm="1">
        <f t="array" ref="BC207">IFERROR(SUMPRODUCT(LARGE($C207:$AV207,{1,2,3,4,5,6,7})), "")</f>
        <v/>
      </c>
      <c r="BD207" s="46" t="str" cm="1">
        <f t="array" ref="BD207">IFERROR(SUMPRODUCT(LARGE($C207:$AV207,{1,2,3,4,5,6,7,8})), "")</f>
        <v/>
      </c>
    </row>
    <row r="208" spans="2:56" ht="15" customHeight="1" x14ac:dyDescent="0.2">
      <c r="B208" s="5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57"/>
      <c r="AX208" s="47">
        <f t="shared" si="9"/>
        <v>0</v>
      </c>
      <c r="AY208" s="46">
        <f t="shared" si="10"/>
        <v>0</v>
      </c>
      <c r="AZ208" s="46" cm="1">
        <f t="array" ref="AZ208">IF($AY208&lt;=6,SUM($C208:$AV208),SUMPRODUCT(LARGE($C208:$AV208,{1,2,3,4,5,6})))</f>
        <v>0</v>
      </c>
      <c r="BA208" s="50" t="str">
        <f t="shared" si="11"/>
        <v/>
      </c>
      <c r="BB208" s="46" t="str" cm="1">
        <f t="array" ref="BB208">IFERROR(SUMPRODUCT(LARGE($C208:$AV208,{1,2,3,4})), "")</f>
        <v/>
      </c>
      <c r="BC208" s="46" t="str" cm="1">
        <f t="array" ref="BC208">IFERROR(SUMPRODUCT(LARGE($C208:$AV208,{1,2,3,4,5,6,7})), "")</f>
        <v/>
      </c>
      <c r="BD208" s="46" t="str" cm="1">
        <f t="array" ref="BD208">IFERROR(SUMPRODUCT(LARGE($C208:$AV208,{1,2,3,4,5,6,7,8})), "")</f>
        <v/>
      </c>
    </row>
    <row r="209" spans="2:56" ht="15" customHeight="1" x14ac:dyDescent="0.2">
      <c r="B209" s="5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57"/>
      <c r="AX209" s="47">
        <f t="shared" si="9"/>
        <v>0</v>
      </c>
      <c r="AY209" s="46">
        <f t="shared" si="10"/>
        <v>0</v>
      </c>
      <c r="AZ209" s="46" cm="1">
        <f t="array" ref="AZ209">IF($AY209&lt;=6,SUM($C209:$AV209),SUMPRODUCT(LARGE($C209:$AV209,{1,2,3,4,5,6})))</f>
        <v>0</v>
      </c>
      <c r="BA209" s="50" t="str">
        <f t="shared" si="11"/>
        <v/>
      </c>
      <c r="BB209" s="46" t="str" cm="1">
        <f t="array" ref="BB209">IFERROR(SUMPRODUCT(LARGE($C209:$AV209,{1,2,3,4})), "")</f>
        <v/>
      </c>
      <c r="BC209" s="46" t="str" cm="1">
        <f t="array" ref="BC209">IFERROR(SUMPRODUCT(LARGE($C209:$AV209,{1,2,3,4,5,6,7})), "")</f>
        <v/>
      </c>
      <c r="BD209" s="46" t="str" cm="1">
        <f t="array" ref="BD209">IFERROR(SUMPRODUCT(LARGE($C209:$AV209,{1,2,3,4,5,6,7,8})), "")</f>
        <v/>
      </c>
    </row>
    <row r="210" spans="2:56" ht="15" customHeight="1" x14ac:dyDescent="0.2">
      <c r="B210" s="5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57"/>
      <c r="AX210" s="47">
        <f t="shared" si="9"/>
        <v>0</v>
      </c>
      <c r="AY210" s="46">
        <f t="shared" si="10"/>
        <v>0</v>
      </c>
      <c r="AZ210" s="46" cm="1">
        <f t="array" ref="AZ210">IF($AY210&lt;=6,SUM($C210:$AV210),SUMPRODUCT(LARGE($C210:$AV210,{1,2,3,4,5,6})))</f>
        <v>0</v>
      </c>
      <c r="BA210" s="50" t="str">
        <f t="shared" si="11"/>
        <v/>
      </c>
      <c r="BB210" s="46" t="str" cm="1">
        <f t="array" ref="BB210">IFERROR(SUMPRODUCT(LARGE($C210:$AV210,{1,2,3,4})), "")</f>
        <v/>
      </c>
      <c r="BC210" s="46" t="str" cm="1">
        <f t="array" ref="BC210">IFERROR(SUMPRODUCT(LARGE($C210:$AV210,{1,2,3,4,5,6,7})), "")</f>
        <v/>
      </c>
      <c r="BD210" s="46" t="str" cm="1">
        <f t="array" ref="BD210">IFERROR(SUMPRODUCT(LARGE($C210:$AV210,{1,2,3,4,5,6,7,8})), "")</f>
        <v/>
      </c>
    </row>
    <row r="211" spans="2:56" ht="15" customHeight="1" x14ac:dyDescent="0.2">
      <c r="B211" s="5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57"/>
      <c r="AX211" s="47">
        <f t="shared" si="9"/>
        <v>0</v>
      </c>
      <c r="AY211" s="46">
        <f t="shared" si="10"/>
        <v>0</v>
      </c>
      <c r="AZ211" s="46" cm="1">
        <f t="array" ref="AZ211">IF($AY211&lt;=6,SUM($C211:$AV211),SUMPRODUCT(LARGE($C211:$AV211,{1,2,3,4,5,6})))</f>
        <v>0</v>
      </c>
      <c r="BA211" s="50" t="str">
        <f t="shared" si="11"/>
        <v/>
      </c>
      <c r="BB211" s="46" t="str" cm="1">
        <f t="array" ref="BB211">IFERROR(SUMPRODUCT(LARGE($C211:$AV211,{1,2,3,4})), "")</f>
        <v/>
      </c>
      <c r="BC211" s="46" t="str" cm="1">
        <f t="array" ref="BC211">IFERROR(SUMPRODUCT(LARGE($C211:$AV211,{1,2,3,4,5,6,7})), "")</f>
        <v/>
      </c>
      <c r="BD211" s="46" t="str" cm="1">
        <f t="array" ref="BD211">IFERROR(SUMPRODUCT(LARGE($C211:$AV211,{1,2,3,4,5,6,7,8})), "")</f>
        <v/>
      </c>
    </row>
    <row r="212" spans="2:56" ht="15" customHeight="1" x14ac:dyDescent="0.2">
      <c r="B212" s="5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57"/>
      <c r="AX212" s="47">
        <f t="shared" si="9"/>
        <v>0</v>
      </c>
      <c r="AY212" s="46">
        <f t="shared" si="10"/>
        <v>0</v>
      </c>
      <c r="AZ212" s="46" cm="1">
        <f t="array" ref="AZ212">IF($AY212&lt;=6,SUM($C212:$AV212),SUMPRODUCT(LARGE($C212:$AV212,{1,2,3,4,5,6})))</f>
        <v>0</v>
      </c>
      <c r="BA212" s="50" t="str">
        <f t="shared" si="11"/>
        <v/>
      </c>
      <c r="BB212" s="46" t="str" cm="1">
        <f t="array" ref="BB212">IFERROR(SUMPRODUCT(LARGE($C212:$AV212,{1,2,3,4})), "")</f>
        <v/>
      </c>
      <c r="BC212" s="46" t="str" cm="1">
        <f t="array" ref="BC212">IFERROR(SUMPRODUCT(LARGE($C212:$AV212,{1,2,3,4,5,6,7})), "")</f>
        <v/>
      </c>
      <c r="BD212" s="46" t="str" cm="1">
        <f t="array" ref="BD212">IFERROR(SUMPRODUCT(LARGE($C212:$AV212,{1,2,3,4,5,6,7,8})), "")</f>
        <v/>
      </c>
    </row>
    <row r="213" spans="2:56" ht="15" customHeight="1" x14ac:dyDescent="0.2">
      <c r="B213" s="5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57"/>
      <c r="AX213" s="47">
        <f t="shared" si="9"/>
        <v>0</v>
      </c>
      <c r="AY213" s="46">
        <f t="shared" si="10"/>
        <v>0</v>
      </c>
      <c r="AZ213" s="46" cm="1">
        <f t="array" ref="AZ213">IF($AY213&lt;=6,SUM($C213:$AV213),SUMPRODUCT(LARGE($C213:$AV213,{1,2,3,4,5,6})))</f>
        <v>0</v>
      </c>
      <c r="BA213" s="50" t="str">
        <f t="shared" si="11"/>
        <v/>
      </c>
      <c r="BB213" s="46" t="str" cm="1">
        <f t="array" ref="BB213">IFERROR(SUMPRODUCT(LARGE($C213:$AV213,{1,2,3,4})), "")</f>
        <v/>
      </c>
      <c r="BC213" s="46" t="str" cm="1">
        <f t="array" ref="BC213">IFERROR(SUMPRODUCT(LARGE($C213:$AV213,{1,2,3,4,5,6,7})), "")</f>
        <v/>
      </c>
      <c r="BD213" s="46" t="str" cm="1">
        <f t="array" ref="BD213">IFERROR(SUMPRODUCT(LARGE($C213:$AV213,{1,2,3,4,5,6,7,8})), "")</f>
        <v/>
      </c>
    </row>
    <row r="214" spans="2:56" ht="15" customHeight="1" x14ac:dyDescent="0.2">
      <c r="B214" s="5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57"/>
      <c r="AX214" s="47">
        <f t="shared" si="9"/>
        <v>0</v>
      </c>
      <c r="AY214" s="46">
        <f t="shared" si="10"/>
        <v>0</v>
      </c>
      <c r="AZ214" s="46" cm="1">
        <f t="array" ref="AZ214">IF($AY214&lt;=6,SUM($C214:$AV214),SUMPRODUCT(LARGE($C214:$AV214,{1,2,3,4,5,6})))</f>
        <v>0</v>
      </c>
      <c r="BA214" s="50" t="str">
        <f t="shared" si="11"/>
        <v/>
      </c>
      <c r="BB214" s="46" t="str" cm="1">
        <f t="array" ref="BB214">IFERROR(SUMPRODUCT(LARGE($C214:$AV214,{1,2,3,4})), "")</f>
        <v/>
      </c>
      <c r="BC214" s="46" t="str" cm="1">
        <f t="array" ref="BC214">IFERROR(SUMPRODUCT(LARGE($C214:$AV214,{1,2,3,4,5,6,7})), "")</f>
        <v/>
      </c>
      <c r="BD214" s="46" t="str" cm="1">
        <f t="array" ref="BD214">IFERROR(SUMPRODUCT(LARGE($C214:$AV214,{1,2,3,4,5,6,7,8})), "")</f>
        <v/>
      </c>
    </row>
    <row r="215" spans="2:56" ht="15" customHeight="1" x14ac:dyDescent="0.2">
      <c r="B215" s="5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57"/>
      <c r="AX215" s="47">
        <f t="shared" si="9"/>
        <v>0</v>
      </c>
      <c r="AY215" s="46">
        <f t="shared" si="10"/>
        <v>0</v>
      </c>
      <c r="AZ215" s="46" cm="1">
        <f t="array" ref="AZ215">IF($AY215&lt;=6,SUM($C215:$AV215),SUMPRODUCT(LARGE($C215:$AV215,{1,2,3,4,5,6})))</f>
        <v>0</v>
      </c>
      <c r="BA215" s="50" t="str">
        <f t="shared" si="11"/>
        <v/>
      </c>
      <c r="BB215" s="46" t="str" cm="1">
        <f t="array" ref="BB215">IFERROR(SUMPRODUCT(LARGE($C215:$AV215,{1,2,3,4})), "")</f>
        <v/>
      </c>
      <c r="BC215" s="46" t="str" cm="1">
        <f t="array" ref="BC215">IFERROR(SUMPRODUCT(LARGE($C215:$AV215,{1,2,3,4,5,6,7})), "")</f>
        <v/>
      </c>
      <c r="BD215" s="46" t="str" cm="1">
        <f t="array" ref="BD215">IFERROR(SUMPRODUCT(LARGE($C215:$AV215,{1,2,3,4,5,6,7,8})), "")</f>
        <v/>
      </c>
    </row>
    <row r="216" spans="2:56" ht="15" customHeight="1" x14ac:dyDescent="0.2">
      <c r="B216" s="5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57"/>
      <c r="AX216" s="47">
        <f t="shared" si="9"/>
        <v>0</v>
      </c>
      <c r="AY216" s="46">
        <f t="shared" si="10"/>
        <v>0</v>
      </c>
      <c r="AZ216" s="46" cm="1">
        <f t="array" ref="AZ216">IF($AY216&lt;=6,SUM($C216:$AV216),SUMPRODUCT(LARGE($C216:$AV216,{1,2,3,4,5,6})))</f>
        <v>0</v>
      </c>
      <c r="BA216" s="50" t="str">
        <f t="shared" si="11"/>
        <v/>
      </c>
      <c r="BB216" s="46" t="str" cm="1">
        <f t="array" ref="BB216">IFERROR(SUMPRODUCT(LARGE($C216:$AV216,{1,2,3,4})), "")</f>
        <v/>
      </c>
      <c r="BC216" s="46" t="str" cm="1">
        <f t="array" ref="BC216">IFERROR(SUMPRODUCT(LARGE($C216:$AV216,{1,2,3,4,5,6,7})), "")</f>
        <v/>
      </c>
      <c r="BD216" s="46" t="str" cm="1">
        <f t="array" ref="BD216">IFERROR(SUMPRODUCT(LARGE($C216:$AV216,{1,2,3,4,5,6,7,8})), "")</f>
        <v/>
      </c>
    </row>
    <row r="217" spans="2:56" ht="15" customHeight="1" x14ac:dyDescent="0.2">
      <c r="B217" s="5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57"/>
      <c r="AX217" s="47">
        <f t="shared" si="9"/>
        <v>0</v>
      </c>
      <c r="AY217" s="46">
        <f t="shared" si="10"/>
        <v>0</v>
      </c>
      <c r="AZ217" s="46" cm="1">
        <f t="array" ref="AZ217">IF($AY217&lt;=6,SUM($C217:$AV217),SUMPRODUCT(LARGE($C217:$AV217,{1,2,3,4,5,6})))</f>
        <v>0</v>
      </c>
      <c r="BA217" s="50" t="str">
        <f t="shared" si="11"/>
        <v/>
      </c>
      <c r="BB217" s="46" t="str" cm="1">
        <f t="array" ref="BB217">IFERROR(SUMPRODUCT(LARGE($C217:$AV217,{1,2,3,4})), "")</f>
        <v/>
      </c>
      <c r="BC217" s="46" t="str" cm="1">
        <f t="array" ref="BC217">IFERROR(SUMPRODUCT(LARGE($C217:$AV217,{1,2,3,4,5,6,7})), "")</f>
        <v/>
      </c>
      <c r="BD217" s="46" t="str" cm="1">
        <f t="array" ref="BD217">IFERROR(SUMPRODUCT(LARGE($C217:$AV217,{1,2,3,4,5,6,7,8})), "")</f>
        <v/>
      </c>
    </row>
    <row r="218" spans="2:56" ht="15" customHeight="1" x14ac:dyDescent="0.2">
      <c r="B218" s="5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57"/>
      <c r="AX218" s="47">
        <f t="shared" si="9"/>
        <v>0</v>
      </c>
      <c r="AY218" s="46">
        <f t="shared" si="10"/>
        <v>0</v>
      </c>
      <c r="AZ218" s="46" cm="1">
        <f t="array" ref="AZ218">IF($AY218&lt;=6,SUM($C218:$AV218),SUMPRODUCT(LARGE($C218:$AV218,{1,2,3,4,5,6})))</f>
        <v>0</v>
      </c>
      <c r="BA218" s="50" t="str">
        <f t="shared" si="11"/>
        <v/>
      </c>
      <c r="BB218" s="46" t="str" cm="1">
        <f t="array" ref="BB218">IFERROR(SUMPRODUCT(LARGE($C218:$AV218,{1,2,3,4})), "")</f>
        <v/>
      </c>
      <c r="BC218" s="46" t="str" cm="1">
        <f t="array" ref="BC218">IFERROR(SUMPRODUCT(LARGE($C218:$AV218,{1,2,3,4,5,6,7})), "")</f>
        <v/>
      </c>
      <c r="BD218" s="46" t="str" cm="1">
        <f t="array" ref="BD218">IFERROR(SUMPRODUCT(LARGE($C218:$AV218,{1,2,3,4,5,6,7,8})), "")</f>
        <v/>
      </c>
    </row>
    <row r="219" spans="2:56" ht="15" customHeight="1" x14ac:dyDescent="0.2">
      <c r="B219" s="5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57"/>
      <c r="AX219" s="47">
        <f t="shared" si="9"/>
        <v>0</v>
      </c>
      <c r="AY219" s="46">
        <f t="shared" si="10"/>
        <v>0</v>
      </c>
      <c r="AZ219" s="46" cm="1">
        <f t="array" ref="AZ219">IF($AY219&lt;=6,SUM($C219:$AV219),SUMPRODUCT(LARGE($C219:$AV219,{1,2,3,4,5,6})))</f>
        <v>0</v>
      </c>
      <c r="BA219" s="50" t="str">
        <f t="shared" si="11"/>
        <v/>
      </c>
      <c r="BB219" s="46" t="str" cm="1">
        <f t="array" ref="BB219">IFERROR(SUMPRODUCT(LARGE($C219:$AV219,{1,2,3,4})), "")</f>
        <v/>
      </c>
      <c r="BC219" s="46" t="str" cm="1">
        <f t="array" ref="BC219">IFERROR(SUMPRODUCT(LARGE($C219:$AV219,{1,2,3,4,5,6,7})), "")</f>
        <v/>
      </c>
      <c r="BD219" s="46" t="str" cm="1">
        <f t="array" ref="BD219">IFERROR(SUMPRODUCT(LARGE($C219:$AV219,{1,2,3,4,5,6,7,8})), "")</f>
        <v/>
      </c>
    </row>
    <row r="220" spans="2:56" ht="15" customHeight="1" x14ac:dyDescent="0.2">
      <c r="B220" s="5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57"/>
      <c r="AX220" s="47">
        <f t="shared" si="9"/>
        <v>0</v>
      </c>
      <c r="AY220" s="46">
        <f t="shared" si="10"/>
        <v>0</v>
      </c>
      <c r="AZ220" s="46" cm="1">
        <f t="array" ref="AZ220">IF($AY220&lt;=6,SUM($C220:$AV220),SUMPRODUCT(LARGE($C220:$AV220,{1,2,3,4,5,6})))</f>
        <v>0</v>
      </c>
      <c r="BA220" s="50" t="str">
        <f t="shared" si="11"/>
        <v/>
      </c>
      <c r="BB220" s="46" t="str" cm="1">
        <f t="array" ref="BB220">IFERROR(SUMPRODUCT(LARGE($C220:$AV220,{1,2,3,4})), "")</f>
        <v/>
      </c>
      <c r="BC220" s="46" t="str" cm="1">
        <f t="array" ref="BC220">IFERROR(SUMPRODUCT(LARGE($C220:$AV220,{1,2,3,4,5,6,7})), "")</f>
        <v/>
      </c>
      <c r="BD220" s="46" t="str" cm="1">
        <f t="array" ref="BD220">IFERROR(SUMPRODUCT(LARGE($C220:$AV220,{1,2,3,4,5,6,7,8})), "")</f>
        <v/>
      </c>
    </row>
    <row r="221" spans="2:56" ht="15" customHeight="1" x14ac:dyDescent="0.2">
      <c r="B221" s="5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57"/>
      <c r="AX221" s="47">
        <f t="shared" si="9"/>
        <v>0</v>
      </c>
      <c r="AY221" s="46">
        <f t="shared" si="10"/>
        <v>0</v>
      </c>
      <c r="AZ221" s="46" cm="1">
        <f t="array" ref="AZ221">IF($AY221&lt;=6,SUM($C221:$AV221),SUMPRODUCT(LARGE($C221:$AV221,{1,2,3,4,5,6})))</f>
        <v>0</v>
      </c>
      <c r="BA221" s="50" t="str">
        <f t="shared" si="11"/>
        <v/>
      </c>
      <c r="BB221" s="46" t="str" cm="1">
        <f t="array" ref="BB221">IFERROR(SUMPRODUCT(LARGE($C221:$AV221,{1,2,3,4})), "")</f>
        <v/>
      </c>
      <c r="BC221" s="46" t="str" cm="1">
        <f t="array" ref="BC221">IFERROR(SUMPRODUCT(LARGE($C221:$AV221,{1,2,3,4,5,6,7})), "")</f>
        <v/>
      </c>
      <c r="BD221" s="46" t="str" cm="1">
        <f t="array" ref="BD221">IFERROR(SUMPRODUCT(LARGE($C221:$AV221,{1,2,3,4,5,6,7,8})), "")</f>
        <v/>
      </c>
    </row>
    <row r="222" spans="2:56" ht="15" customHeight="1" x14ac:dyDescent="0.2">
      <c r="B222" s="5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57"/>
      <c r="AX222" s="47">
        <f t="shared" si="9"/>
        <v>0</v>
      </c>
      <c r="AY222" s="46">
        <f t="shared" si="10"/>
        <v>0</v>
      </c>
      <c r="AZ222" s="46" cm="1">
        <f t="array" ref="AZ222">IF($AY222&lt;=6,SUM($C222:$AV222),SUMPRODUCT(LARGE($C222:$AV222,{1,2,3,4,5,6})))</f>
        <v>0</v>
      </c>
      <c r="BA222" s="50" t="str">
        <f t="shared" si="11"/>
        <v/>
      </c>
      <c r="BB222" s="46" t="str" cm="1">
        <f t="array" ref="BB222">IFERROR(SUMPRODUCT(LARGE($C222:$AV222,{1,2,3,4})), "")</f>
        <v/>
      </c>
      <c r="BC222" s="46" t="str" cm="1">
        <f t="array" ref="BC222">IFERROR(SUMPRODUCT(LARGE($C222:$AV222,{1,2,3,4,5,6,7})), "")</f>
        <v/>
      </c>
      <c r="BD222" s="46" t="str" cm="1">
        <f t="array" ref="BD222">IFERROR(SUMPRODUCT(LARGE($C222:$AV222,{1,2,3,4,5,6,7,8})), "")</f>
        <v/>
      </c>
    </row>
    <row r="223" spans="2:56" ht="15" customHeight="1" x14ac:dyDescent="0.2">
      <c r="B223" s="5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57"/>
      <c r="AX223" s="47">
        <f t="shared" si="9"/>
        <v>0</v>
      </c>
      <c r="AY223" s="46">
        <f t="shared" si="10"/>
        <v>0</v>
      </c>
      <c r="AZ223" s="46" cm="1">
        <f t="array" ref="AZ223">IF($AY223&lt;=6,SUM($C223:$AV223),SUMPRODUCT(LARGE($C223:$AV223,{1,2,3,4,5,6})))</f>
        <v>0</v>
      </c>
      <c r="BA223" s="50" t="str">
        <f t="shared" si="11"/>
        <v/>
      </c>
      <c r="BB223" s="46" t="str" cm="1">
        <f t="array" ref="BB223">IFERROR(SUMPRODUCT(LARGE($C223:$AV223,{1,2,3,4})), "")</f>
        <v/>
      </c>
      <c r="BC223" s="46" t="str" cm="1">
        <f t="array" ref="BC223">IFERROR(SUMPRODUCT(LARGE($C223:$AV223,{1,2,3,4,5,6,7})), "")</f>
        <v/>
      </c>
      <c r="BD223" s="46" t="str" cm="1">
        <f t="array" ref="BD223">IFERROR(SUMPRODUCT(LARGE($C223:$AV223,{1,2,3,4,5,6,7,8})), "")</f>
        <v/>
      </c>
    </row>
    <row r="224" spans="2:56" ht="15" customHeight="1" x14ac:dyDescent="0.2">
      <c r="B224" s="5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57"/>
      <c r="AX224" s="47">
        <f t="shared" si="9"/>
        <v>0</v>
      </c>
      <c r="AY224" s="46">
        <f t="shared" si="10"/>
        <v>0</v>
      </c>
      <c r="AZ224" s="46" cm="1">
        <f t="array" ref="AZ224">IF($AY224&lt;=6,SUM($C224:$AV224),SUMPRODUCT(LARGE($C224:$AV224,{1,2,3,4,5,6})))</f>
        <v>0</v>
      </c>
      <c r="BA224" s="50" t="str">
        <f t="shared" si="11"/>
        <v/>
      </c>
      <c r="BB224" s="46" t="str" cm="1">
        <f t="array" ref="BB224">IFERROR(SUMPRODUCT(LARGE($C224:$AV224,{1,2,3,4})), "")</f>
        <v/>
      </c>
      <c r="BC224" s="46" t="str" cm="1">
        <f t="array" ref="BC224">IFERROR(SUMPRODUCT(LARGE($C224:$AV224,{1,2,3,4,5,6,7})), "")</f>
        <v/>
      </c>
      <c r="BD224" s="46" t="str" cm="1">
        <f t="array" ref="BD224">IFERROR(SUMPRODUCT(LARGE($C224:$AV224,{1,2,3,4,5,6,7,8})), "")</f>
        <v/>
      </c>
    </row>
    <row r="225" spans="2:56" ht="15" customHeight="1" x14ac:dyDescent="0.2">
      <c r="B225" s="5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57"/>
      <c r="AX225" s="47">
        <f t="shared" si="9"/>
        <v>0</v>
      </c>
      <c r="AY225" s="46">
        <f t="shared" si="10"/>
        <v>0</v>
      </c>
      <c r="AZ225" s="46" cm="1">
        <f t="array" ref="AZ225">IF($AY225&lt;=6,SUM($C225:$AV225),SUMPRODUCT(LARGE($C225:$AV225,{1,2,3,4,5,6})))</f>
        <v>0</v>
      </c>
      <c r="BA225" s="50" t="str">
        <f t="shared" si="11"/>
        <v/>
      </c>
      <c r="BB225" s="46" t="str" cm="1">
        <f t="array" ref="BB225">IFERROR(SUMPRODUCT(LARGE($C225:$AV225,{1,2,3,4})), "")</f>
        <v/>
      </c>
      <c r="BC225" s="46" t="str" cm="1">
        <f t="array" ref="BC225">IFERROR(SUMPRODUCT(LARGE($C225:$AV225,{1,2,3,4,5,6,7})), "")</f>
        <v/>
      </c>
      <c r="BD225" s="46" t="str" cm="1">
        <f t="array" ref="BD225">IFERROR(SUMPRODUCT(LARGE($C225:$AV225,{1,2,3,4,5,6,7,8})), "")</f>
        <v/>
      </c>
    </row>
    <row r="226" spans="2:56" ht="15" customHeight="1" x14ac:dyDescent="0.2">
      <c r="B226" s="5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57"/>
      <c r="AX226" s="47">
        <f t="shared" si="9"/>
        <v>0</v>
      </c>
      <c r="AY226" s="46">
        <f t="shared" si="10"/>
        <v>0</v>
      </c>
      <c r="AZ226" s="46" cm="1">
        <f t="array" ref="AZ226">IF($AY226&lt;=6,SUM($C226:$AV226),SUMPRODUCT(LARGE($C226:$AV226,{1,2,3,4,5,6})))</f>
        <v>0</v>
      </c>
      <c r="BA226" s="50" t="str">
        <f t="shared" si="11"/>
        <v/>
      </c>
      <c r="BB226" s="46" t="str" cm="1">
        <f t="array" ref="BB226">IFERROR(SUMPRODUCT(LARGE($C226:$AV226,{1,2,3,4})), "")</f>
        <v/>
      </c>
      <c r="BC226" s="46" t="str" cm="1">
        <f t="array" ref="BC226">IFERROR(SUMPRODUCT(LARGE($C226:$AV226,{1,2,3,4,5,6,7})), "")</f>
        <v/>
      </c>
      <c r="BD226" s="46" t="str" cm="1">
        <f t="array" ref="BD226">IFERROR(SUMPRODUCT(LARGE($C226:$AV226,{1,2,3,4,5,6,7,8})), "")</f>
        <v/>
      </c>
    </row>
    <row r="227" spans="2:56" ht="15" customHeight="1" x14ac:dyDescent="0.2">
      <c r="B227" s="5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57"/>
      <c r="AX227" s="47">
        <f t="shared" si="9"/>
        <v>0</v>
      </c>
      <c r="AY227" s="46">
        <f t="shared" si="10"/>
        <v>0</v>
      </c>
      <c r="AZ227" s="46" cm="1">
        <f t="array" ref="AZ227">IF($AY227&lt;=6,SUM($C227:$AV227),SUMPRODUCT(LARGE($C227:$AV227,{1,2,3,4,5,6})))</f>
        <v>0</v>
      </c>
      <c r="BA227" s="50" t="str">
        <f t="shared" si="11"/>
        <v/>
      </c>
      <c r="BB227" s="46" t="str" cm="1">
        <f t="array" ref="BB227">IFERROR(SUMPRODUCT(LARGE($C227:$AV227,{1,2,3,4})), "")</f>
        <v/>
      </c>
      <c r="BC227" s="46" t="str" cm="1">
        <f t="array" ref="BC227">IFERROR(SUMPRODUCT(LARGE($C227:$AV227,{1,2,3,4,5,6,7})), "")</f>
        <v/>
      </c>
      <c r="BD227" s="46" t="str" cm="1">
        <f t="array" ref="BD227">IFERROR(SUMPRODUCT(LARGE($C227:$AV227,{1,2,3,4,5,6,7,8})), "")</f>
        <v/>
      </c>
    </row>
    <row r="228" spans="2:56" ht="15" customHeight="1" x14ac:dyDescent="0.2">
      <c r="B228" s="5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57"/>
      <c r="AX228" s="47">
        <f t="shared" si="9"/>
        <v>0</v>
      </c>
      <c r="AY228" s="46">
        <f t="shared" si="10"/>
        <v>0</v>
      </c>
      <c r="AZ228" s="46" cm="1">
        <f t="array" ref="AZ228">IF($AY228&lt;=6,SUM($C228:$AV228),SUMPRODUCT(LARGE($C228:$AV228,{1,2,3,4,5,6})))</f>
        <v>0</v>
      </c>
      <c r="BA228" s="50" t="str">
        <f t="shared" si="11"/>
        <v/>
      </c>
      <c r="BB228" s="46" t="str" cm="1">
        <f t="array" ref="BB228">IFERROR(SUMPRODUCT(LARGE($C228:$AV228,{1,2,3,4})), "")</f>
        <v/>
      </c>
      <c r="BC228" s="46" t="str" cm="1">
        <f t="array" ref="BC228">IFERROR(SUMPRODUCT(LARGE($C228:$AV228,{1,2,3,4,5,6,7})), "")</f>
        <v/>
      </c>
      <c r="BD228" s="46" t="str" cm="1">
        <f t="array" ref="BD228">IFERROR(SUMPRODUCT(LARGE($C228:$AV228,{1,2,3,4,5,6,7,8})), "")</f>
        <v/>
      </c>
    </row>
    <row r="229" spans="2:56" ht="15" customHeight="1" x14ac:dyDescent="0.2">
      <c r="B229" s="5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57"/>
      <c r="AX229" s="47">
        <f t="shared" si="9"/>
        <v>0</v>
      </c>
      <c r="AY229" s="46">
        <f t="shared" si="10"/>
        <v>0</v>
      </c>
      <c r="AZ229" s="46" cm="1">
        <f t="array" ref="AZ229">IF($AY229&lt;=6,SUM($C229:$AV229),SUMPRODUCT(LARGE($C229:$AV229,{1,2,3,4,5,6})))</f>
        <v>0</v>
      </c>
      <c r="BA229" s="50" t="str">
        <f t="shared" si="11"/>
        <v/>
      </c>
      <c r="BB229" s="46" t="str" cm="1">
        <f t="array" ref="BB229">IFERROR(SUMPRODUCT(LARGE($C229:$AV229,{1,2,3,4})), "")</f>
        <v/>
      </c>
      <c r="BC229" s="46" t="str" cm="1">
        <f t="array" ref="BC229">IFERROR(SUMPRODUCT(LARGE($C229:$AV229,{1,2,3,4,5,6,7})), "")</f>
        <v/>
      </c>
      <c r="BD229" s="46" t="str" cm="1">
        <f t="array" ref="BD229">IFERROR(SUMPRODUCT(LARGE($C229:$AV229,{1,2,3,4,5,6,7,8})), "")</f>
        <v/>
      </c>
    </row>
    <row r="230" spans="2:56" ht="15" customHeight="1" x14ac:dyDescent="0.2">
      <c r="B230" s="5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57"/>
      <c r="AX230" s="47">
        <f t="shared" si="9"/>
        <v>0</v>
      </c>
      <c r="AY230" s="46">
        <f t="shared" si="10"/>
        <v>0</v>
      </c>
      <c r="AZ230" s="46" cm="1">
        <f t="array" ref="AZ230">IF($AY230&lt;=6,SUM($C230:$AV230),SUMPRODUCT(LARGE($C230:$AV230,{1,2,3,4,5,6})))</f>
        <v>0</v>
      </c>
      <c r="BA230" s="50" t="str">
        <f t="shared" si="11"/>
        <v/>
      </c>
      <c r="BB230" s="46" t="str" cm="1">
        <f t="array" ref="BB230">IFERROR(SUMPRODUCT(LARGE($C230:$AV230,{1,2,3,4})), "")</f>
        <v/>
      </c>
      <c r="BC230" s="46" t="str" cm="1">
        <f t="array" ref="BC230">IFERROR(SUMPRODUCT(LARGE($C230:$AV230,{1,2,3,4,5,6,7})), "")</f>
        <v/>
      </c>
      <c r="BD230" s="46" t="str" cm="1">
        <f t="array" ref="BD230">IFERROR(SUMPRODUCT(LARGE($C230:$AV230,{1,2,3,4,5,6,7,8})), "")</f>
        <v/>
      </c>
    </row>
    <row r="231" spans="2:56" ht="15" customHeight="1" x14ac:dyDescent="0.2">
      <c r="B231" s="5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57"/>
      <c r="AX231" s="47">
        <f t="shared" si="9"/>
        <v>0</v>
      </c>
      <c r="AY231" s="46">
        <f t="shared" si="10"/>
        <v>0</v>
      </c>
      <c r="AZ231" s="46" cm="1">
        <f t="array" ref="AZ231">IF($AY231&lt;=6,SUM($C231:$AV231),SUMPRODUCT(LARGE($C231:$AV231,{1,2,3,4,5,6})))</f>
        <v>0</v>
      </c>
      <c r="BA231" s="50" t="str">
        <f t="shared" si="11"/>
        <v/>
      </c>
      <c r="BB231" s="46" t="str" cm="1">
        <f t="array" ref="BB231">IFERROR(SUMPRODUCT(LARGE($C231:$AV231,{1,2,3,4})), "")</f>
        <v/>
      </c>
      <c r="BC231" s="46" t="str" cm="1">
        <f t="array" ref="BC231">IFERROR(SUMPRODUCT(LARGE($C231:$AV231,{1,2,3,4,5,6,7})), "")</f>
        <v/>
      </c>
      <c r="BD231" s="46" t="str" cm="1">
        <f t="array" ref="BD231">IFERROR(SUMPRODUCT(LARGE($C231:$AV231,{1,2,3,4,5,6,7,8})), "")</f>
        <v/>
      </c>
    </row>
    <row r="232" spans="2:56" ht="15" customHeight="1" x14ac:dyDescent="0.2">
      <c r="B232" s="5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57"/>
      <c r="AX232" s="47">
        <f t="shared" si="9"/>
        <v>0</v>
      </c>
      <c r="AY232" s="46">
        <f t="shared" si="10"/>
        <v>0</v>
      </c>
      <c r="AZ232" s="46" cm="1">
        <f t="array" ref="AZ232">IF($AY232&lt;=6,SUM($C232:$AV232),SUMPRODUCT(LARGE($C232:$AV232,{1,2,3,4,5,6})))</f>
        <v>0</v>
      </c>
      <c r="BA232" s="50" t="str">
        <f t="shared" si="11"/>
        <v/>
      </c>
      <c r="BB232" s="46" t="str" cm="1">
        <f t="array" ref="BB232">IFERROR(SUMPRODUCT(LARGE($C232:$AV232,{1,2,3,4})), "")</f>
        <v/>
      </c>
      <c r="BC232" s="46" t="str" cm="1">
        <f t="array" ref="BC232">IFERROR(SUMPRODUCT(LARGE($C232:$AV232,{1,2,3,4,5,6,7})), "")</f>
        <v/>
      </c>
      <c r="BD232" s="46" t="str" cm="1">
        <f t="array" ref="BD232">IFERROR(SUMPRODUCT(LARGE($C232:$AV232,{1,2,3,4,5,6,7,8})), "")</f>
        <v/>
      </c>
    </row>
    <row r="233" spans="2:56" ht="15" customHeight="1" x14ac:dyDescent="0.2">
      <c r="B233" s="5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57"/>
      <c r="AX233" s="47">
        <f t="shared" si="9"/>
        <v>0</v>
      </c>
      <c r="AY233" s="46">
        <f t="shared" si="10"/>
        <v>0</v>
      </c>
      <c r="AZ233" s="46" cm="1">
        <f t="array" ref="AZ233">IF($AY233&lt;=6,SUM($C233:$AV233),SUMPRODUCT(LARGE($C233:$AV233,{1,2,3,4,5,6})))</f>
        <v>0</v>
      </c>
      <c r="BA233" s="50" t="str">
        <f t="shared" si="11"/>
        <v/>
      </c>
      <c r="BB233" s="46" t="str" cm="1">
        <f t="array" ref="BB233">IFERROR(SUMPRODUCT(LARGE($C233:$AV233,{1,2,3,4})), "")</f>
        <v/>
      </c>
      <c r="BC233" s="46" t="str" cm="1">
        <f t="array" ref="BC233">IFERROR(SUMPRODUCT(LARGE($C233:$AV233,{1,2,3,4,5,6,7})), "")</f>
        <v/>
      </c>
      <c r="BD233" s="46" t="str" cm="1">
        <f t="array" ref="BD233">IFERROR(SUMPRODUCT(LARGE($C233:$AV233,{1,2,3,4,5,6,7,8})), "")</f>
        <v/>
      </c>
    </row>
    <row r="234" spans="2:56" ht="15" customHeight="1" x14ac:dyDescent="0.2">
      <c r="B234" s="5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57"/>
      <c r="AX234" s="47">
        <f t="shared" si="9"/>
        <v>0</v>
      </c>
      <c r="AY234" s="46">
        <f t="shared" si="10"/>
        <v>0</v>
      </c>
      <c r="AZ234" s="46" cm="1">
        <f t="array" ref="AZ234">IF($AY234&lt;=6,SUM($C234:$AV234),SUMPRODUCT(LARGE($C234:$AV234,{1,2,3,4,5,6})))</f>
        <v>0</v>
      </c>
      <c r="BA234" s="50" t="str">
        <f t="shared" si="11"/>
        <v/>
      </c>
      <c r="BB234" s="46" t="str" cm="1">
        <f t="array" ref="BB234">IFERROR(SUMPRODUCT(LARGE($C234:$AV234,{1,2,3,4})), "")</f>
        <v/>
      </c>
      <c r="BC234" s="46" t="str" cm="1">
        <f t="array" ref="BC234">IFERROR(SUMPRODUCT(LARGE($C234:$AV234,{1,2,3,4,5,6,7})), "")</f>
        <v/>
      </c>
      <c r="BD234" s="46" t="str" cm="1">
        <f t="array" ref="BD234">IFERROR(SUMPRODUCT(LARGE($C234:$AV234,{1,2,3,4,5,6,7,8})), "")</f>
        <v/>
      </c>
    </row>
    <row r="235" spans="2:56" ht="15" customHeight="1" x14ac:dyDescent="0.2">
      <c r="B235" s="5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57"/>
      <c r="AX235" s="47">
        <f t="shared" si="9"/>
        <v>0</v>
      </c>
      <c r="AY235" s="46">
        <f t="shared" si="10"/>
        <v>0</v>
      </c>
      <c r="AZ235" s="46" cm="1">
        <f t="array" ref="AZ235">IF($AY235&lt;=6,SUM($C235:$AV235),SUMPRODUCT(LARGE($C235:$AV235,{1,2,3,4,5,6})))</f>
        <v>0</v>
      </c>
      <c r="BA235" s="50" t="str">
        <f t="shared" si="11"/>
        <v/>
      </c>
      <c r="BB235" s="46" t="str" cm="1">
        <f t="array" ref="BB235">IFERROR(SUMPRODUCT(LARGE($C235:$AV235,{1,2,3,4})), "")</f>
        <v/>
      </c>
      <c r="BC235" s="46" t="str" cm="1">
        <f t="array" ref="BC235">IFERROR(SUMPRODUCT(LARGE($C235:$AV235,{1,2,3,4,5,6,7})), "")</f>
        <v/>
      </c>
      <c r="BD235" s="46" t="str" cm="1">
        <f t="array" ref="BD235">IFERROR(SUMPRODUCT(LARGE($C235:$AV235,{1,2,3,4,5,6,7,8})), "")</f>
        <v/>
      </c>
    </row>
    <row r="236" spans="2:56" ht="15" customHeight="1" x14ac:dyDescent="0.2">
      <c r="B236" s="5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57"/>
      <c r="AX236" s="47">
        <f t="shared" si="9"/>
        <v>0</v>
      </c>
      <c r="AY236" s="46">
        <f t="shared" si="10"/>
        <v>0</v>
      </c>
      <c r="AZ236" s="46" cm="1">
        <f t="array" ref="AZ236">IF($AY236&lt;=6,SUM($C236:$AV236),SUMPRODUCT(LARGE($C236:$AV236,{1,2,3,4,5,6})))</f>
        <v>0</v>
      </c>
      <c r="BA236" s="50" t="str">
        <f t="shared" si="11"/>
        <v/>
      </c>
      <c r="BB236" s="46" t="str" cm="1">
        <f t="array" ref="BB236">IFERROR(SUMPRODUCT(LARGE($C236:$AV236,{1,2,3,4})), "")</f>
        <v/>
      </c>
      <c r="BC236" s="46" t="str" cm="1">
        <f t="array" ref="BC236">IFERROR(SUMPRODUCT(LARGE($C236:$AV236,{1,2,3,4,5,6,7})), "")</f>
        <v/>
      </c>
      <c r="BD236" s="46" t="str" cm="1">
        <f t="array" ref="BD236">IFERROR(SUMPRODUCT(LARGE($C236:$AV236,{1,2,3,4,5,6,7,8})), "")</f>
        <v/>
      </c>
    </row>
    <row r="237" spans="2:56" ht="15" customHeight="1" x14ac:dyDescent="0.2">
      <c r="B237" s="5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57"/>
      <c r="AX237" s="47">
        <f t="shared" si="9"/>
        <v>0</v>
      </c>
      <c r="AY237" s="46">
        <f t="shared" si="10"/>
        <v>0</v>
      </c>
      <c r="AZ237" s="46" cm="1">
        <f t="array" ref="AZ237">IF($AY237&lt;=6,SUM($C237:$AV237),SUMPRODUCT(LARGE($C237:$AV237,{1,2,3,4,5,6})))</f>
        <v>0</v>
      </c>
      <c r="BA237" s="50" t="str">
        <f t="shared" si="11"/>
        <v/>
      </c>
      <c r="BB237" s="46" t="str" cm="1">
        <f t="array" ref="BB237">IFERROR(SUMPRODUCT(LARGE($C237:$AV237,{1,2,3,4})), "")</f>
        <v/>
      </c>
      <c r="BC237" s="46" t="str" cm="1">
        <f t="array" ref="BC237">IFERROR(SUMPRODUCT(LARGE($C237:$AV237,{1,2,3,4,5,6,7})), "")</f>
        <v/>
      </c>
      <c r="BD237" s="46" t="str" cm="1">
        <f t="array" ref="BD237">IFERROR(SUMPRODUCT(LARGE($C237:$AV237,{1,2,3,4,5,6,7,8})), "")</f>
        <v/>
      </c>
    </row>
    <row r="238" spans="2:56" ht="15" customHeight="1" x14ac:dyDescent="0.2">
      <c r="B238" s="5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57"/>
      <c r="AX238" s="47">
        <f t="shared" si="9"/>
        <v>0</v>
      </c>
      <c r="AY238" s="46">
        <f t="shared" si="10"/>
        <v>0</v>
      </c>
      <c r="AZ238" s="46" cm="1">
        <f t="array" ref="AZ238">IF($AY238&lt;=6,SUM($C238:$AV238),SUMPRODUCT(LARGE($C238:$AV238,{1,2,3,4,5,6})))</f>
        <v>0</v>
      </c>
      <c r="BA238" s="50" t="str">
        <f t="shared" si="11"/>
        <v/>
      </c>
      <c r="BB238" s="46" t="str" cm="1">
        <f t="array" ref="BB238">IFERROR(SUMPRODUCT(LARGE($C238:$AV238,{1,2,3,4})), "")</f>
        <v/>
      </c>
      <c r="BC238" s="46" t="str" cm="1">
        <f t="array" ref="BC238">IFERROR(SUMPRODUCT(LARGE($C238:$AV238,{1,2,3,4,5,6,7})), "")</f>
        <v/>
      </c>
      <c r="BD238" s="46" t="str" cm="1">
        <f t="array" ref="BD238">IFERROR(SUMPRODUCT(LARGE($C238:$AV238,{1,2,3,4,5,6,7,8})), "")</f>
        <v/>
      </c>
    </row>
    <row r="239" spans="2:56" ht="15" customHeight="1" x14ac:dyDescent="0.2">
      <c r="B239" s="5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57"/>
      <c r="AX239" s="47">
        <f t="shared" si="9"/>
        <v>0</v>
      </c>
      <c r="AY239" s="46">
        <f t="shared" si="10"/>
        <v>0</v>
      </c>
      <c r="AZ239" s="46" cm="1">
        <f t="array" ref="AZ239">IF($AY239&lt;=6,SUM($C239:$AV239),SUMPRODUCT(LARGE($C239:$AV239,{1,2,3,4,5,6})))</f>
        <v>0</v>
      </c>
      <c r="BA239" s="50" t="str">
        <f t="shared" si="11"/>
        <v/>
      </c>
      <c r="BB239" s="46" t="str" cm="1">
        <f t="array" ref="BB239">IFERROR(SUMPRODUCT(LARGE($C239:$AV239,{1,2,3,4})), "")</f>
        <v/>
      </c>
      <c r="BC239" s="46" t="str" cm="1">
        <f t="array" ref="BC239">IFERROR(SUMPRODUCT(LARGE($C239:$AV239,{1,2,3,4,5,6,7})), "")</f>
        <v/>
      </c>
      <c r="BD239" s="46" t="str" cm="1">
        <f t="array" ref="BD239">IFERROR(SUMPRODUCT(LARGE($C239:$AV239,{1,2,3,4,5,6,7,8})), "")</f>
        <v/>
      </c>
    </row>
    <row r="240" spans="2:56" ht="15" customHeight="1" x14ac:dyDescent="0.2">
      <c r="B240" s="5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57"/>
      <c r="AX240" s="47">
        <f t="shared" si="9"/>
        <v>0</v>
      </c>
      <c r="AY240" s="46">
        <f t="shared" si="10"/>
        <v>0</v>
      </c>
      <c r="AZ240" s="46" cm="1">
        <f t="array" ref="AZ240">IF($AY240&lt;=6,SUM($C240:$AV240),SUMPRODUCT(LARGE($C240:$AV240,{1,2,3,4,5,6})))</f>
        <v>0</v>
      </c>
      <c r="BA240" s="50" t="str">
        <f t="shared" si="11"/>
        <v/>
      </c>
      <c r="BB240" s="46" t="str" cm="1">
        <f t="array" ref="BB240">IFERROR(SUMPRODUCT(LARGE($C240:$AV240,{1,2,3,4})), "")</f>
        <v/>
      </c>
      <c r="BC240" s="46" t="str" cm="1">
        <f t="array" ref="BC240">IFERROR(SUMPRODUCT(LARGE($C240:$AV240,{1,2,3,4,5,6,7})), "")</f>
        <v/>
      </c>
      <c r="BD240" s="46" t="str" cm="1">
        <f t="array" ref="BD240">IFERROR(SUMPRODUCT(LARGE($C240:$AV240,{1,2,3,4,5,6,7,8})), "")</f>
        <v/>
      </c>
    </row>
    <row r="241" spans="2:56" ht="15" customHeight="1" x14ac:dyDescent="0.2">
      <c r="B241" s="5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57"/>
      <c r="AX241" s="47">
        <f t="shared" si="9"/>
        <v>0</v>
      </c>
      <c r="AY241" s="46">
        <f t="shared" si="10"/>
        <v>0</v>
      </c>
      <c r="AZ241" s="46" cm="1">
        <f t="array" ref="AZ241">IF($AY241&lt;=6,SUM($C241:$AV241),SUMPRODUCT(LARGE($C241:$AV241,{1,2,3,4,5,6})))</f>
        <v>0</v>
      </c>
      <c r="BA241" s="50" t="str">
        <f t="shared" si="11"/>
        <v/>
      </c>
      <c r="BB241" s="46" t="str" cm="1">
        <f t="array" ref="BB241">IFERROR(SUMPRODUCT(LARGE($C241:$AV241,{1,2,3,4})), "")</f>
        <v/>
      </c>
      <c r="BC241" s="46" t="str" cm="1">
        <f t="array" ref="BC241">IFERROR(SUMPRODUCT(LARGE($C241:$AV241,{1,2,3,4,5,6,7})), "")</f>
        <v/>
      </c>
      <c r="BD241" s="46" t="str" cm="1">
        <f t="array" ref="BD241">IFERROR(SUMPRODUCT(LARGE($C241:$AV241,{1,2,3,4,5,6,7,8})), "")</f>
        <v/>
      </c>
    </row>
    <row r="242" spans="2:56" ht="15" customHeight="1" x14ac:dyDescent="0.2">
      <c r="B242" s="5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57"/>
      <c r="AX242" s="47">
        <f t="shared" si="9"/>
        <v>0</v>
      </c>
      <c r="AY242" s="46">
        <f t="shared" si="10"/>
        <v>0</v>
      </c>
      <c r="AZ242" s="46" cm="1">
        <f t="array" ref="AZ242">IF($AY242&lt;=6,SUM($C242:$AV242),SUMPRODUCT(LARGE($C242:$AV242,{1,2,3,4,5,6})))</f>
        <v>0</v>
      </c>
      <c r="BA242" s="50" t="str">
        <f t="shared" si="11"/>
        <v/>
      </c>
      <c r="BB242" s="46" t="str" cm="1">
        <f t="array" ref="BB242">IFERROR(SUMPRODUCT(LARGE($C242:$AV242,{1,2,3,4})), "")</f>
        <v/>
      </c>
      <c r="BC242" s="46" t="str" cm="1">
        <f t="array" ref="BC242">IFERROR(SUMPRODUCT(LARGE($C242:$AV242,{1,2,3,4,5,6,7})), "")</f>
        <v/>
      </c>
      <c r="BD242" s="46" t="str" cm="1">
        <f t="array" ref="BD242">IFERROR(SUMPRODUCT(LARGE($C242:$AV242,{1,2,3,4,5,6,7,8})), "")</f>
        <v/>
      </c>
    </row>
    <row r="243" spans="2:56" ht="15" customHeight="1" x14ac:dyDescent="0.2">
      <c r="B243" s="5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57"/>
      <c r="AX243" s="47">
        <f t="shared" si="9"/>
        <v>0</v>
      </c>
      <c r="AY243" s="46">
        <f t="shared" si="10"/>
        <v>0</v>
      </c>
      <c r="AZ243" s="46" cm="1">
        <f t="array" ref="AZ243">IF($AY243&lt;=6,SUM($C243:$AV243),SUMPRODUCT(LARGE($C243:$AV243,{1,2,3,4,5,6})))</f>
        <v>0</v>
      </c>
      <c r="BA243" s="50" t="str">
        <f t="shared" si="11"/>
        <v/>
      </c>
      <c r="BB243" s="46" t="str" cm="1">
        <f t="array" ref="BB243">IFERROR(SUMPRODUCT(LARGE($C243:$AV243,{1,2,3,4})), "")</f>
        <v/>
      </c>
      <c r="BC243" s="46" t="str" cm="1">
        <f t="array" ref="BC243">IFERROR(SUMPRODUCT(LARGE($C243:$AV243,{1,2,3,4,5,6,7})), "")</f>
        <v/>
      </c>
      <c r="BD243" s="46" t="str" cm="1">
        <f t="array" ref="BD243">IFERROR(SUMPRODUCT(LARGE($C243:$AV243,{1,2,3,4,5,6,7,8})), "")</f>
        <v/>
      </c>
    </row>
    <row r="244" spans="2:56" ht="15" customHeight="1" x14ac:dyDescent="0.2">
      <c r="B244" s="5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57"/>
      <c r="AX244" s="47">
        <f t="shared" si="9"/>
        <v>0</v>
      </c>
      <c r="AY244" s="46">
        <f t="shared" si="10"/>
        <v>0</v>
      </c>
      <c r="AZ244" s="46" cm="1">
        <f t="array" ref="AZ244">IF($AY244&lt;=6,SUM($C244:$AV244),SUMPRODUCT(LARGE($C244:$AV244,{1,2,3,4,5,6})))</f>
        <v>0</v>
      </c>
      <c r="BA244" s="50" t="str">
        <f t="shared" si="11"/>
        <v/>
      </c>
      <c r="BB244" s="46" t="str" cm="1">
        <f t="array" ref="BB244">IFERROR(SUMPRODUCT(LARGE($C244:$AV244,{1,2,3,4})), "")</f>
        <v/>
      </c>
      <c r="BC244" s="46" t="str" cm="1">
        <f t="array" ref="BC244">IFERROR(SUMPRODUCT(LARGE($C244:$AV244,{1,2,3,4,5,6,7})), "")</f>
        <v/>
      </c>
      <c r="BD244" s="46" t="str" cm="1">
        <f t="array" ref="BD244">IFERROR(SUMPRODUCT(LARGE($C244:$AV244,{1,2,3,4,5,6,7,8})), "")</f>
        <v/>
      </c>
    </row>
    <row r="245" spans="2:56" ht="15" customHeight="1" x14ac:dyDescent="0.2">
      <c r="B245" s="5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57"/>
      <c r="AX245" s="47">
        <f t="shared" si="9"/>
        <v>0</v>
      </c>
      <c r="AY245" s="46">
        <f t="shared" si="10"/>
        <v>0</v>
      </c>
      <c r="AZ245" s="46" cm="1">
        <f t="array" ref="AZ245">IF($AY245&lt;=6,SUM($C245:$AV245),SUMPRODUCT(LARGE($C245:$AV245,{1,2,3,4,5,6})))</f>
        <v>0</v>
      </c>
      <c r="BA245" s="50" t="str">
        <f t="shared" si="11"/>
        <v/>
      </c>
      <c r="BB245" s="46" t="str" cm="1">
        <f t="array" ref="BB245">IFERROR(SUMPRODUCT(LARGE($C245:$AV245,{1,2,3,4})), "")</f>
        <v/>
      </c>
      <c r="BC245" s="46" t="str" cm="1">
        <f t="array" ref="BC245">IFERROR(SUMPRODUCT(LARGE($C245:$AV245,{1,2,3,4,5,6,7})), "")</f>
        <v/>
      </c>
      <c r="BD245" s="46" t="str" cm="1">
        <f t="array" ref="BD245">IFERROR(SUMPRODUCT(LARGE($C245:$AV245,{1,2,3,4,5,6,7,8})), "")</f>
        <v/>
      </c>
    </row>
    <row r="246" spans="2:56" ht="15" customHeight="1" x14ac:dyDescent="0.2">
      <c r="B246" s="5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57"/>
      <c r="AX246" s="47">
        <f t="shared" si="9"/>
        <v>0</v>
      </c>
      <c r="AY246" s="46">
        <f t="shared" si="10"/>
        <v>0</v>
      </c>
      <c r="AZ246" s="46" cm="1">
        <f t="array" ref="AZ246">IF($AY246&lt;=6,SUM($C246:$AV246),SUMPRODUCT(LARGE($C246:$AV246,{1,2,3,4,5,6})))</f>
        <v>0</v>
      </c>
      <c r="BA246" s="50" t="str">
        <f t="shared" si="11"/>
        <v/>
      </c>
      <c r="BB246" s="46" t="str" cm="1">
        <f t="array" ref="BB246">IFERROR(SUMPRODUCT(LARGE($C246:$AV246,{1,2,3,4})), "")</f>
        <v/>
      </c>
      <c r="BC246" s="46" t="str" cm="1">
        <f t="array" ref="BC246">IFERROR(SUMPRODUCT(LARGE($C246:$AV246,{1,2,3,4,5,6,7})), "")</f>
        <v/>
      </c>
      <c r="BD246" s="46" t="str" cm="1">
        <f t="array" ref="BD246">IFERROR(SUMPRODUCT(LARGE($C246:$AV246,{1,2,3,4,5,6,7,8})), "")</f>
        <v/>
      </c>
    </row>
    <row r="247" spans="2:56" ht="15" customHeight="1" x14ac:dyDescent="0.2">
      <c r="B247" s="5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57"/>
      <c r="AX247" s="47">
        <f t="shared" si="9"/>
        <v>0</v>
      </c>
      <c r="AY247" s="46">
        <f t="shared" si="10"/>
        <v>0</v>
      </c>
      <c r="AZ247" s="46" cm="1">
        <f t="array" ref="AZ247">IF($AY247&lt;=6,SUM($C247:$AV247),SUMPRODUCT(LARGE($C247:$AV247,{1,2,3,4,5,6})))</f>
        <v>0</v>
      </c>
      <c r="BA247" s="50" t="str">
        <f t="shared" si="11"/>
        <v/>
      </c>
      <c r="BB247" s="46" t="str" cm="1">
        <f t="array" ref="BB247">IFERROR(SUMPRODUCT(LARGE($C247:$AV247,{1,2,3,4})), "")</f>
        <v/>
      </c>
      <c r="BC247" s="46" t="str" cm="1">
        <f t="array" ref="BC247">IFERROR(SUMPRODUCT(LARGE($C247:$AV247,{1,2,3,4,5,6,7})), "")</f>
        <v/>
      </c>
      <c r="BD247" s="46" t="str" cm="1">
        <f t="array" ref="BD247">IFERROR(SUMPRODUCT(LARGE($C247:$AV247,{1,2,3,4,5,6,7,8})), "")</f>
        <v/>
      </c>
    </row>
    <row r="248" spans="2:56" ht="15" customHeight="1" x14ac:dyDescent="0.2">
      <c r="B248" s="5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57"/>
      <c r="AX248" s="47">
        <f t="shared" si="9"/>
        <v>0</v>
      </c>
      <c r="AY248" s="46">
        <f t="shared" si="10"/>
        <v>0</v>
      </c>
      <c r="AZ248" s="46" cm="1">
        <f t="array" ref="AZ248">IF($AY248&lt;=6,SUM($C248:$AV248),SUMPRODUCT(LARGE($C248:$AV248,{1,2,3,4,5,6})))</f>
        <v>0</v>
      </c>
      <c r="BA248" s="50" t="str">
        <f t="shared" si="11"/>
        <v/>
      </c>
      <c r="BB248" s="46" t="str" cm="1">
        <f t="array" ref="BB248">IFERROR(SUMPRODUCT(LARGE($C248:$AV248,{1,2,3,4})), "")</f>
        <v/>
      </c>
      <c r="BC248" s="46" t="str" cm="1">
        <f t="array" ref="BC248">IFERROR(SUMPRODUCT(LARGE($C248:$AV248,{1,2,3,4,5,6,7})), "")</f>
        <v/>
      </c>
      <c r="BD248" s="46" t="str" cm="1">
        <f t="array" ref="BD248">IFERROR(SUMPRODUCT(LARGE($C248:$AV248,{1,2,3,4,5,6,7,8})), "")</f>
        <v/>
      </c>
    </row>
    <row r="249" spans="2:56" ht="15" customHeight="1" x14ac:dyDescent="0.2">
      <c r="B249" s="5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57"/>
      <c r="AX249" s="47">
        <f t="shared" si="9"/>
        <v>0</v>
      </c>
      <c r="AY249" s="46">
        <f t="shared" si="10"/>
        <v>0</v>
      </c>
      <c r="AZ249" s="46" cm="1">
        <f t="array" ref="AZ249">IF($AY249&lt;=6,SUM($C249:$AV249),SUMPRODUCT(LARGE($C249:$AV249,{1,2,3,4,5,6})))</f>
        <v>0</v>
      </c>
      <c r="BA249" s="50" t="str">
        <f t="shared" si="11"/>
        <v/>
      </c>
      <c r="BB249" s="46" t="str" cm="1">
        <f t="array" ref="BB249">IFERROR(SUMPRODUCT(LARGE($C249:$AV249,{1,2,3,4})), "")</f>
        <v/>
      </c>
      <c r="BC249" s="46" t="str" cm="1">
        <f t="array" ref="BC249">IFERROR(SUMPRODUCT(LARGE($C249:$AV249,{1,2,3,4,5,6,7})), "")</f>
        <v/>
      </c>
      <c r="BD249" s="46" t="str" cm="1">
        <f t="array" ref="BD249">IFERROR(SUMPRODUCT(LARGE($C249:$AV249,{1,2,3,4,5,6,7,8})), "")</f>
        <v/>
      </c>
    </row>
    <row r="250" spans="2:56" ht="15" customHeight="1" x14ac:dyDescent="0.2">
      <c r="B250" s="5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57"/>
      <c r="AX250" s="47">
        <f t="shared" si="9"/>
        <v>0</v>
      </c>
      <c r="AY250" s="46">
        <f t="shared" si="10"/>
        <v>0</v>
      </c>
      <c r="AZ250" s="46" cm="1">
        <f t="array" ref="AZ250">IF($AY250&lt;=6,SUM($C250:$AV250),SUMPRODUCT(LARGE($C250:$AV250,{1,2,3,4,5,6})))</f>
        <v>0</v>
      </c>
      <c r="BA250" s="50" t="str">
        <f t="shared" si="11"/>
        <v/>
      </c>
      <c r="BB250" s="46" t="str" cm="1">
        <f t="array" ref="BB250">IFERROR(SUMPRODUCT(LARGE($C250:$AV250,{1,2,3,4})), "")</f>
        <v/>
      </c>
      <c r="BC250" s="46" t="str" cm="1">
        <f t="array" ref="BC250">IFERROR(SUMPRODUCT(LARGE($C250:$AV250,{1,2,3,4,5,6,7})), "")</f>
        <v/>
      </c>
      <c r="BD250" s="46" t="str" cm="1">
        <f t="array" ref="BD250">IFERROR(SUMPRODUCT(LARGE($C250:$AV250,{1,2,3,4,5,6,7,8})), "")</f>
        <v/>
      </c>
    </row>
    <row r="251" spans="2:56" ht="15" customHeight="1" x14ac:dyDescent="0.2">
      <c r="B251" s="5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57"/>
      <c r="AX251" s="47">
        <f t="shared" si="9"/>
        <v>0</v>
      </c>
      <c r="AY251" s="46">
        <f t="shared" si="10"/>
        <v>0</v>
      </c>
      <c r="AZ251" s="46" cm="1">
        <f t="array" ref="AZ251">IF($AY251&lt;=6,SUM($C251:$AV251),SUMPRODUCT(LARGE($C251:$AV251,{1,2,3,4,5,6})))</f>
        <v>0</v>
      </c>
      <c r="BA251" s="50" t="str">
        <f t="shared" si="11"/>
        <v/>
      </c>
      <c r="BB251" s="46" t="str" cm="1">
        <f t="array" ref="BB251">IFERROR(SUMPRODUCT(LARGE($C251:$AV251,{1,2,3,4})), "")</f>
        <v/>
      </c>
      <c r="BC251" s="46" t="str" cm="1">
        <f t="array" ref="BC251">IFERROR(SUMPRODUCT(LARGE($C251:$AV251,{1,2,3,4,5,6,7})), "")</f>
        <v/>
      </c>
      <c r="BD251" s="46" t="str" cm="1">
        <f t="array" ref="BD251">IFERROR(SUMPRODUCT(LARGE($C251:$AV251,{1,2,3,4,5,6,7,8})), "")</f>
        <v/>
      </c>
    </row>
    <row r="252" spans="2:56" ht="15" customHeight="1" x14ac:dyDescent="0.2">
      <c r="B252" s="5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57"/>
      <c r="AX252" s="47">
        <f t="shared" si="9"/>
        <v>0</v>
      </c>
      <c r="AY252" s="46">
        <f t="shared" si="10"/>
        <v>0</v>
      </c>
      <c r="AZ252" s="46" cm="1">
        <f t="array" ref="AZ252">IF($AY252&lt;=6,SUM($C252:$AV252),SUMPRODUCT(LARGE($C252:$AV252,{1,2,3,4,5,6})))</f>
        <v>0</v>
      </c>
      <c r="BA252" s="50" t="str">
        <f t="shared" si="11"/>
        <v/>
      </c>
      <c r="BB252" s="46" t="str" cm="1">
        <f t="array" ref="BB252">IFERROR(SUMPRODUCT(LARGE($C252:$AV252,{1,2,3,4})), "")</f>
        <v/>
      </c>
      <c r="BC252" s="46" t="str" cm="1">
        <f t="array" ref="BC252">IFERROR(SUMPRODUCT(LARGE($C252:$AV252,{1,2,3,4,5,6,7})), "")</f>
        <v/>
      </c>
      <c r="BD252" s="46" t="str" cm="1">
        <f t="array" ref="BD252">IFERROR(SUMPRODUCT(LARGE($C252:$AV252,{1,2,3,4,5,6,7,8})), "")</f>
        <v/>
      </c>
    </row>
    <row r="253" spans="2:56" ht="15" customHeight="1" x14ac:dyDescent="0.2">
      <c r="B253" s="5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57"/>
      <c r="AX253" s="47">
        <f t="shared" si="9"/>
        <v>0</v>
      </c>
      <c r="AY253" s="46">
        <f t="shared" si="10"/>
        <v>0</v>
      </c>
      <c r="AZ253" s="46" cm="1">
        <f t="array" ref="AZ253">IF($AY253&lt;=6,SUM($C253:$AV253),SUMPRODUCT(LARGE($C253:$AV253,{1,2,3,4,5,6})))</f>
        <v>0</v>
      </c>
      <c r="BA253" s="50" t="str">
        <f t="shared" si="11"/>
        <v/>
      </c>
      <c r="BB253" s="46" t="str" cm="1">
        <f t="array" ref="BB253">IFERROR(SUMPRODUCT(LARGE($C253:$AV253,{1,2,3,4})), "")</f>
        <v/>
      </c>
      <c r="BC253" s="46" t="str" cm="1">
        <f t="array" ref="BC253">IFERROR(SUMPRODUCT(LARGE($C253:$AV253,{1,2,3,4,5,6,7})), "")</f>
        <v/>
      </c>
      <c r="BD253" s="46" t="str" cm="1">
        <f t="array" ref="BD253">IFERROR(SUMPRODUCT(LARGE($C253:$AV253,{1,2,3,4,5,6,7,8})), "")</f>
        <v/>
      </c>
    </row>
    <row r="254" spans="2:56" ht="15" customHeight="1" x14ac:dyDescent="0.2">
      <c r="B254" s="5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57"/>
      <c r="AX254" s="47">
        <f t="shared" si="9"/>
        <v>0</v>
      </c>
      <c r="AY254" s="46">
        <f t="shared" si="10"/>
        <v>0</v>
      </c>
      <c r="AZ254" s="46" cm="1">
        <f t="array" ref="AZ254">IF($AY254&lt;=6,SUM($C254:$AV254),SUMPRODUCT(LARGE($C254:$AV254,{1,2,3,4,5,6})))</f>
        <v>0</v>
      </c>
      <c r="BA254" s="50" t="str">
        <f t="shared" si="11"/>
        <v/>
      </c>
      <c r="BB254" s="46" t="str" cm="1">
        <f t="array" ref="BB254">IFERROR(SUMPRODUCT(LARGE($C254:$AV254,{1,2,3,4})), "")</f>
        <v/>
      </c>
      <c r="BC254" s="46" t="str" cm="1">
        <f t="array" ref="BC254">IFERROR(SUMPRODUCT(LARGE($C254:$AV254,{1,2,3,4,5,6,7})), "")</f>
        <v/>
      </c>
      <c r="BD254" s="46" t="str" cm="1">
        <f t="array" ref="BD254">IFERROR(SUMPRODUCT(LARGE($C254:$AV254,{1,2,3,4,5,6,7,8})), "")</f>
        <v/>
      </c>
    </row>
    <row r="255" spans="2:56" ht="15" customHeight="1" x14ac:dyDescent="0.2">
      <c r="B255" s="5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57"/>
      <c r="AX255" s="47">
        <f t="shared" si="9"/>
        <v>0</v>
      </c>
      <c r="AY255" s="46">
        <f t="shared" si="10"/>
        <v>0</v>
      </c>
      <c r="AZ255" s="46" cm="1">
        <f t="array" ref="AZ255">IF($AY255&lt;=6,SUM($C255:$AV255),SUMPRODUCT(LARGE($C255:$AV255,{1,2,3,4,5,6})))</f>
        <v>0</v>
      </c>
      <c r="BA255" s="50" t="str">
        <f t="shared" si="11"/>
        <v/>
      </c>
      <c r="BB255" s="46" t="str" cm="1">
        <f t="array" ref="BB255">IFERROR(SUMPRODUCT(LARGE($C255:$AV255,{1,2,3,4})), "")</f>
        <v/>
      </c>
      <c r="BC255" s="46" t="str" cm="1">
        <f t="array" ref="BC255">IFERROR(SUMPRODUCT(LARGE($C255:$AV255,{1,2,3,4,5,6,7})), "")</f>
        <v/>
      </c>
      <c r="BD255" s="46" t="str" cm="1">
        <f t="array" ref="BD255">IFERROR(SUMPRODUCT(LARGE($C255:$AV255,{1,2,3,4,5,6,7,8})), "")</f>
        <v/>
      </c>
    </row>
    <row r="256" spans="2:56" ht="15" customHeight="1" x14ac:dyDescent="0.2">
      <c r="B256" s="5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57"/>
      <c r="AX256" s="47">
        <f t="shared" si="9"/>
        <v>0</v>
      </c>
      <c r="AY256" s="46">
        <f t="shared" si="10"/>
        <v>0</v>
      </c>
      <c r="AZ256" s="46" cm="1">
        <f t="array" ref="AZ256">IF($AY256&lt;=6,SUM($C256:$AV256),SUMPRODUCT(LARGE($C256:$AV256,{1,2,3,4,5,6})))</f>
        <v>0</v>
      </c>
      <c r="BA256" s="50" t="str">
        <f t="shared" si="11"/>
        <v/>
      </c>
      <c r="BB256" s="46" t="str" cm="1">
        <f t="array" ref="BB256">IFERROR(SUMPRODUCT(LARGE($C256:$AV256,{1,2,3,4})), "")</f>
        <v/>
      </c>
      <c r="BC256" s="46" t="str" cm="1">
        <f t="array" ref="BC256">IFERROR(SUMPRODUCT(LARGE($C256:$AV256,{1,2,3,4,5,6,7})), "")</f>
        <v/>
      </c>
      <c r="BD256" s="46" t="str" cm="1">
        <f t="array" ref="BD256">IFERROR(SUMPRODUCT(LARGE($C256:$AV256,{1,2,3,4,5,6,7,8})), "")</f>
        <v/>
      </c>
    </row>
    <row r="257" spans="2:56" ht="15" customHeight="1" x14ac:dyDescent="0.2">
      <c r="B257" s="5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57"/>
      <c r="AX257" s="47">
        <f t="shared" ref="AX257:AX299" si="12">SUM($C257:$AW257)</f>
        <v>0</v>
      </c>
      <c r="AY257" s="46">
        <f t="shared" ref="AY257:AY299" si="13">COUNTA(C257:AV257)</f>
        <v>0</v>
      </c>
      <c r="AZ257" s="46" cm="1">
        <f t="array" ref="AZ257">IF($AY257&lt;=6,SUM($C257:$AV257),SUMPRODUCT(LARGE($C257:$AV257,{1,2,3,4,5,6})))</f>
        <v>0</v>
      </c>
      <c r="BA257" s="50" t="str">
        <f t="shared" si="11"/>
        <v/>
      </c>
      <c r="BB257" s="46" t="str" cm="1">
        <f t="array" ref="BB257">IFERROR(SUMPRODUCT(LARGE($C257:$AV257,{1,2,3,4})), "")</f>
        <v/>
      </c>
      <c r="BC257" s="46" t="str" cm="1">
        <f t="array" ref="BC257">IFERROR(SUMPRODUCT(LARGE($C257:$AV257,{1,2,3,4,5,6,7})), "")</f>
        <v/>
      </c>
      <c r="BD257" s="46" t="str" cm="1">
        <f t="array" ref="BD257">IFERROR(SUMPRODUCT(LARGE($C257:$AV257,{1,2,3,4,5,6,7,8})), "")</f>
        <v/>
      </c>
    </row>
    <row r="258" spans="2:56" ht="15" customHeight="1" x14ac:dyDescent="0.2">
      <c r="B258" s="5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57"/>
      <c r="AX258" s="47">
        <f t="shared" si="12"/>
        <v>0</v>
      </c>
      <c r="AY258" s="46">
        <f t="shared" si="13"/>
        <v>0</v>
      </c>
      <c r="AZ258" s="46" cm="1">
        <f t="array" ref="AZ258">IF($AY258&lt;=6,SUM($C258:$AV258),SUMPRODUCT(LARGE($C258:$AV258,{1,2,3,4,5,6})))</f>
        <v>0</v>
      </c>
      <c r="BA258" s="50" t="str">
        <f t="shared" ref="BA258:BA299" si="14">IF(AND($AY258&gt;=6,AZ258=AZ259),"Manual Calc Needed","")</f>
        <v/>
      </c>
      <c r="BB258" s="46" t="str" cm="1">
        <f t="array" ref="BB258">IFERROR(SUMPRODUCT(LARGE($C258:$AV258,{1,2,3,4})), "")</f>
        <v/>
      </c>
      <c r="BC258" s="46" t="str" cm="1">
        <f t="array" ref="BC258">IFERROR(SUMPRODUCT(LARGE($C258:$AV258,{1,2,3,4,5,6,7})), "")</f>
        <v/>
      </c>
      <c r="BD258" s="46" t="str" cm="1">
        <f t="array" ref="BD258">IFERROR(SUMPRODUCT(LARGE($C258:$AV258,{1,2,3,4,5,6,7,8})), "")</f>
        <v/>
      </c>
    </row>
    <row r="259" spans="2:56" ht="15" customHeight="1" x14ac:dyDescent="0.2">
      <c r="B259" s="5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57"/>
      <c r="AX259" s="47">
        <f t="shared" si="12"/>
        <v>0</v>
      </c>
      <c r="AY259" s="46">
        <f t="shared" si="13"/>
        <v>0</v>
      </c>
      <c r="AZ259" s="46" cm="1">
        <f t="array" ref="AZ259">IF($AY259&lt;=6,SUM($C259:$AV259),SUMPRODUCT(LARGE($C259:$AV259,{1,2,3,4,5,6})))</f>
        <v>0</v>
      </c>
      <c r="BA259" s="50" t="str">
        <f t="shared" si="14"/>
        <v/>
      </c>
      <c r="BB259" s="46" t="str" cm="1">
        <f t="array" ref="BB259">IFERROR(SUMPRODUCT(LARGE($C259:$AV259,{1,2,3,4})), "")</f>
        <v/>
      </c>
      <c r="BC259" s="46" t="str" cm="1">
        <f t="array" ref="BC259">IFERROR(SUMPRODUCT(LARGE($C259:$AV259,{1,2,3,4,5,6,7})), "")</f>
        <v/>
      </c>
      <c r="BD259" s="46" t="str" cm="1">
        <f t="array" ref="BD259">IFERROR(SUMPRODUCT(LARGE($C259:$AV259,{1,2,3,4,5,6,7,8})), "")</f>
        <v/>
      </c>
    </row>
    <row r="260" spans="2:56" ht="15" customHeight="1" x14ac:dyDescent="0.2">
      <c r="B260" s="5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57"/>
      <c r="AX260" s="47">
        <f t="shared" si="12"/>
        <v>0</v>
      </c>
      <c r="AY260" s="46">
        <f t="shared" si="13"/>
        <v>0</v>
      </c>
      <c r="AZ260" s="46" cm="1">
        <f t="array" ref="AZ260">IF($AY260&lt;=6,SUM($C260:$AV260),SUMPRODUCT(LARGE($C260:$AV260,{1,2,3,4,5,6})))</f>
        <v>0</v>
      </c>
      <c r="BA260" s="50" t="str">
        <f t="shared" si="14"/>
        <v/>
      </c>
      <c r="BB260" s="46" t="str" cm="1">
        <f t="array" ref="BB260">IFERROR(SUMPRODUCT(LARGE($C260:$AV260,{1,2,3,4})), "")</f>
        <v/>
      </c>
      <c r="BC260" s="46" t="str" cm="1">
        <f t="array" ref="BC260">IFERROR(SUMPRODUCT(LARGE($C260:$AV260,{1,2,3,4,5,6,7})), "")</f>
        <v/>
      </c>
      <c r="BD260" s="46" t="str" cm="1">
        <f t="array" ref="BD260">IFERROR(SUMPRODUCT(LARGE($C260:$AV260,{1,2,3,4,5,6,7,8})), "")</f>
        <v/>
      </c>
    </row>
    <row r="261" spans="2:56" ht="15" customHeight="1" x14ac:dyDescent="0.2">
      <c r="B261" s="5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57"/>
      <c r="AX261" s="47">
        <f t="shared" si="12"/>
        <v>0</v>
      </c>
      <c r="AY261" s="46">
        <f t="shared" si="13"/>
        <v>0</v>
      </c>
      <c r="AZ261" s="46" cm="1">
        <f t="array" ref="AZ261">IF($AY261&lt;=6,SUM($C261:$AV261),SUMPRODUCT(LARGE($C261:$AV261,{1,2,3,4,5,6})))</f>
        <v>0</v>
      </c>
      <c r="BA261" s="50" t="str">
        <f t="shared" si="14"/>
        <v/>
      </c>
      <c r="BB261" s="46" t="str" cm="1">
        <f t="array" ref="BB261">IFERROR(SUMPRODUCT(LARGE($C261:$AV261,{1,2,3,4})), "")</f>
        <v/>
      </c>
      <c r="BC261" s="46" t="str" cm="1">
        <f t="array" ref="BC261">IFERROR(SUMPRODUCT(LARGE($C261:$AV261,{1,2,3,4,5,6,7})), "")</f>
        <v/>
      </c>
      <c r="BD261" s="46" t="str" cm="1">
        <f t="array" ref="BD261">IFERROR(SUMPRODUCT(LARGE($C261:$AV261,{1,2,3,4,5,6,7,8})), "")</f>
        <v/>
      </c>
    </row>
    <row r="262" spans="2:56" ht="15" customHeight="1" x14ac:dyDescent="0.2">
      <c r="B262" s="5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57"/>
      <c r="AX262" s="47">
        <f t="shared" si="12"/>
        <v>0</v>
      </c>
      <c r="AY262" s="46">
        <f t="shared" si="13"/>
        <v>0</v>
      </c>
      <c r="AZ262" s="46" cm="1">
        <f t="array" ref="AZ262">IF($AY262&lt;=6,SUM($C262:$AV262),SUMPRODUCT(LARGE($C262:$AV262,{1,2,3,4,5,6})))</f>
        <v>0</v>
      </c>
      <c r="BA262" s="50" t="str">
        <f t="shared" si="14"/>
        <v/>
      </c>
      <c r="BB262" s="46" t="str" cm="1">
        <f t="array" ref="BB262">IFERROR(SUMPRODUCT(LARGE($C262:$AV262,{1,2,3,4})), "")</f>
        <v/>
      </c>
      <c r="BC262" s="46" t="str" cm="1">
        <f t="array" ref="BC262">IFERROR(SUMPRODUCT(LARGE($C262:$AV262,{1,2,3,4,5,6,7})), "")</f>
        <v/>
      </c>
      <c r="BD262" s="46" t="str" cm="1">
        <f t="array" ref="BD262">IFERROR(SUMPRODUCT(LARGE($C262:$AV262,{1,2,3,4,5,6,7,8})), "")</f>
        <v/>
      </c>
    </row>
    <row r="263" spans="2:56" ht="15" customHeight="1" x14ac:dyDescent="0.2">
      <c r="B263" s="5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57"/>
      <c r="AX263" s="47">
        <f t="shared" si="12"/>
        <v>0</v>
      </c>
      <c r="AY263" s="46">
        <f t="shared" si="13"/>
        <v>0</v>
      </c>
      <c r="AZ263" s="46" cm="1">
        <f t="array" ref="AZ263">IF($AY263&lt;=6,SUM($C263:$AV263),SUMPRODUCT(LARGE($C263:$AV263,{1,2,3,4,5,6})))</f>
        <v>0</v>
      </c>
      <c r="BA263" s="50" t="str">
        <f t="shared" si="14"/>
        <v/>
      </c>
      <c r="BB263" s="46" t="str" cm="1">
        <f t="array" ref="BB263">IFERROR(SUMPRODUCT(LARGE($C263:$AV263,{1,2,3,4})), "")</f>
        <v/>
      </c>
      <c r="BC263" s="46" t="str" cm="1">
        <f t="array" ref="BC263">IFERROR(SUMPRODUCT(LARGE($C263:$AV263,{1,2,3,4,5,6,7})), "")</f>
        <v/>
      </c>
      <c r="BD263" s="46" t="str" cm="1">
        <f t="array" ref="BD263">IFERROR(SUMPRODUCT(LARGE($C263:$AV263,{1,2,3,4,5,6,7,8})), "")</f>
        <v/>
      </c>
    </row>
    <row r="264" spans="2:56" ht="15" customHeight="1" x14ac:dyDescent="0.2">
      <c r="B264" s="5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57"/>
      <c r="AX264" s="47">
        <f t="shared" si="12"/>
        <v>0</v>
      </c>
      <c r="AY264" s="46">
        <f t="shared" si="13"/>
        <v>0</v>
      </c>
      <c r="AZ264" s="46" cm="1">
        <f t="array" ref="AZ264">IF($AY264&lt;=6,SUM($C264:$AV264),SUMPRODUCT(LARGE($C264:$AV264,{1,2,3,4,5,6})))</f>
        <v>0</v>
      </c>
      <c r="BA264" s="50" t="str">
        <f t="shared" si="14"/>
        <v/>
      </c>
      <c r="BB264" s="46" t="str" cm="1">
        <f t="array" ref="BB264">IFERROR(SUMPRODUCT(LARGE($C264:$AV264,{1,2,3,4})), "")</f>
        <v/>
      </c>
      <c r="BC264" s="46" t="str" cm="1">
        <f t="array" ref="BC264">IFERROR(SUMPRODUCT(LARGE($C264:$AV264,{1,2,3,4,5,6,7})), "")</f>
        <v/>
      </c>
      <c r="BD264" s="46" t="str" cm="1">
        <f t="array" ref="BD264">IFERROR(SUMPRODUCT(LARGE($C264:$AV264,{1,2,3,4,5,6,7,8})), "")</f>
        <v/>
      </c>
    </row>
    <row r="265" spans="2:56" ht="15" customHeight="1" x14ac:dyDescent="0.2">
      <c r="B265" s="5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57"/>
      <c r="AX265" s="47">
        <f t="shared" si="12"/>
        <v>0</v>
      </c>
      <c r="AY265" s="46">
        <f t="shared" si="13"/>
        <v>0</v>
      </c>
      <c r="AZ265" s="46" cm="1">
        <f t="array" ref="AZ265">IF($AY265&lt;=6,SUM($C265:$AV265),SUMPRODUCT(LARGE($C265:$AV265,{1,2,3,4,5,6})))</f>
        <v>0</v>
      </c>
      <c r="BA265" s="50" t="str">
        <f t="shared" si="14"/>
        <v/>
      </c>
      <c r="BB265" s="46" t="str" cm="1">
        <f t="array" ref="BB265">IFERROR(SUMPRODUCT(LARGE($C265:$AV265,{1,2,3,4})), "")</f>
        <v/>
      </c>
      <c r="BC265" s="46" t="str" cm="1">
        <f t="array" ref="BC265">IFERROR(SUMPRODUCT(LARGE($C265:$AV265,{1,2,3,4,5,6,7})), "")</f>
        <v/>
      </c>
      <c r="BD265" s="46" t="str" cm="1">
        <f t="array" ref="BD265">IFERROR(SUMPRODUCT(LARGE($C265:$AV265,{1,2,3,4,5,6,7,8})), "")</f>
        <v/>
      </c>
    </row>
    <row r="266" spans="2:56" ht="15" customHeight="1" x14ac:dyDescent="0.2">
      <c r="B266" s="5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57"/>
      <c r="AX266" s="47">
        <f t="shared" si="12"/>
        <v>0</v>
      </c>
      <c r="AY266" s="46">
        <f t="shared" si="13"/>
        <v>0</v>
      </c>
      <c r="AZ266" s="46" cm="1">
        <f t="array" ref="AZ266">IF($AY266&lt;=6,SUM($C266:$AV266),SUMPRODUCT(LARGE($C266:$AV266,{1,2,3,4,5,6})))</f>
        <v>0</v>
      </c>
      <c r="BA266" s="50" t="str">
        <f t="shared" si="14"/>
        <v/>
      </c>
      <c r="BB266" s="46" t="str" cm="1">
        <f t="array" ref="BB266">IFERROR(SUMPRODUCT(LARGE($C266:$AV266,{1,2,3,4})), "")</f>
        <v/>
      </c>
      <c r="BC266" s="46" t="str" cm="1">
        <f t="array" ref="BC266">IFERROR(SUMPRODUCT(LARGE($C266:$AV266,{1,2,3,4,5,6,7})), "")</f>
        <v/>
      </c>
      <c r="BD266" s="46" t="str" cm="1">
        <f t="array" ref="BD266">IFERROR(SUMPRODUCT(LARGE($C266:$AV266,{1,2,3,4,5,6,7,8})), "")</f>
        <v/>
      </c>
    </row>
    <row r="267" spans="2:56" ht="15" customHeight="1" x14ac:dyDescent="0.2">
      <c r="B267" s="5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57"/>
      <c r="AX267" s="47">
        <f t="shared" si="12"/>
        <v>0</v>
      </c>
      <c r="AY267" s="46">
        <f t="shared" si="13"/>
        <v>0</v>
      </c>
      <c r="AZ267" s="46" cm="1">
        <f t="array" ref="AZ267">IF($AY267&lt;=6,SUM($C267:$AV267),SUMPRODUCT(LARGE($C267:$AV267,{1,2,3,4,5,6})))</f>
        <v>0</v>
      </c>
      <c r="BA267" s="50" t="str">
        <f t="shared" si="14"/>
        <v/>
      </c>
      <c r="BB267" s="46" t="str" cm="1">
        <f t="array" ref="BB267">IFERROR(SUMPRODUCT(LARGE($C267:$AV267,{1,2,3,4})), "")</f>
        <v/>
      </c>
      <c r="BC267" s="46" t="str" cm="1">
        <f t="array" ref="BC267">IFERROR(SUMPRODUCT(LARGE($C267:$AV267,{1,2,3,4,5,6,7})), "")</f>
        <v/>
      </c>
      <c r="BD267" s="46" t="str" cm="1">
        <f t="array" ref="BD267">IFERROR(SUMPRODUCT(LARGE($C267:$AV267,{1,2,3,4,5,6,7,8})), "")</f>
        <v/>
      </c>
    </row>
    <row r="268" spans="2:56" ht="15" customHeight="1" x14ac:dyDescent="0.2">
      <c r="B268" s="5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57"/>
      <c r="AX268" s="47">
        <f t="shared" si="12"/>
        <v>0</v>
      </c>
      <c r="AY268" s="46">
        <f t="shared" si="13"/>
        <v>0</v>
      </c>
      <c r="AZ268" s="46" cm="1">
        <f t="array" ref="AZ268">IF($AY268&lt;=6,SUM($C268:$AV268),SUMPRODUCT(LARGE($C268:$AV268,{1,2,3,4,5,6})))</f>
        <v>0</v>
      </c>
      <c r="BA268" s="50" t="str">
        <f t="shared" si="14"/>
        <v/>
      </c>
      <c r="BB268" s="46" t="str" cm="1">
        <f t="array" ref="BB268">IFERROR(SUMPRODUCT(LARGE($C268:$AV268,{1,2,3,4})), "")</f>
        <v/>
      </c>
      <c r="BC268" s="46" t="str" cm="1">
        <f t="array" ref="BC268">IFERROR(SUMPRODUCT(LARGE($C268:$AV268,{1,2,3,4,5,6,7})), "")</f>
        <v/>
      </c>
      <c r="BD268" s="46" t="str" cm="1">
        <f t="array" ref="BD268">IFERROR(SUMPRODUCT(LARGE($C268:$AV268,{1,2,3,4,5,6,7,8})), "")</f>
        <v/>
      </c>
    </row>
    <row r="269" spans="2:56" ht="15" customHeight="1" x14ac:dyDescent="0.2">
      <c r="B269" s="5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57"/>
      <c r="AX269" s="47">
        <f t="shared" si="12"/>
        <v>0</v>
      </c>
      <c r="AY269" s="46">
        <f t="shared" si="13"/>
        <v>0</v>
      </c>
      <c r="AZ269" s="46" cm="1">
        <f t="array" ref="AZ269">IF($AY269&lt;=6,SUM($C269:$AV269),SUMPRODUCT(LARGE($C269:$AV269,{1,2,3,4,5,6})))</f>
        <v>0</v>
      </c>
      <c r="BA269" s="50" t="str">
        <f t="shared" si="14"/>
        <v/>
      </c>
      <c r="BB269" s="46" t="str" cm="1">
        <f t="array" ref="BB269">IFERROR(SUMPRODUCT(LARGE($C269:$AV269,{1,2,3,4})), "")</f>
        <v/>
      </c>
      <c r="BC269" s="46" t="str" cm="1">
        <f t="array" ref="BC269">IFERROR(SUMPRODUCT(LARGE($C269:$AV269,{1,2,3,4,5,6,7})), "")</f>
        <v/>
      </c>
      <c r="BD269" s="46" t="str" cm="1">
        <f t="array" ref="BD269">IFERROR(SUMPRODUCT(LARGE($C269:$AV269,{1,2,3,4,5,6,7,8})), "")</f>
        <v/>
      </c>
    </row>
    <row r="270" spans="2:56" ht="15" customHeight="1" x14ac:dyDescent="0.2">
      <c r="B270" s="5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57"/>
      <c r="AX270" s="47">
        <f t="shared" si="12"/>
        <v>0</v>
      </c>
      <c r="AY270" s="46">
        <f t="shared" si="13"/>
        <v>0</v>
      </c>
      <c r="AZ270" s="46" cm="1">
        <f t="array" ref="AZ270">IF($AY270&lt;=6,SUM($C270:$AV270),SUMPRODUCT(LARGE($C270:$AV270,{1,2,3,4,5,6})))</f>
        <v>0</v>
      </c>
      <c r="BA270" s="50" t="str">
        <f t="shared" si="14"/>
        <v/>
      </c>
      <c r="BB270" s="46" t="str" cm="1">
        <f t="array" ref="BB270">IFERROR(SUMPRODUCT(LARGE($C270:$AV270,{1,2,3,4})), "")</f>
        <v/>
      </c>
      <c r="BC270" s="46" t="str" cm="1">
        <f t="array" ref="BC270">IFERROR(SUMPRODUCT(LARGE($C270:$AV270,{1,2,3,4,5,6,7})), "")</f>
        <v/>
      </c>
      <c r="BD270" s="46" t="str" cm="1">
        <f t="array" ref="BD270">IFERROR(SUMPRODUCT(LARGE($C270:$AV270,{1,2,3,4,5,6,7,8})), "")</f>
        <v/>
      </c>
    </row>
    <row r="271" spans="2:56" ht="15" customHeight="1" x14ac:dyDescent="0.2">
      <c r="B271" s="5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57"/>
      <c r="AX271" s="47">
        <f t="shared" si="12"/>
        <v>0</v>
      </c>
      <c r="AY271" s="46">
        <f t="shared" si="13"/>
        <v>0</v>
      </c>
      <c r="AZ271" s="46" cm="1">
        <f t="array" ref="AZ271">IF($AY271&lt;=6,SUM($C271:$AV271),SUMPRODUCT(LARGE($C271:$AV271,{1,2,3,4,5,6})))</f>
        <v>0</v>
      </c>
      <c r="BA271" s="50" t="str">
        <f t="shared" si="14"/>
        <v/>
      </c>
      <c r="BB271" s="46" t="str" cm="1">
        <f t="array" ref="BB271">IFERROR(SUMPRODUCT(LARGE($C271:$AV271,{1,2,3,4})), "")</f>
        <v/>
      </c>
      <c r="BC271" s="46" t="str" cm="1">
        <f t="array" ref="BC271">IFERROR(SUMPRODUCT(LARGE($C271:$AV271,{1,2,3,4,5,6,7})), "")</f>
        <v/>
      </c>
      <c r="BD271" s="46" t="str" cm="1">
        <f t="array" ref="BD271">IFERROR(SUMPRODUCT(LARGE($C271:$AV271,{1,2,3,4,5,6,7,8})), "")</f>
        <v/>
      </c>
    </row>
    <row r="272" spans="2:56" ht="15" customHeight="1" x14ac:dyDescent="0.2">
      <c r="B272" s="5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57"/>
      <c r="AX272" s="47">
        <f t="shared" si="12"/>
        <v>0</v>
      </c>
      <c r="AY272" s="46">
        <f t="shared" si="13"/>
        <v>0</v>
      </c>
      <c r="AZ272" s="46" cm="1">
        <f t="array" ref="AZ272">IF($AY272&lt;=6,SUM($C272:$AV272),SUMPRODUCT(LARGE($C272:$AV272,{1,2,3,4,5,6})))</f>
        <v>0</v>
      </c>
      <c r="BA272" s="50" t="str">
        <f t="shared" si="14"/>
        <v/>
      </c>
      <c r="BB272" s="46" t="str" cm="1">
        <f t="array" ref="BB272">IFERROR(SUMPRODUCT(LARGE($C272:$AV272,{1,2,3,4})), "")</f>
        <v/>
      </c>
      <c r="BC272" s="46" t="str" cm="1">
        <f t="array" ref="BC272">IFERROR(SUMPRODUCT(LARGE($C272:$AV272,{1,2,3,4,5,6,7})), "")</f>
        <v/>
      </c>
      <c r="BD272" s="46" t="str" cm="1">
        <f t="array" ref="BD272">IFERROR(SUMPRODUCT(LARGE($C272:$AV272,{1,2,3,4,5,6,7,8})), "")</f>
        <v/>
      </c>
    </row>
    <row r="273" spans="2:56" ht="15" customHeight="1" x14ac:dyDescent="0.2">
      <c r="B273" s="5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57"/>
      <c r="AX273" s="47">
        <f t="shared" si="12"/>
        <v>0</v>
      </c>
      <c r="AY273" s="46">
        <f t="shared" si="13"/>
        <v>0</v>
      </c>
      <c r="AZ273" s="46" cm="1">
        <f t="array" ref="AZ273">IF($AY273&lt;=6,SUM($C273:$AV273),SUMPRODUCT(LARGE($C273:$AV273,{1,2,3,4,5,6})))</f>
        <v>0</v>
      </c>
      <c r="BA273" s="50" t="str">
        <f t="shared" si="14"/>
        <v/>
      </c>
      <c r="BB273" s="46" t="str" cm="1">
        <f t="array" ref="BB273">IFERROR(SUMPRODUCT(LARGE($C273:$AV273,{1,2,3,4})), "")</f>
        <v/>
      </c>
      <c r="BC273" s="46" t="str" cm="1">
        <f t="array" ref="BC273">IFERROR(SUMPRODUCT(LARGE($C273:$AV273,{1,2,3,4,5,6,7})), "")</f>
        <v/>
      </c>
      <c r="BD273" s="46" t="str" cm="1">
        <f t="array" ref="BD273">IFERROR(SUMPRODUCT(LARGE($C273:$AV273,{1,2,3,4,5,6,7,8})), "")</f>
        <v/>
      </c>
    </row>
    <row r="274" spans="2:56" ht="15" customHeight="1" x14ac:dyDescent="0.2">
      <c r="B274" s="5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57"/>
      <c r="AX274" s="47">
        <f t="shared" si="12"/>
        <v>0</v>
      </c>
      <c r="AY274" s="46">
        <f t="shared" si="13"/>
        <v>0</v>
      </c>
      <c r="AZ274" s="46" cm="1">
        <f t="array" ref="AZ274">IF($AY274&lt;=6,SUM($C274:$AV274),SUMPRODUCT(LARGE($C274:$AV274,{1,2,3,4,5,6})))</f>
        <v>0</v>
      </c>
      <c r="BA274" s="50" t="str">
        <f t="shared" si="14"/>
        <v/>
      </c>
      <c r="BB274" s="46" t="str" cm="1">
        <f t="array" ref="BB274">IFERROR(SUMPRODUCT(LARGE($C274:$AV274,{1,2,3,4})), "")</f>
        <v/>
      </c>
      <c r="BC274" s="46" t="str" cm="1">
        <f t="array" ref="BC274">IFERROR(SUMPRODUCT(LARGE($C274:$AV274,{1,2,3,4,5,6,7})), "")</f>
        <v/>
      </c>
      <c r="BD274" s="46" t="str" cm="1">
        <f t="array" ref="BD274">IFERROR(SUMPRODUCT(LARGE($C274:$AV274,{1,2,3,4,5,6,7,8})), "")</f>
        <v/>
      </c>
    </row>
    <row r="275" spans="2:56" ht="15" customHeight="1" x14ac:dyDescent="0.2">
      <c r="B275" s="5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57"/>
      <c r="AX275" s="47">
        <f t="shared" si="12"/>
        <v>0</v>
      </c>
      <c r="AY275" s="46">
        <f t="shared" si="13"/>
        <v>0</v>
      </c>
      <c r="AZ275" s="46" cm="1">
        <f t="array" ref="AZ275">IF($AY275&lt;=6,SUM($C275:$AV275),SUMPRODUCT(LARGE($C275:$AV275,{1,2,3,4,5,6})))</f>
        <v>0</v>
      </c>
      <c r="BA275" s="50" t="str">
        <f t="shared" si="14"/>
        <v/>
      </c>
      <c r="BB275" s="46" t="str" cm="1">
        <f t="array" ref="BB275">IFERROR(SUMPRODUCT(LARGE($C275:$AV275,{1,2,3,4})), "")</f>
        <v/>
      </c>
      <c r="BC275" s="46" t="str" cm="1">
        <f t="array" ref="BC275">IFERROR(SUMPRODUCT(LARGE($C275:$AV275,{1,2,3,4,5,6,7})), "")</f>
        <v/>
      </c>
      <c r="BD275" s="46" t="str" cm="1">
        <f t="array" ref="BD275">IFERROR(SUMPRODUCT(LARGE($C275:$AV275,{1,2,3,4,5,6,7,8})), "")</f>
        <v/>
      </c>
    </row>
    <row r="276" spans="2:56" ht="15" customHeight="1" x14ac:dyDescent="0.2">
      <c r="B276" s="5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57"/>
      <c r="AX276" s="47">
        <f t="shared" si="12"/>
        <v>0</v>
      </c>
      <c r="AY276" s="46">
        <f t="shared" si="13"/>
        <v>0</v>
      </c>
      <c r="AZ276" s="46" cm="1">
        <f t="array" ref="AZ276">IF($AY276&lt;=6,SUM($C276:$AV276),SUMPRODUCT(LARGE($C276:$AV276,{1,2,3,4,5,6})))</f>
        <v>0</v>
      </c>
      <c r="BA276" s="50" t="str">
        <f t="shared" si="14"/>
        <v/>
      </c>
      <c r="BB276" s="46" t="str" cm="1">
        <f t="array" ref="BB276">IFERROR(SUMPRODUCT(LARGE($C276:$AV276,{1,2,3,4})), "")</f>
        <v/>
      </c>
      <c r="BC276" s="46" t="str" cm="1">
        <f t="array" ref="BC276">IFERROR(SUMPRODUCT(LARGE($C276:$AV276,{1,2,3,4,5,6,7})), "")</f>
        <v/>
      </c>
      <c r="BD276" s="46" t="str" cm="1">
        <f t="array" ref="BD276">IFERROR(SUMPRODUCT(LARGE($C276:$AV276,{1,2,3,4,5,6,7,8})), "")</f>
        <v/>
      </c>
    </row>
    <row r="277" spans="2:56" ht="15" customHeight="1" x14ac:dyDescent="0.2">
      <c r="B277" s="5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57"/>
      <c r="AX277" s="47">
        <f t="shared" si="12"/>
        <v>0</v>
      </c>
      <c r="AY277" s="46">
        <f t="shared" si="13"/>
        <v>0</v>
      </c>
      <c r="AZ277" s="46" cm="1">
        <f t="array" ref="AZ277">IF($AY277&lt;=6,SUM($C277:$AV277),SUMPRODUCT(LARGE($C277:$AV277,{1,2,3,4,5,6})))</f>
        <v>0</v>
      </c>
      <c r="BA277" s="50" t="str">
        <f t="shared" si="14"/>
        <v/>
      </c>
      <c r="BB277" s="46" t="str" cm="1">
        <f t="array" ref="BB277">IFERROR(SUMPRODUCT(LARGE($C277:$AV277,{1,2,3,4})), "")</f>
        <v/>
      </c>
      <c r="BC277" s="46" t="str" cm="1">
        <f t="array" ref="BC277">IFERROR(SUMPRODUCT(LARGE($C277:$AV277,{1,2,3,4,5,6,7})), "")</f>
        <v/>
      </c>
      <c r="BD277" s="46" t="str" cm="1">
        <f t="array" ref="BD277">IFERROR(SUMPRODUCT(LARGE($C277:$AV277,{1,2,3,4,5,6,7,8})), "")</f>
        <v/>
      </c>
    </row>
    <row r="278" spans="2:56" ht="15" customHeight="1" x14ac:dyDescent="0.2">
      <c r="B278" s="5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57"/>
      <c r="AX278" s="47">
        <f t="shared" si="12"/>
        <v>0</v>
      </c>
      <c r="AY278" s="46">
        <f t="shared" si="13"/>
        <v>0</v>
      </c>
      <c r="AZ278" s="46" cm="1">
        <f t="array" ref="AZ278">IF($AY278&lt;=6,SUM($C278:$AV278),SUMPRODUCT(LARGE($C278:$AV278,{1,2,3,4,5,6})))</f>
        <v>0</v>
      </c>
      <c r="BA278" s="50" t="str">
        <f t="shared" si="14"/>
        <v/>
      </c>
      <c r="BB278" s="46" t="str" cm="1">
        <f t="array" ref="BB278">IFERROR(SUMPRODUCT(LARGE($C278:$AV278,{1,2,3,4})), "")</f>
        <v/>
      </c>
      <c r="BC278" s="46" t="str" cm="1">
        <f t="array" ref="BC278">IFERROR(SUMPRODUCT(LARGE($C278:$AV278,{1,2,3,4,5,6,7})), "")</f>
        <v/>
      </c>
      <c r="BD278" s="46" t="str" cm="1">
        <f t="array" ref="BD278">IFERROR(SUMPRODUCT(LARGE($C278:$AV278,{1,2,3,4,5,6,7,8})), "")</f>
        <v/>
      </c>
    </row>
    <row r="279" spans="2:56" ht="15" customHeight="1" x14ac:dyDescent="0.2">
      <c r="B279" s="5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57"/>
      <c r="AX279" s="47">
        <f t="shared" si="12"/>
        <v>0</v>
      </c>
      <c r="AY279" s="46">
        <f t="shared" si="13"/>
        <v>0</v>
      </c>
      <c r="AZ279" s="46" cm="1">
        <f t="array" ref="AZ279">IF($AY279&lt;=6,SUM($C279:$AV279),SUMPRODUCT(LARGE($C279:$AV279,{1,2,3,4,5,6})))</f>
        <v>0</v>
      </c>
      <c r="BA279" s="50" t="str">
        <f t="shared" si="14"/>
        <v/>
      </c>
      <c r="BB279" s="46" t="str" cm="1">
        <f t="array" ref="BB279">IFERROR(SUMPRODUCT(LARGE($C279:$AV279,{1,2,3,4})), "")</f>
        <v/>
      </c>
      <c r="BC279" s="46" t="str" cm="1">
        <f t="array" ref="BC279">IFERROR(SUMPRODUCT(LARGE($C279:$AV279,{1,2,3,4,5,6,7})), "")</f>
        <v/>
      </c>
      <c r="BD279" s="46" t="str" cm="1">
        <f t="array" ref="BD279">IFERROR(SUMPRODUCT(LARGE($C279:$AV279,{1,2,3,4,5,6,7,8})), "")</f>
        <v/>
      </c>
    </row>
    <row r="280" spans="2:56" ht="15" customHeight="1" x14ac:dyDescent="0.2">
      <c r="B280" s="5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57"/>
      <c r="AX280" s="47">
        <f t="shared" si="12"/>
        <v>0</v>
      </c>
      <c r="AY280" s="46">
        <f t="shared" si="13"/>
        <v>0</v>
      </c>
      <c r="AZ280" s="46" cm="1">
        <f t="array" ref="AZ280">IF($AY280&lt;=6,SUM($C280:$AV280),SUMPRODUCT(LARGE($C280:$AV280,{1,2,3,4,5,6})))</f>
        <v>0</v>
      </c>
      <c r="BA280" s="50" t="str">
        <f t="shared" si="14"/>
        <v/>
      </c>
      <c r="BB280" s="46" t="str" cm="1">
        <f t="array" ref="BB280">IFERROR(SUMPRODUCT(LARGE($C280:$AV280,{1,2,3,4})), "")</f>
        <v/>
      </c>
      <c r="BC280" s="46" t="str" cm="1">
        <f t="array" ref="BC280">IFERROR(SUMPRODUCT(LARGE($C280:$AV280,{1,2,3,4,5,6,7})), "")</f>
        <v/>
      </c>
      <c r="BD280" s="46" t="str" cm="1">
        <f t="array" ref="BD280">IFERROR(SUMPRODUCT(LARGE($C280:$AV280,{1,2,3,4,5,6,7,8})), "")</f>
        <v/>
      </c>
    </row>
    <row r="281" spans="2:56" ht="15" customHeight="1" x14ac:dyDescent="0.2">
      <c r="B281" s="5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57"/>
      <c r="AX281" s="47">
        <f t="shared" si="12"/>
        <v>0</v>
      </c>
      <c r="AY281" s="46">
        <f t="shared" si="13"/>
        <v>0</v>
      </c>
      <c r="AZ281" s="46" cm="1">
        <f t="array" ref="AZ281">IF($AY281&lt;=6,SUM($C281:$AV281),SUMPRODUCT(LARGE($C281:$AV281,{1,2,3,4,5,6})))</f>
        <v>0</v>
      </c>
      <c r="BA281" s="50" t="str">
        <f t="shared" si="14"/>
        <v/>
      </c>
      <c r="BB281" s="46" t="str" cm="1">
        <f t="array" ref="BB281">IFERROR(SUMPRODUCT(LARGE($C281:$AV281,{1,2,3,4})), "")</f>
        <v/>
      </c>
      <c r="BC281" s="46" t="str" cm="1">
        <f t="array" ref="BC281">IFERROR(SUMPRODUCT(LARGE($C281:$AV281,{1,2,3,4,5,6,7})), "")</f>
        <v/>
      </c>
      <c r="BD281" s="46" t="str" cm="1">
        <f t="array" ref="BD281">IFERROR(SUMPRODUCT(LARGE($C281:$AV281,{1,2,3,4,5,6,7,8})), "")</f>
        <v/>
      </c>
    </row>
    <row r="282" spans="2:56" ht="15" customHeight="1" x14ac:dyDescent="0.2">
      <c r="B282" s="5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57"/>
      <c r="AX282" s="47">
        <f t="shared" si="12"/>
        <v>0</v>
      </c>
      <c r="AY282" s="46">
        <f t="shared" si="13"/>
        <v>0</v>
      </c>
      <c r="AZ282" s="46" cm="1">
        <f t="array" ref="AZ282">IF($AY282&lt;=6,SUM($C282:$AV282),SUMPRODUCT(LARGE($C282:$AV282,{1,2,3,4,5,6})))</f>
        <v>0</v>
      </c>
      <c r="BA282" s="50" t="str">
        <f t="shared" si="14"/>
        <v/>
      </c>
      <c r="BB282" s="46" t="str" cm="1">
        <f t="array" ref="BB282">IFERROR(SUMPRODUCT(LARGE($C282:$AV282,{1,2,3,4})), "")</f>
        <v/>
      </c>
      <c r="BC282" s="46" t="str" cm="1">
        <f t="array" ref="BC282">IFERROR(SUMPRODUCT(LARGE($C282:$AV282,{1,2,3,4,5,6,7})), "")</f>
        <v/>
      </c>
      <c r="BD282" s="46" t="str" cm="1">
        <f t="array" ref="BD282">IFERROR(SUMPRODUCT(LARGE($C282:$AV282,{1,2,3,4,5,6,7,8})), "")</f>
        <v/>
      </c>
    </row>
    <row r="283" spans="2:56" ht="15" customHeight="1" x14ac:dyDescent="0.2">
      <c r="B283" s="5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57"/>
      <c r="AX283" s="47">
        <f t="shared" si="12"/>
        <v>0</v>
      </c>
      <c r="AY283" s="46">
        <f t="shared" si="13"/>
        <v>0</v>
      </c>
      <c r="AZ283" s="46" cm="1">
        <f t="array" ref="AZ283">IF($AY283&lt;=6,SUM($C283:$AV283),SUMPRODUCT(LARGE($C283:$AV283,{1,2,3,4,5,6})))</f>
        <v>0</v>
      </c>
      <c r="BA283" s="50" t="str">
        <f t="shared" si="14"/>
        <v/>
      </c>
      <c r="BB283" s="46" t="str" cm="1">
        <f t="array" ref="BB283">IFERROR(SUMPRODUCT(LARGE($C283:$AV283,{1,2,3,4})), "")</f>
        <v/>
      </c>
      <c r="BC283" s="46" t="str" cm="1">
        <f t="array" ref="BC283">IFERROR(SUMPRODUCT(LARGE($C283:$AV283,{1,2,3,4,5,6,7})), "")</f>
        <v/>
      </c>
      <c r="BD283" s="46" t="str" cm="1">
        <f t="array" ref="BD283">IFERROR(SUMPRODUCT(LARGE($C283:$AV283,{1,2,3,4,5,6,7,8})), "")</f>
        <v/>
      </c>
    </row>
    <row r="284" spans="2:56" ht="15" customHeight="1" x14ac:dyDescent="0.2">
      <c r="B284" s="5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57"/>
      <c r="AX284" s="47">
        <f t="shared" si="12"/>
        <v>0</v>
      </c>
      <c r="AY284" s="46">
        <f t="shared" si="13"/>
        <v>0</v>
      </c>
      <c r="AZ284" s="46" cm="1">
        <f t="array" ref="AZ284">IF($AY284&lt;=6,SUM($C284:$AV284),SUMPRODUCT(LARGE($C284:$AV284,{1,2,3,4,5,6})))</f>
        <v>0</v>
      </c>
      <c r="BA284" s="50" t="str">
        <f t="shared" si="14"/>
        <v/>
      </c>
      <c r="BB284" s="46" t="str" cm="1">
        <f t="array" ref="BB284">IFERROR(SUMPRODUCT(LARGE($C284:$AV284,{1,2,3,4})), "")</f>
        <v/>
      </c>
      <c r="BC284" s="46" t="str" cm="1">
        <f t="array" ref="BC284">IFERROR(SUMPRODUCT(LARGE($C284:$AV284,{1,2,3,4,5,6,7})), "")</f>
        <v/>
      </c>
      <c r="BD284" s="46" t="str" cm="1">
        <f t="array" ref="BD284">IFERROR(SUMPRODUCT(LARGE($C284:$AV284,{1,2,3,4,5,6,7,8})), "")</f>
        <v/>
      </c>
    </row>
    <row r="285" spans="2:56" ht="15" customHeight="1" x14ac:dyDescent="0.2">
      <c r="B285" s="5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57"/>
      <c r="AX285" s="47">
        <f t="shared" si="12"/>
        <v>0</v>
      </c>
      <c r="AY285" s="46">
        <f t="shared" si="13"/>
        <v>0</v>
      </c>
      <c r="AZ285" s="46" cm="1">
        <f t="array" ref="AZ285">IF($AY285&lt;=6,SUM($C285:$AV285),SUMPRODUCT(LARGE($C285:$AV285,{1,2,3,4,5,6})))</f>
        <v>0</v>
      </c>
      <c r="BA285" s="50" t="str">
        <f t="shared" si="14"/>
        <v/>
      </c>
      <c r="BB285" s="46" t="str" cm="1">
        <f t="array" ref="BB285">IFERROR(SUMPRODUCT(LARGE($C285:$AV285,{1,2,3,4})), "")</f>
        <v/>
      </c>
      <c r="BC285" s="46" t="str" cm="1">
        <f t="array" ref="BC285">IFERROR(SUMPRODUCT(LARGE($C285:$AV285,{1,2,3,4,5,6,7})), "")</f>
        <v/>
      </c>
      <c r="BD285" s="46" t="str" cm="1">
        <f t="array" ref="BD285">IFERROR(SUMPRODUCT(LARGE($C285:$AV285,{1,2,3,4,5,6,7,8})), "")</f>
        <v/>
      </c>
    </row>
    <row r="286" spans="2:56" ht="15" customHeight="1" x14ac:dyDescent="0.2">
      <c r="B286" s="5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57"/>
      <c r="AX286" s="47">
        <f t="shared" si="12"/>
        <v>0</v>
      </c>
      <c r="AY286" s="46">
        <f t="shared" si="13"/>
        <v>0</v>
      </c>
      <c r="AZ286" s="46" cm="1">
        <f t="array" ref="AZ286">IF($AY286&lt;=6,SUM($C286:$AV286),SUMPRODUCT(LARGE($C286:$AV286,{1,2,3,4,5,6})))</f>
        <v>0</v>
      </c>
      <c r="BA286" s="50" t="str">
        <f t="shared" si="14"/>
        <v/>
      </c>
      <c r="BB286" s="46" t="str" cm="1">
        <f t="array" ref="BB286">IFERROR(SUMPRODUCT(LARGE($C286:$AV286,{1,2,3,4})), "")</f>
        <v/>
      </c>
      <c r="BC286" s="46" t="str" cm="1">
        <f t="array" ref="BC286">IFERROR(SUMPRODUCT(LARGE($C286:$AV286,{1,2,3,4,5,6,7})), "")</f>
        <v/>
      </c>
      <c r="BD286" s="46" t="str" cm="1">
        <f t="array" ref="BD286">IFERROR(SUMPRODUCT(LARGE($C286:$AV286,{1,2,3,4,5,6,7,8})), "")</f>
        <v/>
      </c>
    </row>
    <row r="287" spans="2:56" ht="15" customHeight="1" x14ac:dyDescent="0.2">
      <c r="B287" s="5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57"/>
      <c r="AX287" s="47">
        <f t="shared" si="12"/>
        <v>0</v>
      </c>
      <c r="AY287" s="46">
        <f t="shared" si="13"/>
        <v>0</v>
      </c>
      <c r="AZ287" s="46" cm="1">
        <f t="array" ref="AZ287">IF($AY287&lt;=6,SUM($C287:$AV287),SUMPRODUCT(LARGE($C287:$AV287,{1,2,3,4,5,6})))</f>
        <v>0</v>
      </c>
      <c r="BA287" s="50" t="str">
        <f t="shared" si="14"/>
        <v/>
      </c>
      <c r="BB287" s="46" t="str" cm="1">
        <f t="array" ref="BB287">IFERROR(SUMPRODUCT(LARGE($C287:$AV287,{1,2,3,4})), "")</f>
        <v/>
      </c>
      <c r="BC287" s="46" t="str" cm="1">
        <f t="array" ref="BC287">IFERROR(SUMPRODUCT(LARGE($C287:$AV287,{1,2,3,4,5,6,7})), "")</f>
        <v/>
      </c>
      <c r="BD287" s="46" t="str" cm="1">
        <f t="array" ref="BD287">IFERROR(SUMPRODUCT(LARGE($C287:$AV287,{1,2,3,4,5,6,7,8})), "")</f>
        <v/>
      </c>
    </row>
    <row r="288" spans="2:56" ht="15" customHeight="1" x14ac:dyDescent="0.2">
      <c r="B288" s="5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57"/>
      <c r="AX288" s="47">
        <f t="shared" si="12"/>
        <v>0</v>
      </c>
      <c r="AY288" s="46">
        <f t="shared" si="13"/>
        <v>0</v>
      </c>
      <c r="AZ288" s="46" cm="1">
        <f t="array" ref="AZ288">IF($AY288&lt;=6,SUM($C288:$AV288),SUMPRODUCT(LARGE($C288:$AV288,{1,2,3,4,5,6})))</f>
        <v>0</v>
      </c>
      <c r="BA288" s="50" t="str">
        <f t="shared" si="14"/>
        <v/>
      </c>
      <c r="BB288" s="46" t="str" cm="1">
        <f t="array" ref="BB288">IFERROR(SUMPRODUCT(LARGE($C288:$AV288,{1,2,3,4})), "")</f>
        <v/>
      </c>
      <c r="BC288" s="46" t="str" cm="1">
        <f t="array" ref="BC288">IFERROR(SUMPRODUCT(LARGE($C288:$AV288,{1,2,3,4,5,6,7})), "")</f>
        <v/>
      </c>
      <c r="BD288" s="46" t="str" cm="1">
        <f t="array" ref="BD288">IFERROR(SUMPRODUCT(LARGE($C288:$AV288,{1,2,3,4,5,6,7,8})), "")</f>
        <v/>
      </c>
    </row>
    <row r="289" spans="2:56" ht="15" customHeight="1" x14ac:dyDescent="0.2">
      <c r="B289" s="5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57"/>
      <c r="AX289" s="47">
        <f t="shared" si="12"/>
        <v>0</v>
      </c>
      <c r="AY289" s="46">
        <f t="shared" si="13"/>
        <v>0</v>
      </c>
      <c r="AZ289" s="46" cm="1">
        <f t="array" ref="AZ289">IF($AY289&lt;=6,SUM($C289:$AV289),SUMPRODUCT(LARGE($C289:$AV289,{1,2,3,4,5,6})))</f>
        <v>0</v>
      </c>
      <c r="BA289" s="50" t="str">
        <f t="shared" si="14"/>
        <v/>
      </c>
      <c r="BB289" s="46" t="str" cm="1">
        <f t="array" ref="BB289">IFERROR(SUMPRODUCT(LARGE($C289:$AV289,{1,2,3,4})), "")</f>
        <v/>
      </c>
      <c r="BC289" s="46" t="str" cm="1">
        <f t="array" ref="BC289">IFERROR(SUMPRODUCT(LARGE($C289:$AV289,{1,2,3,4,5,6,7})), "")</f>
        <v/>
      </c>
      <c r="BD289" s="46" t="str" cm="1">
        <f t="array" ref="BD289">IFERROR(SUMPRODUCT(LARGE($C289:$AV289,{1,2,3,4,5,6,7,8})), "")</f>
        <v/>
      </c>
    </row>
    <row r="290" spans="2:56" ht="15" customHeight="1" x14ac:dyDescent="0.2">
      <c r="B290" s="5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57"/>
      <c r="AX290" s="47">
        <f t="shared" si="12"/>
        <v>0</v>
      </c>
      <c r="AY290" s="46">
        <f t="shared" si="13"/>
        <v>0</v>
      </c>
      <c r="AZ290" s="46" cm="1">
        <f t="array" ref="AZ290">IF($AY290&lt;=6,SUM($C290:$AV290),SUMPRODUCT(LARGE($C290:$AV290,{1,2,3,4,5,6})))</f>
        <v>0</v>
      </c>
      <c r="BA290" s="50" t="str">
        <f t="shared" si="14"/>
        <v/>
      </c>
      <c r="BB290" s="46" t="str" cm="1">
        <f t="array" ref="BB290">IFERROR(SUMPRODUCT(LARGE($C290:$AV290,{1,2,3,4})), "")</f>
        <v/>
      </c>
      <c r="BC290" s="46" t="str" cm="1">
        <f t="array" ref="BC290">IFERROR(SUMPRODUCT(LARGE($C290:$AV290,{1,2,3,4,5,6,7})), "")</f>
        <v/>
      </c>
      <c r="BD290" s="46" t="str" cm="1">
        <f t="array" ref="BD290">IFERROR(SUMPRODUCT(LARGE($C290:$AV290,{1,2,3,4,5,6,7,8})), "")</f>
        <v/>
      </c>
    </row>
    <row r="291" spans="2:56" ht="15" customHeight="1" x14ac:dyDescent="0.2">
      <c r="B291" s="5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57"/>
      <c r="AX291" s="47">
        <f t="shared" si="12"/>
        <v>0</v>
      </c>
      <c r="AY291" s="46">
        <f t="shared" si="13"/>
        <v>0</v>
      </c>
      <c r="AZ291" s="46" cm="1">
        <f t="array" ref="AZ291">IF($AY291&lt;=6,SUM($C291:$AV291),SUMPRODUCT(LARGE($C291:$AV291,{1,2,3,4,5,6})))</f>
        <v>0</v>
      </c>
      <c r="BA291" s="50" t="str">
        <f t="shared" si="14"/>
        <v/>
      </c>
      <c r="BB291" s="46" t="str" cm="1">
        <f t="array" ref="BB291">IFERROR(SUMPRODUCT(LARGE($C291:$AV291,{1,2,3,4})), "")</f>
        <v/>
      </c>
      <c r="BC291" s="46" t="str" cm="1">
        <f t="array" ref="BC291">IFERROR(SUMPRODUCT(LARGE($C291:$AV291,{1,2,3,4,5,6,7})), "")</f>
        <v/>
      </c>
      <c r="BD291" s="46" t="str" cm="1">
        <f t="array" ref="BD291">IFERROR(SUMPRODUCT(LARGE($C291:$AV291,{1,2,3,4,5,6,7,8})), "")</f>
        <v/>
      </c>
    </row>
    <row r="292" spans="2:56" ht="15" customHeight="1" x14ac:dyDescent="0.2">
      <c r="B292" s="5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57"/>
      <c r="AX292" s="47">
        <f t="shared" si="12"/>
        <v>0</v>
      </c>
      <c r="AY292" s="46">
        <f t="shared" si="13"/>
        <v>0</v>
      </c>
      <c r="AZ292" s="46" cm="1">
        <f t="array" ref="AZ292">IF($AY292&lt;=6,SUM($C292:$AV292),SUMPRODUCT(LARGE($C292:$AV292,{1,2,3,4,5,6})))</f>
        <v>0</v>
      </c>
      <c r="BA292" s="50" t="str">
        <f t="shared" si="14"/>
        <v/>
      </c>
      <c r="BB292" s="46" t="str" cm="1">
        <f t="array" ref="BB292">IFERROR(SUMPRODUCT(LARGE($C292:$AV292,{1,2,3,4})), "")</f>
        <v/>
      </c>
      <c r="BC292" s="46" t="str" cm="1">
        <f t="array" ref="BC292">IFERROR(SUMPRODUCT(LARGE($C292:$AV292,{1,2,3,4,5,6,7})), "")</f>
        <v/>
      </c>
      <c r="BD292" s="46" t="str" cm="1">
        <f t="array" ref="BD292">IFERROR(SUMPRODUCT(LARGE($C292:$AV292,{1,2,3,4,5,6,7,8})), "")</f>
        <v/>
      </c>
    </row>
    <row r="293" spans="2:56" ht="15" customHeight="1" x14ac:dyDescent="0.2">
      <c r="B293" s="5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57"/>
      <c r="AX293" s="47">
        <f t="shared" si="12"/>
        <v>0</v>
      </c>
      <c r="AY293" s="46">
        <f t="shared" si="13"/>
        <v>0</v>
      </c>
      <c r="AZ293" s="46" cm="1">
        <f t="array" ref="AZ293">IF($AY293&lt;=6,SUM($C293:$AV293),SUMPRODUCT(LARGE($C293:$AV293,{1,2,3,4,5,6})))</f>
        <v>0</v>
      </c>
      <c r="BA293" s="50" t="str">
        <f t="shared" si="14"/>
        <v/>
      </c>
      <c r="BB293" s="46" t="str" cm="1">
        <f t="array" ref="BB293">IFERROR(SUMPRODUCT(LARGE($C293:$AV293,{1,2,3,4})), "")</f>
        <v/>
      </c>
      <c r="BC293" s="46" t="str" cm="1">
        <f t="array" ref="BC293">IFERROR(SUMPRODUCT(LARGE($C293:$AV293,{1,2,3,4,5,6,7})), "")</f>
        <v/>
      </c>
      <c r="BD293" s="46" t="str" cm="1">
        <f t="array" ref="BD293">IFERROR(SUMPRODUCT(LARGE($C293:$AV293,{1,2,3,4,5,6,7,8})), "")</f>
        <v/>
      </c>
    </row>
    <row r="294" spans="2:56" ht="15" customHeight="1" x14ac:dyDescent="0.2">
      <c r="B294" s="5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57"/>
      <c r="AX294" s="47">
        <f t="shared" si="12"/>
        <v>0</v>
      </c>
      <c r="AY294" s="46">
        <f t="shared" si="13"/>
        <v>0</v>
      </c>
      <c r="AZ294" s="46" cm="1">
        <f t="array" ref="AZ294">IF($AY294&lt;=6,SUM($C294:$AV294),SUMPRODUCT(LARGE($C294:$AV294,{1,2,3,4,5,6})))</f>
        <v>0</v>
      </c>
      <c r="BA294" s="50" t="str">
        <f t="shared" si="14"/>
        <v/>
      </c>
      <c r="BB294" s="46" t="str" cm="1">
        <f t="array" ref="BB294">IFERROR(SUMPRODUCT(LARGE($C294:$AV294,{1,2,3,4})), "")</f>
        <v/>
      </c>
      <c r="BC294" s="46" t="str" cm="1">
        <f t="array" ref="BC294">IFERROR(SUMPRODUCT(LARGE($C294:$AV294,{1,2,3,4,5,6,7})), "")</f>
        <v/>
      </c>
      <c r="BD294" s="46" t="str" cm="1">
        <f t="array" ref="BD294">IFERROR(SUMPRODUCT(LARGE($C294:$AV294,{1,2,3,4,5,6,7,8})), "")</f>
        <v/>
      </c>
    </row>
    <row r="295" spans="2:56" ht="15" customHeight="1" x14ac:dyDescent="0.2">
      <c r="B295" s="5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57"/>
      <c r="AX295" s="47">
        <f t="shared" si="12"/>
        <v>0</v>
      </c>
      <c r="AY295" s="46">
        <f t="shared" si="13"/>
        <v>0</v>
      </c>
      <c r="AZ295" s="46" cm="1">
        <f t="array" ref="AZ295">IF($AY295&lt;=6,SUM($C295:$AV295),SUMPRODUCT(LARGE($C295:$AV295,{1,2,3,4,5,6})))</f>
        <v>0</v>
      </c>
      <c r="BA295" s="50" t="str">
        <f t="shared" si="14"/>
        <v/>
      </c>
      <c r="BB295" s="46" t="str" cm="1">
        <f t="array" ref="BB295">IFERROR(SUMPRODUCT(LARGE($C295:$AV295,{1,2,3,4})), "")</f>
        <v/>
      </c>
      <c r="BC295" s="46" t="str" cm="1">
        <f t="array" ref="BC295">IFERROR(SUMPRODUCT(LARGE($C295:$AV295,{1,2,3,4,5,6,7})), "")</f>
        <v/>
      </c>
      <c r="BD295" s="46" t="str" cm="1">
        <f t="array" ref="BD295">IFERROR(SUMPRODUCT(LARGE($C295:$AV295,{1,2,3,4,5,6,7,8})), "")</f>
        <v/>
      </c>
    </row>
    <row r="296" spans="2:56" ht="15" customHeight="1" x14ac:dyDescent="0.2">
      <c r="B296" s="5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57"/>
      <c r="AX296" s="47">
        <f t="shared" si="12"/>
        <v>0</v>
      </c>
      <c r="AY296" s="46">
        <f t="shared" si="13"/>
        <v>0</v>
      </c>
      <c r="AZ296" s="46" cm="1">
        <f t="array" ref="AZ296">IF($AY296&lt;=6,SUM($C296:$AV296),SUMPRODUCT(LARGE($C296:$AV296,{1,2,3,4,5,6})))</f>
        <v>0</v>
      </c>
      <c r="BA296" s="50" t="str">
        <f t="shared" si="14"/>
        <v/>
      </c>
      <c r="BB296" s="46" t="str" cm="1">
        <f t="array" ref="BB296">IFERROR(SUMPRODUCT(LARGE($C296:$AV296,{1,2,3,4})), "")</f>
        <v/>
      </c>
      <c r="BC296" s="46" t="str" cm="1">
        <f t="array" ref="BC296">IFERROR(SUMPRODUCT(LARGE($C296:$AV296,{1,2,3,4,5,6,7})), "")</f>
        <v/>
      </c>
      <c r="BD296" s="46" t="str" cm="1">
        <f t="array" ref="BD296">IFERROR(SUMPRODUCT(LARGE($C296:$AV296,{1,2,3,4,5,6,7,8})), "")</f>
        <v/>
      </c>
    </row>
    <row r="297" spans="2:56" ht="15" customHeight="1" x14ac:dyDescent="0.2">
      <c r="B297" s="5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57"/>
      <c r="AX297" s="47">
        <f t="shared" si="12"/>
        <v>0</v>
      </c>
      <c r="AY297" s="46">
        <f t="shared" si="13"/>
        <v>0</v>
      </c>
      <c r="AZ297" s="46" cm="1">
        <f t="array" ref="AZ297">IF($AY297&lt;=6,SUM($C297:$AV297),SUMPRODUCT(LARGE($C297:$AV297,{1,2,3,4,5,6})))</f>
        <v>0</v>
      </c>
      <c r="BA297" s="50" t="str">
        <f t="shared" si="14"/>
        <v/>
      </c>
      <c r="BB297" s="46" t="str" cm="1">
        <f t="array" ref="BB297">IFERROR(SUMPRODUCT(LARGE($C297:$AV297,{1,2,3,4})), "")</f>
        <v/>
      </c>
      <c r="BC297" s="46" t="str" cm="1">
        <f t="array" ref="BC297">IFERROR(SUMPRODUCT(LARGE($C297:$AV297,{1,2,3,4,5,6,7})), "")</f>
        <v/>
      </c>
      <c r="BD297" s="46" t="str" cm="1">
        <f t="array" ref="BD297">IFERROR(SUMPRODUCT(LARGE($C297:$AV297,{1,2,3,4,5,6,7,8})), "")</f>
        <v/>
      </c>
    </row>
    <row r="298" spans="2:56" ht="15" customHeight="1" x14ac:dyDescent="0.2">
      <c r="B298" s="5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57"/>
      <c r="AX298" s="47">
        <f t="shared" si="12"/>
        <v>0</v>
      </c>
      <c r="AY298" s="46">
        <f t="shared" si="13"/>
        <v>0</v>
      </c>
      <c r="AZ298" s="46" cm="1">
        <f t="array" ref="AZ298">IF($AY298&lt;=6,SUM($C298:$AV298),SUMPRODUCT(LARGE($C298:$AV298,{1,2,3,4,5,6})))</f>
        <v>0</v>
      </c>
      <c r="BA298" s="50" t="str">
        <f t="shared" si="14"/>
        <v/>
      </c>
      <c r="BB298" s="46" t="str" cm="1">
        <f t="array" ref="BB298">IFERROR(SUMPRODUCT(LARGE($C298:$AV298,{1,2,3,4})), "")</f>
        <v/>
      </c>
      <c r="BC298" s="46" t="str" cm="1">
        <f t="array" ref="BC298">IFERROR(SUMPRODUCT(LARGE($C298:$AV298,{1,2,3,4,5,6,7})), "")</f>
        <v/>
      </c>
      <c r="BD298" s="46" t="str" cm="1">
        <f t="array" ref="BD298">IFERROR(SUMPRODUCT(LARGE($C298:$AV298,{1,2,3,4,5,6,7,8})), "")</f>
        <v/>
      </c>
    </row>
    <row r="299" spans="2:56" ht="15" customHeight="1" x14ac:dyDescent="0.2">
      <c r="B299" s="5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57"/>
      <c r="AX299" s="47">
        <f t="shared" si="12"/>
        <v>0</v>
      </c>
      <c r="AY299" s="46">
        <f t="shared" si="13"/>
        <v>0</v>
      </c>
      <c r="AZ299" s="46" cm="1">
        <f t="array" ref="AZ299">IF($AY299&lt;=6,SUM($C299:$AV299),SUMPRODUCT(LARGE($C299:$AV299,{1,2,3,4,5,6})))</f>
        <v>0</v>
      </c>
      <c r="BA299" s="50" t="str">
        <f t="shared" si="14"/>
        <v/>
      </c>
      <c r="BB299" s="46" t="str" cm="1">
        <f t="array" ref="BB299">IFERROR(SUMPRODUCT(LARGE($C299:$AV299,{1,2,3,4})), "")</f>
        <v/>
      </c>
      <c r="BC299" s="46" t="str" cm="1">
        <f t="array" ref="BC299">IFERROR(SUMPRODUCT(LARGE($C299:$AV299,{1,2,3,4,5,6,7})), "")</f>
        <v/>
      </c>
      <c r="BD299" s="46" t="str" cm="1">
        <f t="array" ref="BD299">IFERROR(SUMPRODUCT(LARGE($C299:$AV299,{1,2,3,4,5,6,7,8})), "")</f>
        <v/>
      </c>
    </row>
  </sheetData>
  <sortState ref="B2:BD21">
    <sortCondition descending="1" ref="AX2:AX21"/>
  </sortState>
  <conditionalFormatting sqref="AO2:AP16">
    <cfRule type="containsText" dxfId="18" priority="5" operator="containsText" text="0">
      <formula>NOT(ISERROR(SEARCH("0",AO2)))</formula>
    </cfRule>
  </conditionalFormatting>
  <conditionalFormatting sqref="AY3:AY299">
    <cfRule type="cellIs" dxfId="17" priority="1" operator="greaterThanOrEqual">
      <formula>7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I700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S11" sqref="S11"/>
    </sheetView>
  </sheetViews>
  <sheetFormatPr defaultColWidth="11.42578125" defaultRowHeight="15" customHeight="1" x14ac:dyDescent="0.2"/>
  <cols>
    <col min="1" max="1" width="9.85546875" style="3" hidden="1" customWidth="1"/>
    <col min="2" max="2" width="24" style="3" customWidth="1"/>
    <col min="3" max="7" width="5.28515625" style="12" customWidth="1"/>
    <col min="8" max="8" width="5.28515625" style="66" customWidth="1"/>
    <col min="9" max="9" width="5.28515625" style="70" customWidth="1"/>
    <col min="10" max="27" width="5.28515625" style="12" customWidth="1"/>
    <col min="28" max="46" width="5.28515625" style="12" hidden="1" customWidth="1"/>
    <col min="47" max="47" width="5.28515625" style="21" hidden="1" customWidth="1"/>
    <col min="48" max="48" width="5.28515625" style="12" hidden="1" customWidth="1"/>
    <col min="49" max="49" width="5.28515625" style="12" customWidth="1"/>
    <col min="50" max="52" width="5.7109375" style="7" customWidth="1"/>
    <col min="53" max="53" width="10.7109375" style="25" customWidth="1"/>
    <col min="54" max="54" width="10.7109375" style="7" customWidth="1"/>
    <col min="55" max="56" width="10.7109375" style="3" customWidth="1"/>
    <col min="57" max="57" width="8" style="3" bestFit="1" customWidth="1"/>
    <col min="58" max="61" width="3" style="3" customWidth="1"/>
    <col min="62" max="16384" width="11.42578125" style="3"/>
  </cols>
  <sheetData>
    <row r="1" spans="1:57" ht="15" customHeight="1" x14ac:dyDescent="0.2">
      <c r="A1" s="4"/>
      <c r="B1" s="24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1030</v>
      </c>
      <c r="I1" s="67" t="s">
        <v>1031</v>
      </c>
      <c r="J1" s="33" t="s">
        <v>6</v>
      </c>
      <c r="K1" s="33" t="s">
        <v>7</v>
      </c>
      <c r="L1" s="33" t="s">
        <v>376</v>
      </c>
      <c r="M1" s="33" t="s">
        <v>377</v>
      </c>
      <c r="N1" s="33" t="s">
        <v>378</v>
      </c>
      <c r="O1" s="33" t="s">
        <v>30</v>
      </c>
      <c r="P1" s="33" t="s">
        <v>181</v>
      </c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3"/>
      <c r="AV1" s="34"/>
      <c r="AW1" s="59"/>
      <c r="AX1" s="60"/>
      <c r="AY1" s="60"/>
      <c r="AZ1" s="60"/>
      <c r="BA1" s="48" t="s">
        <v>8</v>
      </c>
      <c r="BB1" s="48" t="s">
        <v>379</v>
      </c>
      <c r="BC1" s="48" t="s">
        <v>9</v>
      </c>
      <c r="BD1" s="48" t="s">
        <v>10</v>
      </c>
      <c r="BE1" s="48" t="s">
        <v>11</v>
      </c>
    </row>
    <row r="2" spans="1:57" ht="138.75" x14ac:dyDescent="0.2">
      <c r="A2" s="4"/>
      <c r="B2" s="4" t="s">
        <v>12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1028</v>
      </c>
      <c r="I2" s="68" t="s">
        <v>1036</v>
      </c>
      <c r="J2" s="28" t="s">
        <v>19</v>
      </c>
      <c r="K2" s="28" t="s">
        <v>20</v>
      </c>
      <c r="L2" s="28" t="s">
        <v>321</v>
      </c>
      <c r="M2" s="28" t="s">
        <v>322</v>
      </c>
      <c r="N2" s="28" t="s">
        <v>323</v>
      </c>
      <c r="O2" s="28" t="s">
        <v>1034</v>
      </c>
      <c r="P2" s="28" t="s">
        <v>1035</v>
      </c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35"/>
      <c r="AW2" s="55" t="s">
        <v>21</v>
      </c>
      <c r="AX2" s="49" t="s">
        <v>22</v>
      </c>
      <c r="AY2" s="49" t="s">
        <v>23</v>
      </c>
      <c r="AZ2" s="49" t="s">
        <v>24</v>
      </c>
      <c r="BA2" s="49" t="s">
        <v>25</v>
      </c>
      <c r="BB2" s="49" t="s">
        <v>26</v>
      </c>
      <c r="BC2" s="49" t="s">
        <v>27</v>
      </c>
      <c r="BD2" s="49" t="s">
        <v>28</v>
      </c>
      <c r="BE2" s="49" t="s">
        <v>29</v>
      </c>
    </row>
    <row r="3" spans="1:57" ht="15" customHeight="1" x14ac:dyDescent="0.2">
      <c r="A3" s="4"/>
      <c r="B3" s="4" t="s">
        <v>380</v>
      </c>
      <c r="C3" s="73">
        <v>9</v>
      </c>
      <c r="D3" s="73"/>
      <c r="E3" s="73"/>
      <c r="F3" s="73">
        <v>7</v>
      </c>
      <c r="G3" s="73"/>
      <c r="H3" s="73"/>
      <c r="I3" s="69"/>
      <c r="J3" s="73"/>
      <c r="K3" s="73"/>
      <c r="L3" s="73"/>
      <c r="M3" s="73"/>
      <c r="N3" s="73">
        <v>12</v>
      </c>
      <c r="O3" s="73"/>
      <c r="P3" s="73"/>
      <c r="Q3" s="73"/>
      <c r="R3" s="73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24"/>
      <c r="AV3" s="10"/>
      <c r="AW3" s="57"/>
      <c r="AX3" s="47">
        <f t="shared" ref="AX3:AX66" si="0">SUM($C3:$AW3)</f>
        <v>28</v>
      </c>
      <c r="AY3" s="46">
        <f t="shared" ref="AY3:AY66" si="1">COUNTA(C3:AV3)</f>
        <v>3</v>
      </c>
      <c r="AZ3" s="46" cm="1">
        <f t="array" ref="AZ3">IF($AY3&lt;=6,SUM($C3:$AV3),SUMPRODUCT(LARGE($C3:$AV3,{1,2,3,4,5,6})))</f>
        <v>28</v>
      </c>
      <c r="BA3" s="50" t="str">
        <f t="shared" ref="BA3:BA66" si="2">IF(AND($AY3&gt;=6,AZ3=AZ4),"Manual Calc Needed","")</f>
        <v/>
      </c>
      <c r="BB3" s="50" t="str">
        <f t="shared" ref="BB3:BB66" si="3">IF(AND($AY3&gt;=6,$BA3="Tie"),"Manual Calc Needed"," ")</f>
        <v xml:space="preserve"> </v>
      </c>
      <c r="BC3" s="46" t="str" cm="1">
        <f t="array" ref="BC3">IFERROR(SUMPRODUCT(LARGE($C3:$AV3,{1,2,3,4})), "")</f>
        <v/>
      </c>
      <c r="BD3" s="46" t="str" cm="1">
        <f t="array" ref="BD3">IFERROR(SUMPRODUCT(LARGE($C3:$AV3,{1,2,3,4,5,6,7})), "")</f>
        <v/>
      </c>
      <c r="BE3" s="46" t="str" cm="1">
        <f t="array" ref="BE3">IFERROR(SUMPRODUCT(LARGE($C3:$AV3,{1,2,3,4,5,6,7,8})), "")</f>
        <v/>
      </c>
    </row>
    <row r="4" spans="1:57" ht="15" customHeight="1" x14ac:dyDescent="0.2">
      <c r="A4" s="4"/>
      <c r="B4" s="4" t="s">
        <v>381</v>
      </c>
      <c r="C4" s="73"/>
      <c r="D4" s="73"/>
      <c r="E4" s="73"/>
      <c r="F4" s="73">
        <v>6</v>
      </c>
      <c r="G4" s="73"/>
      <c r="H4" s="73"/>
      <c r="I4" s="69"/>
      <c r="J4" s="73"/>
      <c r="K4" s="73"/>
      <c r="L4" s="73">
        <v>6</v>
      </c>
      <c r="M4" s="73"/>
      <c r="N4" s="73">
        <v>7</v>
      </c>
      <c r="O4" s="73"/>
      <c r="P4" s="73"/>
      <c r="Q4" s="73"/>
      <c r="R4" s="73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24"/>
      <c r="AV4" s="10"/>
      <c r="AW4" s="57"/>
      <c r="AX4" s="47">
        <f t="shared" si="0"/>
        <v>19</v>
      </c>
      <c r="AY4" s="46">
        <f t="shared" si="1"/>
        <v>3</v>
      </c>
      <c r="AZ4" s="46" cm="1">
        <f t="array" ref="AZ4">IF($AY4&lt;=6,SUM($C4:$AV4),SUMPRODUCT(LARGE($C4:$AV4,{1,2,3,4,5,6})))</f>
        <v>19</v>
      </c>
      <c r="BA4" s="50" t="str">
        <f t="shared" si="2"/>
        <v/>
      </c>
      <c r="BB4" s="50" t="str">
        <f t="shared" si="3"/>
        <v xml:space="preserve"> </v>
      </c>
      <c r="BC4" s="46" t="str" cm="1">
        <f t="array" ref="BC4">IFERROR(SUMPRODUCT(LARGE($C4:$AV4,{1,2,3,4})), "")</f>
        <v/>
      </c>
      <c r="BD4" s="46" t="str" cm="1">
        <f t="array" ref="BD4">IFERROR(SUMPRODUCT(LARGE($C4:$AV4,{1,2,3,4,5,6,7})), "")</f>
        <v/>
      </c>
      <c r="BE4" s="46" t="str" cm="1">
        <f t="array" ref="BE4">IFERROR(SUMPRODUCT(LARGE($C4:$AV4,{1,2,3,4,5,6,7,8})), "")</f>
        <v/>
      </c>
    </row>
    <row r="5" spans="1:57" ht="15" customHeight="1" x14ac:dyDescent="0.2">
      <c r="A5" s="4"/>
      <c r="B5" s="4" t="s">
        <v>382</v>
      </c>
      <c r="C5" s="73">
        <v>3</v>
      </c>
      <c r="D5" s="73"/>
      <c r="E5" s="73"/>
      <c r="F5" s="73"/>
      <c r="G5" s="73"/>
      <c r="H5" s="73"/>
      <c r="I5" s="69"/>
      <c r="J5" s="73"/>
      <c r="K5" s="73"/>
      <c r="L5" s="73"/>
      <c r="M5" s="73"/>
      <c r="N5" s="73"/>
      <c r="O5" s="73"/>
      <c r="P5" s="73"/>
      <c r="Q5" s="73"/>
      <c r="R5" s="73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24"/>
      <c r="AV5" s="10"/>
      <c r="AW5" s="57"/>
      <c r="AX5" s="47">
        <f t="shared" si="0"/>
        <v>3</v>
      </c>
      <c r="AY5" s="46">
        <f t="shared" si="1"/>
        <v>1</v>
      </c>
      <c r="AZ5" s="46" cm="1">
        <f t="array" ref="AZ5">IF($AY5&lt;=6,SUM($C5:$AV5),SUMPRODUCT(LARGE($C5:$AV5,{1,2,3,4,5,6})))</f>
        <v>3</v>
      </c>
      <c r="BA5" s="50" t="str">
        <f t="shared" si="2"/>
        <v/>
      </c>
      <c r="BB5" s="50" t="str">
        <f t="shared" si="3"/>
        <v xml:space="preserve"> </v>
      </c>
      <c r="BC5" s="46" t="str" cm="1">
        <f t="array" ref="BC5">IFERROR(SUMPRODUCT(LARGE($C5:$AV5,{1,2,3,4})), "")</f>
        <v/>
      </c>
      <c r="BD5" s="46" t="str" cm="1">
        <f t="array" ref="BD5">IFERROR(SUMPRODUCT(LARGE($C5:$AV5,{1,2,3,4,5,6,7})), "")</f>
        <v/>
      </c>
      <c r="BE5" s="46" t="str" cm="1">
        <f t="array" ref="BE5">IFERROR(SUMPRODUCT(LARGE($C5:$AV5,{1,2,3,4,5,6,7,8})), "")</f>
        <v/>
      </c>
    </row>
    <row r="6" spans="1:57" ht="15" customHeight="1" x14ac:dyDescent="0.2">
      <c r="A6" s="4">
        <v>12</v>
      </c>
      <c r="B6" s="4" t="s">
        <v>383</v>
      </c>
      <c r="C6" s="73">
        <v>11</v>
      </c>
      <c r="D6" s="73"/>
      <c r="E6" s="73"/>
      <c r="F6" s="73">
        <v>11</v>
      </c>
      <c r="G6" s="73"/>
      <c r="H6" s="73"/>
      <c r="I6" s="69"/>
      <c r="J6" s="73"/>
      <c r="K6" s="73"/>
      <c r="L6" s="73">
        <v>12</v>
      </c>
      <c r="M6" s="73"/>
      <c r="N6" s="73"/>
      <c r="O6" s="73"/>
      <c r="P6" s="73"/>
      <c r="Q6" s="73"/>
      <c r="R6" s="73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24"/>
      <c r="AV6" s="10"/>
      <c r="AW6" s="57"/>
      <c r="AX6" s="47">
        <f t="shared" si="0"/>
        <v>34</v>
      </c>
      <c r="AY6" s="46">
        <f t="shared" si="1"/>
        <v>3</v>
      </c>
      <c r="AZ6" s="46" cm="1">
        <f t="array" ref="AZ6">IF($AY6&lt;=6,SUM($C6:$AV6),SUMPRODUCT(LARGE($C6:$AV6,{1,2,3,4,5,6})))</f>
        <v>34</v>
      </c>
      <c r="BA6" s="50" t="str">
        <f t="shared" si="2"/>
        <v/>
      </c>
      <c r="BB6" s="50" t="str">
        <f t="shared" si="3"/>
        <v xml:space="preserve"> </v>
      </c>
      <c r="BC6" s="46" t="str" cm="1">
        <f t="array" ref="BC6">IFERROR(SUMPRODUCT(LARGE($C6:$AV6,{1,2,3,4})), "")</f>
        <v/>
      </c>
      <c r="BD6" s="46" t="str" cm="1">
        <f t="array" ref="BD6">IFERROR(SUMPRODUCT(LARGE($C6:$AV6,{1,2,3,4,5,6,7})), "")</f>
        <v/>
      </c>
      <c r="BE6" s="46" t="str" cm="1">
        <f t="array" ref="BE6">IFERROR(SUMPRODUCT(LARGE($C6:$AV6,{1,2,3,4,5,6,7,8})), "")</f>
        <v/>
      </c>
    </row>
    <row r="7" spans="1:57" ht="15" customHeight="1" x14ac:dyDescent="0.2">
      <c r="A7" s="4"/>
      <c r="B7" s="17" t="s">
        <v>1078</v>
      </c>
      <c r="C7" s="73"/>
      <c r="D7" s="73"/>
      <c r="E7" s="73"/>
      <c r="F7" s="73"/>
      <c r="G7" s="73"/>
      <c r="H7" s="73">
        <v>1</v>
      </c>
      <c r="I7" s="69"/>
      <c r="J7" s="73"/>
      <c r="K7" s="73"/>
      <c r="L7" s="73"/>
      <c r="M7" s="73"/>
      <c r="N7" s="73"/>
      <c r="O7" s="73"/>
      <c r="P7" s="73"/>
      <c r="Q7" s="73"/>
      <c r="R7" s="73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24"/>
      <c r="AV7" s="10"/>
      <c r="AW7" s="57"/>
      <c r="AX7" s="47">
        <f t="shared" si="0"/>
        <v>1</v>
      </c>
      <c r="AY7" s="46">
        <f t="shared" si="1"/>
        <v>1</v>
      </c>
      <c r="AZ7" s="46" cm="1">
        <f t="array" ref="AZ7">IF($AY7&lt;=6,SUM($C7:$AV7),SUMPRODUCT(LARGE($C7:$AV7,{1,2,3,4,5,6})))</f>
        <v>1</v>
      </c>
      <c r="BA7" s="50" t="str">
        <f t="shared" si="2"/>
        <v/>
      </c>
      <c r="BB7" s="50" t="str">
        <f t="shared" si="3"/>
        <v xml:space="preserve"> </v>
      </c>
      <c r="BC7" s="46" t="str" cm="1">
        <f t="array" ref="BC7">IFERROR(SUMPRODUCT(LARGE($C7:$AV7,{1,2,3,4})), "")</f>
        <v/>
      </c>
      <c r="BD7" s="46" t="str" cm="1">
        <f t="array" ref="BD7">IFERROR(SUMPRODUCT(LARGE($C7:$AV7,{1,2,3,4,5,6,7})), "")</f>
        <v/>
      </c>
      <c r="BE7" s="46" t="str" cm="1">
        <f t="array" ref="BE7">IFERROR(SUMPRODUCT(LARGE($C7:$AV7,{1,2,3,4,5,6,7,8})), "")</f>
        <v/>
      </c>
    </row>
    <row r="8" spans="1:57" ht="15" customHeight="1" x14ac:dyDescent="0.2">
      <c r="A8" s="4" t="s">
        <v>91</v>
      </c>
      <c r="B8" s="4" t="s">
        <v>384</v>
      </c>
      <c r="C8" s="73"/>
      <c r="D8" s="73"/>
      <c r="E8" s="73"/>
      <c r="F8" s="73"/>
      <c r="G8" s="73"/>
      <c r="H8" s="73"/>
      <c r="I8" s="69"/>
      <c r="J8" s="73"/>
      <c r="K8" s="73"/>
      <c r="L8" s="73">
        <v>3</v>
      </c>
      <c r="M8" s="73"/>
      <c r="N8" s="73">
        <v>3</v>
      </c>
      <c r="O8" s="73">
        <v>4</v>
      </c>
      <c r="P8" s="73"/>
      <c r="Q8" s="73"/>
      <c r="R8" s="73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24"/>
      <c r="AV8" s="10"/>
      <c r="AW8" s="57"/>
      <c r="AX8" s="47">
        <f t="shared" si="0"/>
        <v>10</v>
      </c>
      <c r="AY8" s="46">
        <f t="shared" si="1"/>
        <v>3</v>
      </c>
      <c r="AZ8" s="46" cm="1">
        <f t="array" ref="AZ8">IF($AY8&lt;=6,SUM($C8:$AV8),SUMPRODUCT(LARGE($C8:$AV8,{1,2,3,4,5,6})))</f>
        <v>10</v>
      </c>
      <c r="BA8" s="50" t="str">
        <f t="shared" si="2"/>
        <v/>
      </c>
      <c r="BB8" s="50" t="str">
        <f t="shared" si="3"/>
        <v xml:space="preserve"> </v>
      </c>
      <c r="BC8" s="46" t="str" cm="1">
        <f t="array" ref="BC8">IFERROR(SUMPRODUCT(LARGE($C8:$AV8,{1,2,3,4})), "")</f>
        <v/>
      </c>
      <c r="BD8" s="46" t="str" cm="1">
        <f t="array" ref="BD8">IFERROR(SUMPRODUCT(LARGE($C8:$AV8,{1,2,3,4,5,6,7})), "")</f>
        <v/>
      </c>
      <c r="BE8" s="46" t="str" cm="1">
        <f t="array" ref="BE8">IFERROR(SUMPRODUCT(LARGE($C8:$AV8,{1,2,3,4,5,6,7,8})), "")</f>
        <v/>
      </c>
    </row>
    <row r="9" spans="1:57" ht="15" customHeight="1" x14ac:dyDescent="0.2">
      <c r="A9" s="4"/>
      <c r="B9" s="4" t="s">
        <v>385</v>
      </c>
      <c r="C9" s="73"/>
      <c r="D9" s="73"/>
      <c r="E9" s="73"/>
      <c r="F9" s="73"/>
      <c r="G9" s="73"/>
      <c r="H9" s="73"/>
      <c r="I9" s="69"/>
      <c r="J9" s="73"/>
      <c r="K9" s="73"/>
      <c r="L9" s="73"/>
      <c r="M9" s="73"/>
      <c r="N9" s="73">
        <v>9</v>
      </c>
      <c r="O9" s="73">
        <v>1</v>
      </c>
      <c r="P9" s="73"/>
      <c r="Q9" s="73"/>
      <c r="R9" s="73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24"/>
      <c r="AV9" s="10"/>
      <c r="AW9" s="57"/>
      <c r="AX9" s="47">
        <f t="shared" si="0"/>
        <v>10</v>
      </c>
      <c r="AY9" s="46">
        <f t="shared" si="1"/>
        <v>2</v>
      </c>
      <c r="AZ9" s="46" cm="1">
        <f t="array" ref="AZ9">IF($AY9&lt;=6,SUM($C9:$AV9),SUMPRODUCT(LARGE($C9:$AV9,{1,2,3,4,5,6})))</f>
        <v>10</v>
      </c>
      <c r="BA9" s="50" t="str">
        <f t="shared" si="2"/>
        <v/>
      </c>
      <c r="BB9" s="50" t="str">
        <f t="shared" si="3"/>
        <v xml:space="preserve"> </v>
      </c>
      <c r="BC9" s="46" t="str" cm="1">
        <f t="array" ref="BC9">IFERROR(SUMPRODUCT(LARGE($C9:$AV9,{1,2,3,4})), "")</f>
        <v/>
      </c>
      <c r="BD9" s="46" t="str" cm="1">
        <f t="array" ref="BD9">IFERROR(SUMPRODUCT(LARGE($C9:$AV9,{1,2,3,4,5,6,7})), "")</f>
        <v/>
      </c>
      <c r="BE9" s="46" t="str" cm="1">
        <f t="array" ref="BE9">IFERROR(SUMPRODUCT(LARGE($C9:$AV9,{1,2,3,4,5,6,7,8})), "")</f>
        <v/>
      </c>
    </row>
    <row r="10" spans="1:57" ht="15" customHeight="1" x14ac:dyDescent="0.2">
      <c r="A10" s="4"/>
      <c r="B10" s="4" t="s">
        <v>386</v>
      </c>
      <c r="C10" s="73">
        <v>5</v>
      </c>
      <c r="D10" s="73"/>
      <c r="E10" s="73"/>
      <c r="F10" s="73"/>
      <c r="G10" s="73"/>
      <c r="H10" s="73"/>
      <c r="I10" s="69"/>
      <c r="J10" s="73">
        <v>8</v>
      </c>
      <c r="K10" s="73"/>
      <c r="L10" s="73"/>
      <c r="M10" s="73"/>
      <c r="N10" s="73"/>
      <c r="O10" s="73"/>
      <c r="P10" s="73"/>
      <c r="Q10" s="73"/>
      <c r="R10" s="73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24"/>
      <c r="AV10" s="10"/>
      <c r="AW10" s="57"/>
      <c r="AX10" s="47">
        <f t="shared" si="0"/>
        <v>13</v>
      </c>
      <c r="AY10" s="46">
        <f t="shared" si="1"/>
        <v>2</v>
      </c>
      <c r="AZ10" s="46" cm="1">
        <f t="array" ref="AZ10">IF($AY10&lt;=6,SUM($C10:$AV10),SUMPRODUCT(LARGE($C10:$AV10,{1,2,3,4,5,6})))</f>
        <v>13</v>
      </c>
      <c r="BA10" s="50" t="str">
        <f t="shared" si="2"/>
        <v/>
      </c>
      <c r="BB10" s="50" t="str">
        <f t="shared" si="3"/>
        <v xml:space="preserve"> </v>
      </c>
      <c r="BC10" s="46" t="str" cm="1">
        <f t="array" ref="BC10">IFERROR(SUMPRODUCT(LARGE($C10:$AV10,{1,2,3,4})), "")</f>
        <v/>
      </c>
      <c r="BD10" s="46" t="str" cm="1">
        <f t="array" ref="BD10">IFERROR(SUMPRODUCT(LARGE($C10:$AV10,{1,2,3,4,5,6,7})), "")</f>
        <v/>
      </c>
      <c r="BE10" s="46" t="str" cm="1">
        <f t="array" ref="BE10">IFERROR(SUMPRODUCT(LARGE($C10:$AV10,{1,2,3,4,5,6,7,8})), "")</f>
        <v/>
      </c>
    </row>
    <row r="11" spans="1:57" ht="15" customHeight="1" x14ac:dyDescent="0.2">
      <c r="A11" s="4" t="s">
        <v>34</v>
      </c>
      <c r="B11" s="4" t="s">
        <v>387</v>
      </c>
      <c r="C11" s="73">
        <v>5</v>
      </c>
      <c r="D11" s="73"/>
      <c r="E11" s="73"/>
      <c r="F11" s="73"/>
      <c r="G11" s="73"/>
      <c r="H11" s="73"/>
      <c r="I11" s="69"/>
      <c r="J11" s="73"/>
      <c r="K11" s="73"/>
      <c r="L11" s="73"/>
      <c r="M11" s="73"/>
      <c r="N11" s="73"/>
      <c r="O11" s="73"/>
      <c r="P11" s="73"/>
      <c r="Q11" s="73"/>
      <c r="R11" s="73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24"/>
      <c r="AV11" s="10"/>
      <c r="AW11" s="57"/>
      <c r="AX11" s="47">
        <f t="shared" si="0"/>
        <v>5</v>
      </c>
      <c r="AY11" s="46">
        <f t="shared" si="1"/>
        <v>1</v>
      </c>
      <c r="AZ11" s="46" cm="1">
        <f t="array" ref="AZ11">IF($AY11&lt;=6,SUM($C11:$AV11),SUMPRODUCT(LARGE($C11:$AV11,{1,2,3,4,5,6})))</f>
        <v>5</v>
      </c>
      <c r="BA11" s="50" t="str">
        <f t="shared" si="2"/>
        <v/>
      </c>
      <c r="BB11" s="50" t="str">
        <f t="shared" si="3"/>
        <v xml:space="preserve"> </v>
      </c>
      <c r="BC11" s="46" t="str" cm="1">
        <f t="array" ref="BC11">IFERROR(SUMPRODUCT(LARGE($C11:$AV11,{1,2,3,4})), "")</f>
        <v/>
      </c>
      <c r="BD11" s="46" t="str" cm="1">
        <f t="array" ref="BD11">IFERROR(SUMPRODUCT(LARGE($C11:$AV11,{1,2,3,4,5,6,7})), "")</f>
        <v/>
      </c>
      <c r="BE11" s="46" t="str" cm="1">
        <f t="array" ref="BE11">IFERROR(SUMPRODUCT(LARGE($C11:$AV11,{1,2,3,4,5,6,7,8})), "")</f>
        <v/>
      </c>
    </row>
    <row r="12" spans="1:57" ht="15" customHeight="1" x14ac:dyDescent="0.2">
      <c r="A12" s="4"/>
      <c r="B12" s="4" t="s">
        <v>388</v>
      </c>
      <c r="C12" s="73"/>
      <c r="D12" s="73"/>
      <c r="E12" s="73"/>
      <c r="F12" s="73"/>
      <c r="G12" s="73">
        <v>8</v>
      </c>
      <c r="H12" s="73"/>
      <c r="I12" s="69"/>
      <c r="J12" s="73"/>
      <c r="K12" s="73"/>
      <c r="L12" s="73"/>
      <c r="M12" s="73"/>
      <c r="N12" s="73"/>
      <c r="O12" s="73"/>
      <c r="P12" s="73"/>
      <c r="Q12" s="73"/>
      <c r="R12" s="73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24"/>
      <c r="AV12" s="10"/>
      <c r="AW12" s="57"/>
      <c r="AX12" s="47">
        <f t="shared" si="0"/>
        <v>8</v>
      </c>
      <c r="AY12" s="46">
        <f t="shared" si="1"/>
        <v>1</v>
      </c>
      <c r="AZ12" s="46" cm="1">
        <f t="array" ref="AZ12">IF($AY12&lt;=6,SUM($C12:$AV12),SUMPRODUCT(LARGE($C12:$AV12,{1,2,3,4,5,6})))</f>
        <v>8</v>
      </c>
      <c r="BA12" s="50" t="str">
        <f t="shared" si="2"/>
        <v/>
      </c>
      <c r="BB12" s="50" t="str">
        <f t="shared" si="3"/>
        <v xml:space="preserve"> </v>
      </c>
      <c r="BC12" s="46" t="str" cm="1">
        <f t="array" ref="BC12">IFERROR(SUMPRODUCT(LARGE($C12:$AV12,{1,2,3,4})), "")</f>
        <v/>
      </c>
      <c r="BD12" s="46" t="str" cm="1">
        <f t="array" ref="BD12">IFERROR(SUMPRODUCT(LARGE($C12:$AV12,{1,2,3,4,5,6,7})), "")</f>
        <v/>
      </c>
      <c r="BE12" s="46" t="str" cm="1">
        <f t="array" ref="BE12">IFERROR(SUMPRODUCT(LARGE($C12:$AV12,{1,2,3,4,5,6,7,8})), "")</f>
        <v/>
      </c>
    </row>
    <row r="13" spans="1:57" ht="15" customHeight="1" x14ac:dyDescent="0.2">
      <c r="A13" s="4" t="s">
        <v>42</v>
      </c>
      <c r="B13" s="4" t="s">
        <v>389</v>
      </c>
      <c r="C13" s="73"/>
      <c r="D13" s="73"/>
      <c r="E13" s="73"/>
      <c r="F13" s="73"/>
      <c r="G13" s="73">
        <v>6</v>
      </c>
      <c r="H13" s="73"/>
      <c r="I13" s="69"/>
      <c r="J13" s="73"/>
      <c r="K13" s="73"/>
      <c r="L13" s="73"/>
      <c r="M13" s="73"/>
      <c r="N13" s="73"/>
      <c r="O13" s="73"/>
      <c r="P13" s="73"/>
      <c r="Q13" s="73"/>
      <c r="R13" s="73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24"/>
      <c r="AV13" s="10"/>
      <c r="AW13" s="56"/>
      <c r="AX13" s="47">
        <f t="shared" si="0"/>
        <v>6</v>
      </c>
      <c r="AY13" s="46">
        <f t="shared" si="1"/>
        <v>1</v>
      </c>
      <c r="AZ13" s="46" cm="1">
        <f t="array" ref="AZ13">IF($AY13&lt;=6,SUM($C13:$AV13),SUMPRODUCT(LARGE($C13:$AV13,{1,2,3,4,5,6})))</f>
        <v>6</v>
      </c>
      <c r="BA13" s="50" t="str">
        <f t="shared" si="2"/>
        <v/>
      </c>
      <c r="BB13" s="50" t="str">
        <f t="shared" si="3"/>
        <v xml:space="preserve"> </v>
      </c>
      <c r="BC13" s="46" t="str" cm="1">
        <f t="array" ref="BC13">IFERROR(SUMPRODUCT(LARGE($C13:$AV13,{1,2,3,4})), "")</f>
        <v/>
      </c>
      <c r="BD13" s="46" t="str" cm="1">
        <f t="array" ref="BD13">IFERROR(SUMPRODUCT(LARGE($C13:$AV13,{1,2,3,4,5,6,7})), "")</f>
        <v/>
      </c>
      <c r="BE13" s="46" t="str" cm="1">
        <f t="array" ref="BE13">IFERROR(SUMPRODUCT(LARGE($C13:$AV13,{1,2,3,4,5,6,7,8})), "")</f>
        <v/>
      </c>
    </row>
    <row r="14" spans="1:57" ht="15" customHeight="1" x14ac:dyDescent="0.2">
      <c r="A14" s="4"/>
      <c r="B14" s="4" t="s">
        <v>390</v>
      </c>
      <c r="C14" s="73"/>
      <c r="D14" s="73"/>
      <c r="E14" s="73"/>
      <c r="F14" s="73"/>
      <c r="G14" s="73">
        <v>11</v>
      </c>
      <c r="H14" s="73"/>
      <c r="I14" s="69"/>
      <c r="J14" s="73"/>
      <c r="K14" s="73"/>
      <c r="L14" s="73"/>
      <c r="M14" s="73"/>
      <c r="N14" s="73"/>
      <c r="O14" s="73"/>
      <c r="P14" s="73"/>
      <c r="Q14" s="73"/>
      <c r="R14" s="73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24"/>
      <c r="AV14" s="10"/>
      <c r="AW14" s="57"/>
      <c r="AX14" s="47">
        <f t="shared" si="0"/>
        <v>11</v>
      </c>
      <c r="AY14" s="46">
        <f t="shared" si="1"/>
        <v>1</v>
      </c>
      <c r="AZ14" s="46" cm="1">
        <f t="array" ref="AZ14">IF($AY14&lt;=6,SUM($C14:$AV14),SUMPRODUCT(LARGE($C14:$AV14,{1,2,3,4,5,6})))</f>
        <v>11</v>
      </c>
      <c r="BA14" s="50" t="str">
        <f t="shared" si="2"/>
        <v/>
      </c>
      <c r="BB14" s="50" t="str">
        <f t="shared" si="3"/>
        <v xml:space="preserve"> </v>
      </c>
      <c r="BC14" s="46" t="str" cm="1">
        <f t="array" ref="BC14">IFERROR(SUMPRODUCT(LARGE($C14:$AV14,{1,2,3,4})), "")</f>
        <v/>
      </c>
      <c r="BD14" s="46" t="str" cm="1">
        <f t="array" ref="BD14">IFERROR(SUMPRODUCT(LARGE($C14:$AV14,{1,2,3,4,5,6,7})), "")</f>
        <v/>
      </c>
      <c r="BE14" s="46" t="str" cm="1">
        <f t="array" ref="BE14">IFERROR(SUMPRODUCT(LARGE($C14:$AV14,{1,2,3,4,5,6,7,8})), "")</f>
        <v/>
      </c>
    </row>
    <row r="15" spans="1:57" ht="15" customHeight="1" x14ac:dyDescent="0.2">
      <c r="A15" s="4"/>
      <c r="B15" s="4" t="s">
        <v>391</v>
      </c>
      <c r="C15" s="73"/>
      <c r="D15" s="73"/>
      <c r="E15" s="73"/>
      <c r="F15" s="73"/>
      <c r="G15" s="73">
        <v>0</v>
      </c>
      <c r="H15" s="73"/>
      <c r="I15" s="69"/>
      <c r="J15" s="73"/>
      <c r="K15" s="73"/>
      <c r="L15" s="73"/>
      <c r="M15" s="73"/>
      <c r="N15" s="73"/>
      <c r="O15" s="73"/>
      <c r="P15" s="73"/>
      <c r="Q15" s="73"/>
      <c r="R15" s="73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24"/>
      <c r="AV15" s="10"/>
      <c r="AW15" s="56"/>
      <c r="AX15" s="47">
        <f t="shared" si="0"/>
        <v>0</v>
      </c>
      <c r="AY15" s="46">
        <f t="shared" si="1"/>
        <v>1</v>
      </c>
      <c r="AZ15" s="46" cm="1">
        <f t="array" ref="AZ15">IF($AY15&lt;=6,SUM($C15:$AV15),SUMPRODUCT(LARGE($C15:$AV15,{1,2,3,4,5,6})))</f>
        <v>0</v>
      </c>
      <c r="BA15" s="50" t="str">
        <f t="shared" si="2"/>
        <v/>
      </c>
      <c r="BB15" s="50" t="str">
        <f t="shared" si="3"/>
        <v xml:space="preserve"> </v>
      </c>
      <c r="BC15" s="46" t="str" cm="1">
        <f t="array" ref="BC15">IFERROR(SUMPRODUCT(LARGE($C15:$AV15,{1,2,3,4})), "")</f>
        <v/>
      </c>
      <c r="BD15" s="46" t="str" cm="1">
        <f t="array" ref="BD15">IFERROR(SUMPRODUCT(LARGE($C15:$AV15,{1,2,3,4,5,6,7})), "")</f>
        <v/>
      </c>
      <c r="BE15" s="46" t="str" cm="1">
        <f t="array" ref="BE15">IFERROR(SUMPRODUCT(LARGE($C15:$AV15,{1,2,3,4,5,6,7,8})), "")</f>
        <v/>
      </c>
    </row>
    <row r="16" spans="1:57" ht="15" customHeight="1" x14ac:dyDescent="0.2">
      <c r="A16" s="4"/>
      <c r="B16" s="4" t="s">
        <v>392</v>
      </c>
      <c r="C16" s="73"/>
      <c r="D16" s="73"/>
      <c r="E16" s="73"/>
      <c r="F16" s="73"/>
      <c r="G16" s="73">
        <v>6</v>
      </c>
      <c r="H16" s="73"/>
      <c r="I16" s="69"/>
      <c r="J16" s="73"/>
      <c r="K16" s="73"/>
      <c r="L16" s="73"/>
      <c r="M16" s="73">
        <v>1</v>
      </c>
      <c r="N16" s="73"/>
      <c r="O16" s="73">
        <v>11</v>
      </c>
      <c r="P16" s="73"/>
      <c r="Q16" s="73"/>
      <c r="R16" s="73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24"/>
      <c r="AV16" s="10"/>
      <c r="AW16" s="57"/>
      <c r="AX16" s="47">
        <f t="shared" si="0"/>
        <v>18</v>
      </c>
      <c r="AY16" s="46">
        <f t="shared" si="1"/>
        <v>3</v>
      </c>
      <c r="AZ16" s="46" cm="1">
        <f t="array" ref="AZ16">IF($AY16&lt;=6,SUM($C16:$AV16),SUMPRODUCT(LARGE($C16:$AV16,{1,2,3,4,5,6})))</f>
        <v>18</v>
      </c>
      <c r="BA16" s="50" t="str">
        <f t="shared" si="2"/>
        <v/>
      </c>
      <c r="BB16" s="50" t="str">
        <f t="shared" si="3"/>
        <v xml:space="preserve"> </v>
      </c>
      <c r="BC16" s="46" t="str" cm="1">
        <f t="array" ref="BC16">IFERROR(SUMPRODUCT(LARGE($C16:$AV16,{1,2,3,4})), "")</f>
        <v/>
      </c>
      <c r="BD16" s="46" t="str" cm="1">
        <f t="array" ref="BD16">IFERROR(SUMPRODUCT(LARGE($C16:$AV16,{1,2,3,4,5,6,7})), "")</f>
        <v/>
      </c>
      <c r="BE16" s="46" t="str" cm="1">
        <f t="array" ref="BE16">IFERROR(SUMPRODUCT(LARGE($C16:$AV16,{1,2,3,4,5,6,7,8})), "")</f>
        <v/>
      </c>
    </row>
    <row r="17" spans="1:57" ht="15" customHeight="1" x14ac:dyDescent="0.2">
      <c r="A17" s="4" t="s">
        <v>53</v>
      </c>
      <c r="B17" s="4" t="s">
        <v>393</v>
      </c>
      <c r="C17" s="73"/>
      <c r="D17" s="73"/>
      <c r="E17" s="73"/>
      <c r="F17" s="73"/>
      <c r="G17" s="73">
        <v>2</v>
      </c>
      <c r="H17" s="73"/>
      <c r="I17" s="69"/>
      <c r="J17" s="73"/>
      <c r="K17" s="73"/>
      <c r="L17" s="73"/>
      <c r="M17" s="73">
        <v>2</v>
      </c>
      <c r="N17" s="73"/>
      <c r="O17" s="73"/>
      <c r="P17" s="73"/>
      <c r="Q17" s="73"/>
      <c r="R17" s="73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24"/>
      <c r="AV17" s="10"/>
      <c r="AW17" s="57"/>
      <c r="AX17" s="47">
        <f t="shared" si="0"/>
        <v>4</v>
      </c>
      <c r="AY17" s="46">
        <f t="shared" si="1"/>
        <v>2</v>
      </c>
      <c r="AZ17" s="46" cm="1">
        <f t="array" ref="AZ17">IF($AY17&lt;=6,SUM($C17:$AV17),SUMPRODUCT(LARGE($C17:$AV17,{1,2,3,4,5,6})))</f>
        <v>4</v>
      </c>
      <c r="BA17" s="50" t="str">
        <f t="shared" si="2"/>
        <v/>
      </c>
      <c r="BB17" s="50" t="str">
        <f t="shared" si="3"/>
        <v xml:space="preserve"> </v>
      </c>
      <c r="BC17" s="46" t="str" cm="1">
        <f t="array" ref="BC17">IFERROR(SUMPRODUCT(LARGE($C17:$AV17,{1,2,3,4})), "")</f>
        <v/>
      </c>
      <c r="BD17" s="46" t="str" cm="1">
        <f t="array" ref="BD17">IFERROR(SUMPRODUCT(LARGE($C17:$AV17,{1,2,3,4,5,6,7})), "")</f>
        <v/>
      </c>
      <c r="BE17" s="46" t="str" cm="1">
        <f t="array" ref="BE17">IFERROR(SUMPRODUCT(LARGE($C17:$AV17,{1,2,3,4,5,6,7,8})), "")</f>
        <v/>
      </c>
    </row>
    <row r="18" spans="1:57" ht="15" customHeight="1" x14ac:dyDescent="0.2">
      <c r="A18" s="4" t="s">
        <v>6</v>
      </c>
      <c r="B18" s="4" t="s">
        <v>394</v>
      </c>
      <c r="C18" s="73"/>
      <c r="D18" s="73">
        <v>4</v>
      </c>
      <c r="E18" s="73"/>
      <c r="F18" s="73"/>
      <c r="G18" s="73">
        <v>2</v>
      </c>
      <c r="H18" s="73"/>
      <c r="I18" s="69"/>
      <c r="J18" s="73"/>
      <c r="K18" s="73"/>
      <c r="L18" s="73"/>
      <c r="M18" s="73">
        <v>1</v>
      </c>
      <c r="N18" s="73"/>
      <c r="O18" s="73">
        <v>3</v>
      </c>
      <c r="P18" s="73"/>
      <c r="Q18" s="73"/>
      <c r="R18" s="73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24"/>
      <c r="AV18" s="10"/>
      <c r="AW18" s="57"/>
      <c r="AX18" s="47">
        <f t="shared" si="0"/>
        <v>10</v>
      </c>
      <c r="AY18" s="46">
        <f t="shared" si="1"/>
        <v>4</v>
      </c>
      <c r="AZ18" s="46" cm="1">
        <f t="array" ref="AZ18">IF($AY18&lt;=6,SUM($C18:$AV18),SUMPRODUCT(LARGE($C18:$AV18,{1,2,3,4,5,6})))</f>
        <v>10</v>
      </c>
      <c r="BA18" s="50" t="str">
        <f t="shared" si="2"/>
        <v/>
      </c>
      <c r="BB18" s="50" t="str">
        <f t="shared" si="3"/>
        <v xml:space="preserve"> </v>
      </c>
      <c r="BC18" s="46" cm="1">
        <f t="array" ref="BC18">IFERROR(SUMPRODUCT(LARGE($C18:$AV18,{1,2,3,4})), "")</f>
        <v>10</v>
      </c>
      <c r="BD18" s="46" t="str" cm="1">
        <f t="array" ref="BD18">IFERROR(SUMPRODUCT(LARGE($C18:$AV18,{1,2,3,4,5,6,7})), "")</f>
        <v/>
      </c>
      <c r="BE18" s="46" t="str" cm="1">
        <f t="array" ref="BE18">IFERROR(SUMPRODUCT(LARGE($C18:$AV18,{1,2,3,4,5,6,7,8})), "")</f>
        <v/>
      </c>
    </row>
    <row r="19" spans="1:57" ht="15" customHeight="1" x14ac:dyDescent="0.2">
      <c r="A19" s="4"/>
      <c r="B19" s="4" t="s">
        <v>395</v>
      </c>
      <c r="C19" s="73"/>
      <c r="D19" s="73">
        <v>9</v>
      </c>
      <c r="E19" s="73"/>
      <c r="F19" s="73"/>
      <c r="G19" s="73">
        <v>2</v>
      </c>
      <c r="H19" s="73"/>
      <c r="I19" s="69"/>
      <c r="J19" s="73"/>
      <c r="K19" s="73"/>
      <c r="L19" s="73"/>
      <c r="M19" s="73"/>
      <c r="N19" s="73"/>
      <c r="O19" s="73">
        <v>3</v>
      </c>
      <c r="P19" s="73"/>
      <c r="Q19" s="73"/>
      <c r="R19" s="73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24"/>
      <c r="AV19" s="10"/>
      <c r="AW19" s="56"/>
      <c r="AX19" s="47">
        <f t="shared" si="0"/>
        <v>14</v>
      </c>
      <c r="AY19" s="46">
        <f t="shared" si="1"/>
        <v>3</v>
      </c>
      <c r="AZ19" s="46" cm="1">
        <f t="array" ref="AZ19">IF($AY19&lt;=6,SUM($C19:$AV19),SUMPRODUCT(LARGE($C19:$AV19,{1,2,3,4,5,6})))</f>
        <v>14</v>
      </c>
      <c r="BA19" s="50" t="str">
        <f t="shared" si="2"/>
        <v/>
      </c>
      <c r="BB19" s="50" t="str">
        <f t="shared" si="3"/>
        <v xml:space="preserve"> </v>
      </c>
      <c r="BC19" s="46" t="str" cm="1">
        <f t="array" ref="BC19">IFERROR(SUMPRODUCT(LARGE($C19:$AV19,{1,2,3,4})), "")</f>
        <v/>
      </c>
      <c r="BD19" s="46" t="str" cm="1">
        <f t="array" ref="BD19">IFERROR(SUMPRODUCT(LARGE($C19:$AV19,{1,2,3,4,5,6,7})), "")</f>
        <v/>
      </c>
      <c r="BE19" s="46" t="str" cm="1">
        <f t="array" ref="BE19">IFERROR(SUMPRODUCT(LARGE($C19:$AV19,{1,2,3,4,5,6,7,8})), "")</f>
        <v/>
      </c>
    </row>
    <row r="20" spans="1:57" ht="15" customHeight="1" x14ac:dyDescent="0.2">
      <c r="A20" s="4" t="s">
        <v>65</v>
      </c>
      <c r="B20" s="17" t="s">
        <v>396</v>
      </c>
      <c r="C20" s="73"/>
      <c r="D20" s="73">
        <v>3</v>
      </c>
      <c r="E20" s="73"/>
      <c r="F20" s="73"/>
      <c r="G20" s="73"/>
      <c r="H20" s="73"/>
      <c r="I20" s="69"/>
      <c r="J20" s="73"/>
      <c r="K20" s="73"/>
      <c r="L20" s="73"/>
      <c r="M20" s="73">
        <v>7</v>
      </c>
      <c r="N20" s="73"/>
      <c r="O20" s="73">
        <v>3</v>
      </c>
      <c r="P20" s="73"/>
      <c r="Q20" s="73"/>
      <c r="R20" s="73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24"/>
      <c r="AV20" s="10"/>
      <c r="AW20" s="57"/>
      <c r="AX20" s="47">
        <f t="shared" si="0"/>
        <v>13</v>
      </c>
      <c r="AY20" s="46">
        <f t="shared" si="1"/>
        <v>3</v>
      </c>
      <c r="AZ20" s="46" cm="1">
        <f t="array" ref="AZ20">IF($AY20&lt;=6,SUM($C20:$AV20),SUMPRODUCT(LARGE($C20:$AV20,{1,2,3,4,5,6})))</f>
        <v>13</v>
      </c>
      <c r="BA20" s="50" t="str">
        <f t="shared" si="2"/>
        <v/>
      </c>
      <c r="BB20" s="50" t="str">
        <f t="shared" si="3"/>
        <v xml:space="preserve"> </v>
      </c>
      <c r="BC20" s="46" t="str" cm="1">
        <f t="array" ref="BC20">IFERROR(SUMPRODUCT(LARGE($C20:$AV20,{1,2,3,4})), "")</f>
        <v/>
      </c>
      <c r="BD20" s="46" t="str" cm="1">
        <f t="array" ref="BD20">IFERROR(SUMPRODUCT(LARGE($C20:$AV20,{1,2,3,4,5,6,7})), "")</f>
        <v/>
      </c>
      <c r="BE20" s="46" t="str" cm="1">
        <f t="array" ref="BE20">IFERROR(SUMPRODUCT(LARGE($C20:$AV20,{1,2,3,4,5,6,7,8})), "")</f>
        <v/>
      </c>
    </row>
    <row r="21" spans="1:57" ht="15" customHeight="1" x14ac:dyDescent="0.2">
      <c r="A21" s="4"/>
      <c r="B21" s="4" t="s">
        <v>397</v>
      </c>
      <c r="C21" s="73"/>
      <c r="D21" s="73">
        <v>6</v>
      </c>
      <c r="E21" s="73"/>
      <c r="F21" s="73"/>
      <c r="G21" s="73"/>
      <c r="H21" s="73"/>
      <c r="I21" s="69"/>
      <c r="J21" s="73"/>
      <c r="K21" s="73"/>
      <c r="L21" s="73"/>
      <c r="M21" s="73"/>
      <c r="N21" s="73"/>
      <c r="O21" s="73"/>
      <c r="P21" s="73"/>
      <c r="Q21" s="73"/>
      <c r="R21" s="73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24"/>
      <c r="AV21" s="10"/>
      <c r="AW21" s="57"/>
      <c r="AX21" s="47">
        <f t="shared" si="0"/>
        <v>6</v>
      </c>
      <c r="AY21" s="46">
        <f t="shared" si="1"/>
        <v>1</v>
      </c>
      <c r="AZ21" s="46" cm="1">
        <f t="array" ref="AZ21">IF($AY21&lt;=6,SUM($C21:$AV21),SUMPRODUCT(LARGE($C21:$AV21,{1,2,3,4,5,6})))</f>
        <v>6</v>
      </c>
      <c r="BA21" s="50" t="str">
        <f t="shared" si="2"/>
        <v/>
      </c>
      <c r="BB21" s="50" t="str">
        <f t="shared" si="3"/>
        <v xml:space="preserve"> </v>
      </c>
      <c r="BC21" s="46" t="str" cm="1">
        <f t="array" ref="BC21">IFERROR(SUMPRODUCT(LARGE($C21:$AV21,{1,2,3,4})), "")</f>
        <v/>
      </c>
      <c r="BD21" s="46" t="str" cm="1">
        <f t="array" ref="BD21">IFERROR(SUMPRODUCT(LARGE($C21:$AV21,{1,2,3,4,5,6,7})), "")</f>
        <v/>
      </c>
      <c r="BE21" s="46" t="str" cm="1">
        <f t="array" ref="BE21">IFERROR(SUMPRODUCT(LARGE($C21:$AV21,{1,2,3,4,5,6,7,8})), "")</f>
        <v/>
      </c>
    </row>
    <row r="22" spans="1:57" ht="15" customHeight="1" x14ac:dyDescent="0.2">
      <c r="A22" s="4"/>
      <c r="B22" s="4" t="s">
        <v>398</v>
      </c>
      <c r="C22" s="73"/>
      <c r="D22" s="73"/>
      <c r="E22" s="73"/>
      <c r="F22" s="73"/>
      <c r="G22" s="73">
        <v>2</v>
      </c>
      <c r="H22" s="73"/>
      <c r="I22" s="69"/>
      <c r="J22" s="73"/>
      <c r="K22" s="73"/>
      <c r="L22" s="73"/>
      <c r="M22" s="73">
        <v>4</v>
      </c>
      <c r="N22" s="73"/>
      <c r="O22" s="73"/>
      <c r="P22" s="73"/>
      <c r="Q22" s="73"/>
      <c r="R22" s="73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24"/>
      <c r="AV22" s="10"/>
      <c r="AW22" s="57"/>
      <c r="AX22" s="47">
        <f t="shared" si="0"/>
        <v>6</v>
      </c>
      <c r="AY22" s="46">
        <f t="shared" si="1"/>
        <v>2</v>
      </c>
      <c r="AZ22" s="46" cm="1">
        <f t="array" ref="AZ22">IF($AY22&lt;=6,SUM($C22:$AV22),SUMPRODUCT(LARGE($C22:$AV22,{1,2,3,4,5,6})))</f>
        <v>6</v>
      </c>
      <c r="BA22" s="50" t="str">
        <f t="shared" si="2"/>
        <v/>
      </c>
      <c r="BB22" s="50" t="str">
        <f t="shared" si="3"/>
        <v xml:space="preserve"> </v>
      </c>
      <c r="BC22" s="46" t="str" cm="1">
        <f t="array" ref="BC22">IFERROR(SUMPRODUCT(LARGE($C22:$AV22,{1,2,3,4})), "")</f>
        <v/>
      </c>
      <c r="BD22" s="46" t="str" cm="1">
        <f t="array" ref="BD22">IFERROR(SUMPRODUCT(LARGE($C22:$AV22,{1,2,3,4,5,6,7})), "")</f>
        <v/>
      </c>
      <c r="BE22" s="46" t="str" cm="1">
        <f t="array" ref="BE22">IFERROR(SUMPRODUCT(LARGE($C22:$AV22,{1,2,3,4,5,6,7,8})), "")</f>
        <v/>
      </c>
    </row>
    <row r="23" spans="1:57" ht="15" customHeight="1" x14ac:dyDescent="0.2">
      <c r="A23" s="4" t="s">
        <v>6</v>
      </c>
      <c r="B23" s="4" t="s">
        <v>399</v>
      </c>
      <c r="C23" s="73"/>
      <c r="D23" s="73"/>
      <c r="E23" s="73"/>
      <c r="F23" s="73"/>
      <c r="G23" s="73"/>
      <c r="H23" s="73"/>
      <c r="I23" s="69"/>
      <c r="J23" s="73"/>
      <c r="K23" s="73"/>
      <c r="L23" s="73"/>
      <c r="M23" s="73">
        <v>5</v>
      </c>
      <c r="N23" s="73"/>
      <c r="O23" s="73"/>
      <c r="P23" s="73"/>
      <c r="Q23" s="73"/>
      <c r="R23" s="73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24"/>
      <c r="AV23" s="10"/>
      <c r="AW23" s="57"/>
      <c r="AX23" s="47">
        <f t="shared" si="0"/>
        <v>5</v>
      </c>
      <c r="AY23" s="46">
        <f t="shared" si="1"/>
        <v>1</v>
      </c>
      <c r="AZ23" s="46" cm="1">
        <f t="array" ref="AZ23">IF($AY23&lt;=6,SUM($C23:$AV23),SUMPRODUCT(LARGE($C23:$AV23,{1,2,3,4,5,6})))</f>
        <v>5</v>
      </c>
      <c r="BA23" s="50" t="str">
        <f t="shared" si="2"/>
        <v/>
      </c>
      <c r="BB23" s="50" t="str">
        <f t="shared" si="3"/>
        <v xml:space="preserve"> </v>
      </c>
      <c r="BC23" s="46" t="str" cm="1">
        <f t="array" ref="BC23">IFERROR(SUMPRODUCT(LARGE($C23:$AV23,{1,2,3,4})), "")</f>
        <v/>
      </c>
      <c r="BD23" s="46" t="str" cm="1">
        <f t="array" ref="BD23">IFERROR(SUMPRODUCT(LARGE($C23:$AV23,{1,2,3,4,5,6,7})), "")</f>
        <v/>
      </c>
      <c r="BE23" s="46" t="str" cm="1">
        <f t="array" ref="BE23">IFERROR(SUMPRODUCT(LARGE($C23:$AV23,{1,2,3,4,5,6,7,8})), "")</f>
        <v/>
      </c>
    </row>
    <row r="24" spans="1:57" ht="15" customHeight="1" x14ac:dyDescent="0.2">
      <c r="A24" s="4"/>
      <c r="B24" s="4" t="s">
        <v>400</v>
      </c>
      <c r="C24" s="73"/>
      <c r="D24" s="73"/>
      <c r="E24" s="73"/>
      <c r="F24" s="73"/>
      <c r="G24" s="73">
        <v>9</v>
      </c>
      <c r="H24" s="73"/>
      <c r="I24" s="69"/>
      <c r="J24" s="73"/>
      <c r="K24" s="73"/>
      <c r="L24" s="73"/>
      <c r="M24" s="73"/>
      <c r="N24" s="73"/>
      <c r="O24" s="73"/>
      <c r="P24" s="73"/>
      <c r="Q24" s="73"/>
      <c r="R24" s="73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24"/>
      <c r="AV24" s="10"/>
      <c r="AW24" s="57"/>
      <c r="AX24" s="47">
        <f t="shared" si="0"/>
        <v>9</v>
      </c>
      <c r="AY24" s="46">
        <f t="shared" si="1"/>
        <v>1</v>
      </c>
      <c r="AZ24" s="46" cm="1">
        <f t="array" ref="AZ24">IF($AY24&lt;=6,SUM($C24:$AV24),SUMPRODUCT(LARGE($C24:$AV24,{1,2,3,4,5,6})))</f>
        <v>9</v>
      </c>
      <c r="BA24" s="50" t="str">
        <f t="shared" si="2"/>
        <v/>
      </c>
      <c r="BB24" s="50" t="str">
        <f t="shared" si="3"/>
        <v xml:space="preserve"> </v>
      </c>
      <c r="BC24" s="46" t="str" cm="1">
        <f t="array" ref="BC24">IFERROR(SUMPRODUCT(LARGE($C24:$AV24,{1,2,3,4})), "")</f>
        <v/>
      </c>
      <c r="BD24" s="46" t="str" cm="1">
        <f t="array" ref="BD24">IFERROR(SUMPRODUCT(LARGE($C24:$AV24,{1,2,3,4,5,6,7})), "")</f>
        <v/>
      </c>
      <c r="BE24" s="46" t="str" cm="1">
        <f t="array" ref="BE24">IFERROR(SUMPRODUCT(LARGE($C24:$AV24,{1,2,3,4,5,6,7,8})), "")</f>
        <v/>
      </c>
    </row>
    <row r="25" spans="1:57" ht="15" customHeight="1" x14ac:dyDescent="0.2">
      <c r="A25" s="4"/>
      <c r="B25" s="4" t="s">
        <v>401</v>
      </c>
      <c r="C25" s="73"/>
      <c r="D25" s="73"/>
      <c r="E25" s="73"/>
      <c r="F25" s="73"/>
      <c r="G25" s="73">
        <v>1</v>
      </c>
      <c r="H25" s="73"/>
      <c r="I25" s="69"/>
      <c r="J25" s="73"/>
      <c r="K25" s="73"/>
      <c r="L25" s="73"/>
      <c r="M25" s="73">
        <v>2</v>
      </c>
      <c r="N25" s="73"/>
      <c r="O25" s="73"/>
      <c r="P25" s="73">
        <v>0</v>
      </c>
      <c r="Q25" s="73"/>
      <c r="R25" s="73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24"/>
      <c r="AV25" s="10"/>
      <c r="AW25" s="57"/>
      <c r="AX25" s="47">
        <f t="shared" si="0"/>
        <v>3</v>
      </c>
      <c r="AY25" s="46">
        <f t="shared" si="1"/>
        <v>3</v>
      </c>
      <c r="AZ25" s="46" cm="1">
        <f t="array" ref="AZ25">IF($AY25&lt;=6,SUM($C25:$AV25),SUMPRODUCT(LARGE($C25:$AV25,{1,2,3,4,5,6})))</f>
        <v>3</v>
      </c>
      <c r="BA25" s="50" t="str">
        <f t="shared" si="2"/>
        <v/>
      </c>
      <c r="BB25" s="50" t="str">
        <f t="shared" si="3"/>
        <v xml:space="preserve"> </v>
      </c>
      <c r="BC25" s="46" t="str" cm="1">
        <f t="array" ref="BC25">IFERROR(SUMPRODUCT(LARGE($C25:$AV25,{1,2,3,4})), "")</f>
        <v/>
      </c>
      <c r="BD25" s="46" t="str" cm="1">
        <f t="array" ref="BD25">IFERROR(SUMPRODUCT(LARGE($C25:$AV25,{1,2,3,4,5,6,7})), "")</f>
        <v/>
      </c>
      <c r="BE25" s="46" t="str" cm="1">
        <f t="array" ref="BE25">IFERROR(SUMPRODUCT(LARGE($C25:$AV25,{1,2,3,4,5,6,7,8})), "")</f>
        <v/>
      </c>
    </row>
    <row r="26" spans="1:57" ht="15" customHeight="1" x14ac:dyDescent="0.2">
      <c r="A26" s="4"/>
      <c r="B26" s="4" t="s">
        <v>402</v>
      </c>
      <c r="C26" s="73"/>
      <c r="D26" s="73"/>
      <c r="E26" s="73"/>
      <c r="F26" s="73"/>
      <c r="G26" s="73">
        <v>9</v>
      </c>
      <c r="H26" s="73"/>
      <c r="I26" s="69"/>
      <c r="J26" s="73"/>
      <c r="K26" s="73"/>
      <c r="L26" s="73"/>
      <c r="M26" s="73">
        <v>5</v>
      </c>
      <c r="N26" s="73"/>
      <c r="O26" s="73"/>
      <c r="P26" s="73">
        <v>8</v>
      </c>
      <c r="Q26" s="73"/>
      <c r="R26" s="73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24"/>
      <c r="AV26" s="10"/>
      <c r="AW26" s="57"/>
      <c r="AX26" s="47">
        <f t="shared" si="0"/>
        <v>22</v>
      </c>
      <c r="AY26" s="46">
        <f t="shared" si="1"/>
        <v>3</v>
      </c>
      <c r="AZ26" s="46" cm="1">
        <f t="array" ref="AZ26">IF($AY26&lt;=6,SUM($C26:$AV26),SUMPRODUCT(LARGE($C26:$AV26,{1,2,3,4,5,6})))</f>
        <v>22</v>
      </c>
      <c r="BA26" s="50" t="str">
        <f t="shared" si="2"/>
        <v/>
      </c>
      <c r="BB26" s="50" t="str">
        <f t="shared" si="3"/>
        <v xml:space="preserve"> </v>
      </c>
      <c r="BC26" s="46" t="str" cm="1">
        <f t="array" ref="BC26">IFERROR(SUMPRODUCT(LARGE($C26:$AV26,{1,2,3,4})), "")</f>
        <v/>
      </c>
      <c r="BD26" s="46" t="str" cm="1">
        <f t="array" ref="BD26">IFERROR(SUMPRODUCT(LARGE($C26:$AV26,{1,2,3,4,5,6,7})), "")</f>
        <v/>
      </c>
      <c r="BE26" s="46" t="str" cm="1">
        <f t="array" ref="BE26">IFERROR(SUMPRODUCT(LARGE($C26:$AV26,{1,2,3,4,5,6,7,8})), "")</f>
        <v/>
      </c>
    </row>
    <row r="27" spans="1:57" ht="15" customHeight="1" x14ac:dyDescent="0.2">
      <c r="A27" s="4"/>
      <c r="B27" s="17" t="s">
        <v>403</v>
      </c>
      <c r="C27" s="73"/>
      <c r="D27" s="73"/>
      <c r="E27" s="73"/>
      <c r="F27" s="73"/>
      <c r="G27" s="73">
        <v>6</v>
      </c>
      <c r="H27" s="73"/>
      <c r="I27" s="69"/>
      <c r="J27" s="73"/>
      <c r="K27" s="73"/>
      <c r="L27" s="73"/>
      <c r="M27" s="73">
        <v>2</v>
      </c>
      <c r="N27" s="73"/>
      <c r="O27" s="73"/>
      <c r="P27" s="73">
        <v>2</v>
      </c>
      <c r="Q27" s="73"/>
      <c r="R27" s="73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24"/>
      <c r="AV27" s="10"/>
      <c r="AW27" s="57"/>
      <c r="AX27" s="47">
        <f t="shared" si="0"/>
        <v>10</v>
      </c>
      <c r="AY27" s="46">
        <f t="shared" si="1"/>
        <v>3</v>
      </c>
      <c r="AZ27" s="46" cm="1">
        <f t="array" ref="AZ27">IF($AY27&lt;=6,SUM($C27:$AV27),SUMPRODUCT(LARGE($C27:$AV27,{1,2,3,4,5,6})))</f>
        <v>10</v>
      </c>
      <c r="BA27" s="50" t="str">
        <f t="shared" si="2"/>
        <v/>
      </c>
      <c r="BB27" s="50" t="str">
        <f t="shared" si="3"/>
        <v xml:space="preserve"> </v>
      </c>
      <c r="BC27" s="46" t="str" cm="1">
        <f t="array" ref="BC27">IFERROR(SUMPRODUCT(LARGE($C27:$AV27,{1,2,3,4})), "")</f>
        <v/>
      </c>
      <c r="BD27" s="46" t="str" cm="1">
        <f t="array" ref="BD27">IFERROR(SUMPRODUCT(LARGE($C27:$AV27,{1,2,3,4,5,6,7})), "")</f>
        <v/>
      </c>
      <c r="BE27" s="46" t="str" cm="1">
        <f t="array" ref="BE27">IFERROR(SUMPRODUCT(LARGE($C27:$AV27,{1,2,3,4,5,6,7,8})), "")</f>
        <v/>
      </c>
    </row>
    <row r="28" spans="1:57" ht="15" customHeight="1" x14ac:dyDescent="0.2">
      <c r="A28" s="4"/>
      <c r="B28" s="4" t="s">
        <v>404</v>
      </c>
      <c r="C28" s="73"/>
      <c r="D28" s="73"/>
      <c r="E28" s="73"/>
      <c r="F28" s="73"/>
      <c r="G28" s="73">
        <v>2</v>
      </c>
      <c r="H28" s="73"/>
      <c r="I28" s="69"/>
      <c r="J28" s="73"/>
      <c r="K28" s="73"/>
      <c r="L28" s="73"/>
      <c r="M28" s="73">
        <v>1</v>
      </c>
      <c r="N28" s="73"/>
      <c r="O28" s="73"/>
      <c r="P28" s="73"/>
      <c r="Q28" s="73"/>
      <c r="R28" s="73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24"/>
      <c r="AV28" s="10"/>
      <c r="AW28" s="57"/>
      <c r="AX28" s="47">
        <f t="shared" si="0"/>
        <v>3</v>
      </c>
      <c r="AY28" s="46">
        <f t="shared" si="1"/>
        <v>2</v>
      </c>
      <c r="AZ28" s="46" cm="1">
        <f t="array" ref="AZ28">IF($AY28&lt;=6,SUM($C28:$AV28),SUMPRODUCT(LARGE($C28:$AV28,{1,2,3,4,5,6})))</f>
        <v>3</v>
      </c>
      <c r="BA28" s="50" t="str">
        <f t="shared" si="2"/>
        <v/>
      </c>
      <c r="BB28" s="50" t="str">
        <f t="shared" si="3"/>
        <v xml:space="preserve"> </v>
      </c>
      <c r="BC28" s="46" t="str" cm="1">
        <f t="array" ref="BC28">IFERROR(SUMPRODUCT(LARGE($C28:$AV28,{1,2,3,4})), "")</f>
        <v/>
      </c>
      <c r="BD28" s="46" t="str" cm="1">
        <f t="array" ref="BD28">IFERROR(SUMPRODUCT(LARGE($C28:$AV28,{1,2,3,4,5,6,7})), "")</f>
        <v/>
      </c>
      <c r="BE28" s="46" t="str" cm="1">
        <f t="array" ref="BE28">IFERROR(SUMPRODUCT(LARGE($C28:$AV28,{1,2,3,4,5,6,7,8})), "")</f>
        <v/>
      </c>
    </row>
    <row r="29" spans="1:57" ht="15" customHeight="1" x14ac:dyDescent="0.2">
      <c r="A29" s="4"/>
      <c r="B29" s="4" t="s">
        <v>405</v>
      </c>
      <c r="C29" s="73"/>
      <c r="D29" s="73"/>
      <c r="E29" s="73"/>
      <c r="F29" s="73"/>
      <c r="G29" s="73">
        <v>2</v>
      </c>
      <c r="H29" s="73"/>
      <c r="I29" s="69"/>
      <c r="J29" s="73"/>
      <c r="K29" s="73"/>
      <c r="L29" s="73"/>
      <c r="M29" s="73">
        <v>2</v>
      </c>
      <c r="N29" s="73"/>
      <c r="O29" s="73"/>
      <c r="P29" s="73">
        <v>2</v>
      </c>
      <c r="Q29" s="73"/>
      <c r="R29" s="73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24"/>
      <c r="AV29" s="10"/>
      <c r="AW29" s="57"/>
      <c r="AX29" s="47">
        <f t="shared" si="0"/>
        <v>6</v>
      </c>
      <c r="AY29" s="46">
        <f t="shared" si="1"/>
        <v>3</v>
      </c>
      <c r="AZ29" s="46" cm="1">
        <f t="array" ref="AZ29">IF($AY29&lt;=6,SUM($C29:$AV29),SUMPRODUCT(LARGE($C29:$AV29,{1,2,3,4,5,6})))</f>
        <v>6</v>
      </c>
      <c r="BA29" s="50" t="str">
        <f t="shared" si="2"/>
        <v/>
      </c>
      <c r="BB29" s="50" t="str">
        <f t="shared" si="3"/>
        <v xml:space="preserve"> </v>
      </c>
      <c r="BC29" s="46" t="str" cm="1">
        <f t="array" ref="BC29">IFERROR(SUMPRODUCT(LARGE($C29:$AV29,{1,2,3,4})), "")</f>
        <v/>
      </c>
      <c r="BD29" s="46" t="str" cm="1">
        <f t="array" ref="BD29">IFERROR(SUMPRODUCT(LARGE($C29:$AV29,{1,2,3,4,5,6,7})), "")</f>
        <v/>
      </c>
      <c r="BE29" s="46" t="str" cm="1">
        <f t="array" ref="BE29">IFERROR(SUMPRODUCT(LARGE($C29:$AV29,{1,2,3,4,5,6,7,8})), "")</f>
        <v/>
      </c>
    </row>
    <row r="30" spans="1:57" ht="15" customHeight="1" x14ac:dyDescent="0.2">
      <c r="A30" s="4"/>
      <c r="B30" s="4" t="s">
        <v>406</v>
      </c>
      <c r="C30" s="73"/>
      <c r="D30" s="73"/>
      <c r="E30" s="73"/>
      <c r="F30" s="73"/>
      <c r="G30" s="73"/>
      <c r="H30" s="73"/>
      <c r="I30" s="69"/>
      <c r="J30" s="73"/>
      <c r="K30" s="73"/>
      <c r="L30" s="73"/>
      <c r="M30" s="73">
        <v>13</v>
      </c>
      <c r="N30" s="73"/>
      <c r="O30" s="73"/>
      <c r="P30" s="73">
        <v>12</v>
      </c>
      <c r="Q30" s="73"/>
      <c r="R30" s="73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24"/>
      <c r="AV30" s="10"/>
      <c r="AW30" s="57"/>
      <c r="AX30" s="47">
        <f t="shared" si="0"/>
        <v>25</v>
      </c>
      <c r="AY30" s="46">
        <f t="shared" si="1"/>
        <v>2</v>
      </c>
      <c r="AZ30" s="46" cm="1">
        <f t="array" ref="AZ30">IF($AY30&lt;=6,SUM($C30:$AV30),SUMPRODUCT(LARGE($C30:$AV30,{1,2,3,4,5,6})))</f>
        <v>25</v>
      </c>
      <c r="BA30" s="50" t="str">
        <f t="shared" si="2"/>
        <v/>
      </c>
      <c r="BB30" s="50" t="str">
        <f t="shared" si="3"/>
        <v xml:space="preserve"> </v>
      </c>
      <c r="BC30" s="46" t="str" cm="1">
        <f t="array" ref="BC30">IFERROR(SUMPRODUCT(LARGE($C30:$AV30,{1,2,3,4})), "")</f>
        <v/>
      </c>
      <c r="BD30" s="46" t="str" cm="1">
        <f t="array" ref="BD30">IFERROR(SUMPRODUCT(LARGE($C30:$AV30,{1,2,3,4,5,6,7})), "")</f>
        <v/>
      </c>
      <c r="BE30" s="46" t="str" cm="1">
        <f t="array" ref="BE30">IFERROR(SUMPRODUCT(LARGE($C30:$AV30,{1,2,3,4,5,6,7,8})), "")</f>
        <v/>
      </c>
    </row>
    <row r="31" spans="1:57" ht="15" customHeight="1" x14ac:dyDescent="0.2">
      <c r="A31" s="4"/>
      <c r="B31" s="4" t="s">
        <v>407</v>
      </c>
      <c r="C31" s="73"/>
      <c r="D31" s="73"/>
      <c r="E31" s="73"/>
      <c r="F31" s="73"/>
      <c r="G31" s="73"/>
      <c r="H31" s="73"/>
      <c r="I31" s="69"/>
      <c r="J31" s="73"/>
      <c r="K31" s="73"/>
      <c r="L31" s="73"/>
      <c r="M31" s="73">
        <v>4</v>
      </c>
      <c r="N31" s="73"/>
      <c r="O31" s="73"/>
      <c r="P31" s="73"/>
      <c r="Q31" s="73"/>
      <c r="R31" s="73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24"/>
      <c r="AV31" s="10"/>
      <c r="AW31" s="57"/>
      <c r="AX31" s="47">
        <f t="shared" si="0"/>
        <v>4</v>
      </c>
      <c r="AY31" s="46">
        <f t="shared" si="1"/>
        <v>1</v>
      </c>
      <c r="AZ31" s="46" cm="1">
        <f t="array" ref="AZ31">IF($AY31&lt;=6,SUM($C31:$AV31),SUMPRODUCT(LARGE($C31:$AV31,{1,2,3,4,5,6})))</f>
        <v>4</v>
      </c>
      <c r="BA31" s="50" t="str">
        <f t="shared" si="2"/>
        <v/>
      </c>
      <c r="BB31" s="50" t="str">
        <f t="shared" si="3"/>
        <v xml:space="preserve"> </v>
      </c>
      <c r="BC31" s="46" t="str" cm="1">
        <f t="array" ref="BC31">IFERROR(SUMPRODUCT(LARGE($C31:$AV31,{1,2,3,4})), "")</f>
        <v/>
      </c>
      <c r="BD31" s="46" t="str" cm="1">
        <f t="array" ref="BD31">IFERROR(SUMPRODUCT(LARGE($C31:$AV31,{1,2,3,4,5,6,7})), "")</f>
        <v/>
      </c>
      <c r="BE31" s="46" t="str" cm="1">
        <f t="array" ref="BE31">IFERROR(SUMPRODUCT(LARGE($C31:$AV31,{1,2,3,4,5,6,7,8})), "")</f>
        <v/>
      </c>
    </row>
    <row r="32" spans="1:57" ht="15" customHeight="1" x14ac:dyDescent="0.2">
      <c r="A32" s="4"/>
      <c r="B32" s="4" t="s">
        <v>408</v>
      </c>
      <c r="C32" s="73"/>
      <c r="D32" s="73"/>
      <c r="E32" s="73"/>
      <c r="F32" s="73"/>
      <c r="G32" s="73">
        <v>1</v>
      </c>
      <c r="H32" s="73"/>
      <c r="I32" s="69"/>
      <c r="J32" s="73"/>
      <c r="K32" s="73"/>
      <c r="L32" s="73"/>
      <c r="M32" s="73">
        <v>5</v>
      </c>
      <c r="N32" s="73"/>
      <c r="O32" s="73"/>
      <c r="P32" s="73">
        <v>7</v>
      </c>
      <c r="Q32" s="73"/>
      <c r="R32" s="73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24"/>
      <c r="AV32" s="10"/>
      <c r="AW32" s="57"/>
      <c r="AX32" s="47">
        <f t="shared" si="0"/>
        <v>13</v>
      </c>
      <c r="AY32" s="46">
        <f t="shared" si="1"/>
        <v>3</v>
      </c>
      <c r="AZ32" s="46" cm="1">
        <f t="array" ref="AZ32">IF($AY32&lt;=6,SUM($C32:$AV32),SUMPRODUCT(LARGE($C32:$AV32,{1,2,3,4,5,6})))</f>
        <v>13</v>
      </c>
      <c r="BA32" s="50" t="str">
        <f t="shared" si="2"/>
        <v/>
      </c>
      <c r="BB32" s="50" t="str">
        <f t="shared" si="3"/>
        <v xml:space="preserve"> </v>
      </c>
      <c r="BC32" s="46" t="str" cm="1">
        <f t="array" ref="BC32">IFERROR(SUMPRODUCT(LARGE($C32:$AV32,{1,2,3,4})), "")</f>
        <v/>
      </c>
      <c r="BD32" s="46" t="str" cm="1">
        <f t="array" ref="BD32">IFERROR(SUMPRODUCT(LARGE($C32:$AV32,{1,2,3,4,5,6,7})), "")</f>
        <v/>
      </c>
      <c r="BE32" s="46" t="str" cm="1">
        <f t="array" ref="BE32">IFERROR(SUMPRODUCT(LARGE($C32:$AV32,{1,2,3,4,5,6,7,8})), "")</f>
        <v/>
      </c>
    </row>
    <row r="33" spans="1:57" ht="15" customHeight="1" x14ac:dyDescent="0.2">
      <c r="A33" s="4"/>
      <c r="B33" s="4" t="s">
        <v>409</v>
      </c>
      <c r="C33" s="73"/>
      <c r="D33" s="73"/>
      <c r="E33" s="73"/>
      <c r="F33" s="73"/>
      <c r="G33" s="73"/>
      <c r="H33" s="73"/>
      <c r="I33" s="69"/>
      <c r="J33" s="73"/>
      <c r="K33" s="73"/>
      <c r="L33" s="73"/>
      <c r="M33" s="73">
        <v>6</v>
      </c>
      <c r="N33" s="73"/>
      <c r="O33" s="73"/>
      <c r="P33" s="73">
        <v>2</v>
      </c>
      <c r="Q33" s="73"/>
      <c r="R33" s="73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24"/>
      <c r="AV33" s="10"/>
      <c r="AW33" s="57"/>
      <c r="AX33" s="47">
        <f t="shared" si="0"/>
        <v>8</v>
      </c>
      <c r="AY33" s="46">
        <f t="shared" si="1"/>
        <v>2</v>
      </c>
      <c r="AZ33" s="46" cm="1">
        <f t="array" ref="AZ33">IF($AY33&lt;=6,SUM($C33:$AV33),SUMPRODUCT(LARGE($C33:$AV33,{1,2,3,4,5,6})))</f>
        <v>8</v>
      </c>
      <c r="BA33" s="50" t="str">
        <f t="shared" si="2"/>
        <v/>
      </c>
      <c r="BB33" s="50" t="str">
        <f t="shared" si="3"/>
        <v xml:space="preserve"> </v>
      </c>
      <c r="BC33" s="46" t="str" cm="1">
        <f t="array" ref="BC33">IFERROR(SUMPRODUCT(LARGE($C33:$AV33,{1,2,3,4})), "")</f>
        <v/>
      </c>
      <c r="BD33" s="46" t="str" cm="1">
        <f t="array" ref="BD33">IFERROR(SUMPRODUCT(LARGE($C33:$AV33,{1,2,3,4,5,6,7})), "")</f>
        <v/>
      </c>
      <c r="BE33" s="46" t="str" cm="1">
        <f t="array" ref="BE33">IFERROR(SUMPRODUCT(LARGE($C33:$AV33,{1,2,3,4,5,6,7,8})), "")</f>
        <v/>
      </c>
    </row>
    <row r="34" spans="1:57" ht="15" customHeight="1" x14ac:dyDescent="0.2">
      <c r="A34" s="4"/>
      <c r="B34" s="4" t="s">
        <v>410</v>
      </c>
      <c r="C34" s="73"/>
      <c r="D34" s="73"/>
      <c r="E34" s="73"/>
      <c r="F34" s="73"/>
      <c r="G34" s="73"/>
      <c r="H34" s="73"/>
      <c r="I34" s="69"/>
      <c r="J34" s="73">
        <v>6</v>
      </c>
      <c r="K34" s="73"/>
      <c r="L34" s="73">
        <v>3</v>
      </c>
      <c r="M34" s="73"/>
      <c r="N34" s="73">
        <v>3</v>
      </c>
      <c r="O34" s="73"/>
      <c r="P34" s="73"/>
      <c r="Q34" s="73"/>
      <c r="R34" s="73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24"/>
      <c r="AV34" s="10"/>
      <c r="AW34" s="57"/>
      <c r="AX34" s="47">
        <f t="shared" si="0"/>
        <v>12</v>
      </c>
      <c r="AY34" s="46">
        <f t="shared" si="1"/>
        <v>3</v>
      </c>
      <c r="AZ34" s="46" cm="1">
        <f t="array" ref="AZ34">IF($AY34&lt;=6,SUM($C34:$AV34),SUMPRODUCT(LARGE($C34:$AV34,{1,2,3,4,5,6})))</f>
        <v>12</v>
      </c>
      <c r="BA34" s="50" t="str">
        <f t="shared" si="2"/>
        <v/>
      </c>
      <c r="BB34" s="50" t="str">
        <f t="shared" si="3"/>
        <v xml:space="preserve"> </v>
      </c>
      <c r="BC34" s="46" t="str" cm="1">
        <f t="array" ref="BC34">IFERROR(SUMPRODUCT(LARGE($C34:$AV34,{1,2,3,4})), "")</f>
        <v/>
      </c>
      <c r="BD34" s="46" t="str" cm="1">
        <f t="array" ref="BD34">IFERROR(SUMPRODUCT(LARGE($C34:$AV34,{1,2,3,4,5,6,7})), "")</f>
        <v/>
      </c>
      <c r="BE34" s="46" t="str" cm="1">
        <f t="array" ref="BE34">IFERROR(SUMPRODUCT(LARGE($C34:$AV34,{1,2,3,4,5,6,7,8})), "")</f>
        <v/>
      </c>
    </row>
    <row r="35" spans="1:57" ht="15" customHeight="1" x14ac:dyDescent="0.2">
      <c r="A35" s="4"/>
      <c r="B35" s="4" t="s">
        <v>411</v>
      </c>
      <c r="C35" s="73"/>
      <c r="D35" s="73"/>
      <c r="E35" s="73"/>
      <c r="F35" s="73"/>
      <c r="G35" s="73"/>
      <c r="H35" s="73"/>
      <c r="I35" s="69"/>
      <c r="J35" s="73">
        <v>5</v>
      </c>
      <c r="K35" s="73"/>
      <c r="L35" s="73">
        <v>5</v>
      </c>
      <c r="M35" s="73"/>
      <c r="N35" s="73">
        <v>5</v>
      </c>
      <c r="O35" s="73"/>
      <c r="P35" s="73"/>
      <c r="Q35" s="73"/>
      <c r="R35" s="73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24"/>
      <c r="AV35" s="10"/>
      <c r="AW35" s="57"/>
      <c r="AX35" s="47">
        <f t="shared" si="0"/>
        <v>15</v>
      </c>
      <c r="AY35" s="46">
        <f t="shared" si="1"/>
        <v>3</v>
      </c>
      <c r="AZ35" s="46" cm="1">
        <f t="array" ref="AZ35">IF($AY35&lt;=6,SUM($C35:$AV35),SUMPRODUCT(LARGE($C35:$AV35,{1,2,3,4,5,6})))</f>
        <v>15</v>
      </c>
      <c r="BA35" s="50" t="str">
        <f t="shared" si="2"/>
        <v/>
      </c>
      <c r="BB35" s="50" t="str">
        <f t="shared" si="3"/>
        <v xml:space="preserve"> </v>
      </c>
      <c r="BC35" s="46" t="str" cm="1">
        <f t="array" ref="BC35">IFERROR(SUMPRODUCT(LARGE($C35:$AV35,{1,2,3,4})), "")</f>
        <v/>
      </c>
      <c r="BD35" s="46" t="str" cm="1">
        <f t="array" ref="BD35">IFERROR(SUMPRODUCT(LARGE($C35:$AV35,{1,2,3,4,5,6,7})), "")</f>
        <v/>
      </c>
      <c r="BE35" s="46" t="str" cm="1">
        <f t="array" ref="BE35">IFERROR(SUMPRODUCT(LARGE($C35:$AV35,{1,2,3,4,5,6,7,8})), "")</f>
        <v/>
      </c>
    </row>
    <row r="36" spans="1:57" ht="15" customHeight="1" x14ac:dyDescent="0.2">
      <c r="A36" s="4" t="s">
        <v>53</v>
      </c>
      <c r="B36" s="4" t="s">
        <v>412</v>
      </c>
      <c r="C36" s="73"/>
      <c r="D36" s="73"/>
      <c r="E36" s="73"/>
      <c r="F36" s="73"/>
      <c r="G36" s="73"/>
      <c r="H36" s="73"/>
      <c r="I36" s="69"/>
      <c r="J36" s="73"/>
      <c r="K36" s="73"/>
      <c r="L36" s="73">
        <v>3</v>
      </c>
      <c r="M36" s="73"/>
      <c r="N36" s="73"/>
      <c r="O36" s="73"/>
      <c r="P36" s="73"/>
      <c r="Q36" s="73"/>
      <c r="R36" s="73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24"/>
      <c r="AV36" s="10"/>
      <c r="AW36" s="57"/>
      <c r="AX36" s="47">
        <f t="shared" si="0"/>
        <v>3</v>
      </c>
      <c r="AY36" s="46">
        <f t="shared" si="1"/>
        <v>1</v>
      </c>
      <c r="AZ36" s="46" cm="1">
        <f t="array" ref="AZ36">IF($AY36&lt;=6,SUM($C36:$AV36),SUMPRODUCT(LARGE($C36:$AV36,{1,2,3,4,5,6})))</f>
        <v>3</v>
      </c>
      <c r="BA36" s="50" t="str">
        <f t="shared" si="2"/>
        <v/>
      </c>
      <c r="BB36" s="50" t="str">
        <f t="shared" si="3"/>
        <v xml:space="preserve"> </v>
      </c>
      <c r="BC36" s="46" t="str" cm="1">
        <f t="array" ref="BC36">IFERROR(SUMPRODUCT(LARGE($C36:$AV36,{1,2,3,4})), "")</f>
        <v/>
      </c>
      <c r="BD36" s="46" t="str" cm="1">
        <f t="array" ref="BD36">IFERROR(SUMPRODUCT(LARGE($C36:$AV36,{1,2,3,4,5,6,7})), "")</f>
        <v/>
      </c>
      <c r="BE36" s="46" t="str" cm="1">
        <f t="array" ref="BE36">IFERROR(SUMPRODUCT(LARGE($C36:$AV36,{1,2,3,4,5,6,7,8})), "")</f>
        <v/>
      </c>
    </row>
    <row r="37" spans="1:57" ht="15" customHeight="1" x14ac:dyDescent="0.2">
      <c r="A37" s="4"/>
      <c r="B37" s="4" t="s">
        <v>413</v>
      </c>
      <c r="C37" s="73"/>
      <c r="D37" s="73"/>
      <c r="E37" s="73"/>
      <c r="F37" s="73"/>
      <c r="G37" s="73"/>
      <c r="H37" s="73"/>
      <c r="I37" s="69"/>
      <c r="J37" s="73">
        <v>4</v>
      </c>
      <c r="K37" s="73"/>
      <c r="L37" s="73">
        <v>2</v>
      </c>
      <c r="M37" s="73"/>
      <c r="N37" s="73"/>
      <c r="O37" s="73"/>
      <c r="P37" s="73"/>
      <c r="Q37" s="73"/>
      <c r="R37" s="73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24"/>
      <c r="AV37" s="10"/>
      <c r="AW37" s="57"/>
      <c r="AX37" s="47">
        <f t="shared" si="0"/>
        <v>6</v>
      </c>
      <c r="AY37" s="46">
        <f t="shared" si="1"/>
        <v>2</v>
      </c>
      <c r="AZ37" s="46" cm="1">
        <f t="array" ref="AZ37">IF($AY37&lt;=6,SUM($C37:$AV37),SUMPRODUCT(LARGE($C37:$AV37,{1,2,3,4,5,6})))</f>
        <v>6</v>
      </c>
      <c r="BA37" s="50" t="str">
        <f t="shared" si="2"/>
        <v/>
      </c>
      <c r="BB37" s="50" t="str">
        <f t="shared" si="3"/>
        <v xml:space="preserve"> </v>
      </c>
      <c r="BC37" s="46" t="str" cm="1">
        <f t="array" ref="BC37">IFERROR(SUMPRODUCT(LARGE($C37:$AV37,{1,2,3,4})), "")</f>
        <v/>
      </c>
      <c r="BD37" s="46" t="str" cm="1">
        <f t="array" ref="BD37">IFERROR(SUMPRODUCT(LARGE($C37:$AV37,{1,2,3,4,5,6,7})), "")</f>
        <v/>
      </c>
      <c r="BE37" s="46" t="str" cm="1">
        <f t="array" ref="BE37">IFERROR(SUMPRODUCT(LARGE($C37:$AV37,{1,2,3,4,5,6,7,8})), "")</f>
        <v/>
      </c>
    </row>
    <row r="38" spans="1:57" ht="15" customHeight="1" x14ac:dyDescent="0.2">
      <c r="A38" s="4"/>
      <c r="B38" s="4" t="s">
        <v>414</v>
      </c>
      <c r="C38" s="73">
        <v>5</v>
      </c>
      <c r="D38" s="73"/>
      <c r="E38" s="73"/>
      <c r="F38" s="73"/>
      <c r="G38" s="73"/>
      <c r="H38" s="73"/>
      <c r="I38" s="69"/>
      <c r="J38" s="73">
        <v>1</v>
      </c>
      <c r="K38" s="73"/>
      <c r="L38" s="73">
        <v>3</v>
      </c>
      <c r="M38" s="73"/>
      <c r="N38" s="73">
        <v>3</v>
      </c>
      <c r="O38" s="73"/>
      <c r="P38" s="73"/>
      <c r="Q38" s="73"/>
      <c r="R38" s="73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24"/>
      <c r="AV38" s="10"/>
      <c r="AW38" s="57"/>
      <c r="AX38" s="47">
        <f t="shared" si="0"/>
        <v>12</v>
      </c>
      <c r="AY38" s="46">
        <f t="shared" si="1"/>
        <v>4</v>
      </c>
      <c r="AZ38" s="46" cm="1">
        <f t="array" ref="AZ38">IF($AY38&lt;=6,SUM($C38:$AV38),SUMPRODUCT(LARGE($C38:$AV38,{1,2,3,4,5,6})))</f>
        <v>12</v>
      </c>
      <c r="BA38" s="50" t="str">
        <f t="shared" si="2"/>
        <v/>
      </c>
      <c r="BB38" s="50" t="str">
        <f t="shared" si="3"/>
        <v xml:space="preserve"> </v>
      </c>
      <c r="BC38" s="46" cm="1">
        <f t="array" ref="BC38">IFERROR(SUMPRODUCT(LARGE($C38:$AV38,{1,2,3,4})), "")</f>
        <v>12</v>
      </c>
      <c r="BD38" s="46" t="str" cm="1">
        <f t="array" ref="BD38">IFERROR(SUMPRODUCT(LARGE($C38:$AV38,{1,2,3,4,5,6,7})), "")</f>
        <v/>
      </c>
      <c r="BE38" s="46" t="str" cm="1">
        <f t="array" ref="BE38">IFERROR(SUMPRODUCT(LARGE($C38:$AV38,{1,2,3,4,5,6,7,8})), "")</f>
        <v/>
      </c>
    </row>
    <row r="39" spans="1:57" ht="15" customHeight="1" x14ac:dyDescent="0.2">
      <c r="A39" s="4"/>
      <c r="B39" s="4" t="s">
        <v>415</v>
      </c>
      <c r="C39" s="73">
        <v>5</v>
      </c>
      <c r="D39" s="73"/>
      <c r="E39" s="73"/>
      <c r="F39" s="73"/>
      <c r="G39" s="73"/>
      <c r="H39" s="73"/>
      <c r="I39" s="69"/>
      <c r="J39" s="73">
        <v>5</v>
      </c>
      <c r="K39" s="73"/>
      <c r="L39" s="73">
        <v>9</v>
      </c>
      <c r="M39" s="73"/>
      <c r="N39" s="73"/>
      <c r="O39" s="73"/>
      <c r="P39" s="73"/>
      <c r="Q39" s="73"/>
      <c r="R39" s="73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24"/>
      <c r="AV39" s="10"/>
      <c r="AW39" s="57"/>
      <c r="AX39" s="47">
        <f t="shared" si="0"/>
        <v>19</v>
      </c>
      <c r="AY39" s="46">
        <f t="shared" si="1"/>
        <v>3</v>
      </c>
      <c r="AZ39" s="46" cm="1">
        <f t="array" ref="AZ39">IF($AY39&lt;=6,SUM($C39:$AV39),SUMPRODUCT(LARGE($C39:$AV39,{1,2,3,4,5,6})))</f>
        <v>19</v>
      </c>
      <c r="BA39" s="50" t="str">
        <f t="shared" si="2"/>
        <v/>
      </c>
      <c r="BB39" s="50" t="str">
        <f t="shared" si="3"/>
        <v xml:space="preserve"> </v>
      </c>
      <c r="BC39" s="46" t="str" cm="1">
        <f t="array" ref="BC39">IFERROR(SUMPRODUCT(LARGE($C39:$AV39,{1,2,3,4})), "")</f>
        <v/>
      </c>
      <c r="BD39" s="46" t="str" cm="1">
        <f t="array" ref="BD39">IFERROR(SUMPRODUCT(LARGE($C39:$AV39,{1,2,3,4,5,6,7})), "")</f>
        <v/>
      </c>
      <c r="BE39" s="46" t="str" cm="1">
        <f t="array" ref="BE39">IFERROR(SUMPRODUCT(LARGE($C39:$AV39,{1,2,3,4,5,6,7,8})), "")</f>
        <v/>
      </c>
    </row>
    <row r="40" spans="1:57" ht="15" customHeight="1" x14ac:dyDescent="0.2">
      <c r="A40" s="4"/>
      <c r="B40" s="4" t="s">
        <v>416</v>
      </c>
      <c r="C40" s="73"/>
      <c r="D40" s="73"/>
      <c r="E40" s="73"/>
      <c r="F40" s="73"/>
      <c r="G40" s="73"/>
      <c r="H40" s="73"/>
      <c r="I40" s="69"/>
      <c r="J40" s="73"/>
      <c r="K40" s="73">
        <v>3</v>
      </c>
      <c r="L40" s="73"/>
      <c r="M40" s="73"/>
      <c r="N40" s="73"/>
      <c r="O40" s="73"/>
      <c r="P40" s="73"/>
      <c r="Q40" s="73"/>
      <c r="R40" s="73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24"/>
      <c r="AV40" s="10"/>
      <c r="AW40" s="57"/>
      <c r="AX40" s="47">
        <f t="shared" si="0"/>
        <v>3</v>
      </c>
      <c r="AY40" s="46">
        <f t="shared" si="1"/>
        <v>1</v>
      </c>
      <c r="AZ40" s="46" cm="1">
        <f t="array" ref="AZ40">IF($AY40&lt;=6,SUM($C40:$AV40),SUMPRODUCT(LARGE($C40:$AV40,{1,2,3,4,5,6})))</f>
        <v>3</v>
      </c>
      <c r="BA40" s="50" t="str">
        <f t="shared" si="2"/>
        <v/>
      </c>
      <c r="BB40" s="50" t="str">
        <f t="shared" si="3"/>
        <v xml:space="preserve"> </v>
      </c>
      <c r="BC40" s="46" t="str" cm="1">
        <f t="array" ref="BC40">IFERROR(SUMPRODUCT(LARGE($C40:$AV40,{1,2,3,4})), "")</f>
        <v/>
      </c>
      <c r="BD40" s="46" t="str" cm="1">
        <f t="array" ref="BD40">IFERROR(SUMPRODUCT(LARGE($C40:$AV40,{1,2,3,4,5,6,7})), "")</f>
        <v/>
      </c>
      <c r="BE40" s="46" t="str" cm="1">
        <f t="array" ref="BE40">IFERROR(SUMPRODUCT(LARGE($C40:$AV40,{1,2,3,4,5,6,7,8})), "")</f>
        <v/>
      </c>
    </row>
    <row r="41" spans="1:57" ht="15" customHeight="1" x14ac:dyDescent="0.2">
      <c r="A41" s="4"/>
      <c r="B41" s="4" t="s">
        <v>417</v>
      </c>
      <c r="C41" s="73"/>
      <c r="D41" s="73"/>
      <c r="E41" s="73"/>
      <c r="F41" s="73"/>
      <c r="G41" s="73"/>
      <c r="H41" s="73"/>
      <c r="I41" s="69"/>
      <c r="J41" s="73"/>
      <c r="K41" s="73">
        <v>2</v>
      </c>
      <c r="L41" s="73"/>
      <c r="M41" s="73"/>
      <c r="N41" s="73"/>
      <c r="O41" s="73"/>
      <c r="P41" s="73"/>
      <c r="Q41" s="73"/>
      <c r="R41" s="73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24"/>
      <c r="AV41" s="10"/>
      <c r="AW41" s="57"/>
      <c r="AX41" s="47">
        <f t="shared" si="0"/>
        <v>2</v>
      </c>
      <c r="AY41" s="46">
        <f t="shared" si="1"/>
        <v>1</v>
      </c>
      <c r="AZ41" s="46" cm="1">
        <f t="array" ref="AZ41">IF($AY41&lt;=6,SUM($C41:$AV41),SUMPRODUCT(LARGE($C41:$AV41,{1,2,3,4,5,6})))</f>
        <v>2</v>
      </c>
      <c r="BA41" s="50" t="str">
        <f t="shared" si="2"/>
        <v/>
      </c>
      <c r="BB41" s="50" t="str">
        <f t="shared" si="3"/>
        <v xml:space="preserve"> </v>
      </c>
      <c r="BC41" s="46" t="str" cm="1">
        <f t="array" ref="BC41">IFERROR(SUMPRODUCT(LARGE($C41:$AV41,{1,2,3,4})), "")</f>
        <v/>
      </c>
      <c r="BD41" s="46" t="str" cm="1">
        <f t="array" ref="BD41">IFERROR(SUMPRODUCT(LARGE($C41:$AV41,{1,2,3,4,5,6,7})), "")</f>
        <v/>
      </c>
      <c r="BE41" s="46" t="str" cm="1">
        <f t="array" ref="BE41">IFERROR(SUMPRODUCT(LARGE($C41:$AV41,{1,2,3,4,5,6,7,8})), "")</f>
        <v/>
      </c>
    </row>
    <row r="42" spans="1:57" ht="15" customHeight="1" x14ac:dyDescent="0.2">
      <c r="A42" s="4"/>
      <c r="B42" s="6" t="s">
        <v>418</v>
      </c>
      <c r="C42" s="73"/>
      <c r="D42" s="73"/>
      <c r="E42" s="73"/>
      <c r="F42" s="73"/>
      <c r="G42" s="73"/>
      <c r="H42" s="73"/>
      <c r="I42" s="69"/>
      <c r="J42" s="73"/>
      <c r="K42" s="73">
        <v>8</v>
      </c>
      <c r="L42" s="73"/>
      <c r="M42" s="73"/>
      <c r="N42" s="73"/>
      <c r="O42" s="73"/>
      <c r="P42" s="73"/>
      <c r="Q42" s="73"/>
      <c r="R42" s="73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24"/>
      <c r="AV42" s="10"/>
      <c r="AW42" s="57"/>
      <c r="AX42" s="47">
        <f t="shared" si="0"/>
        <v>8</v>
      </c>
      <c r="AY42" s="46">
        <f t="shared" si="1"/>
        <v>1</v>
      </c>
      <c r="AZ42" s="46" cm="1">
        <f t="array" ref="AZ42">IF($AY42&lt;=6,SUM($C42:$AV42),SUMPRODUCT(LARGE($C42:$AV42,{1,2,3,4,5,6})))</f>
        <v>8</v>
      </c>
      <c r="BA42" s="50" t="str">
        <f t="shared" si="2"/>
        <v/>
      </c>
      <c r="BB42" s="50" t="str">
        <f t="shared" si="3"/>
        <v xml:space="preserve"> </v>
      </c>
      <c r="BC42" s="46" t="str" cm="1">
        <f t="array" ref="BC42">IFERROR(SUMPRODUCT(LARGE($C42:$AV42,{1,2,3,4})), "")</f>
        <v/>
      </c>
      <c r="BD42" s="46" t="str" cm="1">
        <f t="array" ref="BD42">IFERROR(SUMPRODUCT(LARGE($C42:$AV42,{1,2,3,4,5,6,7})), "")</f>
        <v/>
      </c>
      <c r="BE42" s="46" t="str" cm="1">
        <f t="array" ref="BE42">IFERROR(SUMPRODUCT(LARGE($C42:$AV42,{1,2,3,4,5,6,7,8})), "")</f>
        <v/>
      </c>
    </row>
    <row r="43" spans="1:57" ht="15" customHeight="1" x14ac:dyDescent="0.2">
      <c r="A43" s="4"/>
      <c r="B43" s="17" t="s">
        <v>419</v>
      </c>
      <c r="C43" s="73"/>
      <c r="D43" s="73"/>
      <c r="E43" s="73"/>
      <c r="F43" s="73"/>
      <c r="G43" s="73"/>
      <c r="H43" s="73"/>
      <c r="I43" s="69"/>
      <c r="J43" s="73"/>
      <c r="K43" s="73">
        <v>1</v>
      </c>
      <c r="L43" s="73"/>
      <c r="M43" s="73"/>
      <c r="N43" s="73"/>
      <c r="O43" s="73"/>
      <c r="P43" s="73"/>
      <c r="Q43" s="73"/>
      <c r="R43" s="73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24"/>
      <c r="AV43" s="10"/>
      <c r="AW43" s="57"/>
      <c r="AX43" s="47">
        <f t="shared" si="0"/>
        <v>1</v>
      </c>
      <c r="AY43" s="46">
        <f t="shared" si="1"/>
        <v>1</v>
      </c>
      <c r="AZ43" s="46" cm="1">
        <f t="array" ref="AZ43">IF($AY43&lt;=6,SUM($C43:$AV43),SUMPRODUCT(LARGE($C43:$AV43,{1,2,3,4,5,6})))</f>
        <v>1</v>
      </c>
      <c r="BA43" s="50" t="str">
        <f t="shared" si="2"/>
        <v/>
      </c>
      <c r="BB43" s="50" t="str">
        <f t="shared" si="3"/>
        <v xml:space="preserve"> </v>
      </c>
      <c r="BC43" s="46" t="str" cm="1">
        <f t="array" ref="BC43">IFERROR(SUMPRODUCT(LARGE($C43:$AV43,{1,2,3,4})), "")</f>
        <v/>
      </c>
      <c r="BD43" s="46" t="str" cm="1">
        <f t="array" ref="BD43">IFERROR(SUMPRODUCT(LARGE($C43:$AV43,{1,2,3,4,5,6,7})), "")</f>
        <v/>
      </c>
      <c r="BE43" s="46" t="str" cm="1">
        <f t="array" ref="BE43">IFERROR(SUMPRODUCT(LARGE($C43:$AV43,{1,2,3,4,5,6,7,8})), "")</f>
        <v/>
      </c>
    </row>
    <row r="44" spans="1:57" ht="15" customHeight="1" x14ac:dyDescent="0.2">
      <c r="A44" s="4"/>
      <c r="B44" s="4" t="s">
        <v>420</v>
      </c>
      <c r="C44" s="73"/>
      <c r="D44" s="73"/>
      <c r="E44" s="73"/>
      <c r="F44" s="73"/>
      <c r="G44" s="73"/>
      <c r="H44" s="73"/>
      <c r="I44" s="69"/>
      <c r="J44" s="73"/>
      <c r="K44" s="73">
        <v>5</v>
      </c>
      <c r="L44" s="73"/>
      <c r="M44" s="73"/>
      <c r="N44" s="73"/>
      <c r="O44" s="73"/>
      <c r="P44" s="73"/>
      <c r="Q44" s="73"/>
      <c r="R44" s="73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24"/>
      <c r="AV44" s="10"/>
      <c r="AW44" s="57"/>
      <c r="AX44" s="47">
        <f t="shared" si="0"/>
        <v>5</v>
      </c>
      <c r="AY44" s="46">
        <f t="shared" si="1"/>
        <v>1</v>
      </c>
      <c r="AZ44" s="46" cm="1">
        <f t="array" ref="AZ44">IF($AY44&lt;=6,SUM($C44:$AV44),SUMPRODUCT(LARGE($C44:$AV44,{1,2,3,4,5,6})))</f>
        <v>5</v>
      </c>
      <c r="BA44" s="50" t="str">
        <f t="shared" si="2"/>
        <v/>
      </c>
      <c r="BB44" s="50" t="str">
        <f t="shared" si="3"/>
        <v xml:space="preserve"> </v>
      </c>
      <c r="BC44" s="46" t="str" cm="1">
        <f t="array" ref="BC44">IFERROR(SUMPRODUCT(LARGE($C44:$AV44,{1,2,3,4})), "")</f>
        <v/>
      </c>
      <c r="BD44" s="46" t="str" cm="1">
        <f t="array" ref="BD44">IFERROR(SUMPRODUCT(LARGE($C44:$AV44,{1,2,3,4,5,6,7})), "")</f>
        <v/>
      </c>
      <c r="BE44" s="46" t="str" cm="1">
        <f t="array" ref="BE44">IFERROR(SUMPRODUCT(LARGE($C44:$AV44,{1,2,3,4,5,6,7,8})), "")</f>
        <v/>
      </c>
    </row>
    <row r="45" spans="1:57" ht="15" customHeight="1" x14ac:dyDescent="0.2">
      <c r="A45" s="4"/>
      <c r="B45" s="4" t="s">
        <v>421</v>
      </c>
      <c r="C45" s="73"/>
      <c r="D45" s="73"/>
      <c r="E45" s="73"/>
      <c r="F45" s="73"/>
      <c r="G45" s="73"/>
      <c r="H45" s="73"/>
      <c r="I45" s="69"/>
      <c r="J45" s="73"/>
      <c r="K45" s="73">
        <v>9</v>
      </c>
      <c r="L45" s="73"/>
      <c r="M45" s="73"/>
      <c r="N45" s="73"/>
      <c r="O45" s="73"/>
      <c r="P45" s="73"/>
      <c r="Q45" s="73"/>
      <c r="R45" s="73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24"/>
      <c r="AV45" s="10"/>
      <c r="AW45" s="57"/>
      <c r="AX45" s="47">
        <f t="shared" si="0"/>
        <v>9</v>
      </c>
      <c r="AY45" s="46">
        <f t="shared" si="1"/>
        <v>1</v>
      </c>
      <c r="AZ45" s="46" cm="1">
        <f t="array" ref="AZ45">IF($AY45&lt;=6,SUM($C45:$AV45),SUMPRODUCT(LARGE($C45:$AV45,{1,2,3,4,5,6})))</f>
        <v>9</v>
      </c>
      <c r="BA45" s="50" t="str">
        <f t="shared" si="2"/>
        <v/>
      </c>
      <c r="BB45" s="50" t="str">
        <f t="shared" si="3"/>
        <v xml:space="preserve"> </v>
      </c>
      <c r="BC45" s="46" t="str" cm="1">
        <f t="array" ref="BC45">IFERROR(SUMPRODUCT(LARGE($C45:$AV45,{1,2,3,4})), "")</f>
        <v/>
      </c>
      <c r="BD45" s="46" t="str" cm="1">
        <f t="array" ref="BD45">IFERROR(SUMPRODUCT(LARGE($C45:$AV45,{1,2,3,4,5,6,7})), "")</f>
        <v/>
      </c>
      <c r="BE45" s="46" t="str" cm="1">
        <f t="array" ref="BE45">IFERROR(SUMPRODUCT(LARGE($C45:$AV45,{1,2,3,4,5,6,7,8})), "")</f>
        <v/>
      </c>
    </row>
    <row r="46" spans="1:57" ht="15" customHeight="1" x14ac:dyDescent="0.2">
      <c r="A46" s="4" t="s">
        <v>37</v>
      </c>
      <c r="B46" s="17" t="s">
        <v>422</v>
      </c>
      <c r="C46" s="73"/>
      <c r="D46" s="73"/>
      <c r="E46" s="73"/>
      <c r="F46" s="73"/>
      <c r="G46" s="73"/>
      <c r="H46" s="73"/>
      <c r="I46" s="69"/>
      <c r="J46" s="73"/>
      <c r="K46" s="73">
        <v>2</v>
      </c>
      <c r="L46" s="73"/>
      <c r="M46" s="73"/>
      <c r="N46" s="73"/>
      <c r="O46" s="73"/>
      <c r="P46" s="73"/>
      <c r="Q46" s="73"/>
      <c r="R46" s="73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24"/>
      <c r="AV46" s="10"/>
      <c r="AW46" s="57"/>
      <c r="AX46" s="47">
        <f t="shared" si="0"/>
        <v>2</v>
      </c>
      <c r="AY46" s="46">
        <f t="shared" si="1"/>
        <v>1</v>
      </c>
      <c r="AZ46" s="46" cm="1">
        <f t="array" ref="AZ46">IF($AY46&lt;=6,SUM($C46:$AV46),SUMPRODUCT(LARGE($C46:$AV46,{1,2,3,4,5,6})))</f>
        <v>2</v>
      </c>
      <c r="BA46" s="50" t="str">
        <f t="shared" si="2"/>
        <v/>
      </c>
      <c r="BB46" s="50" t="str">
        <f t="shared" si="3"/>
        <v xml:space="preserve"> </v>
      </c>
      <c r="BC46" s="46" t="str" cm="1">
        <f t="array" ref="BC46">IFERROR(SUMPRODUCT(LARGE($C46:$AV46,{1,2,3,4})), "")</f>
        <v/>
      </c>
      <c r="BD46" s="46" t="str" cm="1">
        <f t="array" ref="BD46">IFERROR(SUMPRODUCT(LARGE($C46:$AV46,{1,2,3,4,5,6,7})), "")</f>
        <v/>
      </c>
      <c r="BE46" s="46" t="str" cm="1">
        <f t="array" ref="BE46">IFERROR(SUMPRODUCT(LARGE($C46:$AV46,{1,2,3,4,5,6,7,8})), "")</f>
        <v/>
      </c>
    </row>
    <row r="47" spans="1:57" ht="15" customHeight="1" x14ac:dyDescent="0.2">
      <c r="A47" s="4" t="s">
        <v>75</v>
      </c>
      <c r="B47" s="17" t="s">
        <v>1076</v>
      </c>
      <c r="C47" s="73"/>
      <c r="D47" s="73"/>
      <c r="E47" s="73"/>
      <c r="F47" s="73"/>
      <c r="G47" s="73"/>
      <c r="H47" s="73">
        <v>1</v>
      </c>
      <c r="I47" s="69"/>
      <c r="J47" s="73"/>
      <c r="K47" s="73"/>
      <c r="L47" s="73"/>
      <c r="M47" s="73"/>
      <c r="N47" s="73"/>
      <c r="O47" s="73"/>
      <c r="P47" s="73"/>
      <c r="Q47" s="73"/>
      <c r="R47" s="73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24"/>
      <c r="AV47" s="10"/>
      <c r="AW47" s="57"/>
      <c r="AX47" s="47">
        <f t="shared" si="0"/>
        <v>1</v>
      </c>
      <c r="AY47" s="46">
        <f t="shared" si="1"/>
        <v>1</v>
      </c>
      <c r="AZ47" s="46" cm="1">
        <f t="array" ref="AZ47">IF($AY47&lt;=6,SUM($C47:$AV47),SUMPRODUCT(LARGE($C47:$AV47,{1,2,3,4,5,6})))</f>
        <v>1</v>
      </c>
      <c r="BA47" s="50" t="str">
        <f t="shared" si="2"/>
        <v/>
      </c>
      <c r="BB47" s="50" t="str">
        <f t="shared" si="3"/>
        <v xml:space="preserve"> </v>
      </c>
      <c r="BC47" s="46" t="str" cm="1">
        <f t="array" ref="BC47">IFERROR(SUMPRODUCT(LARGE($C47:$AV47,{1,2,3,4})), "")</f>
        <v/>
      </c>
      <c r="BD47" s="46" t="str" cm="1">
        <f t="array" ref="BD47">IFERROR(SUMPRODUCT(LARGE($C47:$AV47,{1,2,3,4,5,6,7})), "")</f>
        <v/>
      </c>
      <c r="BE47" s="46" t="str" cm="1">
        <f t="array" ref="BE47">IFERROR(SUMPRODUCT(LARGE($C47:$AV47,{1,2,3,4,5,6,7,8})), "")</f>
        <v/>
      </c>
    </row>
    <row r="48" spans="1:57" ht="15" customHeight="1" x14ac:dyDescent="0.2">
      <c r="A48" s="4" t="s">
        <v>75</v>
      </c>
      <c r="B48" s="4" t="s">
        <v>1068</v>
      </c>
      <c r="C48" s="73"/>
      <c r="D48" s="73"/>
      <c r="E48" s="73"/>
      <c r="F48" s="73"/>
      <c r="G48" s="73"/>
      <c r="H48" s="73">
        <v>2</v>
      </c>
      <c r="I48" s="69"/>
      <c r="J48" s="73"/>
      <c r="K48" s="73"/>
      <c r="L48" s="73"/>
      <c r="M48" s="73"/>
      <c r="N48" s="73"/>
      <c r="O48" s="73"/>
      <c r="P48" s="73"/>
      <c r="Q48" s="73"/>
      <c r="R48" s="73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24"/>
      <c r="AV48" s="10"/>
      <c r="AW48" s="57"/>
      <c r="AX48" s="47">
        <f t="shared" si="0"/>
        <v>2</v>
      </c>
      <c r="AY48" s="46">
        <f t="shared" si="1"/>
        <v>1</v>
      </c>
      <c r="AZ48" s="46" cm="1">
        <f t="array" ref="AZ48">IF($AY48&lt;=6,SUM($C48:$AV48),SUMPRODUCT(LARGE($C48:$AV48,{1,2,3,4,5,6})))</f>
        <v>2</v>
      </c>
      <c r="BA48" s="50" t="str">
        <f t="shared" si="2"/>
        <v/>
      </c>
      <c r="BB48" s="50" t="str">
        <f t="shared" si="3"/>
        <v xml:space="preserve"> </v>
      </c>
      <c r="BC48" s="46" t="str" cm="1">
        <f t="array" ref="BC48">IFERROR(SUMPRODUCT(LARGE($C48:$AV48,{1,2,3,4})), "")</f>
        <v/>
      </c>
      <c r="BD48" s="46" t="str" cm="1">
        <f t="array" ref="BD48">IFERROR(SUMPRODUCT(LARGE($C48:$AV48,{1,2,3,4,5,6,7})), "")</f>
        <v/>
      </c>
      <c r="BE48" s="46" t="str" cm="1">
        <f t="array" ref="BE48">IFERROR(SUMPRODUCT(LARGE($C48:$AV48,{1,2,3,4,5,6,7,8})), "")</f>
        <v/>
      </c>
    </row>
    <row r="49" spans="1:57" ht="15" customHeight="1" x14ac:dyDescent="0.2">
      <c r="A49" s="4"/>
      <c r="B49" s="4" t="s">
        <v>423</v>
      </c>
      <c r="C49" s="73">
        <v>1</v>
      </c>
      <c r="D49" s="73"/>
      <c r="E49" s="73"/>
      <c r="F49" s="73"/>
      <c r="G49" s="73"/>
      <c r="H49" s="73"/>
      <c r="I49" s="69"/>
      <c r="J49" s="73"/>
      <c r="K49" s="73"/>
      <c r="L49" s="73"/>
      <c r="M49" s="73"/>
      <c r="N49" s="73">
        <v>1</v>
      </c>
      <c r="O49" s="73"/>
      <c r="P49" s="73"/>
      <c r="Q49" s="73"/>
      <c r="R49" s="73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24"/>
      <c r="AV49" s="10"/>
      <c r="AW49" s="57"/>
      <c r="AX49" s="47">
        <f t="shared" si="0"/>
        <v>2</v>
      </c>
      <c r="AY49" s="46">
        <f t="shared" si="1"/>
        <v>2</v>
      </c>
      <c r="AZ49" s="46" cm="1">
        <f t="array" ref="AZ49">IF($AY49&lt;=6,SUM($C49:$AV49),SUMPRODUCT(LARGE($C49:$AV49,{1,2,3,4,5,6})))</f>
        <v>2</v>
      </c>
      <c r="BA49" s="50" t="str">
        <f t="shared" si="2"/>
        <v/>
      </c>
      <c r="BB49" s="50" t="str">
        <f t="shared" si="3"/>
        <v xml:space="preserve"> </v>
      </c>
      <c r="BC49" s="46" t="str" cm="1">
        <f t="array" ref="BC49">IFERROR(SUMPRODUCT(LARGE($C49:$AV49,{1,2,3,4})), "")</f>
        <v/>
      </c>
      <c r="BD49" s="46" t="str" cm="1">
        <f t="array" ref="BD49">IFERROR(SUMPRODUCT(LARGE($C49:$AV49,{1,2,3,4,5,6,7})), "")</f>
        <v/>
      </c>
      <c r="BE49" s="46" t="str" cm="1">
        <f t="array" ref="BE49">IFERROR(SUMPRODUCT(LARGE($C49:$AV49,{1,2,3,4,5,6,7,8})), "")</f>
        <v/>
      </c>
    </row>
    <row r="50" spans="1:57" ht="15" customHeight="1" x14ac:dyDescent="0.2">
      <c r="A50" s="4"/>
      <c r="B50" s="17" t="s">
        <v>423</v>
      </c>
      <c r="C50" s="73"/>
      <c r="D50" s="73"/>
      <c r="E50" s="73"/>
      <c r="F50" s="73"/>
      <c r="G50" s="73"/>
      <c r="H50" s="73">
        <v>0</v>
      </c>
      <c r="I50" s="69"/>
      <c r="J50" s="73"/>
      <c r="K50" s="73"/>
      <c r="L50" s="73"/>
      <c r="M50" s="73"/>
      <c r="N50" s="73"/>
      <c r="O50" s="73"/>
      <c r="P50" s="73"/>
      <c r="Q50" s="73"/>
      <c r="R50" s="73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24"/>
      <c r="AV50" s="10"/>
      <c r="AW50" s="57"/>
      <c r="AX50" s="47">
        <f t="shared" si="0"/>
        <v>0</v>
      </c>
      <c r="AY50" s="46">
        <f t="shared" si="1"/>
        <v>1</v>
      </c>
      <c r="AZ50" s="46" cm="1">
        <f t="array" ref="AZ50">IF($AY50&lt;=6,SUM($C50:$AV50),SUMPRODUCT(LARGE($C50:$AV50,{1,2,3,4,5,6})))</f>
        <v>0</v>
      </c>
      <c r="BA50" s="50" t="str">
        <f t="shared" si="2"/>
        <v/>
      </c>
      <c r="BB50" s="50" t="str">
        <f t="shared" si="3"/>
        <v xml:space="preserve"> </v>
      </c>
      <c r="BC50" s="46" t="str" cm="1">
        <f t="array" ref="BC50">IFERROR(SUMPRODUCT(LARGE($C50:$AV50,{1,2,3,4})), "")</f>
        <v/>
      </c>
      <c r="BD50" s="46" t="str" cm="1">
        <f t="array" ref="BD50">IFERROR(SUMPRODUCT(LARGE($C50:$AV50,{1,2,3,4,5,6,7})), "")</f>
        <v/>
      </c>
      <c r="BE50" s="46" t="str" cm="1">
        <f t="array" ref="BE50">IFERROR(SUMPRODUCT(LARGE($C50:$AV50,{1,2,3,4,5,6,7,8})), "")</f>
        <v/>
      </c>
    </row>
    <row r="51" spans="1:57" ht="15" customHeight="1" x14ac:dyDescent="0.2">
      <c r="A51" s="4"/>
      <c r="B51" s="4" t="s">
        <v>1071</v>
      </c>
      <c r="C51" s="73"/>
      <c r="D51" s="73"/>
      <c r="E51" s="73"/>
      <c r="F51" s="73"/>
      <c r="G51" s="73"/>
      <c r="H51" s="73">
        <v>2</v>
      </c>
      <c r="I51" s="69"/>
      <c r="J51" s="73"/>
      <c r="K51" s="73"/>
      <c r="L51" s="73"/>
      <c r="M51" s="73"/>
      <c r="N51" s="73"/>
      <c r="O51" s="73"/>
      <c r="P51" s="73"/>
      <c r="Q51" s="73"/>
      <c r="R51" s="73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24"/>
      <c r="AV51" s="10"/>
      <c r="AW51" s="57"/>
      <c r="AX51" s="47">
        <f t="shared" si="0"/>
        <v>2</v>
      </c>
      <c r="AY51" s="46">
        <f t="shared" si="1"/>
        <v>1</v>
      </c>
      <c r="AZ51" s="46" cm="1">
        <f t="array" ref="AZ51">IF($AY51&lt;=6,SUM($C51:$AV51),SUMPRODUCT(LARGE($C51:$AV51,{1,2,3,4,5,6})))</f>
        <v>2</v>
      </c>
      <c r="BA51" s="50" t="str">
        <f t="shared" si="2"/>
        <v/>
      </c>
      <c r="BB51" s="50" t="str">
        <f t="shared" si="3"/>
        <v xml:space="preserve"> </v>
      </c>
      <c r="BC51" s="46" t="str" cm="1">
        <f t="array" ref="BC51">IFERROR(SUMPRODUCT(LARGE($C51:$AV51,{1,2,3,4})), "")</f>
        <v/>
      </c>
      <c r="BD51" s="46" t="str" cm="1">
        <f t="array" ref="BD51">IFERROR(SUMPRODUCT(LARGE($C51:$AV51,{1,2,3,4,5,6,7})), "")</f>
        <v/>
      </c>
      <c r="BE51" s="46" t="str" cm="1">
        <f t="array" ref="BE51">IFERROR(SUMPRODUCT(LARGE($C51:$AV51,{1,2,3,4,5,6,7,8})), "")</f>
        <v/>
      </c>
    </row>
    <row r="52" spans="1:57" ht="15" customHeight="1" x14ac:dyDescent="0.2">
      <c r="A52" s="4"/>
      <c r="B52" s="17" t="s">
        <v>1042</v>
      </c>
      <c r="C52" s="73"/>
      <c r="D52" s="73"/>
      <c r="E52" s="73"/>
      <c r="F52" s="73"/>
      <c r="G52" s="73"/>
      <c r="H52" s="73">
        <v>1</v>
      </c>
      <c r="I52" s="69"/>
      <c r="J52" s="73"/>
      <c r="K52" s="73"/>
      <c r="L52" s="73"/>
      <c r="M52" s="73"/>
      <c r="N52" s="73"/>
      <c r="O52" s="73"/>
      <c r="P52" s="73"/>
      <c r="Q52" s="73"/>
      <c r="R52" s="73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24"/>
      <c r="AV52" s="10"/>
      <c r="AW52" s="57"/>
      <c r="AX52" s="47">
        <f t="shared" si="0"/>
        <v>1</v>
      </c>
      <c r="AY52" s="46">
        <f t="shared" si="1"/>
        <v>1</v>
      </c>
      <c r="AZ52" s="46" cm="1">
        <f t="array" ref="AZ52">IF($AY52&lt;=6,SUM($C52:$AV52),SUMPRODUCT(LARGE($C52:$AV52,{1,2,3,4,5,6})))</f>
        <v>1</v>
      </c>
      <c r="BA52" s="50" t="str">
        <f t="shared" si="2"/>
        <v/>
      </c>
      <c r="BB52" s="50" t="str">
        <f t="shared" si="3"/>
        <v xml:space="preserve"> </v>
      </c>
      <c r="BC52" s="46" t="str" cm="1">
        <f t="array" ref="BC52">IFERROR(SUMPRODUCT(LARGE($C52:$AV52,{1,2,3,4})), "")</f>
        <v/>
      </c>
      <c r="BD52" s="46" t="str" cm="1">
        <f t="array" ref="BD52">IFERROR(SUMPRODUCT(LARGE($C52:$AV52,{1,2,3,4,5,6,7})), "")</f>
        <v/>
      </c>
      <c r="BE52" s="46" t="str" cm="1">
        <f t="array" ref="BE52">IFERROR(SUMPRODUCT(LARGE($C52:$AV52,{1,2,3,4,5,6,7,8})), "")</f>
        <v/>
      </c>
    </row>
    <row r="53" spans="1:57" ht="15" customHeight="1" x14ac:dyDescent="0.2">
      <c r="A53" s="4"/>
      <c r="B53" s="17" t="s">
        <v>1079</v>
      </c>
      <c r="C53" s="73"/>
      <c r="D53" s="73"/>
      <c r="E53" s="73"/>
      <c r="F53" s="73"/>
      <c r="G53" s="73"/>
      <c r="H53" s="73">
        <v>0</v>
      </c>
      <c r="I53" s="69"/>
      <c r="J53" s="73"/>
      <c r="K53" s="73"/>
      <c r="L53" s="73"/>
      <c r="M53" s="73"/>
      <c r="N53" s="73"/>
      <c r="O53" s="73"/>
      <c r="P53" s="73"/>
      <c r="Q53" s="73"/>
      <c r="R53" s="73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24"/>
      <c r="AV53" s="10"/>
      <c r="AW53" s="57"/>
      <c r="AX53" s="47">
        <f t="shared" si="0"/>
        <v>0</v>
      </c>
      <c r="AY53" s="46">
        <f t="shared" si="1"/>
        <v>1</v>
      </c>
      <c r="AZ53" s="46" cm="1">
        <f t="array" ref="AZ53">IF($AY53&lt;=6,SUM($C53:$AV53),SUMPRODUCT(LARGE($C53:$AV53,{1,2,3,4,5,6})))</f>
        <v>0</v>
      </c>
      <c r="BA53" s="50" t="str">
        <f t="shared" si="2"/>
        <v/>
      </c>
      <c r="BB53" s="50" t="str">
        <f t="shared" si="3"/>
        <v xml:space="preserve"> </v>
      </c>
      <c r="BC53" s="46" t="str" cm="1">
        <f t="array" ref="BC53">IFERROR(SUMPRODUCT(LARGE($C53:$AV53,{1,2,3,4})), "")</f>
        <v/>
      </c>
      <c r="BD53" s="46" t="str" cm="1">
        <f t="array" ref="BD53">IFERROR(SUMPRODUCT(LARGE($C53:$AV53,{1,2,3,4,5,6,7})), "")</f>
        <v/>
      </c>
      <c r="BE53" s="46" t="str" cm="1">
        <f t="array" ref="BE53">IFERROR(SUMPRODUCT(LARGE($C53:$AV53,{1,2,3,4,5,6,7,8})), "")</f>
        <v/>
      </c>
    </row>
    <row r="54" spans="1:57" ht="15" customHeight="1" x14ac:dyDescent="0.2">
      <c r="A54" s="4"/>
      <c r="B54" s="4" t="s">
        <v>424</v>
      </c>
      <c r="C54" s="73"/>
      <c r="D54" s="73"/>
      <c r="E54" s="73"/>
      <c r="F54" s="73"/>
      <c r="G54" s="73"/>
      <c r="H54" s="73"/>
      <c r="I54" s="69"/>
      <c r="J54" s="73"/>
      <c r="K54" s="73"/>
      <c r="L54" s="73"/>
      <c r="M54" s="73"/>
      <c r="N54" s="73">
        <v>4</v>
      </c>
      <c r="O54" s="73"/>
      <c r="P54" s="73"/>
      <c r="Q54" s="73"/>
      <c r="R54" s="73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24"/>
      <c r="AV54" s="10"/>
      <c r="AW54" s="57"/>
      <c r="AX54" s="47">
        <f t="shared" si="0"/>
        <v>4</v>
      </c>
      <c r="AY54" s="46">
        <f t="shared" si="1"/>
        <v>1</v>
      </c>
      <c r="AZ54" s="46" cm="1">
        <f t="array" ref="AZ54">IF($AY54&lt;=6,SUM($C54:$AV54),SUMPRODUCT(LARGE($C54:$AV54,{1,2,3,4,5,6})))</f>
        <v>4</v>
      </c>
      <c r="BA54" s="50" t="str">
        <f t="shared" si="2"/>
        <v/>
      </c>
      <c r="BB54" s="50" t="str">
        <f t="shared" si="3"/>
        <v xml:space="preserve"> </v>
      </c>
      <c r="BC54" s="46" t="str" cm="1">
        <f t="array" ref="BC54">IFERROR(SUMPRODUCT(LARGE($C54:$AV54,{1,2,3,4})), "")</f>
        <v/>
      </c>
      <c r="BD54" s="46" t="str" cm="1">
        <f t="array" ref="BD54">IFERROR(SUMPRODUCT(LARGE($C54:$AV54,{1,2,3,4,5,6,7})), "")</f>
        <v/>
      </c>
      <c r="BE54" s="46" t="str" cm="1">
        <f t="array" ref="BE54">IFERROR(SUMPRODUCT(LARGE($C54:$AV54,{1,2,3,4,5,6,7,8})), "")</f>
        <v/>
      </c>
    </row>
    <row r="55" spans="1:57" ht="15" customHeight="1" x14ac:dyDescent="0.2">
      <c r="A55" s="4"/>
      <c r="B55" s="4" t="s">
        <v>425</v>
      </c>
      <c r="C55" s="73"/>
      <c r="D55" s="73"/>
      <c r="E55" s="73"/>
      <c r="F55" s="73"/>
      <c r="G55" s="73"/>
      <c r="H55" s="73"/>
      <c r="I55" s="69"/>
      <c r="J55" s="73"/>
      <c r="K55" s="73"/>
      <c r="L55" s="73"/>
      <c r="M55" s="73"/>
      <c r="N55" s="73">
        <v>3</v>
      </c>
      <c r="O55" s="73"/>
      <c r="P55" s="73"/>
      <c r="Q55" s="73"/>
      <c r="R55" s="73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24"/>
      <c r="AV55" s="10"/>
      <c r="AW55" s="57"/>
      <c r="AX55" s="47">
        <f t="shared" si="0"/>
        <v>3</v>
      </c>
      <c r="AY55" s="46">
        <f t="shared" si="1"/>
        <v>1</v>
      </c>
      <c r="AZ55" s="46" cm="1">
        <f t="array" ref="AZ55">IF($AY55&lt;=6,SUM($C55:$AV55),SUMPRODUCT(LARGE($C55:$AV55,{1,2,3,4,5,6})))</f>
        <v>3</v>
      </c>
      <c r="BA55" s="50" t="str">
        <f t="shared" si="2"/>
        <v/>
      </c>
      <c r="BB55" s="50" t="str">
        <f t="shared" si="3"/>
        <v xml:space="preserve"> </v>
      </c>
      <c r="BC55" s="46" t="str" cm="1">
        <f t="array" ref="BC55">IFERROR(SUMPRODUCT(LARGE($C55:$AV55,{1,2,3,4})), "")</f>
        <v/>
      </c>
      <c r="BD55" s="46" t="str" cm="1">
        <f t="array" ref="BD55">IFERROR(SUMPRODUCT(LARGE($C55:$AV55,{1,2,3,4,5,6,7})), "")</f>
        <v/>
      </c>
      <c r="BE55" s="46" t="str" cm="1">
        <f t="array" ref="BE55">IFERROR(SUMPRODUCT(LARGE($C55:$AV55,{1,2,3,4,5,6,7,8})), "")</f>
        <v/>
      </c>
    </row>
    <row r="56" spans="1:57" ht="15" customHeight="1" x14ac:dyDescent="0.2">
      <c r="A56" s="4"/>
      <c r="B56" s="4" t="s">
        <v>1069</v>
      </c>
      <c r="C56" s="73"/>
      <c r="D56" s="73"/>
      <c r="E56" s="73"/>
      <c r="F56" s="73"/>
      <c r="G56" s="73"/>
      <c r="H56" s="73">
        <v>2</v>
      </c>
      <c r="I56" s="69"/>
      <c r="J56" s="73"/>
      <c r="K56" s="73"/>
      <c r="L56" s="73"/>
      <c r="M56" s="73"/>
      <c r="N56" s="73"/>
      <c r="O56" s="73"/>
      <c r="P56" s="73"/>
      <c r="Q56" s="73"/>
      <c r="R56" s="73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24"/>
      <c r="AV56" s="10"/>
      <c r="AW56" s="57"/>
      <c r="AX56" s="47">
        <f t="shared" si="0"/>
        <v>2</v>
      </c>
      <c r="AY56" s="46">
        <f t="shared" si="1"/>
        <v>1</v>
      </c>
      <c r="AZ56" s="46" cm="1">
        <f t="array" ref="AZ56">IF($AY56&lt;=6,SUM($C56:$AV56),SUMPRODUCT(LARGE($C56:$AV56,{1,2,3,4,5,6})))</f>
        <v>2</v>
      </c>
      <c r="BA56" s="50" t="str">
        <f t="shared" si="2"/>
        <v/>
      </c>
      <c r="BB56" s="50" t="str">
        <f t="shared" si="3"/>
        <v xml:space="preserve"> </v>
      </c>
      <c r="BC56" s="46" t="str" cm="1">
        <f t="array" ref="BC56">IFERROR(SUMPRODUCT(LARGE($C56:$AV56,{1,2,3,4})), "")</f>
        <v/>
      </c>
      <c r="BD56" s="46" t="str" cm="1">
        <f t="array" ref="BD56">IFERROR(SUMPRODUCT(LARGE($C56:$AV56,{1,2,3,4,5,6,7})), "")</f>
        <v/>
      </c>
      <c r="BE56" s="46" t="str" cm="1">
        <f t="array" ref="BE56">IFERROR(SUMPRODUCT(LARGE($C56:$AV56,{1,2,3,4,5,6,7,8})), "")</f>
        <v/>
      </c>
    </row>
    <row r="57" spans="1:57" ht="15" customHeight="1" x14ac:dyDescent="0.2">
      <c r="A57" s="4"/>
      <c r="B57" s="4" t="s">
        <v>1073</v>
      </c>
      <c r="C57" s="73"/>
      <c r="D57" s="73"/>
      <c r="E57" s="73"/>
      <c r="F57" s="73"/>
      <c r="G57" s="73"/>
      <c r="H57" s="73">
        <v>2</v>
      </c>
      <c r="I57" s="69"/>
      <c r="J57" s="73"/>
      <c r="K57" s="73"/>
      <c r="L57" s="73"/>
      <c r="M57" s="73"/>
      <c r="N57" s="73"/>
      <c r="O57" s="73"/>
      <c r="P57" s="73"/>
      <c r="Q57" s="73"/>
      <c r="R57" s="73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24"/>
      <c r="AV57" s="10"/>
      <c r="AW57" s="57"/>
      <c r="AX57" s="47">
        <f t="shared" si="0"/>
        <v>2</v>
      </c>
      <c r="AY57" s="46">
        <f t="shared" si="1"/>
        <v>1</v>
      </c>
      <c r="AZ57" s="46" cm="1">
        <f t="array" ref="AZ57">IF($AY57&lt;=6,SUM($C57:$AV57),SUMPRODUCT(LARGE($C57:$AV57,{1,2,3,4,5,6})))</f>
        <v>2</v>
      </c>
      <c r="BA57" s="50" t="str">
        <f t="shared" si="2"/>
        <v/>
      </c>
      <c r="BB57" s="50" t="str">
        <f t="shared" si="3"/>
        <v xml:space="preserve"> </v>
      </c>
      <c r="BC57" s="46" t="str" cm="1">
        <f t="array" ref="BC57">IFERROR(SUMPRODUCT(LARGE($C57:$AV57,{1,2,3,4})), "")</f>
        <v/>
      </c>
      <c r="BD57" s="46" t="str" cm="1">
        <f t="array" ref="BD57">IFERROR(SUMPRODUCT(LARGE($C57:$AV57,{1,2,3,4,5,6,7})), "")</f>
        <v/>
      </c>
      <c r="BE57" s="46" t="str" cm="1">
        <f t="array" ref="BE57">IFERROR(SUMPRODUCT(LARGE($C57:$AV57,{1,2,3,4,5,6,7,8})), "")</f>
        <v/>
      </c>
    </row>
    <row r="58" spans="1:57" ht="15" customHeight="1" x14ac:dyDescent="0.2">
      <c r="A58" s="4"/>
      <c r="B58" s="4" t="s">
        <v>1046</v>
      </c>
      <c r="C58" s="73"/>
      <c r="D58" s="73"/>
      <c r="E58" s="73"/>
      <c r="F58" s="73"/>
      <c r="G58" s="73"/>
      <c r="H58" s="73">
        <v>5</v>
      </c>
      <c r="I58" s="69"/>
      <c r="J58" s="73"/>
      <c r="K58" s="73"/>
      <c r="L58" s="73"/>
      <c r="M58" s="73"/>
      <c r="N58" s="73"/>
      <c r="O58" s="73"/>
      <c r="P58" s="73"/>
      <c r="Q58" s="73"/>
      <c r="R58" s="73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24"/>
      <c r="AV58" s="10"/>
      <c r="AW58" s="57"/>
      <c r="AX58" s="47">
        <f t="shared" si="0"/>
        <v>5</v>
      </c>
      <c r="AY58" s="46">
        <f t="shared" si="1"/>
        <v>1</v>
      </c>
      <c r="AZ58" s="46" cm="1">
        <f t="array" ref="AZ58">IF($AY58&lt;=6,SUM($C58:$AV58),SUMPRODUCT(LARGE($C58:$AV58,{1,2,3,4,5,6})))</f>
        <v>5</v>
      </c>
      <c r="BA58" s="50" t="str">
        <f t="shared" si="2"/>
        <v/>
      </c>
      <c r="BB58" s="50" t="str">
        <f t="shared" si="3"/>
        <v xml:space="preserve"> </v>
      </c>
      <c r="BC58" s="46" t="str" cm="1">
        <f t="array" ref="BC58">IFERROR(SUMPRODUCT(LARGE($C58:$AV58,{1,2,3,4})), "")</f>
        <v/>
      </c>
      <c r="BD58" s="46" t="str" cm="1">
        <f t="array" ref="BD58">IFERROR(SUMPRODUCT(LARGE($C58:$AV58,{1,2,3,4,5,6,7})), "")</f>
        <v/>
      </c>
      <c r="BE58" s="46" t="str" cm="1">
        <f t="array" ref="BE58">IFERROR(SUMPRODUCT(LARGE($C58:$AV58,{1,2,3,4,5,6,7,8})), "")</f>
        <v/>
      </c>
    </row>
    <row r="59" spans="1:57" ht="15" customHeight="1" x14ac:dyDescent="0.2">
      <c r="A59" s="4"/>
      <c r="B59" s="4" t="s">
        <v>426</v>
      </c>
      <c r="C59" s="73"/>
      <c r="D59" s="73"/>
      <c r="E59" s="73"/>
      <c r="F59" s="73"/>
      <c r="G59" s="73">
        <v>0</v>
      </c>
      <c r="H59" s="73"/>
      <c r="I59" s="69"/>
      <c r="J59" s="73"/>
      <c r="K59" s="73"/>
      <c r="L59" s="73"/>
      <c r="M59" s="73"/>
      <c r="N59" s="73"/>
      <c r="O59" s="73"/>
      <c r="P59" s="73"/>
      <c r="Q59" s="73"/>
      <c r="R59" s="73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24"/>
      <c r="AV59" s="10"/>
      <c r="AW59" s="57"/>
      <c r="AX59" s="47">
        <f t="shared" si="0"/>
        <v>0</v>
      </c>
      <c r="AY59" s="46">
        <f t="shared" si="1"/>
        <v>1</v>
      </c>
      <c r="AZ59" s="46" cm="1">
        <f t="array" ref="AZ59">IF($AY59&lt;=6,SUM($C59:$AV59),SUMPRODUCT(LARGE($C59:$AV59,{1,2,3,4,5,6})))</f>
        <v>0</v>
      </c>
      <c r="BA59" s="50" t="str">
        <f t="shared" si="2"/>
        <v/>
      </c>
      <c r="BB59" s="50" t="str">
        <f t="shared" si="3"/>
        <v xml:space="preserve"> </v>
      </c>
      <c r="BC59" s="46" t="str" cm="1">
        <f t="array" ref="BC59">IFERROR(SUMPRODUCT(LARGE($C59:$AV59,{1,2,3,4})), "")</f>
        <v/>
      </c>
      <c r="BD59" s="46" t="str" cm="1">
        <f t="array" ref="BD59">IFERROR(SUMPRODUCT(LARGE($C59:$AV59,{1,2,3,4,5,6,7})), "")</f>
        <v/>
      </c>
      <c r="BE59" s="46" t="str" cm="1">
        <f t="array" ref="BE59">IFERROR(SUMPRODUCT(LARGE($C59:$AV59,{1,2,3,4,5,6,7,8})), "")</f>
        <v/>
      </c>
    </row>
    <row r="60" spans="1:57" ht="15" customHeight="1" x14ac:dyDescent="0.2">
      <c r="A60" s="4" t="s">
        <v>75</v>
      </c>
      <c r="B60" s="4" t="s">
        <v>427</v>
      </c>
      <c r="C60" s="73"/>
      <c r="D60" s="73"/>
      <c r="E60" s="73"/>
      <c r="F60" s="73"/>
      <c r="G60" s="73">
        <v>2</v>
      </c>
      <c r="H60" s="73"/>
      <c r="I60" s="69"/>
      <c r="J60" s="73"/>
      <c r="K60" s="73"/>
      <c r="L60" s="73"/>
      <c r="M60" s="73"/>
      <c r="N60" s="73"/>
      <c r="O60" s="73"/>
      <c r="P60" s="73"/>
      <c r="Q60" s="73"/>
      <c r="R60" s="73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24"/>
      <c r="AV60" s="10"/>
      <c r="AW60" s="57"/>
      <c r="AX60" s="47">
        <f t="shared" si="0"/>
        <v>2</v>
      </c>
      <c r="AY60" s="46">
        <f t="shared" si="1"/>
        <v>1</v>
      </c>
      <c r="AZ60" s="46" cm="1">
        <f t="array" ref="AZ60">IF($AY60&lt;=6,SUM($C60:$AV60),SUMPRODUCT(LARGE($C60:$AV60,{1,2,3,4,5,6})))</f>
        <v>2</v>
      </c>
      <c r="BA60" s="50" t="str">
        <f t="shared" si="2"/>
        <v/>
      </c>
      <c r="BB60" s="50" t="str">
        <f t="shared" si="3"/>
        <v xml:space="preserve"> </v>
      </c>
      <c r="BC60" s="46" t="str" cm="1">
        <f t="array" ref="BC60">IFERROR(SUMPRODUCT(LARGE($C60:$AV60,{1,2,3,4})), "")</f>
        <v/>
      </c>
      <c r="BD60" s="46" t="str" cm="1">
        <f t="array" ref="BD60">IFERROR(SUMPRODUCT(LARGE($C60:$AV60,{1,2,3,4,5,6,7})), "")</f>
        <v/>
      </c>
      <c r="BE60" s="46" t="str" cm="1">
        <f t="array" ref="BE60">IFERROR(SUMPRODUCT(LARGE($C60:$AV60,{1,2,3,4,5,6,7,8})), "")</f>
        <v/>
      </c>
    </row>
    <row r="61" spans="1:57" ht="15" customHeight="1" x14ac:dyDescent="0.2">
      <c r="A61" s="4"/>
      <c r="B61" s="4" t="s">
        <v>1049</v>
      </c>
      <c r="C61" s="73"/>
      <c r="D61" s="73"/>
      <c r="E61" s="73"/>
      <c r="F61" s="73"/>
      <c r="G61" s="73"/>
      <c r="H61" s="73">
        <v>6</v>
      </c>
      <c r="I61" s="69"/>
      <c r="J61" s="73"/>
      <c r="K61" s="73"/>
      <c r="L61" s="73"/>
      <c r="M61" s="73"/>
      <c r="N61" s="73"/>
      <c r="O61" s="73"/>
      <c r="P61" s="73"/>
      <c r="Q61" s="73"/>
      <c r="R61" s="73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24"/>
      <c r="AV61" s="10"/>
      <c r="AW61" s="57"/>
      <c r="AX61" s="47">
        <f t="shared" si="0"/>
        <v>6</v>
      </c>
      <c r="AY61" s="46">
        <f t="shared" si="1"/>
        <v>1</v>
      </c>
      <c r="AZ61" s="46" cm="1">
        <f t="array" ref="AZ61">IF($AY61&lt;=6,SUM($C61:$AV61),SUMPRODUCT(LARGE($C61:$AV61,{1,2,3,4,5,6})))</f>
        <v>6</v>
      </c>
      <c r="BA61" s="50" t="str">
        <f t="shared" si="2"/>
        <v/>
      </c>
      <c r="BB61" s="50" t="str">
        <f t="shared" si="3"/>
        <v xml:space="preserve"> </v>
      </c>
      <c r="BC61" s="46" t="str" cm="1">
        <f t="array" ref="BC61">IFERROR(SUMPRODUCT(LARGE($C61:$AV61,{1,2,3,4})), "")</f>
        <v/>
      </c>
      <c r="BD61" s="46" t="str" cm="1">
        <f t="array" ref="BD61">IFERROR(SUMPRODUCT(LARGE($C61:$AV61,{1,2,3,4,5,6,7})), "")</f>
        <v/>
      </c>
      <c r="BE61" s="46" t="str" cm="1">
        <f t="array" ref="BE61">IFERROR(SUMPRODUCT(LARGE($C61:$AV61,{1,2,3,4,5,6,7,8})), "")</f>
        <v/>
      </c>
    </row>
    <row r="62" spans="1:57" ht="15" customHeight="1" x14ac:dyDescent="0.2">
      <c r="A62" s="4"/>
      <c r="B62" s="4" t="s">
        <v>428</v>
      </c>
      <c r="C62" s="73"/>
      <c r="D62" s="73"/>
      <c r="E62" s="73"/>
      <c r="F62" s="73"/>
      <c r="G62" s="73"/>
      <c r="H62" s="73"/>
      <c r="I62" s="69"/>
      <c r="J62" s="73"/>
      <c r="K62" s="73">
        <v>1</v>
      </c>
      <c r="L62" s="73"/>
      <c r="M62" s="73"/>
      <c r="N62" s="73"/>
      <c r="O62" s="73"/>
      <c r="P62" s="73"/>
      <c r="Q62" s="73"/>
      <c r="R62" s="73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24"/>
      <c r="AV62" s="10"/>
      <c r="AW62" s="57"/>
      <c r="AX62" s="47">
        <f t="shared" si="0"/>
        <v>1</v>
      </c>
      <c r="AY62" s="46">
        <f t="shared" si="1"/>
        <v>1</v>
      </c>
      <c r="AZ62" s="46" cm="1">
        <f t="array" ref="AZ62">IF($AY62&lt;=6,SUM($C62:$AV62),SUMPRODUCT(LARGE($C62:$AV62,{1,2,3,4,5,6})))</f>
        <v>1</v>
      </c>
      <c r="BA62" s="50" t="str">
        <f t="shared" si="2"/>
        <v/>
      </c>
      <c r="BB62" s="50" t="str">
        <f t="shared" si="3"/>
        <v xml:space="preserve"> </v>
      </c>
      <c r="BC62" s="46" t="str" cm="1">
        <f t="array" ref="BC62">IFERROR(SUMPRODUCT(LARGE($C62:$AV62,{1,2,3,4})), "")</f>
        <v/>
      </c>
      <c r="BD62" s="46" t="str" cm="1">
        <f t="array" ref="BD62">IFERROR(SUMPRODUCT(LARGE($C62:$AV62,{1,2,3,4,5,6,7})), "")</f>
        <v/>
      </c>
      <c r="BE62" s="46" t="str" cm="1">
        <f t="array" ref="BE62">IFERROR(SUMPRODUCT(LARGE($C62:$AV62,{1,2,3,4,5,6,7,8})), "")</f>
        <v/>
      </c>
    </row>
    <row r="63" spans="1:57" ht="15" customHeight="1" x14ac:dyDescent="0.2">
      <c r="A63" s="4"/>
      <c r="B63" s="4" t="s">
        <v>429</v>
      </c>
      <c r="C63" s="73"/>
      <c r="D63" s="73"/>
      <c r="E63" s="73"/>
      <c r="F63" s="73"/>
      <c r="G63" s="73"/>
      <c r="H63" s="73"/>
      <c r="I63" s="69"/>
      <c r="J63" s="73"/>
      <c r="K63" s="73">
        <v>5</v>
      </c>
      <c r="L63" s="73"/>
      <c r="M63" s="73"/>
      <c r="N63" s="73"/>
      <c r="O63" s="73"/>
      <c r="P63" s="73"/>
      <c r="Q63" s="73"/>
      <c r="R63" s="73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57"/>
      <c r="AX63" s="47">
        <f t="shared" si="0"/>
        <v>5</v>
      </c>
      <c r="AY63" s="46">
        <f t="shared" si="1"/>
        <v>1</v>
      </c>
      <c r="AZ63" s="46" cm="1">
        <f t="array" ref="AZ63">IF($AY63&lt;=6,SUM($C63:$AV63),SUMPRODUCT(LARGE($C63:$AV63,{1,2,3,4,5,6})))</f>
        <v>5</v>
      </c>
      <c r="BA63" s="50" t="str">
        <f t="shared" si="2"/>
        <v/>
      </c>
      <c r="BB63" s="50" t="str">
        <f t="shared" si="3"/>
        <v xml:space="preserve"> </v>
      </c>
      <c r="BC63" s="46" t="str" cm="1">
        <f t="array" ref="BC63">IFERROR(SUMPRODUCT(LARGE($C63:$AV63,{1,2,3,4})), "")</f>
        <v/>
      </c>
      <c r="BD63" s="46" t="str" cm="1">
        <f t="array" ref="BD63">IFERROR(SUMPRODUCT(LARGE($C63:$AV63,{1,2,3,4,5,6,7})), "")</f>
        <v/>
      </c>
      <c r="BE63" s="46" t="str" cm="1">
        <f t="array" ref="BE63">IFERROR(SUMPRODUCT(LARGE($C63:$AV63,{1,2,3,4,5,6,7,8})), "")</f>
        <v/>
      </c>
    </row>
    <row r="64" spans="1:57" ht="15" customHeight="1" x14ac:dyDescent="0.2">
      <c r="A64" s="4"/>
      <c r="B64" s="4" t="s">
        <v>430</v>
      </c>
      <c r="C64" s="73"/>
      <c r="D64" s="73"/>
      <c r="E64" s="73"/>
      <c r="F64" s="73"/>
      <c r="G64" s="73"/>
      <c r="H64" s="73"/>
      <c r="I64" s="69"/>
      <c r="J64" s="73"/>
      <c r="K64" s="73">
        <v>1</v>
      </c>
      <c r="L64" s="73"/>
      <c r="M64" s="73"/>
      <c r="N64" s="73"/>
      <c r="O64" s="73"/>
      <c r="P64" s="73"/>
      <c r="Q64" s="73"/>
      <c r="R64" s="73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24"/>
      <c r="AV64" s="10"/>
      <c r="AW64" s="58"/>
      <c r="AX64" s="47">
        <f t="shared" si="0"/>
        <v>1</v>
      </c>
      <c r="AY64" s="46">
        <f t="shared" si="1"/>
        <v>1</v>
      </c>
      <c r="AZ64" s="46" cm="1">
        <f t="array" ref="AZ64">IF($AY64&lt;=6,SUM($C64:$AV64),SUMPRODUCT(LARGE($C64:$AV64,{1,2,3,4,5,6})))</f>
        <v>1</v>
      </c>
      <c r="BA64" s="50" t="str">
        <f t="shared" si="2"/>
        <v/>
      </c>
      <c r="BB64" s="50" t="str">
        <f t="shared" si="3"/>
        <v xml:space="preserve"> </v>
      </c>
      <c r="BC64" s="46" t="str" cm="1">
        <f t="array" ref="BC64">IFERROR(SUMPRODUCT(LARGE($C64:$AV64,{1,2,3,4})), "")</f>
        <v/>
      </c>
      <c r="BD64" s="46" t="str" cm="1">
        <f t="array" ref="BD64">IFERROR(SUMPRODUCT(LARGE($C64:$AV64,{1,2,3,4,5,6,7})), "")</f>
        <v/>
      </c>
      <c r="BE64" s="46" t="str" cm="1">
        <f t="array" ref="BE64">IFERROR(SUMPRODUCT(LARGE($C64:$AV64,{1,2,3,4,5,6,7,8})), "")</f>
        <v/>
      </c>
    </row>
    <row r="65" spans="1:57" ht="15" customHeight="1" x14ac:dyDescent="0.2">
      <c r="A65" s="4" t="s">
        <v>45</v>
      </c>
      <c r="B65" s="4" t="s">
        <v>431</v>
      </c>
      <c r="C65" s="73"/>
      <c r="D65" s="73"/>
      <c r="E65" s="73"/>
      <c r="F65" s="73"/>
      <c r="G65" s="73"/>
      <c r="H65" s="73"/>
      <c r="I65" s="69"/>
      <c r="J65" s="73"/>
      <c r="K65" s="73">
        <v>6</v>
      </c>
      <c r="L65" s="73"/>
      <c r="M65" s="73"/>
      <c r="N65" s="73"/>
      <c r="O65" s="73"/>
      <c r="P65" s="73"/>
      <c r="Q65" s="73"/>
      <c r="R65" s="73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24"/>
      <c r="AV65" s="10"/>
      <c r="AW65" s="57"/>
      <c r="AX65" s="47">
        <f t="shared" si="0"/>
        <v>6</v>
      </c>
      <c r="AY65" s="46">
        <f t="shared" si="1"/>
        <v>1</v>
      </c>
      <c r="AZ65" s="46" cm="1">
        <f t="array" ref="AZ65">IF($AY65&lt;=6,SUM($C65:$AV65),SUMPRODUCT(LARGE($C65:$AV65,{1,2,3,4,5,6})))</f>
        <v>6</v>
      </c>
      <c r="BA65" s="50" t="str">
        <f t="shared" si="2"/>
        <v/>
      </c>
      <c r="BB65" s="50" t="str">
        <f t="shared" si="3"/>
        <v xml:space="preserve"> </v>
      </c>
      <c r="BC65" s="46" t="str" cm="1">
        <f t="array" ref="BC65">IFERROR(SUMPRODUCT(LARGE($C65:$AV65,{1,2,3,4})), "")</f>
        <v/>
      </c>
      <c r="BD65" s="46" t="str" cm="1">
        <f t="array" ref="BD65">IFERROR(SUMPRODUCT(LARGE($C65:$AV65,{1,2,3,4,5,6,7})), "")</f>
        <v/>
      </c>
      <c r="BE65" s="46" t="str" cm="1">
        <f t="array" ref="BE65">IFERROR(SUMPRODUCT(LARGE($C65:$AV65,{1,2,3,4,5,6,7,8})), "")</f>
        <v/>
      </c>
    </row>
    <row r="66" spans="1:57" ht="15" customHeight="1" x14ac:dyDescent="0.2">
      <c r="A66" s="4"/>
      <c r="B66" s="4" t="s">
        <v>432</v>
      </c>
      <c r="C66" s="73"/>
      <c r="D66" s="73"/>
      <c r="E66" s="73"/>
      <c r="F66" s="73"/>
      <c r="G66" s="73"/>
      <c r="H66" s="73"/>
      <c r="I66" s="69"/>
      <c r="J66" s="73"/>
      <c r="K66" s="73">
        <v>2</v>
      </c>
      <c r="L66" s="73"/>
      <c r="M66" s="73"/>
      <c r="N66" s="73"/>
      <c r="O66" s="73"/>
      <c r="P66" s="73"/>
      <c r="Q66" s="73"/>
      <c r="R66" s="73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24"/>
      <c r="AV66" s="10"/>
      <c r="AW66" s="57"/>
      <c r="AX66" s="47">
        <f t="shared" si="0"/>
        <v>2</v>
      </c>
      <c r="AY66" s="46">
        <f t="shared" si="1"/>
        <v>1</v>
      </c>
      <c r="AZ66" s="46" cm="1">
        <f t="array" ref="AZ66">IF($AY66&lt;=6,SUM($C66:$AV66),SUMPRODUCT(LARGE($C66:$AV66,{1,2,3,4,5,6})))</f>
        <v>2</v>
      </c>
      <c r="BA66" s="50" t="str">
        <f t="shared" si="2"/>
        <v/>
      </c>
      <c r="BB66" s="50" t="str">
        <f t="shared" si="3"/>
        <v xml:space="preserve"> </v>
      </c>
      <c r="BC66" s="46" t="str" cm="1">
        <f t="array" ref="BC66">IFERROR(SUMPRODUCT(LARGE($C66:$AV66,{1,2,3,4})), "")</f>
        <v/>
      </c>
      <c r="BD66" s="46" t="str" cm="1">
        <f t="array" ref="BD66">IFERROR(SUMPRODUCT(LARGE($C66:$AV66,{1,2,3,4,5,6,7})), "")</f>
        <v/>
      </c>
      <c r="BE66" s="46" t="str" cm="1">
        <f t="array" ref="BE66">IFERROR(SUMPRODUCT(LARGE($C66:$AV66,{1,2,3,4,5,6,7,8})), "")</f>
        <v/>
      </c>
    </row>
    <row r="67" spans="1:57" ht="15" customHeight="1" x14ac:dyDescent="0.2">
      <c r="A67" s="4"/>
      <c r="B67" s="4" t="s">
        <v>433</v>
      </c>
      <c r="C67" s="73"/>
      <c r="D67" s="73"/>
      <c r="E67" s="73"/>
      <c r="F67" s="73"/>
      <c r="G67" s="73">
        <v>14</v>
      </c>
      <c r="H67" s="73"/>
      <c r="I67" s="69"/>
      <c r="J67" s="73"/>
      <c r="K67" s="73"/>
      <c r="L67" s="73"/>
      <c r="M67" s="73"/>
      <c r="N67" s="73"/>
      <c r="O67" s="73"/>
      <c r="P67" s="73"/>
      <c r="Q67" s="73"/>
      <c r="R67" s="73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24"/>
      <c r="AV67" s="10"/>
      <c r="AW67" s="57"/>
      <c r="AX67" s="47">
        <f t="shared" ref="AX67:AX130" si="4">SUM($C67:$AW67)</f>
        <v>14</v>
      </c>
      <c r="AY67" s="46">
        <f t="shared" ref="AY67:AY130" si="5">COUNTA(C67:AV67)</f>
        <v>1</v>
      </c>
      <c r="AZ67" s="46" cm="1">
        <f t="array" ref="AZ67">IF($AY67&lt;=6,SUM($C67:$AV67),SUMPRODUCT(LARGE($C67:$AV67,{1,2,3,4,5,6})))</f>
        <v>14</v>
      </c>
      <c r="BA67" s="50" t="str">
        <f t="shared" ref="BA67:BA130" si="6">IF(AND($AY67&gt;=6,AZ67=AZ68),"Manual Calc Needed","")</f>
        <v/>
      </c>
      <c r="BB67" s="50" t="str">
        <f t="shared" ref="BB67:BB130" si="7">IF(AND($AY67&gt;=6,$BA67="Tie"),"Manual Calc Needed"," ")</f>
        <v xml:space="preserve"> </v>
      </c>
      <c r="BC67" s="46" t="str" cm="1">
        <f t="array" ref="BC67">IFERROR(SUMPRODUCT(LARGE($C67:$AV67,{1,2,3,4})), "")</f>
        <v/>
      </c>
      <c r="BD67" s="46" t="str" cm="1">
        <f t="array" ref="BD67">IFERROR(SUMPRODUCT(LARGE($C67:$AV67,{1,2,3,4,5,6,7})), "")</f>
        <v/>
      </c>
      <c r="BE67" s="46" t="str" cm="1">
        <f t="array" ref="BE67">IFERROR(SUMPRODUCT(LARGE($C67:$AV67,{1,2,3,4,5,6,7,8})), "")</f>
        <v/>
      </c>
    </row>
    <row r="68" spans="1:57" ht="15" customHeight="1" x14ac:dyDescent="0.2">
      <c r="A68" s="4"/>
      <c r="B68" s="4" t="s">
        <v>434</v>
      </c>
      <c r="C68" s="73">
        <v>10</v>
      </c>
      <c r="D68" s="73"/>
      <c r="E68" s="73"/>
      <c r="F68" s="73"/>
      <c r="G68" s="73"/>
      <c r="H68" s="73"/>
      <c r="I68" s="69"/>
      <c r="J68" s="73"/>
      <c r="K68" s="73"/>
      <c r="L68" s="73"/>
      <c r="M68" s="73"/>
      <c r="N68" s="73"/>
      <c r="O68" s="73"/>
      <c r="P68" s="73"/>
      <c r="Q68" s="73"/>
      <c r="R68" s="73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24"/>
      <c r="AV68" s="10"/>
      <c r="AW68" s="57"/>
      <c r="AX68" s="47">
        <f t="shared" si="4"/>
        <v>10</v>
      </c>
      <c r="AY68" s="46">
        <f t="shared" si="5"/>
        <v>1</v>
      </c>
      <c r="AZ68" s="46" cm="1">
        <f t="array" ref="AZ68">IF($AY68&lt;=6,SUM($C68:$AV68),SUMPRODUCT(LARGE($C68:$AV68,{1,2,3,4,5,6})))</f>
        <v>10</v>
      </c>
      <c r="BA68" s="50" t="str">
        <f t="shared" si="6"/>
        <v/>
      </c>
      <c r="BB68" s="50" t="str">
        <f t="shared" si="7"/>
        <v xml:space="preserve"> </v>
      </c>
      <c r="BC68" s="46" t="str" cm="1">
        <f t="array" ref="BC68">IFERROR(SUMPRODUCT(LARGE($C68:$AV68,{1,2,3,4})), "")</f>
        <v/>
      </c>
      <c r="BD68" s="46" t="str" cm="1">
        <f t="array" ref="BD68">IFERROR(SUMPRODUCT(LARGE($C68:$AV68,{1,2,3,4,5,6,7})), "")</f>
        <v/>
      </c>
      <c r="BE68" s="46" t="str" cm="1">
        <f t="array" ref="BE68">IFERROR(SUMPRODUCT(LARGE($C68:$AV68,{1,2,3,4,5,6,7,8})), "")</f>
        <v/>
      </c>
    </row>
    <row r="69" spans="1:57" ht="15" customHeight="1" x14ac:dyDescent="0.2">
      <c r="A69" s="4"/>
      <c r="B69" s="4" t="s">
        <v>435</v>
      </c>
      <c r="C69" s="73">
        <v>7</v>
      </c>
      <c r="D69" s="73"/>
      <c r="E69" s="73"/>
      <c r="F69" s="73"/>
      <c r="G69" s="73"/>
      <c r="H69" s="73"/>
      <c r="I69" s="69"/>
      <c r="J69" s="73"/>
      <c r="K69" s="73"/>
      <c r="L69" s="73"/>
      <c r="M69" s="73"/>
      <c r="N69" s="73">
        <v>5</v>
      </c>
      <c r="O69" s="73"/>
      <c r="P69" s="73"/>
      <c r="Q69" s="73"/>
      <c r="R69" s="73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24"/>
      <c r="AV69" s="10"/>
      <c r="AW69" s="57"/>
      <c r="AX69" s="47">
        <f t="shared" si="4"/>
        <v>12</v>
      </c>
      <c r="AY69" s="46">
        <f t="shared" si="5"/>
        <v>2</v>
      </c>
      <c r="AZ69" s="46" cm="1">
        <f t="array" ref="AZ69">IF($AY69&lt;=6,SUM($C69:$AV69),SUMPRODUCT(LARGE($C69:$AV69,{1,2,3,4,5,6})))</f>
        <v>12</v>
      </c>
      <c r="BA69" s="50" t="str">
        <f t="shared" si="6"/>
        <v/>
      </c>
      <c r="BB69" s="50" t="str">
        <f t="shared" si="7"/>
        <v xml:space="preserve"> </v>
      </c>
      <c r="BC69" s="46" t="str" cm="1">
        <f t="array" ref="BC69">IFERROR(SUMPRODUCT(LARGE($C69:$AV69,{1,2,3,4})), "")</f>
        <v/>
      </c>
      <c r="BD69" s="46" t="str" cm="1">
        <f t="array" ref="BD69">IFERROR(SUMPRODUCT(LARGE($C69:$AV69,{1,2,3,4,5,6,7})), "")</f>
        <v/>
      </c>
      <c r="BE69" s="46" t="str" cm="1">
        <f t="array" ref="BE69">IFERROR(SUMPRODUCT(LARGE($C69:$AV69,{1,2,3,4,5,6,7,8})), "")</f>
        <v/>
      </c>
    </row>
    <row r="70" spans="1:57" ht="15" customHeight="1" x14ac:dyDescent="0.2">
      <c r="A70" s="4"/>
      <c r="B70" s="4" t="s">
        <v>436</v>
      </c>
      <c r="C70" s="73"/>
      <c r="D70" s="73"/>
      <c r="E70" s="73"/>
      <c r="F70" s="73"/>
      <c r="G70" s="73"/>
      <c r="H70" s="73"/>
      <c r="I70" s="69"/>
      <c r="J70" s="73"/>
      <c r="K70" s="73"/>
      <c r="L70" s="73">
        <v>1</v>
      </c>
      <c r="M70" s="73"/>
      <c r="N70" s="73"/>
      <c r="O70" s="73"/>
      <c r="P70" s="73"/>
      <c r="Q70" s="73"/>
      <c r="R70" s="73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24"/>
      <c r="AV70" s="10"/>
      <c r="AW70" s="57"/>
      <c r="AX70" s="47">
        <f t="shared" si="4"/>
        <v>1</v>
      </c>
      <c r="AY70" s="46">
        <f t="shared" si="5"/>
        <v>1</v>
      </c>
      <c r="AZ70" s="46" cm="1">
        <f t="array" ref="AZ70">IF($AY70&lt;=6,SUM($C70:$AV70),SUMPRODUCT(LARGE($C70:$AV70,{1,2,3,4,5,6})))</f>
        <v>1</v>
      </c>
      <c r="BA70" s="50" t="str">
        <f t="shared" si="6"/>
        <v/>
      </c>
      <c r="BB70" s="50" t="str">
        <f t="shared" si="7"/>
        <v xml:space="preserve"> </v>
      </c>
      <c r="BC70" s="46" t="str" cm="1">
        <f t="array" ref="BC70">IFERROR(SUMPRODUCT(LARGE($C70:$AV70,{1,2,3,4})), "")</f>
        <v/>
      </c>
      <c r="BD70" s="46" t="str" cm="1">
        <f t="array" ref="BD70">IFERROR(SUMPRODUCT(LARGE($C70:$AV70,{1,2,3,4,5,6,7})), "")</f>
        <v/>
      </c>
      <c r="BE70" s="46" t="str" cm="1">
        <f t="array" ref="BE70">IFERROR(SUMPRODUCT(LARGE($C70:$AV70,{1,2,3,4,5,6,7,8})), "")</f>
        <v/>
      </c>
    </row>
    <row r="71" spans="1:57" ht="15" customHeight="1" x14ac:dyDescent="0.2">
      <c r="A71" s="4"/>
      <c r="B71" s="4" t="s">
        <v>437</v>
      </c>
      <c r="C71" s="73"/>
      <c r="D71" s="73"/>
      <c r="E71" s="73"/>
      <c r="F71" s="73"/>
      <c r="G71" s="73"/>
      <c r="H71" s="73"/>
      <c r="I71" s="69"/>
      <c r="J71" s="73"/>
      <c r="K71" s="73"/>
      <c r="L71" s="73">
        <v>7</v>
      </c>
      <c r="M71" s="73"/>
      <c r="N71" s="73"/>
      <c r="O71" s="73"/>
      <c r="P71" s="73"/>
      <c r="Q71" s="73"/>
      <c r="R71" s="73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24"/>
      <c r="AV71" s="10"/>
      <c r="AW71" s="57"/>
      <c r="AX71" s="47">
        <f t="shared" si="4"/>
        <v>7</v>
      </c>
      <c r="AY71" s="46">
        <f t="shared" si="5"/>
        <v>1</v>
      </c>
      <c r="AZ71" s="46" cm="1">
        <f t="array" ref="AZ71">IF($AY71&lt;=6,SUM($C71:$AV71),SUMPRODUCT(LARGE($C71:$AV71,{1,2,3,4,5,6})))</f>
        <v>7</v>
      </c>
      <c r="BA71" s="50" t="str">
        <f t="shared" si="6"/>
        <v/>
      </c>
      <c r="BB71" s="50" t="str">
        <f t="shared" si="7"/>
        <v xml:space="preserve"> </v>
      </c>
      <c r="BC71" s="46" t="str" cm="1">
        <f t="array" ref="BC71">IFERROR(SUMPRODUCT(LARGE($C71:$AV71,{1,2,3,4})), "")</f>
        <v/>
      </c>
      <c r="BD71" s="46" t="str" cm="1">
        <f t="array" ref="BD71">IFERROR(SUMPRODUCT(LARGE($C71:$AV71,{1,2,3,4,5,6,7})), "")</f>
        <v/>
      </c>
      <c r="BE71" s="46" t="str" cm="1">
        <f t="array" ref="BE71">IFERROR(SUMPRODUCT(LARGE($C71:$AV71,{1,2,3,4,5,6,7,8})), "")</f>
        <v/>
      </c>
    </row>
    <row r="72" spans="1:57" ht="15" customHeight="1" x14ac:dyDescent="0.2">
      <c r="A72" s="4" t="s">
        <v>91</v>
      </c>
      <c r="B72" s="4" t="s">
        <v>438</v>
      </c>
      <c r="C72" s="73"/>
      <c r="D72" s="73"/>
      <c r="E72" s="73"/>
      <c r="F72" s="73"/>
      <c r="G72" s="73"/>
      <c r="H72" s="73"/>
      <c r="I72" s="69"/>
      <c r="J72" s="73"/>
      <c r="K72" s="73"/>
      <c r="L72" s="73">
        <v>4</v>
      </c>
      <c r="M72" s="73"/>
      <c r="N72" s="73"/>
      <c r="O72" s="73"/>
      <c r="P72" s="73"/>
      <c r="Q72" s="73"/>
      <c r="R72" s="73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24"/>
      <c r="AV72" s="10"/>
      <c r="AW72" s="57"/>
      <c r="AX72" s="47">
        <f t="shared" si="4"/>
        <v>4</v>
      </c>
      <c r="AY72" s="46">
        <f t="shared" si="5"/>
        <v>1</v>
      </c>
      <c r="AZ72" s="46" cm="1">
        <f t="array" ref="AZ72">IF($AY72&lt;=6,SUM($C72:$AV72),SUMPRODUCT(LARGE($C72:$AV72,{1,2,3,4,5,6})))</f>
        <v>4</v>
      </c>
      <c r="BA72" s="50" t="str">
        <f t="shared" si="6"/>
        <v/>
      </c>
      <c r="BB72" s="50" t="str">
        <f t="shared" si="7"/>
        <v xml:space="preserve"> </v>
      </c>
      <c r="BC72" s="46" t="str" cm="1">
        <f t="array" ref="BC72">IFERROR(SUMPRODUCT(LARGE($C72:$AV72,{1,2,3,4})), "")</f>
        <v/>
      </c>
      <c r="BD72" s="46" t="str" cm="1">
        <f t="array" ref="BD72">IFERROR(SUMPRODUCT(LARGE($C72:$AV72,{1,2,3,4,5,6,7})), "")</f>
        <v/>
      </c>
      <c r="BE72" s="46" t="str" cm="1">
        <f t="array" ref="BE72">IFERROR(SUMPRODUCT(LARGE($C72:$AV72,{1,2,3,4,5,6,7,8})), "")</f>
        <v/>
      </c>
    </row>
    <row r="73" spans="1:57" ht="15" customHeight="1" x14ac:dyDescent="0.2">
      <c r="A73" s="4" t="s">
        <v>80</v>
      </c>
      <c r="B73" s="4" t="s">
        <v>1045</v>
      </c>
      <c r="C73" s="73"/>
      <c r="D73" s="73"/>
      <c r="E73" s="73"/>
      <c r="F73" s="73"/>
      <c r="G73" s="73"/>
      <c r="H73" s="73">
        <v>4</v>
      </c>
      <c r="I73" s="69"/>
      <c r="J73" s="73"/>
      <c r="K73" s="73"/>
      <c r="L73" s="73"/>
      <c r="M73" s="73"/>
      <c r="N73" s="73"/>
      <c r="O73" s="73"/>
      <c r="P73" s="73"/>
      <c r="Q73" s="73"/>
      <c r="R73" s="73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24"/>
      <c r="AV73" s="10"/>
      <c r="AW73" s="57"/>
      <c r="AX73" s="47">
        <f t="shared" si="4"/>
        <v>4</v>
      </c>
      <c r="AY73" s="46">
        <f t="shared" si="5"/>
        <v>1</v>
      </c>
      <c r="AZ73" s="46" cm="1">
        <f t="array" ref="AZ73">IF($AY73&lt;=6,SUM($C73:$AV73),SUMPRODUCT(LARGE($C73:$AV73,{1,2,3,4,5,6})))</f>
        <v>4</v>
      </c>
      <c r="BA73" s="50" t="str">
        <f t="shared" si="6"/>
        <v/>
      </c>
      <c r="BB73" s="50" t="str">
        <f t="shared" si="7"/>
        <v xml:space="preserve"> </v>
      </c>
      <c r="BC73" s="46" t="str" cm="1">
        <f t="array" ref="BC73">IFERROR(SUMPRODUCT(LARGE($C73:$AV73,{1,2,3,4})), "")</f>
        <v/>
      </c>
      <c r="BD73" s="46" t="str" cm="1">
        <f t="array" ref="BD73">IFERROR(SUMPRODUCT(LARGE($C73:$AV73,{1,2,3,4,5,6,7})), "")</f>
        <v/>
      </c>
      <c r="BE73" s="46" t="str" cm="1">
        <f t="array" ref="BE73">IFERROR(SUMPRODUCT(LARGE($C73:$AV73,{1,2,3,4,5,6,7,8})), "")</f>
        <v/>
      </c>
    </row>
    <row r="74" spans="1:57" ht="15" customHeight="1" x14ac:dyDescent="0.2">
      <c r="A74" s="4"/>
      <c r="B74" s="4" t="s">
        <v>439</v>
      </c>
      <c r="C74" s="73">
        <v>3</v>
      </c>
      <c r="D74" s="73"/>
      <c r="E74" s="73"/>
      <c r="F74" s="73">
        <v>7</v>
      </c>
      <c r="G74" s="73"/>
      <c r="H74" s="73"/>
      <c r="I74" s="69"/>
      <c r="J74" s="73"/>
      <c r="K74" s="73"/>
      <c r="L74" s="73"/>
      <c r="M74" s="73"/>
      <c r="N74" s="73"/>
      <c r="O74" s="73">
        <v>3</v>
      </c>
      <c r="P74" s="73"/>
      <c r="Q74" s="73"/>
      <c r="R74" s="73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24"/>
      <c r="AV74" s="10"/>
      <c r="AW74" s="57"/>
      <c r="AX74" s="47">
        <f t="shared" si="4"/>
        <v>13</v>
      </c>
      <c r="AY74" s="46">
        <f t="shared" si="5"/>
        <v>3</v>
      </c>
      <c r="AZ74" s="46" cm="1">
        <f t="array" ref="AZ74">IF($AY74&lt;=6,SUM($C74:$AV74),SUMPRODUCT(LARGE($C74:$AV74,{1,2,3,4,5,6})))</f>
        <v>13</v>
      </c>
      <c r="BA74" s="50" t="str">
        <f t="shared" si="6"/>
        <v/>
      </c>
      <c r="BB74" s="50" t="str">
        <f t="shared" si="7"/>
        <v xml:space="preserve"> </v>
      </c>
      <c r="BC74" s="46" t="str" cm="1">
        <f t="array" ref="BC74">IFERROR(SUMPRODUCT(LARGE($C74:$AV74,{1,2,3,4})), "")</f>
        <v/>
      </c>
      <c r="BD74" s="46" t="str" cm="1">
        <f t="array" ref="BD74">IFERROR(SUMPRODUCT(LARGE($C74:$AV74,{1,2,3,4,5,6,7})), "")</f>
        <v/>
      </c>
      <c r="BE74" s="46" t="str" cm="1">
        <f t="array" ref="BE74">IFERROR(SUMPRODUCT(LARGE($C74:$AV74,{1,2,3,4,5,6,7,8})), "")</f>
        <v/>
      </c>
    </row>
    <row r="75" spans="1:57" ht="15" customHeight="1" x14ac:dyDescent="0.2">
      <c r="A75" s="4"/>
      <c r="B75" s="4" t="s">
        <v>440</v>
      </c>
      <c r="C75" s="73">
        <v>3</v>
      </c>
      <c r="D75" s="73"/>
      <c r="E75" s="73"/>
      <c r="F75" s="73"/>
      <c r="G75" s="73"/>
      <c r="H75" s="73"/>
      <c r="I75" s="69"/>
      <c r="J75" s="73"/>
      <c r="K75" s="73"/>
      <c r="L75" s="73"/>
      <c r="M75" s="73"/>
      <c r="N75" s="73"/>
      <c r="O75" s="73"/>
      <c r="P75" s="73"/>
      <c r="Q75" s="73"/>
      <c r="R75" s="73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24"/>
      <c r="AV75" s="10"/>
      <c r="AW75" s="57"/>
      <c r="AX75" s="47">
        <f t="shared" si="4"/>
        <v>3</v>
      </c>
      <c r="AY75" s="46">
        <f t="shared" si="5"/>
        <v>1</v>
      </c>
      <c r="AZ75" s="46" cm="1">
        <f t="array" ref="AZ75">IF($AY75&lt;=6,SUM($C75:$AV75),SUMPRODUCT(LARGE($C75:$AV75,{1,2,3,4,5,6})))</f>
        <v>3</v>
      </c>
      <c r="BA75" s="50" t="str">
        <f t="shared" si="6"/>
        <v/>
      </c>
      <c r="BB75" s="50" t="str">
        <f t="shared" si="7"/>
        <v xml:space="preserve"> </v>
      </c>
      <c r="BC75" s="46" t="str" cm="1">
        <f t="array" ref="BC75">IFERROR(SUMPRODUCT(LARGE($C75:$AV75,{1,2,3,4})), "")</f>
        <v/>
      </c>
      <c r="BD75" s="46" t="str" cm="1">
        <f t="array" ref="BD75">IFERROR(SUMPRODUCT(LARGE($C75:$AV75,{1,2,3,4,5,6,7})), "")</f>
        <v/>
      </c>
      <c r="BE75" s="46" t="str" cm="1">
        <f t="array" ref="BE75">IFERROR(SUMPRODUCT(LARGE($C75:$AV75,{1,2,3,4,5,6,7,8})), "")</f>
        <v/>
      </c>
    </row>
    <row r="76" spans="1:57" ht="15" customHeight="1" x14ac:dyDescent="0.2">
      <c r="A76" s="4"/>
      <c r="B76" s="4" t="s">
        <v>441</v>
      </c>
      <c r="C76" s="73">
        <v>6</v>
      </c>
      <c r="D76" s="73"/>
      <c r="E76" s="73"/>
      <c r="F76" s="73"/>
      <c r="G76" s="73"/>
      <c r="H76" s="73"/>
      <c r="I76" s="69"/>
      <c r="J76" s="73"/>
      <c r="K76" s="73"/>
      <c r="L76" s="73"/>
      <c r="M76" s="73"/>
      <c r="N76" s="73"/>
      <c r="O76" s="73">
        <v>8</v>
      </c>
      <c r="P76" s="73"/>
      <c r="Q76" s="73"/>
      <c r="R76" s="73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24"/>
      <c r="AV76" s="10"/>
      <c r="AW76" s="57"/>
      <c r="AX76" s="47">
        <f t="shared" si="4"/>
        <v>14</v>
      </c>
      <c r="AY76" s="46">
        <f t="shared" si="5"/>
        <v>2</v>
      </c>
      <c r="AZ76" s="46" cm="1">
        <f t="array" ref="AZ76">IF($AY76&lt;=6,SUM($C76:$AV76),SUMPRODUCT(LARGE($C76:$AV76,{1,2,3,4,5,6})))</f>
        <v>14</v>
      </c>
      <c r="BA76" s="50" t="str">
        <f t="shared" si="6"/>
        <v/>
      </c>
      <c r="BB76" s="50" t="str">
        <f t="shared" si="7"/>
        <v xml:space="preserve"> </v>
      </c>
      <c r="BC76" s="46" t="str" cm="1">
        <f t="array" ref="BC76">IFERROR(SUMPRODUCT(LARGE($C76:$AV76,{1,2,3,4})), "")</f>
        <v/>
      </c>
      <c r="BD76" s="46" t="str" cm="1">
        <f t="array" ref="BD76">IFERROR(SUMPRODUCT(LARGE($C76:$AV76,{1,2,3,4,5,6,7})), "")</f>
        <v/>
      </c>
      <c r="BE76" s="46" t="str" cm="1">
        <f t="array" ref="BE76">IFERROR(SUMPRODUCT(LARGE($C76:$AV76,{1,2,3,4,5,6,7,8})), "")</f>
        <v/>
      </c>
    </row>
    <row r="77" spans="1:57" ht="15" customHeight="1" x14ac:dyDescent="0.2">
      <c r="A77" s="4"/>
      <c r="B77" s="17" t="s">
        <v>1113</v>
      </c>
      <c r="C77" s="73"/>
      <c r="D77" s="73"/>
      <c r="E77" s="73"/>
      <c r="F77" s="73"/>
      <c r="G77" s="73"/>
      <c r="H77" s="73"/>
      <c r="I77" s="69"/>
      <c r="J77" s="73"/>
      <c r="K77" s="73"/>
      <c r="L77" s="73"/>
      <c r="M77" s="73"/>
      <c r="N77" s="73"/>
      <c r="O77" s="73">
        <v>6</v>
      </c>
      <c r="P77" s="73"/>
      <c r="Q77" s="73"/>
      <c r="R77" s="73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24"/>
      <c r="AV77" s="10"/>
      <c r="AW77" s="57"/>
      <c r="AX77" s="47">
        <f t="shared" si="4"/>
        <v>6</v>
      </c>
      <c r="AY77" s="46">
        <f t="shared" si="5"/>
        <v>1</v>
      </c>
      <c r="AZ77" s="46" cm="1">
        <f t="array" ref="AZ77">IF($AY77&lt;=6,SUM($C77:$AV77),SUMPRODUCT(LARGE($C77:$AV77,{1,2,3,4,5,6})))</f>
        <v>6</v>
      </c>
      <c r="BA77" s="50" t="str">
        <f t="shared" si="6"/>
        <v/>
      </c>
      <c r="BB77" s="50" t="str">
        <f t="shared" si="7"/>
        <v xml:space="preserve"> </v>
      </c>
      <c r="BC77" s="46" t="str" cm="1">
        <f t="array" ref="BC77">IFERROR(SUMPRODUCT(LARGE($C77:$AV77,{1,2,3,4})), "")</f>
        <v/>
      </c>
      <c r="BD77" s="46" t="str" cm="1">
        <f t="array" ref="BD77">IFERROR(SUMPRODUCT(LARGE($C77:$AV77,{1,2,3,4,5,6,7})), "")</f>
        <v/>
      </c>
      <c r="BE77" s="46" t="str" cm="1">
        <f t="array" ref="BE77">IFERROR(SUMPRODUCT(LARGE($C77:$AV77,{1,2,3,4,5,6,7,8})), "")</f>
        <v/>
      </c>
    </row>
    <row r="78" spans="1:57" ht="15" customHeight="1" x14ac:dyDescent="0.2">
      <c r="A78" s="4"/>
      <c r="B78" s="4" t="s">
        <v>442</v>
      </c>
      <c r="C78" s="73"/>
      <c r="D78" s="73"/>
      <c r="E78" s="73"/>
      <c r="F78" s="73"/>
      <c r="G78" s="73"/>
      <c r="H78" s="73"/>
      <c r="I78" s="69"/>
      <c r="J78" s="73"/>
      <c r="K78" s="73"/>
      <c r="L78" s="73"/>
      <c r="M78" s="73">
        <v>1</v>
      </c>
      <c r="N78" s="73"/>
      <c r="O78" s="73"/>
      <c r="P78" s="73"/>
      <c r="Q78" s="73"/>
      <c r="R78" s="73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24"/>
      <c r="AV78" s="10"/>
      <c r="AW78" s="57"/>
      <c r="AX78" s="47">
        <f t="shared" si="4"/>
        <v>1</v>
      </c>
      <c r="AY78" s="46">
        <f t="shared" si="5"/>
        <v>1</v>
      </c>
      <c r="AZ78" s="46" cm="1">
        <f t="array" ref="AZ78">IF($AY78&lt;=6,SUM($C78:$AV78),SUMPRODUCT(LARGE($C78:$AV78,{1,2,3,4,5,6})))</f>
        <v>1</v>
      </c>
      <c r="BA78" s="50" t="str">
        <f t="shared" si="6"/>
        <v/>
      </c>
      <c r="BB78" s="50" t="str">
        <f t="shared" si="7"/>
        <v xml:space="preserve"> </v>
      </c>
      <c r="BC78" s="46" t="str" cm="1">
        <f t="array" ref="BC78">IFERROR(SUMPRODUCT(LARGE($C78:$AV78,{1,2,3,4})), "")</f>
        <v/>
      </c>
      <c r="BD78" s="46" t="str" cm="1">
        <f t="array" ref="BD78">IFERROR(SUMPRODUCT(LARGE($C78:$AV78,{1,2,3,4,5,6,7})), "")</f>
        <v/>
      </c>
      <c r="BE78" s="46" t="str" cm="1">
        <f t="array" ref="BE78">IFERROR(SUMPRODUCT(LARGE($C78:$AV78,{1,2,3,4,5,6,7,8})), "")</f>
        <v/>
      </c>
    </row>
    <row r="79" spans="1:57" ht="15" customHeight="1" x14ac:dyDescent="0.2">
      <c r="A79" s="4"/>
      <c r="B79" s="4" t="s">
        <v>443</v>
      </c>
      <c r="C79" s="73"/>
      <c r="D79" s="73"/>
      <c r="E79" s="73"/>
      <c r="F79" s="73"/>
      <c r="G79" s="73"/>
      <c r="H79" s="73"/>
      <c r="I79" s="69"/>
      <c r="J79" s="73"/>
      <c r="K79" s="73"/>
      <c r="L79" s="73"/>
      <c r="M79" s="73">
        <v>1</v>
      </c>
      <c r="N79" s="73"/>
      <c r="O79" s="73"/>
      <c r="P79" s="73"/>
      <c r="Q79" s="73"/>
      <c r="R79" s="73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24"/>
      <c r="AV79" s="10"/>
      <c r="AW79" s="57"/>
      <c r="AX79" s="47">
        <f t="shared" si="4"/>
        <v>1</v>
      </c>
      <c r="AY79" s="46">
        <f t="shared" si="5"/>
        <v>1</v>
      </c>
      <c r="AZ79" s="46" cm="1">
        <f t="array" ref="AZ79">IF($AY79&lt;=6,SUM($C79:$AV79),SUMPRODUCT(LARGE($C79:$AV79,{1,2,3,4,5,6})))</f>
        <v>1</v>
      </c>
      <c r="BA79" s="50" t="str">
        <f t="shared" si="6"/>
        <v/>
      </c>
      <c r="BB79" s="50" t="str">
        <f t="shared" si="7"/>
        <v xml:space="preserve"> </v>
      </c>
      <c r="BC79" s="46" t="str" cm="1">
        <f t="array" ref="BC79">IFERROR(SUMPRODUCT(LARGE($C79:$AV79,{1,2,3,4})), "")</f>
        <v/>
      </c>
      <c r="BD79" s="46" t="str" cm="1">
        <f t="array" ref="BD79">IFERROR(SUMPRODUCT(LARGE($C79:$AV79,{1,2,3,4,5,6,7})), "")</f>
        <v/>
      </c>
      <c r="BE79" s="46" t="str" cm="1">
        <f t="array" ref="BE79">IFERROR(SUMPRODUCT(LARGE($C79:$AV79,{1,2,3,4,5,6,7,8})), "")</f>
        <v/>
      </c>
    </row>
    <row r="80" spans="1:57" ht="15" customHeight="1" x14ac:dyDescent="0.2">
      <c r="A80" s="4"/>
      <c r="B80" s="4" t="s">
        <v>444</v>
      </c>
      <c r="C80" s="73"/>
      <c r="D80" s="73"/>
      <c r="E80" s="73"/>
      <c r="F80" s="73">
        <v>2</v>
      </c>
      <c r="G80" s="73"/>
      <c r="H80" s="73"/>
      <c r="I80" s="69"/>
      <c r="J80" s="73"/>
      <c r="K80" s="73"/>
      <c r="L80" s="73"/>
      <c r="M80" s="73"/>
      <c r="N80" s="73"/>
      <c r="O80" s="73"/>
      <c r="P80" s="73"/>
      <c r="Q80" s="73"/>
      <c r="R80" s="73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24"/>
      <c r="AV80" s="10"/>
      <c r="AW80" s="57"/>
      <c r="AX80" s="47">
        <f t="shared" si="4"/>
        <v>2</v>
      </c>
      <c r="AY80" s="46">
        <f t="shared" si="5"/>
        <v>1</v>
      </c>
      <c r="AZ80" s="46" cm="1">
        <f t="array" ref="AZ80">IF($AY80&lt;=6,SUM($C80:$AV80),SUMPRODUCT(LARGE($C80:$AV80,{1,2,3,4,5,6})))</f>
        <v>2</v>
      </c>
      <c r="BA80" s="50" t="str">
        <f t="shared" si="6"/>
        <v/>
      </c>
      <c r="BB80" s="50" t="str">
        <f t="shared" si="7"/>
        <v xml:space="preserve"> </v>
      </c>
      <c r="BC80" s="46" t="str" cm="1">
        <f t="array" ref="BC80">IFERROR(SUMPRODUCT(LARGE($C80:$AV80,{1,2,3,4})), "")</f>
        <v/>
      </c>
      <c r="BD80" s="46" t="str" cm="1">
        <f t="array" ref="BD80">IFERROR(SUMPRODUCT(LARGE($C80:$AV80,{1,2,3,4,5,6,7})), "")</f>
        <v/>
      </c>
      <c r="BE80" s="46" t="str" cm="1">
        <f t="array" ref="BE80">IFERROR(SUMPRODUCT(LARGE($C80:$AV80,{1,2,3,4,5,6,7,8})), "")</f>
        <v/>
      </c>
    </row>
    <row r="81" spans="1:57" ht="15" customHeight="1" x14ac:dyDescent="0.2">
      <c r="A81" s="4"/>
      <c r="B81" s="4" t="s">
        <v>445</v>
      </c>
      <c r="C81" s="73"/>
      <c r="D81" s="73"/>
      <c r="E81" s="73"/>
      <c r="F81" s="73">
        <v>6</v>
      </c>
      <c r="G81" s="73"/>
      <c r="H81" s="73"/>
      <c r="I81" s="69"/>
      <c r="J81" s="73"/>
      <c r="K81" s="73"/>
      <c r="L81" s="73"/>
      <c r="M81" s="73"/>
      <c r="N81" s="73"/>
      <c r="O81" s="73"/>
      <c r="P81" s="73"/>
      <c r="Q81" s="73"/>
      <c r="R81" s="73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24"/>
      <c r="AV81" s="10"/>
      <c r="AW81" s="57"/>
      <c r="AX81" s="47">
        <f t="shared" si="4"/>
        <v>6</v>
      </c>
      <c r="AY81" s="46">
        <f t="shared" si="5"/>
        <v>1</v>
      </c>
      <c r="AZ81" s="46" cm="1">
        <f t="array" ref="AZ81">IF($AY81&lt;=6,SUM($C81:$AV81),SUMPRODUCT(LARGE($C81:$AV81,{1,2,3,4,5,6})))</f>
        <v>6</v>
      </c>
      <c r="BA81" s="50" t="str">
        <f t="shared" si="6"/>
        <v/>
      </c>
      <c r="BB81" s="50" t="str">
        <f t="shared" si="7"/>
        <v xml:space="preserve"> </v>
      </c>
      <c r="BC81" s="46" t="str" cm="1">
        <f t="array" ref="BC81">IFERROR(SUMPRODUCT(LARGE($C81:$AV81,{1,2,3,4})), "")</f>
        <v/>
      </c>
      <c r="BD81" s="46" t="str" cm="1">
        <f t="array" ref="BD81">IFERROR(SUMPRODUCT(LARGE($C81:$AV81,{1,2,3,4,5,6,7})), "")</f>
        <v/>
      </c>
      <c r="BE81" s="46" t="str" cm="1">
        <f t="array" ref="BE81">IFERROR(SUMPRODUCT(LARGE($C81:$AV81,{1,2,3,4,5,6,7,8})), "")</f>
        <v/>
      </c>
    </row>
    <row r="82" spans="1:57" ht="15" customHeight="1" x14ac:dyDescent="0.2">
      <c r="A82" s="4"/>
      <c r="B82" s="4" t="s">
        <v>446</v>
      </c>
      <c r="C82" s="73"/>
      <c r="D82" s="73"/>
      <c r="E82" s="73"/>
      <c r="F82" s="73">
        <v>2</v>
      </c>
      <c r="G82" s="73"/>
      <c r="H82" s="73"/>
      <c r="I82" s="69"/>
      <c r="J82" s="73"/>
      <c r="K82" s="73"/>
      <c r="L82" s="73"/>
      <c r="M82" s="73"/>
      <c r="N82" s="73">
        <v>2</v>
      </c>
      <c r="O82" s="73"/>
      <c r="P82" s="73"/>
      <c r="Q82" s="73"/>
      <c r="R82" s="73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24"/>
      <c r="AV82" s="10"/>
      <c r="AW82" s="57"/>
      <c r="AX82" s="47">
        <f t="shared" si="4"/>
        <v>4</v>
      </c>
      <c r="AY82" s="46">
        <f t="shared" si="5"/>
        <v>2</v>
      </c>
      <c r="AZ82" s="46" cm="1">
        <f t="array" ref="AZ82">IF($AY82&lt;=6,SUM($C82:$AV82),SUMPRODUCT(LARGE($C82:$AV82,{1,2,3,4,5,6})))</f>
        <v>4</v>
      </c>
      <c r="BA82" s="50" t="str">
        <f t="shared" si="6"/>
        <v/>
      </c>
      <c r="BB82" s="50" t="str">
        <f t="shared" si="7"/>
        <v xml:space="preserve"> </v>
      </c>
      <c r="BC82" s="46" t="str" cm="1">
        <f t="array" ref="BC82">IFERROR(SUMPRODUCT(LARGE($C82:$AV82,{1,2,3,4})), "")</f>
        <v/>
      </c>
      <c r="BD82" s="46" t="str" cm="1">
        <f t="array" ref="BD82">IFERROR(SUMPRODUCT(LARGE($C82:$AV82,{1,2,3,4,5,6,7})), "")</f>
        <v/>
      </c>
      <c r="BE82" s="46" t="str" cm="1">
        <f t="array" ref="BE82">IFERROR(SUMPRODUCT(LARGE($C82:$AV82,{1,2,3,4,5,6,7,8})), "")</f>
        <v/>
      </c>
    </row>
    <row r="83" spans="1:57" ht="15" customHeight="1" x14ac:dyDescent="0.2">
      <c r="A83" s="4"/>
      <c r="B83" s="4" t="s">
        <v>447</v>
      </c>
      <c r="C83" s="73"/>
      <c r="D83" s="73"/>
      <c r="E83" s="73"/>
      <c r="F83" s="73">
        <v>0</v>
      </c>
      <c r="G83" s="73"/>
      <c r="H83" s="73"/>
      <c r="I83" s="69"/>
      <c r="J83" s="73"/>
      <c r="K83" s="73"/>
      <c r="L83" s="73"/>
      <c r="M83" s="73"/>
      <c r="N83" s="73"/>
      <c r="O83" s="73"/>
      <c r="P83" s="73"/>
      <c r="Q83" s="73"/>
      <c r="R83" s="73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24"/>
      <c r="AV83" s="10"/>
      <c r="AW83" s="57"/>
      <c r="AX83" s="47">
        <f t="shared" si="4"/>
        <v>0</v>
      </c>
      <c r="AY83" s="46">
        <f t="shared" si="5"/>
        <v>1</v>
      </c>
      <c r="AZ83" s="46" cm="1">
        <f t="array" ref="AZ83">IF($AY83&lt;=6,SUM($C83:$AV83),SUMPRODUCT(LARGE($C83:$AV83,{1,2,3,4,5,6})))</f>
        <v>0</v>
      </c>
      <c r="BA83" s="50" t="str">
        <f t="shared" si="6"/>
        <v/>
      </c>
      <c r="BB83" s="50" t="str">
        <f t="shared" si="7"/>
        <v xml:space="preserve"> </v>
      </c>
      <c r="BC83" s="46" t="str" cm="1">
        <f t="array" ref="BC83">IFERROR(SUMPRODUCT(LARGE($C83:$AV83,{1,2,3,4})), "")</f>
        <v/>
      </c>
      <c r="BD83" s="46" t="str" cm="1">
        <f t="array" ref="BD83">IFERROR(SUMPRODUCT(LARGE($C83:$AV83,{1,2,3,4,5,6,7})), "")</f>
        <v/>
      </c>
      <c r="BE83" s="46" t="str" cm="1">
        <f t="array" ref="BE83">IFERROR(SUMPRODUCT(LARGE($C83:$AV83,{1,2,3,4,5,6,7,8})), "")</f>
        <v/>
      </c>
    </row>
    <row r="84" spans="1:57" ht="15" customHeight="1" x14ac:dyDescent="0.2">
      <c r="A84" s="4"/>
      <c r="B84" s="4" t="s">
        <v>448</v>
      </c>
      <c r="C84" s="73"/>
      <c r="D84" s="73"/>
      <c r="E84" s="73"/>
      <c r="F84" s="73">
        <v>3</v>
      </c>
      <c r="G84" s="73"/>
      <c r="H84" s="73"/>
      <c r="I84" s="69"/>
      <c r="J84" s="73"/>
      <c r="K84" s="73"/>
      <c r="L84" s="73"/>
      <c r="M84" s="73"/>
      <c r="N84" s="73">
        <v>5</v>
      </c>
      <c r="O84" s="73"/>
      <c r="P84" s="73"/>
      <c r="Q84" s="73"/>
      <c r="R84" s="73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24"/>
      <c r="AV84" s="10"/>
      <c r="AW84" s="57"/>
      <c r="AX84" s="47">
        <f t="shared" si="4"/>
        <v>8</v>
      </c>
      <c r="AY84" s="46">
        <f t="shared" si="5"/>
        <v>2</v>
      </c>
      <c r="AZ84" s="46" cm="1">
        <f t="array" ref="AZ84">IF($AY84&lt;=6,SUM($C84:$AV84),SUMPRODUCT(LARGE($C84:$AV84,{1,2,3,4,5,6})))</f>
        <v>8</v>
      </c>
      <c r="BA84" s="50" t="str">
        <f t="shared" si="6"/>
        <v/>
      </c>
      <c r="BB84" s="50" t="str">
        <f t="shared" si="7"/>
        <v xml:space="preserve"> </v>
      </c>
      <c r="BC84" s="46" t="str" cm="1">
        <f t="array" ref="BC84">IFERROR(SUMPRODUCT(LARGE($C84:$AV84,{1,2,3,4})), "")</f>
        <v/>
      </c>
      <c r="BD84" s="46" t="str" cm="1">
        <f t="array" ref="BD84">IFERROR(SUMPRODUCT(LARGE($C84:$AV84,{1,2,3,4,5,6,7})), "")</f>
        <v/>
      </c>
      <c r="BE84" s="46" t="str" cm="1">
        <f t="array" ref="BE84">IFERROR(SUMPRODUCT(LARGE($C84:$AV84,{1,2,3,4,5,6,7,8})), "")</f>
        <v/>
      </c>
    </row>
    <row r="85" spans="1:57" ht="15" customHeight="1" x14ac:dyDescent="0.2">
      <c r="A85" s="4" t="s">
        <v>45</v>
      </c>
      <c r="B85" s="17" t="s">
        <v>449</v>
      </c>
      <c r="C85" s="73"/>
      <c r="D85" s="73"/>
      <c r="E85" s="73"/>
      <c r="F85" s="73">
        <v>3</v>
      </c>
      <c r="G85" s="73"/>
      <c r="H85" s="73"/>
      <c r="I85" s="69"/>
      <c r="J85" s="73"/>
      <c r="K85" s="73"/>
      <c r="L85" s="73"/>
      <c r="M85" s="73"/>
      <c r="N85" s="73"/>
      <c r="O85" s="73"/>
      <c r="P85" s="73"/>
      <c r="Q85" s="73"/>
      <c r="R85" s="73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24"/>
      <c r="AV85" s="10"/>
      <c r="AW85" s="57"/>
      <c r="AX85" s="47">
        <f t="shared" si="4"/>
        <v>3</v>
      </c>
      <c r="AY85" s="46">
        <f t="shared" si="5"/>
        <v>1</v>
      </c>
      <c r="AZ85" s="46" cm="1">
        <f t="array" ref="AZ85">IF($AY85&lt;=6,SUM($C85:$AV85),SUMPRODUCT(LARGE($C85:$AV85,{1,2,3,4,5,6})))</f>
        <v>3</v>
      </c>
      <c r="BA85" s="50" t="str">
        <f t="shared" si="6"/>
        <v/>
      </c>
      <c r="BB85" s="50" t="str">
        <f t="shared" si="7"/>
        <v xml:space="preserve"> </v>
      </c>
      <c r="BC85" s="46" t="str" cm="1">
        <f t="array" ref="BC85">IFERROR(SUMPRODUCT(LARGE($C85:$AV85,{1,2,3,4})), "")</f>
        <v/>
      </c>
      <c r="BD85" s="46" t="str" cm="1">
        <f t="array" ref="BD85">IFERROR(SUMPRODUCT(LARGE($C85:$AV85,{1,2,3,4,5,6,7})), "")</f>
        <v/>
      </c>
      <c r="BE85" s="46" t="str" cm="1">
        <f t="array" ref="BE85">IFERROR(SUMPRODUCT(LARGE($C85:$AV85,{1,2,3,4,5,6,7,8})), "")</f>
        <v/>
      </c>
    </row>
    <row r="86" spans="1:57" ht="15" customHeight="1" x14ac:dyDescent="0.2">
      <c r="A86" s="4"/>
      <c r="B86" s="4" t="s">
        <v>450</v>
      </c>
      <c r="C86" s="73"/>
      <c r="D86" s="73"/>
      <c r="E86" s="73"/>
      <c r="F86" s="73">
        <v>3</v>
      </c>
      <c r="G86" s="73"/>
      <c r="H86" s="73"/>
      <c r="I86" s="69"/>
      <c r="J86" s="73"/>
      <c r="K86" s="73"/>
      <c r="L86" s="73"/>
      <c r="M86" s="73"/>
      <c r="N86" s="73"/>
      <c r="O86" s="73"/>
      <c r="P86" s="73"/>
      <c r="Q86" s="73"/>
      <c r="R86" s="73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24"/>
      <c r="AV86" s="10"/>
      <c r="AW86" s="57"/>
      <c r="AX86" s="47">
        <f t="shared" si="4"/>
        <v>3</v>
      </c>
      <c r="AY86" s="46">
        <f t="shared" si="5"/>
        <v>1</v>
      </c>
      <c r="AZ86" s="46" cm="1">
        <f t="array" ref="AZ86">IF($AY86&lt;=6,SUM($C86:$AV86),SUMPRODUCT(LARGE($C86:$AV86,{1,2,3,4,5,6})))</f>
        <v>3</v>
      </c>
      <c r="BA86" s="50" t="str">
        <f t="shared" si="6"/>
        <v/>
      </c>
      <c r="BB86" s="50" t="str">
        <f t="shared" si="7"/>
        <v xml:space="preserve"> </v>
      </c>
      <c r="BC86" s="46" t="str" cm="1">
        <f t="array" ref="BC86">IFERROR(SUMPRODUCT(LARGE($C86:$AV86,{1,2,3,4})), "")</f>
        <v/>
      </c>
      <c r="BD86" s="46" t="str" cm="1">
        <f t="array" ref="BD86">IFERROR(SUMPRODUCT(LARGE($C86:$AV86,{1,2,3,4,5,6,7})), "")</f>
        <v/>
      </c>
      <c r="BE86" s="46" t="str" cm="1">
        <f t="array" ref="BE86">IFERROR(SUMPRODUCT(LARGE($C86:$AV86,{1,2,3,4,5,6,7,8})), "")</f>
        <v/>
      </c>
    </row>
    <row r="87" spans="1:57" ht="15" customHeight="1" x14ac:dyDescent="0.2">
      <c r="A87" s="4" t="s">
        <v>49</v>
      </c>
      <c r="B87" s="4" t="s">
        <v>451</v>
      </c>
      <c r="C87" s="73"/>
      <c r="D87" s="73"/>
      <c r="E87" s="73"/>
      <c r="F87" s="73">
        <v>2</v>
      </c>
      <c r="G87" s="73"/>
      <c r="H87" s="73"/>
      <c r="I87" s="69"/>
      <c r="J87" s="73"/>
      <c r="K87" s="73"/>
      <c r="L87" s="73"/>
      <c r="M87" s="73"/>
      <c r="N87" s="73">
        <v>8</v>
      </c>
      <c r="O87" s="73"/>
      <c r="P87" s="73"/>
      <c r="Q87" s="73"/>
      <c r="R87" s="73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24"/>
      <c r="AV87" s="10"/>
      <c r="AW87" s="57"/>
      <c r="AX87" s="47">
        <f t="shared" si="4"/>
        <v>10</v>
      </c>
      <c r="AY87" s="46">
        <f t="shared" si="5"/>
        <v>2</v>
      </c>
      <c r="AZ87" s="46" cm="1">
        <f t="array" ref="AZ87">IF($AY87&lt;=6,SUM($C87:$AV87),SUMPRODUCT(LARGE($C87:$AV87,{1,2,3,4,5,6})))</f>
        <v>10</v>
      </c>
      <c r="BA87" s="50" t="str">
        <f t="shared" si="6"/>
        <v/>
      </c>
      <c r="BB87" s="50" t="str">
        <f t="shared" si="7"/>
        <v xml:space="preserve"> </v>
      </c>
      <c r="BC87" s="46" t="str" cm="1">
        <f t="array" ref="BC87">IFERROR(SUMPRODUCT(LARGE($C87:$AV87,{1,2,3,4})), "")</f>
        <v/>
      </c>
      <c r="BD87" s="46" t="str" cm="1">
        <f t="array" ref="BD87">IFERROR(SUMPRODUCT(LARGE($C87:$AV87,{1,2,3,4,5,6,7})), "")</f>
        <v/>
      </c>
      <c r="BE87" s="46" t="str" cm="1">
        <f t="array" ref="BE87">IFERROR(SUMPRODUCT(LARGE($C87:$AV87,{1,2,3,4,5,6,7,8})), "")</f>
        <v/>
      </c>
    </row>
    <row r="88" spans="1:57" ht="15" customHeight="1" x14ac:dyDescent="0.2">
      <c r="A88" s="4" t="s">
        <v>45</v>
      </c>
      <c r="B88" s="17" t="s">
        <v>452</v>
      </c>
      <c r="C88" s="73"/>
      <c r="D88" s="73"/>
      <c r="E88" s="73"/>
      <c r="F88" s="73"/>
      <c r="G88" s="73"/>
      <c r="H88" s="73"/>
      <c r="I88" s="69"/>
      <c r="J88" s="73"/>
      <c r="K88" s="73"/>
      <c r="L88" s="73"/>
      <c r="M88" s="73"/>
      <c r="N88" s="73">
        <v>2</v>
      </c>
      <c r="O88" s="73"/>
      <c r="P88" s="73"/>
      <c r="Q88" s="73"/>
      <c r="R88" s="73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24"/>
      <c r="AV88" s="10"/>
      <c r="AW88" s="57"/>
      <c r="AX88" s="47">
        <f t="shared" si="4"/>
        <v>2</v>
      </c>
      <c r="AY88" s="46">
        <f t="shared" si="5"/>
        <v>1</v>
      </c>
      <c r="AZ88" s="46" cm="1">
        <f t="array" ref="AZ88">IF($AY88&lt;=6,SUM($C88:$AV88),SUMPRODUCT(LARGE($C88:$AV88,{1,2,3,4,5,6})))</f>
        <v>2</v>
      </c>
      <c r="BA88" s="50" t="str">
        <f t="shared" si="6"/>
        <v/>
      </c>
      <c r="BB88" s="50" t="str">
        <f t="shared" si="7"/>
        <v xml:space="preserve"> </v>
      </c>
      <c r="BC88" s="46" t="str" cm="1">
        <f t="array" ref="BC88">IFERROR(SUMPRODUCT(LARGE($C88:$AV88,{1,2,3,4})), "")</f>
        <v/>
      </c>
      <c r="BD88" s="46" t="str" cm="1">
        <f t="array" ref="BD88">IFERROR(SUMPRODUCT(LARGE($C88:$AV88,{1,2,3,4,5,6,7})), "")</f>
        <v/>
      </c>
      <c r="BE88" s="46" t="str" cm="1">
        <f t="array" ref="BE88">IFERROR(SUMPRODUCT(LARGE($C88:$AV88,{1,2,3,4,5,6,7,8})), "")</f>
        <v/>
      </c>
    </row>
    <row r="89" spans="1:57" ht="15" customHeight="1" x14ac:dyDescent="0.2">
      <c r="A89" s="4" t="s">
        <v>75</v>
      </c>
      <c r="B89" s="4" t="s">
        <v>453</v>
      </c>
      <c r="C89" s="73"/>
      <c r="D89" s="73"/>
      <c r="E89" s="73"/>
      <c r="F89" s="73"/>
      <c r="G89" s="73">
        <v>11</v>
      </c>
      <c r="H89" s="73"/>
      <c r="I89" s="69"/>
      <c r="J89" s="73"/>
      <c r="K89" s="73"/>
      <c r="L89" s="73"/>
      <c r="M89" s="73"/>
      <c r="N89" s="73"/>
      <c r="O89" s="73"/>
      <c r="P89" s="73"/>
      <c r="Q89" s="73"/>
      <c r="R89" s="73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24"/>
      <c r="AV89" s="10"/>
      <c r="AW89" s="57"/>
      <c r="AX89" s="47">
        <f t="shared" si="4"/>
        <v>11</v>
      </c>
      <c r="AY89" s="46">
        <f t="shared" si="5"/>
        <v>1</v>
      </c>
      <c r="AZ89" s="46" cm="1">
        <f t="array" ref="AZ89">IF($AY89&lt;=6,SUM($C89:$AV89),SUMPRODUCT(LARGE($C89:$AV89,{1,2,3,4,5,6})))</f>
        <v>11</v>
      </c>
      <c r="BA89" s="50" t="str">
        <f t="shared" si="6"/>
        <v/>
      </c>
      <c r="BB89" s="50" t="str">
        <f t="shared" si="7"/>
        <v xml:space="preserve"> </v>
      </c>
      <c r="BC89" s="46" t="str" cm="1">
        <f t="array" ref="BC89">IFERROR(SUMPRODUCT(LARGE($C89:$AV89,{1,2,3,4})), "")</f>
        <v/>
      </c>
      <c r="BD89" s="46" t="str" cm="1">
        <f t="array" ref="BD89">IFERROR(SUMPRODUCT(LARGE($C89:$AV89,{1,2,3,4,5,6,7})), "")</f>
        <v/>
      </c>
      <c r="BE89" s="46" t="str" cm="1">
        <f t="array" ref="BE89">IFERROR(SUMPRODUCT(LARGE($C89:$AV89,{1,2,3,4,5,6,7,8})), "")</f>
        <v/>
      </c>
    </row>
    <row r="90" spans="1:57" ht="15" customHeight="1" x14ac:dyDescent="0.2">
      <c r="A90" s="4" t="s">
        <v>91</v>
      </c>
      <c r="B90" s="4" t="s">
        <v>454</v>
      </c>
      <c r="C90" s="73"/>
      <c r="D90" s="73"/>
      <c r="E90" s="73"/>
      <c r="F90" s="73"/>
      <c r="G90" s="73">
        <v>4</v>
      </c>
      <c r="H90" s="73"/>
      <c r="I90" s="69"/>
      <c r="J90" s="73"/>
      <c r="K90" s="73"/>
      <c r="L90" s="73"/>
      <c r="M90" s="73">
        <v>4</v>
      </c>
      <c r="N90" s="73"/>
      <c r="O90" s="73"/>
      <c r="P90" s="73">
        <v>1</v>
      </c>
      <c r="Q90" s="73"/>
      <c r="R90" s="73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24"/>
      <c r="AV90" s="10"/>
      <c r="AW90" s="57"/>
      <c r="AX90" s="47">
        <f t="shared" si="4"/>
        <v>9</v>
      </c>
      <c r="AY90" s="46">
        <f t="shared" si="5"/>
        <v>3</v>
      </c>
      <c r="AZ90" s="46" cm="1">
        <f t="array" ref="AZ90">IF($AY90&lt;=6,SUM($C90:$AV90),SUMPRODUCT(LARGE($C90:$AV90,{1,2,3,4,5,6})))</f>
        <v>9</v>
      </c>
      <c r="BA90" s="50" t="str">
        <f t="shared" si="6"/>
        <v/>
      </c>
      <c r="BB90" s="50" t="str">
        <f t="shared" si="7"/>
        <v xml:space="preserve"> </v>
      </c>
      <c r="BC90" s="46" t="str" cm="1">
        <f t="array" ref="BC90">IFERROR(SUMPRODUCT(LARGE($C90:$AV90,{1,2,3,4})), "")</f>
        <v/>
      </c>
      <c r="BD90" s="46" t="str" cm="1">
        <f t="array" ref="BD90">IFERROR(SUMPRODUCT(LARGE($C90:$AV90,{1,2,3,4,5,6,7})), "")</f>
        <v/>
      </c>
      <c r="BE90" s="46" t="str" cm="1">
        <f t="array" ref="BE90">IFERROR(SUMPRODUCT(LARGE($C90:$AV90,{1,2,3,4,5,6,7,8})), "")</f>
        <v/>
      </c>
    </row>
    <row r="91" spans="1:57" ht="15" customHeight="1" x14ac:dyDescent="0.2">
      <c r="A91" s="4" t="s">
        <v>30</v>
      </c>
      <c r="B91" s="17" t="s">
        <v>1145</v>
      </c>
      <c r="C91" s="10"/>
      <c r="D91" s="10"/>
      <c r="E91" s="10"/>
      <c r="F91" s="10"/>
      <c r="G91" s="10"/>
      <c r="H91" s="10"/>
      <c r="I91" s="69"/>
      <c r="J91" s="73"/>
      <c r="K91" s="73"/>
      <c r="L91" s="73"/>
      <c r="M91" s="73"/>
      <c r="N91" s="73"/>
      <c r="O91" s="73"/>
      <c r="P91" s="73">
        <v>3</v>
      </c>
      <c r="Q91" s="73"/>
      <c r="R91" s="73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24"/>
      <c r="AV91" s="10"/>
      <c r="AW91" s="57"/>
      <c r="AX91" s="47">
        <f t="shared" si="4"/>
        <v>3</v>
      </c>
      <c r="AY91" s="46">
        <f t="shared" si="5"/>
        <v>1</v>
      </c>
      <c r="AZ91" s="46" cm="1">
        <f t="array" ref="AZ91">IF($AY91&lt;=6,SUM($C91:$AV91),SUMPRODUCT(LARGE($C91:$AV91,{1,2,3,4,5,6})))</f>
        <v>3</v>
      </c>
      <c r="BA91" s="50" t="str">
        <f t="shared" si="6"/>
        <v/>
      </c>
      <c r="BB91" s="50" t="str">
        <f t="shared" si="7"/>
        <v xml:space="preserve"> </v>
      </c>
      <c r="BC91" s="46" t="str" cm="1">
        <f t="array" ref="BC91">IFERROR(SUMPRODUCT(LARGE($C91:$AV91,{1,2,3,4})), "")</f>
        <v/>
      </c>
      <c r="BD91" s="46" t="str" cm="1">
        <f t="array" ref="BD91">IFERROR(SUMPRODUCT(LARGE($C91:$AV91,{1,2,3,4,5,6,7})), "")</f>
        <v/>
      </c>
      <c r="BE91" s="46" t="str" cm="1">
        <f t="array" ref="BE91">IFERROR(SUMPRODUCT(LARGE($C91:$AV91,{1,2,3,4,5,6,7,8})), "")</f>
        <v/>
      </c>
    </row>
    <row r="92" spans="1:57" ht="15" customHeight="1" x14ac:dyDescent="0.2">
      <c r="A92" s="4" t="s">
        <v>42</v>
      </c>
      <c r="B92" s="4" t="s">
        <v>455</v>
      </c>
      <c r="C92" s="73"/>
      <c r="D92" s="73"/>
      <c r="E92" s="73"/>
      <c r="F92" s="73"/>
      <c r="G92" s="73">
        <v>2</v>
      </c>
      <c r="H92" s="73"/>
      <c r="I92" s="69"/>
      <c r="J92" s="73"/>
      <c r="K92" s="73"/>
      <c r="L92" s="73"/>
      <c r="M92" s="73">
        <v>1</v>
      </c>
      <c r="N92" s="73"/>
      <c r="O92" s="73"/>
      <c r="P92" s="73">
        <v>9</v>
      </c>
      <c r="Q92" s="73"/>
      <c r="R92" s="73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24"/>
      <c r="AV92" s="10"/>
      <c r="AW92" s="57"/>
      <c r="AX92" s="47">
        <f t="shared" si="4"/>
        <v>12</v>
      </c>
      <c r="AY92" s="46">
        <f t="shared" si="5"/>
        <v>3</v>
      </c>
      <c r="AZ92" s="46" cm="1">
        <f t="array" ref="AZ92">IF($AY92&lt;=6,SUM($C92:$AV92),SUMPRODUCT(LARGE($C92:$AV92,{1,2,3,4,5,6})))</f>
        <v>12</v>
      </c>
      <c r="BA92" s="50" t="str">
        <f t="shared" si="6"/>
        <v/>
      </c>
      <c r="BB92" s="50" t="str">
        <f t="shared" si="7"/>
        <v xml:space="preserve"> </v>
      </c>
      <c r="BC92" s="46" t="str" cm="1">
        <f t="array" ref="BC92">IFERROR(SUMPRODUCT(LARGE($C92:$AV92,{1,2,3,4})), "")</f>
        <v/>
      </c>
      <c r="BD92" s="46" t="str" cm="1">
        <f t="array" ref="BD92">IFERROR(SUMPRODUCT(LARGE($C92:$AV92,{1,2,3,4,5,6,7})), "")</f>
        <v/>
      </c>
      <c r="BE92" s="46" t="str" cm="1">
        <f t="array" ref="BE92">IFERROR(SUMPRODUCT(LARGE($C92:$AV92,{1,2,3,4,5,6,7,8})), "")</f>
        <v/>
      </c>
    </row>
    <row r="93" spans="1:57" ht="15" customHeight="1" x14ac:dyDescent="0.2">
      <c r="A93" s="4"/>
      <c r="B93" s="4" t="s">
        <v>456</v>
      </c>
      <c r="C93" s="73"/>
      <c r="D93" s="73"/>
      <c r="E93" s="73"/>
      <c r="F93" s="73"/>
      <c r="G93" s="73"/>
      <c r="H93" s="73"/>
      <c r="I93" s="69"/>
      <c r="J93" s="73"/>
      <c r="K93" s="73"/>
      <c r="L93" s="73">
        <v>2</v>
      </c>
      <c r="M93" s="73"/>
      <c r="N93" s="73">
        <v>3</v>
      </c>
      <c r="O93" s="73"/>
      <c r="P93" s="73"/>
      <c r="Q93" s="73"/>
      <c r="R93" s="73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24"/>
      <c r="AV93" s="10"/>
      <c r="AW93" s="57"/>
      <c r="AX93" s="47">
        <f t="shared" si="4"/>
        <v>5</v>
      </c>
      <c r="AY93" s="46">
        <f t="shared" si="5"/>
        <v>2</v>
      </c>
      <c r="AZ93" s="46" cm="1">
        <f t="array" ref="AZ93">IF($AY93&lt;=6,SUM($C93:$AV93),SUMPRODUCT(LARGE($C93:$AV93,{1,2,3,4,5,6})))</f>
        <v>5</v>
      </c>
      <c r="BA93" s="50" t="str">
        <f t="shared" si="6"/>
        <v/>
      </c>
      <c r="BB93" s="50" t="str">
        <f t="shared" si="7"/>
        <v xml:space="preserve"> </v>
      </c>
      <c r="BC93" s="46" t="str" cm="1">
        <f t="array" ref="BC93">IFERROR(SUMPRODUCT(LARGE($C93:$AV93,{1,2,3,4})), "")</f>
        <v/>
      </c>
      <c r="BD93" s="46" t="str" cm="1">
        <f t="array" ref="BD93">IFERROR(SUMPRODUCT(LARGE($C93:$AV93,{1,2,3,4,5,6,7})), "")</f>
        <v/>
      </c>
      <c r="BE93" s="46" t="str" cm="1">
        <f t="array" ref="BE93">IFERROR(SUMPRODUCT(LARGE($C93:$AV93,{1,2,3,4,5,6,7,8})), "")</f>
        <v/>
      </c>
    </row>
    <row r="94" spans="1:57" ht="15" customHeight="1" x14ac:dyDescent="0.2">
      <c r="A94" s="4"/>
      <c r="B94" s="4" t="s">
        <v>457</v>
      </c>
      <c r="C94" s="73"/>
      <c r="D94" s="73"/>
      <c r="E94" s="73"/>
      <c r="F94" s="73"/>
      <c r="G94" s="73"/>
      <c r="H94" s="73"/>
      <c r="I94" s="69"/>
      <c r="J94" s="73"/>
      <c r="K94" s="73"/>
      <c r="L94" s="73">
        <v>6</v>
      </c>
      <c r="M94" s="73"/>
      <c r="N94" s="73">
        <v>16</v>
      </c>
      <c r="O94" s="73">
        <v>8</v>
      </c>
      <c r="P94" s="73"/>
      <c r="Q94" s="73"/>
      <c r="R94" s="73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24"/>
      <c r="AV94" s="10"/>
      <c r="AW94" s="57"/>
      <c r="AX94" s="47">
        <f t="shared" si="4"/>
        <v>30</v>
      </c>
      <c r="AY94" s="46">
        <f t="shared" si="5"/>
        <v>3</v>
      </c>
      <c r="AZ94" s="46" cm="1">
        <f t="array" ref="AZ94">IF($AY94&lt;=6,SUM($C94:$AV94),SUMPRODUCT(LARGE($C94:$AV94,{1,2,3,4,5,6})))</f>
        <v>30</v>
      </c>
      <c r="BA94" s="50" t="str">
        <f t="shared" si="6"/>
        <v/>
      </c>
      <c r="BB94" s="50" t="str">
        <f t="shared" si="7"/>
        <v xml:space="preserve"> </v>
      </c>
      <c r="BC94" s="46" t="str" cm="1">
        <f t="array" ref="BC94">IFERROR(SUMPRODUCT(LARGE($C94:$AV94,{1,2,3,4})), "")</f>
        <v/>
      </c>
      <c r="BD94" s="46" t="str" cm="1">
        <f t="array" ref="BD94">IFERROR(SUMPRODUCT(LARGE($C94:$AV94,{1,2,3,4,5,6,7})), "")</f>
        <v/>
      </c>
      <c r="BE94" s="46" t="str" cm="1">
        <f t="array" ref="BE94">IFERROR(SUMPRODUCT(LARGE($C94:$AV94,{1,2,3,4,5,6,7,8})), "")</f>
        <v/>
      </c>
    </row>
    <row r="95" spans="1:57" ht="15" customHeight="1" x14ac:dyDescent="0.2">
      <c r="A95" s="4"/>
      <c r="B95" s="4" t="s">
        <v>458</v>
      </c>
      <c r="C95" s="73"/>
      <c r="D95" s="73"/>
      <c r="E95" s="73"/>
      <c r="F95" s="73">
        <v>3</v>
      </c>
      <c r="G95" s="73"/>
      <c r="H95" s="73"/>
      <c r="I95" s="69"/>
      <c r="J95" s="73"/>
      <c r="K95" s="73"/>
      <c r="L95" s="73"/>
      <c r="M95" s="73"/>
      <c r="N95" s="73">
        <v>1</v>
      </c>
      <c r="O95" s="73">
        <v>5</v>
      </c>
      <c r="P95" s="73"/>
      <c r="Q95" s="73"/>
      <c r="R95" s="73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24"/>
      <c r="AV95" s="10"/>
      <c r="AW95" s="57"/>
      <c r="AX95" s="47">
        <f t="shared" si="4"/>
        <v>9</v>
      </c>
      <c r="AY95" s="46">
        <f t="shared" si="5"/>
        <v>3</v>
      </c>
      <c r="AZ95" s="46" cm="1">
        <f t="array" ref="AZ95">IF($AY95&lt;=6,SUM($C95:$AV95),SUMPRODUCT(LARGE($C95:$AV95,{1,2,3,4,5,6})))</f>
        <v>9</v>
      </c>
      <c r="BA95" s="50" t="str">
        <f t="shared" si="6"/>
        <v/>
      </c>
      <c r="BB95" s="50" t="str">
        <f t="shared" si="7"/>
        <v xml:space="preserve"> </v>
      </c>
      <c r="BC95" s="46" t="str" cm="1">
        <f t="array" ref="BC95">IFERROR(SUMPRODUCT(LARGE($C95:$AV95,{1,2,3,4})), "")</f>
        <v/>
      </c>
      <c r="BD95" s="46" t="str" cm="1">
        <f t="array" ref="BD95">IFERROR(SUMPRODUCT(LARGE($C95:$AV95,{1,2,3,4,5,6,7})), "")</f>
        <v/>
      </c>
      <c r="BE95" s="46" t="str" cm="1">
        <f t="array" ref="BE95">IFERROR(SUMPRODUCT(LARGE($C95:$AV95,{1,2,3,4,5,6,7,8})), "")</f>
        <v/>
      </c>
    </row>
    <row r="96" spans="1:57" ht="15" customHeight="1" x14ac:dyDescent="0.2">
      <c r="A96" s="4"/>
      <c r="B96" s="4" t="s">
        <v>459</v>
      </c>
      <c r="C96" s="73"/>
      <c r="D96" s="73"/>
      <c r="E96" s="73"/>
      <c r="F96" s="73">
        <v>2</v>
      </c>
      <c r="G96" s="73"/>
      <c r="H96" s="73"/>
      <c r="I96" s="69"/>
      <c r="J96" s="73"/>
      <c r="K96" s="73"/>
      <c r="L96" s="73">
        <v>2</v>
      </c>
      <c r="M96" s="73"/>
      <c r="N96" s="73">
        <v>3</v>
      </c>
      <c r="O96" s="73"/>
      <c r="P96" s="73"/>
      <c r="Q96" s="73"/>
      <c r="R96" s="73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24"/>
      <c r="AV96" s="10"/>
      <c r="AW96" s="57"/>
      <c r="AX96" s="47">
        <f t="shared" si="4"/>
        <v>7</v>
      </c>
      <c r="AY96" s="46">
        <f t="shared" si="5"/>
        <v>3</v>
      </c>
      <c r="AZ96" s="46" cm="1">
        <f t="array" ref="AZ96">IF($AY96&lt;=6,SUM($C96:$AV96),SUMPRODUCT(LARGE($C96:$AV96,{1,2,3,4,5,6})))</f>
        <v>7</v>
      </c>
      <c r="BA96" s="50" t="str">
        <f t="shared" si="6"/>
        <v/>
      </c>
      <c r="BB96" s="50" t="str">
        <f t="shared" si="7"/>
        <v xml:space="preserve"> </v>
      </c>
      <c r="BC96" s="46" t="str" cm="1">
        <f t="array" ref="BC96">IFERROR(SUMPRODUCT(LARGE($C96:$AV96,{1,2,3,4})), "")</f>
        <v/>
      </c>
      <c r="BD96" s="46" t="str" cm="1">
        <f t="array" ref="BD96">IFERROR(SUMPRODUCT(LARGE($C96:$AV96,{1,2,3,4,5,6,7})), "")</f>
        <v/>
      </c>
      <c r="BE96" s="46" t="str" cm="1">
        <f t="array" ref="BE96">IFERROR(SUMPRODUCT(LARGE($C96:$AV96,{1,2,3,4,5,6,7,8})), "")</f>
        <v/>
      </c>
    </row>
    <row r="97" spans="1:57" ht="15" customHeight="1" x14ac:dyDescent="0.2">
      <c r="A97" s="4"/>
      <c r="B97" s="4" t="s">
        <v>460</v>
      </c>
      <c r="C97" s="73"/>
      <c r="D97" s="73"/>
      <c r="E97" s="73"/>
      <c r="F97" s="73">
        <v>3</v>
      </c>
      <c r="G97" s="73"/>
      <c r="H97" s="73"/>
      <c r="I97" s="69"/>
      <c r="J97" s="73"/>
      <c r="K97" s="73"/>
      <c r="L97" s="73"/>
      <c r="M97" s="73"/>
      <c r="N97" s="73"/>
      <c r="O97" s="73"/>
      <c r="P97" s="73"/>
      <c r="Q97" s="73"/>
      <c r="R97" s="73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24"/>
      <c r="AV97" s="10"/>
      <c r="AW97" s="57"/>
      <c r="AX97" s="47">
        <f t="shared" si="4"/>
        <v>3</v>
      </c>
      <c r="AY97" s="46">
        <f t="shared" si="5"/>
        <v>1</v>
      </c>
      <c r="AZ97" s="46" cm="1">
        <f t="array" ref="AZ97">IF($AY97&lt;=6,SUM($C97:$AV97),SUMPRODUCT(LARGE($C97:$AV97,{1,2,3,4,5,6})))</f>
        <v>3</v>
      </c>
      <c r="BA97" s="50" t="str">
        <f t="shared" si="6"/>
        <v/>
      </c>
      <c r="BB97" s="50" t="str">
        <f t="shared" si="7"/>
        <v xml:space="preserve"> </v>
      </c>
      <c r="BC97" s="46" t="str" cm="1">
        <f t="array" ref="BC97">IFERROR(SUMPRODUCT(LARGE($C97:$AV97,{1,2,3,4})), "")</f>
        <v/>
      </c>
      <c r="BD97" s="46" t="str" cm="1">
        <f t="array" ref="BD97">IFERROR(SUMPRODUCT(LARGE($C97:$AV97,{1,2,3,4,5,6,7})), "")</f>
        <v/>
      </c>
      <c r="BE97" s="46" t="str" cm="1">
        <f t="array" ref="BE97">IFERROR(SUMPRODUCT(LARGE($C97:$AV97,{1,2,3,4,5,6,7,8})), "")</f>
        <v/>
      </c>
    </row>
    <row r="98" spans="1:57" ht="15" customHeight="1" x14ac:dyDescent="0.2">
      <c r="A98" s="4"/>
      <c r="B98" s="17" t="s">
        <v>461</v>
      </c>
      <c r="C98" s="73"/>
      <c r="D98" s="73"/>
      <c r="E98" s="73"/>
      <c r="F98" s="73"/>
      <c r="G98" s="73"/>
      <c r="H98" s="73"/>
      <c r="I98" s="69"/>
      <c r="J98" s="73"/>
      <c r="K98" s="73"/>
      <c r="L98" s="73"/>
      <c r="M98" s="73"/>
      <c r="N98" s="73">
        <v>3</v>
      </c>
      <c r="O98" s="73"/>
      <c r="P98" s="73"/>
      <c r="Q98" s="73"/>
      <c r="R98" s="73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24"/>
      <c r="AV98" s="10"/>
      <c r="AW98" s="57"/>
      <c r="AX98" s="47">
        <f t="shared" si="4"/>
        <v>3</v>
      </c>
      <c r="AY98" s="46">
        <f t="shared" si="5"/>
        <v>1</v>
      </c>
      <c r="AZ98" s="46" cm="1">
        <f t="array" ref="AZ98">IF($AY98&lt;=6,SUM($C98:$AV98),SUMPRODUCT(LARGE($C98:$AV98,{1,2,3,4,5,6})))</f>
        <v>3</v>
      </c>
      <c r="BA98" s="50" t="str">
        <f t="shared" si="6"/>
        <v/>
      </c>
      <c r="BB98" s="50" t="str">
        <f t="shared" si="7"/>
        <v xml:space="preserve"> </v>
      </c>
      <c r="BC98" s="46" t="str" cm="1">
        <f t="array" ref="BC98">IFERROR(SUMPRODUCT(LARGE($C98:$AV98,{1,2,3,4})), "")</f>
        <v/>
      </c>
      <c r="BD98" s="46" t="str" cm="1">
        <f t="array" ref="BD98">IFERROR(SUMPRODUCT(LARGE($C98:$AV98,{1,2,3,4,5,6,7})), "")</f>
        <v/>
      </c>
      <c r="BE98" s="46" t="str" cm="1">
        <f t="array" ref="BE98">IFERROR(SUMPRODUCT(LARGE($C98:$AV98,{1,2,3,4,5,6,7,8})), "")</f>
        <v/>
      </c>
    </row>
    <row r="99" spans="1:57" ht="15" customHeight="1" x14ac:dyDescent="0.2">
      <c r="A99" s="4"/>
      <c r="B99" s="4" t="s">
        <v>462</v>
      </c>
      <c r="C99" s="73">
        <v>1</v>
      </c>
      <c r="D99" s="73"/>
      <c r="E99" s="73"/>
      <c r="F99" s="73">
        <v>1</v>
      </c>
      <c r="G99" s="73"/>
      <c r="H99" s="73"/>
      <c r="I99" s="69"/>
      <c r="J99" s="73">
        <v>1</v>
      </c>
      <c r="K99" s="73"/>
      <c r="L99" s="73"/>
      <c r="M99" s="73"/>
      <c r="N99" s="73">
        <v>1</v>
      </c>
      <c r="O99" s="73"/>
      <c r="P99" s="73"/>
      <c r="Q99" s="73"/>
      <c r="R99" s="73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24"/>
      <c r="AV99" s="10"/>
      <c r="AW99" s="57"/>
      <c r="AX99" s="47">
        <f t="shared" si="4"/>
        <v>4</v>
      </c>
      <c r="AY99" s="46">
        <f t="shared" si="5"/>
        <v>4</v>
      </c>
      <c r="AZ99" s="46" cm="1">
        <f t="array" ref="AZ99">IF($AY99&lt;=6,SUM($C99:$AV99),SUMPRODUCT(LARGE($C99:$AV99,{1,2,3,4,5,6})))</f>
        <v>4</v>
      </c>
      <c r="BA99" s="50" t="str">
        <f t="shared" si="6"/>
        <v/>
      </c>
      <c r="BB99" s="50" t="str">
        <f t="shared" si="7"/>
        <v xml:space="preserve"> </v>
      </c>
      <c r="BC99" s="46" cm="1">
        <f t="array" ref="BC99">IFERROR(SUMPRODUCT(LARGE($C99:$AV99,{1,2,3,4})), "")</f>
        <v>4</v>
      </c>
      <c r="BD99" s="46" t="str" cm="1">
        <f t="array" ref="BD99">IFERROR(SUMPRODUCT(LARGE($C99:$AV99,{1,2,3,4,5,6,7})), "")</f>
        <v/>
      </c>
      <c r="BE99" s="46" t="str" cm="1">
        <f t="array" ref="BE99">IFERROR(SUMPRODUCT(LARGE($C99:$AV99,{1,2,3,4,5,6,7,8})), "")</f>
        <v/>
      </c>
    </row>
    <row r="100" spans="1:57" ht="15" customHeight="1" x14ac:dyDescent="0.2">
      <c r="A100" s="4"/>
      <c r="B100" s="4" t="s">
        <v>463</v>
      </c>
      <c r="C100" s="73">
        <v>2</v>
      </c>
      <c r="D100" s="73"/>
      <c r="E100" s="73"/>
      <c r="F100" s="73"/>
      <c r="G100" s="73"/>
      <c r="H100" s="73"/>
      <c r="I100" s="69"/>
      <c r="J100" s="73">
        <v>1</v>
      </c>
      <c r="K100" s="73"/>
      <c r="L100" s="73"/>
      <c r="M100" s="73"/>
      <c r="N100" s="73">
        <v>3</v>
      </c>
      <c r="O100" s="73"/>
      <c r="P100" s="73"/>
      <c r="Q100" s="73"/>
      <c r="R100" s="73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24"/>
      <c r="AV100" s="10"/>
      <c r="AW100" s="57"/>
      <c r="AX100" s="47">
        <f t="shared" si="4"/>
        <v>6</v>
      </c>
      <c r="AY100" s="46">
        <f t="shared" si="5"/>
        <v>3</v>
      </c>
      <c r="AZ100" s="46" cm="1">
        <f t="array" ref="AZ100">IF($AY100&lt;=6,SUM($C100:$AV100),SUMPRODUCT(LARGE($C100:$AV100,{1,2,3,4,5,6})))</f>
        <v>6</v>
      </c>
      <c r="BA100" s="50" t="str">
        <f t="shared" si="6"/>
        <v/>
      </c>
      <c r="BB100" s="50" t="str">
        <f t="shared" si="7"/>
        <v xml:space="preserve"> </v>
      </c>
      <c r="BC100" s="46" t="str" cm="1">
        <f t="array" ref="BC100">IFERROR(SUMPRODUCT(LARGE($C100:$AV100,{1,2,3,4})), "")</f>
        <v/>
      </c>
      <c r="BD100" s="46" t="str" cm="1">
        <f t="array" ref="BD100">IFERROR(SUMPRODUCT(LARGE($C100:$AV100,{1,2,3,4,5,6,7})), "")</f>
        <v/>
      </c>
      <c r="BE100" s="46" t="str" cm="1">
        <f t="array" ref="BE100">IFERROR(SUMPRODUCT(LARGE($C100:$AV100,{1,2,3,4,5,6,7,8})), "")</f>
        <v/>
      </c>
    </row>
    <row r="101" spans="1:57" ht="15" customHeight="1" x14ac:dyDescent="0.2">
      <c r="A101" s="4"/>
      <c r="B101" s="4" t="s">
        <v>464</v>
      </c>
      <c r="C101" s="73">
        <v>1</v>
      </c>
      <c r="D101" s="73"/>
      <c r="E101" s="73"/>
      <c r="F101" s="73"/>
      <c r="G101" s="73"/>
      <c r="H101" s="73"/>
      <c r="I101" s="69"/>
      <c r="J101" s="73">
        <v>1</v>
      </c>
      <c r="K101" s="73"/>
      <c r="L101" s="73"/>
      <c r="M101" s="73"/>
      <c r="N101" s="73">
        <v>2</v>
      </c>
      <c r="O101" s="73"/>
      <c r="P101" s="73"/>
      <c r="Q101" s="73"/>
      <c r="R101" s="73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24"/>
      <c r="AV101" s="10"/>
      <c r="AW101" s="57"/>
      <c r="AX101" s="47">
        <f t="shared" si="4"/>
        <v>4</v>
      </c>
      <c r="AY101" s="46">
        <f t="shared" si="5"/>
        <v>3</v>
      </c>
      <c r="AZ101" s="46" cm="1">
        <f t="array" ref="AZ101">IF($AY101&lt;=6,SUM($C101:$AV101),SUMPRODUCT(LARGE($C101:$AV101,{1,2,3,4,5,6})))</f>
        <v>4</v>
      </c>
      <c r="BA101" s="50" t="str">
        <f t="shared" si="6"/>
        <v/>
      </c>
      <c r="BB101" s="50" t="str">
        <f t="shared" si="7"/>
        <v xml:space="preserve"> </v>
      </c>
      <c r="BC101" s="46" t="str" cm="1">
        <f t="array" ref="BC101">IFERROR(SUMPRODUCT(LARGE($C101:$AV101,{1,2,3,4})), "")</f>
        <v/>
      </c>
      <c r="BD101" s="46" t="str" cm="1">
        <f t="array" ref="BD101">IFERROR(SUMPRODUCT(LARGE($C101:$AV101,{1,2,3,4,5,6,7})), "")</f>
        <v/>
      </c>
      <c r="BE101" s="46" t="str" cm="1">
        <f t="array" ref="BE101">IFERROR(SUMPRODUCT(LARGE($C101:$AV101,{1,2,3,4,5,6,7,8})), "")</f>
        <v/>
      </c>
    </row>
    <row r="102" spans="1:57" ht="15" customHeight="1" x14ac:dyDescent="0.2">
      <c r="A102" s="4"/>
      <c r="B102" s="4" t="s">
        <v>465</v>
      </c>
      <c r="C102" s="73">
        <v>2</v>
      </c>
      <c r="D102" s="73"/>
      <c r="E102" s="73"/>
      <c r="F102" s="73"/>
      <c r="G102" s="73"/>
      <c r="H102" s="73"/>
      <c r="I102" s="69"/>
      <c r="J102" s="73"/>
      <c r="K102" s="73"/>
      <c r="L102" s="73">
        <v>3</v>
      </c>
      <c r="M102" s="73"/>
      <c r="N102" s="73"/>
      <c r="O102" s="73">
        <v>5</v>
      </c>
      <c r="P102" s="73"/>
      <c r="Q102" s="73"/>
      <c r="R102" s="73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24"/>
      <c r="AV102" s="10"/>
      <c r="AW102" s="57"/>
      <c r="AX102" s="47">
        <f t="shared" si="4"/>
        <v>10</v>
      </c>
      <c r="AY102" s="46">
        <f t="shared" si="5"/>
        <v>3</v>
      </c>
      <c r="AZ102" s="46" cm="1">
        <f t="array" ref="AZ102">IF($AY102&lt;=6,SUM($C102:$AV102),SUMPRODUCT(LARGE($C102:$AV102,{1,2,3,4,5,6})))</f>
        <v>10</v>
      </c>
      <c r="BA102" s="50" t="str">
        <f t="shared" si="6"/>
        <v/>
      </c>
      <c r="BB102" s="50" t="str">
        <f t="shared" si="7"/>
        <v xml:space="preserve"> </v>
      </c>
      <c r="BC102" s="46" t="str" cm="1">
        <f t="array" ref="BC102">IFERROR(SUMPRODUCT(LARGE($C102:$AV102,{1,2,3,4})), "")</f>
        <v/>
      </c>
      <c r="BD102" s="46" t="str" cm="1">
        <f t="array" ref="BD102">IFERROR(SUMPRODUCT(LARGE($C102:$AV102,{1,2,3,4,5,6,7})), "")</f>
        <v/>
      </c>
      <c r="BE102" s="46" t="str" cm="1">
        <f t="array" ref="BE102">IFERROR(SUMPRODUCT(LARGE($C102:$AV102,{1,2,3,4,5,6,7,8})), "")</f>
        <v/>
      </c>
    </row>
    <row r="103" spans="1:57" ht="15" customHeight="1" x14ac:dyDescent="0.2">
      <c r="A103" s="4" t="s">
        <v>6</v>
      </c>
      <c r="B103" s="4" t="s">
        <v>466</v>
      </c>
      <c r="C103" s="73">
        <v>3</v>
      </c>
      <c r="D103" s="73"/>
      <c r="E103" s="73"/>
      <c r="F103" s="73"/>
      <c r="G103" s="73"/>
      <c r="H103" s="73"/>
      <c r="I103" s="69"/>
      <c r="J103" s="73"/>
      <c r="K103" s="73"/>
      <c r="L103" s="73">
        <v>6</v>
      </c>
      <c r="M103" s="73"/>
      <c r="N103" s="73"/>
      <c r="O103" s="73"/>
      <c r="P103" s="73"/>
      <c r="Q103" s="73"/>
      <c r="R103" s="73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24"/>
      <c r="AV103" s="10"/>
      <c r="AW103" s="57"/>
      <c r="AX103" s="47">
        <f t="shared" si="4"/>
        <v>9</v>
      </c>
      <c r="AY103" s="46">
        <f t="shared" si="5"/>
        <v>2</v>
      </c>
      <c r="AZ103" s="46" cm="1">
        <f t="array" ref="AZ103">IF($AY103&lt;=6,SUM($C103:$AV103),SUMPRODUCT(LARGE($C103:$AV103,{1,2,3,4,5,6})))</f>
        <v>9</v>
      </c>
      <c r="BA103" s="50" t="str">
        <f t="shared" si="6"/>
        <v/>
      </c>
      <c r="BB103" s="50" t="str">
        <f t="shared" si="7"/>
        <v xml:space="preserve"> </v>
      </c>
      <c r="BC103" s="46" t="str" cm="1">
        <f t="array" ref="BC103">IFERROR(SUMPRODUCT(LARGE($C103:$AV103,{1,2,3,4})), "")</f>
        <v/>
      </c>
      <c r="BD103" s="46" t="str" cm="1">
        <f t="array" ref="BD103">IFERROR(SUMPRODUCT(LARGE($C103:$AV103,{1,2,3,4,5,6,7})), "")</f>
        <v/>
      </c>
      <c r="BE103" s="46" t="str" cm="1">
        <f t="array" ref="BE103">IFERROR(SUMPRODUCT(LARGE($C103:$AV103,{1,2,3,4,5,6,7,8})), "")</f>
        <v/>
      </c>
    </row>
    <row r="104" spans="1:57" ht="15" customHeight="1" x14ac:dyDescent="0.2">
      <c r="A104" s="4"/>
      <c r="B104" s="17" t="s">
        <v>1114</v>
      </c>
      <c r="C104" s="10"/>
      <c r="D104" s="10"/>
      <c r="E104" s="10"/>
      <c r="F104" s="10"/>
      <c r="G104" s="10"/>
      <c r="H104" s="10"/>
      <c r="I104" s="69"/>
      <c r="J104" s="73"/>
      <c r="K104" s="73"/>
      <c r="L104" s="73"/>
      <c r="M104" s="73"/>
      <c r="N104" s="73"/>
      <c r="O104" s="73">
        <v>1</v>
      </c>
      <c r="P104" s="73"/>
      <c r="Q104" s="73"/>
      <c r="R104" s="73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24"/>
      <c r="AV104" s="10"/>
      <c r="AW104" s="57"/>
      <c r="AX104" s="47">
        <f t="shared" si="4"/>
        <v>1</v>
      </c>
      <c r="AY104" s="46">
        <f t="shared" si="5"/>
        <v>1</v>
      </c>
      <c r="AZ104" s="46" cm="1">
        <f t="array" ref="AZ104">IF($AY104&lt;=6,SUM($C104:$AV104),SUMPRODUCT(LARGE($C104:$AV104,{1,2,3,4,5,6})))</f>
        <v>1</v>
      </c>
      <c r="BA104" s="50" t="str">
        <f t="shared" si="6"/>
        <v/>
      </c>
      <c r="BB104" s="50" t="str">
        <f t="shared" si="7"/>
        <v xml:space="preserve"> </v>
      </c>
      <c r="BC104" s="46" t="str" cm="1">
        <f t="array" ref="BC104">IFERROR(SUMPRODUCT(LARGE($C104:$AV104,{1,2,3,4})), "")</f>
        <v/>
      </c>
      <c r="BD104" s="46" t="str" cm="1">
        <f t="array" ref="BD104">IFERROR(SUMPRODUCT(LARGE($C104:$AV104,{1,2,3,4,5,6,7})), "")</f>
        <v/>
      </c>
      <c r="BE104" s="46" t="str" cm="1">
        <f t="array" ref="BE104">IFERROR(SUMPRODUCT(LARGE($C104:$AV104,{1,2,3,4,5,6,7,8})), "")</f>
        <v/>
      </c>
    </row>
    <row r="105" spans="1:57" ht="15" customHeight="1" x14ac:dyDescent="0.2">
      <c r="A105" s="4"/>
      <c r="B105" s="17" t="s">
        <v>1115</v>
      </c>
      <c r="C105" s="10"/>
      <c r="D105" s="10"/>
      <c r="E105" s="10"/>
      <c r="F105" s="10"/>
      <c r="G105" s="10"/>
      <c r="H105" s="10"/>
      <c r="I105" s="69"/>
      <c r="J105" s="73"/>
      <c r="K105" s="73"/>
      <c r="L105" s="73"/>
      <c r="M105" s="73"/>
      <c r="N105" s="73"/>
      <c r="O105" s="73">
        <v>4</v>
      </c>
      <c r="P105" s="73"/>
      <c r="Q105" s="73"/>
      <c r="R105" s="73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24"/>
      <c r="AV105" s="10"/>
      <c r="AW105" s="57"/>
      <c r="AX105" s="47">
        <f t="shared" si="4"/>
        <v>4</v>
      </c>
      <c r="AY105" s="46">
        <f t="shared" si="5"/>
        <v>1</v>
      </c>
      <c r="AZ105" s="46" cm="1">
        <f t="array" ref="AZ105">IF($AY105&lt;=6,SUM($C105:$AV105),SUMPRODUCT(LARGE($C105:$AV105,{1,2,3,4,5,6})))</f>
        <v>4</v>
      </c>
      <c r="BA105" s="50" t="str">
        <f t="shared" si="6"/>
        <v/>
      </c>
      <c r="BB105" s="50" t="str">
        <f t="shared" si="7"/>
        <v xml:space="preserve"> </v>
      </c>
      <c r="BC105" s="46" t="str" cm="1">
        <f t="array" ref="BC105">IFERROR(SUMPRODUCT(LARGE($C105:$AV105,{1,2,3,4})), "")</f>
        <v/>
      </c>
      <c r="BD105" s="46" t="str" cm="1">
        <f t="array" ref="BD105">IFERROR(SUMPRODUCT(LARGE($C105:$AV105,{1,2,3,4,5,6,7})), "")</f>
        <v/>
      </c>
      <c r="BE105" s="46" t="str" cm="1">
        <f t="array" ref="BE105">IFERROR(SUMPRODUCT(LARGE($C105:$AV105,{1,2,3,4,5,6,7,8})), "")</f>
        <v/>
      </c>
    </row>
    <row r="106" spans="1:57" ht="15" customHeight="1" x14ac:dyDescent="0.2">
      <c r="A106" s="4"/>
      <c r="B106" s="17" t="s">
        <v>1077</v>
      </c>
      <c r="C106" s="73"/>
      <c r="D106" s="73"/>
      <c r="E106" s="73"/>
      <c r="F106" s="73"/>
      <c r="G106" s="73"/>
      <c r="H106" s="73">
        <v>1</v>
      </c>
      <c r="I106" s="69"/>
      <c r="J106" s="73"/>
      <c r="K106" s="73"/>
      <c r="L106" s="73"/>
      <c r="M106" s="73"/>
      <c r="N106" s="73"/>
      <c r="O106" s="73"/>
      <c r="P106" s="73"/>
      <c r="Q106" s="73"/>
      <c r="R106" s="73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24"/>
      <c r="AV106" s="10"/>
      <c r="AW106" s="57"/>
      <c r="AX106" s="47">
        <f t="shared" si="4"/>
        <v>1</v>
      </c>
      <c r="AY106" s="46">
        <f t="shared" si="5"/>
        <v>1</v>
      </c>
      <c r="AZ106" s="46" cm="1">
        <f t="array" ref="AZ106">IF($AY106&lt;=6,SUM($C106:$AV106),SUMPRODUCT(LARGE($C106:$AV106,{1,2,3,4,5,6})))</f>
        <v>1</v>
      </c>
      <c r="BA106" s="50" t="str">
        <f t="shared" si="6"/>
        <v/>
      </c>
      <c r="BB106" s="50" t="str">
        <f t="shared" si="7"/>
        <v xml:space="preserve"> </v>
      </c>
      <c r="BC106" s="46" t="str" cm="1">
        <f t="array" ref="BC106">IFERROR(SUMPRODUCT(LARGE($C106:$AV106,{1,2,3,4})), "")</f>
        <v/>
      </c>
      <c r="BD106" s="46" t="str" cm="1">
        <f t="array" ref="BD106">IFERROR(SUMPRODUCT(LARGE($C106:$AV106,{1,2,3,4,5,6,7})), "")</f>
        <v/>
      </c>
      <c r="BE106" s="46" t="str" cm="1">
        <f t="array" ref="BE106">IFERROR(SUMPRODUCT(LARGE($C106:$AV106,{1,2,3,4,5,6,7,8})), "")</f>
        <v/>
      </c>
    </row>
    <row r="107" spans="1:57" ht="15" customHeight="1" x14ac:dyDescent="0.2">
      <c r="A107" s="4"/>
      <c r="B107" s="4" t="s">
        <v>467</v>
      </c>
      <c r="C107" s="73"/>
      <c r="D107" s="73"/>
      <c r="E107" s="73"/>
      <c r="F107" s="73"/>
      <c r="G107" s="73"/>
      <c r="H107" s="73"/>
      <c r="I107" s="69"/>
      <c r="J107" s="73"/>
      <c r="K107" s="73"/>
      <c r="L107" s="73">
        <v>5</v>
      </c>
      <c r="M107" s="73"/>
      <c r="N107" s="73"/>
      <c r="O107" s="73"/>
      <c r="P107" s="73"/>
      <c r="Q107" s="73"/>
      <c r="R107" s="73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24"/>
      <c r="AV107" s="10"/>
      <c r="AW107" s="57"/>
      <c r="AX107" s="47">
        <f t="shared" si="4"/>
        <v>5</v>
      </c>
      <c r="AY107" s="46">
        <f t="shared" si="5"/>
        <v>1</v>
      </c>
      <c r="AZ107" s="46" cm="1">
        <f t="array" ref="AZ107">IF($AY107&lt;=6,SUM($C107:$AV107),SUMPRODUCT(LARGE($C107:$AV107,{1,2,3,4,5,6})))</f>
        <v>5</v>
      </c>
      <c r="BA107" s="50" t="str">
        <f t="shared" si="6"/>
        <v/>
      </c>
      <c r="BB107" s="50" t="str">
        <f t="shared" si="7"/>
        <v xml:space="preserve"> </v>
      </c>
      <c r="BC107" s="46" t="str" cm="1">
        <f t="array" ref="BC107">IFERROR(SUMPRODUCT(LARGE($C107:$AV107,{1,2,3,4})), "")</f>
        <v/>
      </c>
      <c r="BD107" s="46" t="str" cm="1">
        <f t="array" ref="BD107">IFERROR(SUMPRODUCT(LARGE($C107:$AV107,{1,2,3,4,5,6,7})), "")</f>
        <v/>
      </c>
      <c r="BE107" s="46" t="str" cm="1">
        <f t="array" ref="BE107">IFERROR(SUMPRODUCT(LARGE($C107:$AV107,{1,2,3,4,5,6,7,8})), "")</f>
        <v/>
      </c>
    </row>
    <row r="108" spans="1:57" ht="15" customHeight="1" x14ac:dyDescent="0.2">
      <c r="A108" s="4"/>
      <c r="B108" s="4" t="s">
        <v>1061</v>
      </c>
      <c r="C108" s="73"/>
      <c r="D108" s="73"/>
      <c r="E108" s="73"/>
      <c r="F108" s="73"/>
      <c r="G108" s="73"/>
      <c r="H108" s="73">
        <v>3</v>
      </c>
      <c r="I108" s="69"/>
      <c r="J108" s="73"/>
      <c r="K108" s="73"/>
      <c r="L108" s="73"/>
      <c r="M108" s="73"/>
      <c r="N108" s="73"/>
      <c r="O108" s="73"/>
      <c r="P108" s="73"/>
      <c r="Q108" s="73"/>
      <c r="R108" s="73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24"/>
      <c r="AV108" s="10"/>
      <c r="AW108" s="57"/>
      <c r="AX108" s="47">
        <f t="shared" si="4"/>
        <v>3</v>
      </c>
      <c r="AY108" s="46">
        <f t="shared" si="5"/>
        <v>1</v>
      </c>
      <c r="AZ108" s="46" cm="1">
        <f t="array" ref="AZ108">IF($AY108&lt;=6,SUM($C108:$AV108),SUMPRODUCT(LARGE($C108:$AV108,{1,2,3,4,5,6})))</f>
        <v>3</v>
      </c>
      <c r="BA108" s="50" t="str">
        <f t="shared" si="6"/>
        <v/>
      </c>
      <c r="BB108" s="50" t="str">
        <f t="shared" si="7"/>
        <v xml:space="preserve"> </v>
      </c>
      <c r="BC108" s="46" t="str" cm="1">
        <f t="array" ref="BC108">IFERROR(SUMPRODUCT(LARGE($C108:$AV108,{1,2,3,4})), "")</f>
        <v/>
      </c>
      <c r="BD108" s="46" t="str" cm="1">
        <f t="array" ref="BD108">IFERROR(SUMPRODUCT(LARGE($C108:$AV108,{1,2,3,4,5,6,7})), "")</f>
        <v/>
      </c>
      <c r="BE108" s="46" t="str" cm="1">
        <f t="array" ref="BE108">IFERROR(SUMPRODUCT(LARGE($C108:$AV108,{1,2,3,4,5,6,7,8})), "")</f>
        <v/>
      </c>
    </row>
    <row r="109" spans="1:57" ht="15" customHeight="1" x14ac:dyDescent="0.2">
      <c r="A109" s="4"/>
      <c r="B109" s="4" t="s">
        <v>468</v>
      </c>
      <c r="C109" s="73">
        <v>2</v>
      </c>
      <c r="D109" s="73"/>
      <c r="E109" s="73"/>
      <c r="F109" s="73">
        <v>6</v>
      </c>
      <c r="G109" s="73"/>
      <c r="H109" s="73"/>
      <c r="I109" s="69"/>
      <c r="J109" s="73"/>
      <c r="K109" s="73"/>
      <c r="L109" s="73"/>
      <c r="M109" s="73"/>
      <c r="N109" s="73">
        <v>3</v>
      </c>
      <c r="O109" s="73"/>
      <c r="P109" s="73"/>
      <c r="Q109" s="73"/>
      <c r="R109" s="73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24"/>
      <c r="AV109" s="10"/>
      <c r="AW109" s="57"/>
      <c r="AX109" s="47">
        <f t="shared" si="4"/>
        <v>11</v>
      </c>
      <c r="AY109" s="46">
        <f t="shared" si="5"/>
        <v>3</v>
      </c>
      <c r="AZ109" s="46" cm="1">
        <f t="array" ref="AZ109">IF($AY109&lt;=6,SUM($C109:$AV109),SUMPRODUCT(LARGE($C109:$AV109,{1,2,3,4,5,6})))</f>
        <v>11</v>
      </c>
      <c r="BA109" s="50" t="str">
        <f t="shared" si="6"/>
        <v/>
      </c>
      <c r="BB109" s="50" t="str">
        <f t="shared" si="7"/>
        <v xml:space="preserve"> </v>
      </c>
      <c r="BC109" s="46" t="str" cm="1">
        <f t="array" ref="BC109">IFERROR(SUMPRODUCT(LARGE($C109:$AV109,{1,2,3,4})), "")</f>
        <v/>
      </c>
      <c r="BD109" s="46" t="str" cm="1">
        <f t="array" ref="BD109">IFERROR(SUMPRODUCT(LARGE($C109:$AV109,{1,2,3,4,5,6,7})), "")</f>
        <v/>
      </c>
      <c r="BE109" s="46" t="str" cm="1">
        <f t="array" ref="BE109">IFERROR(SUMPRODUCT(LARGE($C109:$AV109,{1,2,3,4,5,6,7,8})), "")</f>
        <v/>
      </c>
    </row>
    <row r="110" spans="1:57" ht="15" customHeight="1" x14ac:dyDescent="0.2">
      <c r="A110" s="4" t="s">
        <v>37</v>
      </c>
      <c r="B110" s="4" t="s">
        <v>469</v>
      </c>
      <c r="C110" s="73"/>
      <c r="D110" s="73"/>
      <c r="E110" s="73"/>
      <c r="F110" s="73"/>
      <c r="G110" s="73"/>
      <c r="H110" s="73"/>
      <c r="I110" s="69"/>
      <c r="J110" s="73">
        <v>9</v>
      </c>
      <c r="K110" s="73"/>
      <c r="L110" s="73"/>
      <c r="M110" s="73"/>
      <c r="N110" s="73"/>
      <c r="O110" s="73"/>
      <c r="P110" s="73"/>
      <c r="Q110" s="73"/>
      <c r="R110" s="73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24"/>
      <c r="AV110" s="10"/>
      <c r="AW110" s="57"/>
      <c r="AX110" s="47">
        <f t="shared" si="4"/>
        <v>9</v>
      </c>
      <c r="AY110" s="46">
        <f t="shared" si="5"/>
        <v>1</v>
      </c>
      <c r="AZ110" s="46" cm="1">
        <f t="array" ref="AZ110">IF($AY110&lt;=6,SUM($C110:$AV110),SUMPRODUCT(LARGE($C110:$AV110,{1,2,3,4,5,6})))</f>
        <v>9</v>
      </c>
      <c r="BA110" s="50" t="str">
        <f t="shared" si="6"/>
        <v/>
      </c>
      <c r="BB110" s="50" t="str">
        <f t="shared" si="7"/>
        <v xml:space="preserve"> </v>
      </c>
      <c r="BC110" s="46" t="str" cm="1">
        <f t="array" ref="BC110">IFERROR(SUMPRODUCT(LARGE($C110:$AV110,{1,2,3,4})), "")</f>
        <v/>
      </c>
      <c r="BD110" s="46" t="str" cm="1">
        <f t="array" ref="BD110">IFERROR(SUMPRODUCT(LARGE($C110:$AV110,{1,2,3,4,5,6,7})), "")</f>
        <v/>
      </c>
      <c r="BE110" s="46" t="str" cm="1">
        <f t="array" ref="BE110">IFERROR(SUMPRODUCT(LARGE($C110:$AV110,{1,2,3,4,5,6,7,8})), "")</f>
        <v/>
      </c>
    </row>
    <row r="111" spans="1:57" ht="15" customHeight="1" x14ac:dyDescent="0.2">
      <c r="A111" s="4"/>
      <c r="B111" s="4" t="s">
        <v>470</v>
      </c>
      <c r="C111" s="73">
        <v>14</v>
      </c>
      <c r="D111" s="73"/>
      <c r="E111" s="73"/>
      <c r="F111" s="73">
        <v>6</v>
      </c>
      <c r="G111" s="73"/>
      <c r="H111" s="73"/>
      <c r="I111" s="69"/>
      <c r="J111" s="73">
        <v>6</v>
      </c>
      <c r="K111" s="73"/>
      <c r="L111" s="73"/>
      <c r="M111" s="73"/>
      <c r="N111" s="73">
        <v>10</v>
      </c>
      <c r="O111" s="73"/>
      <c r="P111" s="73"/>
      <c r="Q111" s="73"/>
      <c r="R111" s="73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24"/>
      <c r="AV111" s="10"/>
      <c r="AW111" s="57"/>
      <c r="AX111" s="47">
        <f t="shared" si="4"/>
        <v>36</v>
      </c>
      <c r="AY111" s="46">
        <f t="shared" si="5"/>
        <v>4</v>
      </c>
      <c r="AZ111" s="46" cm="1">
        <f t="array" ref="AZ111">IF($AY111&lt;=6,SUM($C111:$AV111),SUMPRODUCT(LARGE($C111:$AV111,{1,2,3,4,5,6})))</f>
        <v>36</v>
      </c>
      <c r="BA111" s="50" t="str">
        <f t="shared" si="6"/>
        <v/>
      </c>
      <c r="BB111" s="50" t="str">
        <f t="shared" si="7"/>
        <v xml:space="preserve"> </v>
      </c>
      <c r="BC111" s="46" cm="1">
        <f t="array" ref="BC111">IFERROR(SUMPRODUCT(LARGE($C111:$AV111,{1,2,3,4})), "")</f>
        <v>36</v>
      </c>
      <c r="BD111" s="46" t="str" cm="1">
        <f t="array" ref="BD111">IFERROR(SUMPRODUCT(LARGE($C111:$AV111,{1,2,3,4,5,6,7})), "")</f>
        <v/>
      </c>
      <c r="BE111" s="46" t="str" cm="1">
        <f t="array" ref="BE111">IFERROR(SUMPRODUCT(LARGE($C111:$AV111,{1,2,3,4,5,6,7,8})), "")</f>
        <v/>
      </c>
    </row>
    <row r="112" spans="1:57" ht="15" customHeight="1" x14ac:dyDescent="0.2">
      <c r="A112" s="4"/>
      <c r="B112" s="4" t="s">
        <v>471</v>
      </c>
      <c r="C112" s="73"/>
      <c r="D112" s="73"/>
      <c r="E112" s="73"/>
      <c r="F112" s="73"/>
      <c r="G112" s="73"/>
      <c r="H112" s="73"/>
      <c r="I112" s="69"/>
      <c r="J112" s="73">
        <v>3</v>
      </c>
      <c r="K112" s="73"/>
      <c r="L112" s="73"/>
      <c r="M112" s="73"/>
      <c r="N112" s="73"/>
      <c r="O112" s="73"/>
      <c r="P112" s="73"/>
      <c r="Q112" s="73"/>
      <c r="R112" s="73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24"/>
      <c r="AV112" s="10"/>
      <c r="AW112" s="57"/>
      <c r="AX112" s="47">
        <f t="shared" si="4"/>
        <v>3</v>
      </c>
      <c r="AY112" s="46">
        <f t="shared" si="5"/>
        <v>1</v>
      </c>
      <c r="AZ112" s="46" cm="1">
        <f t="array" ref="AZ112">IF($AY112&lt;=6,SUM($C112:$AV112),SUMPRODUCT(LARGE($C112:$AV112,{1,2,3,4,5,6})))</f>
        <v>3</v>
      </c>
      <c r="BA112" s="50" t="str">
        <f t="shared" si="6"/>
        <v/>
      </c>
      <c r="BB112" s="50" t="str">
        <f t="shared" si="7"/>
        <v xml:space="preserve"> </v>
      </c>
      <c r="BC112" s="46" t="str" cm="1">
        <f t="array" ref="BC112">IFERROR(SUMPRODUCT(LARGE($C112:$AV112,{1,2,3,4})), "")</f>
        <v/>
      </c>
      <c r="BD112" s="46" t="str" cm="1">
        <f t="array" ref="BD112">IFERROR(SUMPRODUCT(LARGE($C112:$AV112,{1,2,3,4,5,6,7})), "")</f>
        <v/>
      </c>
      <c r="BE112" s="46" t="str" cm="1">
        <f t="array" ref="BE112">IFERROR(SUMPRODUCT(LARGE($C112:$AV112,{1,2,3,4,5,6,7,8})), "")</f>
        <v/>
      </c>
    </row>
    <row r="113" spans="1:57" ht="15" customHeight="1" x14ac:dyDescent="0.2">
      <c r="A113" s="4"/>
      <c r="B113" s="4" t="s">
        <v>472</v>
      </c>
      <c r="C113" s="73"/>
      <c r="D113" s="73"/>
      <c r="E113" s="73"/>
      <c r="F113" s="73">
        <v>2</v>
      </c>
      <c r="G113" s="73"/>
      <c r="H113" s="73"/>
      <c r="I113" s="69"/>
      <c r="J113" s="73">
        <v>5</v>
      </c>
      <c r="K113" s="73"/>
      <c r="L113" s="73">
        <v>3</v>
      </c>
      <c r="M113" s="73"/>
      <c r="N113" s="73">
        <v>6</v>
      </c>
      <c r="O113" s="73"/>
      <c r="P113" s="73"/>
      <c r="Q113" s="73"/>
      <c r="R113" s="73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24"/>
      <c r="AV113" s="10"/>
      <c r="AW113" s="57"/>
      <c r="AX113" s="47">
        <f t="shared" si="4"/>
        <v>16</v>
      </c>
      <c r="AY113" s="46">
        <f t="shared" si="5"/>
        <v>4</v>
      </c>
      <c r="AZ113" s="46" cm="1">
        <f t="array" ref="AZ113">IF($AY113&lt;=6,SUM($C113:$AV113),SUMPRODUCT(LARGE($C113:$AV113,{1,2,3,4,5,6})))</f>
        <v>16</v>
      </c>
      <c r="BA113" s="50" t="str">
        <f t="shared" si="6"/>
        <v/>
      </c>
      <c r="BB113" s="50" t="str">
        <f t="shared" si="7"/>
        <v xml:space="preserve"> </v>
      </c>
      <c r="BC113" s="46" cm="1">
        <f t="array" ref="BC113">IFERROR(SUMPRODUCT(LARGE($C113:$AV113,{1,2,3,4})), "")</f>
        <v>16</v>
      </c>
      <c r="BD113" s="46" t="str" cm="1">
        <f t="array" ref="BD113">IFERROR(SUMPRODUCT(LARGE($C113:$AV113,{1,2,3,4,5,6,7})), "")</f>
        <v/>
      </c>
      <c r="BE113" s="46" t="str" cm="1">
        <f t="array" ref="BE113">IFERROR(SUMPRODUCT(LARGE($C113:$AV113,{1,2,3,4,5,6,7,8})), "")</f>
        <v/>
      </c>
    </row>
    <row r="114" spans="1:57" ht="15" customHeight="1" x14ac:dyDescent="0.2">
      <c r="A114" s="4"/>
      <c r="B114" s="4" t="s">
        <v>473</v>
      </c>
      <c r="C114" s="73"/>
      <c r="D114" s="73"/>
      <c r="E114" s="73"/>
      <c r="F114" s="73"/>
      <c r="G114" s="73"/>
      <c r="H114" s="73"/>
      <c r="I114" s="69"/>
      <c r="J114" s="73"/>
      <c r="K114" s="73"/>
      <c r="L114" s="73">
        <v>4</v>
      </c>
      <c r="M114" s="73"/>
      <c r="N114" s="73"/>
      <c r="O114" s="73"/>
      <c r="P114" s="73"/>
      <c r="Q114" s="73"/>
      <c r="R114" s="73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24"/>
      <c r="AV114" s="10"/>
      <c r="AW114" s="58"/>
      <c r="AX114" s="47">
        <f t="shared" si="4"/>
        <v>4</v>
      </c>
      <c r="AY114" s="46">
        <f t="shared" si="5"/>
        <v>1</v>
      </c>
      <c r="AZ114" s="46" cm="1">
        <f t="array" ref="AZ114">IF($AY114&lt;=6,SUM($C114:$AV114),SUMPRODUCT(LARGE($C114:$AV114,{1,2,3,4,5,6})))</f>
        <v>4</v>
      </c>
      <c r="BA114" s="50" t="str">
        <f t="shared" si="6"/>
        <v/>
      </c>
      <c r="BB114" s="50" t="str">
        <f t="shared" si="7"/>
        <v xml:space="preserve"> </v>
      </c>
      <c r="BC114" s="46" t="str" cm="1">
        <f t="array" ref="BC114">IFERROR(SUMPRODUCT(LARGE($C114:$AV114,{1,2,3,4})), "")</f>
        <v/>
      </c>
      <c r="BD114" s="46" t="str" cm="1">
        <f t="array" ref="BD114">IFERROR(SUMPRODUCT(LARGE($C114:$AV114,{1,2,3,4,5,6,7})), "")</f>
        <v/>
      </c>
      <c r="BE114" s="46" t="str" cm="1">
        <f t="array" ref="BE114">IFERROR(SUMPRODUCT(LARGE($C114:$AV114,{1,2,3,4,5,6,7,8})), "")</f>
        <v/>
      </c>
    </row>
    <row r="115" spans="1:57" ht="15" customHeight="1" x14ac:dyDescent="0.2">
      <c r="A115" s="4"/>
      <c r="B115" s="4" t="s">
        <v>474</v>
      </c>
      <c r="C115" s="73">
        <v>2</v>
      </c>
      <c r="D115" s="73"/>
      <c r="E115" s="73"/>
      <c r="F115" s="73">
        <v>3</v>
      </c>
      <c r="G115" s="73"/>
      <c r="H115" s="73"/>
      <c r="I115" s="69"/>
      <c r="J115" s="73">
        <v>2</v>
      </c>
      <c r="K115" s="73"/>
      <c r="L115" s="73">
        <v>2</v>
      </c>
      <c r="M115" s="73"/>
      <c r="N115" s="73">
        <v>7</v>
      </c>
      <c r="O115" s="73"/>
      <c r="P115" s="73"/>
      <c r="Q115" s="73"/>
      <c r="R115" s="73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24"/>
      <c r="AV115" s="10"/>
      <c r="AW115" s="57"/>
      <c r="AX115" s="47">
        <f t="shared" si="4"/>
        <v>16</v>
      </c>
      <c r="AY115" s="46">
        <f t="shared" si="5"/>
        <v>5</v>
      </c>
      <c r="AZ115" s="46" cm="1">
        <f t="array" ref="AZ115">IF($AY115&lt;=6,SUM($C115:$AV115),SUMPRODUCT(LARGE($C115:$AV115,{1,2,3,4,5,6})))</f>
        <v>16</v>
      </c>
      <c r="BA115" s="50" t="str">
        <f t="shared" si="6"/>
        <v/>
      </c>
      <c r="BB115" s="50" t="str">
        <f t="shared" si="7"/>
        <v xml:space="preserve"> </v>
      </c>
      <c r="BC115" s="46" cm="1">
        <f t="array" ref="BC115">IFERROR(SUMPRODUCT(LARGE($C115:$AV115,{1,2,3,4})), "")</f>
        <v>14</v>
      </c>
      <c r="BD115" s="46" t="str" cm="1">
        <f t="array" ref="BD115">IFERROR(SUMPRODUCT(LARGE($C115:$AV115,{1,2,3,4,5,6,7})), "")</f>
        <v/>
      </c>
      <c r="BE115" s="46" t="str" cm="1">
        <f t="array" ref="BE115">IFERROR(SUMPRODUCT(LARGE($C115:$AV115,{1,2,3,4,5,6,7,8})), "")</f>
        <v/>
      </c>
    </row>
    <row r="116" spans="1:57" ht="15" customHeight="1" x14ac:dyDescent="0.2">
      <c r="A116" s="4"/>
      <c r="B116" s="4" t="s">
        <v>475</v>
      </c>
      <c r="C116" s="73"/>
      <c r="D116" s="73"/>
      <c r="E116" s="73"/>
      <c r="F116" s="73"/>
      <c r="G116" s="73"/>
      <c r="H116" s="73"/>
      <c r="I116" s="69"/>
      <c r="J116" s="73"/>
      <c r="K116" s="73"/>
      <c r="L116" s="73">
        <v>3</v>
      </c>
      <c r="M116" s="73"/>
      <c r="N116" s="73"/>
      <c r="O116" s="73"/>
      <c r="P116" s="73"/>
      <c r="Q116" s="73"/>
      <c r="R116" s="73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24"/>
      <c r="AV116" s="10"/>
      <c r="AW116" s="56"/>
      <c r="AX116" s="47">
        <f t="shared" si="4"/>
        <v>3</v>
      </c>
      <c r="AY116" s="46">
        <f t="shared" si="5"/>
        <v>1</v>
      </c>
      <c r="AZ116" s="46" cm="1">
        <f t="array" ref="AZ116">IF($AY116&lt;=6,SUM($C116:$AV116),SUMPRODUCT(LARGE($C116:$AV116,{1,2,3,4,5,6})))</f>
        <v>3</v>
      </c>
      <c r="BA116" s="50" t="str">
        <f t="shared" si="6"/>
        <v/>
      </c>
      <c r="BB116" s="50" t="str">
        <f t="shared" si="7"/>
        <v xml:space="preserve"> </v>
      </c>
      <c r="BC116" s="46" t="str" cm="1">
        <f t="array" ref="BC116">IFERROR(SUMPRODUCT(LARGE($C116:$AV116,{1,2,3,4})), "")</f>
        <v/>
      </c>
      <c r="BD116" s="46" t="str" cm="1">
        <f t="array" ref="BD116">IFERROR(SUMPRODUCT(LARGE($C116:$AV116,{1,2,3,4,5,6,7})), "")</f>
        <v/>
      </c>
      <c r="BE116" s="46" t="str" cm="1">
        <f t="array" ref="BE116">IFERROR(SUMPRODUCT(LARGE($C116:$AV116,{1,2,3,4,5,6,7,8})), "")</f>
        <v/>
      </c>
    </row>
    <row r="117" spans="1:57" ht="15" customHeight="1" x14ac:dyDescent="0.2">
      <c r="A117" s="4"/>
      <c r="B117" s="4" t="s">
        <v>476</v>
      </c>
      <c r="C117" s="73">
        <v>3</v>
      </c>
      <c r="D117" s="73"/>
      <c r="E117" s="73"/>
      <c r="F117" s="73">
        <v>3</v>
      </c>
      <c r="G117" s="73"/>
      <c r="H117" s="73"/>
      <c r="I117" s="69"/>
      <c r="J117" s="73"/>
      <c r="K117" s="73"/>
      <c r="L117" s="73">
        <v>2</v>
      </c>
      <c r="M117" s="73"/>
      <c r="N117" s="73"/>
      <c r="O117" s="73"/>
      <c r="P117" s="73"/>
      <c r="Q117" s="73"/>
      <c r="R117" s="73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24"/>
      <c r="AV117" s="10"/>
      <c r="AW117" s="56"/>
      <c r="AX117" s="47">
        <f t="shared" si="4"/>
        <v>8</v>
      </c>
      <c r="AY117" s="46">
        <f t="shared" si="5"/>
        <v>3</v>
      </c>
      <c r="AZ117" s="46" cm="1">
        <f t="array" ref="AZ117">IF($AY117&lt;=6,SUM($C117:$AV117),SUMPRODUCT(LARGE($C117:$AV117,{1,2,3,4,5,6})))</f>
        <v>8</v>
      </c>
      <c r="BA117" s="50" t="str">
        <f t="shared" si="6"/>
        <v/>
      </c>
      <c r="BB117" s="50" t="str">
        <f t="shared" si="7"/>
        <v xml:space="preserve"> </v>
      </c>
      <c r="BC117" s="46" t="str" cm="1">
        <f t="array" ref="BC117">IFERROR(SUMPRODUCT(LARGE($C117:$AV117,{1,2,3,4})), "")</f>
        <v/>
      </c>
      <c r="BD117" s="46" t="str" cm="1">
        <f t="array" ref="BD117">IFERROR(SUMPRODUCT(LARGE($C117:$AV117,{1,2,3,4,5,6,7})), "")</f>
        <v/>
      </c>
      <c r="BE117" s="46" t="str" cm="1">
        <f t="array" ref="BE117">IFERROR(SUMPRODUCT(LARGE($C117:$AV117,{1,2,3,4,5,6,7,8})), "")</f>
        <v/>
      </c>
    </row>
    <row r="118" spans="1:57" ht="15" customHeight="1" x14ac:dyDescent="0.2">
      <c r="A118" s="4" t="s">
        <v>70</v>
      </c>
      <c r="B118" s="4" t="s">
        <v>477</v>
      </c>
      <c r="C118" s="73"/>
      <c r="D118" s="73"/>
      <c r="E118" s="73"/>
      <c r="F118" s="73">
        <v>3</v>
      </c>
      <c r="G118" s="73"/>
      <c r="H118" s="73"/>
      <c r="I118" s="69"/>
      <c r="J118" s="73"/>
      <c r="K118" s="73"/>
      <c r="L118" s="73"/>
      <c r="M118" s="73"/>
      <c r="N118" s="73"/>
      <c r="O118" s="73"/>
      <c r="P118" s="73"/>
      <c r="Q118" s="73"/>
      <c r="R118" s="73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24"/>
      <c r="AV118" s="10"/>
      <c r="AW118" s="57"/>
      <c r="AX118" s="47">
        <f t="shared" si="4"/>
        <v>3</v>
      </c>
      <c r="AY118" s="46">
        <f t="shared" si="5"/>
        <v>1</v>
      </c>
      <c r="AZ118" s="46" cm="1">
        <f t="array" ref="AZ118">IF($AY118&lt;=6,SUM($C118:$AV118),SUMPRODUCT(LARGE($C118:$AV118,{1,2,3,4,5,6})))</f>
        <v>3</v>
      </c>
      <c r="BA118" s="50" t="str">
        <f t="shared" si="6"/>
        <v/>
      </c>
      <c r="BB118" s="50" t="str">
        <f t="shared" si="7"/>
        <v xml:space="preserve"> </v>
      </c>
      <c r="BC118" s="46" t="str" cm="1">
        <f t="array" ref="BC118">IFERROR(SUMPRODUCT(LARGE($C118:$AV118,{1,2,3,4})), "")</f>
        <v/>
      </c>
      <c r="BD118" s="46" t="str" cm="1">
        <f t="array" ref="BD118">IFERROR(SUMPRODUCT(LARGE($C118:$AV118,{1,2,3,4,5,6,7})), "")</f>
        <v/>
      </c>
      <c r="BE118" s="46" t="str" cm="1">
        <f t="array" ref="BE118">IFERROR(SUMPRODUCT(LARGE($C118:$AV118,{1,2,3,4,5,6,7,8})), "")</f>
        <v/>
      </c>
    </row>
    <row r="119" spans="1:57" ht="15" customHeight="1" x14ac:dyDescent="0.2">
      <c r="A119" s="4"/>
      <c r="B119" s="4" t="s">
        <v>478</v>
      </c>
      <c r="C119" s="73">
        <v>1</v>
      </c>
      <c r="D119" s="73"/>
      <c r="E119" s="73"/>
      <c r="F119" s="73"/>
      <c r="G119" s="73"/>
      <c r="H119" s="73"/>
      <c r="I119" s="69"/>
      <c r="J119" s="73"/>
      <c r="K119" s="73"/>
      <c r="L119" s="73">
        <v>2</v>
      </c>
      <c r="M119" s="73"/>
      <c r="N119" s="73"/>
      <c r="O119" s="73">
        <v>1</v>
      </c>
      <c r="P119" s="73"/>
      <c r="Q119" s="73"/>
      <c r="R119" s="73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24"/>
      <c r="AV119" s="10"/>
      <c r="AW119" s="57"/>
      <c r="AX119" s="47">
        <f t="shared" si="4"/>
        <v>4</v>
      </c>
      <c r="AY119" s="46">
        <f t="shared" si="5"/>
        <v>3</v>
      </c>
      <c r="AZ119" s="46" cm="1">
        <f t="array" ref="AZ119">IF($AY119&lt;=6,SUM($C119:$AV119),SUMPRODUCT(LARGE($C119:$AV119,{1,2,3,4,5,6})))</f>
        <v>4</v>
      </c>
      <c r="BA119" s="50" t="str">
        <f t="shared" si="6"/>
        <v/>
      </c>
      <c r="BB119" s="50" t="str">
        <f t="shared" si="7"/>
        <v xml:space="preserve"> </v>
      </c>
      <c r="BC119" s="46" t="str" cm="1">
        <f t="array" ref="BC119">IFERROR(SUMPRODUCT(LARGE($C119:$AV119,{1,2,3,4})), "")</f>
        <v/>
      </c>
      <c r="BD119" s="46" t="str" cm="1">
        <f t="array" ref="BD119">IFERROR(SUMPRODUCT(LARGE($C119:$AV119,{1,2,3,4,5,6,7})), "")</f>
        <v/>
      </c>
      <c r="BE119" s="46" t="str" cm="1">
        <f t="array" ref="BE119">IFERROR(SUMPRODUCT(LARGE($C119:$AV119,{1,2,3,4,5,6,7,8})), "")</f>
        <v/>
      </c>
    </row>
    <row r="120" spans="1:57" ht="15" customHeight="1" x14ac:dyDescent="0.2">
      <c r="A120" s="4"/>
      <c r="B120" s="4" t="s">
        <v>479</v>
      </c>
      <c r="C120" s="73">
        <v>2</v>
      </c>
      <c r="D120" s="73"/>
      <c r="E120" s="73"/>
      <c r="F120" s="73">
        <v>2</v>
      </c>
      <c r="G120" s="73"/>
      <c r="H120" s="73"/>
      <c r="I120" s="69"/>
      <c r="J120" s="73"/>
      <c r="K120" s="73"/>
      <c r="L120" s="73">
        <v>1</v>
      </c>
      <c r="M120" s="73"/>
      <c r="N120" s="73"/>
      <c r="O120" s="73">
        <v>2</v>
      </c>
      <c r="P120" s="73"/>
      <c r="Q120" s="73"/>
      <c r="R120" s="73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24"/>
      <c r="AV120" s="10"/>
      <c r="AW120" s="57"/>
      <c r="AX120" s="47">
        <f t="shared" si="4"/>
        <v>7</v>
      </c>
      <c r="AY120" s="46">
        <f t="shared" si="5"/>
        <v>4</v>
      </c>
      <c r="AZ120" s="46" cm="1">
        <f t="array" ref="AZ120">IF($AY120&lt;=6,SUM($C120:$AV120),SUMPRODUCT(LARGE($C120:$AV120,{1,2,3,4,5,6})))</f>
        <v>7</v>
      </c>
      <c r="BA120" s="50" t="str">
        <f t="shared" si="6"/>
        <v/>
      </c>
      <c r="BB120" s="50" t="str">
        <f t="shared" si="7"/>
        <v xml:space="preserve"> </v>
      </c>
      <c r="BC120" s="46" cm="1">
        <f t="array" ref="BC120">IFERROR(SUMPRODUCT(LARGE($C120:$AV120,{1,2,3,4})), "")</f>
        <v>7</v>
      </c>
      <c r="BD120" s="46" t="str" cm="1">
        <f t="array" ref="BD120">IFERROR(SUMPRODUCT(LARGE($C120:$AV120,{1,2,3,4,5,6,7})), "")</f>
        <v/>
      </c>
      <c r="BE120" s="46" t="str" cm="1">
        <f t="array" ref="BE120">IFERROR(SUMPRODUCT(LARGE($C120:$AV120,{1,2,3,4,5,6,7,8})), "")</f>
        <v/>
      </c>
    </row>
    <row r="121" spans="1:57" ht="15" customHeight="1" x14ac:dyDescent="0.2">
      <c r="A121" s="4"/>
      <c r="B121" s="4" t="s">
        <v>480</v>
      </c>
      <c r="C121" s="73">
        <v>1</v>
      </c>
      <c r="D121" s="73"/>
      <c r="E121" s="73"/>
      <c r="F121" s="73">
        <v>7</v>
      </c>
      <c r="G121" s="73"/>
      <c r="H121" s="73"/>
      <c r="I121" s="69"/>
      <c r="J121" s="73"/>
      <c r="K121" s="73"/>
      <c r="L121" s="73"/>
      <c r="M121" s="73"/>
      <c r="N121" s="73"/>
      <c r="O121" s="73">
        <v>2</v>
      </c>
      <c r="P121" s="73"/>
      <c r="Q121" s="73"/>
      <c r="R121" s="73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24"/>
      <c r="AV121" s="10"/>
      <c r="AW121" s="56"/>
      <c r="AX121" s="47">
        <f t="shared" si="4"/>
        <v>10</v>
      </c>
      <c r="AY121" s="46">
        <f t="shared" si="5"/>
        <v>3</v>
      </c>
      <c r="AZ121" s="46" cm="1">
        <f t="array" ref="AZ121">IF($AY121&lt;=6,SUM($C121:$AV121),SUMPRODUCT(LARGE($C121:$AV121,{1,2,3,4,5,6})))</f>
        <v>10</v>
      </c>
      <c r="BA121" s="50" t="str">
        <f t="shared" si="6"/>
        <v/>
      </c>
      <c r="BB121" s="50" t="str">
        <f t="shared" si="7"/>
        <v xml:space="preserve"> </v>
      </c>
      <c r="BC121" s="46" t="str" cm="1">
        <f t="array" ref="BC121">IFERROR(SUMPRODUCT(LARGE($C121:$AV121,{1,2,3,4})), "")</f>
        <v/>
      </c>
      <c r="BD121" s="46" t="str" cm="1">
        <f t="array" ref="BD121">IFERROR(SUMPRODUCT(LARGE($C121:$AV121,{1,2,3,4,5,6,7})), "")</f>
        <v/>
      </c>
      <c r="BE121" s="46" t="str" cm="1">
        <f t="array" ref="BE121">IFERROR(SUMPRODUCT(LARGE($C121:$AV121,{1,2,3,4,5,6,7,8})), "")</f>
        <v/>
      </c>
    </row>
    <row r="122" spans="1:57" ht="15" customHeight="1" x14ac:dyDescent="0.2">
      <c r="A122" s="4"/>
      <c r="B122" s="4" t="s">
        <v>481</v>
      </c>
      <c r="C122" s="73">
        <v>5</v>
      </c>
      <c r="D122" s="73"/>
      <c r="E122" s="73"/>
      <c r="F122" s="73"/>
      <c r="G122" s="73"/>
      <c r="H122" s="73"/>
      <c r="I122" s="69"/>
      <c r="J122" s="73">
        <v>1</v>
      </c>
      <c r="K122" s="73"/>
      <c r="L122" s="73">
        <v>3</v>
      </c>
      <c r="M122" s="73"/>
      <c r="N122" s="73"/>
      <c r="O122" s="73"/>
      <c r="P122" s="73"/>
      <c r="Q122" s="73"/>
      <c r="R122" s="73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24"/>
      <c r="AV122" s="10"/>
      <c r="AW122" s="57"/>
      <c r="AX122" s="47">
        <f t="shared" si="4"/>
        <v>9</v>
      </c>
      <c r="AY122" s="46">
        <f t="shared" si="5"/>
        <v>3</v>
      </c>
      <c r="AZ122" s="46" cm="1">
        <f t="array" ref="AZ122">IF($AY122&lt;=6,SUM($C122:$AV122),SUMPRODUCT(LARGE($C122:$AV122,{1,2,3,4,5,6})))</f>
        <v>9</v>
      </c>
      <c r="BA122" s="50" t="str">
        <f t="shared" si="6"/>
        <v/>
      </c>
      <c r="BB122" s="50" t="str">
        <f t="shared" si="7"/>
        <v xml:space="preserve"> </v>
      </c>
      <c r="BC122" s="46" t="str" cm="1">
        <f t="array" ref="BC122">IFERROR(SUMPRODUCT(LARGE($C122:$AV122,{1,2,3,4})), "")</f>
        <v/>
      </c>
      <c r="BD122" s="46" t="str" cm="1">
        <f t="array" ref="BD122">IFERROR(SUMPRODUCT(LARGE($C122:$AV122,{1,2,3,4,5,6,7})), "")</f>
        <v/>
      </c>
      <c r="BE122" s="46" t="str" cm="1">
        <f t="array" ref="BE122">IFERROR(SUMPRODUCT(LARGE($C122:$AV122,{1,2,3,4,5,6,7,8})), "")</f>
        <v/>
      </c>
    </row>
    <row r="123" spans="1:57" ht="15" customHeight="1" x14ac:dyDescent="0.2">
      <c r="A123" s="4"/>
      <c r="B123" s="4" t="s">
        <v>1059</v>
      </c>
      <c r="C123" s="73"/>
      <c r="D123" s="73"/>
      <c r="E123" s="73"/>
      <c r="F123" s="73"/>
      <c r="G123" s="73"/>
      <c r="H123" s="73">
        <v>3</v>
      </c>
      <c r="I123" s="69"/>
      <c r="J123" s="73"/>
      <c r="K123" s="73"/>
      <c r="L123" s="73"/>
      <c r="M123" s="73"/>
      <c r="N123" s="73"/>
      <c r="O123" s="73"/>
      <c r="P123" s="73"/>
      <c r="Q123" s="73"/>
      <c r="R123" s="73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24"/>
      <c r="AV123" s="10"/>
      <c r="AW123" s="57"/>
      <c r="AX123" s="47">
        <f t="shared" si="4"/>
        <v>3</v>
      </c>
      <c r="AY123" s="46">
        <f t="shared" si="5"/>
        <v>1</v>
      </c>
      <c r="AZ123" s="46" cm="1">
        <f t="array" ref="AZ123">IF($AY123&lt;=6,SUM($C123:$AV123),SUMPRODUCT(LARGE($C123:$AV123,{1,2,3,4,5,6})))</f>
        <v>3</v>
      </c>
      <c r="BA123" s="50" t="str">
        <f t="shared" si="6"/>
        <v/>
      </c>
      <c r="BB123" s="50" t="str">
        <f t="shared" si="7"/>
        <v xml:space="preserve"> </v>
      </c>
      <c r="BC123" s="46" t="str" cm="1">
        <f t="array" ref="BC123">IFERROR(SUMPRODUCT(LARGE($C123:$AV123,{1,2,3,4})), "")</f>
        <v/>
      </c>
      <c r="BD123" s="46" t="str" cm="1">
        <f t="array" ref="BD123">IFERROR(SUMPRODUCT(LARGE($C123:$AV123,{1,2,3,4,5,6,7})), "")</f>
        <v/>
      </c>
      <c r="BE123" s="46" t="str" cm="1">
        <f t="array" ref="BE123">IFERROR(SUMPRODUCT(LARGE($C123:$AV123,{1,2,3,4,5,6,7,8})), "")</f>
        <v/>
      </c>
    </row>
    <row r="124" spans="1:57" ht="15" customHeight="1" x14ac:dyDescent="0.2">
      <c r="A124" s="4" t="s">
        <v>56</v>
      </c>
      <c r="B124" s="17" t="s">
        <v>1074</v>
      </c>
      <c r="C124" s="73"/>
      <c r="D124" s="73"/>
      <c r="E124" s="73"/>
      <c r="F124" s="73"/>
      <c r="G124" s="73"/>
      <c r="H124" s="73">
        <v>2</v>
      </c>
      <c r="I124" s="69"/>
      <c r="J124" s="73"/>
      <c r="K124" s="73"/>
      <c r="L124" s="73"/>
      <c r="M124" s="73"/>
      <c r="N124" s="73"/>
      <c r="O124" s="73"/>
      <c r="P124" s="73"/>
      <c r="Q124" s="73"/>
      <c r="R124" s="73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24"/>
      <c r="AV124" s="10"/>
      <c r="AW124" s="57"/>
      <c r="AX124" s="47">
        <f t="shared" si="4"/>
        <v>2</v>
      </c>
      <c r="AY124" s="46">
        <f t="shared" si="5"/>
        <v>1</v>
      </c>
      <c r="AZ124" s="46" cm="1">
        <f t="array" ref="AZ124">IF($AY124&lt;=6,SUM($C124:$AV124),SUMPRODUCT(LARGE($C124:$AV124,{1,2,3,4,5,6})))</f>
        <v>2</v>
      </c>
      <c r="BA124" s="50" t="str">
        <f t="shared" si="6"/>
        <v/>
      </c>
      <c r="BB124" s="50" t="str">
        <f t="shared" si="7"/>
        <v xml:space="preserve"> </v>
      </c>
      <c r="BC124" s="46" t="str" cm="1">
        <f t="array" ref="BC124">IFERROR(SUMPRODUCT(LARGE($C124:$AV124,{1,2,3,4})), "")</f>
        <v/>
      </c>
      <c r="BD124" s="46" t="str" cm="1">
        <f t="array" ref="BD124">IFERROR(SUMPRODUCT(LARGE($C124:$AV124,{1,2,3,4,5,6,7})), "")</f>
        <v/>
      </c>
      <c r="BE124" s="46" t="str" cm="1">
        <f t="array" ref="BE124">IFERROR(SUMPRODUCT(LARGE($C124:$AV124,{1,2,3,4,5,6,7,8})), "")</f>
        <v/>
      </c>
    </row>
    <row r="125" spans="1:57" ht="15" customHeight="1" x14ac:dyDescent="0.2">
      <c r="A125" s="4"/>
      <c r="B125" s="17" t="s">
        <v>1094</v>
      </c>
      <c r="C125" s="73"/>
      <c r="D125" s="73"/>
      <c r="E125" s="73"/>
      <c r="F125" s="73"/>
      <c r="G125" s="73"/>
      <c r="H125" s="73">
        <v>0</v>
      </c>
      <c r="I125" s="69"/>
      <c r="J125" s="73"/>
      <c r="K125" s="73"/>
      <c r="L125" s="73"/>
      <c r="M125" s="73"/>
      <c r="N125" s="73"/>
      <c r="O125" s="73"/>
      <c r="P125" s="73"/>
      <c r="Q125" s="73"/>
      <c r="R125" s="73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24"/>
      <c r="AV125" s="10"/>
      <c r="AW125" s="57"/>
      <c r="AX125" s="47">
        <f t="shared" si="4"/>
        <v>0</v>
      </c>
      <c r="AY125" s="46">
        <f t="shared" si="5"/>
        <v>1</v>
      </c>
      <c r="AZ125" s="46" cm="1">
        <f t="array" ref="AZ125">IF($AY125&lt;=6,SUM($C125:$AV125),SUMPRODUCT(LARGE($C125:$AV125,{1,2,3,4,5,6})))</f>
        <v>0</v>
      </c>
      <c r="BA125" s="50" t="str">
        <f t="shared" si="6"/>
        <v/>
      </c>
      <c r="BB125" s="50" t="str">
        <f t="shared" si="7"/>
        <v xml:space="preserve"> </v>
      </c>
      <c r="BC125" s="46" t="str" cm="1">
        <f t="array" ref="BC125">IFERROR(SUMPRODUCT(LARGE($C125:$AV125,{1,2,3,4})), "")</f>
        <v/>
      </c>
      <c r="BD125" s="46" t="str" cm="1">
        <f t="array" ref="BD125">IFERROR(SUMPRODUCT(LARGE($C125:$AV125,{1,2,3,4,5,6,7})), "")</f>
        <v/>
      </c>
      <c r="BE125" s="46" t="str" cm="1">
        <f t="array" ref="BE125">IFERROR(SUMPRODUCT(LARGE($C125:$AV125,{1,2,3,4,5,6,7,8})), "")</f>
        <v/>
      </c>
    </row>
    <row r="126" spans="1:57" ht="15" customHeight="1" x14ac:dyDescent="0.2">
      <c r="A126" s="4" t="s">
        <v>84</v>
      </c>
      <c r="B126" s="4" t="s">
        <v>1070</v>
      </c>
      <c r="C126" s="73"/>
      <c r="D126" s="73"/>
      <c r="E126" s="73"/>
      <c r="F126" s="73"/>
      <c r="G126" s="73"/>
      <c r="H126" s="73">
        <v>2</v>
      </c>
      <c r="I126" s="69"/>
      <c r="J126" s="73"/>
      <c r="K126" s="73"/>
      <c r="L126" s="73"/>
      <c r="M126" s="73"/>
      <c r="N126" s="73"/>
      <c r="O126" s="73"/>
      <c r="P126" s="73"/>
      <c r="Q126" s="73"/>
      <c r="R126" s="73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24"/>
      <c r="AV126" s="10"/>
      <c r="AW126" s="57"/>
      <c r="AX126" s="47">
        <f t="shared" si="4"/>
        <v>2</v>
      </c>
      <c r="AY126" s="46">
        <f t="shared" si="5"/>
        <v>1</v>
      </c>
      <c r="AZ126" s="46" cm="1">
        <f t="array" ref="AZ126">IF($AY126&lt;=6,SUM($C126:$AV126),SUMPRODUCT(LARGE($C126:$AV126,{1,2,3,4,5,6})))</f>
        <v>2</v>
      </c>
      <c r="BA126" s="50" t="str">
        <f t="shared" si="6"/>
        <v/>
      </c>
      <c r="BB126" s="50" t="str">
        <f t="shared" si="7"/>
        <v xml:space="preserve"> </v>
      </c>
      <c r="BC126" s="46" t="str" cm="1">
        <f t="array" ref="BC126">IFERROR(SUMPRODUCT(LARGE($C126:$AV126,{1,2,3,4})), "")</f>
        <v/>
      </c>
      <c r="BD126" s="46" t="str" cm="1">
        <f t="array" ref="BD126">IFERROR(SUMPRODUCT(LARGE($C126:$AV126,{1,2,3,4,5,6,7})), "")</f>
        <v/>
      </c>
      <c r="BE126" s="46" t="str" cm="1">
        <f t="array" ref="BE126">IFERROR(SUMPRODUCT(LARGE($C126:$AV126,{1,2,3,4,5,6,7,8})), "")</f>
        <v/>
      </c>
    </row>
    <row r="127" spans="1:57" ht="15" customHeight="1" x14ac:dyDescent="0.2">
      <c r="A127" s="4"/>
      <c r="B127" s="4" t="s">
        <v>482</v>
      </c>
      <c r="C127" s="73"/>
      <c r="D127" s="73">
        <v>1</v>
      </c>
      <c r="E127" s="73"/>
      <c r="F127" s="73"/>
      <c r="G127" s="73">
        <v>4</v>
      </c>
      <c r="H127" s="73"/>
      <c r="I127" s="69"/>
      <c r="J127" s="73"/>
      <c r="K127" s="73"/>
      <c r="L127" s="73"/>
      <c r="M127" s="73"/>
      <c r="N127" s="73"/>
      <c r="O127" s="73"/>
      <c r="P127" s="73"/>
      <c r="Q127" s="73"/>
      <c r="R127" s="73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24"/>
      <c r="AV127" s="10"/>
      <c r="AW127" s="57"/>
      <c r="AX127" s="47">
        <f t="shared" si="4"/>
        <v>5</v>
      </c>
      <c r="AY127" s="46">
        <f t="shared" si="5"/>
        <v>2</v>
      </c>
      <c r="AZ127" s="46" cm="1">
        <f t="array" ref="AZ127">IF($AY127&lt;=6,SUM($C127:$AV127),SUMPRODUCT(LARGE($C127:$AV127,{1,2,3,4,5,6})))</f>
        <v>5</v>
      </c>
      <c r="BA127" s="50" t="str">
        <f t="shared" si="6"/>
        <v/>
      </c>
      <c r="BB127" s="50" t="str">
        <f t="shared" si="7"/>
        <v xml:space="preserve"> </v>
      </c>
      <c r="BC127" s="46" t="str" cm="1">
        <f t="array" ref="BC127">IFERROR(SUMPRODUCT(LARGE($C127:$AV127,{1,2,3,4})), "")</f>
        <v/>
      </c>
      <c r="BD127" s="46" t="str" cm="1">
        <f t="array" ref="BD127">IFERROR(SUMPRODUCT(LARGE($C127:$AV127,{1,2,3,4,5,6,7})), "")</f>
        <v/>
      </c>
      <c r="BE127" s="46" t="str" cm="1">
        <f t="array" ref="BE127">IFERROR(SUMPRODUCT(LARGE($C127:$AV127,{1,2,3,4,5,6,7,8})), "")</f>
        <v/>
      </c>
    </row>
    <row r="128" spans="1:57" ht="15" customHeight="1" x14ac:dyDescent="0.2">
      <c r="A128" s="4" t="s">
        <v>6</v>
      </c>
      <c r="B128" s="4" t="s">
        <v>483</v>
      </c>
      <c r="C128" s="73"/>
      <c r="D128" s="73"/>
      <c r="E128" s="73"/>
      <c r="F128" s="73"/>
      <c r="G128" s="73"/>
      <c r="H128" s="73"/>
      <c r="I128" s="69"/>
      <c r="J128" s="73"/>
      <c r="K128" s="73">
        <v>2</v>
      </c>
      <c r="L128" s="73"/>
      <c r="M128" s="73"/>
      <c r="N128" s="73"/>
      <c r="O128" s="73"/>
      <c r="P128" s="73"/>
      <c r="Q128" s="73"/>
      <c r="R128" s="73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24"/>
      <c r="AV128" s="10"/>
      <c r="AW128" s="57"/>
      <c r="AX128" s="47">
        <f t="shared" si="4"/>
        <v>2</v>
      </c>
      <c r="AY128" s="46">
        <f t="shared" si="5"/>
        <v>1</v>
      </c>
      <c r="AZ128" s="46" cm="1">
        <f t="array" ref="AZ128">IF($AY128&lt;=6,SUM($C128:$AV128),SUMPRODUCT(LARGE($C128:$AV128,{1,2,3,4,5,6})))</f>
        <v>2</v>
      </c>
      <c r="BA128" s="50" t="str">
        <f t="shared" si="6"/>
        <v/>
      </c>
      <c r="BB128" s="50" t="str">
        <f t="shared" si="7"/>
        <v xml:space="preserve"> </v>
      </c>
      <c r="BC128" s="46" t="str" cm="1">
        <f t="array" ref="BC128">IFERROR(SUMPRODUCT(LARGE($C128:$AV128,{1,2,3,4})), "")</f>
        <v/>
      </c>
      <c r="BD128" s="46" t="str" cm="1">
        <f t="array" ref="BD128">IFERROR(SUMPRODUCT(LARGE($C128:$AV128,{1,2,3,4,5,6,7})), "")</f>
        <v/>
      </c>
      <c r="BE128" s="46" t="str" cm="1">
        <f t="array" ref="BE128">IFERROR(SUMPRODUCT(LARGE($C128:$AV128,{1,2,3,4,5,6,7,8})), "")</f>
        <v/>
      </c>
    </row>
    <row r="129" spans="1:57" ht="15" customHeight="1" x14ac:dyDescent="0.2">
      <c r="A129" s="4"/>
      <c r="B129" s="4" t="s">
        <v>484</v>
      </c>
      <c r="C129" s="73"/>
      <c r="D129" s="73"/>
      <c r="E129" s="73"/>
      <c r="F129" s="73"/>
      <c r="G129" s="73"/>
      <c r="H129" s="73"/>
      <c r="I129" s="69"/>
      <c r="J129" s="73"/>
      <c r="K129" s="73">
        <v>1</v>
      </c>
      <c r="L129" s="73"/>
      <c r="M129" s="73"/>
      <c r="N129" s="73"/>
      <c r="O129" s="73"/>
      <c r="P129" s="73"/>
      <c r="Q129" s="73"/>
      <c r="R129" s="73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24"/>
      <c r="AV129" s="10"/>
      <c r="AW129" s="57"/>
      <c r="AX129" s="47">
        <f t="shared" si="4"/>
        <v>1</v>
      </c>
      <c r="AY129" s="46">
        <f t="shared" si="5"/>
        <v>1</v>
      </c>
      <c r="AZ129" s="46" cm="1">
        <f t="array" ref="AZ129">IF($AY129&lt;=6,SUM($C129:$AV129),SUMPRODUCT(LARGE($C129:$AV129,{1,2,3,4,5,6})))</f>
        <v>1</v>
      </c>
      <c r="BA129" s="50" t="str">
        <f t="shared" si="6"/>
        <v/>
      </c>
      <c r="BB129" s="50" t="str">
        <f t="shared" si="7"/>
        <v xml:space="preserve"> </v>
      </c>
      <c r="BC129" s="46" t="str" cm="1">
        <f t="array" ref="BC129">IFERROR(SUMPRODUCT(LARGE($C129:$AV129,{1,2,3,4})), "")</f>
        <v/>
      </c>
      <c r="BD129" s="46" t="str" cm="1">
        <f t="array" ref="BD129">IFERROR(SUMPRODUCT(LARGE($C129:$AV129,{1,2,3,4,5,6,7})), "")</f>
        <v/>
      </c>
      <c r="BE129" s="46" t="str" cm="1">
        <f t="array" ref="BE129">IFERROR(SUMPRODUCT(LARGE($C129:$AV129,{1,2,3,4,5,6,7,8})), "")</f>
        <v/>
      </c>
    </row>
    <row r="130" spans="1:57" ht="15" customHeight="1" x14ac:dyDescent="0.2">
      <c r="A130" s="4" t="s">
        <v>86</v>
      </c>
      <c r="B130" s="4" t="s">
        <v>485</v>
      </c>
      <c r="C130" s="73"/>
      <c r="D130" s="73"/>
      <c r="E130" s="73"/>
      <c r="F130" s="73"/>
      <c r="G130" s="73"/>
      <c r="H130" s="73"/>
      <c r="I130" s="69"/>
      <c r="J130" s="73"/>
      <c r="K130" s="73">
        <v>7</v>
      </c>
      <c r="L130" s="73"/>
      <c r="M130" s="73"/>
      <c r="N130" s="73"/>
      <c r="O130" s="73"/>
      <c r="P130" s="73"/>
      <c r="Q130" s="73"/>
      <c r="R130" s="73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24"/>
      <c r="AV130" s="10"/>
      <c r="AW130" s="57"/>
      <c r="AX130" s="47">
        <f t="shared" si="4"/>
        <v>7</v>
      </c>
      <c r="AY130" s="46">
        <f t="shared" si="5"/>
        <v>1</v>
      </c>
      <c r="AZ130" s="46" cm="1">
        <f t="array" ref="AZ130">IF($AY130&lt;=6,SUM($C130:$AV130),SUMPRODUCT(LARGE($C130:$AV130,{1,2,3,4,5,6})))</f>
        <v>7</v>
      </c>
      <c r="BA130" s="50" t="str">
        <f t="shared" si="6"/>
        <v/>
      </c>
      <c r="BB130" s="50" t="str">
        <f t="shared" si="7"/>
        <v xml:space="preserve"> </v>
      </c>
      <c r="BC130" s="46" t="str" cm="1">
        <f t="array" ref="BC130">IFERROR(SUMPRODUCT(LARGE($C130:$AV130,{1,2,3,4})), "")</f>
        <v/>
      </c>
      <c r="BD130" s="46" t="str" cm="1">
        <f t="array" ref="BD130">IFERROR(SUMPRODUCT(LARGE($C130:$AV130,{1,2,3,4,5,6,7})), "")</f>
        <v/>
      </c>
      <c r="BE130" s="46" t="str" cm="1">
        <f t="array" ref="BE130">IFERROR(SUMPRODUCT(LARGE($C130:$AV130,{1,2,3,4,5,6,7,8})), "")</f>
        <v/>
      </c>
    </row>
    <row r="131" spans="1:57" ht="15" customHeight="1" x14ac:dyDescent="0.2">
      <c r="A131" s="4" t="s">
        <v>65</v>
      </c>
      <c r="B131" s="4" t="s">
        <v>486</v>
      </c>
      <c r="C131" s="73"/>
      <c r="D131" s="73"/>
      <c r="E131" s="73"/>
      <c r="F131" s="73"/>
      <c r="G131" s="73"/>
      <c r="H131" s="73"/>
      <c r="I131" s="69"/>
      <c r="J131" s="73"/>
      <c r="K131" s="73"/>
      <c r="L131" s="73">
        <v>0</v>
      </c>
      <c r="M131" s="73"/>
      <c r="N131" s="73"/>
      <c r="O131" s="73"/>
      <c r="P131" s="73"/>
      <c r="Q131" s="73"/>
      <c r="R131" s="73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24"/>
      <c r="AV131" s="10"/>
      <c r="AW131" s="57"/>
      <c r="AX131" s="47">
        <f t="shared" ref="AX131:AX194" si="8">SUM($C131:$AW131)</f>
        <v>0</v>
      </c>
      <c r="AY131" s="46">
        <f t="shared" ref="AY131:AY194" si="9">COUNTA(C131:AV131)</f>
        <v>1</v>
      </c>
      <c r="AZ131" s="46" cm="1">
        <f t="array" ref="AZ131">IF($AY131&lt;=6,SUM($C131:$AV131),SUMPRODUCT(LARGE($C131:$AV131,{1,2,3,4,5,6})))</f>
        <v>0</v>
      </c>
      <c r="BA131" s="50" t="str">
        <f t="shared" ref="BA131:BA194" si="10">IF(AND($AY131&gt;=6,AZ131=AZ132),"Manual Calc Needed","")</f>
        <v/>
      </c>
      <c r="BB131" s="50" t="str">
        <f t="shared" ref="BB131:BB194" si="11">IF(AND($AY131&gt;=6,$BA131="Tie"),"Manual Calc Needed"," ")</f>
        <v xml:space="preserve"> </v>
      </c>
      <c r="BC131" s="46" t="str" cm="1">
        <f t="array" ref="BC131">IFERROR(SUMPRODUCT(LARGE($C131:$AV131,{1,2,3,4})), "")</f>
        <v/>
      </c>
      <c r="BD131" s="46" t="str" cm="1">
        <f t="array" ref="BD131">IFERROR(SUMPRODUCT(LARGE($C131:$AV131,{1,2,3,4,5,6,7})), "")</f>
        <v/>
      </c>
      <c r="BE131" s="46" t="str" cm="1">
        <f t="array" ref="BE131">IFERROR(SUMPRODUCT(LARGE($C131:$AV131,{1,2,3,4,5,6,7,8})), "")</f>
        <v/>
      </c>
    </row>
    <row r="132" spans="1:57" ht="15" customHeight="1" x14ac:dyDescent="0.2">
      <c r="A132" s="4"/>
      <c r="B132" s="4" t="s">
        <v>487</v>
      </c>
      <c r="C132" s="73"/>
      <c r="D132" s="73"/>
      <c r="E132" s="73"/>
      <c r="F132" s="73">
        <v>12</v>
      </c>
      <c r="G132" s="73"/>
      <c r="H132" s="73"/>
      <c r="I132" s="69"/>
      <c r="J132" s="73"/>
      <c r="K132" s="73"/>
      <c r="L132" s="73">
        <v>8</v>
      </c>
      <c r="M132" s="73"/>
      <c r="N132" s="73"/>
      <c r="O132" s="73"/>
      <c r="P132" s="73"/>
      <c r="Q132" s="73"/>
      <c r="R132" s="73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24"/>
      <c r="AV132" s="10"/>
      <c r="AW132" s="57"/>
      <c r="AX132" s="47">
        <f t="shared" si="8"/>
        <v>20</v>
      </c>
      <c r="AY132" s="46">
        <f t="shared" si="9"/>
        <v>2</v>
      </c>
      <c r="AZ132" s="46" cm="1">
        <f t="array" ref="AZ132">IF($AY132&lt;=6,SUM($C132:$AV132),SUMPRODUCT(LARGE($C132:$AV132,{1,2,3,4,5,6})))</f>
        <v>20</v>
      </c>
      <c r="BA132" s="50" t="str">
        <f t="shared" si="10"/>
        <v/>
      </c>
      <c r="BB132" s="50" t="str">
        <f t="shared" si="11"/>
        <v xml:space="preserve"> </v>
      </c>
      <c r="BC132" s="46" t="str" cm="1">
        <f t="array" ref="BC132">IFERROR(SUMPRODUCT(LARGE($C132:$AV132,{1,2,3,4})), "")</f>
        <v/>
      </c>
      <c r="BD132" s="46" t="str" cm="1">
        <f t="array" ref="BD132">IFERROR(SUMPRODUCT(LARGE($C132:$AV132,{1,2,3,4,5,6,7})), "")</f>
        <v/>
      </c>
      <c r="BE132" s="46" t="str" cm="1">
        <f t="array" ref="BE132">IFERROR(SUMPRODUCT(LARGE($C132:$AV132,{1,2,3,4,5,6,7,8})), "")</f>
        <v/>
      </c>
    </row>
    <row r="133" spans="1:57" ht="15" customHeight="1" x14ac:dyDescent="0.2">
      <c r="A133" s="4" t="s">
        <v>86</v>
      </c>
      <c r="B133" s="4" t="s">
        <v>488</v>
      </c>
      <c r="C133" s="73"/>
      <c r="D133" s="73"/>
      <c r="E133" s="73"/>
      <c r="F133" s="73"/>
      <c r="G133" s="73"/>
      <c r="H133" s="73"/>
      <c r="I133" s="69"/>
      <c r="J133" s="73"/>
      <c r="K133" s="73"/>
      <c r="L133" s="73">
        <v>1</v>
      </c>
      <c r="M133" s="73"/>
      <c r="N133" s="73"/>
      <c r="O133" s="73"/>
      <c r="P133" s="73"/>
      <c r="Q133" s="73"/>
      <c r="R133" s="73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24"/>
      <c r="AV133" s="10"/>
      <c r="AW133" s="57"/>
      <c r="AX133" s="47">
        <f t="shared" si="8"/>
        <v>1</v>
      </c>
      <c r="AY133" s="46">
        <f t="shared" si="9"/>
        <v>1</v>
      </c>
      <c r="AZ133" s="46" cm="1">
        <f t="array" ref="AZ133">IF($AY133&lt;=6,SUM($C133:$AV133),SUMPRODUCT(LARGE($C133:$AV133,{1,2,3,4,5,6})))</f>
        <v>1</v>
      </c>
      <c r="BA133" s="50" t="str">
        <f t="shared" si="10"/>
        <v/>
      </c>
      <c r="BB133" s="50" t="str">
        <f t="shared" si="11"/>
        <v xml:space="preserve"> </v>
      </c>
      <c r="BC133" s="46" t="str" cm="1">
        <f t="array" ref="BC133">IFERROR(SUMPRODUCT(LARGE($C133:$AV133,{1,2,3,4})), "")</f>
        <v/>
      </c>
      <c r="BD133" s="46" t="str" cm="1">
        <f t="array" ref="BD133">IFERROR(SUMPRODUCT(LARGE($C133:$AV133,{1,2,3,4,5,6,7})), "")</f>
        <v/>
      </c>
      <c r="BE133" s="46" t="str" cm="1">
        <f t="array" ref="BE133">IFERROR(SUMPRODUCT(LARGE($C133:$AV133,{1,2,3,4,5,6,7,8})), "")</f>
        <v/>
      </c>
    </row>
    <row r="134" spans="1:57" ht="15" customHeight="1" x14ac:dyDescent="0.2">
      <c r="A134" s="4"/>
      <c r="B134" s="4" t="s">
        <v>489</v>
      </c>
      <c r="C134" s="73"/>
      <c r="D134" s="73"/>
      <c r="E134" s="73"/>
      <c r="F134" s="73"/>
      <c r="G134" s="73"/>
      <c r="H134" s="73"/>
      <c r="I134" s="69"/>
      <c r="J134" s="73"/>
      <c r="K134" s="73">
        <v>2</v>
      </c>
      <c r="L134" s="73"/>
      <c r="M134" s="73"/>
      <c r="N134" s="73"/>
      <c r="O134" s="73"/>
      <c r="P134" s="73"/>
      <c r="Q134" s="73"/>
      <c r="R134" s="73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24"/>
      <c r="AV134" s="10"/>
      <c r="AW134" s="57"/>
      <c r="AX134" s="47">
        <f t="shared" si="8"/>
        <v>2</v>
      </c>
      <c r="AY134" s="46">
        <f t="shared" si="9"/>
        <v>1</v>
      </c>
      <c r="AZ134" s="46" cm="1">
        <f t="array" ref="AZ134">IF($AY134&lt;=6,SUM($C134:$AV134),SUMPRODUCT(LARGE($C134:$AV134,{1,2,3,4,5,6})))</f>
        <v>2</v>
      </c>
      <c r="BA134" s="50" t="str">
        <f t="shared" si="10"/>
        <v/>
      </c>
      <c r="BB134" s="50" t="str">
        <f t="shared" si="11"/>
        <v xml:space="preserve"> </v>
      </c>
      <c r="BC134" s="46" t="str" cm="1">
        <f t="array" ref="BC134">IFERROR(SUMPRODUCT(LARGE($C134:$AV134,{1,2,3,4})), "")</f>
        <v/>
      </c>
      <c r="BD134" s="46" t="str" cm="1">
        <f t="array" ref="BD134">IFERROR(SUMPRODUCT(LARGE($C134:$AV134,{1,2,3,4,5,6,7})), "")</f>
        <v/>
      </c>
      <c r="BE134" s="46" t="str" cm="1">
        <f t="array" ref="BE134">IFERROR(SUMPRODUCT(LARGE($C134:$AV134,{1,2,3,4,5,6,7,8})), "")</f>
        <v/>
      </c>
    </row>
    <row r="135" spans="1:57" ht="15" customHeight="1" x14ac:dyDescent="0.2">
      <c r="A135" s="4" t="s">
        <v>56</v>
      </c>
      <c r="B135" s="4" t="s">
        <v>490</v>
      </c>
      <c r="C135" s="73"/>
      <c r="D135" s="73"/>
      <c r="E135" s="73"/>
      <c r="F135" s="73"/>
      <c r="G135" s="73">
        <v>13</v>
      </c>
      <c r="H135" s="73"/>
      <c r="I135" s="69"/>
      <c r="J135" s="73"/>
      <c r="K135" s="73"/>
      <c r="L135" s="73"/>
      <c r="M135" s="73"/>
      <c r="N135" s="73"/>
      <c r="O135" s="73"/>
      <c r="P135" s="73"/>
      <c r="Q135" s="73"/>
      <c r="R135" s="73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24"/>
      <c r="AV135" s="10"/>
      <c r="AW135" s="57"/>
      <c r="AX135" s="47">
        <f t="shared" si="8"/>
        <v>13</v>
      </c>
      <c r="AY135" s="46">
        <f t="shared" si="9"/>
        <v>1</v>
      </c>
      <c r="AZ135" s="46" cm="1">
        <f t="array" ref="AZ135">IF($AY135&lt;=6,SUM($C135:$AV135),SUMPRODUCT(LARGE($C135:$AV135,{1,2,3,4,5,6})))</f>
        <v>13</v>
      </c>
      <c r="BA135" s="50" t="str">
        <f t="shared" si="10"/>
        <v/>
      </c>
      <c r="BB135" s="50" t="str">
        <f t="shared" si="11"/>
        <v xml:space="preserve"> </v>
      </c>
      <c r="BC135" s="46" t="str" cm="1">
        <f t="array" ref="BC135">IFERROR(SUMPRODUCT(LARGE($C135:$AV135,{1,2,3,4})), "")</f>
        <v/>
      </c>
      <c r="BD135" s="46" t="str" cm="1">
        <f t="array" ref="BD135">IFERROR(SUMPRODUCT(LARGE($C135:$AV135,{1,2,3,4,5,6,7})), "")</f>
        <v/>
      </c>
      <c r="BE135" s="46" t="str" cm="1">
        <f t="array" ref="BE135">IFERROR(SUMPRODUCT(LARGE($C135:$AV135,{1,2,3,4,5,6,7,8})), "")</f>
        <v/>
      </c>
    </row>
    <row r="136" spans="1:57" ht="15" customHeight="1" x14ac:dyDescent="0.2">
      <c r="A136" s="4"/>
      <c r="B136" s="4" t="s">
        <v>491</v>
      </c>
      <c r="C136" s="73"/>
      <c r="D136" s="73"/>
      <c r="E136" s="73"/>
      <c r="F136" s="73"/>
      <c r="G136" s="73">
        <v>2</v>
      </c>
      <c r="H136" s="73"/>
      <c r="I136" s="69"/>
      <c r="J136" s="73"/>
      <c r="K136" s="73"/>
      <c r="L136" s="73"/>
      <c r="M136" s="73"/>
      <c r="N136" s="73"/>
      <c r="O136" s="73"/>
      <c r="P136" s="73"/>
      <c r="Q136" s="73"/>
      <c r="R136" s="73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24"/>
      <c r="AV136" s="10"/>
      <c r="AW136" s="57"/>
      <c r="AX136" s="47">
        <f t="shared" si="8"/>
        <v>2</v>
      </c>
      <c r="AY136" s="46">
        <f t="shared" si="9"/>
        <v>1</v>
      </c>
      <c r="AZ136" s="46" cm="1">
        <f t="array" ref="AZ136">IF($AY136&lt;=6,SUM($C136:$AV136),SUMPRODUCT(LARGE($C136:$AV136,{1,2,3,4,5,6})))</f>
        <v>2</v>
      </c>
      <c r="BA136" s="50" t="str">
        <f t="shared" si="10"/>
        <v/>
      </c>
      <c r="BB136" s="50" t="str">
        <f t="shared" si="11"/>
        <v xml:space="preserve"> </v>
      </c>
      <c r="BC136" s="46" t="str" cm="1">
        <f t="array" ref="BC136">IFERROR(SUMPRODUCT(LARGE($C136:$AV136,{1,2,3,4})), "")</f>
        <v/>
      </c>
      <c r="BD136" s="46" t="str" cm="1">
        <f t="array" ref="BD136">IFERROR(SUMPRODUCT(LARGE($C136:$AV136,{1,2,3,4,5,6,7})), "")</f>
        <v/>
      </c>
      <c r="BE136" s="46" t="str" cm="1">
        <f t="array" ref="BE136">IFERROR(SUMPRODUCT(LARGE($C136:$AV136,{1,2,3,4,5,6,7,8})), "")</f>
        <v/>
      </c>
    </row>
    <row r="137" spans="1:57" ht="15" customHeight="1" x14ac:dyDescent="0.2">
      <c r="A137" s="4"/>
      <c r="B137" s="4" t="s">
        <v>492</v>
      </c>
      <c r="C137" s="73"/>
      <c r="D137" s="73"/>
      <c r="E137" s="73"/>
      <c r="F137" s="73">
        <v>1</v>
      </c>
      <c r="G137" s="73"/>
      <c r="H137" s="73"/>
      <c r="I137" s="69"/>
      <c r="J137" s="73">
        <v>4</v>
      </c>
      <c r="K137" s="73"/>
      <c r="L137" s="73">
        <v>3</v>
      </c>
      <c r="M137" s="73"/>
      <c r="N137" s="73"/>
      <c r="O137" s="73"/>
      <c r="P137" s="73"/>
      <c r="Q137" s="73"/>
      <c r="R137" s="73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24"/>
      <c r="AV137" s="10"/>
      <c r="AW137" s="57"/>
      <c r="AX137" s="47">
        <f t="shared" si="8"/>
        <v>8</v>
      </c>
      <c r="AY137" s="46">
        <f t="shared" si="9"/>
        <v>3</v>
      </c>
      <c r="AZ137" s="46" cm="1">
        <f t="array" ref="AZ137">IF($AY137&lt;=6,SUM($C137:$AV137),SUMPRODUCT(LARGE($C137:$AV137,{1,2,3,4,5,6})))</f>
        <v>8</v>
      </c>
      <c r="BA137" s="50" t="str">
        <f t="shared" si="10"/>
        <v/>
      </c>
      <c r="BB137" s="50" t="str">
        <f t="shared" si="11"/>
        <v xml:space="preserve"> </v>
      </c>
      <c r="BC137" s="46" t="str" cm="1">
        <f t="array" ref="BC137">IFERROR(SUMPRODUCT(LARGE($C137:$AV137,{1,2,3,4})), "")</f>
        <v/>
      </c>
      <c r="BD137" s="46" t="str" cm="1">
        <f t="array" ref="BD137">IFERROR(SUMPRODUCT(LARGE($C137:$AV137,{1,2,3,4,5,6,7})), "")</f>
        <v/>
      </c>
      <c r="BE137" s="46" t="str" cm="1">
        <f t="array" ref="BE137">IFERROR(SUMPRODUCT(LARGE($C137:$AV137,{1,2,3,4,5,6,7,8})), "")</f>
        <v/>
      </c>
    </row>
    <row r="138" spans="1:57" ht="15" customHeight="1" x14ac:dyDescent="0.2">
      <c r="A138" s="4" t="s">
        <v>72</v>
      </c>
      <c r="B138" s="4" t="s">
        <v>493</v>
      </c>
      <c r="C138" s="73">
        <v>9</v>
      </c>
      <c r="D138" s="73"/>
      <c r="E138" s="73"/>
      <c r="F138" s="73">
        <v>3</v>
      </c>
      <c r="G138" s="73"/>
      <c r="H138" s="73"/>
      <c r="I138" s="69"/>
      <c r="J138" s="73">
        <v>3</v>
      </c>
      <c r="K138" s="73"/>
      <c r="L138" s="73">
        <v>3</v>
      </c>
      <c r="M138" s="73"/>
      <c r="N138" s="73"/>
      <c r="O138" s="73"/>
      <c r="P138" s="73"/>
      <c r="Q138" s="73"/>
      <c r="R138" s="73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24"/>
      <c r="AV138" s="10"/>
      <c r="AW138" s="57"/>
      <c r="AX138" s="47">
        <f t="shared" si="8"/>
        <v>18</v>
      </c>
      <c r="AY138" s="46">
        <f t="shared" si="9"/>
        <v>4</v>
      </c>
      <c r="AZ138" s="46" cm="1">
        <f t="array" ref="AZ138">IF($AY138&lt;=6,SUM($C138:$AV138),SUMPRODUCT(LARGE($C138:$AV138,{1,2,3,4,5,6})))</f>
        <v>18</v>
      </c>
      <c r="BA138" s="50" t="str">
        <f t="shared" si="10"/>
        <v/>
      </c>
      <c r="BB138" s="50" t="str">
        <f t="shared" si="11"/>
        <v xml:space="preserve"> </v>
      </c>
      <c r="BC138" s="46" cm="1">
        <f t="array" ref="BC138">IFERROR(SUMPRODUCT(LARGE($C138:$AV138,{1,2,3,4})), "")</f>
        <v>18</v>
      </c>
      <c r="BD138" s="46" t="str" cm="1">
        <f t="array" ref="BD138">IFERROR(SUMPRODUCT(LARGE($C138:$AV138,{1,2,3,4,5,6,7})), "")</f>
        <v/>
      </c>
      <c r="BE138" s="46" t="str" cm="1">
        <f t="array" ref="BE138">IFERROR(SUMPRODUCT(LARGE($C138:$AV138,{1,2,3,4,5,6,7,8})), "")</f>
        <v/>
      </c>
    </row>
    <row r="139" spans="1:57" ht="15" customHeight="1" x14ac:dyDescent="0.2">
      <c r="A139" s="4" t="s">
        <v>86</v>
      </c>
      <c r="B139" s="4" t="s">
        <v>494</v>
      </c>
      <c r="C139" s="73"/>
      <c r="D139" s="73"/>
      <c r="E139" s="73"/>
      <c r="F139" s="73">
        <v>1</v>
      </c>
      <c r="G139" s="73"/>
      <c r="H139" s="73"/>
      <c r="I139" s="69"/>
      <c r="J139" s="73"/>
      <c r="K139" s="73"/>
      <c r="L139" s="73"/>
      <c r="M139" s="73"/>
      <c r="N139" s="73"/>
      <c r="O139" s="73"/>
      <c r="P139" s="73"/>
      <c r="Q139" s="73"/>
      <c r="R139" s="73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24"/>
      <c r="AV139" s="10"/>
      <c r="AW139" s="57"/>
      <c r="AX139" s="47">
        <f t="shared" si="8"/>
        <v>1</v>
      </c>
      <c r="AY139" s="46">
        <f t="shared" si="9"/>
        <v>1</v>
      </c>
      <c r="AZ139" s="46" cm="1">
        <f t="array" ref="AZ139">IF($AY139&lt;=6,SUM($C139:$AV139),SUMPRODUCT(LARGE($C139:$AV139,{1,2,3,4,5,6})))</f>
        <v>1</v>
      </c>
      <c r="BA139" s="50" t="str">
        <f t="shared" si="10"/>
        <v/>
      </c>
      <c r="BB139" s="50" t="str">
        <f t="shared" si="11"/>
        <v xml:space="preserve"> </v>
      </c>
      <c r="BC139" s="46" t="str" cm="1">
        <f t="array" ref="BC139">IFERROR(SUMPRODUCT(LARGE($C139:$AV139,{1,2,3,4})), "")</f>
        <v/>
      </c>
      <c r="BD139" s="46" t="str" cm="1">
        <f t="array" ref="BD139">IFERROR(SUMPRODUCT(LARGE($C139:$AV139,{1,2,3,4,5,6,7})), "")</f>
        <v/>
      </c>
      <c r="BE139" s="46" t="str" cm="1">
        <f t="array" ref="BE139">IFERROR(SUMPRODUCT(LARGE($C139:$AV139,{1,2,3,4,5,6,7,8})), "")</f>
        <v/>
      </c>
    </row>
    <row r="140" spans="1:57" ht="15" customHeight="1" x14ac:dyDescent="0.2">
      <c r="A140" s="4"/>
      <c r="B140" s="4" t="s">
        <v>67</v>
      </c>
      <c r="C140" s="73">
        <v>3</v>
      </c>
      <c r="D140" s="73"/>
      <c r="E140" s="73"/>
      <c r="F140" s="73"/>
      <c r="G140" s="73"/>
      <c r="H140" s="73"/>
      <c r="I140" s="69"/>
      <c r="J140" s="73"/>
      <c r="K140" s="73"/>
      <c r="L140" s="73"/>
      <c r="M140" s="73"/>
      <c r="N140" s="73"/>
      <c r="O140" s="73"/>
      <c r="P140" s="73"/>
      <c r="Q140" s="73"/>
      <c r="R140" s="73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24"/>
      <c r="AV140" s="10"/>
      <c r="AW140" s="57"/>
      <c r="AX140" s="47">
        <f t="shared" si="8"/>
        <v>3</v>
      </c>
      <c r="AY140" s="46">
        <f t="shared" si="9"/>
        <v>1</v>
      </c>
      <c r="AZ140" s="46" cm="1">
        <f t="array" ref="AZ140">IF($AY140&lt;=6,SUM($C140:$AV140),SUMPRODUCT(LARGE($C140:$AV140,{1,2,3,4,5,6})))</f>
        <v>3</v>
      </c>
      <c r="BA140" s="50" t="str">
        <f t="shared" si="10"/>
        <v/>
      </c>
      <c r="BB140" s="50" t="str">
        <f t="shared" si="11"/>
        <v xml:space="preserve"> </v>
      </c>
      <c r="BC140" s="46" t="str" cm="1">
        <f t="array" ref="BC140">IFERROR(SUMPRODUCT(LARGE($C140:$AV140,{1,2,3,4})), "")</f>
        <v/>
      </c>
      <c r="BD140" s="46" t="str" cm="1">
        <f t="array" ref="BD140">IFERROR(SUMPRODUCT(LARGE($C140:$AV140,{1,2,3,4,5,6,7})), "")</f>
        <v/>
      </c>
      <c r="BE140" s="46" t="str" cm="1">
        <f t="array" ref="BE140">IFERROR(SUMPRODUCT(LARGE($C140:$AV140,{1,2,3,4,5,6,7,8})), "")</f>
        <v/>
      </c>
    </row>
    <row r="141" spans="1:57" ht="15" customHeight="1" x14ac:dyDescent="0.2">
      <c r="A141" s="4"/>
      <c r="B141" s="4" t="s">
        <v>495</v>
      </c>
      <c r="C141" s="73"/>
      <c r="D141" s="73"/>
      <c r="E141" s="73"/>
      <c r="F141" s="73">
        <v>2</v>
      </c>
      <c r="G141" s="73"/>
      <c r="H141" s="73"/>
      <c r="I141" s="69"/>
      <c r="J141" s="73"/>
      <c r="K141" s="73"/>
      <c r="L141" s="73"/>
      <c r="M141" s="73"/>
      <c r="N141" s="73"/>
      <c r="O141" s="73"/>
      <c r="P141" s="73"/>
      <c r="Q141" s="73"/>
      <c r="R141" s="73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24"/>
      <c r="AV141" s="10"/>
      <c r="AW141" s="57"/>
      <c r="AX141" s="47">
        <f t="shared" si="8"/>
        <v>2</v>
      </c>
      <c r="AY141" s="46">
        <f t="shared" si="9"/>
        <v>1</v>
      </c>
      <c r="AZ141" s="46" cm="1">
        <f t="array" ref="AZ141">IF($AY141&lt;=6,SUM($C141:$AV141),SUMPRODUCT(LARGE($C141:$AV141,{1,2,3,4,5,6})))</f>
        <v>2</v>
      </c>
      <c r="BA141" s="50" t="str">
        <f t="shared" si="10"/>
        <v/>
      </c>
      <c r="BB141" s="50" t="str">
        <f t="shared" si="11"/>
        <v xml:space="preserve"> </v>
      </c>
      <c r="BC141" s="46" t="str" cm="1">
        <f t="array" ref="BC141">IFERROR(SUMPRODUCT(LARGE($C141:$AV141,{1,2,3,4})), "")</f>
        <v/>
      </c>
      <c r="BD141" s="46" t="str" cm="1">
        <f t="array" ref="BD141">IFERROR(SUMPRODUCT(LARGE($C141:$AV141,{1,2,3,4,5,6,7})), "")</f>
        <v/>
      </c>
      <c r="BE141" s="46" t="str" cm="1">
        <f t="array" ref="BE141">IFERROR(SUMPRODUCT(LARGE($C141:$AV141,{1,2,3,4,5,6,7,8})), "")</f>
        <v/>
      </c>
    </row>
    <row r="142" spans="1:57" ht="15" customHeight="1" x14ac:dyDescent="0.2">
      <c r="A142" s="4"/>
      <c r="B142" s="4" t="s">
        <v>68</v>
      </c>
      <c r="C142" s="73">
        <v>3</v>
      </c>
      <c r="D142" s="73"/>
      <c r="E142" s="73"/>
      <c r="F142" s="73">
        <v>2</v>
      </c>
      <c r="G142" s="73"/>
      <c r="H142" s="73"/>
      <c r="I142" s="69"/>
      <c r="J142" s="73">
        <v>2</v>
      </c>
      <c r="K142" s="73"/>
      <c r="L142" s="73"/>
      <c r="M142" s="73"/>
      <c r="N142" s="73"/>
      <c r="O142" s="73"/>
      <c r="P142" s="73"/>
      <c r="Q142" s="73"/>
      <c r="R142" s="73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24"/>
      <c r="AV142" s="10"/>
      <c r="AW142" s="57"/>
      <c r="AX142" s="47">
        <f t="shared" si="8"/>
        <v>7</v>
      </c>
      <c r="AY142" s="46">
        <f t="shared" si="9"/>
        <v>3</v>
      </c>
      <c r="AZ142" s="46" cm="1">
        <f t="array" ref="AZ142">IF($AY142&lt;=6,SUM($C142:$AV142),SUMPRODUCT(LARGE($C142:$AV142,{1,2,3,4,5,6})))</f>
        <v>7</v>
      </c>
      <c r="BA142" s="50" t="str">
        <f t="shared" si="10"/>
        <v/>
      </c>
      <c r="BB142" s="50" t="str">
        <f t="shared" si="11"/>
        <v xml:space="preserve"> </v>
      </c>
      <c r="BC142" s="46" t="str" cm="1">
        <f t="array" ref="BC142">IFERROR(SUMPRODUCT(LARGE($C142:$AV142,{1,2,3,4})), "")</f>
        <v/>
      </c>
      <c r="BD142" s="46" t="str" cm="1">
        <f t="array" ref="BD142">IFERROR(SUMPRODUCT(LARGE($C142:$AV142,{1,2,3,4,5,6,7})), "")</f>
        <v/>
      </c>
      <c r="BE142" s="46" t="str" cm="1">
        <f t="array" ref="BE142">IFERROR(SUMPRODUCT(LARGE($C142:$AV142,{1,2,3,4,5,6,7,8})), "")</f>
        <v/>
      </c>
    </row>
    <row r="143" spans="1:57" ht="15" customHeight="1" x14ac:dyDescent="0.2">
      <c r="A143" s="4"/>
      <c r="B143" s="4" t="s">
        <v>496</v>
      </c>
      <c r="C143" s="73"/>
      <c r="D143" s="73"/>
      <c r="E143" s="73"/>
      <c r="F143" s="73">
        <v>2</v>
      </c>
      <c r="G143" s="73"/>
      <c r="H143" s="73"/>
      <c r="I143" s="69"/>
      <c r="J143" s="73"/>
      <c r="K143" s="73"/>
      <c r="L143" s="73"/>
      <c r="M143" s="73"/>
      <c r="N143" s="73"/>
      <c r="O143" s="73"/>
      <c r="P143" s="73"/>
      <c r="Q143" s="73"/>
      <c r="R143" s="73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24"/>
      <c r="AV143" s="10"/>
      <c r="AW143" s="57"/>
      <c r="AX143" s="47">
        <f t="shared" si="8"/>
        <v>2</v>
      </c>
      <c r="AY143" s="46">
        <f t="shared" si="9"/>
        <v>1</v>
      </c>
      <c r="AZ143" s="46" cm="1">
        <f t="array" ref="AZ143">IF($AY143&lt;=6,SUM($C143:$AV143),SUMPRODUCT(LARGE($C143:$AV143,{1,2,3,4,5,6})))</f>
        <v>2</v>
      </c>
      <c r="BA143" s="50" t="str">
        <f t="shared" si="10"/>
        <v/>
      </c>
      <c r="BB143" s="50" t="str">
        <f t="shared" si="11"/>
        <v xml:space="preserve"> </v>
      </c>
      <c r="BC143" s="46" t="str" cm="1">
        <f t="array" ref="BC143">IFERROR(SUMPRODUCT(LARGE($C143:$AV143,{1,2,3,4})), "")</f>
        <v/>
      </c>
      <c r="BD143" s="46" t="str" cm="1">
        <f t="array" ref="BD143">IFERROR(SUMPRODUCT(LARGE($C143:$AV143,{1,2,3,4,5,6,7})), "")</f>
        <v/>
      </c>
      <c r="BE143" s="46" t="str" cm="1">
        <f t="array" ref="BE143">IFERROR(SUMPRODUCT(LARGE($C143:$AV143,{1,2,3,4,5,6,7,8})), "")</f>
        <v/>
      </c>
    </row>
    <row r="144" spans="1:57" ht="15" customHeight="1" x14ac:dyDescent="0.2">
      <c r="A144" s="4"/>
      <c r="B144" s="4" t="s">
        <v>69</v>
      </c>
      <c r="C144" s="73">
        <v>2</v>
      </c>
      <c r="D144" s="73"/>
      <c r="E144" s="73"/>
      <c r="F144" s="73"/>
      <c r="G144" s="73"/>
      <c r="H144" s="73"/>
      <c r="I144" s="69"/>
      <c r="J144" s="73"/>
      <c r="K144" s="73"/>
      <c r="L144" s="73"/>
      <c r="M144" s="73"/>
      <c r="N144" s="73"/>
      <c r="O144" s="73"/>
      <c r="P144" s="73"/>
      <c r="Q144" s="73"/>
      <c r="R144" s="73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24"/>
      <c r="AV144" s="10"/>
      <c r="AW144" s="57"/>
      <c r="AX144" s="47">
        <f t="shared" si="8"/>
        <v>2</v>
      </c>
      <c r="AY144" s="46">
        <f t="shared" si="9"/>
        <v>1</v>
      </c>
      <c r="AZ144" s="46" cm="1">
        <f t="array" ref="AZ144">IF($AY144&lt;=6,SUM($C144:$AV144),SUMPRODUCT(LARGE($C144:$AV144,{1,2,3,4,5,6})))</f>
        <v>2</v>
      </c>
      <c r="BA144" s="50" t="str">
        <f t="shared" si="10"/>
        <v/>
      </c>
      <c r="BB144" s="50" t="str">
        <f t="shared" si="11"/>
        <v xml:space="preserve"> </v>
      </c>
      <c r="BC144" s="46" t="str" cm="1">
        <f t="array" ref="BC144">IFERROR(SUMPRODUCT(LARGE($C144:$AV144,{1,2,3,4})), "")</f>
        <v/>
      </c>
      <c r="BD144" s="46" t="str" cm="1">
        <f t="array" ref="BD144">IFERROR(SUMPRODUCT(LARGE($C144:$AV144,{1,2,3,4,5,6,7})), "")</f>
        <v/>
      </c>
      <c r="BE144" s="46" t="str" cm="1">
        <f t="array" ref="BE144">IFERROR(SUMPRODUCT(LARGE($C144:$AV144,{1,2,3,4,5,6,7,8})), "")</f>
        <v/>
      </c>
    </row>
    <row r="145" spans="1:57" ht="15" customHeight="1" x14ac:dyDescent="0.2">
      <c r="A145" s="4" t="s">
        <v>6</v>
      </c>
      <c r="B145" s="4" t="s">
        <v>497</v>
      </c>
      <c r="C145" s="73">
        <v>4</v>
      </c>
      <c r="D145" s="73"/>
      <c r="E145" s="73"/>
      <c r="F145" s="73"/>
      <c r="G145" s="73"/>
      <c r="H145" s="73"/>
      <c r="I145" s="69"/>
      <c r="J145" s="73"/>
      <c r="K145" s="73"/>
      <c r="L145" s="73">
        <v>3</v>
      </c>
      <c r="M145" s="73"/>
      <c r="N145" s="73"/>
      <c r="O145" s="73"/>
      <c r="P145" s="73"/>
      <c r="Q145" s="73"/>
      <c r="R145" s="73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24"/>
      <c r="AV145" s="10"/>
      <c r="AW145" s="57"/>
      <c r="AX145" s="47">
        <f t="shared" si="8"/>
        <v>7</v>
      </c>
      <c r="AY145" s="46">
        <f t="shared" si="9"/>
        <v>2</v>
      </c>
      <c r="AZ145" s="46" cm="1">
        <f t="array" ref="AZ145">IF($AY145&lt;=6,SUM($C145:$AV145),SUMPRODUCT(LARGE($C145:$AV145,{1,2,3,4,5,6})))</f>
        <v>7</v>
      </c>
      <c r="BA145" s="50" t="str">
        <f t="shared" si="10"/>
        <v/>
      </c>
      <c r="BB145" s="50" t="str">
        <f t="shared" si="11"/>
        <v xml:space="preserve"> </v>
      </c>
      <c r="BC145" s="46" t="str" cm="1">
        <f t="array" ref="BC145">IFERROR(SUMPRODUCT(LARGE($C145:$AV145,{1,2,3,4})), "")</f>
        <v/>
      </c>
      <c r="BD145" s="46" t="str" cm="1">
        <f t="array" ref="BD145">IFERROR(SUMPRODUCT(LARGE($C145:$AV145,{1,2,3,4,5,6,7})), "")</f>
        <v/>
      </c>
      <c r="BE145" s="46" t="str" cm="1">
        <f t="array" ref="BE145">IFERROR(SUMPRODUCT(LARGE($C145:$AV145,{1,2,3,4,5,6,7,8})), "")</f>
        <v/>
      </c>
    </row>
    <row r="146" spans="1:57" ht="15" customHeight="1" x14ac:dyDescent="0.2">
      <c r="A146" s="4"/>
      <c r="B146" s="17" t="s">
        <v>497</v>
      </c>
      <c r="C146" s="73"/>
      <c r="D146" s="73"/>
      <c r="E146" s="73"/>
      <c r="F146" s="73"/>
      <c r="G146" s="73"/>
      <c r="H146" s="73">
        <v>0</v>
      </c>
      <c r="I146" s="69"/>
      <c r="J146" s="73"/>
      <c r="K146" s="73"/>
      <c r="L146" s="73"/>
      <c r="M146" s="73"/>
      <c r="N146" s="73"/>
      <c r="O146" s="73"/>
      <c r="P146" s="73"/>
      <c r="Q146" s="73"/>
      <c r="R146" s="73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24"/>
      <c r="AV146" s="10"/>
      <c r="AW146" s="57"/>
      <c r="AX146" s="47">
        <f t="shared" si="8"/>
        <v>0</v>
      </c>
      <c r="AY146" s="46">
        <f t="shared" si="9"/>
        <v>1</v>
      </c>
      <c r="AZ146" s="46" cm="1">
        <f t="array" ref="AZ146">IF($AY146&lt;=6,SUM($C146:$AV146),SUMPRODUCT(LARGE($C146:$AV146,{1,2,3,4,5,6})))</f>
        <v>0</v>
      </c>
      <c r="BA146" s="50" t="str">
        <f t="shared" si="10"/>
        <v/>
      </c>
      <c r="BB146" s="50" t="str">
        <f t="shared" si="11"/>
        <v xml:space="preserve"> </v>
      </c>
      <c r="BC146" s="46" t="str" cm="1">
        <f t="array" ref="BC146">IFERROR(SUMPRODUCT(LARGE($C146:$AV146,{1,2,3,4})), "")</f>
        <v/>
      </c>
      <c r="BD146" s="46" t="str" cm="1">
        <f t="array" ref="BD146">IFERROR(SUMPRODUCT(LARGE($C146:$AV146,{1,2,3,4,5,6,7})), "")</f>
        <v/>
      </c>
      <c r="BE146" s="46" t="str" cm="1">
        <f t="array" ref="BE146">IFERROR(SUMPRODUCT(LARGE($C146:$AV146,{1,2,3,4,5,6,7,8})), "")</f>
        <v/>
      </c>
    </row>
    <row r="147" spans="1:57" ht="15" customHeight="1" x14ac:dyDescent="0.2">
      <c r="A147" s="4" t="s">
        <v>86</v>
      </c>
      <c r="B147" s="4" t="s">
        <v>498</v>
      </c>
      <c r="C147" s="73"/>
      <c r="D147" s="73"/>
      <c r="E147" s="73"/>
      <c r="F147" s="73"/>
      <c r="G147" s="73"/>
      <c r="H147" s="73"/>
      <c r="I147" s="69"/>
      <c r="J147" s="73"/>
      <c r="K147" s="73">
        <v>1</v>
      </c>
      <c r="L147" s="73"/>
      <c r="M147" s="73"/>
      <c r="N147" s="73"/>
      <c r="O147" s="73"/>
      <c r="P147" s="73"/>
      <c r="Q147" s="73"/>
      <c r="R147" s="73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24"/>
      <c r="AV147" s="10"/>
      <c r="AW147" s="57"/>
      <c r="AX147" s="47">
        <f t="shared" si="8"/>
        <v>1</v>
      </c>
      <c r="AY147" s="46">
        <f t="shared" si="9"/>
        <v>1</v>
      </c>
      <c r="AZ147" s="46" cm="1">
        <f t="array" ref="AZ147">IF($AY147&lt;=6,SUM($C147:$AV147),SUMPRODUCT(LARGE($C147:$AV147,{1,2,3,4,5,6})))</f>
        <v>1</v>
      </c>
      <c r="BA147" s="50" t="str">
        <f t="shared" si="10"/>
        <v/>
      </c>
      <c r="BB147" s="50" t="str">
        <f t="shared" si="11"/>
        <v xml:space="preserve"> </v>
      </c>
      <c r="BC147" s="46" t="str" cm="1">
        <f t="array" ref="BC147">IFERROR(SUMPRODUCT(LARGE($C147:$AV147,{1,2,3,4})), "")</f>
        <v/>
      </c>
      <c r="BD147" s="46" t="str" cm="1">
        <f t="array" ref="BD147">IFERROR(SUMPRODUCT(LARGE($C147:$AV147,{1,2,3,4,5,6,7})), "")</f>
        <v/>
      </c>
      <c r="BE147" s="46" t="str" cm="1">
        <f t="array" ref="BE147">IFERROR(SUMPRODUCT(LARGE($C147:$AV147,{1,2,3,4,5,6,7,8})), "")</f>
        <v/>
      </c>
    </row>
    <row r="148" spans="1:57" ht="15" customHeight="1" x14ac:dyDescent="0.2">
      <c r="A148" s="4"/>
      <c r="B148" s="17" t="s">
        <v>1063</v>
      </c>
      <c r="C148" s="73"/>
      <c r="D148" s="73"/>
      <c r="E148" s="73"/>
      <c r="F148" s="73"/>
      <c r="G148" s="73"/>
      <c r="H148" s="73">
        <v>2</v>
      </c>
      <c r="I148" s="69"/>
      <c r="J148" s="73"/>
      <c r="K148" s="73"/>
      <c r="L148" s="73"/>
      <c r="M148" s="73"/>
      <c r="N148" s="73"/>
      <c r="O148" s="73"/>
      <c r="P148" s="73"/>
      <c r="Q148" s="73"/>
      <c r="R148" s="73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24"/>
      <c r="AV148" s="10"/>
      <c r="AW148" s="57"/>
      <c r="AX148" s="47">
        <f t="shared" si="8"/>
        <v>2</v>
      </c>
      <c r="AY148" s="46">
        <f t="shared" si="9"/>
        <v>1</v>
      </c>
      <c r="AZ148" s="46" cm="1">
        <f t="array" ref="AZ148">IF($AY148&lt;=6,SUM($C148:$AV148),SUMPRODUCT(LARGE($C148:$AV148,{1,2,3,4,5,6})))</f>
        <v>2</v>
      </c>
      <c r="BA148" s="50" t="str">
        <f t="shared" si="10"/>
        <v/>
      </c>
      <c r="BB148" s="50" t="str">
        <f t="shared" si="11"/>
        <v xml:space="preserve"> </v>
      </c>
      <c r="BC148" s="46" t="str" cm="1">
        <f t="array" ref="BC148">IFERROR(SUMPRODUCT(LARGE($C148:$AV148,{1,2,3,4})), "")</f>
        <v/>
      </c>
      <c r="BD148" s="46" t="str" cm="1">
        <f t="array" ref="BD148">IFERROR(SUMPRODUCT(LARGE($C148:$AV148,{1,2,3,4,5,6,7})), "")</f>
        <v/>
      </c>
      <c r="BE148" s="46" t="str" cm="1">
        <f t="array" ref="BE148">IFERROR(SUMPRODUCT(LARGE($C148:$AV148,{1,2,3,4,5,6,7,8})), "")</f>
        <v/>
      </c>
    </row>
    <row r="149" spans="1:57" ht="15" customHeight="1" x14ac:dyDescent="0.2">
      <c r="A149" s="4" t="s">
        <v>72</v>
      </c>
      <c r="B149" s="17" t="s">
        <v>1053</v>
      </c>
      <c r="C149" s="73"/>
      <c r="D149" s="73"/>
      <c r="E149" s="73"/>
      <c r="F149" s="73"/>
      <c r="G149" s="73"/>
      <c r="H149" s="73">
        <v>8</v>
      </c>
      <c r="I149" s="69"/>
      <c r="J149" s="73"/>
      <c r="K149" s="73"/>
      <c r="L149" s="73"/>
      <c r="M149" s="73"/>
      <c r="N149" s="73"/>
      <c r="O149" s="73"/>
      <c r="P149" s="73"/>
      <c r="Q149" s="73"/>
      <c r="R149" s="73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24"/>
      <c r="AV149" s="10"/>
      <c r="AW149" s="57"/>
      <c r="AX149" s="47">
        <f t="shared" si="8"/>
        <v>8</v>
      </c>
      <c r="AY149" s="46">
        <f t="shared" si="9"/>
        <v>1</v>
      </c>
      <c r="AZ149" s="46" cm="1">
        <f t="array" ref="AZ149">IF($AY149&lt;=6,SUM($C149:$AV149),SUMPRODUCT(LARGE($C149:$AV149,{1,2,3,4,5,6})))</f>
        <v>8</v>
      </c>
      <c r="BA149" s="50" t="str">
        <f t="shared" si="10"/>
        <v/>
      </c>
      <c r="BB149" s="50" t="str">
        <f t="shared" si="11"/>
        <v xml:space="preserve"> </v>
      </c>
      <c r="BC149" s="46" t="str" cm="1">
        <f t="array" ref="BC149">IFERROR(SUMPRODUCT(LARGE($C149:$AV149,{1,2,3,4})), "")</f>
        <v/>
      </c>
      <c r="BD149" s="46" t="str" cm="1">
        <f t="array" ref="BD149">IFERROR(SUMPRODUCT(LARGE($C149:$AV149,{1,2,3,4,5,6,7})), "")</f>
        <v/>
      </c>
      <c r="BE149" s="46" t="str" cm="1">
        <f t="array" ref="BE149">IFERROR(SUMPRODUCT(LARGE($C149:$AV149,{1,2,3,4,5,6,7,8})), "")</f>
        <v/>
      </c>
    </row>
    <row r="150" spans="1:57" ht="15" customHeight="1" x14ac:dyDescent="0.2">
      <c r="A150" s="4"/>
      <c r="B150" s="4" t="s">
        <v>1052</v>
      </c>
      <c r="C150" s="73"/>
      <c r="D150" s="73"/>
      <c r="E150" s="73"/>
      <c r="F150" s="73"/>
      <c r="G150" s="73"/>
      <c r="H150" s="73">
        <v>6</v>
      </c>
      <c r="I150" s="69"/>
      <c r="J150" s="73"/>
      <c r="K150" s="73"/>
      <c r="L150" s="73"/>
      <c r="M150" s="73"/>
      <c r="N150" s="73"/>
      <c r="O150" s="73"/>
      <c r="P150" s="73"/>
      <c r="Q150" s="73"/>
      <c r="R150" s="73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24"/>
      <c r="AV150" s="10"/>
      <c r="AW150" s="57"/>
      <c r="AX150" s="47">
        <f t="shared" si="8"/>
        <v>6</v>
      </c>
      <c r="AY150" s="46">
        <f t="shared" si="9"/>
        <v>1</v>
      </c>
      <c r="AZ150" s="46" cm="1">
        <f t="array" ref="AZ150">IF($AY150&lt;=6,SUM($C150:$AV150),SUMPRODUCT(LARGE($C150:$AV150,{1,2,3,4,5,6})))</f>
        <v>6</v>
      </c>
      <c r="BA150" s="50" t="str">
        <f t="shared" si="10"/>
        <v/>
      </c>
      <c r="BB150" s="50" t="str">
        <f t="shared" si="11"/>
        <v xml:space="preserve"> </v>
      </c>
      <c r="BC150" s="46" t="str" cm="1">
        <f t="array" ref="BC150">IFERROR(SUMPRODUCT(LARGE($C150:$AV150,{1,2,3,4})), "")</f>
        <v/>
      </c>
      <c r="BD150" s="46" t="str" cm="1">
        <f t="array" ref="BD150">IFERROR(SUMPRODUCT(LARGE($C150:$AV150,{1,2,3,4,5,6,7})), "")</f>
        <v/>
      </c>
      <c r="BE150" s="46" t="str" cm="1">
        <f t="array" ref="BE150">IFERROR(SUMPRODUCT(LARGE($C150:$AV150,{1,2,3,4,5,6,7,8})), "")</f>
        <v/>
      </c>
    </row>
    <row r="151" spans="1:57" ht="15" customHeight="1" x14ac:dyDescent="0.2">
      <c r="A151" s="4"/>
      <c r="B151" s="4" t="s">
        <v>499</v>
      </c>
      <c r="C151" s="73"/>
      <c r="D151" s="73"/>
      <c r="E151" s="73"/>
      <c r="F151" s="73"/>
      <c r="G151" s="73"/>
      <c r="H151" s="73"/>
      <c r="I151" s="69"/>
      <c r="J151" s="73"/>
      <c r="K151" s="73">
        <v>1</v>
      </c>
      <c r="L151" s="73"/>
      <c r="M151" s="73"/>
      <c r="N151" s="73"/>
      <c r="O151" s="73"/>
      <c r="P151" s="73"/>
      <c r="Q151" s="73"/>
      <c r="R151" s="73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24"/>
      <c r="AV151" s="10"/>
      <c r="AW151" s="57"/>
      <c r="AX151" s="47">
        <f t="shared" si="8"/>
        <v>1</v>
      </c>
      <c r="AY151" s="46">
        <f t="shared" si="9"/>
        <v>1</v>
      </c>
      <c r="AZ151" s="46" cm="1">
        <f t="array" ref="AZ151">IF($AY151&lt;=6,SUM($C151:$AV151),SUMPRODUCT(LARGE($C151:$AV151,{1,2,3,4,5,6})))</f>
        <v>1</v>
      </c>
      <c r="BA151" s="50" t="str">
        <f t="shared" si="10"/>
        <v/>
      </c>
      <c r="BB151" s="50" t="str">
        <f t="shared" si="11"/>
        <v xml:space="preserve"> </v>
      </c>
      <c r="BC151" s="46" t="str" cm="1">
        <f t="array" ref="BC151">IFERROR(SUMPRODUCT(LARGE($C151:$AV151,{1,2,3,4})), "")</f>
        <v/>
      </c>
      <c r="BD151" s="46" t="str" cm="1">
        <f t="array" ref="BD151">IFERROR(SUMPRODUCT(LARGE($C151:$AV151,{1,2,3,4,5,6,7})), "")</f>
        <v/>
      </c>
      <c r="BE151" s="46" t="str" cm="1">
        <f t="array" ref="BE151">IFERROR(SUMPRODUCT(LARGE($C151:$AV151,{1,2,3,4,5,6,7,8})), "")</f>
        <v/>
      </c>
    </row>
    <row r="152" spans="1:57" ht="15" customHeight="1" x14ac:dyDescent="0.2">
      <c r="A152" s="4" t="s">
        <v>65</v>
      </c>
      <c r="B152" s="4" t="s">
        <v>500</v>
      </c>
      <c r="C152" s="73"/>
      <c r="D152" s="73"/>
      <c r="E152" s="73"/>
      <c r="F152" s="73"/>
      <c r="G152" s="73"/>
      <c r="H152" s="73"/>
      <c r="I152" s="69"/>
      <c r="J152" s="73"/>
      <c r="K152" s="73">
        <v>0</v>
      </c>
      <c r="L152" s="73"/>
      <c r="M152" s="73"/>
      <c r="N152" s="73"/>
      <c r="O152" s="73"/>
      <c r="P152" s="73"/>
      <c r="Q152" s="73"/>
      <c r="R152" s="73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24"/>
      <c r="AV152" s="10"/>
      <c r="AW152" s="57"/>
      <c r="AX152" s="47">
        <f t="shared" si="8"/>
        <v>0</v>
      </c>
      <c r="AY152" s="46">
        <f t="shared" si="9"/>
        <v>1</v>
      </c>
      <c r="AZ152" s="46" cm="1">
        <f t="array" ref="AZ152">IF($AY152&lt;=6,SUM($C152:$AV152),SUMPRODUCT(LARGE($C152:$AV152,{1,2,3,4,5,6})))</f>
        <v>0</v>
      </c>
      <c r="BA152" s="50" t="str">
        <f t="shared" si="10"/>
        <v/>
      </c>
      <c r="BB152" s="50" t="str">
        <f t="shared" si="11"/>
        <v xml:space="preserve"> </v>
      </c>
      <c r="BC152" s="46" t="str" cm="1">
        <f t="array" ref="BC152">IFERROR(SUMPRODUCT(LARGE($C152:$AV152,{1,2,3,4})), "")</f>
        <v/>
      </c>
      <c r="BD152" s="46" t="str" cm="1">
        <f t="array" ref="BD152">IFERROR(SUMPRODUCT(LARGE($C152:$AV152,{1,2,3,4,5,6,7})), "")</f>
        <v/>
      </c>
      <c r="BE152" s="46" t="str" cm="1">
        <f t="array" ref="BE152">IFERROR(SUMPRODUCT(LARGE($C152:$AV152,{1,2,3,4,5,6,7,8})), "")</f>
        <v/>
      </c>
    </row>
    <row r="153" spans="1:57" ht="15" customHeight="1" x14ac:dyDescent="0.2">
      <c r="A153" s="4" t="s">
        <v>56</v>
      </c>
      <c r="B153" s="4" t="s">
        <v>501</v>
      </c>
      <c r="C153" s="73"/>
      <c r="D153" s="73"/>
      <c r="E153" s="73"/>
      <c r="F153" s="73"/>
      <c r="G153" s="73"/>
      <c r="H153" s="73"/>
      <c r="I153" s="69"/>
      <c r="J153" s="73"/>
      <c r="K153" s="73">
        <v>5</v>
      </c>
      <c r="L153" s="73"/>
      <c r="M153" s="73"/>
      <c r="N153" s="73"/>
      <c r="O153" s="73"/>
      <c r="P153" s="73"/>
      <c r="Q153" s="73"/>
      <c r="R153" s="73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24"/>
      <c r="AV153" s="10"/>
      <c r="AW153" s="57"/>
      <c r="AX153" s="47">
        <f t="shared" si="8"/>
        <v>5</v>
      </c>
      <c r="AY153" s="46">
        <f t="shared" si="9"/>
        <v>1</v>
      </c>
      <c r="AZ153" s="46" cm="1">
        <f t="array" ref="AZ153">IF($AY153&lt;=6,SUM($C153:$AV153),SUMPRODUCT(LARGE($C153:$AV153,{1,2,3,4,5,6})))</f>
        <v>5</v>
      </c>
      <c r="BA153" s="50" t="str">
        <f t="shared" si="10"/>
        <v/>
      </c>
      <c r="BB153" s="50" t="str">
        <f t="shared" si="11"/>
        <v xml:space="preserve"> </v>
      </c>
      <c r="BC153" s="46" t="str" cm="1">
        <f t="array" ref="BC153">IFERROR(SUMPRODUCT(LARGE($C153:$AV153,{1,2,3,4})), "")</f>
        <v/>
      </c>
      <c r="BD153" s="46" t="str" cm="1">
        <f t="array" ref="BD153">IFERROR(SUMPRODUCT(LARGE($C153:$AV153,{1,2,3,4,5,6,7})), "")</f>
        <v/>
      </c>
      <c r="BE153" s="46" t="str" cm="1">
        <f t="array" ref="BE153">IFERROR(SUMPRODUCT(LARGE($C153:$AV153,{1,2,3,4,5,6,7,8})), "")</f>
        <v/>
      </c>
    </row>
    <row r="154" spans="1:57" ht="15" customHeight="1" x14ac:dyDescent="0.2">
      <c r="A154" s="4"/>
      <c r="B154" s="17" t="s">
        <v>502</v>
      </c>
      <c r="C154" s="73"/>
      <c r="D154" s="73"/>
      <c r="E154" s="73"/>
      <c r="F154" s="73"/>
      <c r="G154" s="73"/>
      <c r="H154" s="73"/>
      <c r="I154" s="69"/>
      <c r="J154" s="73"/>
      <c r="K154" s="73">
        <v>2</v>
      </c>
      <c r="L154" s="73"/>
      <c r="M154" s="73"/>
      <c r="N154" s="73"/>
      <c r="O154" s="73"/>
      <c r="P154" s="73"/>
      <c r="Q154" s="73"/>
      <c r="R154" s="73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24"/>
      <c r="AV154" s="10"/>
      <c r="AW154" s="57"/>
      <c r="AX154" s="47">
        <f t="shared" si="8"/>
        <v>2</v>
      </c>
      <c r="AY154" s="46">
        <f t="shared" si="9"/>
        <v>1</v>
      </c>
      <c r="AZ154" s="46" cm="1">
        <f t="array" ref="AZ154">IF($AY154&lt;=6,SUM($C154:$AV154),SUMPRODUCT(LARGE($C154:$AV154,{1,2,3,4,5,6})))</f>
        <v>2</v>
      </c>
      <c r="BA154" s="50" t="str">
        <f t="shared" si="10"/>
        <v/>
      </c>
      <c r="BB154" s="50" t="str">
        <f t="shared" si="11"/>
        <v xml:space="preserve"> </v>
      </c>
      <c r="BC154" s="46" t="str" cm="1">
        <f t="array" ref="BC154">IFERROR(SUMPRODUCT(LARGE($C154:$AV154,{1,2,3,4})), "")</f>
        <v/>
      </c>
      <c r="BD154" s="46" t="str" cm="1">
        <f t="array" ref="BD154">IFERROR(SUMPRODUCT(LARGE($C154:$AV154,{1,2,3,4,5,6,7})), "")</f>
        <v/>
      </c>
      <c r="BE154" s="46" t="str" cm="1">
        <f t="array" ref="BE154">IFERROR(SUMPRODUCT(LARGE($C154:$AV154,{1,2,3,4,5,6,7,8})), "")</f>
        <v/>
      </c>
    </row>
    <row r="155" spans="1:57" ht="15" customHeight="1" x14ac:dyDescent="0.2">
      <c r="A155" s="4"/>
      <c r="B155" s="4" t="s">
        <v>503</v>
      </c>
      <c r="C155" s="73"/>
      <c r="D155" s="73"/>
      <c r="E155" s="73"/>
      <c r="F155" s="73"/>
      <c r="G155" s="73"/>
      <c r="H155" s="73"/>
      <c r="I155" s="69"/>
      <c r="J155" s="73"/>
      <c r="K155" s="73">
        <v>2</v>
      </c>
      <c r="L155" s="73"/>
      <c r="M155" s="73"/>
      <c r="N155" s="73"/>
      <c r="O155" s="73"/>
      <c r="P155" s="73"/>
      <c r="Q155" s="73"/>
      <c r="R155" s="73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24"/>
      <c r="AV155" s="10"/>
      <c r="AW155" s="57"/>
      <c r="AX155" s="47">
        <f t="shared" si="8"/>
        <v>2</v>
      </c>
      <c r="AY155" s="46">
        <f t="shared" si="9"/>
        <v>1</v>
      </c>
      <c r="AZ155" s="46" cm="1">
        <f t="array" ref="AZ155">IF($AY155&lt;=6,SUM($C155:$AV155),SUMPRODUCT(LARGE($C155:$AV155,{1,2,3,4,5,6})))</f>
        <v>2</v>
      </c>
      <c r="BA155" s="50" t="str">
        <f t="shared" si="10"/>
        <v/>
      </c>
      <c r="BB155" s="50" t="str">
        <f t="shared" si="11"/>
        <v xml:space="preserve"> </v>
      </c>
      <c r="BC155" s="46" t="str" cm="1">
        <f t="array" ref="BC155">IFERROR(SUMPRODUCT(LARGE($C155:$AV155,{1,2,3,4})), "")</f>
        <v/>
      </c>
      <c r="BD155" s="46" t="str" cm="1">
        <f t="array" ref="BD155">IFERROR(SUMPRODUCT(LARGE($C155:$AV155,{1,2,3,4,5,6,7})), "")</f>
        <v/>
      </c>
      <c r="BE155" s="46" t="str" cm="1">
        <f t="array" ref="BE155">IFERROR(SUMPRODUCT(LARGE($C155:$AV155,{1,2,3,4,5,6,7,8})), "")</f>
        <v/>
      </c>
    </row>
    <row r="156" spans="1:57" ht="15" customHeight="1" x14ac:dyDescent="0.2">
      <c r="A156" s="4"/>
      <c r="B156" s="4" t="s">
        <v>504</v>
      </c>
      <c r="C156" s="73"/>
      <c r="D156" s="73"/>
      <c r="E156" s="73"/>
      <c r="F156" s="73"/>
      <c r="G156" s="73"/>
      <c r="H156" s="73"/>
      <c r="I156" s="69"/>
      <c r="J156" s="73"/>
      <c r="K156" s="73">
        <v>2</v>
      </c>
      <c r="L156" s="73"/>
      <c r="M156" s="73"/>
      <c r="N156" s="73"/>
      <c r="O156" s="73"/>
      <c r="P156" s="73"/>
      <c r="Q156" s="73"/>
      <c r="R156" s="73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24"/>
      <c r="AV156" s="10"/>
      <c r="AW156" s="57"/>
      <c r="AX156" s="47">
        <f t="shared" si="8"/>
        <v>2</v>
      </c>
      <c r="AY156" s="46">
        <f t="shared" si="9"/>
        <v>1</v>
      </c>
      <c r="AZ156" s="46" cm="1">
        <f t="array" ref="AZ156">IF($AY156&lt;=6,SUM($C156:$AV156),SUMPRODUCT(LARGE($C156:$AV156,{1,2,3,4,5,6})))</f>
        <v>2</v>
      </c>
      <c r="BA156" s="50" t="str">
        <f t="shared" si="10"/>
        <v/>
      </c>
      <c r="BB156" s="50" t="str">
        <f t="shared" si="11"/>
        <v xml:space="preserve"> </v>
      </c>
      <c r="BC156" s="46" t="str" cm="1">
        <f t="array" ref="BC156">IFERROR(SUMPRODUCT(LARGE($C156:$AV156,{1,2,3,4})), "")</f>
        <v/>
      </c>
      <c r="BD156" s="46" t="str" cm="1">
        <f t="array" ref="BD156">IFERROR(SUMPRODUCT(LARGE($C156:$AV156,{1,2,3,4,5,6,7})), "")</f>
        <v/>
      </c>
      <c r="BE156" s="46" t="str" cm="1">
        <f t="array" ref="BE156">IFERROR(SUMPRODUCT(LARGE($C156:$AV156,{1,2,3,4,5,6,7,8})), "")</f>
        <v/>
      </c>
    </row>
    <row r="157" spans="1:57" ht="15" customHeight="1" x14ac:dyDescent="0.2">
      <c r="A157" s="4" t="s">
        <v>49</v>
      </c>
      <c r="B157" s="17" t="s">
        <v>505</v>
      </c>
      <c r="C157" s="73"/>
      <c r="D157" s="73"/>
      <c r="E157" s="73"/>
      <c r="F157" s="73"/>
      <c r="G157" s="73"/>
      <c r="H157" s="73"/>
      <c r="I157" s="69"/>
      <c r="J157" s="73"/>
      <c r="K157" s="73">
        <v>2</v>
      </c>
      <c r="L157" s="73"/>
      <c r="M157" s="73"/>
      <c r="N157" s="73"/>
      <c r="O157" s="73"/>
      <c r="P157" s="73"/>
      <c r="Q157" s="73"/>
      <c r="R157" s="73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24"/>
      <c r="AV157" s="10"/>
      <c r="AW157" s="57"/>
      <c r="AX157" s="47">
        <f t="shared" si="8"/>
        <v>2</v>
      </c>
      <c r="AY157" s="46">
        <f t="shared" si="9"/>
        <v>1</v>
      </c>
      <c r="AZ157" s="46" cm="1">
        <f t="array" ref="AZ157">IF($AY157&lt;=6,SUM($C157:$AV157),SUMPRODUCT(LARGE($C157:$AV157,{1,2,3,4,5,6})))</f>
        <v>2</v>
      </c>
      <c r="BA157" s="50" t="str">
        <f t="shared" si="10"/>
        <v/>
      </c>
      <c r="BB157" s="50" t="str">
        <f t="shared" si="11"/>
        <v xml:space="preserve"> </v>
      </c>
      <c r="BC157" s="46" t="str" cm="1">
        <f t="array" ref="BC157">IFERROR(SUMPRODUCT(LARGE($C157:$AV157,{1,2,3,4})), "")</f>
        <v/>
      </c>
      <c r="BD157" s="46" t="str" cm="1">
        <f t="array" ref="BD157">IFERROR(SUMPRODUCT(LARGE($C157:$AV157,{1,2,3,4,5,6,7})), "")</f>
        <v/>
      </c>
      <c r="BE157" s="46" t="str" cm="1">
        <f t="array" ref="BE157">IFERROR(SUMPRODUCT(LARGE($C157:$AV157,{1,2,3,4,5,6,7,8})), "")</f>
        <v/>
      </c>
    </row>
    <row r="158" spans="1:57" ht="15" customHeight="1" x14ac:dyDescent="0.2">
      <c r="A158" s="4"/>
      <c r="B158" s="4" t="s">
        <v>506</v>
      </c>
      <c r="C158" s="73"/>
      <c r="D158" s="73"/>
      <c r="E158" s="73"/>
      <c r="F158" s="73"/>
      <c r="G158" s="73"/>
      <c r="H158" s="73"/>
      <c r="I158" s="69"/>
      <c r="J158" s="73"/>
      <c r="K158" s="73">
        <v>2</v>
      </c>
      <c r="L158" s="73"/>
      <c r="M158" s="73"/>
      <c r="N158" s="73"/>
      <c r="O158" s="73"/>
      <c r="P158" s="73"/>
      <c r="Q158" s="73"/>
      <c r="R158" s="73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24"/>
      <c r="AV158" s="10"/>
      <c r="AW158" s="57"/>
      <c r="AX158" s="47">
        <f t="shared" si="8"/>
        <v>2</v>
      </c>
      <c r="AY158" s="46">
        <f t="shared" si="9"/>
        <v>1</v>
      </c>
      <c r="AZ158" s="46" cm="1">
        <f t="array" ref="AZ158">IF($AY158&lt;=6,SUM($C158:$AV158),SUMPRODUCT(LARGE($C158:$AV158,{1,2,3,4,5,6})))</f>
        <v>2</v>
      </c>
      <c r="BA158" s="50" t="str">
        <f t="shared" si="10"/>
        <v/>
      </c>
      <c r="BB158" s="50" t="str">
        <f t="shared" si="11"/>
        <v xml:space="preserve"> </v>
      </c>
      <c r="BC158" s="46" t="str" cm="1">
        <f t="array" ref="BC158">IFERROR(SUMPRODUCT(LARGE($C158:$AV158,{1,2,3,4})), "")</f>
        <v/>
      </c>
      <c r="BD158" s="46" t="str" cm="1">
        <f t="array" ref="BD158">IFERROR(SUMPRODUCT(LARGE($C158:$AV158,{1,2,3,4,5,6,7})), "")</f>
        <v/>
      </c>
      <c r="BE158" s="46" t="str" cm="1">
        <f t="array" ref="BE158">IFERROR(SUMPRODUCT(LARGE($C158:$AV158,{1,2,3,4,5,6,7,8})), "")</f>
        <v/>
      </c>
    </row>
    <row r="159" spans="1:57" ht="15" customHeight="1" x14ac:dyDescent="0.2">
      <c r="A159" s="4"/>
      <c r="B159" s="4" t="s">
        <v>507</v>
      </c>
      <c r="C159" s="73"/>
      <c r="D159" s="73"/>
      <c r="E159" s="73"/>
      <c r="F159" s="73"/>
      <c r="G159" s="73"/>
      <c r="H159" s="73"/>
      <c r="I159" s="69"/>
      <c r="J159" s="73"/>
      <c r="K159" s="73">
        <v>1</v>
      </c>
      <c r="L159" s="73"/>
      <c r="M159" s="73"/>
      <c r="N159" s="73"/>
      <c r="O159" s="73"/>
      <c r="P159" s="73"/>
      <c r="Q159" s="73"/>
      <c r="R159" s="73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24"/>
      <c r="AV159" s="10"/>
      <c r="AW159" s="57"/>
      <c r="AX159" s="47">
        <f t="shared" si="8"/>
        <v>1</v>
      </c>
      <c r="AY159" s="46">
        <f t="shared" si="9"/>
        <v>1</v>
      </c>
      <c r="AZ159" s="46" cm="1">
        <f t="array" ref="AZ159">IF($AY159&lt;=6,SUM($C159:$AV159),SUMPRODUCT(LARGE($C159:$AV159,{1,2,3,4,5,6})))</f>
        <v>1</v>
      </c>
      <c r="BA159" s="50" t="str">
        <f t="shared" si="10"/>
        <v/>
      </c>
      <c r="BB159" s="50" t="str">
        <f t="shared" si="11"/>
        <v xml:space="preserve"> </v>
      </c>
      <c r="BC159" s="46" t="str" cm="1">
        <f t="array" ref="BC159">IFERROR(SUMPRODUCT(LARGE($C159:$AV159,{1,2,3,4})), "")</f>
        <v/>
      </c>
      <c r="BD159" s="46" t="str" cm="1">
        <f t="array" ref="BD159">IFERROR(SUMPRODUCT(LARGE($C159:$AV159,{1,2,3,4,5,6,7})), "")</f>
        <v/>
      </c>
      <c r="BE159" s="46" t="str" cm="1">
        <f t="array" ref="BE159">IFERROR(SUMPRODUCT(LARGE($C159:$AV159,{1,2,3,4,5,6,7,8})), "")</f>
        <v/>
      </c>
    </row>
    <row r="160" spans="1:57" ht="15" customHeight="1" x14ac:dyDescent="0.2">
      <c r="A160" s="4"/>
      <c r="B160" s="4" t="s">
        <v>508</v>
      </c>
      <c r="C160" s="73"/>
      <c r="D160" s="73"/>
      <c r="E160" s="73"/>
      <c r="F160" s="73"/>
      <c r="G160" s="73"/>
      <c r="H160" s="73"/>
      <c r="I160" s="69"/>
      <c r="J160" s="73"/>
      <c r="K160" s="73">
        <v>1</v>
      </c>
      <c r="L160" s="73"/>
      <c r="M160" s="73"/>
      <c r="N160" s="73"/>
      <c r="O160" s="73"/>
      <c r="P160" s="73"/>
      <c r="Q160" s="73"/>
      <c r="R160" s="73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24"/>
      <c r="AV160" s="10"/>
      <c r="AW160" s="57"/>
      <c r="AX160" s="47">
        <f t="shared" si="8"/>
        <v>1</v>
      </c>
      <c r="AY160" s="46">
        <f t="shared" si="9"/>
        <v>1</v>
      </c>
      <c r="AZ160" s="46" cm="1">
        <f t="array" ref="AZ160">IF($AY160&lt;=6,SUM($C160:$AV160),SUMPRODUCT(LARGE($C160:$AV160,{1,2,3,4,5,6})))</f>
        <v>1</v>
      </c>
      <c r="BA160" s="50" t="str">
        <f t="shared" si="10"/>
        <v/>
      </c>
      <c r="BB160" s="50" t="str">
        <f t="shared" si="11"/>
        <v xml:space="preserve"> </v>
      </c>
      <c r="BC160" s="46" t="str" cm="1">
        <f t="array" ref="BC160">IFERROR(SUMPRODUCT(LARGE($C160:$AV160,{1,2,3,4})), "")</f>
        <v/>
      </c>
      <c r="BD160" s="46" t="str" cm="1">
        <f t="array" ref="BD160">IFERROR(SUMPRODUCT(LARGE($C160:$AV160,{1,2,3,4,5,6,7})), "")</f>
        <v/>
      </c>
      <c r="BE160" s="46" t="str" cm="1">
        <f t="array" ref="BE160">IFERROR(SUMPRODUCT(LARGE($C160:$AV160,{1,2,3,4,5,6,7,8})), "")</f>
        <v/>
      </c>
    </row>
    <row r="161" spans="1:57" ht="15" customHeight="1" x14ac:dyDescent="0.2">
      <c r="A161" s="4"/>
      <c r="B161" s="17" t="s">
        <v>509</v>
      </c>
      <c r="C161" s="73"/>
      <c r="D161" s="73"/>
      <c r="E161" s="73"/>
      <c r="F161" s="73"/>
      <c r="G161" s="73"/>
      <c r="H161" s="73"/>
      <c r="I161" s="69"/>
      <c r="J161" s="73"/>
      <c r="K161" s="73"/>
      <c r="L161" s="73"/>
      <c r="M161" s="73"/>
      <c r="N161" s="73">
        <v>2</v>
      </c>
      <c r="O161" s="73"/>
      <c r="P161" s="73"/>
      <c r="Q161" s="73"/>
      <c r="R161" s="73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24"/>
      <c r="AV161" s="10"/>
      <c r="AW161" s="57"/>
      <c r="AX161" s="47">
        <f t="shared" si="8"/>
        <v>2</v>
      </c>
      <c r="AY161" s="46">
        <f t="shared" si="9"/>
        <v>1</v>
      </c>
      <c r="AZ161" s="46" cm="1">
        <f t="array" ref="AZ161">IF($AY161&lt;=6,SUM($C161:$AV161),SUMPRODUCT(LARGE($C161:$AV161,{1,2,3,4,5,6})))</f>
        <v>2</v>
      </c>
      <c r="BA161" s="50" t="str">
        <f t="shared" si="10"/>
        <v/>
      </c>
      <c r="BB161" s="50" t="str">
        <f t="shared" si="11"/>
        <v xml:space="preserve"> </v>
      </c>
      <c r="BC161" s="46" t="str" cm="1">
        <f t="array" ref="BC161">IFERROR(SUMPRODUCT(LARGE($C161:$AV161,{1,2,3,4})), "")</f>
        <v/>
      </c>
      <c r="BD161" s="46" t="str" cm="1">
        <f t="array" ref="BD161">IFERROR(SUMPRODUCT(LARGE($C161:$AV161,{1,2,3,4,5,6,7})), "")</f>
        <v/>
      </c>
      <c r="BE161" s="46" t="str" cm="1">
        <f t="array" ref="BE161">IFERROR(SUMPRODUCT(LARGE($C161:$AV161,{1,2,3,4,5,6,7,8})), "")</f>
        <v/>
      </c>
    </row>
    <row r="162" spans="1:57" ht="15" customHeight="1" x14ac:dyDescent="0.2">
      <c r="A162" s="4"/>
      <c r="B162" s="4" t="s">
        <v>510</v>
      </c>
      <c r="C162" s="73"/>
      <c r="D162" s="73"/>
      <c r="E162" s="73"/>
      <c r="F162" s="73"/>
      <c r="G162" s="73"/>
      <c r="H162" s="73"/>
      <c r="I162" s="69"/>
      <c r="J162" s="73"/>
      <c r="K162" s="73"/>
      <c r="L162" s="73"/>
      <c r="M162" s="73"/>
      <c r="N162" s="73">
        <v>9</v>
      </c>
      <c r="O162" s="73"/>
      <c r="P162" s="73"/>
      <c r="Q162" s="73"/>
      <c r="R162" s="73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24"/>
      <c r="AV162" s="10"/>
      <c r="AW162" s="57"/>
      <c r="AX162" s="47">
        <f t="shared" si="8"/>
        <v>9</v>
      </c>
      <c r="AY162" s="46">
        <f t="shared" si="9"/>
        <v>1</v>
      </c>
      <c r="AZ162" s="46" cm="1">
        <f t="array" ref="AZ162">IF($AY162&lt;=6,SUM($C162:$AV162),SUMPRODUCT(LARGE($C162:$AV162,{1,2,3,4,5,6})))</f>
        <v>9</v>
      </c>
      <c r="BA162" s="50" t="str">
        <f t="shared" si="10"/>
        <v/>
      </c>
      <c r="BB162" s="50" t="str">
        <f t="shared" si="11"/>
        <v xml:space="preserve"> </v>
      </c>
      <c r="BC162" s="46" t="str" cm="1">
        <f t="array" ref="BC162">IFERROR(SUMPRODUCT(LARGE($C162:$AV162,{1,2,3,4})), "")</f>
        <v/>
      </c>
      <c r="BD162" s="46" t="str" cm="1">
        <f t="array" ref="BD162">IFERROR(SUMPRODUCT(LARGE($C162:$AV162,{1,2,3,4,5,6,7})), "")</f>
        <v/>
      </c>
      <c r="BE162" s="46" t="str" cm="1">
        <f t="array" ref="BE162">IFERROR(SUMPRODUCT(LARGE($C162:$AV162,{1,2,3,4,5,6,7,8})), "")</f>
        <v/>
      </c>
    </row>
    <row r="163" spans="1:57" ht="15" customHeight="1" x14ac:dyDescent="0.2">
      <c r="A163" s="4" t="s">
        <v>82</v>
      </c>
      <c r="B163" s="4" t="s">
        <v>73</v>
      </c>
      <c r="C163" s="73">
        <v>7</v>
      </c>
      <c r="D163" s="73"/>
      <c r="E163" s="73"/>
      <c r="F163" s="73">
        <v>10</v>
      </c>
      <c r="G163" s="73"/>
      <c r="H163" s="73"/>
      <c r="I163" s="69"/>
      <c r="J163" s="73">
        <v>7</v>
      </c>
      <c r="K163" s="73"/>
      <c r="L163" s="73">
        <v>5</v>
      </c>
      <c r="M163" s="73"/>
      <c r="N163" s="73"/>
      <c r="O163" s="73">
        <v>3</v>
      </c>
      <c r="P163" s="73"/>
      <c r="Q163" s="73"/>
      <c r="R163" s="73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24"/>
      <c r="AV163" s="10"/>
      <c r="AW163" s="57"/>
      <c r="AX163" s="47">
        <f t="shared" si="8"/>
        <v>32</v>
      </c>
      <c r="AY163" s="46">
        <f t="shared" si="9"/>
        <v>5</v>
      </c>
      <c r="AZ163" s="46" cm="1">
        <f t="array" ref="AZ163">IF($AY163&lt;=6,SUM($C163:$AV163),SUMPRODUCT(LARGE($C163:$AV163,{1,2,3,4,5,6})))</f>
        <v>32</v>
      </c>
      <c r="BA163" s="50" t="str">
        <f t="shared" si="10"/>
        <v/>
      </c>
      <c r="BB163" s="50" t="str">
        <f t="shared" si="11"/>
        <v xml:space="preserve"> </v>
      </c>
      <c r="BC163" s="46" cm="1">
        <f t="array" ref="BC163">IFERROR(SUMPRODUCT(LARGE($C163:$AV163,{1,2,3,4})), "")</f>
        <v>29</v>
      </c>
      <c r="BD163" s="46" t="str" cm="1">
        <f t="array" ref="BD163">IFERROR(SUMPRODUCT(LARGE($C163:$AV163,{1,2,3,4,5,6,7})), "")</f>
        <v/>
      </c>
      <c r="BE163" s="46" t="str" cm="1">
        <f t="array" ref="BE163">IFERROR(SUMPRODUCT(LARGE($C163:$AV163,{1,2,3,4,5,6,7,8})), "")</f>
        <v/>
      </c>
    </row>
    <row r="164" spans="1:57" ht="15" customHeight="1" x14ac:dyDescent="0.2">
      <c r="A164" s="4"/>
      <c r="B164" s="4" t="s">
        <v>74</v>
      </c>
      <c r="C164" s="73">
        <v>7</v>
      </c>
      <c r="D164" s="73"/>
      <c r="E164" s="73"/>
      <c r="F164" s="73">
        <v>3</v>
      </c>
      <c r="G164" s="73"/>
      <c r="H164" s="73"/>
      <c r="I164" s="69"/>
      <c r="J164" s="73"/>
      <c r="K164" s="73"/>
      <c r="L164" s="73"/>
      <c r="M164" s="73"/>
      <c r="N164" s="73"/>
      <c r="O164" s="73"/>
      <c r="P164" s="73"/>
      <c r="Q164" s="73"/>
      <c r="R164" s="73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24"/>
      <c r="AV164" s="10"/>
      <c r="AW164" s="57"/>
      <c r="AX164" s="47">
        <f t="shared" si="8"/>
        <v>10</v>
      </c>
      <c r="AY164" s="46">
        <f t="shared" si="9"/>
        <v>2</v>
      </c>
      <c r="AZ164" s="46" cm="1">
        <f t="array" ref="AZ164">IF($AY164&lt;=6,SUM($C164:$AV164),SUMPRODUCT(LARGE($C164:$AV164,{1,2,3,4,5,6})))</f>
        <v>10</v>
      </c>
      <c r="BA164" s="50" t="str">
        <f t="shared" si="10"/>
        <v/>
      </c>
      <c r="BB164" s="50" t="str">
        <f t="shared" si="11"/>
        <v xml:space="preserve"> </v>
      </c>
      <c r="BC164" s="46" t="str" cm="1">
        <f t="array" ref="BC164">IFERROR(SUMPRODUCT(LARGE($C164:$AV164,{1,2,3,4})), "")</f>
        <v/>
      </c>
      <c r="BD164" s="46" t="str" cm="1">
        <f t="array" ref="BD164">IFERROR(SUMPRODUCT(LARGE($C164:$AV164,{1,2,3,4,5,6,7})), "")</f>
        <v/>
      </c>
      <c r="BE164" s="46" t="str" cm="1">
        <f t="array" ref="BE164">IFERROR(SUMPRODUCT(LARGE($C164:$AV164,{1,2,3,4,5,6,7,8})), "")</f>
        <v/>
      </c>
    </row>
    <row r="165" spans="1:57" ht="15" customHeight="1" x14ac:dyDescent="0.2">
      <c r="A165" s="4"/>
      <c r="B165" s="4" t="s">
        <v>511</v>
      </c>
      <c r="C165" s="73"/>
      <c r="D165" s="73"/>
      <c r="E165" s="73"/>
      <c r="F165" s="73"/>
      <c r="G165" s="73"/>
      <c r="H165" s="73"/>
      <c r="I165" s="69"/>
      <c r="J165" s="73"/>
      <c r="K165" s="73"/>
      <c r="L165" s="73"/>
      <c r="M165" s="73"/>
      <c r="N165" s="73">
        <v>7</v>
      </c>
      <c r="O165" s="73"/>
      <c r="P165" s="73"/>
      <c r="Q165" s="73"/>
      <c r="R165" s="73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24"/>
      <c r="AV165" s="10"/>
      <c r="AW165" s="57"/>
      <c r="AX165" s="47">
        <f t="shared" si="8"/>
        <v>7</v>
      </c>
      <c r="AY165" s="46">
        <f t="shared" si="9"/>
        <v>1</v>
      </c>
      <c r="AZ165" s="46" cm="1">
        <f t="array" ref="AZ165">IF($AY165&lt;=6,SUM($C165:$AV165),SUMPRODUCT(LARGE($C165:$AV165,{1,2,3,4,5,6})))</f>
        <v>7</v>
      </c>
      <c r="BA165" s="50" t="str">
        <f t="shared" si="10"/>
        <v/>
      </c>
      <c r="BB165" s="50" t="str">
        <f t="shared" si="11"/>
        <v xml:space="preserve"> </v>
      </c>
      <c r="BC165" s="46" t="str" cm="1">
        <f t="array" ref="BC165">IFERROR(SUMPRODUCT(LARGE($C165:$AV165,{1,2,3,4})), "")</f>
        <v/>
      </c>
      <c r="BD165" s="46" t="str" cm="1">
        <f t="array" ref="BD165">IFERROR(SUMPRODUCT(LARGE($C165:$AV165,{1,2,3,4,5,6,7})), "")</f>
        <v/>
      </c>
      <c r="BE165" s="46" t="str" cm="1">
        <f t="array" ref="BE165">IFERROR(SUMPRODUCT(LARGE($C165:$AV165,{1,2,3,4,5,6,7,8})), "")</f>
        <v/>
      </c>
    </row>
    <row r="166" spans="1:57" ht="15" customHeight="1" x14ac:dyDescent="0.2">
      <c r="A166" s="4" t="s">
        <v>91</v>
      </c>
      <c r="B166" s="4" t="s">
        <v>512</v>
      </c>
      <c r="C166" s="73"/>
      <c r="D166" s="73"/>
      <c r="E166" s="73"/>
      <c r="F166" s="73"/>
      <c r="G166" s="73"/>
      <c r="H166" s="73"/>
      <c r="I166" s="69"/>
      <c r="J166" s="73">
        <v>11</v>
      </c>
      <c r="K166" s="73"/>
      <c r="L166" s="73">
        <v>6</v>
      </c>
      <c r="M166" s="73"/>
      <c r="N166" s="73">
        <v>9</v>
      </c>
      <c r="O166" s="73">
        <v>3</v>
      </c>
      <c r="P166" s="73"/>
      <c r="Q166" s="73"/>
      <c r="R166" s="73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24"/>
      <c r="AV166" s="10"/>
      <c r="AW166" s="57"/>
      <c r="AX166" s="47">
        <f t="shared" si="8"/>
        <v>29</v>
      </c>
      <c r="AY166" s="46">
        <f t="shared" si="9"/>
        <v>4</v>
      </c>
      <c r="AZ166" s="46" cm="1">
        <f t="array" ref="AZ166">IF($AY166&lt;=6,SUM($C166:$AV166),SUMPRODUCT(LARGE($C166:$AV166,{1,2,3,4,5,6})))</f>
        <v>29</v>
      </c>
      <c r="BA166" s="50" t="str">
        <f t="shared" si="10"/>
        <v/>
      </c>
      <c r="BB166" s="50" t="str">
        <f t="shared" si="11"/>
        <v xml:space="preserve"> </v>
      </c>
      <c r="BC166" s="46" cm="1">
        <f t="array" ref="BC166">IFERROR(SUMPRODUCT(LARGE($C166:$AV166,{1,2,3,4})), "")</f>
        <v>29</v>
      </c>
      <c r="BD166" s="46" t="str" cm="1">
        <f t="array" ref="BD166">IFERROR(SUMPRODUCT(LARGE($C166:$AV166,{1,2,3,4,5,6,7})), "")</f>
        <v/>
      </c>
      <c r="BE166" s="46" t="str" cm="1">
        <f t="array" ref="BE166">IFERROR(SUMPRODUCT(LARGE($C166:$AV166,{1,2,3,4,5,6,7,8})), "")</f>
        <v/>
      </c>
    </row>
    <row r="167" spans="1:57" ht="15" customHeight="1" x14ac:dyDescent="0.2">
      <c r="A167" s="4" t="s">
        <v>65</v>
      </c>
      <c r="B167" s="17" t="s">
        <v>1075</v>
      </c>
      <c r="C167" s="73"/>
      <c r="D167" s="73"/>
      <c r="E167" s="73"/>
      <c r="F167" s="73"/>
      <c r="G167" s="73"/>
      <c r="H167" s="73">
        <v>1</v>
      </c>
      <c r="I167" s="69"/>
      <c r="J167" s="73"/>
      <c r="K167" s="73"/>
      <c r="L167" s="73"/>
      <c r="M167" s="73"/>
      <c r="N167" s="73"/>
      <c r="O167" s="73"/>
      <c r="P167" s="73"/>
      <c r="Q167" s="73"/>
      <c r="R167" s="73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24"/>
      <c r="AV167" s="10"/>
      <c r="AW167" s="57"/>
      <c r="AX167" s="47">
        <f t="shared" si="8"/>
        <v>1</v>
      </c>
      <c r="AY167" s="46">
        <f t="shared" si="9"/>
        <v>1</v>
      </c>
      <c r="AZ167" s="46" cm="1">
        <f t="array" ref="AZ167">IF($AY167&lt;=6,SUM($C167:$AV167),SUMPRODUCT(LARGE($C167:$AV167,{1,2,3,4,5,6})))</f>
        <v>1</v>
      </c>
      <c r="BA167" s="50" t="str">
        <f t="shared" si="10"/>
        <v/>
      </c>
      <c r="BB167" s="50" t="str">
        <f t="shared" si="11"/>
        <v xml:space="preserve"> </v>
      </c>
      <c r="BC167" s="46" t="str" cm="1">
        <f t="array" ref="BC167">IFERROR(SUMPRODUCT(LARGE($C167:$AV167,{1,2,3,4})), "")</f>
        <v/>
      </c>
      <c r="BD167" s="46" t="str" cm="1">
        <f t="array" ref="BD167">IFERROR(SUMPRODUCT(LARGE($C167:$AV167,{1,2,3,4,5,6,7})), "")</f>
        <v/>
      </c>
      <c r="BE167" s="46" t="str" cm="1">
        <f t="array" ref="BE167">IFERROR(SUMPRODUCT(LARGE($C167:$AV167,{1,2,3,4,5,6,7,8})), "")</f>
        <v/>
      </c>
    </row>
    <row r="168" spans="1:57" ht="15" customHeight="1" x14ac:dyDescent="0.2">
      <c r="A168" s="4"/>
      <c r="B168" s="4" t="s">
        <v>76</v>
      </c>
      <c r="C168" s="73">
        <v>2</v>
      </c>
      <c r="D168" s="73"/>
      <c r="E168" s="73"/>
      <c r="F168" s="73">
        <v>3</v>
      </c>
      <c r="G168" s="73"/>
      <c r="H168" s="73"/>
      <c r="I168" s="69"/>
      <c r="J168" s="73"/>
      <c r="K168" s="73"/>
      <c r="L168" s="73">
        <v>8</v>
      </c>
      <c r="M168" s="73"/>
      <c r="N168" s="73"/>
      <c r="O168" s="73">
        <v>4</v>
      </c>
      <c r="P168" s="73"/>
      <c r="Q168" s="73"/>
      <c r="R168" s="73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24"/>
      <c r="AV168" s="10"/>
      <c r="AW168" s="57"/>
      <c r="AX168" s="47">
        <f t="shared" si="8"/>
        <v>17</v>
      </c>
      <c r="AY168" s="46">
        <f t="shared" si="9"/>
        <v>4</v>
      </c>
      <c r="AZ168" s="46" cm="1">
        <f t="array" ref="AZ168">IF($AY168&lt;=6,SUM($C168:$AV168),SUMPRODUCT(LARGE($C168:$AV168,{1,2,3,4,5,6})))</f>
        <v>17</v>
      </c>
      <c r="BA168" s="50" t="str">
        <f t="shared" si="10"/>
        <v/>
      </c>
      <c r="BB168" s="50" t="str">
        <f t="shared" si="11"/>
        <v xml:space="preserve"> </v>
      </c>
      <c r="BC168" s="46" cm="1">
        <f t="array" ref="BC168">IFERROR(SUMPRODUCT(LARGE($C168:$AV168,{1,2,3,4})), "")</f>
        <v>17</v>
      </c>
      <c r="BD168" s="46" t="str" cm="1">
        <f t="array" ref="BD168">IFERROR(SUMPRODUCT(LARGE($C168:$AV168,{1,2,3,4,5,6,7})), "")</f>
        <v/>
      </c>
      <c r="BE168" s="46" t="str" cm="1">
        <f t="array" ref="BE168">IFERROR(SUMPRODUCT(LARGE($C168:$AV168,{1,2,3,4,5,6,7,8})), "")</f>
        <v/>
      </c>
    </row>
    <row r="169" spans="1:57" ht="15" customHeight="1" x14ac:dyDescent="0.2">
      <c r="A169" s="4"/>
      <c r="B169" s="17" t="s">
        <v>1117</v>
      </c>
      <c r="C169" s="10"/>
      <c r="D169" s="10"/>
      <c r="E169" s="10"/>
      <c r="F169" s="10"/>
      <c r="G169" s="10"/>
      <c r="H169" s="10"/>
      <c r="I169" s="69"/>
      <c r="J169" s="73"/>
      <c r="K169" s="73"/>
      <c r="L169" s="73"/>
      <c r="M169" s="73"/>
      <c r="N169" s="73"/>
      <c r="O169" s="73">
        <v>3</v>
      </c>
      <c r="P169" s="73"/>
      <c r="Q169" s="73"/>
      <c r="R169" s="73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24"/>
      <c r="AV169" s="10"/>
      <c r="AW169" s="57"/>
      <c r="AX169" s="47">
        <f t="shared" si="8"/>
        <v>3</v>
      </c>
      <c r="AY169" s="46">
        <f t="shared" si="9"/>
        <v>1</v>
      </c>
      <c r="AZ169" s="46" cm="1">
        <f t="array" ref="AZ169">IF($AY169&lt;=6,SUM($C169:$AV169),SUMPRODUCT(LARGE($C169:$AV169,{1,2,3,4,5,6})))</f>
        <v>3</v>
      </c>
      <c r="BA169" s="50" t="str">
        <f t="shared" si="10"/>
        <v/>
      </c>
      <c r="BB169" s="50" t="str">
        <f t="shared" si="11"/>
        <v xml:space="preserve"> </v>
      </c>
      <c r="BC169" s="46" t="str" cm="1">
        <f t="array" ref="BC169">IFERROR(SUMPRODUCT(LARGE($C169:$AV169,{1,2,3,4})), "")</f>
        <v/>
      </c>
      <c r="BD169" s="46" t="str" cm="1">
        <f t="array" ref="BD169">IFERROR(SUMPRODUCT(LARGE($C169:$AV169,{1,2,3,4,5,6,7})), "")</f>
        <v/>
      </c>
      <c r="BE169" s="46" t="str" cm="1">
        <f t="array" ref="BE169">IFERROR(SUMPRODUCT(LARGE($C169:$AV169,{1,2,3,4,5,6,7,8})), "")</f>
        <v/>
      </c>
    </row>
    <row r="170" spans="1:57" ht="15" customHeight="1" x14ac:dyDescent="0.2">
      <c r="A170" s="4"/>
      <c r="B170" s="4" t="s">
        <v>513</v>
      </c>
      <c r="C170" s="73"/>
      <c r="D170" s="73"/>
      <c r="E170" s="73"/>
      <c r="F170" s="73">
        <v>3</v>
      </c>
      <c r="G170" s="73"/>
      <c r="H170" s="73"/>
      <c r="I170" s="69"/>
      <c r="J170" s="73"/>
      <c r="K170" s="73"/>
      <c r="L170" s="73">
        <v>2</v>
      </c>
      <c r="M170" s="73"/>
      <c r="N170" s="73"/>
      <c r="O170" s="73">
        <v>5</v>
      </c>
      <c r="P170" s="73"/>
      <c r="Q170" s="73"/>
      <c r="R170" s="73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24"/>
      <c r="AV170" s="10"/>
      <c r="AW170" s="57"/>
      <c r="AX170" s="47">
        <f t="shared" si="8"/>
        <v>10</v>
      </c>
      <c r="AY170" s="46">
        <f t="shared" si="9"/>
        <v>3</v>
      </c>
      <c r="AZ170" s="46" cm="1">
        <f t="array" ref="AZ170">IF($AY170&lt;=6,SUM($C170:$AV170),SUMPRODUCT(LARGE($C170:$AV170,{1,2,3,4,5,6})))</f>
        <v>10</v>
      </c>
      <c r="BA170" s="50" t="str">
        <f t="shared" si="10"/>
        <v/>
      </c>
      <c r="BB170" s="50" t="str">
        <f t="shared" si="11"/>
        <v xml:space="preserve"> </v>
      </c>
      <c r="BC170" s="46" t="str" cm="1">
        <f t="array" ref="BC170">IFERROR(SUMPRODUCT(LARGE($C170:$AV170,{1,2,3,4})), "")</f>
        <v/>
      </c>
      <c r="BD170" s="46" t="str" cm="1">
        <f t="array" ref="BD170">IFERROR(SUMPRODUCT(LARGE($C170:$AV170,{1,2,3,4,5,6,7})), "")</f>
        <v/>
      </c>
      <c r="BE170" s="46" t="str" cm="1">
        <f t="array" ref="BE170">IFERROR(SUMPRODUCT(LARGE($C170:$AV170,{1,2,3,4,5,6,7,8})), "")</f>
        <v/>
      </c>
    </row>
    <row r="171" spans="1:57" ht="15" customHeight="1" x14ac:dyDescent="0.2">
      <c r="A171" s="4"/>
      <c r="B171" s="4" t="s">
        <v>514</v>
      </c>
      <c r="C171" s="73"/>
      <c r="D171" s="73"/>
      <c r="E171" s="73"/>
      <c r="F171" s="73"/>
      <c r="G171" s="73"/>
      <c r="H171" s="73"/>
      <c r="I171" s="69"/>
      <c r="J171" s="73"/>
      <c r="K171" s="73"/>
      <c r="L171" s="73">
        <v>4</v>
      </c>
      <c r="M171" s="73"/>
      <c r="N171" s="73"/>
      <c r="O171" s="73"/>
      <c r="P171" s="73"/>
      <c r="Q171" s="73"/>
      <c r="R171" s="73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24"/>
      <c r="AV171" s="10"/>
      <c r="AW171" s="57"/>
      <c r="AX171" s="47">
        <f t="shared" si="8"/>
        <v>4</v>
      </c>
      <c r="AY171" s="46">
        <f t="shared" si="9"/>
        <v>1</v>
      </c>
      <c r="AZ171" s="46" cm="1">
        <f t="array" ref="AZ171">IF($AY171&lt;=6,SUM($C171:$AV171),SUMPRODUCT(LARGE($C171:$AV171,{1,2,3,4,5,6})))</f>
        <v>4</v>
      </c>
      <c r="BA171" s="50" t="str">
        <f t="shared" si="10"/>
        <v/>
      </c>
      <c r="BB171" s="50" t="str">
        <f t="shared" si="11"/>
        <v xml:space="preserve"> </v>
      </c>
      <c r="BC171" s="46" t="str" cm="1">
        <f t="array" ref="BC171">IFERROR(SUMPRODUCT(LARGE($C171:$AV171,{1,2,3,4})), "")</f>
        <v/>
      </c>
      <c r="BD171" s="46" t="str" cm="1">
        <f t="array" ref="BD171">IFERROR(SUMPRODUCT(LARGE($C171:$AV171,{1,2,3,4,5,6,7})), "")</f>
        <v/>
      </c>
      <c r="BE171" s="46" t="str" cm="1">
        <f t="array" ref="BE171">IFERROR(SUMPRODUCT(LARGE($C171:$AV171,{1,2,3,4,5,6,7,8})), "")</f>
        <v/>
      </c>
    </row>
    <row r="172" spans="1:57" ht="15" customHeight="1" x14ac:dyDescent="0.2">
      <c r="A172" s="4"/>
      <c r="B172" s="4" t="s">
        <v>77</v>
      </c>
      <c r="C172" s="73">
        <v>2</v>
      </c>
      <c r="D172" s="73"/>
      <c r="E172" s="73"/>
      <c r="F172" s="73"/>
      <c r="G172" s="73"/>
      <c r="H172" s="73"/>
      <c r="I172" s="69"/>
      <c r="J172" s="73"/>
      <c r="K172" s="73"/>
      <c r="L172" s="73">
        <v>4</v>
      </c>
      <c r="M172" s="73"/>
      <c r="N172" s="73"/>
      <c r="O172" s="73"/>
      <c r="P172" s="73"/>
      <c r="Q172" s="73"/>
      <c r="R172" s="73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24"/>
      <c r="AV172" s="10"/>
      <c r="AW172" s="57"/>
      <c r="AX172" s="47">
        <f t="shared" si="8"/>
        <v>6</v>
      </c>
      <c r="AY172" s="46">
        <f t="shared" si="9"/>
        <v>2</v>
      </c>
      <c r="AZ172" s="46" cm="1">
        <f t="array" ref="AZ172">IF($AY172&lt;=6,SUM($C172:$AV172),SUMPRODUCT(LARGE($C172:$AV172,{1,2,3,4,5,6})))</f>
        <v>6</v>
      </c>
      <c r="BA172" s="50" t="str">
        <f t="shared" si="10"/>
        <v/>
      </c>
      <c r="BB172" s="50" t="str">
        <f t="shared" si="11"/>
        <v xml:space="preserve"> </v>
      </c>
      <c r="BC172" s="46" t="str" cm="1">
        <f t="array" ref="BC172">IFERROR(SUMPRODUCT(LARGE($C172:$AV172,{1,2,3,4})), "")</f>
        <v/>
      </c>
      <c r="BD172" s="46" t="str" cm="1">
        <f t="array" ref="BD172">IFERROR(SUMPRODUCT(LARGE($C172:$AV172,{1,2,3,4,5,6,7})), "")</f>
        <v/>
      </c>
      <c r="BE172" s="46" t="str" cm="1">
        <f t="array" ref="BE172">IFERROR(SUMPRODUCT(LARGE($C172:$AV172,{1,2,3,4,5,6,7,8})), "")</f>
        <v/>
      </c>
    </row>
    <row r="173" spans="1:57" ht="15" customHeight="1" x14ac:dyDescent="0.2">
      <c r="A173" s="4" t="s">
        <v>30</v>
      </c>
      <c r="B173" s="4" t="s">
        <v>78</v>
      </c>
      <c r="C173" s="73">
        <v>3</v>
      </c>
      <c r="D173" s="73"/>
      <c r="E173" s="73"/>
      <c r="F173" s="73">
        <v>3</v>
      </c>
      <c r="G173" s="73"/>
      <c r="H173" s="73"/>
      <c r="I173" s="69"/>
      <c r="J173" s="73"/>
      <c r="K173" s="73"/>
      <c r="L173" s="73"/>
      <c r="M173" s="73"/>
      <c r="N173" s="73"/>
      <c r="O173" s="73">
        <v>2</v>
      </c>
      <c r="P173" s="73"/>
      <c r="Q173" s="73"/>
      <c r="R173" s="73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24"/>
      <c r="AV173" s="10"/>
      <c r="AW173" s="57"/>
      <c r="AX173" s="47">
        <f t="shared" si="8"/>
        <v>8</v>
      </c>
      <c r="AY173" s="46">
        <f t="shared" si="9"/>
        <v>3</v>
      </c>
      <c r="AZ173" s="46" cm="1">
        <f t="array" ref="AZ173">IF($AY173&lt;=6,SUM($C173:$AV173),SUMPRODUCT(LARGE($C173:$AV173,{1,2,3,4,5,6})))</f>
        <v>8</v>
      </c>
      <c r="BA173" s="50" t="str">
        <f t="shared" si="10"/>
        <v/>
      </c>
      <c r="BB173" s="50" t="str">
        <f t="shared" si="11"/>
        <v xml:space="preserve"> </v>
      </c>
      <c r="BC173" s="46" t="str" cm="1">
        <f t="array" ref="BC173">IFERROR(SUMPRODUCT(LARGE($C173:$AV173,{1,2,3,4})), "")</f>
        <v/>
      </c>
      <c r="BD173" s="46" t="str" cm="1">
        <f t="array" ref="BD173">IFERROR(SUMPRODUCT(LARGE($C173:$AV173,{1,2,3,4,5,6,7})), "")</f>
        <v/>
      </c>
      <c r="BE173" s="46" t="str" cm="1">
        <f t="array" ref="BE173">IFERROR(SUMPRODUCT(LARGE($C173:$AV173,{1,2,3,4,5,6,7,8})), "")</f>
        <v/>
      </c>
    </row>
    <row r="174" spans="1:57" ht="15" customHeight="1" x14ac:dyDescent="0.2">
      <c r="A174" s="4"/>
      <c r="B174" s="4" t="s">
        <v>79</v>
      </c>
      <c r="C174" s="73">
        <v>2</v>
      </c>
      <c r="D174" s="73"/>
      <c r="E174" s="73"/>
      <c r="F174" s="73"/>
      <c r="G174" s="73"/>
      <c r="H174" s="73"/>
      <c r="I174" s="69"/>
      <c r="J174" s="73"/>
      <c r="K174" s="73"/>
      <c r="L174" s="73">
        <v>5</v>
      </c>
      <c r="M174" s="73"/>
      <c r="N174" s="73"/>
      <c r="O174" s="73"/>
      <c r="P174" s="73"/>
      <c r="Q174" s="73"/>
      <c r="R174" s="73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24"/>
      <c r="AV174" s="10"/>
      <c r="AW174" s="57"/>
      <c r="AX174" s="47">
        <f t="shared" si="8"/>
        <v>7</v>
      </c>
      <c r="AY174" s="46">
        <f t="shared" si="9"/>
        <v>2</v>
      </c>
      <c r="AZ174" s="46" cm="1">
        <f t="array" ref="AZ174">IF($AY174&lt;=6,SUM($C174:$AV174),SUMPRODUCT(LARGE($C174:$AV174,{1,2,3,4,5,6})))</f>
        <v>7</v>
      </c>
      <c r="BA174" s="50" t="str">
        <f t="shared" si="10"/>
        <v/>
      </c>
      <c r="BB174" s="50" t="str">
        <f t="shared" si="11"/>
        <v xml:space="preserve"> </v>
      </c>
      <c r="BC174" s="46" t="str" cm="1">
        <f t="array" ref="BC174">IFERROR(SUMPRODUCT(LARGE($C174:$AV174,{1,2,3,4})), "")</f>
        <v/>
      </c>
      <c r="BD174" s="46" t="str" cm="1">
        <f t="array" ref="BD174">IFERROR(SUMPRODUCT(LARGE($C174:$AV174,{1,2,3,4,5,6,7})), "")</f>
        <v/>
      </c>
      <c r="BE174" s="46" t="str" cm="1">
        <f t="array" ref="BE174">IFERROR(SUMPRODUCT(LARGE($C174:$AV174,{1,2,3,4,5,6,7,8})), "")</f>
        <v/>
      </c>
    </row>
    <row r="175" spans="1:57" ht="15" customHeight="1" x14ac:dyDescent="0.2">
      <c r="A175" s="4"/>
      <c r="B175" s="4" t="s">
        <v>515</v>
      </c>
      <c r="C175" s="73"/>
      <c r="D175" s="73"/>
      <c r="E175" s="73"/>
      <c r="F175" s="73">
        <v>9</v>
      </c>
      <c r="G175" s="73"/>
      <c r="H175" s="73"/>
      <c r="I175" s="69"/>
      <c r="J175" s="73"/>
      <c r="K175" s="73"/>
      <c r="L175" s="73">
        <v>8</v>
      </c>
      <c r="M175" s="73"/>
      <c r="N175" s="73"/>
      <c r="O175" s="73">
        <v>2</v>
      </c>
      <c r="P175" s="73"/>
      <c r="Q175" s="73"/>
      <c r="R175" s="73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24"/>
      <c r="AV175" s="10"/>
      <c r="AW175" s="57"/>
      <c r="AX175" s="47">
        <f t="shared" si="8"/>
        <v>19</v>
      </c>
      <c r="AY175" s="46">
        <f t="shared" si="9"/>
        <v>3</v>
      </c>
      <c r="AZ175" s="46" cm="1">
        <f t="array" ref="AZ175">IF($AY175&lt;=6,SUM($C175:$AV175),SUMPRODUCT(LARGE($C175:$AV175,{1,2,3,4,5,6})))</f>
        <v>19</v>
      </c>
      <c r="BA175" s="50" t="str">
        <f t="shared" si="10"/>
        <v/>
      </c>
      <c r="BB175" s="50" t="str">
        <f t="shared" si="11"/>
        <v xml:space="preserve"> </v>
      </c>
      <c r="BC175" s="46" t="str" cm="1">
        <f t="array" ref="BC175">IFERROR(SUMPRODUCT(LARGE($C175:$AV175,{1,2,3,4})), "")</f>
        <v/>
      </c>
      <c r="BD175" s="46" t="str" cm="1">
        <f t="array" ref="BD175">IFERROR(SUMPRODUCT(LARGE($C175:$AV175,{1,2,3,4,5,6,7})), "")</f>
        <v/>
      </c>
      <c r="BE175" s="46" t="str" cm="1">
        <f t="array" ref="BE175">IFERROR(SUMPRODUCT(LARGE($C175:$AV175,{1,2,3,4,5,6,7,8})), "")</f>
        <v/>
      </c>
    </row>
    <row r="176" spans="1:57" ht="15" customHeight="1" x14ac:dyDescent="0.2">
      <c r="A176" s="4"/>
      <c r="B176" s="4" t="s">
        <v>516</v>
      </c>
      <c r="C176" s="73"/>
      <c r="D176" s="73"/>
      <c r="E176" s="73"/>
      <c r="F176" s="73"/>
      <c r="G176" s="73"/>
      <c r="H176" s="73"/>
      <c r="I176" s="69"/>
      <c r="J176" s="73"/>
      <c r="K176" s="73"/>
      <c r="L176" s="73">
        <v>1</v>
      </c>
      <c r="M176" s="73"/>
      <c r="N176" s="73"/>
      <c r="O176" s="73"/>
      <c r="P176" s="73"/>
      <c r="Q176" s="73"/>
      <c r="R176" s="73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24"/>
      <c r="AV176" s="10"/>
      <c r="AW176" s="57"/>
      <c r="AX176" s="47">
        <f t="shared" si="8"/>
        <v>1</v>
      </c>
      <c r="AY176" s="46">
        <f t="shared" si="9"/>
        <v>1</v>
      </c>
      <c r="AZ176" s="46" cm="1">
        <f t="array" ref="AZ176">IF($AY176&lt;=6,SUM($C176:$AV176),SUMPRODUCT(LARGE($C176:$AV176,{1,2,3,4,5,6})))</f>
        <v>1</v>
      </c>
      <c r="BA176" s="50" t="str">
        <f t="shared" si="10"/>
        <v/>
      </c>
      <c r="BB176" s="50" t="str">
        <f t="shared" si="11"/>
        <v xml:space="preserve"> </v>
      </c>
      <c r="BC176" s="46" t="str" cm="1">
        <f t="array" ref="BC176">IFERROR(SUMPRODUCT(LARGE($C176:$AV176,{1,2,3,4})), "")</f>
        <v/>
      </c>
      <c r="BD176" s="46" t="str" cm="1">
        <f t="array" ref="BD176">IFERROR(SUMPRODUCT(LARGE($C176:$AV176,{1,2,3,4,5,6,7})), "")</f>
        <v/>
      </c>
      <c r="BE176" s="46" t="str" cm="1">
        <f t="array" ref="BE176">IFERROR(SUMPRODUCT(LARGE($C176:$AV176,{1,2,3,4,5,6,7,8})), "")</f>
        <v/>
      </c>
    </row>
    <row r="177" spans="1:57" ht="15" customHeight="1" x14ac:dyDescent="0.2">
      <c r="A177" s="4" t="s">
        <v>91</v>
      </c>
      <c r="B177" s="4" t="s">
        <v>1066</v>
      </c>
      <c r="C177" s="73"/>
      <c r="D177" s="73"/>
      <c r="E177" s="73"/>
      <c r="F177" s="73"/>
      <c r="G177" s="73"/>
      <c r="H177" s="73">
        <v>2</v>
      </c>
      <c r="I177" s="69"/>
      <c r="J177" s="73"/>
      <c r="K177" s="73"/>
      <c r="L177" s="73"/>
      <c r="M177" s="73"/>
      <c r="N177" s="73"/>
      <c r="O177" s="73"/>
      <c r="P177" s="73"/>
      <c r="Q177" s="73"/>
      <c r="R177" s="73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24"/>
      <c r="AV177" s="10"/>
      <c r="AW177" s="57"/>
      <c r="AX177" s="47">
        <f t="shared" si="8"/>
        <v>2</v>
      </c>
      <c r="AY177" s="46">
        <f t="shared" si="9"/>
        <v>1</v>
      </c>
      <c r="AZ177" s="46" cm="1">
        <f t="array" ref="AZ177">IF($AY177&lt;=6,SUM($C177:$AV177),SUMPRODUCT(LARGE($C177:$AV177,{1,2,3,4,5,6})))</f>
        <v>2</v>
      </c>
      <c r="BA177" s="50" t="str">
        <f t="shared" si="10"/>
        <v/>
      </c>
      <c r="BB177" s="50" t="str">
        <f t="shared" si="11"/>
        <v xml:space="preserve"> </v>
      </c>
      <c r="BC177" s="46" t="str" cm="1">
        <f t="array" ref="BC177">IFERROR(SUMPRODUCT(LARGE($C177:$AV177,{1,2,3,4})), "")</f>
        <v/>
      </c>
      <c r="BD177" s="46" t="str" cm="1">
        <f t="array" ref="BD177">IFERROR(SUMPRODUCT(LARGE($C177:$AV177,{1,2,3,4,5,6,7})), "")</f>
        <v/>
      </c>
      <c r="BE177" s="46" t="str" cm="1">
        <f t="array" ref="BE177">IFERROR(SUMPRODUCT(LARGE($C177:$AV177,{1,2,3,4,5,6,7,8})), "")</f>
        <v/>
      </c>
    </row>
    <row r="178" spans="1:57" ht="15" customHeight="1" x14ac:dyDescent="0.2">
      <c r="A178" s="4"/>
      <c r="B178" s="4" t="s">
        <v>517</v>
      </c>
      <c r="C178" s="73"/>
      <c r="D178" s="73"/>
      <c r="E178" s="73"/>
      <c r="F178" s="73"/>
      <c r="G178" s="73"/>
      <c r="H178" s="73"/>
      <c r="I178" s="69"/>
      <c r="J178" s="73"/>
      <c r="K178" s="73"/>
      <c r="L178" s="73">
        <v>2</v>
      </c>
      <c r="M178" s="73"/>
      <c r="N178" s="73"/>
      <c r="O178" s="73"/>
      <c r="P178" s="73"/>
      <c r="Q178" s="73"/>
      <c r="R178" s="73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24"/>
      <c r="AV178" s="10"/>
      <c r="AW178" s="57"/>
      <c r="AX178" s="47">
        <f t="shared" si="8"/>
        <v>2</v>
      </c>
      <c r="AY178" s="46">
        <f t="shared" si="9"/>
        <v>1</v>
      </c>
      <c r="AZ178" s="46" cm="1">
        <f t="array" ref="AZ178">IF($AY178&lt;=6,SUM($C178:$AV178),SUMPRODUCT(LARGE($C178:$AV178,{1,2,3,4,5,6})))</f>
        <v>2</v>
      </c>
      <c r="BA178" s="50" t="str">
        <f t="shared" si="10"/>
        <v/>
      </c>
      <c r="BB178" s="50" t="str">
        <f t="shared" si="11"/>
        <v xml:space="preserve"> </v>
      </c>
      <c r="BC178" s="46" t="str" cm="1">
        <f t="array" ref="BC178">IFERROR(SUMPRODUCT(LARGE($C178:$AV178,{1,2,3,4})), "")</f>
        <v/>
      </c>
      <c r="BD178" s="46" t="str" cm="1">
        <f t="array" ref="BD178">IFERROR(SUMPRODUCT(LARGE($C178:$AV178,{1,2,3,4,5,6,7})), "")</f>
        <v/>
      </c>
      <c r="BE178" s="46" t="str" cm="1">
        <f t="array" ref="BE178">IFERROR(SUMPRODUCT(LARGE($C178:$AV178,{1,2,3,4,5,6,7,8})), "")</f>
        <v/>
      </c>
    </row>
    <row r="179" spans="1:57" ht="15" customHeight="1" x14ac:dyDescent="0.2">
      <c r="A179" s="4"/>
      <c r="B179" s="4" t="s">
        <v>1067</v>
      </c>
      <c r="C179" s="73"/>
      <c r="D179" s="73"/>
      <c r="E179" s="73"/>
      <c r="F179" s="73"/>
      <c r="G179" s="73"/>
      <c r="H179" s="73">
        <v>2</v>
      </c>
      <c r="I179" s="69"/>
      <c r="J179" s="73"/>
      <c r="K179" s="73"/>
      <c r="L179" s="73"/>
      <c r="M179" s="73"/>
      <c r="N179" s="73"/>
      <c r="O179" s="73"/>
      <c r="P179" s="73"/>
      <c r="Q179" s="73"/>
      <c r="R179" s="73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24"/>
      <c r="AV179" s="10"/>
      <c r="AW179" s="57"/>
      <c r="AX179" s="47">
        <f t="shared" si="8"/>
        <v>2</v>
      </c>
      <c r="AY179" s="46">
        <f t="shared" si="9"/>
        <v>1</v>
      </c>
      <c r="AZ179" s="46" cm="1">
        <f t="array" ref="AZ179">IF($AY179&lt;=6,SUM($C179:$AV179),SUMPRODUCT(LARGE($C179:$AV179,{1,2,3,4,5,6})))</f>
        <v>2</v>
      </c>
      <c r="BA179" s="50" t="str">
        <f t="shared" si="10"/>
        <v/>
      </c>
      <c r="BB179" s="50" t="str">
        <f t="shared" si="11"/>
        <v xml:space="preserve"> </v>
      </c>
      <c r="BC179" s="46" t="str" cm="1">
        <f t="array" ref="BC179">IFERROR(SUMPRODUCT(LARGE($C179:$AV179,{1,2,3,4})), "")</f>
        <v/>
      </c>
      <c r="BD179" s="46" t="str" cm="1">
        <f t="array" ref="BD179">IFERROR(SUMPRODUCT(LARGE($C179:$AV179,{1,2,3,4,5,6,7})), "")</f>
        <v/>
      </c>
      <c r="BE179" s="46" t="str" cm="1">
        <f t="array" ref="BE179">IFERROR(SUMPRODUCT(LARGE($C179:$AV179,{1,2,3,4,5,6,7,8})), "")</f>
        <v/>
      </c>
    </row>
    <row r="180" spans="1:57" ht="15" customHeight="1" x14ac:dyDescent="0.2">
      <c r="A180" s="4"/>
      <c r="B180" s="4" t="s">
        <v>1041</v>
      </c>
      <c r="C180" s="73"/>
      <c r="D180" s="73"/>
      <c r="E180" s="73"/>
      <c r="F180" s="73"/>
      <c r="G180" s="73"/>
      <c r="H180" s="73">
        <v>4</v>
      </c>
      <c r="I180" s="69"/>
      <c r="J180" s="73"/>
      <c r="K180" s="73"/>
      <c r="L180" s="73"/>
      <c r="M180" s="73"/>
      <c r="N180" s="73"/>
      <c r="O180" s="73"/>
      <c r="P180" s="73"/>
      <c r="Q180" s="73"/>
      <c r="R180" s="73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24"/>
      <c r="AV180" s="10"/>
      <c r="AW180" s="57"/>
      <c r="AX180" s="47">
        <f t="shared" si="8"/>
        <v>4</v>
      </c>
      <c r="AY180" s="46">
        <f t="shared" si="9"/>
        <v>1</v>
      </c>
      <c r="AZ180" s="46" cm="1">
        <f t="array" ref="AZ180">IF($AY180&lt;=6,SUM($C180:$AV180),SUMPRODUCT(LARGE($C180:$AV180,{1,2,3,4,5,6})))</f>
        <v>4</v>
      </c>
      <c r="BA180" s="50" t="str">
        <f t="shared" si="10"/>
        <v/>
      </c>
      <c r="BB180" s="50" t="str">
        <f t="shared" si="11"/>
        <v xml:space="preserve"> </v>
      </c>
      <c r="BC180" s="46" t="str" cm="1">
        <f t="array" ref="BC180">IFERROR(SUMPRODUCT(LARGE($C180:$AV180,{1,2,3,4})), "")</f>
        <v/>
      </c>
      <c r="BD180" s="46" t="str" cm="1">
        <f t="array" ref="BD180">IFERROR(SUMPRODUCT(LARGE($C180:$AV180,{1,2,3,4,5,6,7})), "")</f>
        <v/>
      </c>
      <c r="BE180" s="46" t="str" cm="1">
        <f t="array" ref="BE180">IFERROR(SUMPRODUCT(LARGE($C180:$AV180,{1,2,3,4,5,6,7,8})), "")</f>
        <v/>
      </c>
    </row>
    <row r="181" spans="1:57" ht="15" customHeight="1" x14ac:dyDescent="0.2">
      <c r="A181" s="4"/>
      <c r="B181" s="4" t="s">
        <v>1072</v>
      </c>
      <c r="C181" s="73"/>
      <c r="D181" s="73"/>
      <c r="E181" s="73"/>
      <c r="F181" s="73"/>
      <c r="G181" s="73"/>
      <c r="H181" s="73">
        <v>2</v>
      </c>
      <c r="I181" s="69"/>
      <c r="J181" s="73"/>
      <c r="K181" s="73"/>
      <c r="L181" s="73"/>
      <c r="M181" s="73"/>
      <c r="N181" s="73"/>
      <c r="O181" s="73"/>
      <c r="P181" s="73"/>
      <c r="Q181" s="73"/>
      <c r="R181" s="73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24"/>
      <c r="AV181" s="10"/>
      <c r="AW181" s="57"/>
      <c r="AX181" s="47">
        <f t="shared" si="8"/>
        <v>2</v>
      </c>
      <c r="AY181" s="46">
        <f t="shared" si="9"/>
        <v>1</v>
      </c>
      <c r="AZ181" s="46" cm="1">
        <f t="array" ref="AZ181">IF($AY181&lt;=6,SUM($C181:$AV181),SUMPRODUCT(LARGE($C181:$AV181,{1,2,3,4,5,6})))</f>
        <v>2</v>
      </c>
      <c r="BA181" s="50" t="str">
        <f t="shared" si="10"/>
        <v/>
      </c>
      <c r="BB181" s="50" t="str">
        <f t="shared" si="11"/>
        <v xml:space="preserve"> </v>
      </c>
      <c r="BC181" s="46" t="str" cm="1">
        <f t="array" ref="BC181">IFERROR(SUMPRODUCT(LARGE($C181:$AV181,{1,2,3,4})), "")</f>
        <v/>
      </c>
      <c r="BD181" s="46" t="str" cm="1">
        <f t="array" ref="BD181">IFERROR(SUMPRODUCT(LARGE($C181:$AV181,{1,2,3,4,5,6,7})), "")</f>
        <v/>
      </c>
      <c r="BE181" s="46" t="str" cm="1">
        <f t="array" ref="BE181">IFERROR(SUMPRODUCT(LARGE($C181:$AV181,{1,2,3,4,5,6,7,8})), "")</f>
        <v/>
      </c>
    </row>
    <row r="182" spans="1:57" ht="15" customHeight="1" x14ac:dyDescent="0.2">
      <c r="A182" s="4"/>
      <c r="B182" s="4" t="s">
        <v>518</v>
      </c>
      <c r="C182" s="73"/>
      <c r="D182" s="73"/>
      <c r="E182" s="73"/>
      <c r="F182" s="73"/>
      <c r="G182" s="73"/>
      <c r="H182" s="73"/>
      <c r="I182" s="69"/>
      <c r="J182" s="73"/>
      <c r="K182" s="73">
        <v>2</v>
      </c>
      <c r="L182" s="73"/>
      <c r="M182" s="73"/>
      <c r="N182" s="73"/>
      <c r="O182" s="73"/>
      <c r="P182" s="73"/>
      <c r="Q182" s="73"/>
      <c r="R182" s="73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24"/>
      <c r="AV182" s="10"/>
      <c r="AW182" s="57"/>
      <c r="AX182" s="47">
        <f t="shared" si="8"/>
        <v>2</v>
      </c>
      <c r="AY182" s="46">
        <f t="shared" si="9"/>
        <v>1</v>
      </c>
      <c r="AZ182" s="46" cm="1">
        <f t="array" ref="AZ182">IF($AY182&lt;=6,SUM($C182:$AV182),SUMPRODUCT(LARGE($C182:$AV182,{1,2,3,4,5,6})))</f>
        <v>2</v>
      </c>
      <c r="BA182" s="50" t="str">
        <f t="shared" si="10"/>
        <v/>
      </c>
      <c r="BB182" s="50" t="str">
        <f t="shared" si="11"/>
        <v xml:space="preserve"> </v>
      </c>
      <c r="BC182" s="46" t="str" cm="1">
        <f t="array" ref="BC182">IFERROR(SUMPRODUCT(LARGE($C182:$AV182,{1,2,3,4})), "")</f>
        <v/>
      </c>
      <c r="BD182" s="46" t="str" cm="1">
        <f t="array" ref="BD182">IFERROR(SUMPRODUCT(LARGE($C182:$AV182,{1,2,3,4,5,6,7})), "")</f>
        <v/>
      </c>
      <c r="BE182" s="46" t="str" cm="1">
        <f t="array" ref="BE182">IFERROR(SUMPRODUCT(LARGE($C182:$AV182,{1,2,3,4,5,6,7,8})), "")</f>
        <v/>
      </c>
    </row>
    <row r="183" spans="1:57" ht="15" customHeight="1" x14ac:dyDescent="0.2">
      <c r="A183" s="4"/>
      <c r="B183" s="4" t="s">
        <v>519</v>
      </c>
      <c r="C183" s="73"/>
      <c r="D183" s="73"/>
      <c r="E183" s="73"/>
      <c r="F183" s="73"/>
      <c r="G183" s="73"/>
      <c r="H183" s="73"/>
      <c r="I183" s="69"/>
      <c r="J183" s="73"/>
      <c r="K183" s="73">
        <v>3</v>
      </c>
      <c r="L183" s="73"/>
      <c r="M183" s="73"/>
      <c r="N183" s="73"/>
      <c r="O183" s="73"/>
      <c r="P183" s="73"/>
      <c r="Q183" s="73"/>
      <c r="R183" s="73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24"/>
      <c r="AV183" s="10"/>
      <c r="AW183" s="57"/>
      <c r="AX183" s="47">
        <f t="shared" si="8"/>
        <v>3</v>
      </c>
      <c r="AY183" s="46">
        <f t="shared" si="9"/>
        <v>1</v>
      </c>
      <c r="AZ183" s="46" cm="1">
        <f t="array" ref="AZ183">IF($AY183&lt;=6,SUM($C183:$AV183),SUMPRODUCT(LARGE($C183:$AV183,{1,2,3,4,5,6})))</f>
        <v>3</v>
      </c>
      <c r="BA183" s="50" t="str">
        <f t="shared" si="10"/>
        <v/>
      </c>
      <c r="BB183" s="50" t="str">
        <f t="shared" si="11"/>
        <v xml:space="preserve"> </v>
      </c>
      <c r="BC183" s="46" t="str" cm="1">
        <f t="array" ref="BC183">IFERROR(SUMPRODUCT(LARGE($C183:$AV183,{1,2,3,4})), "")</f>
        <v/>
      </c>
      <c r="BD183" s="46" t="str" cm="1">
        <f t="array" ref="BD183">IFERROR(SUMPRODUCT(LARGE($C183:$AV183,{1,2,3,4,5,6,7})), "")</f>
        <v/>
      </c>
      <c r="BE183" s="46" t="str" cm="1">
        <f t="array" ref="BE183">IFERROR(SUMPRODUCT(LARGE($C183:$AV183,{1,2,3,4,5,6,7,8})), "")</f>
        <v/>
      </c>
    </row>
    <row r="184" spans="1:57" ht="15" customHeight="1" x14ac:dyDescent="0.2">
      <c r="A184" s="4"/>
      <c r="B184" s="4" t="s">
        <v>520</v>
      </c>
      <c r="C184" s="73"/>
      <c r="D184" s="73"/>
      <c r="E184" s="73"/>
      <c r="F184" s="73"/>
      <c r="G184" s="73"/>
      <c r="H184" s="73"/>
      <c r="I184" s="69"/>
      <c r="J184" s="73"/>
      <c r="K184" s="73">
        <v>4</v>
      </c>
      <c r="L184" s="73"/>
      <c r="M184" s="73"/>
      <c r="N184" s="73"/>
      <c r="O184" s="73"/>
      <c r="P184" s="73"/>
      <c r="Q184" s="73"/>
      <c r="R184" s="73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24"/>
      <c r="AV184" s="10"/>
      <c r="AW184" s="57"/>
      <c r="AX184" s="47">
        <f t="shared" si="8"/>
        <v>4</v>
      </c>
      <c r="AY184" s="46">
        <f t="shared" si="9"/>
        <v>1</v>
      </c>
      <c r="AZ184" s="46" cm="1">
        <f t="array" ref="AZ184">IF($AY184&lt;=6,SUM($C184:$AV184),SUMPRODUCT(LARGE($C184:$AV184,{1,2,3,4,5,6})))</f>
        <v>4</v>
      </c>
      <c r="BA184" s="50" t="str">
        <f t="shared" si="10"/>
        <v/>
      </c>
      <c r="BB184" s="50" t="str">
        <f t="shared" si="11"/>
        <v xml:space="preserve"> </v>
      </c>
      <c r="BC184" s="46" t="str" cm="1">
        <f t="array" ref="BC184">IFERROR(SUMPRODUCT(LARGE($C184:$AV184,{1,2,3,4})), "")</f>
        <v/>
      </c>
      <c r="BD184" s="46" t="str" cm="1">
        <f t="array" ref="BD184">IFERROR(SUMPRODUCT(LARGE($C184:$AV184,{1,2,3,4,5,6,7})), "")</f>
        <v/>
      </c>
      <c r="BE184" s="46" t="str" cm="1">
        <f t="array" ref="BE184">IFERROR(SUMPRODUCT(LARGE($C184:$AV184,{1,2,3,4,5,6,7,8})), "")</f>
        <v/>
      </c>
    </row>
    <row r="185" spans="1:57" ht="15" customHeight="1" x14ac:dyDescent="0.2">
      <c r="A185" s="4" t="s">
        <v>34</v>
      </c>
      <c r="B185" s="4" t="s">
        <v>521</v>
      </c>
      <c r="C185" s="73"/>
      <c r="D185" s="73"/>
      <c r="E185" s="73"/>
      <c r="F185" s="73"/>
      <c r="G185" s="73"/>
      <c r="H185" s="73"/>
      <c r="I185" s="69"/>
      <c r="J185" s="73"/>
      <c r="K185" s="73">
        <v>1</v>
      </c>
      <c r="L185" s="73"/>
      <c r="M185" s="73"/>
      <c r="N185" s="73"/>
      <c r="O185" s="73"/>
      <c r="P185" s="73"/>
      <c r="Q185" s="73"/>
      <c r="R185" s="73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24"/>
      <c r="AV185" s="10"/>
      <c r="AW185" s="57"/>
      <c r="AX185" s="47">
        <f t="shared" si="8"/>
        <v>1</v>
      </c>
      <c r="AY185" s="46">
        <f t="shared" si="9"/>
        <v>1</v>
      </c>
      <c r="AZ185" s="46" cm="1">
        <f t="array" ref="AZ185">IF($AY185&lt;=6,SUM($C185:$AV185),SUMPRODUCT(LARGE($C185:$AV185,{1,2,3,4,5,6})))</f>
        <v>1</v>
      </c>
      <c r="BA185" s="50" t="str">
        <f t="shared" si="10"/>
        <v/>
      </c>
      <c r="BB185" s="50" t="str">
        <f t="shared" si="11"/>
        <v xml:space="preserve"> </v>
      </c>
      <c r="BC185" s="46" t="str" cm="1">
        <f t="array" ref="BC185">IFERROR(SUMPRODUCT(LARGE($C185:$AV185,{1,2,3,4})), "")</f>
        <v/>
      </c>
      <c r="BD185" s="46" t="str" cm="1">
        <f t="array" ref="BD185">IFERROR(SUMPRODUCT(LARGE($C185:$AV185,{1,2,3,4,5,6,7})), "")</f>
        <v/>
      </c>
      <c r="BE185" s="46" t="str" cm="1">
        <f t="array" ref="BE185">IFERROR(SUMPRODUCT(LARGE($C185:$AV185,{1,2,3,4,5,6,7,8})), "")</f>
        <v/>
      </c>
    </row>
    <row r="186" spans="1:57" ht="15" customHeight="1" x14ac:dyDescent="0.2">
      <c r="A186" s="4" t="s">
        <v>30</v>
      </c>
      <c r="B186" s="4" t="s">
        <v>522</v>
      </c>
      <c r="C186" s="73"/>
      <c r="D186" s="73"/>
      <c r="E186" s="73"/>
      <c r="F186" s="73"/>
      <c r="G186" s="73"/>
      <c r="H186" s="73"/>
      <c r="I186" s="69"/>
      <c r="J186" s="73"/>
      <c r="K186" s="73">
        <v>4</v>
      </c>
      <c r="L186" s="73"/>
      <c r="M186" s="73"/>
      <c r="N186" s="73"/>
      <c r="O186" s="73"/>
      <c r="P186" s="73"/>
      <c r="Q186" s="73"/>
      <c r="R186" s="73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24"/>
      <c r="AV186" s="10"/>
      <c r="AW186" s="57"/>
      <c r="AX186" s="47">
        <f t="shared" si="8"/>
        <v>4</v>
      </c>
      <c r="AY186" s="46">
        <f t="shared" si="9"/>
        <v>1</v>
      </c>
      <c r="AZ186" s="46" cm="1">
        <f t="array" ref="AZ186">IF($AY186&lt;=6,SUM($C186:$AV186),SUMPRODUCT(LARGE($C186:$AV186,{1,2,3,4,5,6})))</f>
        <v>4</v>
      </c>
      <c r="BA186" s="50" t="str">
        <f t="shared" si="10"/>
        <v/>
      </c>
      <c r="BB186" s="50" t="str">
        <f t="shared" si="11"/>
        <v xml:space="preserve"> </v>
      </c>
      <c r="BC186" s="46" t="str" cm="1">
        <f t="array" ref="BC186">IFERROR(SUMPRODUCT(LARGE($C186:$AV186,{1,2,3,4})), "")</f>
        <v/>
      </c>
      <c r="BD186" s="46" t="str" cm="1">
        <f t="array" ref="BD186">IFERROR(SUMPRODUCT(LARGE($C186:$AV186,{1,2,3,4,5,6,7})), "")</f>
        <v/>
      </c>
      <c r="BE186" s="46" t="str" cm="1">
        <f t="array" ref="BE186">IFERROR(SUMPRODUCT(LARGE($C186:$AV186,{1,2,3,4,5,6,7,8})), "")</f>
        <v/>
      </c>
    </row>
    <row r="187" spans="1:57" ht="15" customHeight="1" x14ac:dyDescent="0.2">
      <c r="A187" s="4" t="s">
        <v>40</v>
      </c>
      <c r="B187" s="17" t="s">
        <v>523</v>
      </c>
      <c r="C187" s="73"/>
      <c r="D187" s="73"/>
      <c r="E187" s="73"/>
      <c r="F187" s="73"/>
      <c r="G187" s="73"/>
      <c r="H187" s="73"/>
      <c r="I187" s="69"/>
      <c r="J187" s="73"/>
      <c r="K187" s="73">
        <v>7</v>
      </c>
      <c r="L187" s="73"/>
      <c r="M187" s="73"/>
      <c r="N187" s="73"/>
      <c r="O187" s="73"/>
      <c r="P187" s="73"/>
      <c r="Q187" s="73"/>
      <c r="R187" s="73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24"/>
      <c r="AV187" s="10"/>
      <c r="AW187" s="57"/>
      <c r="AX187" s="47">
        <f t="shared" si="8"/>
        <v>7</v>
      </c>
      <c r="AY187" s="46">
        <f t="shared" si="9"/>
        <v>1</v>
      </c>
      <c r="AZ187" s="46" cm="1">
        <f t="array" ref="AZ187">IF($AY187&lt;=6,SUM($C187:$AV187),SUMPRODUCT(LARGE($C187:$AV187,{1,2,3,4,5,6})))</f>
        <v>7</v>
      </c>
      <c r="BA187" s="50" t="str">
        <f t="shared" si="10"/>
        <v/>
      </c>
      <c r="BB187" s="50" t="str">
        <f t="shared" si="11"/>
        <v xml:space="preserve"> </v>
      </c>
      <c r="BC187" s="46" t="str" cm="1">
        <f t="array" ref="BC187">IFERROR(SUMPRODUCT(LARGE($C187:$AV187,{1,2,3,4})), "")</f>
        <v/>
      </c>
      <c r="BD187" s="46" t="str" cm="1">
        <f t="array" ref="BD187">IFERROR(SUMPRODUCT(LARGE($C187:$AV187,{1,2,3,4,5,6,7})), "")</f>
        <v/>
      </c>
      <c r="BE187" s="46" t="str" cm="1">
        <f t="array" ref="BE187">IFERROR(SUMPRODUCT(LARGE($C187:$AV187,{1,2,3,4,5,6,7,8})), "")</f>
        <v/>
      </c>
    </row>
    <row r="188" spans="1:57" ht="15" customHeight="1" x14ac:dyDescent="0.2">
      <c r="A188" s="4"/>
      <c r="B188" s="4" t="s">
        <v>524</v>
      </c>
      <c r="C188" s="73"/>
      <c r="D188" s="73"/>
      <c r="E188" s="73"/>
      <c r="F188" s="73"/>
      <c r="G188" s="73"/>
      <c r="H188" s="73"/>
      <c r="I188" s="69"/>
      <c r="J188" s="73"/>
      <c r="K188" s="73">
        <v>0</v>
      </c>
      <c r="L188" s="73"/>
      <c r="M188" s="73"/>
      <c r="N188" s="73"/>
      <c r="O188" s="73"/>
      <c r="P188" s="73"/>
      <c r="Q188" s="73"/>
      <c r="R188" s="73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24"/>
      <c r="AV188" s="10"/>
      <c r="AW188" s="57"/>
      <c r="AX188" s="47">
        <f t="shared" si="8"/>
        <v>0</v>
      </c>
      <c r="AY188" s="46">
        <f t="shared" si="9"/>
        <v>1</v>
      </c>
      <c r="AZ188" s="46" cm="1">
        <f t="array" ref="AZ188">IF($AY188&lt;=6,SUM($C188:$AV188),SUMPRODUCT(LARGE($C188:$AV188,{1,2,3,4,5,6})))</f>
        <v>0</v>
      </c>
      <c r="BA188" s="50" t="str">
        <f t="shared" si="10"/>
        <v/>
      </c>
      <c r="BB188" s="50" t="str">
        <f t="shared" si="11"/>
        <v xml:space="preserve"> </v>
      </c>
      <c r="BC188" s="46" t="str" cm="1">
        <f t="array" ref="BC188">IFERROR(SUMPRODUCT(LARGE($C188:$AV188,{1,2,3,4})), "")</f>
        <v/>
      </c>
      <c r="BD188" s="46" t="str" cm="1">
        <f t="array" ref="BD188">IFERROR(SUMPRODUCT(LARGE($C188:$AV188,{1,2,3,4,5,6,7})), "")</f>
        <v/>
      </c>
      <c r="BE188" s="46" t="str" cm="1">
        <f t="array" ref="BE188">IFERROR(SUMPRODUCT(LARGE($C188:$AV188,{1,2,3,4,5,6,7,8})), "")</f>
        <v/>
      </c>
    </row>
    <row r="189" spans="1:57" ht="15" customHeight="1" x14ac:dyDescent="0.2">
      <c r="A189" s="4"/>
      <c r="B189" s="4" t="s">
        <v>525</v>
      </c>
      <c r="C189" s="73"/>
      <c r="D189" s="73"/>
      <c r="E189" s="73"/>
      <c r="F189" s="73"/>
      <c r="G189" s="73"/>
      <c r="H189" s="73"/>
      <c r="I189" s="69"/>
      <c r="J189" s="73"/>
      <c r="K189" s="73">
        <v>2</v>
      </c>
      <c r="L189" s="73"/>
      <c r="M189" s="73"/>
      <c r="N189" s="73"/>
      <c r="O189" s="73"/>
      <c r="P189" s="73"/>
      <c r="Q189" s="73"/>
      <c r="R189" s="73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24"/>
      <c r="AV189" s="10"/>
      <c r="AW189" s="57"/>
      <c r="AX189" s="47">
        <f t="shared" si="8"/>
        <v>2</v>
      </c>
      <c r="AY189" s="46">
        <f t="shared" si="9"/>
        <v>1</v>
      </c>
      <c r="AZ189" s="46" cm="1">
        <f t="array" ref="AZ189">IF($AY189&lt;=6,SUM($C189:$AV189),SUMPRODUCT(LARGE($C189:$AV189,{1,2,3,4,5,6})))</f>
        <v>2</v>
      </c>
      <c r="BA189" s="50" t="str">
        <f t="shared" si="10"/>
        <v/>
      </c>
      <c r="BB189" s="50" t="str">
        <f t="shared" si="11"/>
        <v xml:space="preserve"> </v>
      </c>
      <c r="BC189" s="46" t="str" cm="1">
        <f t="array" ref="BC189">IFERROR(SUMPRODUCT(LARGE($C189:$AV189,{1,2,3,4})), "")</f>
        <v/>
      </c>
      <c r="BD189" s="46" t="str" cm="1">
        <f t="array" ref="BD189">IFERROR(SUMPRODUCT(LARGE($C189:$AV189,{1,2,3,4,5,6,7})), "")</f>
        <v/>
      </c>
      <c r="BE189" s="46" t="str" cm="1">
        <f t="array" ref="BE189">IFERROR(SUMPRODUCT(LARGE($C189:$AV189,{1,2,3,4,5,6,7,8})), "")</f>
        <v/>
      </c>
    </row>
    <row r="190" spans="1:57" ht="15" customHeight="1" x14ac:dyDescent="0.2">
      <c r="A190" s="4"/>
      <c r="B190" s="4" t="s">
        <v>526</v>
      </c>
      <c r="C190" s="73"/>
      <c r="D190" s="73"/>
      <c r="E190" s="73"/>
      <c r="F190" s="73"/>
      <c r="G190" s="73"/>
      <c r="H190" s="73"/>
      <c r="I190" s="69"/>
      <c r="J190" s="73"/>
      <c r="K190" s="73">
        <v>9</v>
      </c>
      <c r="L190" s="73"/>
      <c r="M190" s="73"/>
      <c r="N190" s="73"/>
      <c r="O190" s="73"/>
      <c r="P190" s="73"/>
      <c r="Q190" s="73"/>
      <c r="R190" s="73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24"/>
      <c r="AV190" s="10"/>
      <c r="AW190" s="57"/>
      <c r="AX190" s="47">
        <f t="shared" si="8"/>
        <v>9</v>
      </c>
      <c r="AY190" s="46">
        <f t="shared" si="9"/>
        <v>1</v>
      </c>
      <c r="AZ190" s="46" cm="1">
        <f t="array" ref="AZ190">IF($AY190&lt;=6,SUM($C190:$AV190),SUMPRODUCT(LARGE($C190:$AV190,{1,2,3,4,5,6})))</f>
        <v>9</v>
      </c>
      <c r="BA190" s="50" t="str">
        <f t="shared" si="10"/>
        <v/>
      </c>
      <c r="BB190" s="50" t="str">
        <f t="shared" si="11"/>
        <v xml:space="preserve"> </v>
      </c>
      <c r="BC190" s="46" t="str" cm="1">
        <f t="array" ref="BC190">IFERROR(SUMPRODUCT(LARGE($C190:$AV190,{1,2,3,4})), "")</f>
        <v/>
      </c>
      <c r="BD190" s="46" t="str" cm="1">
        <f t="array" ref="BD190">IFERROR(SUMPRODUCT(LARGE($C190:$AV190,{1,2,3,4,5,6,7})), "")</f>
        <v/>
      </c>
      <c r="BE190" s="46" t="str" cm="1">
        <f t="array" ref="BE190">IFERROR(SUMPRODUCT(LARGE($C190:$AV190,{1,2,3,4,5,6,7,8})), "")</f>
        <v/>
      </c>
    </row>
    <row r="191" spans="1:57" ht="15" customHeight="1" x14ac:dyDescent="0.2">
      <c r="A191" s="4"/>
      <c r="B191" s="4" t="s">
        <v>527</v>
      </c>
      <c r="C191" s="73"/>
      <c r="D191" s="73"/>
      <c r="E191" s="73"/>
      <c r="F191" s="73"/>
      <c r="G191" s="73"/>
      <c r="H191" s="73"/>
      <c r="I191" s="69"/>
      <c r="J191" s="73"/>
      <c r="K191" s="73">
        <v>1</v>
      </c>
      <c r="L191" s="73"/>
      <c r="M191" s="73"/>
      <c r="N191" s="73"/>
      <c r="O191" s="73"/>
      <c r="P191" s="73"/>
      <c r="Q191" s="73"/>
      <c r="R191" s="73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24"/>
      <c r="AV191" s="10"/>
      <c r="AW191" s="57"/>
      <c r="AX191" s="47">
        <f t="shared" si="8"/>
        <v>1</v>
      </c>
      <c r="AY191" s="46">
        <f t="shared" si="9"/>
        <v>1</v>
      </c>
      <c r="AZ191" s="46" cm="1">
        <f t="array" ref="AZ191">IF($AY191&lt;=6,SUM($C191:$AV191),SUMPRODUCT(LARGE($C191:$AV191,{1,2,3,4,5,6})))</f>
        <v>1</v>
      </c>
      <c r="BA191" s="50" t="str">
        <f t="shared" si="10"/>
        <v/>
      </c>
      <c r="BB191" s="50" t="str">
        <f t="shared" si="11"/>
        <v xml:space="preserve"> </v>
      </c>
      <c r="BC191" s="46" t="str" cm="1">
        <f t="array" ref="BC191">IFERROR(SUMPRODUCT(LARGE($C191:$AV191,{1,2,3,4})), "")</f>
        <v/>
      </c>
      <c r="BD191" s="46" t="str" cm="1">
        <f t="array" ref="BD191">IFERROR(SUMPRODUCT(LARGE($C191:$AV191,{1,2,3,4,5,6,7})), "")</f>
        <v/>
      </c>
      <c r="BE191" s="46" t="str" cm="1">
        <f t="array" ref="BE191">IFERROR(SUMPRODUCT(LARGE($C191:$AV191,{1,2,3,4,5,6,7,8})), "")</f>
        <v/>
      </c>
    </row>
    <row r="192" spans="1:57" ht="15" customHeight="1" x14ac:dyDescent="0.2">
      <c r="A192" s="4" t="s">
        <v>49</v>
      </c>
      <c r="B192" s="4" t="s">
        <v>528</v>
      </c>
      <c r="C192" s="73"/>
      <c r="D192" s="73"/>
      <c r="E192" s="73"/>
      <c r="F192" s="73"/>
      <c r="G192" s="73"/>
      <c r="H192" s="73"/>
      <c r="I192" s="69"/>
      <c r="J192" s="73"/>
      <c r="K192" s="73">
        <v>2</v>
      </c>
      <c r="L192" s="73"/>
      <c r="M192" s="73"/>
      <c r="N192" s="73"/>
      <c r="O192" s="73"/>
      <c r="P192" s="73"/>
      <c r="Q192" s="73"/>
      <c r="R192" s="73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24"/>
      <c r="AV192" s="10"/>
      <c r="AW192" s="57"/>
      <c r="AX192" s="47">
        <f t="shared" si="8"/>
        <v>2</v>
      </c>
      <c r="AY192" s="46">
        <f t="shared" si="9"/>
        <v>1</v>
      </c>
      <c r="AZ192" s="46" cm="1">
        <f t="array" ref="AZ192">IF($AY192&lt;=6,SUM($C192:$AV192),SUMPRODUCT(LARGE($C192:$AV192,{1,2,3,4,5,6})))</f>
        <v>2</v>
      </c>
      <c r="BA192" s="50" t="str">
        <f t="shared" si="10"/>
        <v/>
      </c>
      <c r="BB192" s="50" t="str">
        <f t="shared" si="11"/>
        <v xml:space="preserve"> </v>
      </c>
      <c r="BC192" s="46" t="str" cm="1">
        <f t="array" ref="BC192">IFERROR(SUMPRODUCT(LARGE($C192:$AV192,{1,2,3,4})), "")</f>
        <v/>
      </c>
      <c r="BD192" s="46" t="str" cm="1">
        <f t="array" ref="BD192">IFERROR(SUMPRODUCT(LARGE($C192:$AV192,{1,2,3,4,5,6,7})), "")</f>
        <v/>
      </c>
      <c r="BE192" s="46" t="str" cm="1">
        <f t="array" ref="BE192">IFERROR(SUMPRODUCT(LARGE($C192:$AV192,{1,2,3,4,5,6,7,8})), "")</f>
        <v/>
      </c>
    </row>
    <row r="193" spans="1:57" ht="15" customHeight="1" x14ac:dyDescent="0.2">
      <c r="A193" s="4"/>
      <c r="B193" s="4" t="s">
        <v>529</v>
      </c>
      <c r="C193" s="73"/>
      <c r="D193" s="73"/>
      <c r="E193" s="73"/>
      <c r="F193" s="73"/>
      <c r="G193" s="73"/>
      <c r="H193" s="73"/>
      <c r="I193" s="69"/>
      <c r="J193" s="73"/>
      <c r="K193" s="73">
        <v>1</v>
      </c>
      <c r="L193" s="73"/>
      <c r="M193" s="73"/>
      <c r="N193" s="73"/>
      <c r="O193" s="73"/>
      <c r="P193" s="73"/>
      <c r="Q193" s="73"/>
      <c r="R193" s="73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24"/>
      <c r="AV193" s="10"/>
      <c r="AW193" s="57"/>
      <c r="AX193" s="47">
        <f t="shared" si="8"/>
        <v>1</v>
      </c>
      <c r="AY193" s="46">
        <f t="shared" si="9"/>
        <v>1</v>
      </c>
      <c r="AZ193" s="46" cm="1">
        <f t="array" ref="AZ193">IF($AY193&lt;=6,SUM($C193:$AV193),SUMPRODUCT(LARGE($C193:$AV193,{1,2,3,4,5,6})))</f>
        <v>1</v>
      </c>
      <c r="BA193" s="50" t="str">
        <f t="shared" si="10"/>
        <v/>
      </c>
      <c r="BB193" s="50" t="str">
        <f t="shared" si="11"/>
        <v xml:space="preserve"> </v>
      </c>
      <c r="BC193" s="46" t="str" cm="1">
        <f t="array" ref="BC193">IFERROR(SUMPRODUCT(LARGE($C193:$AV193,{1,2,3,4})), "")</f>
        <v/>
      </c>
      <c r="BD193" s="46" t="str" cm="1">
        <f t="array" ref="BD193">IFERROR(SUMPRODUCT(LARGE($C193:$AV193,{1,2,3,4,5,6,7})), "")</f>
        <v/>
      </c>
      <c r="BE193" s="46" t="str" cm="1">
        <f t="array" ref="BE193">IFERROR(SUMPRODUCT(LARGE($C193:$AV193,{1,2,3,4,5,6,7,8})), "")</f>
        <v/>
      </c>
    </row>
    <row r="194" spans="1:57" ht="15" customHeight="1" x14ac:dyDescent="0.2">
      <c r="A194" s="4"/>
      <c r="B194" s="4" t="s">
        <v>530</v>
      </c>
      <c r="C194" s="73"/>
      <c r="D194" s="73"/>
      <c r="E194" s="73"/>
      <c r="F194" s="73"/>
      <c r="G194" s="73"/>
      <c r="H194" s="73"/>
      <c r="I194" s="69"/>
      <c r="J194" s="73"/>
      <c r="K194" s="73">
        <v>4</v>
      </c>
      <c r="L194" s="73"/>
      <c r="M194" s="73"/>
      <c r="N194" s="73"/>
      <c r="O194" s="73"/>
      <c r="P194" s="73"/>
      <c r="Q194" s="73"/>
      <c r="R194" s="73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24"/>
      <c r="AV194" s="10"/>
      <c r="AW194" s="57"/>
      <c r="AX194" s="47">
        <f t="shared" si="8"/>
        <v>4</v>
      </c>
      <c r="AY194" s="46">
        <f t="shared" si="9"/>
        <v>1</v>
      </c>
      <c r="AZ194" s="46" cm="1">
        <f t="array" ref="AZ194">IF($AY194&lt;=6,SUM($C194:$AV194),SUMPRODUCT(LARGE($C194:$AV194,{1,2,3,4,5,6})))</f>
        <v>4</v>
      </c>
      <c r="BA194" s="50" t="str">
        <f t="shared" si="10"/>
        <v/>
      </c>
      <c r="BB194" s="50" t="str">
        <f t="shared" si="11"/>
        <v xml:space="preserve"> </v>
      </c>
      <c r="BC194" s="46" t="str" cm="1">
        <f t="array" ref="BC194">IFERROR(SUMPRODUCT(LARGE($C194:$AV194,{1,2,3,4})), "")</f>
        <v/>
      </c>
      <c r="BD194" s="46" t="str" cm="1">
        <f t="array" ref="BD194">IFERROR(SUMPRODUCT(LARGE($C194:$AV194,{1,2,3,4,5,6,7})), "")</f>
        <v/>
      </c>
      <c r="BE194" s="46" t="str" cm="1">
        <f t="array" ref="BE194">IFERROR(SUMPRODUCT(LARGE($C194:$AV194,{1,2,3,4,5,6,7,8})), "")</f>
        <v/>
      </c>
    </row>
    <row r="195" spans="1:57" ht="15" customHeight="1" x14ac:dyDescent="0.2">
      <c r="A195" s="4"/>
      <c r="B195" s="4" t="s">
        <v>531</v>
      </c>
      <c r="C195" s="73"/>
      <c r="D195" s="73"/>
      <c r="E195" s="73"/>
      <c r="F195" s="73"/>
      <c r="G195" s="73"/>
      <c r="H195" s="73"/>
      <c r="I195" s="69"/>
      <c r="J195" s="73"/>
      <c r="K195" s="73">
        <v>4</v>
      </c>
      <c r="L195" s="73"/>
      <c r="M195" s="73"/>
      <c r="N195" s="73"/>
      <c r="O195" s="73"/>
      <c r="P195" s="73"/>
      <c r="Q195" s="73"/>
      <c r="R195" s="73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24"/>
      <c r="AV195" s="10"/>
      <c r="AW195" s="57"/>
      <c r="AX195" s="47">
        <f t="shared" ref="AX195:AX254" si="12">SUM($C195:$AW195)</f>
        <v>4</v>
      </c>
      <c r="AY195" s="46">
        <f t="shared" ref="AY195:AY254" si="13">COUNTA(C195:AV195)</f>
        <v>1</v>
      </c>
      <c r="AZ195" s="46" cm="1">
        <f t="array" ref="AZ195">IF($AY195&lt;=6,SUM($C195:$AV195),SUMPRODUCT(LARGE($C195:$AV195,{1,2,3,4,5,6})))</f>
        <v>4</v>
      </c>
      <c r="BA195" s="50" t="str">
        <f t="shared" ref="BA195:BA254" si="14">IF(AND($AY195&gt;=6,AZ195=AZ196),"Manual Calc Needed","")</f>
        <v/>
      </c>
      <c r="BB195" s="50" t="str">
        <f t="shared" ref="BB195:BB254" si="15">IF(AND($AY195&gt;=6,$BA195="Tie"),"Manual Calc Needed"," ")</f>
        <v xml:space="preserve"> </v>
      </c>
      <c r="BC195" s="46" t="str" cm="1">
        <f t="array" ref="BC195">IFERROR(SUMPRODUCT(LARGE($C195:$AV195,{1,2,3,4})), "")</f>
        <v/>
      </c>
      <c r="BD195" s="46" t="str" cm="1">
        <f t="array" ref="BD195">IFERROR(SUMPRODUCT(LARGE($C195:$AV195,{1,2,3,4,5,6,7})), "")</f>
        <v/>
      </c>
      <c r="BE195" s="46" t="str" cm="1">
        <f t="array" ref="BE195">IFERROR(SUMPRODUCT(LARGE($C195:$AV195,{1,2,3,4,5,6,7,8})), "")</f>
        <v/>
      </c>
    </row>
    <row r="196" spans="1:57" ht="15" customHeight="1" x14ac:dyDescent="0.2">
      <c r="A196" s="4"/>
      <c r="B196" s="4" t="s">
        <v>532</v>
      </c>
      <c r="C196" s="73"/>
      <c r="D196" s="73"/>
      <c r="E196" s="73"/>
      <c r="F196" s="73"/>
      <c r="G196" s="73"/>
      <c r="H196" s="73"/>
      <c r="I196" s="69"/>
      <c r="J196" s="73"/>
      <c r="K196" s="73">
        <v>4</v>
      </c>
      <c r="L196" s="73"/>
      <c r="M196" s="73"/>
      <c r="N196" s="73"/>
      <c r="O196" s="73"/>
      <c r="P196" s="73"/>
      <c r="Q196" s="73"/>
      <c r="R196" s="73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24"/>
      <c r="AV196" s="10"/>
      <c r="AW196" s="57"/>
      <c r="AX196" s="47">
        <f t="shared" si="12"/>
        <v>4</v>
      </c>
      <c r="AY196" s="46">
        <f t="shared" si="13"/>
        <v>1</v>
      </c>
      <c r="AZ196" s="46" cm="1">
        <f t="array" ref="AZ196">IF($AY196&lt;=6,SUM($C196:$AV196),SUMPRODUCT(LARGE($C196:$AV196,{1,2,3,4,5,6})))</f>
        <v>4</v>
      </c>
      <c r="BA196" s="50" t="str">
        <f t="shared" si="14"/>
        <v/>
      </c>
      <c r="BB196" s="50" t="str">
        <f t="shared" si="15"/>
        <v xml:space="preserve"> </v>
      </c>
      <c r="BC196" s="46" t="str" cm="1">
        <f t="array" ref="BC196">IFERROR(SUMPRODUCT(LARGE($C196:$AV196,{1,2,3,4})), "")</f>
        <v/>
      </c>
      <c r="BD196" s="46" t="str" cm="1">
        <f t="array" ref="BD196">IFERROR(SUMPRODUCT(LARGE($C196:$AV196,{1,2,3,4,5,6,7})), "")</f>
        <v/>
      </c>
      <c r="BE196" s="46" t="str" cm="1">
        <f t="array" ref="BE196">IFERROR(SUMPRODUCT(LARGE($C196:$AV196,{1,2,3,4,5,6,7,8})), "")</f>
        <v/>
      </c>
    </row>
    <row r="197" spans="1:57" ht="15" customHeight="1" x14ac:dyDescent="0.2">
      <c r="A197" s="4"/>
      <c r="B197" s="4" t="s">
        <v>81</v>
      </c>
      <c r="C197" s="73">
        <v>3</v>
      </c>
      <c r="D197" s="73"/>
      <c r="E197" s="73"/>
      <c r="F197" s="73"/>
      <c r="G197" s="73"/>
      <c r="H197" s="73"/>
      <c r="I197" s="69"/>
      <c r="J197" s="73"/>
      <c r="K197" s="73"/>
      <c r="L197" s="73"/>
      <c r="M197" s="73"/>
      <c r="N197" s="73"/>
      <c r="O197" s="73"/>
      <c r="P197" s="73"/>
      <c r="Q197" s="73"/>
      <c r="R197" s="73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24"/>
      <c r="AV197" s="10"/>
      <c r="AW197" s="57"/>
      <c r="AX197" s="47">
        <f t="shared" si="12"/>
        <v>3</v>
      </c>
      <c r="AY197" s="46">
        <f t="shared" si="13"/>
        <v>1</v>
      </c>
      <c r="AZ197" s="46" cm="1">
        <f t="array" ref="AZ197">IF($AY197&lt;=6,SUM($C197:$AV197),SUMPRODUCT(LARGE($C197:$AV197,{1,2,3,4,5,6})))</f>
        <v>3</v>
      </c>
      <c r="BA197" s="50" t="str">
        <f t="shared" si="14"/>
        <v/>
      </c>
      <c r="BB197" s="50" t="str">
        <f t="shared" si="15"/>
        <v xml:space="preserve"> </v>
      </c>
      <c r="BC197" s="46" t="str" cm="1">
        <f t="array" ref="BC197">IFERROR(SUMPRODUCT(LARGE($C197:$AV197,{1,2,3,4})), "")</f>
        <v/>
      </c>
      <c r="BD197" s="46" t="str" cm="1">
        <f t="array" ref="BD197">IFERROR(SUMPRODUCT(LARGE($C197:$AV197,{1,2,3,4,5,6,7})), "")</f>
        <v/>
      </c>
      <c r="BE197" s="46" t="str" cm="1">
        <f t="array" ref="BE197">IFERROR(SUMPRODUCT(LARGE($C197:$AV197,{1,2,3,4,5,6,7,8})), "")</f>
        <v/>
      </c>
    </row>
    <row r="198" spans="1:57" ht="15" customHeight="1" x14ac:dyDescent="0.2">
      <c r="A198" s="4"/>
      <c r="B198" s="4" t="s">
        <v>1062</v>
      </c>
      <c r="C198" s="73"/>
      <c r="D198" s="73"/>
      <c r="E198" s="73"/>
      <c r="F198" s="73"/>
      <c r="G198" s="73"/>
      <c r="H198" s="73">
        <v>3</v>
      </c>
      <c r="I198" s="69"/>
      <c r="J198" s="73"/>
      <c r="K198" s="73"/>
      <c r="L198" s="73"/>
      <c r="M198" s="73"/>
      <c r="N198" s="73"/>
      <c r="O198" s="73"/>
      <c r="P198" s="73"/>
      <c r="Q198" s="73"/>
      <c r="R198" s="73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24"/>
      <c r="AV198" s="10"/>
      <c r="AW198" s="57"/>
      <c r="AX198" s="47">
        <f t="shared" si="12"/>
        <v>3</v>
      </c>
      <c r="AY198" s="46">
        <f t="shared" si="13"/>
        <v>1</v>
      </c>
      <c r="AZ198" s="46" cm="1">
        <f t="array" ref="AZ198">IF($AY198&lt;=6,SUM($C198:$AV198),SUMPRODUCT(LARGE($C198:$AV198,{1,2,3,4,5,6})))</f>
        <v>3</v>
      </c>
      <c r="BA198" s="50" t="str">
        <f t="shared" si="14"/>
        <v/>
      </c>
      <c r="BB198" s="50" t="str">
        <f t="shared" si="15"/>
        <v xml:space="preserve"> </v>
      </c>
      <c r="BC198" s="46" t="str" cm="1">
        <f t="array" ref="BC198">IFERROR(SUMPRODUCT(LARGE($C198:$AV198,{1,2,3,4})), "")</f>
        <v/>
      </c>
      <c r="BD198" s="46" t="str" cm="1">
        <f t="array" ref="BD198">IFERROR(SUMPRODUCT(LARGE($C198:$AV198,{1,2,3,4,5,6,7})), "")</f>
        <v/>
      </c>
      <c r="BE198" s="46" t="str" cm="1">
        <f t="array" ref="BE198">IFERROR(SUMPRODUCT(LARGE($C198:$AV198,{1,2,3,4,5,6,7,8})), "")</f>
        <v/>
      </c>
    </row>
    <row r="199" spans="1:57" ht="15" customHeight="1" x14ac:dyDescent="0.2">
      <c r="A199" s="4"/>
      <c r="B199" s="4" t="s">
        <v>83</v>
      </c>
      <c r="C199" s="73">
        <v>2</v>
      </c>
      <c r="D199" s="73"/>
      <c r="E199" s="73"/>
      <c r="F199" s="73"/>
      <c r="G199" s="73"/>
      <c r="H199" s="73"/>
      <c r="I199" s="69"/>
      <c r="J199" s="73"/>
      <c r="K199" s="73"/>
      <c r="L199" s="73"/>
      <c r="M199" s="73"/>
      <c r="N199" s="73"/>
      <c r="O199" s="73"/>
      <c r="P199" s="73"/>
      <c r="Q199" s="73"/>
      <c r="R199" s="73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24"/>
      <c r="AV199" s="10"/>
      <c r="AW199" s="57"/>
      <c r="AX199" s="47">
        <f t="shared" si="12"/>
        <v>2</v>
      </c>
      <c r="AY199" s="46">
        <f t="shared" si="13"/>
        <v>1</v>
      </c>
      <c r="AZ199" s="46" cm="1">
        <f t="array" ref="AZ199">IF($AY199&lt;=6,SUM($C199:$AV199),SUMPRODUCT(LARGE($C199:$AV199,{1,2,3,4,5,6})))</f>
        <v>2</v>
      </c>
      <c r="BA199" s="50" t="str">
        <f t="shared" si="14"/>
        <v/>
      </c>
      <c r="BB199" s="50" t="str">
        <f t="shared" si="15"/>
        <v xml:space="preserve"> </v>
      </c>
      <c r="BC199" s="46" t="str" cm="1">
        <f t="array" ref="BC199">IFERROR(SUMPRODUCT(LARGE($C199:$AV199,{1,2,3,4})), "")</f>
        <v/>
      </c>
      <c r="BD199" s="46" t="str" cm="1">
        <f t="array" ref="BD199">IFERROR(SUMPRODUCT(LARGE($C199:$AV199,{1,2,3,4,5,6,7})), "")</f>
        <v/>
      </c>
      <c r="BE199" s="46" t="str" cm="1">
        <f t="array" ref="BE199">IFERROR(SUMPRODUCT(LARGE($C199:$AV199,{1,2,3,4,5,6,7,8})), "")</f>
        <v/>
      </c>
    </row>
    <row r="200" spans="1:57" ht="15" customHeight="1" x14ac:dyDescent="0.2">
      <c r="A200" s="4"/>
      <c r="B200" s="4" t="s">
        <v>533</v>
      </c>
      <c r="C200" s="73"/>
      <c r="D200" s="73"/>
      <c r="E200" s="73"/>
      <c r="F200" s="73"/>
      <c r="G200" s="73"/>
      <c r="H200" s="73"/>
      <c r="I200" s="69"/>
      <c r="J200" s="73"/>
      <c r="K200" s="73"/>
      <c r="L200" s="73"/>
      <c r="M200" s="73">
        <v>1</v>
      </c>
      <c r="N200" s="73"/>
      <c r="O200" s="73"/>
      <c r="P200" s="73"/>
      <c r="Q200" s="73"/>
      <c r="R200" s="73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24"/>
      <c r="AV200" s="10"/>
      <c r="AW200" s="57"/>
      <c r="AX200" s="47">
        <f t="shared" si="12"/>
        <v>1</v>
      </c>
      <c r="AY200" s="46">
        <f t="shared" si="13"/>
        <v>1</v>
      </c>
      <c r="AZ200" s="46" cm="1">
        <f t="array" ref="AZ200">IF($AY200&lt;=6,SUM($C200:$AV200),SUMPRODUCT(LARGE($C200:$AV200,{1,2,3,4,5,6})))</f>
        <v>1</v>
      </c>
      <c r="BA200" s="50" t="str">
        <f t="shared" si="14"/>
        <v/>
      </c>
      <c r="BB200" s="50" t="str">
        <f t="shared" si="15"/>
        <v xml:space="preserve"> </v>
      </c>
      <c r="BC200" s="46" t="str" cm="1">
        <f t="array" ref="BC200">IFERROR(SUMPRODUCT(LARGE($C200:$AV200,{1,2,3,4})), "")</f>
        <v/>
      </c>
      <c r="BD200" s="46" t="str" cm="1">
        <f t="array" ref="BD200">IFERROR(SUMPRODUCT(LARGE($C200:$AV200,{1,2,3,4,5,6,7})), "")</f>
        <v/>
      </c>
      <c r="BE200" s="46" t="str" cm="1">
        <f t="array" ref="BE200">IFERROR(SUMPRODUCT(LARGE($C200:$AV200,{1,2,3,4,5,6,7,8})), "")</f>
        <v/>
      </c>
    </row>
    <row r="201" spans="1:57" ht="15" customHeight="1" x14ac:dyDescent="0.2">
      <c r="A201" s="4"/>
      <c r="B201" s="17" t="s">
        <v>534</v>
      </c>
      <c r="C201" s="73"/>
      <c r="D201" s="73"/>
      <c r="E201" s="73"/>
      <c r="F201" s="73"/>
      <c r="G201" s="73"/>
      <c r="H201" s="73"/>
      <c r="I201" s="69"/>
      <c r="J201" s="73"/>
      <c r="K201" s="73"/>
      <c r="L201" s="73"/>
      <c r="M201" s="73">
        <v>0</v>
      </c>
      <c r="N201" s="73"/>
      <c r="O201" s="73"/>
      <c r="P201" s="73"/>
      <c r="Q201" s="73"/>
      <c r="R201" s="73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24"/>
      <c r="AV201" s="10"/>
      <c r="AW201" s="57"/>
      <c r="AX201" s="47">
        <f t="shared" si="12"/>
        <v>0</v>
      </c>
      <c r="AY201" s="46">
        <f t="shared" si="13"/>
        <v>1</v>
      </c>
      <c r="AZ201" s="46" cm="1">
        <f t="array" ref="AZ201">IF($AY201&lt;=6,SUM($C201:$AV201),SUMPRODUCT(LARGE($C201:$AV201,{1,2,3,4,5,6})))</f>
        <v>0</v>
      </c>
      <c r="BA201" s="50" t="str">
        <f t="shared" si="14"/>
        <v/>
      </c>
      <c r="BB201" s="50" t="str">
        <f t="shared" si="15"/>
        <v xml:space="preserve"> </v>
      </c>
      <c r="BC201" s="46" t="str" cm="1">
        <f t="array" ref="BC201">IFERROR(SUMPRODUCT(LARGE($C201:$AV201,{1,2,3,4})), "")</f>
        <v/>
      </c>
      <c r="BD201" s="46" t="str" cm="1">
        <f t="array" ref="BD201">IFERROR(SUMPRODUCT(LARGE($C201:$AV201,{1,2,3,4,5,6,7})), "")</f>
        <v/>
      </c>
      <c r="BE201" s="46" t="str" cm="1">
        <f t="array" ref="BE201">IFERROR(SUMPRODUCT(LARGE($C201:$AV201,{1,2,3,4,5,6,7,8})), "")</f>
        <v/>
      </c>
    </row>
    <row r="202" spans="1:57" ht="15" customHeight="1" x14ac:dyDescent="0.2">
      <c r="A202" s="4"/>
      <c r="B202" s="4" t="s">
        <v>535</v>
      </c>
      <c r="C202" s="73"/>
      <c r="D202" s="73"/>
      <c r="E202" s="73"/>
      <c r="F202" s="73"/>
      <c r="G202" s="73"/>
      <c r="H202" s="73"/>
      <c r="I202" s="69"/>
      <c r="J202" s="73"/>
      <c r="K202" s="73"/>
      <c r="L202" s="73"/>
      <c r="M202" s="73">
        <v>0</v>
      </c>
      <c r="N202" s="73"/>
      <c r="O202" s="73"/>
      <c r="P202" s="73"/>
      <c r="Q202" s="73"/>
      <c r="R202" s="73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24"/>
      <c r="AV202" s="10"/>
      <c r="AW202" s="57"/>
      <c r="AX202" s="47">
        <f t="shared" si="12"/>
        <v>0</v>
      </c>
      <c r="AY202" s="46">
        <f t="shared" si="13"/>
        <v>1</v>
      </c>
      <c r="AZ202" s="46" cm="1">
        <f t="array" ref="AZ202">IF($AY202&lt;=6,SUM($C202:$AV202),SUMPRODUCT(LARGE($C202:$AV202,{1,2,3,4,5,6})))</f>
        <v>0</v>
      </c>
      <c r="BA202" s="50" t="str">
        <f t="shared" si="14"/>
        <v/>
      </c>
      <c r="BB202" s="50" t="str">
        <f t="shared" si="15"/>
        <v xml:space="preserve"> </v>
      </c>
      <c r="BC202" s="46" t="str" cm="1">
        <f t="array" ref="BC202">IFERROR(SUMPRODUCT(LARGE($C202:$AV202,{1,2,3,4})), "")</f>
        <v/>
      </c>
      <c r="BD202" s="46" t="str" cm="1">
        <f t="array" ref="BD202">IFERROR(SUMPRODUCT(LARGE($C202:$AV202,{1,2,3,4,5,6,7})), "")</f>
        <v/>
      </c>
      <c r="BE202" s="46" t="str" cm="1">
        <f t="array" ref="BE202">IFERROR(SUMPRODUCT(LARGE($C202:$AV202,{1,2,3,4,5,6,7,8})), "")</f>
        <v/>
      </c>
    </row>
    <row r="203" spans="1:57" ht="15" customHeight="1" x14ac:dyDescent="0.2">
      <c r="A203" s="4"/>
      <c r="B203" s="4" t="s">
        <v>536</v>
      </c>
      <c r="C203" s="73"/>
      <c r="D203" s="73"/>
      <c r="E203" s="73"/>
      <c r="F203" s="73"/>
      <c r="G203" s="73"/>
      <c r="H203" s="73"/>
      <c r="I203" s="69"/>
      <c r="J203" s="73"/>
      <c r="K203" s="73"/>
      <c r="L203" s="73"/>
      <c r="M203" s="73">
        <v>1</v>
      </c>
      <c r="N203" s="73"/>
      <c r="O203" s="73"/>
      <c r="P203" s="73"/>
      <c r="Q203" s="73"/>
      <c r="R203" s="73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24"/>
      <c r="AV203" s="10"/>
      <c r="AW203" s="57"/>
      <c r="AX203" s="47">
        <f t="shared" si="12"/>
        <v>1</v>
      </c>
      <c r="AY203" s="46">
        <f t="shared" si="13"/>
        <v>1</v>
      </c>
      <c r="AZ203" s="46" cm="1">
        <f t="array" ref="AZ203">IF($AY203&lt;=6,SUM($C203:$AV203),SUMPRODUCT(LARGE($C203:$AV203,{1,2,3,4,5,6})))</f>
        <v>1</v>
      </c>
      <c r="BA203" s="50" t="str">
        <f t="shared" si="14"/>
        <v/>
      </c>
      <c r="BB203" s="50" t="str">
        <f t="shared" si="15"/>
        <v xml:space="preserve"> </v>
      </c>
      <c r="BC203" s="46" t="str" cm="1">
        <f t="array" ref="BC203">IFERROR(SUMPRODUCT(LARGE($C203:$AV203,{1,2,3,4})), "")</f>
        <v/>
      </c>
      <c r="BD203" s="46" t="str" cm="1">
        <f t="array" ref="BD203">IFERROR(SUMPRODUCT(LARGE($C203:$AV203,{1,2,3,4,5,6,7})), "")</f>
        <v/>
      </c>
      <c r="BE203" s="46" t="str" cm="1">
        <f t="array" ref="BE203">IFERROR(SUMPRODUCT(LARGE($C203:$AV203,{1,2,3,4,5,6,7,8})), "")</f>
        <v/>
      </c>
    </row>
    <row r="204" spans="1:57" ht="15" customHeight="1" x14ac:dyDescent="0.2">
      <c r="A204" s="4"/>
      <c r="B204" s="4" t="s">
        <v>537</v>
      </c>
      <c r="C204" s="73"/>
      <c r="D204" s="73"/>
      <c r="E204" s="73"/>
      <c r="F204" s="73"/>
      <c r="G204" s="73">
        <v>1</v>
      </c>
      <c r="H204" s="73"/>
      <c r="I204" s="69"/>
      <c r="J204" s="73"/>
      <c r="K204" s="73"/>
      <c r="L204" s="73"/>
      <c r="M204" s="73"/>
      <c r="N204" s="73"/>
      <c r="O204" s="73"/>
      <c r="P204" s="73"/>
      <c r="Q204" s="73"/>
      <c r="R204" s="73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24"/>
      <c r="AV204" s="10"/>
      <c r="AW204" s="57"/>
      <c r="AX204" s="47">
        <f t="shared" si="12"/>
        <v>1</v>
      </c>
      <c r="AY204" s="46">
        <f t="shared" si="13"/>
        <v>1</v>
      </c>
      <c r="AZ204" s="46" cm="1">
        <f t="array" ref="AZ204">IF($AY204&lt;=6,SUM($C204:$AV204),SUMPRODUCT(LARGE($C204:$AV204,{1,2,3,4,5,6})))</f>
        <v>1</v>
      </c>
      <c r="BA204" s="50" t="str">
        <f t="shared" si="14"/>
        <v/>
      </c>
      <c r="BB204" s="50" t="str">
        <f t="shared" si="15"/>
        <v xml:space="preserve"> </v>
      </c>
      <c r="BC204" s="46" t="str" cm="1">
        <f t="array" ref="BC204">IFERROR(SUMPRODUCT(LARGE($C204:$AV204,{1,2,3,4})), "")</f>
        <v/>
      </c>
      <c r="BD204" s="46" t="str" cm="1">
        <f t="array" ref="BD204">IFERROR(SUMPRODUCT(LARGE($C204:$AV204,{1,2,3,4,5,6,7})), "")</f>
        <v/>
      </c>
      <c r="BE204" s="46" t="str" cm="1">
        <f t="array" ref="BE204">IFERROR(SUMPRODUCT(LARGE($C204:$AV204,{1,2,3,4,5,6,7,8})), "")</f>
        <v/>
      </c>
    </row>
    <row r="205" spans="1:57" ht="15" customHeight="1" x14ac:dyDescent="0.2">
      <c r="A205" s="4"/>
      <c r="B205" s="4" t="s">
        <v>85</v>
      </c>
      <c r="C205" s="73">
        <v>3</v>
      </c>
      <c r="D205" s="73"/>
      <c r="E205" s="73"/>
      <c r="F205" s="73"/>
      <c r="G205" s="73"/>
      <c r="H205" s="73"/>
      <c r="I205" s="69"/>
      <c r="J205" s="73"/>
      <c r="K205" s="73"/>
      <c r="L205" s="73"/>
      <c r="M205" s="73"/>
      <c r="N205" s="73"/>
      <c r="O205" s="73"/>
      <c r="P205" s="73"/>
      <c r="Q205" s="73"/>
      <c r="R205" s="73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24"/>
      <c r="AV205" s="10"/>
      <c r="AW205" s="57"/>
      <c r="AX205" s="47">
        <f t="shared" si="12"/>
        <v>3</v>
      </c>
      <c r="AY205" s="46">
        <f t="shared" si="13"/>
        <v>1</v>
      </c>
      <c r="AZ205" s="46" cm="1">
        <f t="array" ref="AZ205">IF($AY205&lt;=6,SUM($C205:$AV205),SUMPRODUCT(LARGE($C205:$AV205,{1,2,3,4,5,6})))</f>
        <v>3</v>
      </c>
      <c r="BA205" s="50" t="str">
        <f t="shared" si="14"/>
        <v/>
      </c>
      <c r="BB205" s="50" t="str">
        <f t="shared" si="15"/>
        <v xml:space="preserve"> </v>
      </c>
      <c r="BC205" s="46" t="str" cm="1">
        <f t="array" ref="BC205">IFERROR(SUMPRODUCT(LARGE($C205:$AV205,{1,2,3,4})), "")</f>
        <v/>
      </c>
      <c r="BD205" s="46" t="str" cm="1">
        <f t="array" ref="BD205">IFERROR(SUMPRODUCT(LARGE($C205:$AV205,{1,2,3,4,5,6,7})), "")</f>
        <v/>
      </c>
      <c r="BE205" s="46" t="str" cm="1">
        <f t="array" ref="BE205">IFERROR(SUMPRODUCT(LARGE($C205:$AV205,{1,2,3,4,5,6,7,8})), "")</f>
        <v/>
      </c>
    </row>
    <row r="206" spans="1:57" ht="15" customHeight="1" x14ac:dyDescent="0.2">
      <c r="A206" s="4"/>
      <c r="B206" s="4" t="s">
        <v>538</v>
      </c>
      <c r="C206" s="73"/>
      <c r="D206" s="73"/>
      <c r="E206" s="73"/>
      <c r="F206" s="73"/>
      <c r="G206" s="73">
        <v>1</v>
      </c>
      <c r="H206" s="73"/>
      <c r="I206" s="69"/>
      <c r="J206" s="73"/>
      <c r="K206" s="73"/>
      <c r="L206" s="73"/>
      <c r="M206" s="73"/>
      <c r="N206" s="73"/>
      <c r="O206" s="73"/>
      <c r="P206" s="73"/>
      <c r="Q206" s="73"/>
      <c r="R206" s="73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24"/>
      <c r="AV206" s="10"/>
      <c r="AW206" s="57"/>
      <c r="AX206" s="47">
        <f t="shared" si="12"/>
        <v>1</v>
      </c>
      <c r="AY206" s="46">
        <f t="shared" si="13"/>
        <v>1</v>
      </c>
      <c r="AZ206" s="46" cm="1">
        <f t="array" ref="AZ206">IF($AY206&lt;=6,SUM($C206:$AV206),SUMPRODUCT(LARGE($C206:$AV206,{1,2,3,4,5,6})))</f>
        <v>1</v>
      </c>
      <c r="BA206" s="50" t="str">
        <f t="shared" si="14"/>
        <v/>
      </c>
      <c r="BB206" s="50" t="str">
        <f t="shared" si="15"/>
        <v xml:space="preserve"> </v>
      </c>
      <c r="BC206" s="46" t="str" cm="1">
        <f t="array" ref="BC206">IFERROR(SUMPRODUCT(LARGE($C206:$AV206,{1,2,3,4})), "")</f>
        <v/>
      </c>
      <c r="BD206" s="46" t="str" cm="1">
        <f t="array" ref="BD206">IFERROR(SUMPRODUCT(LARGE($C206:$AV206,{1,2,3,4,5,6,7})), "")</f>
        <v/>
      </c>
      <c r="BE206" s="46" t="str" cm="1">
        <f t="array" ref="BE206">IFERROR(SUMPRODUCT(LARGE($C206:$AV206,{1,2,3,4,5,6,7,8})), "")</f>
        <v/>
      </c>
    </row>
    <row r="207" spans="1:57" ht="15" customHeight="1" x14ac:dyDescent="0.2">
      <c r="A207" s="4"/>
      <c r="B207" s="4" t="s">
        <v>539</v>
      </c>
      <c r="C207" s="73"/>
      <c r="D207" s="73"/>
      <c r="E207" s="73"/>
      <c r="F207" s="73"/>
      <c r="G207" s="73"/>
      <c r="H207" s="73"/>
      <c r="I207" s="69"/>
      <c r="J207" s="73">
        <v>1</v>
      </c>
      <c r="K207" s="73"/>
      <c r="L207" s="73">
        <v>3</v>
      </c>
      <c r="M207" s="73"/>
      <c r="N207" s="73"/>
      <c r="O207" s="73"/>
      <c r="P207" s="73"/>
      <c r="Q207" s="73"/>
      <c r="R207" s="73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24"/>
      <c r="AV207" s="10"/>
      <c r="AW207" s="57"/>
      <c r="AX207" s="47">
        <f t="shared" si="12"/>
        <v>4</v>
      </c>
      <c r="AY207" s="46">
        <f t="shared" si="13"/>
        <v>2</v>
      </c>
      <c r="AZ207" s="46" cm="1">
        <f t="array" ref="AZ207">IF($AY207&lt;=6,SUM($C207:$AV207),SUMPRODUCT(LARGE($C207:$AV207,{1,2,3,4,5,6})))</f>
        <v>4</v>
      </c>
      <c r="BA207" s="50" t="str">
        <f t="shared" si="14"/>
        <v/>
      </c>
      <c r="BB207" s="50" t="str">
        <f t="shared" si="15"/>
        <v xml:space="preserve"> </v>
      </c>
      <c r="BC207" s="46" t="str" cm="1">
        <f t="array" ref="BC207">IFERROR(SUMPRODUCT(LARGE($C207:$AV207,{1,2,3,4})), "")</f>
        <v/>
      </c>
      <c r="BD207" s="46" t="str" cm="1">
        <f t="array" ref="BD207">IFERROR(SUMPRODUCT(LARGE($C207:$AV207,{1,2,3,4,5,6,7})), "")</f>
        <v/>
      </c>
      <c r="BE207" s="46" t="str" cm="1">
        <f t="array" ref="BE207">IFERROR(SUMPRODUCT(LARGE($C207:$AV207,{1,2,3,4,5,6,7,8})), "")</f>
        <v/>
      </c>
    </row>
    <row r="208" spans="1:57" ht="15" customHeight="1" x14ac:dyDescent="0.2">
      <c r="A208" s="4"/>
      <c r="B208" s="4" t="s">
        <v>540</v>
      </c>
      <c r="C208" s="73"/>
      <c r="D208" s="73">
        <v>2</v>
      </c>
      <c r="E208" s="73"/>
      <c r="F208" s="73"/>
      <c r="G208" s="73"/>
      <c r="H208" s="73"/>
      <c r="I208" s="69"/>
      <c r="J208" s="73"/>
      <c r="K208" s="73"/>
      <c r="L208" s="73"/>
      <c r="M208" s="73"/>
      <c r="N208" s="73"/>
      <c r="O208" s="73"/>
      <c r="P208" s="73"/>
      <c r="Q208" s="73"/>
      <c r="R208" s="73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24"/>
      <c r="AV208" s="10"/>
      <c r="AW208" s="56"/>
      <c r="AX208" s="47">
        <f t="shared" si="12"/>
        <v>2</v>
      </c>
      <c r="AY208" s="46">
        <f t="shared" si="13"/>
        <v>1</v>
      </c>
      <c r="AZ208" s="46" cm="1">
        <f t="array" ref="AZ208">IF($AY208&lt;=6,SUM($C208:$AV208),SUMPRODUCT(LARGE($C208:$AV208,{1,2,3,4,5,6})))</f>
        <v>2</v>
      </c>
      <c r="BA208" s="50" t="str">
        <f t="shared" si="14"/>
        <v/>
      </c>
      <c r="BB208" s="50" t="str">
        <f t="shared" si="15"/>
        <v xml:space="preserve"> </v>
      </c>
      <c r="BC208" s="46" t="str" cm="1">
        <f t="array" ref="BC208">IFERROR(SUMPRODUCT(LARGE($C208:$AV208,{1,2,3,4})), "")</f>
        <v/>
      </c>
      <c r="BD208" s="46" t="str" cm="1">
        <f t="array" ref="BD208">IFERROR(SUMPRODUCT(LARGE($C208:$AV208,{1,2,3,4,5,6,7})), "")</f>
        <v/>
      </c>
      <c r="BE208" s="46" t="str" cm="1">
        <f t="array" ref="BE208">IFERROR(SUMPRODUCT(LARGE($C208:$AV208,{1,2,3,4,5,6,7,8})), "")</f>
        <v/>
      </c>
    </row>
    <row r="209" spans="1:57" ht="15" customHeight="1" x14ac:dyDescent="0.2">
      <c r="A209" s="4"/>
      <c r="B209" s="4" t="s">
        <v>541</v>
      </c>
      <c r="C209" s="73"/>
      <c r="D209" s="73">
        <v>6</v>
      </c>
      <c r="E209" s="73"/>
      <c r="F209" s="73"/>
      <c r="G209" s="73">
        <v>7</v>
      </c>
      <c r="H209" s="73"/>
      <c r="I209" s="69"/>
      <c r="J209" s="73"/>
      <c r="K209" s="73"/>
      <c r="L209" s="73"/>
      <c r="M209" s="73"/>
      <c r="N209" s="73"/>
      <c r="O209" s="73"/>
      <c r="P209" s="73"/>
      <c r="Q209" s="73"/>
      <c r="R209" s="73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24"/>
      <c r="AV209" s="10"/>
      <c r="AW209" s="57"/>
      <c r="AX209" s="47">
        <f t="shared" si="12"/>
        <v>13</v>
      </c>
      <c r="AY209" s="46">
        <f t="shared" si="13"/>
        <v>2</v>
      </c>
      <c r="AZ209" s="46" cm="1">
        <f t="array" ref="AZ209">IF($AY209&lt;=6,SUM($C209:$AV209),SUMPRODUCT(LARGE($C209:$AV209,{1,2,3,4,5,6})))</f>
        <v>13</v>
      </c>
      <c r="BA209" s="50" t="str">
        <f t="shared" si="14"/>
        <v/>
      </c>
      <c r="BB209" s="50" t="str">
        <f t="shared" si="15"/>
        <v xml:space="preserve"> </v>
      </c>
      <c r="BC209" s="46" t="str" cm="1">
        <f t="array" ref="BC209">IFERROR(SUMPRODUCT(LARGE($C209:$AV209,{1,2,3,4})), "")</f>
        <v/>
      </c>
      <c r="BD209" s="46" t="str" cm="1">
        <f t="array" ref="BD209">IFERROR(SUMPRODUCT(LARGE($C209:$AV209,{1,2,3,4,5,6,7})), "")</f>
        <v/>
      </c>
      <c r="BE209" s="46" t="str" cm="1">
        <f t="array" ref="BE209">IFERROR(SUMPRODUCT(LARGE($C209:$AV209,{1,2,3,4,5,6,7,8})), "")</f>
        <v/>
      </c>
    </row>
    <row r="210" spans="1:57" ht="15" customHeight="1" x14ac:dyDescent="0.2">
      <c r="A210" s="4"/>
      <c r="B210" s="4" t="s">
        <v>542</v>
      </c>
      <c r="C210" s="73"/>
      <c r="D210" s="73"/>
      <c r="E210" s="73"/>
      <c r="F210" s="73"/>
      <c r="G210" s="73"/>
      <c r="H210" s="73"/>
      <c r="I210" s="69"/>
      <c r="J210" s="73"/>
      <c r="K210" s="73"/>
      <c r="L210" s="73"/>
      <c r="M210" s="73">
        <v>2</v>
      </c>
      <c r="N210" s="73"/>
      <c r="O210" s="73"/>
      <c r="P210" s="73"/>
      <c r="Q210" s="73"/>
      <c r="R210" s="73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24"/>
      <c r="AV210" s="10"/>
      <c r="AW210" s="57"/>
      <c r="AX210" s="47">
        <f t="shared" si="12"/>
        <v>2</v>
      </c>
      <c r="AY210" s="46">
        <f t="shared" si="13"/>
        <v>1</v>
      </c>
      <c r="AZ210" s="46" cm="1">
        <f t="array" ref="AZ210">IF($AY210&lt;=6,SUM($C210:$AV210),SUMPRODUCT(LARGE($C210:$AV210,{1,2,3,4,5,6})))</f>
        <v>2</v>
      </c>
      <c r="BA210" s="50" t="str">
        <f t="shared" si="14"/>
        <v/>
      </c>
      <c r="BB210" s="50" t="str">
        <f t="shared" si="15"/>
        <v xml:space="preserve"> </v>
      </c>
      <c r="BC210" s="46" t="str" cm="1">
        <f t="array" ref="BC210">IFERROR(SUMPRODUCT(LARGE($C210:$AV210,{1,2,3,4})), "")</f>
        <v/>
      </c>
      <c r="BD210" s="46" t="str" cm="1">
        <f t="array" ref="BD210">IFERROR(SUMPRODUCT(LARGE($C210:$AV210,{1,2,3,4,5,6,7})), "")</f>
        <v/>
      </c>
      <c r="BE210" s="46" t="str" cm="1">
        <f t="array" ref="BE210">IFERROR(SUMPRODUCT(LARGE($C210:$AV210,{1,2,3,4,5,6,7,8})), "")</f>
        <v/>
      </c>
    </row>
    <row r="211" spans="1:57" ht="15" customHeight="1" x14ac:dyDescent="0.2">
      <c r="A211" s="4"/>
      <c r="B211" s="4" t="s">
        <v>543</v>
      </c>
      <c r="C211" s="73"/>
      <c r="D211" s="73">
        <v>3</v>
      </c>
      <c r="E211" s="73"/>
      <c r="F211" s="73"/>
      <c r="G211" s="73">
        <v>2</v>
      </c>
      <c r="H211" s="73"/>
      <c r="I211" s="69"/>
      <c r="J211" s="73"/>
      <c r="K211" s="73"/>
      <c r="L211" s="73"/>
      <c r="M211" s="73">
        <v>2</v>
      </c>
      <c r="N211" s="73"/>
      <c r="O211" s="73"/>
      <c r="P211" s="73"/>
      <c r="Q211" s="73"/>
      <c r="R211" s="73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24"/>
      <c r="AV211" s="10"/>
      <c r="AW211" s="57"/>
      <c r="AX211" s="47">
        <f t="shared" si="12"/>
        <v>7</v>
      </c>
      <c r="AY211" s="46">
        <f t="shared" si="13"/>
        <v>3</v>
      </c>
      <c r="AZ211" s="46" cm="1">
        <f t="array" ref="AZ211">IF($AY211&lt;=6,SUM($C211:$AV211),SUMPRODUCT(LARGE($C211:$AV211,{1,2,3,4,5,6})))</f>
        <v>7</v>
      </c>
      <c r="BA211" s="50" t="str">
        <f t="shared" si="14"/>
        <v/>
      </c>
      <c r="BB211" s="50" t="str">
        <f t="shared" si="15"/>
        <v xml:space="preserve"> </v>
      </c>
      <c r="BC211" s="46" t="str" cm="1">
        <f t="array" ref="BC211">IFERROR(SUMPRODUCT(LARGE($C211:$AV211,{1,2,3,4})), "")</f>
        <v/>
      </c>
      <c r="BD211" s="46" t="str" cm="1">
        <f t="array" ref="BD211">IFERROR(SUMPRODUCT(LARGE($C211:$AV211,{1,2,3,4,5,6,7})), "")</f>
        <v/>
      </c>
      <c r="BE211" s="46" t="str" cm="1">
        <f t="array" ref="BE211">IFERROR(SUMPRODUCT(LARGE($C211:$AV211,{1,2,3,4,5,6,7,8})), "")</f>
        <v/>
      </c>
    </row>
    <row r="212" spans="1:57" ht="15" customHeight="1" x14ac:dyDescent="0.2">
      <c r="A212" s="4"/>
      <c r="B212" s="17" t="s">
        <v>544</v>
      </c>
      <c r="C212" s="73"/>
      <c r="D212" s="73"/>
      <c r="E212" s="73"/>
      <c r="F212" s="73"/>
      <c r="G212" s="73"/>
      <c r="H212" s="73"/>
      <c r="I212" s="69"/>
      <c r="J212" s="73"/>
      <c r="K212" s="73"/>
      <c r="L212" s="73"/>
      <c r="M212" s="73">
        <v>1</v>
      </c>
      <c r="N212" s="73"/>
      <c r="O212" s="73"/>
      <c r="P212" s="73"/>
      <c r="Q212" s="73"/>
      <c r="R212" s="73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24"/>
      <c r="AV212" s="10"/>
      <c r="AW212" s="57"/>
      <c r="AX212" s="47">
        <f t="shared" si="12"/>
        <v>1</v>
      </c>
      <c r="AY212" s="46">
        <f t="shared" si="13"/>
        <v>1</v>
      </c>
      <c r="AZ212" s="46" cm="1">
        <f t="array" ref="AZ212">IF($AY212&lt;=6,SUM($C212:$AV212),SUMPRODUCT(LARGE($C212:$AV212,{1,2,3,4,5,6})))</f>
        <v>1</v>
      </c>
      <c r="BA212" s="50" t="str">
        <f t="shared" si="14"/>
        <v/>
      </c>
      <c r="BB212" s="50" t="str">
        <f t="shared" si="15"/>
        <v xml:space="preserve"> </v>
      </c>
      <c r="BC212" s="46" t="str" cm="1">
        <f t="array" ref="BC212">IFERROR(SUMPRODUCT(LARGE($C212:$AV212,{1,2,3,4})), "")</f>
        <v/>
      </c>
      <c r="BD212" s="46" t="str" cm="1">
        <f t="array" ref="BD212">IFERROR(SUMPRODUCT(LARGE($C212:$AV212,{1,2,3,4,5,6,7})), "")</f>
        <v/>
      </c>
      <c r="BE212" s="46" t="str" cm="1">
        <f t="array" ref="BE212">IFERROR(SUMPRODUCT(LARGE($C212:$AV212,{1,2,3,4,5,6,7,8})), "")</f>
        <v/>
      </c>
    </row>
    <row r="213" spans="1:57" ht="15" customHeight="1" x14ac:dyDescent="0.2">
      <c r="A213" s="4"/>
      <c r="B213" s="4" t="s">
        <v>545</v>
      </c>
      <c r="C213" s="73"/>
      <c r="D213" s="73">
        <v>9</v>
      </c>
      <c r="E213" s="73"/>
      <c r="F213" s="73"/>
      <c r="G213" s="73">
        <v>6</v>
      </c>
      <c r="H213" s="73"/>
      <c r="I213" s="69"/>
      <c r="J213" s="73"/>
      <c r="K213" s="73"/>
      <c r="L213" s="73"/>
      <c r="M213" s="73">
        <v>1</v>
      </c>
      <c r="N213" s="73"/>
      <c r="O213" s="73"/>
      <c r="P213" s="73"/>
      <c r="Q213" s="73"/>
      <c r="R213" s="73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24"/>
      <c r="AV213" s="10"/>
      <c r="AW213" s="57"/>
      <c r="AX213" s="47">
        <f t="shared" si="12"/>
        <v>16</v>
      </c>
      <c r="AY213" s="46">
        <f t="shared" si="13"/>
        <v>3</v>
      </c>
      <c r="AZ213" s="46" cm="1">
        <f t="array" ref="AZ213">IF($AY213&lt;=6,SUM($C213:$AV213),SUMPRODUCT(LARGE($C213:$AV213,{1,2,3,4,5,6})))</f>
        <v>16</v>
      </c>
      <c r="BA213" s="50" t="str">
        <f t="shared" si="14"/>
        <v/>
      </c>
      <c r="BB213" s="50" t="str">
        <f t="shared" si="15"/>
        <v xml:space="preserve"> </v>
      </c>
      <c r="BC213" s="46" t="str" cm="1">
        <f t="array" ref="BC213">IFERROR(SUMPRODUCT(LARGE($C213:$AV213,{1,2,3,4})), "")</f>
        <v/>
      </c>
      <c r="BD213" s="46" t="str" cm="1">
        <f t="array" ref="BD213">IFERROR(SUMPRODUCT(LARGE($C213:$AV213,{1,2,3,4,5,6,7})), "")</f>
        <v/>
      </c>
      <c r="BE213" s="46" t="str" cm="1">
        <f t="array" ref="BE213">IFERROR(SUMPRODUCT(LARGE($C213:$AV213,{1,2,3,4,5,6,7,8})), "")</f>
        <v/>
      </c>
    </row>
    <row r="214" spans="1:57" ht="15" customHeight="1" x14ac:dyDescent="0.2">
      <c r="A214" s="4"/>
      <c r="B214" s="4" t="s">
        <v>546</v>
      </c>
      <c r="C214" s="73"/>
      <c r="D214" s="73">
        <v>3</v>
      </c>
      <c r="E214" s="73"/>
      <c r="F214" s="73"/>
      <c r="G214" s="73">
        <v>7</v>
      </c>
      <c r="H214" s="73"/>
      <c r="I214" s="69"/>
      <c r="J214" s="73"/>
      <c r="K214" s="73"/>
      <c r="L214" s="73"/>
      <c r="M214" s="73"/>
      <c r="N214" s="73"/>
      <c r="O214" s="73"/>
      <c r="P214" s="73"/>
      <c r="Q214" s="73"/>
      <c r="R214" s="73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24"/>
      <c r="AV214" s="10"/>
      <c r="AW214" s="57"/>
      <c r="AX214" s="47">
        <f t="shared" si="12"/>
        <v>10</v>
      </c>
      <c r="AY214" s="46">
        <f t="shared" si="13"/>
        <v>2</v>
      </c>
      <c r="AZ214" s="46" cm="1">
        <f t="array" ref="AZ214">IF($AY214&lt;=6,SUM($C214:$AV214),SUMPRODUCT(LARGE($C214:$AV214,{1,2,3,4,5,6})))</f>
        <v>10</v>
      </c>
      <c r="BA214" s="50" t="str">
        <f t="shared" si="14"/>
        <v/>
      </c>
      <c r="BB214" s="50" t="str">
        <f t="shared" si="15"/>
        <v xml:space="preserve"> </v>
      </c>
      <c r="BC214" s="46" t="str" cm="1">
        <f t="array" ref="BC214">IFERROR(SUMPRODUCT(LARGE($C214:$AV214,{1,2,3,4})), "")</f>
        <v/>
      </c>
      <c r="BD214" s="46" t="str" cm="1">
        <f t="array" ref="BD214">IFERROR(SUMPRODUCT(LARGE($C214:$AV214,{1,2,3,4,5,6,7})), "")</f>
        <v/>
      </c>
      <c r="BE214" s="46" t="str" cm="1">
        <f t="array" ref="BE214">IFERROR(SUMPRODUCT(LARGE($C214:$AV214,{1,2,3,4,5,6,7,8})), "")</f>
        <v/>
      </c>
    </row>
    <row r="215" spans="1:57" ht="15" customHeight="1" x14ac:dyDescent="0.2">
      <c r="A215" s="4"/>
      <c r="B215" s="4" t="s">
        <v>547</v>
      </c>
      <c r="C215" s="73"/>
      <c r="D215" s="73"/>
      <c r="E215" s="73"/>
      <c r="F215" s="73">
        <v>2</v>
      </c>
      <c r="G215" s="73"/>
      <c r="H215" s="73"/>
      <c r="I215" s="69"/>
      <c r="J215" s="73"/>
      <c r="K215" s="73"/>
      <c r="L215" s="73"/>
      <c r="M215" s="73"/>
      <c r="N215" s="73"/>
      <c r="O215" s="73"/>
      <c r="P215" s="73"/>
      <c r="Q215" s="73"/>
      <c r="R215" s="73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24"/>
      <c r="AV215" s="10"/>
      <c r="AW215" s="57"/>
      <c r="AX215" s="47">
        <f t="shared" si="12"/>
        <v>2</v>
      </c>
      <c r="AY215" s="46">
        <f t="shared" si="13"/>
        <v>1</v>
      </c>
      <c r="AZ215" s="46" cm="1">
        <f t="array" ref="AZ215">IF($AY215&lt;=6,SUM($C215:$AV215),SUMPRODUCT(LARGE($C215:$AV215,{1,2,3,4,5,6})))</f>
        <v>2</v>
      </c>
      <c r="BA215" s="50" t="str">
        <f t="shared" si="14"/>
        <v/>
      </c>
      <c r="BB215" s="50" t="str">
        <f t="shared" si="15"/>
        <v xml:space="preserve"> </v>
      </c>
      <c r="BC215" s="46" t="str" cm="1">
        <f t="array" ref="BC215">IFERROR(SUMPRODUCT(LARGE($C215:$AV215,{1,2,3,4})), "")</f>
        <v/>
      </c>
      <c r="BD215" s="46" t="str" cm="1">
        <f t="array" ref="BD215">IFERROR(SUMPRODUCT(LARGE($C215:$AV215,{1,2,3,4,5,6,7})), "")</f>
        <v/>
      </c>
      <c r="BE215" s="46" t="str" cm="1">
        <f t="array" ref="BE215">IFERROR(SUMPRODUCT(LARGE($C215:$AV215,{1,2,3,4,5,6,7,8})), "")</f>
        <v/>
      </c>
    </row>
    <row r="216" spans="1:57" ht="15" customHeight="1" x14ac:dyDescent="0.2">
      <c r="A216" s="4"/>
      <c r="B216" s="4" t="s">
        <v>87</v>
      </c>
      <c r="C216" s="73">
        <v>4</v>
      </c>
      <c r="D216" s="73"/>
      <c r="E216" s="73"/>
      <c r="F216" s="73"/>
      <c r="G216" s="73"/>
      <c r="H216" s="73"/>
      <c r="I216" s="69"/>
      <c r="J216" s="73"/>
      <c r="K216" s="73"/>
      <c r="L216" s="73"/>
      <c r="M216" s="73"/>
      <c r="N216" s="73"/>
      <c r="O216" s="73"/>
      <c r="P216" s="73"/>
      <c r="Q216" s="73"/>
      <c r="R216" s="73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24"/>
      <c r="AV216" s="10"/>
      <c r="AW216" s="57"/>
      <c r="AX216" s="47">
        <f t="shared" si="12"/>
        <v>4</v>
      </c>
      <c r="AY216" s="46">
        <f t="shared" si="13"/>
        <v>1</v>
      </c>
      <c r="AZ216" s="46" cm="1">
        <f t="array" ref="AZ216">IF($AY216&lt;=6,SUM($C216:$AV216),SUMPRODUCT(LARGE($C216:$AV216,{1,2,3,4,5,6})))</f>
        <v>4</v>
      </c>
      <c r="BA216" s="50" t="str">
        <f t="shared" si="14"/>
        <v/>
      </c>
      <c r="BB216" s="50" t="str">
        <f t="shared" si="15"/>
        <v xml:space="preserve"> </v>
      </c>
      <c r="BC216" s="46" t="str" cm="1">
        <f t="array" ref="BC216">IFERROR(SUMPRODUCT(LARGE($C216:$AV216,{1,2,3,4})), "")</f>
        <v/>
      </c>
      <c r="BD216" s="46" t="str" cm="1">
        <f t="array" ref="BD216">IFERROR(SUMPRODUCT(LARGE($C216:$AV216,{1,2,3,4,5,6,7})), "")</f>
        <v/>
      </c>
      <c r="BE216" s="46" t="str" cm="1">
        <f t="array" ref="BE216">IFERROR(SUMPRODUCT(LARGE($C216:$AV216,{1,2,3,4,5,6,7,8})), "")</f>
        <v/>
      </c>
    </row>
    <row r="217" spans="1:57" ht="15" customHeight="1" x14ac:dyDescent="0.2">
      <c r="A217" s="4"/>
      <c r="B217" s="4" t="s">
        <v>548</v>
      </c>
      <c r="C217" s="73"/>
      <c r="D217" s="73"/>
      <c r="E217" s="73"/>
      <c r="F217" s="73">
        <v>3</v>
      </c>
      <c r="G217" s="73"/>
      <c r="H217" s="73"/>
      <c r="I217" s="69"/>
      <c r="J217" s="73"/>
      <c r="K217" s="73"/>
      <c r="L217" s="73"/>
      <c r="M217" s="73"/>
      <c r="N217" s="73"/>
      <c r="O217" s="73"/>
      <c r="P217" s="73"/>
      <c r="Q217" s="73"/>
      <c r="R217" s="73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24"/>
      <c r="AV217" s="10"/>
      <c r="AW217" s="57"/>
      <c r="AX217" s="47">
        <f t="shared" si="12"/>
        <v>3</v>
      </c>
      <c r="AY217" s="46">
        <f t="shared" si="13"/>
        <v>1</v>
      </c>
      <c r="AZ217" s="46" cm="1">
        <f t="array" ref="AZ217">IF($AY217&lt;=6,SUM($C217:$AV217),SUMPRODUCT(LARGE($C217:$AV217,{1,2,3,4,5,6})))</f>
        <v>3</v>
      </c>
      <c r="BA217" s="50" t="str">
        <f t="shared" si="14"/>
        <v/>
      </c>
      <c r="BB217" s="50" t="str">
        <f t="shared" si="15"/>
        <v xml:space="preserve"> </v>
      </c>
      <c r="BC217" s="46" t="str" cm="1">
        <f t="array" ref="BC217">IFERROR(SUMPRODUCT(LARGE($C217:$AV217,{1,2,3,4})), "")</f>
        <v/>
      </c>
      <c r="BD217" s="46" t="str" cm="1">
        <f t="array" ref="BD217">IFERROR(SUMPRODUCT(LARGE($C217:$AV217,{1,2,3,4,5,6,7})), "")</f>
        <v/>
      </c>
      <c r="BE217" s="46" t="str" cm="1">
        <f t="array" ref="BE217">IFERROR(SUMPRODUCT(LARGE($C217:$AV217,{1,2,3,4,5,6,7,8})), "")</f>
        <v/>
      </c>
    </row>
    <row r="218" spans="1:57" ht="15" customHeight="1" x14ac:dyDescent="0.2">
      <c r="A218" s="4"/>
      <c r="B218" s="4" t="s">
        <v>88</v>
      </c>
      <c r="C218" s="73">
        <v>5</v>
      </c>
      <c r="D218" s="73"/>
      <c r="E218" s="73"/>
      <c r="F218" s="73"/>
      <c r="G218" s="73"/>
      <c r="H218" s="73"/>
      <c r="I218" s="69"/>
      <c r="J218" s="73">
        <v>2</v>
      </c>
      <c r="K218" s="73"/>
      <c r="L218" s="73"/>
      <c r="M218" s="73"/>
      <c r="N218" s="73"/>
      <c r="O218" s="73"/>
      <c r="P218" s="73"/>
      <c r="Q218" s="73"/>
      <c r="R218" s="73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24"/>
      <c r="AV218" s="10"/>
      <c r="AW218" s="57"/>
      <c r="AX218" s="47">
        <f t="shared" si="12"/>
        <v>7</v>
      </c>
      <c r="AY218" s="46">
        <f t="shared" si="13"/>
        <v>2</v>
      </c>
      <c r="AZ218" s="46" cm="1">
        <f t="array" ref="AZ218">IF($AY218&lt;=6,SUM($C218:$AV218),SUMPRODUCT(LARGE($C218:$AV218,{1,2,3,4,5,6})))</f>
        <v>7</v>
      </c>
      <c r="BA218" s="50" t="str">
        <f t="shared" si="14"/>
        <v/>
      </c>
      <c r="BB218" s="50" t="str">
        <f t="shared" si="15"/>
        <v xml:space="preserve"> </v>
      </c>
      <c r="BC218" s="46" t="str" cm="1">
        <f t="array" ref="BC218">IFERROR(SUMPRODUCT(LARGE($C218:$AV218,{1,2,3,4})), "")</f>
        <v/>
      </c>
      <c r="BD218" s="46" t="str" cm="1">
        <f t="array" ref="BD218">IFERROR(SUMPRODUCT(LARGE($C218:$AV218,{1,2,3,4,5,6,7})), "")</f>
        <v/>
      </c>
      <c r="BE218" s="46" t="str" cm="1">
        <f t="array" ref="BE218">IFERROR(SUMPRODUCT(LARGE($C218:$AV218,{1,2,3,4,5,6,7,8})), "")</f>
        <v/>
      </c>
    </row>
    <row r="219" spans="1:57" ht="15" customHeight="1" x14ac:dyDescent="0.2">
      <c r="A219" s="4"/>
      <c r="B219" s="4" t="s">
        <v>549</v>
      </c>
      <c r="C219" s="73"/>
      <c r="D219" s="73"/>
      <c r="E219" s="73"/>
      <c r="F219" s="73">
        <v>3</v>
      </c>
      <c r="G219" s="73"/>
      <c r="H219" s="73"/>
      <c r="I219" s="69"/>
      <c r="J219" s="73">
        <v>14</v>
      </c>
      <c r="K219" s="73"/>
      <c r="L219" s="73">
        <v>14</v>
      </c>
      <c r="M219" s="73"/>
      <c r="N219" s="73"/>
      <c r="O219" s="73">
        <v>3</v>
      </c>
      <c r="P219" s="73"/>
      <c r="Q219" s="73"/>
      <c r="R219" s="73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24"/>
      <c r="AV219" s="10"/>
      <c r="AW219" s="57"/>
      <c r="AX219" s="47">
        <f t="shared" si="12"/>
        <v>34</v>
      </c>
      <c r="AY219" s="46">
        <f t="shared" si="13"/>
        <v>4</v>
      </c>
      <c r="AZ219" s="46" cm="1">
        <f t="array" ref="AZ219">IF($AY219&lt;=6,SUM($C219:$AV219),SUMPRODUCT(LARGE($C219:$AV219,{1,2,3,4,5,6})))</f>
        <v>34</v>
      </c>
      <c r="BA219" s="50" t="str">
        <f t="shared" si="14"/>
        <v/>
      </c>
      <c r="BB219" s="50" t="str">
        <f t="shared" si="15"/>
        <v xml:space="preserve"> </v>
      </c>
      <c r="BC219" s="46" cm="1">
        <f t="array" ref="BC219">IFERROR(SUMPRODUCT(LARGE($C219:$AV219,{1,2,3,4})), "")</f>
        <v>34</v>
      </c>
      <c r="BD219" s="46" t="str" cm="1">
        <f t="array" ref="BD219">IFERROR(SUMPRODUCT(LARGE($C219:$AV219,{1,2,3,4,5,6,7})), "")</f>
        <v/>
      </c>
      <c r="BE219" s="46" t="str" cm="1">
        <f t="array" ref="BE219">IFERROR(SUMPRODUCT(LARGE($C219:$AV219,{1,2,3,4,5,6,7,8})), "")</f>
        <v/>
      </c>
    </row>
    <row r="220" spans="1:57" ht="15" customHeight="1" x14ac:dyDescent="0.2">
      <c r="A220" s="4"/>
      <c r="B220" s="4" t="s">
        <v>89</v>
      </c>
      <c r="C220" s="73">
        <v>3</v>
      </c>
      <c r="D220" s="73"/>
      <c r="E220" s="73"/>
      <c r="F220" s="73">
        <v>7</v>
      </c>
      <c r="G220" s="73"/>
      <c r="H220" s="73"/>
      <c r="I220" s="69"/>
      <c r="J220" s="73">
        <v>5</v>
      </c>
      <c r="K220" s="73"/>
      <c r="L220" s="73">
        <v>9</v>
      </c>
      <c r="M220" s="73"/>
      <c r="N220" s="73"/>
      <c r="O220" s="73">
        <v>10</v>
      </c>
      <c r="P220" s="73"/>
      <c r="Q220" s="73"/>
      <c r="R220" s="73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24"/>
      <c r="AV220" s="10"/>
      <c r="AW220" s="57"/>
      <c r="AX220" s="47">
        <f t="shared" si="12"/>
        <v>34</v>
      </c>
      <c r="AY220" s="46">
        <f t="shared" si="13"/>
        <v>5</v>
      </c>
      <c r="AZ220" s="46" cm="1">
        <f t="array" ref="AZ220">IF($AY220&lt;=6,SUM($C220:$AV220),SUMPRODUCT(LARGE($C220:$AV220,{1,2,3,4,5,6})))</f>
        <v>34</v>
      </c>
      <c r="BA220" s="50" t="str">
        <f t="shared" si="14"/>
        <v/>
      </c>
      <c r="BB220" s="50" t="str">
        <f t="shared" si="15"/>
        <v xml:space="preserve"> </v>
      </c>
      <c r="BC220" s="46" cm="1">
        <f t="array" ref="BC220">IFERROR(SUMPRODUCT(LARGE($C220:$AV220,{1,2,3,4})), "")</f>
        <v>31</v>
      </c>
      <c r="BD220" s="46" t="str" cm="1">
        <f t="array" ref="BD220">IFERROR(SUMPRODUCT(LARGE($C220:$AV220,{1,2,3,4,5,6,7})), "")</f>
        <v/>
      </c>
      <c r="BE220" s="46" t="str" cm="1">
        <f t="array" ref="BE220">IFERROR(SUMPRODUCT(LARGE($C220:$AV220,{1,2,3,4,5,6,7,8})), "")</f>
        <v/>
      </c>
    </row>
    <row r="221" spans="1:57" ht="15" customHeight="1" x14ac:dyDescent="0.2">
      <c r="A221" s="4"/>
      <c r="B221" s="4" t="s">
        <v>90</v>
      </c>
      <c r="C221" s="73">
        <v>2</v>
      </c>
      <c r="D221" s="73"/>
      <c r="E221" s="73"/>
      <c r="F221" s="73"/>
      <c r="G221" s="73"/>
      <c r="H221" s="73"/>
      <c r="I221" s="69"/>
      <c r="J221" s="73">
        <v>3</v>
      </c>
      <c r="K221" s="73"/>
      <c r="L221" s="73">
        <v>3</v>
      </c>
      <c r="M221" s="73"/>
      <c r="N221" s="73"/>
      <c r="O221" s="73"/>
      <c r="P221" s="73"/>
      <c r="Q221" s="73"/>
      <c r="R221" s="73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24"/>
      <c r="AV221" s="10"/>
      <c r="AW221" s="57"/>
      <c r="AX221" s="47">
        <f t="shared" si="12"/>
        <v>8</v>
      </c>
      <c r="AY221" s="46">
        <f t="shared" si="13"/>
        <v>3</v>
      </c>
      <c r="AZ221" s="46" cm="1">
        <f t="array" ref="AZ221">IF($AY221&lt;=6,SUM($C221:$AV221),SUMPRODUCT(LARGE($C221:$AV221,{1,2,3,4,5,6})))</f>
        <v>8</v>
      </c>
      <c r="BA221" s="50" t="str">
        <f t="shared" si="14"/>
        <v/>
      </c>
      <c r="BB221" s="50" t="str">
        <f t="shared" si="15"/>
        <v xml:space="preserve"> </v>
      </c>
      <c r="BC221" s="46" t="str" cm="1">
        <f t="array" ref="BC221">IFERROR(SUMPRODUCT(LARGE($C221:$AV221,{1,2,3,4})), "")</f>
        <v/>
      </c>
      <c r="BD221" s="46" t="str" cm="1">
        <f t="array" ref="BD221">IFERROR(SUMPRODUCT(LARGE($C221:$AV221,{1,2,3,4,5,6,7})), "")</f>
        <v/>
      </c>
      <c r="BE221" s="46" t="str" cm="1">
        <f t="array" ref="BE221">IFERROR(SUMPRODUCT(LARGE($C221:$AV221,{1,2,3,4,5,6,7,8})), "")</f>
        <v/>
      </c>
    </row>
    <row r="222" spans="1:57" ht="15" customHeight="1" x14ac:dyDescent="0.2">
      <c r="A222" s="4"/>
      <c r="B222" s="4" t="s">
        <v>550</v>
      </c>
      <c r="C222" s="73"/>
      <c r="D222" s="73"/>
      <c r="E222" s="73"/>
      <c r="F222" s="73">
        <v>6</v>
      </c>
      <c r="G222" s="73"/>
      <c r="H222" s="73"/>
      <c r="I222" s="69"/>
      <c r="J222" s="73">
        <v>7</v>
      </c>
      <c r="K222" s="73"/>
      <c r="L222" s="73">
        <v>10</v>
      </c>
      <c r="M222" s="73"/>
      <c r="N222" s="73"/>
      <c r="O222" s="73">
        <v>9</v>
      </c>
      <c r="P222" s="73"/>
      <c r="Q222" s="73"/>
      <c r="R222" s="73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24"/>
      <c r="AV222" s="10"/>
      <c r="AW222" s="57"/>
      <c r="AX222" s="47">
        <f t="shared" si="12"/>
        <v>32</v>
      </c>
      <c r="AY222" s="46">
        <f t="shared" si="13"/>
        <v>4</v>
      </c>
      <c r="AZ222" s="46" cm="1">
        <f t="array" ref="AZ222">IF($AY222&lt;=6,SUM($C222:$AV222),SUMPRODUCT(LARGE($C222:$AV222,{1,2,3,4,5,6})))</f>
        <v>32</v>
      </c>
      <c r="BA222" s="50" t="str">
        <f t="shared" si="14"/>
        <v/>
      </c>
      <c r="BB222" s="50" t="str">
        <f t="shared" si="15"/>
        <v xml:space="preserve"> </v>
      </c>
      <c r="BC222" s="46" cm="1">
        <f t="array" ref="BC222">IFERROR(SUMPRODUCT(LARGE($C222:$AV222,{1,2,3,4})), "")</f>
        <v>32</v>
      </c>
      <c r="BD222" s="46" t="str" cm="1">
        <f t="array" ref="BD222">IFERROR(SUMPRODUCT(LARGE($C222:$AV222,{1,2,3,4,5,6,7})), "")</f>
        <v/>
      </c>
      <c r="BE222" s="46" t="str" cm="1">
        <f t="array" ref="BE222">IFERROR(SUMPRODUCT(LARGE($C222:$AV222,{1,2,3,4,5,6,7,8})), "")</f>
        <v/>
      </c>
    </row>
    <row r="223" spans="1:57" ht="15" customHeight="1" x14ac:dyDescent="0.2">
      <c r="A223" s="4"/>
      <c r="B223" s="4" t="s">
        <v>551</v>
      </c>
      <c r="C223" s="73"/>
      <c r="D223" s="73"/>
      <c r="E223" s="73"/>
      <c r="F223" s="73">
        <v>8</v>
      </c>
      <c r="G223" s="73"/>
      <c r="H223" s="73"/>
      <c r="I223" s="69"/>
      <c r="J223" s="73">
        <v>11</v>
      </c>
      <c r="K223" s="73"/>
      <c r="L223" s="73">
        <v>7</v>
      </c>
      <c r="M223" s="73"/>
      <c r="N223" s="73"/>
      <c r="O223" s="73">
        <v>11</v>
      </c>
      <c r="P223" s="73"/>
      <c r="Q223" s="73"/>
      <c r="R223" s="73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24"/>
      <c r="AV223" s="10"/>
      <c r="AW223" s="57"/>
      <c r="AX223" s="47">
        <f t="shared" si="12"/>
        <v>37</v>
      </c>
      <c r="AY223" s="46">
        <f t="shared" si="13"/>
        <v>4</v>
      </c>
      <c r="AZ223" s="46" cm="1">
        <f t="array" ref="AZ223">IF($AY223&lt;=6,SUM($C223:$AV223),SUMPRODUCT(LARGE($C223:$AV223,{1,2,3,4,5,6})))</f>
        <v>37</v>
      </c>
      <c r="BA223" s="50" t="str">
        <f t="shared" si="14"/>
        <v/>
      </c>
      <c r="BB223" s="50" t="str">
        <f t="shared" si="15"/>
        <v xml:space="preserve"> </v>
      </c>
      <c r="BC223" s="46" cm="1">
        <f t="array" ref="BC223">IFERROR(SUMPRODUCT(LARGE($C223:$AV223,{1,2,3,4})), "")</f>
        <v>37</v>
      </c>
      <c r="BD223" s="46" t="str" cm="1">
        <f t="array" ref="BD223">IFERROR(SUMPRODUCT(LARGE($C223:$AV223,{1,2,3,4,5,6,7})), "")</f>
        <v/>
      </c>
      <c r="BE223" s="46" t="str" cm="1">
        <f t="array" ref="BE223">IFERROR(SUMPRODUCT(LARGE($C223:$AV223,{1,2,3,4,5,6,7,8})), "")</f>
        <v/>
      </c>
    </row>
    <row r="224" spans="1:57" ht="15" customHeight="1" x14ac:dyDescent="0.2">
      <c r="A224" s="4"/>
      <c r="B224" s="4" t="s">
        <v>552</v>
      </c>
      <c r="C224" s="73"/>
      <c r="D224" s="73"/>
      <c r="E224" s="73"/>
      <c r="F224" s="73">
        <v>3</v>
      </c>
      <c r="G224" s="73"/>
      <c r="H224" s="73"/>
      <c r="I224" s="69"/>
      <c r="J224" s="73">
        <v>2</v>
      </c>
      <c r="K224" s="73"/>
      <c r="L224" s="73"/>
      <c r="M224" s="73"/>
      <c r="N224" s="73"/>
      <c r="O224" s="73"/>
      <c r="P224" s="73"/>
      <c r="Q224" s="73"/>
      <c r="R224" s="73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24"/>
      <c r="AV224" s="10"/>
      <c r="AW224" s="57"/>
      <c r="AX224" s="47">
        <f t="shared" si="12"/>
        <v>5</v>
      </c>
      <c r="AY224" s="46">
        <f t="shared" si="13"/>
        <v>2</v>
      </c>
      <c r="AZ224" s="46" cm="1">
        <f t="array" ref="AZ224">IF($AY224&lt;=6,SUM($C224:$AV224),SUMPRODUCT(LARGE($C224:$AV224,{1,2,3,4,5,6})))</f>
        <v>5</v>
      </c>
      <c r="BA224" s="50" t="str">
        <f t="shared" si="14"/>
        <v/>
      </c>
      <c r="BB224" s="50" t="str">
        <f t="shared" si="15"/>
        <v xml:space="preserve"> </v>
      </c>
      <c r="BC224" s="46" t="str" cm="1">
        <f t="array" ref="BC224">IFERROR(SUMPRODUCT(LARGE($C224:$AV224,{1,2,3,4})), "")</f>
        <v/>
      </c>
      <c r="BD224" s="46" t="str" cm="1">
        <f t="array" ref="BD224">IFERROR(SUMPRODUCT(LARGE($C224:$AV224,{1,2,3,4,5,6,7})), "")</f>
        <v/>
      </c>
      <c r="BE224" s="46" t="str" cm="1">
        <f t="array" ref="BE224">IFERROR(SUMPRODUCT(LARGE($C224:$AV224,{1,2,3,4,5,6,7,8})), "")</f>
        <v/>
      </c>
    </row>
    <row r="225" spans="1:57" ht="15" customHeight="1" x14ac:dyDescent="0.2">
      <c r="A225" s="4"/>
      <c r="B225" s="4" t="s">
        <v>553</v>
      </c>
      <c r="C225" s="73"/>
      <c r="D225" s="73"/>
      <c r="E225" s="73"/>
      <c r="F225" s="73">
        <v>5</v>
      </c>
      <c r="G225" s="73"/>
      <c r="H225" s="73"/>
      <c r="I225" s="69"/>
      <c r="J225" s="73">
        <v>3</v>
      </c>
      <c r="K225" s="73"/>
      <c r="L225" s="73">
        <v>4</v>
      </c>
      <c r="M225" s="73"/>
      <c r="N225" s="73"/>
      <c r="O225" s="73">
        <v>4</v>
      </c>
      <c r="P225" s="73"/>
      <c r="Q225" s="73"/>
      <c r="R225" s="73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24"/>
      <c r="AV225" s="10"/>
      <c r="AW225" s="57"/>
      <c r="AX225" s="47">
        <f t="shared" si="12"/>
        <v>16</v>
      </c>
      <c r="AY225" s="46">
        <f t="shared" si="13"/>
        <v>4</v>
      </c>
      <c r="AZ225" s="46" cm="1">
        <f t="array" ref="AZ225">IF($AY225&lt;=6,SUM($C225:$AV225),SUMPRODUCT(LARGE($C225:$AV225,{1,2,3,4,5,6})))</f>
        <v>16</v>
      </c>
      <c r="BA225" s="50" t="str">
        <f t="shared" si="14"/>
        <v/>
      </c>
      <c r="BB225" s="50" t="str">
        <f t="shared" si="15"/>
        <v xml:space="preserve"> </v>
      </c>
      <c r="BC225" s="46" cm="1">
        <f t="array" ref="BC225">IFERROR(SUMPRODUCT(LARGE($C225:$AV225,{1,2,3,4})), "")</f>
        <v>16</v>
      </c>
      <c r="BD225" s="46" t="str" cm="1">
        <f t="array" ref="BD225">IFERROR(SUMPRODUCT(LARGE($C225:$AV225,{1,2,3,4,5,6,7})), "")</f>
        <v/>
      </c>
      <c r="BE225" s="46" t="str" cm="1">
        <f t="array" ref="BE225">IFERROR(SUMPRODUCT(LARGE($C225:$AV225,{1,2,3,4,5,6,7,8})), "")</f>
        <v/>
      </c>
    </row>
    <row r="226" spans="1:57" ht="15" customHeight="1" x14ac:dyDescent="0.2">
      <c r="A226" s="4"/>
      <c r="B226" s="4" t="s">
        <v>554</v>
      </c>
      <c r="C226" s="73"/>
      <c r="D226" s="73"/>
      <c r="E226" s="73"/>
      <c r="F226" s="73">
        <v>3</v>
      </c>
      <c r="G226" s="73"/>
      <c r="H226" s="73"/>
      <c r="I226" s="69"/>
      <c r="J226" s="73"/>
      <c r="K226" s="73"/>
      <c r="L226" s="73"/>
      <c r="M226" s="73"/>
      <c r="N226" s="73"/>
      <c r="O226" s="73"/>
      <c r="P226" s="73"/>
      <c r="Q226" s="73"/>
      <c r="R226" s="73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24"/>
      <c r="AV226" s="10"/>
      <c r="AW226" s="56"/>
      <c r="AX226" s="47">
        <f t="shared" si="12"/>
        <v>3</v>
      </c>
      <c r="AY226" s="46">
        <f t="shared" si="13"/>
        <v>1</v>
      </c>
      <c r="AZ226" s="46" cm="1">
        <f t="array" ref="AZ226">IF($AY226&lt;=6,SUM($C226:$AV226),SUMPRODUCT(LARGE($C226:$AV226,{1,2,3,4,5,6})))</f>
        <v>3</v>
      </c>
      <c r="BA226" s="50" t="str">
        <f t="shared" si="14"/>
        <v/>
      </c>
      <c r="BB226" s="50" t="str">
        <f t="shared" si="15"/>
        <v xml:space="preserve"> </v>
      </c>
      <c r="BC226" s="46" t="str" cm="1">
        <f t="array" ref="BC226">IFERROR(SUMPRODUCT(LARGE($C226:$AV226,{1,2,3,4})), "")</f>
        <v/>
      </c>
      <c r="BD226" s="46" t="str" cm="1">
        <f t="array" ref="BD226">IFERROR(SUMPRODUCT(LARGE($C226:$AV226,{1,2,3,4,5,6,7})), "")</f>
        <v/>
      </c>
      <c r="BE226" s="46" t="str" cm="1">
        <f t="array" ref="BE226">IFERROR(SUMPRODUCT(LARGE($C226:$AV226,{1,2,3,4,5,6,7,8})), "")</f>
        <v/>
      </c>
    </row>
    <row r="227" spans="1:57" ht="15" customHeight="1" x14ac:dyDescent="0.2">
      <c r="A227" s="4"/>
      <c r="B227" s="17" t="s">
        <v>1116</v>
      </c>
      <c r="C227" s="10"/>
      <c r="D227" s="10"/>
      <c r="E227" s="10"/>
      <c r="F227" s="10"/>
      <c r="G227" s="10"/>
      <c r="H227" s="10"/>
      <c r="I227" s="69"/>
      <c r="J227" s="73"/>
      <c r="K227" s="73"/>
      <c r="L227" s="73"/>
      <c r="M227" s="73"/>
      <c r="N227" s="73"/>
      <c r="O227" s="73">
        <v>7</v>
      </c>
      <c r="P227" s="73"/>
      <c r="Q227" s="73"/>
      <c r="R227" s="73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24"/>
      <c r="AV227" s="10"/>
      <c r="AW227" s="57"/>
      <c r="AX227" s="47">
        <f t="shared" si="12"/>
        <v>7</v>
      </c>
      <c r="AY227" s="46">
        <f t="shared" si="13"/>
        <v>1</v>
      </c>
      <c r="AZ227" s="46" cm="1">
        <f t="array" ref="AZ227">IF($AY227&lt;=6,SUM($C227:$AV227),SUMPRODUCT(LARGE($C227:$AV227,{1,2,3,4,5,6})))</f>
        <v>7</v>
      </c>
      <c r="BA227" s="50" t="str">
        <f t="shared" si="14"/>
        <v/>
      </c>
      <c r="BB227" s="50" t="str">
        <f t="shared" si="15"/>
        <v xml:space="preserve"> </v>
      </c>
      <c r="BC227" s="46" t="str" cm="1">
        <f t="array" ref="BC227">IFERROR(SUMPRODUCT(LARGE($C227:$AV227,{1,2,3,4})), "")</f>
        <v/>
      </c>
      <c r="BD227" s="46" t="str" cm="1">
        <f t="array" ref="BD227">IFERROR(SUMPRODUCT(LARGE($C227:$AV227,{1,2,3,4,5,6,7})), "")</f>
        <v/>
      </c>
      <c r="BE227" s="46" t="str" cm="1">
        <f t="array" ref="BE227">IFERROR(SUMPRODUCT(LARGE($C227:$AV227,{1,2,3,4,5,6,7,8})), "")</f>
        <v/>
      </c>
    </row>
    <row r="228" spans="1:57" ht="15" customHeight="1" x14ac:dyDescent="0.2">
      <c r="A228" s="4"/>
      <c r="B228" s="4" t="s">
        <v>555</v>
      </c>
      <c r="C228" s="73"/>
      <c r="D228" s="73"/>
      <c r="E228" s="73"/>
      <c r="F228" s="73">
        <v>2</v>
      </c>
      <c r="G228" s="73"/>
      <c r="H228" s="73"/>
      <c r="I228" s="69"/>
      <c r="J228" s="73">
        <v>3</v>
      </c>
      <c r="K228" s="73"/>
      <c r="L228" s="73">
        <v>2</v>
      </c>
      <c r="M228" s="73"/>
      <c r="N228" s="73"/>
      <c r="O228" s="73"/>
      <c r="P228" s="73"/>
      <c r="Q228" s="73"/>
      <c r="R228" s="73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24"/>
      <c r="AV228" s="10"/>
      <c r="AW228" s="57"/>
      <c r="AX228" s="47">
        <f t="shared" si="12"/>
        <v>7</v>
      </c>
      <c r="AY228" s="46">
        <f t="shared" si="13"/>
        <v>3</v>
      </c>
      <c r="AZ228" s="46" cm="1">
        <f t="array" ref="AZ228">IF($AY228&lt;=6,SUM($C228:$AV228),SUMPRODUCT(LARGE($C228:$AV228,{1,2,3,4,5,6})))</f>
        <v>7</v>
      </c>
      <c r="BA228" s="50" t="str">
        <f t="shared" si="14"/>
        <v/>
      </c>
      <c r="BB228" s="50" t="str">
        <f t="shared" si="15"/>
        <v xml:space="preserve"> </v>
      </c>
      <c r="BC228" s="46" t="str" cm="1">
        <f t="array" ref="BC228">IFERROR(SUMPRODUCT(LARGE($C228:$AV228,{1,2,3,4})), "")</f>
        <v/>
      </c>
      <c r="BD228" s="46" t="str" cm="1">
        <f t="array" ref="BD228">IFERROR(SUMPRODUCT(LARGE($C228:$AV228,{1,2,3,4,5,6,7})), "")</f>
        <v/>
      </c>
      <c r="BE228" s="46" t="str" cm="1">
        <f t="array" ref="BE228">IFERROR(SUMPRODUCT(LARGE($C228:$AV228,{1,2,3,4,5,6,7,8})), "")</f>
        <v/>
      </c>
    </row>
    <row r="229" spans="1:57" ht="15" customHeight="1" x14ac:dyDescent="0.2">
      <c r="A229" s="4"/>
      <c r="B229" s="4" t="s">
        <v>556</v>
      </c>
      <c r="C229" s="73"/>
      <c r="D229" s="73"/>
      <c r="E229" s="73"/>
      <c r="F229" s="73">
        <v>4</v>
      </c>
      <c r="G229" s="73"/>
      <c r="H229" s="73"/>
      <c r="I229" s="69"/>
      <c r="J229" s="73">
        <v>7</v>
      </c>
      <c r="K229" s="73"/>
      <c r="L229" s="73">
        <v>5</v>
      </c>
      <c r="M229" s="73"/>
      <c r="N229" s="73"/>
      <c r="O229" s="73"/>
      <c r="P229" s="73"/>
      <c r="Q229" s="73"/>
      <c r="R229" s="73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24"/>
      <c r="AV229" s="10"/>
      <c r="AW229" s="57"/>
      <c r="AX229" s="47">
        <f t="shared" si="12"/>
        <v>16</v>
      </c>
      <c r="AY229" s="46">
        <f t="shared" si="13"/>
        <v>3</v>
      </c>
      <c r="AZ229" s="46" cm="1">
        <f t="array" ref="AZ229">IF($AY229&lt;=6,SUM($C229:$AV229),SUMPRODUCT(LARGE($C229:$AV229,{1,2,3,4,5,6})))</f>
        <v>16</v>
      </c>
      <c r="BA229" s="50" t="str">
        <f t="shared" si="14"/>
        <v/>
      </c>
      <c r="BB229" s="50" t="str">
        <f t="shared" si="15"/>
        <v xml:space="preserve"> </v>
      </c>
      <c r="BC229" s="46" t="str" cm="1">
        <f t="array" ref="BC229">IFERROR(SUMPRODUCT(LARGE($C229:$AV229,{1,2,3,4})), "")</f>
        <v/>
      </c>
      <c r="BD229" s="46" t="str" cm="1">
        <f t="array" ref="BD229">IFERROR(SUMPRODUCT(LARGE($C229:$AV229,{1,2,3,4,5,6,7})), "")</f>
        <v/>
      </c>
      <c r="BE229" s="46" t="str" cm="1">
        <f t="array" ref="BE229">IFERROR(SUMPRODUCT(LARGE($C229:$AV229,{1,2,3,4,5,6,7,8})), "")</f>
        <v/>
      </c>
    </row>
    <row r="230" spans="1:57" ht="15" customHeight="1" x14ac:dyDescent="0.2">
      <c r="A230" s="4"/>
      <c r="B230" s="4" t="s">
        <v>557</v>
      </c>
      <c r="C230" s="73"/>
      <c r="D230" s="73"/>
      <c r="E230" s="73"/>
      <c r="F230" s="73">
        <v>3</v>
      </c>
      <c r="G230" s="73"/>
      <c r="H230" s="73"/>
      <c r="I230" s="69"/>
      <c r="J230" s="73"/>
      <c r="K230" s="73"/>
      <c r="L230" s="73">
        <v>5</v>
      </c>
      <c r="M230" s="73"/>
      <c r="N230" s="73"/>
      <c r="O230" s="73"/>
      <c r="P230" s="73"/>
      <c r="Q230" s="73"/>
      <c r="R230" s="73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24"/>
      <c r="AV230" s="10"/>
      <c r="AW230" s="57"/>
      <c r="AX230" s="47">
        <f t="shared" si="12"/>
        <v>8</v>
      </c>
      <c r="AY230" s="46">
        <f t="shared" si="13"/>
        <v>2</v>
      </c>
      <c r="AZ230" s="46" cm="1">
        <f t="array" ref="AZ230">IF($AY230&lt;=6,SUM($C230:$AV230),SUMPRODUCT(LARGE($C230:$AV230,{1,2,3,4,5,6})))</f>
        <v>8</v>
      </c>
      <c r="BA230" s="50" t="str">
        <f t="shared" si="14"/>
        <v/>
      </c>
      <c r="BB230" s="50" t="str">
        <f t="shared" si="15"/>
        <v xml:space="preserve"> </v>
      </c>
      <c r="BC230" s="46" t="str" cm="1">
        <f t="array" ref="BC230">IFERROR(SUMPRODUCT(LARGE($C230:$AV230,{1,2,3,4})), "")</f>
        <v/>
      </c>
      <c r="BD230" s="46" t="str" cm="1">
        <f t="array" ref="BD230">IFERROR(SUMPRODUCT(LARGE($C230:$AV230,{1,2,3,4,5,6,7})), "")</f>
        <v/>
      </c>
      <c r="BE230" s="46" t="str" cm="1">
        <f t="array" ref="BE230">IFERROR(SUMPRODUCT(LARGE($C230:$AV230,{1,2,3,4,5,6,7,8})), "")</f>
        <v/>
      </c>
    </row>
    <row r="231" spans="1:57" ht="15" customHeight="1" x14ac:dyDescent="0.2">
      <c r="A231" s="4"/>
      <c r="B231" s="4" t="s">
        <v>558</v>
      </c>
      <c r="C231" s="73"/>
      <c r="D231" s="73"/>
      <c r="E231" s="73"/>
      <c r="F231" s="73"/>
      <c r="G231" s="73"/>
      <c r="H231" s="73"/>
      <c r="I231" s="69"/>
      <c r="J231" s="73"/>
      <c r="K231" s="73"/>
      <c r="L231" s="73"/>
      <c r="M231" s="73">
        <v>3</v>
      </c>
      <c r="N231" s="73"/>
      <c r="O231" s="73"/>
      <c r="P231" s="73"/>
      <c r="Q231" s="73"/>
      <c r="R231" s="73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24"/>
      <c r="AV231" s="10"/>
      <c r="AW231" s="57"/>
      <c r="AX231" s="47">
        <f t="shared" si="12"/>
        <v>3</v>
      </c>
      <c r="AY231" s="46">
        <f t="shared" si="13"/>
        <v>1</v>
      </c>
      <c r="AZ231" s="46" cm="1">
        <f t="array" ref="AZ231">IF($AY231&lt;=6,SUM($C231:$AV231),SUMPRODUCT(LARGE($C231:$AV231,{1,2,3,4,5,6})))</f>
        <v>3</v>
      </c>
      <c r="BA231" s="50" t="str">
        <f t="shared" si="14"/>
        <v/>
      </c>
      <c r="BB231" s="50" t="str">
        <f t="shared" si="15"/>
        <v xml:space="preserve"> </v>
      </c>
      <c r="BC231" s="46" t="str" cm="1">
        <f t="array" ref="BC231">IFERROR(SUMPRODUCT(LARGE($C231:$AV231,{1,2,3,4})), "")</f>
        <v/>
      </c>
      <c r="BD231" s="46" t="str" cm="1">
        <f t="array" ref="BD231">IFERROR(SUMPRODUCT(LARGE($C231:$AV231,{1,2,3,4,5,6,7})), "")</f>
        <v/>
      </c>
      <c r="BE231" s="46" t="str" cm="1">
        <f t="array" ref="BE231">IFERROR(SUMPRODUCT(LARGE($C231:$AV231,{1,2,3,4,5,6,7,8})), "")</f>
        <v/>
      </c>
    </row>
    <row r="232" spans="1:57" ht="15" customHeight="1" x14ac:dyDescent="0.2">
      <c r="A232" s="4"/>
      <c r="B232" s="4" t="s">
        <v>559</v>
      </c>
      <c r="C232" s="73"/>
      <c r="D232" s="73"/>
      <c r="E232" s="73"/>
      <c r="F232" s="73"/>
      <c r="G232" s="73">
        <v>0</v>
      </c>
      <c r="H232" s="73"/>
      <c r="I232" s="69"/>
      <c r="J232" s="73"/>
      <c r="K232" s="73"/>
      <c r="L232" s="73"/>
      <c r="M232" s="73"/>
      <c r="N232" s="73"/>
      <c r="O232" s="73"/>
      <c r="P232" s="73"/>
      <c r="Q232" s="73"/>
      <c r="R232" s="73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24"/>
      <c r="AV232" s="10"/>
      <c r="AW232" s="57"/>
      <c r="AX232" s="47">
        <f t="shared" si="12"/>
        <v>0</v>
      </c>
      <c r="AY232" s="46">
        <f t="shared" si="13"/>
        <v>1</v>
      </c>
      <c r="AZ232" s="46" cm="1">
        <f t="array" ref="AZ232">IF($AY232&lt;=6,SUM($C232:$AV232),SUMPRODUCT(LARGE($C232:$AV232,{1,2,3,4,5,6})))</f>
        <v>0</v>
      </c>
      <c r="BA232" s="50" t="str">
        <f t="shared" si="14"/>
        <v/>
      </c>
      <c r="BB232" s="50" t="str">
        <f t="shared" si="15"/>
        <v xml:space="preserve"> </v>
      </c>
      <c r="BC232" s="46" t="str" cm="1">
        <f t="array" ref="BC232">IFERROR(SUMPRODUCT(LARGE($C232:$AV232,{1,2,3,4})), "")</f>
        <v/>
      </c>
      <c r="BD232" s="46" t="str" cm="1">
        <f t="array" ref="BD232">IFERROR(SUMPRODUCT(LARGE($C232:$AV232,{1,2,3,4,5,6,7})), "")</f>
        <v/>
      </c>
      <c r="BE232" s="46" t="str" cm="1">
        <f t="array" ref="BE232">IFERROR(SUMPRODUCT(LARGE($C232:$AV232,{1,2,3,4,5,6,7,8})), "")</f>
        <v/>
      </c>
    </row>
    <row r="233" spans="1:57" ht="15" customHeight="1" x14ac:dyDescent="0.2">
      <c r="A233" s="4"/>
      <c r="B233" s="4" t="s">
        <v>560</v>
      </c>
      <c r="C233" s="73"/>
      <c r="D233" s="73"/>
      <c r="E233" s="73"/>
      <c r="F233" s="73"/>
      <c r="G233" s="73">
        <v>1</v>
      </c>
      <c r="H233" s="73"/>
      <c r="I233" s="69"/>
      <c r="J233" s="73"/>
      <c r="K233" s="73"/>
      <c r="L233" s="73"/>
      <c r="M233" s="73"/>
      <c r="N233" s="73"/>
      <c r="O233" s="73"/>
      <c r="P233" s="73"/>
      <c r="Q233" s="73"/>
      <c r="R233" s="73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24"/>
      <c r="AV233" s="10"/>
      <c r="AW233" s="57"/>
      <c r="AX233" s="47">
        <f t="shared" si="12"/>
        <v>1</v>
      </c>
      <c r="AY233" s="46">
        <f t="shared" si="13"/>
        <v>1</v>
      </c>
      <c r="AZ233" s="46" cm="1">
        <f t="array" ref="AZ233">IF($AY233&lt;=6,SUM($C233:$AV233),SUMPRODUCT(LARGE($C233:$AV233,{1,2,3,4,5,6})))</f>
        <v>1</v>
      </c>
      <c r="BA233" s="50" t="str">
        <f t="shared" si="14"/>
        <v/>
      </c>
      <c r="BB233" s="50" t="str">
        <f t="shared" si="15"/>
        <v xml:space="preserve"> </v>
      </c>
      <c r="BC233" s="46" t="str" cm="1">
        <f t="array" ref="BC233">IFERROR(SUMPRODUCT(LARGE($C233:$AV233,{1,2,3,4})), "")</f>
        <v/>
      </c>
      <c r="BD233" s="46" t="str" cm="1">
        <f t="array" ref="BD233">IFERROR(SUMPRODUCT(LARGE($C233:$AV233,{1,2,3,4,5,6,7})), "")</f>
        <v/>
      </c>
      <c r="BE233" s="46" t="str" cm="1">
        <f t="array" ref="BE233">IFERROR(SUMPRODUCT(LARGE($C233:$AV233,{1,2,3,4,5,6,7,8})), "")</f>
        <v/>
      </c>
    </row>
    <row r="234" spans="1:57" ht="15" customHeight="1" x14ac:dyDescent="0.2">
      <c r="A234" s="4"/>
      <c r="B234" s="17" t="s">
        <v>1118</v>
      </c>
      <c r="C234" s="10"/>
      <c r="D234" s="10"/>
      <c r="E234" s="10"/>
      <c r="F234" s="10"/>
      <c r="G234" s="10"/>
      <c r="H234" s="10"/>
      <c r="I234" s="69"/>
      <c r="J234" s="73"/>
      <c r="K234" s="73"/>
      <c r="L234" s="73"/>
      <c r="M234" s="73"/>
      <c r="N234" s="73"/>
      <c r="O234" s="73">
        <v>1</v>
      </c>
      <c r="P234" s="73"/>
      <c r="Q234" s="73"/>
      <c r="R234" s="73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24"/>
      <c r="AV234" s="10"/>
      <c r="AW234" s="57"/>
      <c r="AX234" s="47">
        <f t="shared" si="12"/>
        <v>1</v>
      </c>
      <c r="AY234" s="46">
        <f t="shared" si="13"/>
        <v>1</v>
      </c>
      <c r="AZ234" s="46" cm="1">
        <f t="array" ref="AZ234">IF($AY234&lt;=6,SUM($C234:$AV234),SUMPRODUCT(LARGE($C234:$AV234,{1,2,3,4,5,6})))</f>
        <v>1</v>
      </c>
      <c r="BA234" s="50" t="str">
        <f t="shared" si="14"/>
        <v/>
      </c>
      <c r="BB234" s="50" t="str">
        <f t="shared" si="15"/>
        <v xml:space="preserve"> </v>
      </c>
      <c r="BC234" s="46" t="str" cm="1">
        <f t="array" ref="BC234">IFERROR(SUMPRODUCT(LARGE($C234:$AV234,{1,2,3,4})), "")</f>
        <v/>
      </c>
      <c r="BD234" s="46" t="str" cm="1">
        <f t="array" ref="BD234">IFERROR(SUMPRODUCT(LARGE($C234:$AV234,{1,2,3,4,5,6,7})), "")</f>
        <v/>
      </c>
      <c r="BE234" s="46" t="str" cm="1">
        <f t="array" ref="BE234">IFERROR(SUMPRODUCT(LARGE($C234:$AV234,{1,2,3,4,5,6,7,8})), "")</f>
        <v/>
      </c>
    </row>
    <row r="235" spans="1:57" ht="15" customHeight="1" x14ac:dyDescent="0.2">
      <c r="A235" s="4"/>
      <c r="B235" s="17" t="s">
        <v>1119</v>
      </c>
      <c r="C235" s="10"/>
      <c r="D235" s="10"/>
      <c r="E235" s="10"/>
      <c r="F235" s="10"/>
      <c r="G235" s="10"/>
      <c r="H235" s="10"/>
      <c r="I235" s="69"/>
      <c r="J235" s="73"/>
      <c r="K235" s="73"/>
      <c r="L235" s="73"/>
      <c r="M235" s="73"/>
      <c r="N235" s="73"/>
      <c r="O235" s="73">
        <v>0</v>
      </c>
      <c r="P235" s="73"/>
      <c r="Q235" s="73"/>
      <c r="R235" s="73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24"/>
      <c r="AV235" s="10"/>
      <c r="AW235" s="57"/>
      <c r="AX235" s="47">
        <f t="shared" si="12"/>
        <v>0</v>
      </c>
      <c r="AY235" s="46">
        <f t="shared" si="13"/>
        <v>1</v>
      </c>
      <c r="AZ235" s="46" cm="1">
        <f t="array" ref="AZ235">IF($AY235&lt;=6,SUM($C235:$AV235),SUMPRODUCT(LARGE($C235:$AV235,{1,2,3,4,5,6})))</f>
        <v>0</v>
      </c>
      <c r="BA235" s="50" t="str">
        <f t="shared" si="14"/>
        <v/>
      </c>
      <c r="BB235" s="50" t="str">
        <f t="shared" si="15"/>
        <v xml:space="preserve"> </v>
      </c>
      <c r="BC235" s="46" t="str" cm="1">
        <f t="array" ref="BC235">IFERROR(SUMPRODUCT(LARGE($C235:$AV235,{1,2,3,4})), "")</f>
        <v/>
      </c>
      <c r="BD235" s="46" t="str" cm="1">
        <f t="array" ref="BD235">IFERROR(SUMPRODUCT(LARGE($C235:$AV235,{1,2,3,4,5,6,7})), "")</f>
        <v/>
      </c>
      <c r="BE235" s="46" t="str" cm="1">
        <f t="array" ref="BE235">IFERROR(SUMPRODUCT(LARGE($C235:$AV235,{1,2,3,4,5,6,7,8})), "")</f>
        <v/>
      </c>
    </row>
    <row r="236" spans="1:57" ht="15" customHeight="1" x14ac:dyDescent="0.2">
      <c r="A236" s="4"/>
      <c r="B236" s="17" t="s">
        <v>1120</v>
      </c>
      <c r="C236" s="10"/>
      <c r="D236" s="10"/>
      <c r="E236" s="10"/>
      <c r="F236" s="10"/>
      <c r="G236" s="10"/>
      <c r="H236" s="10"/>
      <c r="I236" s="69"/>
      <c r="J236" s="73"/>
      <c r="K236" s="73"/>
      <c r="L236" s="73"/>
      <c r="M236" s="73"/>
      <c r="N236" s="73"/>
      <c r="O236" s="73">
        <v>1</v>
      </c>
      <c r="P236" s="73"/>
      <c r="Q236" s="73"/>
      <c r="R236" s="73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24"/>
      <c r="AV236" s="10"/>
      <c r="AW236" s="57"/>
      <c r="AX236" s="47">
        <f t="shared" si="12"/>
        <v>1</v>
      </c>
      <c r="AY236" s="46">
        <f t="shared" si="13"/>
        <v>1</v>
      </c>
      <c r="AZ236" s="46" cm="1">
        <f t="array" ref="AZ236">IF($AY236&lt;=6,SUM($C236:$AV236),SUMPRODUCT(LARGE($C236:$AV236,{1,2,3,4,5,6})))</f>
        <v>1</v>
      </c>
      <c r="BA236" s="50" t="str">
        <f t="shared" si="14"/>
        <v/>
      </c>
      <c r="BB236" s="50" t="str">
        <f t="shared" si="15"/>
        <v xml:space="preserve"> </v>
      </c>
      <c r="BC236" s="46" t="str" cm="1">
        <f t="array" ref="BC236">IFERROR(SUMPRODUCT(LARGE($C236:$AV236,{1,2,3,4})), "")</f>
        <v/>
      </c>
      <c r="BD236" s="46" t="str" cm="1">
        <f t="array" ref="BD236">IFERROR(SUMPRODUCT(LARGE($C236:$AV236,{1,2,3,4,5,6,7})), "")</f>
        <v/>
      </c>
      <c r="BE236" s="46" t="str" cm="1">
        <f t="array" ref="BE236">IFERROR(SUMPRODUCT(LARGE($C236:$AV236,{1,2,3,4,5,6,7,8})), "")</f>
        <v/>
      </c>
    </row>
    <row r="237" spans="1:57" ht="15" customHeight="1" x14ac:dyDescent="0.2">
      <c r="A237" s="4"/>
      <c r="B237" s="4" t="s">
        <v>92</v>
      </c>
      <c r="C237" s="73">
        <v>2</v>
      </c>
      <c r="D237" s="73"/>
      <c r="E237" s="73"/>
      <c r="F237" s="73"/>
      <c r="G237" s="73"/>
      <c r="H237" s="73"/>
      <c r="I237" s="69"/>
      <c r="J237" s="73">
        <v>2</v>
      </c>
      <c r="K237" s="73"/>
      <c r="L237" s="73"/>
      <c r="M237" s="73"/>
      <c r="N237" s="73"/>
      <c r="O237" s="73"/>
      <c r="P237" s="73"/>
      <c r="Q237" s="73"/>
      <c r="R237" s="73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24"/>
      <c r="AV237" s="10"/>
      <c r="AW237" s="57"/>
      <c r="AX237" s="47">
        <f t="shared" si="12"/>
        <v>4</v>
      </c>
      <c r="AY237" s="46">
        <f t="shared" si="13"/>
        <v>2</v>
      </c>
      <c r="AZ237" s="46" cm="1">
        <f t="array" ref="AZ237">IF($AY237&lt;=6,SUM($C237:$AV237),SUMPRODUCT(LARGE($C237:$AV237,{1,2,3,4,5,6})))</f>
        <v>4</v>
      </c>
      <c r="BA237" s="50" t="str">
        <f t="shared" si="14"/>
        <v/>
      </c>
      <c r="BB237" s="50" t="str">
        <f t="shared" si="15"/>
        <v xml:space="preserve"> </v>
      </c>
      <c r="BC237" s="46" t="str" cm="1">
        <f t="array" ref="BC237">IFERROR(SUMPRODUCT(LARGE($C237:$AV237,{1,2,3,4})), "")</f>
        <v/>
      </c>
      <c r="BD237" s="46" t="str" cm="1">
        <f t="array" ref="BD237">IFERROR(SUMPRODUCT(LARGE($C237:$AV237,{1,2,3,4,5,6,7})), "")</f>
        <v/>
      </c>
      <c r="BE237" s="46" t="str" cm="1">
        <f t="array" ref="BE237">IFERROR(SUMPRODUCT(LARGE($C237:$AV237,{1,2,3,4,5,6,7,8})), "")</f>
        <v/>
      </c>
    </row>
    <row r="238" spans="1:57" ht="15" customHeight="1" x14ac:dyDescent="0.2">
      <c r="A238" s="4"/>
      <c r="B238" s="4" t="s">
        <v>93</v>
      </c>
      <c r="C238" s="73">
        <v>3</v>
      </c>
      <c r="D238" s="73"/>
      <c r="E238" s="73"/>
      <c r="F238" s="73"/>
      <c r="G238" s="73"/>
      <c r="H238" s="73"/>
      <c r="I238" s="69"/>
      <c r="J238" s="73"/>
      <c r="K238" s="73"/>
      <c r="L238" s="73"/>
      <c r="M238" s="73"/>
      <c r="N238" s="73"/>
      <c r="O238" s="73"/>
      <c r="P238" s="73"/>
      <c r="Q238" s="73"/>
      <c r="R238" s="73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24"/>
      <c r="AV238" s="10"/>
      <c r="AW238" s="57"/>
      <c r="AX238" s="47">
        <f t="shared" si="12"/>
        <v>3</v>
      </c>
      <c r="AY238" s="46">
        <f t="shared" si="13"/>
        <v>1</v>
      </c>
      <c r="AZ238" s="46" cm="1">
        <f t="array" ref="AZ238">IF($AY238&lt;=6,SUM($C238:$AV238),SUMPRODUCT(LARGE($C238:$AV238,{1,2,3,4,5,6})))</f>
        <v>3</v>
      </c>
      <c r="BA238" s="50" t="str">
        <f t="shared" si="14"/>
        <v/>
      </c>
      <c r="BB238" s="50" t="str">
        <f t="shared" si="15"/>
        <v xml:space="preserve"> </v>
      </c>
      <c r="BC238" s="46" t="str" cm="1">
        <f t="array" ref="BC238">IFERROR(SUMPRODUCT(LARGE($C238:$AV238,{1,2,3,4})), "")</f>
        <v/>
      </c>
      <c r="BD238" s="46" t="str" cm="1">
        <f t="array" ref="BD238">IFERROR(SUMPRODUCT(LARGE($C238:$AV238,{1,2,3,4,5,6,7})), "")</f>
        <v/>
      </c>
      <c r="BE238" s="46" t="str" cm="1">
        <f t="array" ref="BE238">IFERROR(SUMPRODUCT(LARGE($C238:$AV238,{1,2,3,4,5,6,7,8})), "")</f>
        <v/>
      </c>
    </row>
    <row r="239" spans="1:57" ht="15" customHeight="1" x14ac:dyDescent="0.2">
      <c r="A239" s="4"/>
      <c r="B239" s="4" t="s">
        <v>94</v>
      </c>
      <c r="C239" s="73">
        <v>5</v>
      </c>
      <c r="D239" s="73"/>
      <c r="E239" s="73"/>
      <c r="F239" s="73"/>
      <c r="G239" s="73"/>
      <c r="H239" s="73"/>
      <c r="I239" s="69"/>
      <c r="J239" s="73">
        <v>3</v>
      </c>
      <c r="K239" s="73"/>
      <c r="L239" s="73"/>
      <c r="M239" s="73"/>
      <c r="N239" s="73"/>
      <c r="O239" s="73">
        <v>15</v>
      </c>
      <c r="P239" s="73"/>
      <c r="Q239" s="73"/>
      <c r="R239" s="73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24"/>
      <c r="AV239" s="10"/>
      <c r="AW239" s="57"/>
      <c r="AX239" s="47">
        <f t="shared" si="12"/>
        <v>23</v>
      </c>
      <c r="AY239" s="46">
        <f t="shared" si="13"/>
        <v>3</v>
      </c>
      <c r="AZ239" s="46" cm="1">
        <f t="array" ref="AZ239">IF($AY239&lt;=6,SUM($C239:$AV239),SUMPRODUCT(LARGE($C239:$AV239,{1,2,3,4,5,6})))</f>
        <v>23</v>
      </c>
      <c r="BA239" s="50" t="str">
        <f t="shared" si="14"/>
        <v/>
      </c>
      <c r="BB239" s="50" t="str">
        <f t="shared" si="15"/>
        <v xml:space="preserve"> </v>
      </c>
      <c r="BC239" s="46" t="str" cm="1">
        <f t="array" ref="BC239">IFERROR(SUMPRODUCT(LARGE($C239:$AV239,{1,2,3,4})), "")</f>
        <v/>
      </c>
      <c r="BD239" s="46" t="str" cm="1">
        <f t="array" ref="BD239">IFERROR(SUMPRODUCT(LARGE($C239:$AV239,{1,2,3,4,5,6,7})), "")</f>
        <v/>
      </c>
      <c r="BE239" s="46" t="str" cm="1">
        <f t="array" ref="BE239">IFERROR(SUMPRODUCT(LARGE($C239:$AV239,{1,2,3,4,5,6,7,8})), "")</f>
        <v/>
      </c>
    </row>
    <row r="240" spans="1:57" ht="15" customHeight="1" x14ac:dyDescent="0.2">
      <c r="A240" s="4"/>
      <c r="B240" s="4" t="s">
        <v>95</v>
      </c>
      <c r="C240" s="73">
        <v>3</v>
      </c>
      <c r="D240" s="73"/>
      <c r="E240" s="73"/>
      <c r="F240" s="73"/>
      <c r="G240" s="73"/>
      <c r="H240" s="73"/>
      <c r="I240" s="69"/>
      <c r="J240" s="73"/>
      <c r="K240" s="73"/>
      <c r="L240" s="73"/>
      <c r="M240" s="73"/>
      <c r="N240" s="73"/>
      <c r="O240" s="73"/>
      <c r="P240" s="73"/>
      <c r="Q240" s="73"/>
      <c r="R240" s="73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24"/>
      <c r="AV240" s="10"/>
      <c r="AW240" s="57"/>
      <c r="AX240" s="47">
        <f t="shared" si="12"/>
        <v>3</v>
      </c>
      <c r="AY240" s="46">
        <f t="shared" si="13"/>
        <v>1</v>
      </c>
      <c r="AZ240" s="46" cm="1">
        <f t="array" ref="AZ240">IF($AY240&lt;=6,SUM($C240:$AV240),SUMPRODUCT(LARGE($C240:$AV240,{1,2,3,4,5,6})))</f>
        <v>3</v>
      </c>
      <c r="BA240" s="50" t="str">
        <f t="shared" si="14"/>
        <v/>
      </c>
      <c r="BB240" s="50" t="str">
        <f t="shared" si="15"/>
        <v xml:space="preserve"> </v>
      </c>
      <c r="BC240" s="46" t="str" cm="1">
        <f t="array" ref="BC240">IFERROR(SUMPRODUCT(LARGE($C240:$AV240,{1,2,3,4})), "")</f>
        <v/>
      </c>
      <c r="BD240" s="46" t="str" cm="1">
        <f t="array" ref="BD240">IFERROR(SUMPRODUCT(LARGE($C240:$AV240,{1,2,3,4,5,6,7})), "")</f>
        <v/>
      </c>
      <c r="BE240" s="46" t="str" cm="1">
        <f t="array" ref="BE240">IFERROR(SUMPRODUCT(LARGE($C240:$AV240,{1,2,3,4,5,6,7,8})), "")</f>
        <v/>
      </c>
    </row>
    <row r="241" spans="1:57" ht="15" customHeight="1" x14ac:dyDescent="0.2">
      <c r="A241" s="4"/>
      <c r="B241" s="4" t="s">
        <v>96</v>
      </c>
      <c r="C241" s="73">
        <v>3</v>
      </c>
      <c r="D241" s="73"/>
      <c r="E241" s="73"/>
      <c r="F241" s="73"/>
      <c r="G241" s="73"/>
      <c r="H241" s="73"/>
      <c r="I241" s="69"/>
      <c r="J241" s="73"/>
      <c r="K241" s="73"/>
      <c r="L241" s="73"/>
      <c r="M241" s="73"/>
      <c r="N241" s="73"/>
      <c r="O241" s="73">
        <v>2</v>
      </c>
      <c r="P241" s="73"/>
      <c r="Q241" s="73"/>
      <c r="R241" s="73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24"/>
      <c r="AV241" s="10"/>
      <c r="AW241" s="57"/>
      <c r="AX241" s="47">
        <f t="shared" si="12"/>
        <v>5</v>
      </c>
      <c r="AY241" s="46">
        <f t="shared" si="13"/>
        <v>2</v>
      </c>
      <c r="AZ241" s="46" cm="1">
        <f t="array" ref="AZ241">IF($AY241&lt;=6,SUM($C241:$AV241),SUMPRODUCT(LARGE($C241:$AV241,{1,2,3,4,5,6})))</f>
        <v>5</v>
      </c>
      <c r="BA241" s="50" t="str">
        <f t="shared" si="14"/>
        <v/>
      </c>
      <c r="BB241" s="50" t="str">
        <f t="shared" si="15"/>
        <v xml:space="preserve"> </v>
      </c>
      <c r="BC241" s="46" t="str" cm="1">
        <f t="array" ref="BC241">IFERROR(SUMPRODUCT(LARGE($C241:$AV241,{1,2,3,4})), "")</f>
        <v/>
      </c>
      <c r="BD241" s="46" t="str" cm="1">
        <f t="array" ref="BD241">IFERROR(SUMPRODUCT(LARGE($C241:$AV241,{1,2,3,4,5,6,7})), "")</f>
        <v/>
      </c>
      <c r="BE241" s="46" t="str" cm="1">
        <f t="array" ref="BE241">IFERROR(SUMPRODUCT(LARGE($C241:$AV241,{1,2,3,4,5,6,7,8})), "")</f>
        <v/>
      </c>
    </row>
    <row r="242" spans="1:57" ht="15" customHeight="1" x14ac:dyDescent="0.2">
      <c r="A242" s="4"/>
      <c r="B242" s="17" t="s">
        <v>1054</v>
      </c>
      <c r="C242" s="73"/>
      <c r="D242" s="73"/>
      <c r="E242" s="73"/>
      <c r="F242" s="73"/>
      <c r="G242" s="73"/>
      <c r="H242" s="73">
        <v>4</v>
      </c>
      <c r="I242" s="69"/>
      <c r="J242" s="73"/>
      <c r="K242" s="73"/>
      <c r="L242" s="73"/>
      <c r="M242" s="73"/>
      <c r="N242" s="73"/>
      <c r="O242" s="73"/>
      <c r="P242" s="73"/>
      <c r="Q242" s="73"/>
      <c r="R242" s="73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24"/>
      <c r="AV242" s="10"/>
      <c r="AW242" s="57"/>
      <c r="AX242" s="47">
        <f t="shared" si="12"/>
        <v>4</v>
      </c>
      <c r="AY242" s="46">
        <f t="shared" si="13"/>
        <v>1</v>
      </c>
      <c r="AZ242" s="46" cm="1">
        <f t="array" ref="AZ242">IF($AY242&lt;=6,SUM($C242:$AV242),SUMPRODUCT(LARGE($C242:$AV242,{1,2,3,4,5,6})))</f>
        <v>4</v>
      </c>
      <c r="BA242" s="50" t="str">
        <f t="shared" si="14"/>
        <v/>
      </c>
      <c r="BB242" s="50" t="str">
        <f t="shared" si="15"/>
        <v xml:space="preserve"> </v>
      </c>
      <c r="BC242" s="46" t="str" cm="1">
        <f t="array" ref="BC242">IFERROR(SUMPRODUCT(LARGE($C242:$AV242,{1,2,3,4})), "")</f>
        <v/>
      </c>
      <c r="BD242" s="46" t="str" cm="1">
        <f t="array" ref="BD242">IFERROR(SUMPRODUCT(LARGE($C242:$AV242,{1,2,3,4,5,6,7})), "")</f>
        <v/>
      </c>
      <c r="BE242" s="46" t="str" cm="1">
        <f t="array" ref="BE242">IFERROR(SUMPRODUCT(LARGE($C242:$AV242,{1,2,3,4,5,6,7,8})), "")</f>
        <v/>
      </c>
    </row>
    <row r="243" spans="1:57" ht="15" customHeight="1" x14ac:dyDescent="0.2">
      <c r="A243" s="4"/>
      <c r="B243" s="17" t="s">
        <v>1060</v>
      </c>
      <c r="C243" s="73"/>
      <c r="D243" s="73"/>
      <c r="E243" s="73"/>
      <c r="F243" s="73"/>
      <c r="G243" s="73"/>
      <c r="H243" s="73">
        <v>3</v>
      </c>
      <c r="I243" s="69"/>
      <c r="J243" s="73"/>
      <c r="K243" s="73"/>
      <c r="L243" s="73"/>
      <c r="M243" s="73"/>
      <c r="N243" s="73"/>
      <c r="O243" s="73"/>
      <c r="P243" s="73"/>
      <c r="Q243" s="73"/>
      <c r="R243" s="73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24"/>
      <c r="AV243" s="10"/>
      <c r="AW243" s="57"/>
      <c r="AX243" s="47">
        <f t="shared" si="12"/>
        <v>3</v>
      </c>
      <c r="AY243" s="46">
        <f t="shared" si="13"/>
        <v>1</v>
      </c>
      <c r="AZ243" s="46" cm="1">
        <f t="array" ref="AZ243">IF($AY243&lt;=6,SUM($C243:$AV243),SUMPRODUCT(LARGE($C243:$AV243,{1,2,3,4,5,6})))</f>
        <v>3</v>
      </c>
      <c r="BA243" s="50" t="str">
        <f t="shared" si="14"/>
        <v/>
      </c>
      <c r="BB243" s="50" t="str">
        <f t="shared" si="15"/>
        <v xml:space="preserve"> </v>
      </c>
      <c r="BC243" s="46" t="str" cm="1">
        <f t="array" ref="BC243">IFERROR(SUMPRODUCT(LARGE($C243:$AV243,{1,2,3,4})), "")</f>
        <v/>
      </c>
      <c r="BD243" s="46" t="str" cm="1">
        <f t="array" ref="BD243">IFERROR(SUMPRODUCT(LARGE($C243:$AV243,{1,2,3,4,5,6,7})), "")</f>
        <v/>
      </c>
      <c r="BE243" s="46" t="str" cm="1">
        <f t="array" ref="BE243">IFERROR(SUMPRODUCT(LARGE($C243:$AV243,{1,2,3,4,5,6,7,8})), "")</f>
        <v/>
      </c>
    </row>
    <row r="244" spans="1:57" ht="15" customHeight="1" x14ac:dyDescent="0.2">
      <c r="A244" s="4"/>
      <c r="B244" s="4" t="s">
        <v>1040</v>
      </c>
      <c r="C244" s="73"/>
      <c r="D244" s="73"/>
      <c r="E244" s="73"/>
      <c r="F244" s="73"/>
      <c r="G244" s="73"/>
      <c r="H244" s="73">
        <v>11</v>
      </c>
      <c r="I244" s="69"/>
      <c r="J244" s="73"/>
      <c r="K244" s="73"/>
      <c r="L244" s="73"/>
      <c r="M244" s="73"/>
      <c r="N244" s="73"/>
      <c r="O244" s="73"/>
      <c r="P244" s="73"/>
      <c r="Q244" s="73"/>
      <c r="R244" s="73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24"/>
      <c r="AV244" s="10"/>
      <c r="AW244" s="57"/>
      <c r="AX244" s="47">
        <f t="shared" si="12"/>
        <v>11</v>
      </c>
      <c r="AY244" s="46">
        <f t="shared" si="13"/>
        <v>1</v>
      </c>
      <c r="AZ244" s="46" cm="1">
        <f t="array" ref="AZ244">IF($AY244&lt;=6,SUM($C244:$AV244),SUMPRODUCT(LARGE($C244:$AV244,{1,2,3,4,5,6})))</f>
        <v>11</v>
      </c>
      <c r="BA244" s="50" t="str">
        <f t="shared" si="14"/>
        <v/>
      </c>
      <c r="BB244" s="50" t="str">
        <f t="shared" si="15"/>
        <v xml:space="preserve"> </v>
      </c>
      <c r="BC244" s="46" t="str" cm="1">
        <f t="array" ref="BC244">IFERROR(SUMPRODUCT(LARGE($C244:$AV244,{1,2,3,4})), "")</f>
        <v/>
      </c>
      <c r="BD244" s="46" t="str" cm="1">
        <f t="array" ref="BD244">IFERROR(SUMPRODUCT(LARGE($C244:$AV244,{1,2,3,4,5,6,7})), "")</f>
        <v/>
      </c>
      <c r="BE244" s="46" t="str" cm="1">
        <f t="array" ref="BE244">IFERROR(SUMPRODUCT(LARGE($C244:$AV244,{1,2,3,4,5,6,7,8})), "")</f>
        <v/>
      </c>
    </row>
    <row r="245" spans="1:57" ht="15" customHeight="1" x14ac:dyDescent="0.2">
      <c r="A245" s="4"/>
      <c r="B245" s="17" t="s">
        <v>561</v>
      </c>
      <c r="C245" s="73"/>
      <c r="D245" s="73"/>
      <c r="E245" s="73"/>
      <c r="F245" s="73"/>
      <c r="G245" s="73">
        <v>10</v>
      </c>
      <c r="H245" s="73"/>
      <c r="I245" s="69"/>
      <c r="J245" s="73"/>
      <c r="K245" s="73"/>
      <c r="L245" s="73"/>
      <c r="M245" s="73">
        <v>6</v>
      </c>
      <c r="N245" s="73"/>
      <c r="O245" s="73"/>
      <c r="P245" s="73">
        <v>4</v>
      </c>
      <c r="Q245" s="73"/>
      <c r="R245" s="73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24"/>
      <c r="AV245" s="10"/>
      <c r="AW245" s="57"/>
      <c r="AX245" s="47">
        <f t="shared" si="12"/>
        <v>20</v>
      </c>
      <c r="AY245" s="46">
        <f t="shared" si="13"/>
        <v>3</v>
      </c>
      <c r="AZ245" s="46" cm="1">
        <f t="array" ref="AZ245">IF($AY245&lt;=6,SUM($C245:$AV245),SUMPRODUCT(LARGE($C245:$AV245,{1,2,3,4,5,6})))</f>
        <v>20</v>
      </c>
      <c r="BA245" s="50" t="str">
        <f t="shared" si="14"/>
        <v/>
      </c>
      <c r="BB245" s="50" t="str">
        <f t="shared" si="15"/>
        <v xml:space="preserve"> </v>
      </c>
      <c r="BC245" s="46" t="str" cm="1">
        <f t="array" ref="BC245">IFERROR(SUMPRODUCT(LARGE($C245:$AV245,{1,2,3,4})), "")</f>
        <v/>
      </c>
      <c r="BD245" s="46" t="str" cm="1">
        <f t="array" ref="BD245">IFERROR(SUMPRODUCT(LARGE($C245:$AV245,{1,2,3,4,5,6,7})), "")</f>
        <v/>
      </c>
      <c r="BE245" s="46" t="str" cm="1">
        <f t="array" ref="BE245">IFERROR(SUMPRODUCT(LARGE($C245:$AV245,{1,2,3,4,5,6,7,8})), "")</f>
        <v/>
      </c>
    </row>
    <row r="246" spans="1:57" ht="15" customHeight="1" x14ac:dyDescent="0.2">
      <c r="A246" s="4"/>
      <c r="B246" s="17" t="s">
        <v>562</v>
      </c>
      <c r="C246" s="73"/>
      <c r="D246" s="73"/>
      <c r="E246" s="73"/>
      <c r="F246" s="73"/>
      <c r="G246" s="73">
        <v>1</v>
      </c>
      <c r="H246" s="73"/>
      <c r="I246" s="69"/>
      <c r="J246" s="73"/>
      <c r="K246" s="73"/>
      <c r="L246" s="73"/>
      <c r="M246" s="73">
        <v>7</v>
      </c>
      <c r="N246" s="73"/>
      <c r="O246" s="73"/>
      <c r="P246" s="73">
        <v>2</v>
      </c>
      <c r="Q246" s="73"/>
      <c r="R246" s="73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24"/>
      <c r="AV246" s="10"/>
      <c r="AW246" s="57"/>
      <c r="AX246" s="47">
        <f t="shared" si="12"/>
        <v>10</v>
      </c>
      <c r="AY246" s="46">
        <f t="shared" si="13"/>
        <v>3</v>
      </c>
      <c r="AZ246" s="46" cm="1">
        <f t="array" ref="AZ246">IF($AY246&lt;=6,SUM($C246:$AV246),SUMPRODUCT(LARGE($C246:$AV246,{1,2,3,4,5,6})))</f>
        <v>10</v>
      </c>
      <c r="BA246" s="50" t="str">
        <f t="shared" si="14"/>
        <v/>
      </c>
      <c r="BB246" s="50" t="str">
        <f t="shared" si="15"/>
        <v xml:space="preserve"> </v>
      </c>
      <c r="BC246" s="46" t="str" cm="1">
        <f t="array" ref="BC246">IFERROR(SUMPRODUCT(LARGE($C246:$AV246,{1,2,3,4})), "")</f>
        <v/>
      </c>
      <c r="BD246" s="46" t="str" cm="1">
        <f t="array" ref="BD246">IFERROR(SUMPRODUCT(LARGE($C246:$AV246,{1,2,3,4,5,6,7})), "")</f>
        <v/>
      </c>
      <c r="BE246" s="46" t="str" cm="1">
        <f t="array" ref="BE246">IFERROR(SUMPRODUCT(LARGE($C246:$AV246,{1,2,3,4,5,6,7,8})), "")</f>
        <v/>
      </c>
    </row>
    <row r="247" spans="1:57" ht="15" customHeight="1" x14ac:dyDescent="0.2">
      <c r="A247" s="4"/>
      <c r="B247" s="17" t="s">
        <v>563</v>
      </c>
      <c r="C247" s="73"/>
      <c r="D247" s="73"/>
      <c r="E247" s="73"/>
      <c r="F247" s="73"/>
      <c r="G247" s="73">
        <v>2</v>
      </c>
      <c r="H247" s="73"/>
      <c r="I247" s="69"/>
      <c r="J247" s="73"/>
      <c r="K247" s="73"/>
      <c r="L247" s="73"/>
      <c r="M247" s="73">
        <v>5</v>
      </c>
      <c r="N247" s="73"/>
      <c r="O247" s="73"/>
      <c r="P247" s="73">
        <v>4</v>
      </c>
      <c r="Q247" s="73"/>
      <c r="R247" s="73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24"/>
      <c r="AV247" s="10"/>
      <c r="AW247" s="57"/>
      <c r="AX247" s="47">
        <f t="shared" si="12"/>
        <v>11</v>
      </c>
      <c r="AY247" s="46">
        <f t="shared" si="13"/>
        <v>3</v>
      </c>
      <c r="AZ247" s="46" cm="1">
        <f t="array" ref="AZ247">IF($AY247&lt;=6,SUM($C247:$AV247),SUMPRODUCT(LARGE($C247:$AV247,{1,2,3,4,5,6})))</f>
        <v>11</v>
      </c>
      <c r="BA247" s="50" t="str">
        <f t="shared" si="14"/>
        <v/>
      </c>
      <c r="BB247" s="50" t="str">
        <f t="shared" si="15"/>
        <v xml:space="preserve"> </v>
      </c>
      <c r="BC247" s="46" t="str" cm="1">
        <f t="array" ref="BC247">IFERROR(SUMPRODUCT(LARGE($C247:$AV247,{1,2,3,4})), "")</f>
        <v/>
      </c>
      <c r="BD247" s="46" t="str" cm="1">
        <f t="array" ref="BD247">IFERROR(SUMPRODUCT(LARGE($C247:$AV247,{1,2,3,4,5,6,7})), "")</f>
        <v/>
      </c>
      <c r="BE247" s="46" t="str" cm="1">
        <f t="array" ref="BE247">IFERROR(SUMPRODUCT(LARGE($C247:$AV247,{1,2,3,4,5,6,7,8})), "")</f>
        <v/>
      </c>
    </row>
    <row r="248" spans="1:57" ht="15" customHeight="1" x14ac:dyDescent="0.2">
      <c r="A248" s="4"/>
      <c r="B248" s="4" t="s">
        <v>564</v>
      </c>
      <c r="C248" s="73"/>
      <c r="D248" s="73"/>
      <c r="E248" s="73"/>
      <c r="F248" s="73"/>
      <c r="G248" s="73">
        <v>4</v>
      </c>
      <c r="H248" s="73"/>
      <c r="I248" s="69"/>
      <c r="J248" s="73"/>
      <c r="K248" s="73"/>
      <c r="L248" s="73"/>
      <c r="M248" s="73"/>
      <c r="N248" s="73"/>
      <c r="O248" s="73"/>
      <c r="P248" s="73"/>
      <c r="Q248" s="73"/>
      <c r="R248" s="73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24"/>
      <c r="AV248" s="10"/>
      <c r="AW248" s="56"/>
      <c r="AX248" s="47">
        <f t="shared" si="12"/>
        <v>4</v>
      </c>
      <c r="AY248" s="46">
        <f t="shared" si="13"/>
        <v>1</v>
      </c>
      <c r="AZ248" s="46" cm="1">
        <f t="array" ref="AZ248">IF($AY248&lt;=6,SUM($C248:$AV248),SUMPRODUCT(LARGE($C248:$AV248,{1,2,3,4,5,6})))</f>
        <v>4</v>
      </c>
      <c r="BA248" s="50" t="str">
        <f t="shared" si="14"/>
        <v/>
      </c>
      <c r="BB248" s="50" t="str">
        <f t="shared" si="15"/>
        <v xml:space="preserve"> </v>
      </c>
      <c r="BC248" s="46" t="str" cm="1">
        <f t="array" ref="BC248">IFERROR(SUMPRODUCT(LARGE($C248:$AV248,{1,2,3,4})), "")</f>
        <v/>
      </c>
      <c r="BD248" s="46" t="str" cm="1">
        <f t="array" ref="BD248">IFERROR(SUMPRODUCT(LARGE($C248:$AV248,{1,2,3,4,5,6,7})), "")</f>
        <v/>
      </c>
      <c r="BE248" s="46" t="str" cm="1">
        <f t="array" ref="BE248">IFERROR(SUMPRODUCT(LARGE($C248:$AV248,{1,2,3,4,5,6,7,8})), "")</f>
        <v/>
      </c>
    </row>
    <row r="249" spans="1:57" ht="15" customHeight="1" x14ac:dyDescent="0.2">
      <c r="A249" s="4"/>
      <c r="B249" s="4" t="s">
        <v>565</v>
      </c>
      <c r="C249" s="73"/>
      <c r="D249" s="73"/>
      <c r="E249" s="73"/>
      <c r="F249" s="73"/>
      <c r="G249" s="73">
        <v>6</v>
      </c>
      <c r="H249" s="73"/>
      <c r="I249" s="69"/>
      <c r="J249" s="73"/>
      <c r="K249" s="73"/>
      <c r="L249" s="73"/>
      <c r="M249" s="73">
        <v>10</v>
      </c>
      <c r="N249" s="73"/>
      <c r="O249" s="73"/>
      <c r="P249" s="73">
        <v>2</v>
      </c>
      <c r="Q249" s="73"/>
      <c r="R249" s="73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24"/>
      <c r="AV249" s="10"/>
      <c r="AW249" s="57"/>
      <c r="AX249" s="47">
        <f t="shared" si="12"/>
        <v>18</v>
      </c>
      <c r="AY249" s="46">
        <f t="shared" si="13"/>
        <v>3</v>
      </c>
      <c r="AZ249" s="46" cm="1">
        <f t="array" ref="AZ249">IF($AY249&lt;=6,SUM($C249:$AV249),SUMPRODUCT(LARGE($C249:$AV249,{1,2,3,4,5,6})))</f>
        <v>18</v>
      </c>
      <c r="BA249" s="50" t="str">
        <f t="shared" si="14"/>
        <v/>
      </c>
      <c r="BB249" s="50" t="str">
        <f t="shared" si="15"/>
        <v xml:space="preserve"> </v>
      </c>
      <c r="BC249" s="46" t="str" cm="1">
        <f t="array" ref="BC249">IFERROR(SUMPRODUCT(LARGE($C249:$AV249,{1,2,3,4})), "")</f>
        <v/>
      </c>
      <c r="BD249" s="46" t="str" cm="1">
        <f t="array" ref="BD249">IFERROR(SUMPRODUCT(LARGE($C249:$AV249,{1,2,3,4,5,6,7})), "")</f>
        <v/>
      </c>
      <c r="BE249" s="46" t="str" cm="1">
        <f t="array" ref="BE249">IFERROR(SUMPRODUCT(LARGE($C249:$AV249,{1,2,3,4,5,6,7,8})), "")</f>
        <v/>
      </c>
    </row>
    <row r="250" spans="1:57" ht="15" customHeight="1" x14ac:dyDescent="0.2">
      <c r="A250" s="4"/>
      <c r="B250" s="4" t="s">
        <v>566</v>
      </c>
      <c r="C250" s="73"/>
      <c r="D250" s="73"/>
      <c r="E250" s="73"/>
      <c r="F250" s="73"/>
      <c r="G250" s="73">
        <v>4</v>
      </c>
      <c r="H250" s="73"/>
      <c r="I250" s="69"/>
      <c r="J250" s="73"/>
      <c r="K250" s="73"/>
      <c r="L250" s="73"/>
      <c r="M250" s="73">
        <v>1</v>
      </c>
      <c r="N250" s="73"/>
      <c r="O250" s="73"/>
      <c r="P250" s="73">
        <v>4</v>
      </c>
      <c r="Q250" s="73"/>
      <c r="R250" s="73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24"/>
      <c r="AV250" s="10"/>
      <c r="AW250" s="57"/>
      <c r="AX250" s="47">
        <f t="shared" si="12"/>
        <v>9</v>
      </c>
      <c r="AY250" s="46">
        <f t="shared" si="13"/>
        <v>3</v>
      </c>
      <c r="AZ250" s="46" cm="1">
        <f t="array" ref="AZ250">IF($AY250&lt;=6,SUM($C250:$AV250),SUMPRODUCT(LARGE($C250:$AV250,{1,2,3,4,5,6})))</f>
        <v>9</v>
      </c>
      <c r="BA250" s="50" t="str">
        <f t="shared" si="14"/>
        <v/>
      </c>
      <c r="BB250" s="50" t="str">
        <f t="shared" si="15"/>
        <v xml:space="preserve"> </v>
      </c>
      <c r="BC250" s="46" t="str" cm="1">
        <f t="array" ref="BC250">IFERROR(SUMPRODUCT(LARGE($C250:$AV250,{1,2,3,4})), "")</f>
        <v/>
      </c>
      <c r="BD250" s="46" t="str" cm="1">
        <f t="array" ref="BD250">IFERROR(SUMPRODUCT(LARGE($C250:$AV250,{1,2,3,4,5,6,7})), "")</f>
        <v/>
      </c>
      <c r="BE250" s="46" t="str" cm="1">
        <f t="array" ref="BE250">IFERROR(SUMPRODUCT(LARGE($C250:$AV250,{1,2,3,4,5,6,7,8})), "")</f>
        <v/>
      </c>
    </row>
    <row r="251" spans="1:57" ht="15" customHeight="1" x14ac:dyDescent="0.2">
      <c r="A251" s="4"/>
      <c r="B251" s="4" t="s">
        <v>567</v>
      </c>
      <c r="C251" s="73"/>
      <c r="D251" s="73"/>
      <c r="E251" s="73"/>
      <c r="F251" s="73"/>
      <c r="G251" s="73">
        <v>7</v>
      </c>
      <c r="H251" s="73"/>
      <c r="I251" s="69"/>
      <c r="J251" s="73"/>
      <c r="K251" s="73"/>
      <c r="L251" s="73"/>
      <c r="M251" s="73">
        <v>4</v>
      </c>
      <c r="N251" s="73"/>
      <c r="O251" s="73"/>
      <c r="P251" s="73">
        <v>2</v>
      </c>
      <c r="Q251" s="73"/>
      <c r="R251" s="73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24"/>
      <c r="AV251" s="10"/>
      <c r="AW251" s="57"/>
      <c r="AX251" s="47">
        <f t="shared" si="12"/>
        <v>13</v>
      </c>
      <c r="AY251" s="46">
        <f t="shared" si="13"/>
        <v>3</v>
      </c>
      <c r="AZ251" s="46" cm="1">
        <f t="array" ref="AZ251">IF($AY251&lt;=6,SUM($C251:$AV251),SUMPRODUCT(LARGE($C251:$AV251,{1,2,3,4,5,6})))</f>
        <v>13</v>
      </c>
      <c r="BA251" s="50" t="str">
        <f t="shared" si="14"/>
        <v/>
      </c>
      <c r="BB251" s="50" t="str">
        <f t="shared" si="15"/>
        <v xml:space="preserve"> </v>
      </c>
      <c r="BC251" s="46" t="str" cm="1">
        <f t="array" ref="BC251">IFERROR(SUMPRODUCT(LARGE($C251:$AV251,{1,2,3,4})), "")</f>
        <v/>
      </c>
      <c r="BD251" s="46" t="str" cm="1">
        <f t="array" ref="BD251">IFERROR(SUMPRODUCT(LARGE($C251:$AV251,{1,2,3,4,5,6,7})), "")</f>
        <v/>
      </c>
      <c r="BE251" s="46" t="str" cm="1">
        <f t="array" ref="BE251">IFERROR(SUMPRODUCT(LARGE($C251:$AV251,{1,2,3,4,5,6,7,8})), "")</f>
        <v/>
      </c>
    </row>
    <row r="252" spans="1:57" ht="15" customHeight="1" x14ac:dyDescent="0.2">
      <c r="A252" s="4"/>
      <c r="B252" s="17" t="s">
        <v>568</v>
      </c>
      <c r="C252" s="73"/>
      <c r="D252" s="73"/>
      <c r="E252" s="73"/>
      <c r="F252" s="73"/>
      <c r="G252" s="73"/>
      <c r="H252" s="73"/>
      <c r="I252" s="69"/>
      <c r="J252" s="73"/>
      <c r="K252" s="73"/>
      <c r="L252" s="73"/>
      <c r="M252" s="73">
        <v>2</v>
      </c>
      <c r="N252" s="73"/>
      <c r="O252" s="73"/>
      <c r="P252" s="73">
        <v>5</v>
      </c>
      <c r="Q252" s="73"/>
      <c r="R252" s="73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24"/>
      <c r="AV252" s="10"/>
      <c r="AW252" s="57"/>
      <c r="AX252" s="47">
        <f t="shared" si="12"/>
        <v>7</v>
      </c>
      <c r="AY252" s="46">
        <f t="shared" si="13"/>
        <v>2</v>
      </c>
      <c r="AZ252" s="46" cm="1">
        <f t="array" ref="AZ252">IF($AY252&lt;=6,SUM($C252:$AV252),SUMPRODUCT(LARGE($C252:$AV252,{1,2,3,4,5,6})))</f>
        <v>7</v>
      </c>
      <c r="BA252" s="50" t="str">
        <f t="shared" si="14"/>
        <v/>
      </c>
      <c r="BB252" s="50" t="str">
        <f t="shared" si="15"/>
        <v xml:space="preserve"> </v>
      </c>
      <c r="BC252" s="46" t="str" cm="1">
        <f t="array" ref="BC252">IFERROR(SUMPRODUCT(LARGE($C252:$AV252,{1,2,3,4})), "")</f>
        <v/>
      </c>
      <c r="BD252" s="46" t="str" cm="1">
        <f t="array" ref="BD252">IFERROR(SUMPRODUCT(LARGE($C252:$AV252,{1,2,3,4,5,6,7})), "")</f>
        <v/>
      </c>
      <c r="BE252" s="46" t="str" cm="1">
        <f t="array" ref="BE252">IFERROR(SUMPRODUCT(LARGE($C252:$AV252,{1,2,3,4,5,6,7,8})), "")</f>
        <v/>
      </c>
    </row>
    <row r="253" spans="1:57" ht="15" customHeight="1" x14ac:dyDescent="0.2">
      <c r="A253" s="4"/>
      <c r="B253" s="4" t="s">
        <v>569</v>
      </c>
      <c r="C253" s="73"/>
      <c r="D253" s="73"/>
      <c r="E253" s="73"/>
      <c r="F253" s="73"/>
      <c r="G253" s="73">
        <v>2</v>
      </c>
      <c r="H253" s="73"/>
      <c r="I253" s="69"/>
      <c r="J253" s="73"/>
      <c r="K253" s="73"/>
      <c r="L253" s="73"/>
      <c r="M253" s="73">
        <v>6</v>
      </c>
      <c r="N253" s="73"/>
      <c r="O253" s="73"/>
      <c r="P253" s="73">
        <v>2</v>
      </c>
      <c r="Q253" s="73"/>
      <c r="R253" s="73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24"/>
      <c r="AV253" s="10"/>
      <c r="AW253" s="57"/>
      <c r="AX253" s="47">
        <f t="shared" si="12"/>
        <v>10</v>
      </c>
      <c r="AY253" s="46">
        <f t="shared" si="13"/>
        <v>3</v>
      </c>
      <c r="AZ253" s="46" cm="1">
        <f t="array" ref="AZ253">IF($AY253&lt;=6,SUM($C253:$AV253),SUMPRODUCT(LARGE($C253:$AV253,{1,2,3,4,5,6})))</f>
        <v>10</v>
      </c>
      <c r="BA253" s="50" t="str">
        <f t="shared" si="14"/>
        <v/>
      </c>
      <c r="BB253" s="50" t="str">
        <f t="shared" si="15"/>
        <v xml:space="preserve"> </v>
      </c>
      <c r="BC253" s="46" t="str" cm="1">
        <f t="array" ref="BC253">IFERROR(SUMPRODUCT(LARGE($C253:$AV253,{1,2,3,4})), "")</f>
        <v/>
      </c>
      <c r="BD253" s="46" t="str" cm="1">
        <f t="array" ref="BD253">IFERROR(SUMPRODUCT(LARGE($C253:$AV253,{1,2,3,4,5,6,7})), "")</f>
        <v/>
      </c>
      <c r="BE253" s="46" t="str" cm="1">
        <f t="array" ref="BE253">IFERROR(SUMPRODUCT(LARGE($C253:$AV253,{1,2,3,4,5,6,7,8})), "")</f>
        <v/>
      </c>
    </row>
    <row r="254" spans="1:57" ht="15" customHeight="1" x14ac:dyDescent="0.2">
      <c r="A254" s="4"/>
      <c r="B254" s="4" t="s">
        <v>570</v>
      </c>
      <c r="C254" s="73"/>
      <c r="D254" s="73"/>
      <c r="E254" s="73"/>
      <c r="F254" s="73"/>
      <c r="G254" s="73">
        <v>1</v>
      </c>
      <c r="H254" s="73"/>
      <c r="I254" s="69"/>
      <c r="J254" s="73"/>
      <c r="K254" s="73"/>
      <c r="L254" s="73"/>
      <c r="M254" s="73">
        <v>2</v>
      </c>
      <c r="N254" s="73"/>
      <c r="O254" s="73"/>
      <c r="P254" s="73">
        <v>1</v>
      </c>
      <c r="Q254" s="73"/>
      <c r="R254" s="73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24"/>
      <c r="AV254" s="10"/>
      <c r="AW254" s="56"/>
      <c r="AX254" s="47">
        <f t="shared" si="12"/>
        <v>4</v>
      </c>
      <c r="AY254" s="46">
        <f t="shared" si="13"/>
        <v>3</v>
      </c>
      <c r="AZ254" s="46" cm="1">
        <f t="array" ref="AZ254">IF($AY254&lt;=6,SUM($C254:$AV254),SUMPRODUCT(LARGE($C254:$AV254,{1,2,3,4,5,6})))</f>
        <v>4</v>
      </c>
      <c r="BA254" s="50" t="str">
        <f t="shared" si="14"/>
        <v/>
      </c>
      <c r="BB254" s="50" t="str">
        <f t="shared" si="15"/>
        <v xml:space="preserve"> </v>
      </c>
      <c r="BC254" s="46" t="str" cm="1">
        <f t="array" ref="BC254">IFERROR(SUMPRODUCT(LARGE($C254:$AV254,{1,2,3,4})), "")</f>
        <v/>
      </c>
      <c r="BD254" s="46" t="str" cm="1">
        <f t="array" ref="BD254">IFERROR(SUMPRODUCT(LARGE($C254:$AV254,{1,2,3,4,5,6,7})), "")</f>
        <v/>
      </c>
      <c r="BE254" s="46" t="str" cm="1">
        <f t="array" ref="BE254">IFERROR(SUMPRODUCT(LARGE($C254:$AV254,{1,2,3,4,5,6,7,8})), "")</f>
        <v/>
      </c>
    </row>
    <row r="255" spans="1:57" ht="15" customHeight="1" x14ac:dyDescent="0.2">
      <c r="A255" s="4"/>
      <c r="B255" s="4"/>
      <c r="C255" s="10"/>
      <c r="D255" s="10"/>
      <c r="E255" s="10"/>
      <c r="F255" s="10"/>
      <c r="G255" s="10"/>
      <c r="H255" s="10"/>
      <c r="I255" s="69"/>
      <c r="J255" s="73"/>
      <c r="K255" s="73"/>
      <c r="L255" s="73"/>
      <c r="M255" s="73"/>
      <c r="N255" s="73"/>
      <c r="O255" s="73"/>
      <c r="P255" s="73"/>
      <c r="Q255" s="73"/>
      <c r="R255" s="73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24"/>
      <c r="AV255" s="10"/>
      <c r="AW255" s="57"/>
      <c r="AX255" s="47">
        <f t="shared" ref="AX255:AX258" si="16">SUM($C255:$AW255)</f>
        <v>0</v>
      </c>
      <c r="AY255" s="46">
        <f t="shared" ref="AY255:AY259" si="17">COUNTA(C255:AV255)</f>
        <v>0</v>
      </c>
      <c r="AZ255" s="46" cm="1">
        <f t="array" ref="AZ255">IF($AY255&lt;=6,SUM($C255:$AV255),SUMPRODUCT(LARGE($C255:$AV255,{1,2,3,4,5,6})))</f>
        <v>0</v>
      </c>
      <c r="BA255" s="50" t="str">
        <f t="shared" ref="BA255:BA259" si="18">IF(AND($AY255&gt;=6,AZ255=AZ256),"Manual Calc Needed","")</f>
        <v/>
      </c>
      <c r="BB255" s="50" t="str">
        <f t="shared" ref="BB255:BB259" si="19">IF(AND($AY255&gt;=6,$BA255="Tie"),"Manual Calc Needed"," ")</f>
        <v xml:space="preserve"> </v>
      </c>
      <c r="BC255" s="46" t="str" cm="1">
        <f t="array" ref="BC255">IFERROR(SUMPRODUCT(LARGE($C255:$AV255,{1,2,3,4})), "")</f>
        <v/>
      </c>
      <c r="BD255" s="46" t="str" cm="1">
        <f t="array" ref="BD255">IFERROR(SUMPRODUCT(LARGE($C255:$AV255,{1,2,3,4,5,6,7})), "")</f>
        <v/>
      </c>
      <c r="BE255" s="46" t="str" cm="1">
        <f t="array" ref="BE255">IFERROR(SUMPRODUCT(LARGE($C255:$AV255,{1,2,3,4,5,6,7,8})), "")</f>
        <v/>
      </c>
    </row>
    <row r="256" spans="1:57" ht="15" customHeight="1" x14ac:dyDescent="0.2">
      <c r="A256" s="4"/>
      <c r="B256" s="4"/>
      <c r="C256" s="10"/>
      <c r="D256" s="10"/>
      <c r="E256" s="10"/>
      <c r="F256" s="10"/>
      <c r="G256" s="10"/>
      <c r="H256" s="10"/>
      <c r="I256" s="69"/>
      <c r="J256" s="73"/>
      <c r="K256" s="73"/>
      <c r="L256" s="73"/>
      <c r="M256" s="73"/>
      <c r="N256" s="73"/>
      <c r="O256" s="73"/>
      <c r="P256" s="73"/>
      <c r="Q256" s="73"/>
      <c r="R256" s="73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24"/>
      <c r="AV256" s="10"/>
      <c r="AW256" s="57"/>
      <c r="AX256" s="47">
        <f t="shared" si="16"/>
        <v>0</v>
      </c>
      <c r="AY256" s="46">
        <f t="shared" si="17"/>
        <v>0</v>
      </c>
      <c r="AZ256" s="46" cm="1">
        <f t="array" ref="AZ256">IF($AY256&lt;=6,SUM($C256:$AV256),SUMPRODUCT(LARGE($C256:$AV256,{1,2,3,4,5,6})))</f>
        <v>0</v>
      </c>
      <c r="BA256" s="50" t="str">
        <f t="shared" si="18"/>
        <v/>
      </c>
      <c r="BB256" s="50" t="str">
        <f t="shared" si="19"/>
        <v xml:space="preserve"> </v>
      </c>
      <c r="BC256" s="46" t="str" cm="1">
        <f t="array" ref="BC256">IFERROR(SUMPRODUCT(LARGE($C256:$AV256,{1,2,3,4})), "")</f>
        <v/>
      </c>
      <c r="BD256" s="46" t="str" cm="1">
        <f t="array" ref="BD256">IFERROR(SUMPRODUCT(LARGE($C256:$AV256,{1,2,3,4,5,6,7})), "")</f>
        <v/>
      </c>
      <c r="BE256" s="46" t="str" cm="1">
        <f t="array" ref="BE256">IFERROR(SUMPRODUCT(LARGE($C256:$AV256,{1,2,3,4,5,6,7,8})), "")</f>
        <v/>
      </c>
    </row>
    <row r="257" spans="1:57" ht="15" customHeight="1" x14ac:dyDescent="0.2">
      <c r="A257" s="4"/>
      <c r="B257" s="17"/>
      <c r="C257" s="10"/>
      <c r="D257" s="10"/>
      <c r="E257" s="10"/>
      <c r="F257" s="10"/>
      <c r="G257" s="10"/>
      <c r="H257" s="10"/>
      <c r="I257" s="69"/>
      <c r="J257" s="73"/>
      <c r="K257" s="73"/>
      <c r="L257" s="73"/>
      <c r="M257" s="73"/>
      <c r="N257" s="73"/>
      <c r="O257" s="73"/>
      <c r="P257" s="73"/>
      <c r="Q257" s="73"/>
      <c r="R257" s="73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24"/>
      <c r="AV257" s="10"/>
      <c r="AW257" s="57"/>
      <c r="AX257" s="47">
        <f t="shared" si="16"/>
        <v>0</v>
      </c>
      <c r="AY257" s="46">
        <f t="shared" si="17"/>
        <v>0</v>
      </c>
      <c r="AZ257" s="46" cm="1">
        <f t="array" ref="AZ257">IF($AY257&lt;=6,SUM($C257:$AV257),SUMPRODUCT(LARGE($C257:$AV257,{1,2,3,4,5,6})))</f>
        <v>0</v>
      </c>
      <c r="BA257" s="50" t="str">
        <f t="shared" si="18"/>
        <v/>
      </c>
      <c r="BB257" s="50" t="str">
        <f t="shared" si="19"/>
        <v xml:space="preserve"> </v>
      </c>
      <c r="BC257" s="46" t="str" cm="1">
        <f t="array" ref="BC257">IFERROR(SUMPRODUCT(LARGE($C257:$AV257,{1,2,3,4})), "")</f>
        <v/>
      </c>
      <c r="BD257" s="46" t="str" cm="1">
        <f t="array" ref="BD257">IFERROR(SUMPRODUCT(LARGE($C257:$AV257,{1,2,3,4,5,6,7})), "")</f>
        <v/>
      </c>
      <c r="BE257" s="46" t="str" cm="1">
        <f t="array" ref="BE257">IFERROR(SUMPRODUCT(LARGE($C257:$AV257,{1,2,3,4,5,6,7,8})), "")</f>
        <v/>
      </c>
    </row>
    <row r="258" spans="1:57" ht="15" customHeight="1" x14ac:dyDescent="0.2">
      <c r="A258" s="4"/>
      <c r="B258" s="4"/>
      <c r="C258" s="10"/>
      <c r="D258" s="10"/>
      <c r="E258" s="10"/>
      <c r="F258" s="10"/>
      <c r="G258" s="10"/>
      <c r="H258" s="10"/>
      <c r="I258" s="69"/>
      <c r="J258" s="73"/>
      <c r="K258" s="73"/>
      <c r="L258" s="73"/>
      <c r="M258" s="73"/>
      <c r="N258" s="73"/>
      <c r="O258" s="73"/>
      <c r="P258" s="73"/>
      <c r="Q258" s="73"/>
      <c r="R258" s="73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24"/>
      <c r="AV258" s="10"/>
      <c r="AW258" s="57"/>
      <c r="AX258" s="47">
        <f t="shared" si="16"/>
        <v>0</v>
      </c>
      <c r="AY258" s="46">
        <f t="shared" si="17"/>
        <v>0</v>
      </c>
      <c r="AZ258" s="46" cm="1">
        <f t="array" ref="AZ258">IF($AY258&lt;=6,SUM($C258:$AV258),SUMPRODUCT(LARGE($C258:$AV258,{1,2,3,4,5,6})))</f>
        <v>0</v>
      </c>
      <c r="BA258" s="50" t="str">
        <f t="shared" si="18"/>
        <v/>
      </c>
      <c r="BB258" s="50" t="str">
        <f t="shared" si="19"/>
        <v xml:space="preserve"> </v>
      </c>
      <c r="BC258" s="46" t="str" cm="1">
        <f t="array" ref="BC258">IFERROR(SUMPRODUCT(LARGE($C258:$AV258,{1,2,3,4})), "")</f>
        <v/>
      </c>
      <c r="BD258" s="46" t="str" cm="1">
        <f t="array" ref="BD258">IFERROR(SUMPRODUCT(LARGE($C258:$AV258,{1,2,3,4,5,6,7})), "")</f>
        <v/>
      </c>
      <c r="BE258" s="46" t="str" cm="1">
        <f t="array" ref="BE258">IFERROR(SUMPRODUCT(LARGE($C258:$AV258,{1,2,3,4,5,6,7,8})), "")</f>
        <v/>
      </c>
    </row>
    <row r="259" spans="1:57" ht="15" customHeight="1" x14ac:dyDescent="0.2">
      <c r="A259" s="4"/>
      <c r="B259" s="4"/>
      <c r="C259" s="10"/>
      <c r="D259" s="10"/>
      <c r="E259" s="10"/>
      <c r="F259" s="10"/>
      <c r="G259" s="10"/>
      <c r="H259" s="10"/>
      <c r="I259" s="69"/>
      <c r="J259" s="73"/>
      <c r="K259" s="73"/>
      <c r="L259" s="73"/>
      <c r="M259" s="73"/>
      <c r="N259" s="73"/>
      <c r="O259" s="73"/>
      <c r="P259" s="73"/>
      <c r="Q259" s="73"/>
      <c r="R259" s="73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24"/>
      <c r="AV259" s="10"/>
      <c r="AW259" s="57"/>
      <c r="AX259" s="47">
        <f t="shared" ref="AX259:AX322" si="20">SUM($C259:$AW259)</f>
        <v>0</v>
      </c>
      <c r="AY259" s="46">
        <f t="shared" si="17"/>
        <v>0</v>
      </c>
      <c r="AZ259" s="46" cm="1">
        <f t="array" ref="AZ259">IF($AY259&lt;=6,SUM($C259:$AV259),SUMPRODUCT(LARGE($C259:$AV259,{1,2,3,4,5,6})))</f>
        <v>0</v>
      </c>
      <c r="BA259" s="50" t="str">
        <f t="shared" si="18"/>
        <v/>
      </c>
      <c r="BB259" s="50" t="str">
        <f t="shared" si="19"/>
        <v xml:space="preserve"> </v>
      </c>
      <c r="BC259" s="46" t="str" cm="1">
        <f t="array" ref="BC259">IFERROR(SUMPRODUCT(LARGE($C259:$AV259,{1,2,3,4})), "")</f>
        <v/>
      </c>
      <c r="BD259" s="46" t="str" cm="1">
        <f t="array" ref="BD259">IFERROR(SUMPRODUCT(LARGE($C259:$AV259,{1,2,3,4,5,6,7})), "")</f>
        <v/>
      </c>
      <c r="BE259" s="46" t="str" cm="1">
        <f t="array" ref="BE259">IFERROR(SUMPRODUCT(LARGE($C259:$AV259,{1,2,3,4,5,6,7,8})), "")</f>
        <v/>
      </c>
    </row>
    <row r="260" spans="1:57" ht="15" customHeight="1" x14ac:dyDescent="0.2">
      <c r="A260" s="4"/>
      <c r="B260" s="4"/>
      <c r="C260" s="10"/>
      <c r="D260" s="10"/>
      <c r="E260" s="10"/>
      <c r="F260" s="10"/>
      <c r="G260" s="10"/>
      <c r="H260" s="10"/>
      <c r="I260" s="69"/>
      <c r="J260" s="73"/>
      <c r="K260" s="73"/>
      <c r="L260" s="73"/>
      <c r="M260" s="73"/>
      <c r="N260" s="73"/>
      <c r="O260" s="73"/>
      <c r="P260" s="73"/>
      <c r="Q260" s="73"/>
      <c r="R260" s="73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24"/>
      <c r="AV260" s="10"/>
      <c r="AW260" s="57"/>
      <c r="AX260" s="47">
        <f t="shared" si="20"/>
        <v>0</v>
      </c>
      <c r="AY260" s="46">
        <f t="shared" ref="AY260:AY301" si="21">COUNTA(C260:AV260)</f>
        <v>0</v>
      </c>
      <c r="AZ260" s="46" cm="1">
        <f t="array" ref="AZ260">IF($AY260&lt;=6,SUM($C260:$AV260),SUMPRODUCT(LARGE($C260:$AV260,{1,2,3,4,5,6})))</f>
        <v>0</v>
      </c>
      <c r="BA260" s="50" t="str">
        <f t="shared" ref="BA260:BA323" si="22">IF(AND($AY260&gt;=6,AZ260=AZ261),"Manual Calc Needed","")</f>
        <v/>
      </c>
      <c r="BB260" s="50" t="str">
        <f t="shared" ref="BB260:BB323" si="23">IF(AND($AY260&gt;=6,$BA260="Tie"),"Manual Calc Needed"," ")</f>
        <v xml:space="preserve"> </v>
      </c>
      <c r="BC260" s="46" t="str" cm="1">
        <f t="array" ref="BC260">IFERROR(SUMPRODUCT(LARGE($C260:$AV260,{1,2,3,4})), "")</f>
        <v/>
      </c>
      <c r="BD260" s="46" t="str" cm="1">
        <f t="array" ref="BD260">IFERROR(SUMPRODUCT(LARGE($C260:$AV260,{1,2,3,4,5,6,7})), "")</f>
        <v/>
      </c>
      <c r="BE260" s="46" t="str" cm="1">
        <f t="array" ref="BE260">IFERROR(SUMPRODUCT(LARGE($C260:$AV260,{1,2,3,4,5,6,7,8})), "")</f>
        <v/>
      </c>
    </row>
    <row r="261" spans="1:57" ht="15" customHeight="1" x14ac:dyDescent="0.2">
      <c r="A261" s="4"/>
      <c r="B261" s="4"/>
      <c r="C261" s="10"/>
      <c r="D261" s="10"/>
      <c r="E261" s="10"/>
      <c r="F261" s="10"/>
      <c r="G261" s="10"/>
      <c r="H261" s="10"/>
      <c r="I261" s="69"/>
      <c r="J261" s="73"/>
      <c r="K261" s="73"/>
      <c r="L261" s="73"/>
      <c r="M261" s="73"/>
      <c r="N261" s="73"/>
      <c r="O261" s="73"/>
      <c r="P261" s="73"/>
      <c r="Q261" s="73"/>
      <c r="R261" s="73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24"/>
      <c r="AV261" s="10"/>
      <c r="AW261" s="57"/>
      <c r="AX261" s="47">
        <f t="shared" si="20"/>
        <v>0</v>
      </c>
      <c r="AY261" s="46">
        <f t="shared" si="21"/>
        <v>0</v>
      </c>
      <c r="AZ261" s="46" cm="1">
        <f t="array" ref="AZ261">IF($AY261&lt;=6,SUM($C261:$AV261),SUMPRODUCT(LARGE($C261:$AV261,{1,2,3,4,5,6})))</f>
        <v>0</v>
      </c>
      <c r="BA261" s="50" t="str">
        <f t="shared" si="22"/>
        <v/>
      </c>
      <c r="BB261" s="50" t="str">
        <f t="shared" si="23"/>
        <v xml:space="preserve"> </v>
      </c>
      <c r="BC261" s="46" t="str" cm="1">
        <f t="array" ref="BC261">IFERROR(SUMPRODUCT(LARGE($C261:$AV261,{1,2,3,4})), "")</f>
        <v/>
      </c>
      <c r="BD261" s="46" t="str" cm="1">
        <f t="array" ref="BD261">IFERROR(SUMPRODUCT(LARGE($C261:$AV261,{1,2,3,4,5,6,7})), "")</f>
        <v/>
      </c>
      <c r="BE261" s="46" t="str" cm="1">
        <f t="array" ref="BE261">IFERROR(SUMPRODUCT(LARGE($C261:$AV261,{1,2,3,4,5,6,7,8})), "")</f>
        <v/>
      </c>
    </row>
    <row r="262" spans="1:57" ht="15" customHeight="1" x14ac:dyDescent="0.2">
      <c r="A262" s="4"/>
      <c r="B262" s="4"/>
      <c r="C262" s="10"/>
      <c r="D262" s="10"/>
      <c r="E262" s="10"/>
      <c r="F262" s="10"/>
      <c r="G262" s="10"/>
      <c r="H262" s="10"/>
      <c r="I262" s="69"/>
      <c r="J262" s="73"/>
      <c r="K262" s="73"/>
      <c r="L262" s="73"/>
      <c r="M262" s="73"/>
      <c r="N262" s="73"/>
      <c r="O262" s="73"/>
      <c r="P262" s="73"/>
      <c r="Q262" s="73"/>
      <c r="R262" s="73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24"/>
      <c r="AV262" s="10"/>
      <c r="AW262" s="57"/>
      <c r="AX262" s="47">
        <f t="shared" si="20"/>
        <v>0</v>
      </c>
      <c r="AY262" s="46">
        <f t="shared" si="21"/>
        <v>0</v>
      </c>
      <c r="AZ262" s="46" cm="1">
        <f t="array" ref="AZ262">IF($AY262&lt;=6,SUM($C262:$AV262),SUMPRODUCT(LARGE($C262:$AV262,{1,2,3,4,5,6})))</f>
        <v>0</v>
      </c>
      <c r="BA262" s="50" t="str">
        <f t="shared" si="22"/>
        <v/>
      </c>
      <c r="BB262" s="50" t="str">
        <f t="shared" si="23"/>
        <v xml:space="preserve"> </v>
      </c>
      <c r="BC262" s="46" t="str" cm="1">
        <f t="array" ref="BC262">IFERROR(SUMPRODUCT(LARGE($C262:$AV262,{1,2,3,4})), "")</f>
        <v/>
      </c>
      <c r="BD262" s="46" t="str" cm="1">
        <f t="array" ref="BD262">IFERROR(SUMPRODUCT(LARGE($C262:$AV262,{1,2,3,4,5,6,7})), "")</f>
        <v/>
      </c>
      <c r="BE262" s="46" t="str" cm="1">
        <f t="array" ref="BE262">IFERROR(SUMPRODUCT(LARGE($C262:$AV262,{1,2,3,4,5,6,7,8})), "")</f>
        <v/>
      </c>
    </row>
    <row r="263" spans="1:57" ht="15" customHeight="1" x14ac:dyDescent="0.2">
      <c r="A263" s="4"/>
      <c r="B263" s="17"/>
      <c r="C263" s="10"/>
      <c r="D263" s="10"/>
      <c r="E263" s="10"/>
      <c r="F263" s="10"/>
      <c r="G263" s="10"/>
      <c r="H263" s="10"/>
      <c r="I263" s="69"/>
      <c r="J263" s="73"/>
      <c r="K263" s="73"/>
      <c r="L263" s="73"/>
      <c r="M263" s="73"/>
      <c r="N263" s="73"/>
      <c r="O263" s="73"/>
      <c r="P263" s="73"/>
      <c r="Q263" s="73"/>
      <c r="R263" s="73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24"/>
      <c r="AV263" s="10"/>
      <c r="AW263" s="57"/>
      <c r="AX263" s="47">
        <f t="shared" si="20"/>
        <v>0</v>
      </c>
      <c r="AY263" s="46">
        <f t="shared" si="21"/>
        <v>0</v>
      </c>
      <c r="AZ263" s="46" cm="1">
        <f t="array" ref="AZ263">IF($AY263&lt;=6,SUM($C263:$AV263),SUMPRODUCT(LARGE($C263:$AV263,{1,2,3,4,5,6})))</f>
        <v>0</v>
      </c>
      <c r="BA263" s="50" t="str">
        <f t="shared" si="22"/>
        <v/>
      </c>
      <c r="BB263" s="50" t="str">
        <f t="shared" si="23"/>
        <v xml:space="preserve"> </v>
      </c>
      <c r="BC263" s="46" t="str" cm="1">
        <f t="array" ref="BC263">IFERROR(SUMPRODUCT(LARGE($C263:$AV263,{1,2,3,4})), "")</f>
        <v/>
      </c>
      <c r="BD263" s="46" t="str" cm="1">
        <f t="array" ref="BD263">IFERROR(SUMPRODUCT(LARGE($C263:$AV263,{1,2,3,4,5,6,7})), "")</f>
        <v/>
      </c>
      <c r="BE263" s="46" t="str" cm="1">
        <f t="array" ref="BE263">IFERROR(SUMPRODUCT(LARGE($C263:$AV263,{1,2,3,4,5,6,7,8})), "")</f>
        <v/>
      </c>
    </row>
    <row r="264" spans="1:57" ht="15" customHeight="1" x14ac:dyDescent="0.2">
      <c r="A264" s="4"/>
      <c r="B264" s="17"/>
      <c r="C264" s="10"/>
      <c r="D264" s="10"/>
      <c r="E264" s="10"/>
      <c r="F264" s="10"/>
      <c r="G264" s="10"/>
      <c r="H264" s="10"/>
      <c r="I264" s="69"/>
      <c r="J264" s="73"/>
      <c r="K264" s="73"/>
      <c r="L264" s="73"/>
      <c r="M264" s="73"/>
      <c r="N264" s="73"/>
      <c r="O264" s="73"/>
      <c r="P264" s="73"/>
      <c r="Q264" s="73"/>
      <c r="R264" s="73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24"/>
      <c r="AV264" s="10"/>
      <c r="AW264" s="57"/>
      <c r="AX264" s="47">
        <f t="shared" si="20"/>
        <v>0</v>
      </c>
      <c r="AY264" s="46">
        <f t="shared" si="21"/>
        <v>0</v>
      </c>
      <c r="AZ264" s="46" cm="1">
        <f t="array" ref="AZ264">IF($AY264&lt;=6,SUM($C264:$AV264),SUMPRODUCT(LARGE($C264:$AV264,{1,2,3,4,5,6})))</f>
        <v>0</v>
      </c>
      <c r="BA264" s="50" t="str">
        <f t="shared" si="22"/>
        <v/>
      </c>
      <c r="BB264" s="50" t="str">
        <f t="shared" si="23"/>
        <v xml:space="preserve"> </v>
      </c>
      <c r="BC264" s="46" t="str" cm="1">
        <f t="array" ref="BC264">IFERROR(SUMPRODUCT(LARGE($C264:$AV264,{1,2,3,4})), "")</f>
        <v/>
      </c>
      <c r="BD264" s="46" t="str" cm="1">
        <f t="array" ref="BD264">IFERROR(SUMPRODUCT(LARGE($C264:$AV264,{1,2,3,4,5,6,7})), "")</f>
        <v/>
      </c>
      <c r="BE264" s="46" t="str" cm="1">
        <f t="array" ref="BE264">IFERROR(SUMPRODUCT(LARGE($C264:$AV264,{1,2,3,4,5,6,7,8})), "")</f>
        <v/>
      </c>
    </row>
    <row r="265" spans="1:57" ht="15" customHeight="1" x14ac:dyDescent="0.2">
      <c r="A265" s="4"/>
      <c r="B265" s="17"/>
      <c r="C265" s="10"/>
      <c r="D265" s="10"/>
      <c r="E265" s="10"/>
      <c r="F265" s="10"/>
      <c r="G265" s="10"/>
      <c r="H265" s="10"/>
      <c r="I265" s="69"/>
      <c r="J265" s="73"/>
      <c r="K265" s="73"/>
      <c r="L265" s="73"/>
      <c r="M265" s="73"/>
      <c r="N265" s="73"/>
      <c r="O265" s="73"/>
      <c r="P265" s="73"/>
      <c r="Q265" s="73"/>
      <c r="R265" s="73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24"/>
      <c r="AV265" s="10"/>
      <c r="AW265" s="57"/>
      <c r="AX265" s="47">
        <f t="shared" si="20"/>
        <v>0</v>
      </c>
      <c r="AY265" s="46">
        <f t="shared" si="21"/>
        <v>0</v>
      </c>
      <c r="AZ265" s="46" cm="1">
        <f t="array" ref="AZ265">IF($AY265&lt;=6,SUM($C265:$AV265),SUMPRODUCT(LARGE($C265:$AV265,{1,2,3,4,5,6})))</f>
        <v>0</v>
      </c>
      <c r="BA265" s="50" t="str">
        <f t="shared" si="22"/>
        <v/>
      </c>
      <c r="BB265" s="50" t="str">
        <f t="shared" si="23"/>
        <v xml:space="preserve"> </v>
      </c>
      <c r="BC265" s="46" t="str" cm="1">
        <f t="array" ref="BC265">IFERROR(SUMPRODUCT(LARGE($C265:$AV265,{1,2,3,4})), "")</f>
        <v/>
      </c>
      <c r="BD265" s="46" t="str" cm="1">
        <f t="array" ref="BD265">IFERROR(SUMPRODUCT(LARGE($C265:$AV265,{1,2,3,4,5,6,7})), "")</f>
        <v/>
      </c>
      <c r="BE265" s="46" t="str" cm="1">
        <f t="array" ref="BE265">IFERROR(SUMPRODUCT(LARGE($C265:$AV265,{1,2,3,4,5,6,7,8})), "")</f>
        <v/>
      </c>
    </row>
    <row r="266" spans="1:57" ht="15" customHeight="1" x14ac:dyDescent="0.2">
      <c r="A266" s="4"/>
      <c r="B266" s="4"/>
      <c r="C266" s="10"/>
      <c r="D266" s="10"/>
      <c r="E266" s="10"/>
      <c r="F266" s="10"/>
      <c r="G266" s="10"/>
      <c r="H266" s="10"/>
      <c r="I266" s="69"/>
      <c r="J266" s="73"/>
      <c r="K266" s="73"/>
      <c r="L266" s="73"/>
      <c r="M266" s="73"/>
      <c r="N266" s="73"/>
      <c r="O266" s="73"/>
      <c r="P266" s="73"/>
      <c r="Q266" s="73"/>
      <c r="R266" s="73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24"/>
      <c r="AV266" s="10"/>
      <c r="AW266" s="57"/>
      <c r="AX266" s="47">
        <f t="shared" si="20"/>
        <v>0</v>
      </c>
      <c r="AY266" s="46">
        <f t="shared" si="21"/>
        <v>0</v>
      </c>
      <c r="AZ266" s="46" cm="1">
        <f t="array" ref="AZ266">IF($AY266&lt;=6,SUM($C266:$AV266),SUMPRODUCT(LARGE($C266:$AV266,{1,2,3,4,5,6})))</f>
        <v>0</v>
      </c>
      <c r="BA266" s="50" t="str">
        <f t="shared" si="22"/>
        <v/>
      </c>
      <c r="BB266" s="50" t="str">
        <f t="shared" si="23"/>
        <v xml:space="preserve"> </v>
      </c>
      <c r="BC266" s="46" t="str" cm="1">
        <f t="array" ref="BC266">IFERROR(SUMPRODUCT(LARGE($C266:$AV266,{1,2,3,4})), "")</f>
        <v/>
      </c>
      <c r="BD266" s="46" t="str" cm="1">
        <f t="array" ref="BD266">IFERROR(SUMPRODUCT(LARGE($C266:$AV266,{1,2,3,4,5,6,7})), "")</f>
        <v/>
      </c>
      <c r="BE266" s="46" t="str" cm="1">
        <f t="array" ref="BE266">IFERROR(SUMPRODUCT(LARGE($C266:$AV266,{1,2,3,4,5,6,7,8})), "")</f>
        <v/>
      </c>
    </row>
    <row r="267" spans="1:57" ht="15" customHeight="1" x14ac:dyDescent="0.2">
      <c r="A267" s="4"/>
      <c r="B267" s="17"/>
      <c r="C267" s="10"/>
      <c r="D267" s="10"/>
      <c r="E267" s="10"/>
      <c r="F267" s="10"/>
      <c r="G267" s="10"/>
      <c r="H267" s="10"/>
      <c r="I267" s="69"/>
      <c r="J267" s="73"/>
      <c r="K267" s="73"/>
      <c r="L267" s="73"/>
      <c r="M267" s="73"/>
      <c r="N267" s="73"/>
      <c r="O267" s="73"/>
      <c r="P267" s="73"/>
      <c r="Q267" s="73"/>
      <c r="R267" s="73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24"/>
      <c r="AV267" s="10"/>
      <c r="AW267" s="57"/>
      <c r="AX267" s="47">
        <f t="shared" si="20"/>
        <v>0</v>
      </c>
      <c r="AY267" s="46">
        <f t="shared" si="21"/>
        <v>0</v>
      </c>
      <c r="AZ267" s="46" cm="1">
        <f t="array" ref="AZ267">IF($AY267&lt;=6,SUM($C267:$AV267),SUMPRODUCT(LARGE($C267:$AV267,{1,2,3,4,5,6})))</f>
        <v>0</v>
      </c>
      <c r="BA267" s="50" t="str">
        <f t="shared" si="22"/>
        <v/>
      </c>
      <c r="BB267" s="50" t="str">
        <f t="shared" si="23"/>
        <v xml:space="preserve"> </v>
      </c>
      <c r="BC267" s="46" t="str" cm="1">
        <f t="array" ref="BC267">IFERROR(SUMPRODUCT(LARGE($C267:$AV267,{1,2,3,4})), "")</f>
        <v/>
      </c>
      <c r="BD267" s="46" t="str" cm="1">
        <f t="array" ref="BD267">IFERROR(SUMPRODUCT(LARGE($C267:$AV267,{1,2,3,4,5,6,7})), "")</f>
        <v/>
      </c>
      <c r="BE267" s="46" t="str" cm="1">
        <f t="array" ref="BE267">IFERROR(SUMPRODUCT(LARGE($C267:$AV267,{1,2,3,4,5,6,7,8})), "")</f>
        <v/>
      </c>
    </row>
    <row r="268" spans="1:57" ht="15" customHeight="1" x14ac:dyDescent="0.2">
      <c r="A268" s="4"/>
      <c r="B268" s="4"/>
      <c r="C268" s="10"/>
      <c r="D268" s="10"/>
      <c r="E268" s="10"/>
      <c r="F268" s="10"/>
      <c r="G268" s="10"/>
      <c r="H268" s="10"/>
      <c r="I268" s="69"/>
      <c r="J268" s="73"/>
      <c r="K268" s="73"/>
      <c r="L268" s="73"/>
      <c r="M268" s="73"/>
      <c r="N268" s="73"/>
      <c r="O268" s="73"/>
      <c r="P268" s="73"/>
      <c r="Q268" s="73"/>
      <c r="R268" s="73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24"/>
      <c r="AV268" s="10"/>
      <c r="AW268" s="57"/>
      <c r="AX268" s="47">
        <f t="shared" si="20"/>
        <v>0</v>
      </c>
      <c r="AY268" s="46">
        <f t="shared" si="21"/>
        <v>0</v>
      </c>
      <c r="AZ268" s="46" cm="1">
        <f t="array" ref="AZ268">IF($AY268&lt;=6,SUM($C268:$AV268),SUMPRODUCT(LARGE($C268:$AV268,{1,2,3,4,5,6})))</f>
        <v>0</v>
      </c>
      <c r="BA268" s="50" t="str">
        <f t="shared" si="22"/>
        <v/>
      </c>
      <c r="BB268" s="50" t="str">
        <f t="shared" si="23"/>
        <v xml:space="preserve"> </v>
      </c>
      <c r="BC268" s="46" t="str" cm="1">
        <f t="array" ref="BC268">IFERROR(SUMPRODUCT(LARGE($C268:$AV268,{1,2,3,4})), "")</f>
        <v/>
      </c>
      <c r="BD268" s="46" t="str" cm="1">
        <f t="array" ref="BD268">IFERROR(SUMPRODUCT(LARGE($C268:$AV268,{1,2,3,4,5,6,7})), "")</f>
        <v/>
      </c>
      <c r="BE268" s="46" t="str" cm="1">
        <f t="array" ref="BE268">IFERROR(SUMPRODUCT(LARGE($C268:$AV268,{1,2,3,4,5,6,7,8})), "")</f>
        <v/>
      </c>
    </row>
    <row r="269" spans="1:57" ht="15" customHeight="1" x14ac:dyDescent="0.2">
      <c r="A269" s="4"/>
      <c r="B269" s="4"/>
      <c r="C269" s="10"/>
      <c r="D269" s="10"/>
      <c r="E269" s="10"/>
      <c r="F269" s="10"/>
      <c r="G269" s="10"/>
      <c r="H269" s="10"/>
      <c r="I269" s="69"/>
      <c r="J269" s="73"/>
      <c r="K269" s="73"/>
      <c r="L269" s="73"/>
      <c r="M269" s="73"/>
      <c r="N269" s="73"/>
      <c r="O269" s="73"/>
      <c r="P269" s="73"/>
      <c r="Q269" s="73"/>
      <c r="R269" s="73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24"/>
      <c r="AV269" s="10"/>
      <c r="AW269" s="57"/>
      <c r="AX269" s="47">
        <f t="shared" si="20"/>
        <v>0</v>
      </c>
      <c r="AY269" s="46">
        <f t="shared" si="21"/>
        <v>0</v>
      </c>
      <c r="AZ269" s="46" cm="1">
        <f t="array" ref="AZ269">IF($AY269&lt;=6,SUM($C269:$AV269),SUMPRODUCT(LARGE($C269:$AV269,{1,2,3,4,5,6})))</f>
        <v>0</v>
      </c>
      <c r="BA269" s="50" t="str">
        <f t="shared" si="22"/>
        <v/>
      </c>
      <c r="BB269" s="50" t="str">
        <f t="shared" si="23"/>
        <v xml:space="preserve"> </v>
      </c>
      <c r="BC269" s="46" t="str" cm="1">
        <f t="array" ref="BC269">IFERROR(SUMPRODUCT(LARGE($C269:$AV269,{1,2,3,4})), "")</f>
        <v/>
      </c>
      <c r="BD269" s="46" t="str" cm="1">
        <f t="array" ref="BD269">IFERROR(SUMPRODUCT(LARGE($C269:$AV269,{1,2,3,4,5,6,7})), "")</f>
        <v/>
      </c>
      <c r="BE269" s="46" t="str" cm="1">
        <f t="array" ref="BE269">IFERROR(SUMPRODUCT(LARGE($C269:$AV269,{1,2,3,4,5,6,7,8})), "")</f>
        <v/>
      </c>
    </row>
    <row r="270" spans="1:57" ht="15" customHeight="1" x14ac:dyDescent="0.2">
      <c r="A270" s="4"/>
      <c r="B270" s="4"/>
      <c r="C270" s="10"/>
      <c r="D270" s="10"/>
      <c r="E270" s="10"/>
      <c r="F270" s="10"/>
      <c r="G270" s="10"/>
      <c r="H270" s="10"/>
      <c r="I270" s="69"/>
      <c r="J270" s="73"/>
      <c r="K270" s="73"/>
      <c r="L270" s="73"/>
      <c r="M270" s="73"/>
      <c r="N270" s="73"/>
      <c r="O270" s="73"/>
      <c r="P270" s="73"/>
      <c r="Q270" s="73"/>
      <c r="R270" s="73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24"/>
      <c r="AV270" s="10"/>
      <c r="AW270" s="57"/>
      <c r="AX270" s="47">
        <f t="shared" si="20"/>
        <v>0</v>
      </c>
      <c r="AY270" s="46">
        <f t="shared" si="21"/>
        <v>0</v>
      </c>
      <c r="AZ270" s="46" cm="1">
        <f t="array" ref="AZ270">IF($AY270&lt;=6,SUM($C270:$AV270),SUMPRODUCT(LARGE($C270:$AV270,{1,2,3,4,5,6})))</f>
        <v>0</v>
      </c>
      <c r="BA270" s="50" t="str">
        <f t="shared" si="22"/>
        <v/>
      </c>
      <c r="BB270" s="50" t="str">
        <f t="shared" si="23"/>
        <v xml:space="preserve"> </v>
      </c>
      <c r="BC270" s="46" t="str" cm="1">
        <f t="array" ref="BC270">IFERROR(SUMPRODUCT(LARGE($C270:$AV270,{1,2,3,4})), "")</f>
        <v/>
      </c>
      <c r="BD270" s="46" t="str" cm="1">
        <f t="array" ref="BD270">IFERROR(SUMPRODUCT(LARGE($C270:$AV270,{1,2,3,4,5,6,7})), "")</f>
        <v/>
      </c>
      <c r="BE270" s="46" t="str" cm="1">
        <f t="array" ref="BE270">IFERROR(SUMPRODUCT(LARGE($C270:$AV270,{1,2,3,4,5,6,7,8})), "")</f>
        <v/>
      </c>
    </row>
    <row r="271" spans="1:57" ht="15" customHeight="1" x14ac:dyDescent="0.2">
      <c r="A271" s="4"/>
      <c r="B271" s="4"/>
      <c r="C271" s="10"/>
      <c r="D271" s="10"/>
      <c r="E271" s="10"/>
      <c r="F271" s="10"/>
      <c r="G271" s="10"/>
      <c r="H271" s="10"/>
      <c r="I271" s="69"/>
      <c r="J271" s="73"/>
      <c r="K271" s="73"/>
      <c r="L271" s="73"/>
      <c r="M271" s="73"/>
      <c r="N271" s="73"/>
      <c r="O271" s="73"/>
      <c r="P271" s="73"/>
      <c r="Q271" s="73"/>
      <c r="R271" s="73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24"/>
      <c r="AV271" s="10"/>
      <c r="AW271" s="57"/>
      <c r="AX271" s="47">
        <f t="shared" si="20"/>
        <v>0</v>
      </c>
      <c r="AY271" s="46">
        <f t="shared" si="21"/>
        <v>0</v>
      </c>
      <c r="AZ271" s="46" cm="1">
        <f t="array" ref="AZ271">IF($AY271&lt;=6,SUM($C271:$AV271),SUMPRODUCT(LARGE($C271:$AV271,{1,2,3,4,5,6})))</f>
        <v>0</v>
      </c>
      <c r="BA271" s="50" t="str">
        <f t="shared" si="22"/>
        <v/>
      </c>
      <c r="BB271" s="50" t="str">
        <f t="shared" si="23"/>
        <v xml:space="preserve"> </v>
      </c>
      <c r="BC271" s="46" t="str" cm="1">
        <f t="array" ref="BC271">IFERROR(SUMPRODUCT(LARGE($C271:$AV271,{1,2,3,4})), "")</f>
        <v/>
      </c>
      <c r="BD271" s="46" t="str" cm="1">
        <f t="array" ref="BD271">IFERROR(SUMPRODUCT(LARGE($C271:$AV271,{1,2,3,4,5,6,7})), "")</f>
        <v/>
      </c>
      <c r="BE271" s="46" t="str" cm="1">
        <f t="array" ref="BE271">IFERROR(SUMPRODUCT(LARGE($C271:$AV271,{1,2,3,4,5,6,7,8})), "")</f>
        <v/>
      </c>
    </row>
    <row r="272" spans="1:57" ht="15" customHeight="1" x14ac:dyDescent="0.2">
      <c r="A272" s="4"/>
      <c r="B272" s="17"/>
      <c r="C272" s="10"/>
      <c r="D272" s="10"/>
      <c r="E272" s="10"/>
      <c r="F272" s="10"/>
      <c r="G272" s="10"/>
      <c r="H272" s="10"/>
      <c r="I272" s="69"/>
      <c r="J272" s="73"/>
      <c r="K272" s="73"/>
      <c r="L272" s="73"/>
      <c r="M272" s="73"/>
      <c r="N272" s="73"/>
      <c r="O272" s="73"/>
      <c r="P272" s="73"/>
      <c r="Q272" s="73"/>
      <c r="R272" s="73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24"/>
      <c r="AV272" s="10"/>
      <c r="AW272" s="57"/>
      <c r="AX272" s="47">
        <f t="shared" si="20"/>
        <v>0</v>
      </c>
      <c r="AY272" s="46">
        <f t="shared" si="21"/>
        <v>0</v>
      </c>
      <c r="AZ272" s="46" cm="1">
        <f t="array" ref="AZ272">IF($AY272&lt;=6,SUM($C272:$AV272),SUMPRODUCT(LARGE($C272:$AV272,{1,2,3,4,5,6})))</f>
        <v>0</v>
      </c>
      <c r="BA272" s="50" t="str">
        <f t="shared" si="22"/>
        <v/>
      </c>
      <c r="BB272" s="50" t="str">
        <f t="shared" si="23"/>
        <v xml:space="preserve"> </v>
      </c>
      <c r="BC272" s="46" t="str" cm="1">
        <f t="array" ref="BC272">IFERROR(SUMPRODUCT(LARGE($C272:$AV272,{1,2,3,4})), "")</f>
        <v/>
      </c>
      <c r="BD272" s="46" t="str" cm="1">
        <f t="array" ref="BD272">IFERROR(SUMPRODUCT(LARGE($C272:$AV272,{1,2,3,4,5,6,7})), "")</f>
        <v/>
      </c>
      <c r="BE272" s="46" t="str" cm="1">
        <f t="array" ref="BE272">IFERROR(SUMPRODUCT(LARGE($C272:$AV272,{1,2,3,4,5,6,7,8})), "")</f>
        <v/>
      </c>
    </row>
    <row r="273" spans="1:57" ht="15" customHeight="1" x14ac:dyDescent="0.2">
      <c r="A273" s="4"/>
      <c r="B273" s="17"/>
      <c r="C273" s="10"/>
      <c r="D273" s="10"/>
      <c r="E273" s="10"/>
      <c r="F273" s="10"/>
      <c r="G273" s="10"/>
      <c r="H273" s="10"/>
      <c r="I273" s="69"/>
      <c r="J273" s="73"/>
      <c r="K273" s="73"/>
      <c r="L273" s="73"/>
      <c r="M273" s="73"/>
      <c r="N273" s="73"/>
      <c r="O273" s="73"/>
      <c r="P273" s="73"/>
      <c r="Q273" s="73"/>
      <c r="R273" s="73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24"/>
      <c r="AV273" s="10"/>
      <c r="AW273" s="57"/>
      <c r="AX273" s="47">
        <f t="shared" si="20"/>
        <v>0</v>
      </c>
      <c r="AY273" s="46">
        <f t="shared" si="21"/>
        <v>0</v>
      </c>
      <c r="AZ273" s="46" cm="1">
        <f t="array" ref="AZ273">IF($AY273&lt;=6,SUM($C273:$AV273),SUMPRODUCT(LARGE($C273:$AV273,{1,2,3,4,5,6})))</f>
        <v>0</v>
      </c>
      <c r="BA273" s="50" t="str">
        <f t="shared" si="22"/>
        <v/>
      </c>
      <c r="BB273" s="50" t="str">
        <f t="shared" si="23"/>
        <v xml:space="preserve"> </v>
      </c>
      <c r="BC273" s="46" t="str" cm="1">
        <f t="array" ref="BC273">IFERROR(SUMPRODUCT(LARGE($C273:$AV273,{1,2,3,4})), "")</f>
        <v/>
      </c>
      <c r="BD273" s="46" t="str" cm="1">
        <f t="array" ref="BD273">IFERROR(SUMPRODUCT(LARGE($C273:$AV273,{1,2,3,4,5,6,7})), "")</f>
        <v/>
      </c>
      <c r="BE273" s="46" t="str" cm="1">
        <f t="array" ref="BE273">IFERROR(SUMPRODUCT(LARGE($C273:$AV273,{1,2,3,4,5,6,7,8})), "")</f>
        <v/>
      </c>
    </row>
    <row r="274" spans="1:57" ht="15" customHeight="1" x14ac:dyDescent="0.2">
      <c r="A274" s="4"/>
      <c r="B274" s="17"/>
      <c r="C274" s="10"/>
      <c r="D274" s="10"/>
      <c r="E274" s="10"/>
      <c r="F274" s="10"/>
      <c r="G274" s="10"/>
      <c r="H274" s="10"/>
      <c r="I274" s="69"/>
      <c r="J274" s="73"/>
      <c r="K274" s="73"/>
      <c r="L274" s="73"/>
      <c r="M274" s="73"/>
      <c r="N274" s="73"/>
      <c r="O274" s="73"/>
      <c r="P274" s="73"/>
      <c r="Q274" s="73"/>
      <c r="R274" s="73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24"/>
      <c r="AV274" s="10"/>
      <c r="AW274" s="57"/>
      <c r="AX274" s="47">
        <f t="shared" si="20"/>
        <v>0</v>
      </c>
      <c r="AY274" s="46">
        <f t="shared" si="21"/>
        <v>0</v>
      </c>
      <c r="AZ274" s="46" cm="1">
        <f t="array" ref="AZ274">IF($AY274&lt;=6,SUM($C274:$AV274),SUMPRODUCT(LARGE($C274:$AV274,{1,2,3,4,5,6})))</f>
        <v>0</v>
      </c>
      <c r="BA274" s="50" t="str">
        <f t="shared" si="22"/>
        <v/>
      </c>
      <c r="BB274" s="50" t="str">
        <f t="shared" si="23"/>
        <v xml:space="preserve"> </v>
      </c>
      <c r="BC274" s="46" t="str" cm="1">
        <f t="array" ref="BC274">IFERROR(SUMPRODUCT(LARGE($C274:$AV274,{1,2,3,4})), "")</f>
        <v/>
      </c>
      <c r="BD274" s="46" t="str" cm="1">
        <f t="array" ref="BD274">IFERROR(SUMPRODUCT(LARGE($C274:$AV274,{1,2,3,4,5,6,7})), "")</f>
        <v/>
      </c>
      <c r="BE274" s="46" t="str" cm="1">
        <f t="array" ref="BE274">IFERROR(SUMPRODUCT(LARGE($C274:$AV274,{1,2,3,4,5,6,7,8})), "")</f>
        <v/>
      </c>
    </row>
    <row r="275" spans="1:57" ht="15" customHeight="1" x14ac:dyDescent="0.2">
      <c r="A275" s="4"/>
      <c r="B275" s="17"/>
      <c r="C275" s="10"/>
      <c r="D275" s="10"/>
      <c r="E275" s="10"/>
      <c r="F275" s="10"/>
      <c r="G275" s="10"/>
      <c r="H275" s="10"/>
      <c r="I275" s="69"/>
      <c r="J275" s="73"/>
      <c r="K275" s="73"/>
      <c r="L275" s="73"/>
      <c r="M275" s="73"/>
      <c r="N275" s="73"/>
      <c r="O275" s="73"/>
      <c r="P275" s="73"/>
      <c r="Q275" s="73"/>
      <c r="R275" s="73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24"/>
      <c r="AV275" s="10"/>
      <c r="AW275" s="57"/>
      <c r="AX275" s="47">
        <f t="shared" si="20"/>
        <v>0</v>
      </c>
      <c r="AY275" s="46">
        <f t="shared" si="21"/>
        <v>0</v>
      </c>
      <c r="AZ275" s="46" cm="1">
        <f t="array" ref="AZ275">IF($AY275&lt;=6,SUM($C275:$AV275),SUMPRODUCT(LARGE($C275:$AV275,{1,2,3,4,5,6})))</f>
        <v>0</v>
      </c>
      <c r="BA275" s="50" t="str">
        <f t="shared" si="22"/>
        <v/>
      </c>
      <c r="BB275" s="50" t="str">
        <f t="shared" si="23"/>
        <v xml:space="preserve"> </v>
      </c>
      <c r="BC275" s="46" t="str" cm="1">
        <f t="array" ref="BC275">IFERROR(SUMPRODUCT(LARGE($C275:$AV275,{1,2,3,4})), "")</f>
        <v/>
      </c>
      <c r="BD275" s="46" t="str" cm="1">
        <f t="array" ref="BD275">IFERROR(SUMPRODUCT(LARGE($C275:$AV275,{1,2,3,4,5,6,7})), "")</f>
        <v/>
      </c>
      <c r="BE275" s="46" t="str" cm="1">
        <f t="array" ref="BE275">IFERROR(SUMPRODUCT(LARGE($C275:$AV275,{1,2,3,4,5,6,7,8})), "")</f>
        <v/>
      </c>
    </row>
    <row r="276" spans="1:57" ht="15" customHeight="1" x14ac:dyDescent="0.2">
      <c r="A276" s="4"/>
      <c r="B276" s="17"/>
      <c r="C276" s="10"/>
      <c r="D276" s="10"/>
      <c r="E276" s="10"/>
      <c r="F276" s="10"/>
      <c r="G276" s="10"/>
      <c r="H276" s="10"/>
      <c r="I276" s="69"/>
      <c r="J276" s="73"/>
      <c r="K276" s="73"/>
      <c r="L276" s="73"/>
      <c r="M276" s="73"/>
      <c r="N276" s="73"/>
      <c r="O276" s="73"/>
      <c r="P276" s="73"/>
      <c r="Q276" s="73"/>
      <c r="R276" s="73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24"/>
      <c r="AV276" s="10"/>
      <c r="AW276" s="57"/>
      <c r="AX276" s="47">
        <f t="shared" si="20"/>
        <v>0</v>
      </c>
      <c r="AY276" s="46">
        <f t="shared" si="21"/>
        <v>0</v>
      </c>
      <c r="AZ276" s="46" cm="1">
        <f t="array" ref="AZ276">IF($AY276&lt;=6,SUM($C276:$AV276),SUMPRODUCT(LARGE($C276:$AV276,{1,2,3,4,5,6})))</f>
        <v>0</v>
      </c>
      <c r="BA276" s="50" t="str">
        <f t="shared" si="22"/>
        <v/>
      </c>
      <c r="BB276" s="50" t="str">
        <f t="shared" si="23"/>
        <v xml:space="preserve"> </v>
      </c>
      <c r="BC276" s="46" t="str" cm="1">
        <f t="array" ref="BC276">IFERROR(SUMPRODUCT(LARGE($C276:$AV276,{1,2,3,4})), "")</f>
        <v/>
      </c>
      <c r="BD276" s="46" t="str" cm="1">
        <f t="array" ref="BD276">IFERROR(SUMPRODUCT(LARGE($C276:$AV276,{1,2,3,4,5,6,7})), "")</f>
        <v/>
      </c>
      <c r="BE276" s="46" t="str" cm="1">
        <f t="array" ref="BE276">IFERROR(SUMPRODUCT(LARGE($C276:$AV276,{1,2,3,4,5,6,7,8})), "")</f>
        <v/>
      </c>
    </row>
    <row r="277" spans="1:57" ht="15" customHeight="1" x14ac:dyDescent="0.2">
      <c r="A277" s="4"/>
      <c r="B277" s="17"/>
      <c r="C277" s="10"/>
      <c r="D277" s="10"/>
      <c r="E277" s="10"/>
      <c r="F277" s="10"/>
      <c r="G277" s="10"/>
      <c r="H277" s="10"/>
      <c r="I277" s="69"/>
      <c r="J277" s="73"/>
      <c r="K277" s="73"/>
      <c r="L277" s="73"/>
      <c r="M277" s="73"/>
      <c r="N277" s="73"/>
      <c r="O277" s="73"/>
      <c r="P277" s="73"/>
      <c r="Q277" s="73"/>
      <c r="R277" s="73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24"/>
      <c r="AV277" s="10"/>
      <c r="AW277" s="57"/>
      <c r="AX277" s="47">
        <f t="shared" si="20"/>
        <v>0</v>
      </c>
      <c r="AY277" s="46">
        <f t="shared" si="21"/>
        <v>0</v>
      </c>
      <c r="AZ277" s="46" cm="1">
        <f t="array" ref="AZ277">IF($AY277&lt;=6,SUM($C277:$AV277),SUMPRODUCT(LARGE($C277:$AV277,{1,2,3,4,5,6})))</f>
        <v>0</v>
      </c>
      <c r="BA277" s="50" t="str">
        <f t="shared" si="22"/>
        <v/>
      </c>
      <c r="BB277" s="50" t="str">
        <f t="shared" si="23"/>
        <v xml:space="preserve"> </v>
      </c>
      <c r="BC277" s="46" t="str" cm="1">
        <f t="array" ref="BC277">IFERROR(SUMPRODUCT(LARGE($C277:$AV277,{1,2,3,4})), "")</f>
        <v/>
      </c>
      <c r="BD277" s="46" t="str" cm="1">
        <f t="array" ref="BD277">IFERROR(SUMPRODUCT(LARGE($C277:$AV277,{1,2,3,4,5,6,7})), "")</f>
        <v/>
      </c>
      <c r="BE277" s="46" t="str" cm="1">
        <f t="array" ref="BE277">IFERROR(SUMPRODUCT(LARGE($C277:$AV277,{1,2,3,4,5,6,7,8})), "")</f>
        <v/>
      </c>
    </row>
    <row r="278" spans="1:57" ht="15" customHeight="1" x14ac:dyDescent="0.2">
      <c r="A278" s="4"/>
      <c r="B278" s="17"/>
      <c r="C278" s="10"/>
      <c r="D278" s="10"/>
      <c r="E278" s="10"/>
      <c r="F278" s="10"/>
      <c r="G278" s="10"/>
      <c r="H278" s="10"/>
      <c r="I278" s="69"/>
      <c r="J278" s="73"/>
      <c r="K278" s="73"/>
      <c r="L278" s="73"/>
      <c r="M278" s="73"/>
      <c r="N278" s="73"/>
      <c r="O278" s="73"/>
      <c r="P278" s="73"/>
      <c r="Q278" s="73"/>
      <c r="R278" s="73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24"/>
      <c r="AV278" s="10"/>
      <c r="AW278" s="57"/>
      <c r="AX278" s="47">
        <f t="shared" si="20"/>
        <v>0</v>
      </c>
      <c r="AY278" s="46">
        <f t="shared" si="21"/>
        <v>0</v>
      </c>
      <c r="AZ278" s="46" cm="1">
        <f t="array" ref="AZ278">IF($AY278&lt;=6,SUM($C278:$AV278),SUMPRODUCT(LARGE($C278:$AV278,{1,2,3,4,5,6})))</f>
        <v>0</v>
      </c>
      <c r="BA278" s="50" t="str">
        <f t="shared" si="22"/>
        <v/>
      </c>
      <c r="BB278" s="50" t="str">
        <f t="shared" si="23"/>
        <v xml:space="preserve"> </v>
      </c>
      <c r="BC278" s="46" t="str" cm="1">
        <f t="array" ref="BC278">IFERROR(SUMPRODUCT(LARGE($C278:$AV278,{1,2,3,4})), "")</f>
        <v/>
      </c>
      <c r="BD278" s="46" t="str" cm="1">
        <f t="array" ref="BD278">IFERROR(SUMPRODUCT(LARGE($C278:$AV278,{1,2,3,4,5,6,7})), "")</f>
        <v/>
      </c>
      <c r="BE278" s="46" t="str" cm="1">
        <f t="array" ref="BE278">IFERROR(SUMPRODUCT(LARGE($C278:$AV278,{1,2,3,4,5,6,7,8})), "")</f>
        <v/>
      </c>
    </row>
    <row r="279" spans="1:57" ht="15" customHeight="1" x14ac:dyDescent="0.2">
      <c r="A279" s="4"/>
      <c r="B279" s="4"/>
      <c r="C279" s="10"/>
      <c r="D279" s="10"/>
      <c r="E279" s="10"/>
      <c r="F279" s="10"/>
      <c r="G279" s="10"/>
      <c r="H279" s="10"/>
      <c r="I279" s="69"/>
      <c r="J279" s="73"/>
      <c r="K279" s="73"/>
      <c r="L279" s="73"/>
      <c r="M279" s="73"/>
      <c r="N279" s="73"/>
      <c r="O279" s="73"/>
      <c r="P279" s="73"/>
      <c r="Q279" s="73"/>
      <c r="R279" s="73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24"/>
      <c r="AV279" s="10"/>
      <c r="AW279" s="57"/>
      <c r="AX279" s="47">
        <f t="shared" si="20"/>
        <v>0</v>
      </c>
      <c r="AY279" s="46">
        <f t="shared" si="21"/>
        <v>0</v>
      </c>
      <c r="AZ279" s="46" cm="1">
        <f t="array" ref="AZ279">IF($AY279&lt;=6,SUM($C279:$AV279),SUMPRODUCT(LARGE($C279:$AV279,{1,2,3,4,5,6})))</f>
        <v>0</v>
      </c>
      <c r="BA279" s="50" t="str">
        <f t="shared" si="22"/>
        <v/>
      </c>
      <c r="BB279" s="50" t="str">
        <f t="shared" si="23"/>
        <v xml:space="preserve"> </v>
      </c>
      <c r="BC279" s="46" t="str" cm="1">
        <f t="array" ref="BC279">IFERROR(SUMPRODUCT(LARGE($C279:$AV279,{1,2,3,4})), "")</f>
        <v/>
      </c>
      <c r="BD279" s="46" t="str" cm="1">
        <f t="array" ref="BD279">IFERROR(SUMPRODUCT(LARGE($C279:$AV279,{1,2,3,4,5,6,7})), "")</f>
        <v/>
      </c>
      <c r="BE279" s="46" t="str" cm="1">
        <f t="array" ref="BE279">IFERROR(SUMPRODUCT(LARGE($C279:$AV279,{1,2,3,4,5,6,7,8})), "")</f>
        <v/>
      </c>
    </row>
    <row r="280" spans="1:57" ht="15" customHeight="1" x14ac:dyDescent="0.2">
      <c r="A280" s="4"/>
      <c r="B280" s="17"/>
      <c r="C280" s="10"/>
      <c r="D280" s="10"/>
      <c r="E280" s="10"/>
      <c r="F280" s="10"/>
      <c r="G280" s="10"/>
      <c r="H280" s="10"/>
      <c r="I280" s="69"/>
      <c r="J280" s="73"/>
      <c r="K280" s="73"/>
      <c r="L280" s="73"/>
      <c r="M280" s="73"/>
      <c r="N280" s="73"/>
      <c r="O280" s="73"/>
      <c r="P280" s="73"/>
      <c r="Q280" s="73"/>
      <c r="R280" s="73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24"/>
      <c r="AV280" s="10"/>
      <c r="AW280" s="57"/>
      <c r="AX280" s="47">
        <f t="shared" si="20"/>
        <v>0</v>
      </c>
      <c r="AY280" s="46">
        <f t="shared" si="21"/>
        <v>0</v>
      </c>
      <c r="AZ280" s="46" cm="1">
        <f t="array" ref="AZ280">IF($AY280&lt;=6,SUM($C280:$AV280),SUMPRODUCT(LARGE($C280:$AV280,{1,2,3,4,5,6})))</f>
        <v>0</v>
      </c>
      <c r="BA280" s="50" t="str">
        <f t="shared" si="22"/>
        <v/>
      </c>
      <c r="BB280" s="50" t="str">
        <f t="shared" si="23"/>
        <v xml:space="preserve"> </v>
      </c>
      <c r="BC280" s="46" t="str" cm="1">
        <f t="array" ref="BC280">IFERROR(SUMPRODUCT(LARGE($C280:$AV280,{1,2,3,4})), "")</f>
        <v/>
      </c>
      <c r="BD280" s="46" t="str" cm="1">
        <f t="array" ref="BD280">IFERROR(SUMPRODUCT(LARGE($C280:$AV280,{1,2,3,4,5,6,7})), "")</f>
        <v/>
      </c>
      <c r="BE280" s="46" t="str" cm="1">
        <f t="array" ref="BE280">IFERROR(SUMPRODUCT(LARGE($C280:$AV280,{1,2,3,4,5,6,7,8})), "")</f>
        <v/>
      </c>
    </row>
    <row r="281" spans="1:57" ht="15" customHeight="1" x14ac:dyDescent="0.2">
      <c r="A281" s="4"/>
      <c r="B281" s="4"/>
      <c r="C281" s="10"/>
      <c r="D281" s="10"/>
      <c r="E281" s="10"/>
      <c r="F281" s="10"/>
      <c r="G281" s="10"/>
      <c r="H281" s="10"/>
      <c r="I281" s="69"/>
      <c r="J281" s="73"/>
      <c r="K281" s="73"/>
      <c r="L281" s="73"/>
      <c r="M281" s="73"/>
      <c r="N281" s="73"/>
      <c r="O281" s="73"/>
      <c r="P281" s="73"/>
      <c r="Q281" s="73"/>
      <c r="R281" s="73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24"/>
      <c r="AV281" s="10"/>
      <c r="AW281" s="57"/>
      <c r="AX281" s="47">
        <f t="shared" si="20"/>
        <v>0</v>
      </c>
      <c r="AY281" s="46">
        <f t="shared" si="21"/>
        <v>0</v>
      </c>
      <c r="AZ281" s="46" cm="1">
        <f t="array" ref="AZ281">IF($AY281&lt;=6,SUM($C281:$AV281),SUMPRODUCT(LARGE($C281:$AV281,{1,2,3,4,5,6})))</f>
        <v>0</v>
      </c>
      <c r="BA281" s="50" t="str">
        <f t="shared" si="22"/>
        <v/>
      </c>
      <c r="BB281" s="50" t="str">
        <f t="shared" si="23"/>
        <v xml:space="preserve"> </v>
      </c>
      <c r="BC281" s="46" t="str" cm="1">
        <f t="array" ref="BC281">IFERROR(SUMPRODUCT(LARGE($C281:$AV281,{1,2,3,4})), "")</f>
        <v/>
      </c>
      <c r="BD281" s="46" t="str" cm="1">
        <f t="array" ref="BD281">IFERROR(SUMPRODUCT(LARGE($C281:$AV281,{1,2,3,4,5,6,7})), "")</f>
        <v/>
      </c>
      <c r="BE281" s="46" t="str" cm="1">
        <f t="array" ref="BE281">IFERROR(SUMPRODUCT(LARGE($C281:$AV281,{1,2,3,4,5,6,7,8})), "")</f>
        <v/>
      </c>
    </row>
    <row r="282" spans="1:57" ht="15" customHeight="1" x14ac:dyDescent="0.2">
      <c r="A282" s="4"/>
      <c r="B282" s="4"/>
      <c r="C282" s="10"/>
      <c r="D282" s="10"/>
      <c r="E282" s="10"/>
      <c r="F282" s="10"/>
      <c r="G282" s="10"/>
      <c r="H282" s="10"/>
      <c r="I282" s="69"/>
      <c r="J282" s="73"/>
      <c r="K282" s="73"/>
      <c r="L282" s="73"/>
      <c r="M282" s="73"/>
      <c r="N282" s="73"/>
      <c r="O282" s="73"/>
      <c r="P282" s="73"/>
      <c r="Q282" s="73"/>
      <c r="R282" s="73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24"/>
      <c r="AV282" s="10"/>
      <c r="AW282" s="57"/>
      <c r="AX282" s="47">
        <f t="shared" si="20"/>
        <v>0</v>
      </c>
      <c r="AY282" s="46">
        <f t="shared" si="21"/>
        <v>0</v>
      </c>
      <c r="AZ282" s="46" cm="1">
        <f t="array" ref="AZ282">IF($AY282&lt;=6,SUM($C282:$AV282),SUMPRODUCT(LARGE($C282:$AV282,{1,2,3,4,5,6})))</f>
        <v>0</v>
      </c>
      <c r="BA282" s="50" t="str">
        <f t="shared" si="22"/>
        <v/>
      </c>
      <c r="BB282" s="50" t="str">
        <f t="shared" si="23"/>
        <v xml:space="preserve"> </v>
      </c>
      <c r="BC282" s="46" t="str" cm="1">
        <f t="array" ref="BC282">IFERROR(SUMPRODUCT(LARGE($C282:$AV282,{1,2,3,4})), "")</f>
        <v/>
      </c>
      <c r="BD282" s="46" t="str" cm="1">
        <f t="array" ref="BD282">IFERROR(SUMPRODUCT(LARGE($C282:$AV282,{1,2,3,4,5,6,7})), "")</f>
        <v/>
      </c>
      <c r="BE282" s="46" t="str" cm="1">
        <f t="array" ref="BE282">IFERROR(SUMPRODUCT(LARGE($C282:$AV282,{1,2,3,4,5,6,7,8})), "")</f>
        <v/>
      </c>
    </row>
    <row r="283" spans="1:57" ht="15" customHeight="1" x14ac:dyDescent="0.2">
      <c r="A283" s="4"/>
      <c r="B283" s="4"/>
      <c r="C283" s="10"/>
      <c r="D283" s="10"/>
      <c r="E283" s="10"/>
      <c r="F283" s="10"/>
      <c r="G283" s="10"/>
      <c r="H283" s="10"/>
      <c r="I283" s="69"/>
      <c r="J283" s="73"/>
      <c r="K283" s="73"/>
      <c r="L283" s="73"/>
      <c r="M283" s="73"/>
      <c r="N283" s="73"/>
      <c r="O283" s="73"/>
      <c r="P283" s="73"/>
      <c r="Q283" s="73"/>
      <c r="R283" s="73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24"/>
      <c r="AV283" s="10"/>
      <c r="AW283" s="57"/>
      <c r="AX283" s="47">
        <f t="shared" si="20"/>
        <v>0</v>
      </c>
      <c r="AY283" s="46">
        <f t="shared" si="21"/>
        <v>0</v>
      </c>
      <c r="AZ283" s="46" cm="1">
        <f t="array" ref="AZ283">IF($AY283&lt;=6,SUM($C283:$AV283),SUMPRODUCT(LARGE($C283:$AV283,{1,2,3,4,5,6})))</f>
        <v>0</v>
      </c>
      <c r="BA283" s="50" t="str">
        <f t="shared" si="22"/>
        <v/>
      </c>
      <c r="BB283" s="50" t="str">
        <f t="shared" si="23"/>
        <v xml:space="preserve"> </v>
      </c>
      <c r="BC283" s="46" t="str" cm="1">
        <f t="array" ref="BC283">IFERROR(SUMPRODUCT(LARGE($C283:$AV283,{1,2,3,4})), "")</f>
        <v/>
      </c>
      <c r="BD283" s="46" t="str" cm="1">
        <f t="array" ref="BD283">IFERROR(SUMPRODUCT(LARGE($C283:$AV283,{1,2,3,4,5,6,7})), "")</f>
        <v/>
      </c>
      <c r="BE283" s="46" t="str" cm="1">
        <f t="array" ref="BE283">IFERROR(SUMPRODUCT(LARGE($C283:$AV283,{1,2,3,4,5,6,7,8})), "")</f>
        <v/>
      </c>
    </row>
    <row r="284" spans="1:57" ht="15" customHeight="1" x14ac:dyDescent="0.2">
      <c r="A284" s="4"/>
      <c r="B284" s="17"/>
      <c r="C284" s="10"/>
      <c r="D284" s="10"/>
      <c r="E284" s="10"/>
      <c r="F284" s="10"/>
      <c r="G284" s="10"/>
      <c r="H284" s="10"/>
      <c r="I284" s="69"/>
      <c r="J284" s="73"/>
      <c r="K284" s="73"/>
      <c r="L284" s="73"/>
      <c r="M284" s="73"/>
      <c r="N284" s="73"/>
      <c r="O284" s="73"/>
      <c r="P284" s="73"/>
      <c r="Q284" s="73"/>
      <c r="R284" s="73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24"/>
      <c r="AV284" s="10"/>
      <c r="AW284" s="57"/>
      <c r="AX284" s="47">
        <f t="shared" si="20"/>
        <v>0</v>
      </c>
      <c r="AY284" s="46">
        <f t="shared" si="21"/>
        <v>0</v>
      </c>
      <c r="AZ284" s="46" cm="1">
        <f t="array" ref="AZ284">IF($AY284&lt;=6,SUM($C284:$AV284),SUMPRODUCT(LARGE($C284:$AV284,{1,2,3,4,5,6})))</f>
        <v>0</v>
      </c>
      <c r="BA284" s="50" t="str">
        <f t="shared" si="22"/>
        <v/>
      </c>
      <c r="BB284" s="50" t="str">
        <f t="shared" si="23"/>
        <v xml:space="preserve"> </v>
      </c>
      <c r="BC284" s="46" t="str" cm="1">
        <f t="array" ref="BC284">IFERROR(SUMPRODUCT(LARGE($C284:$AV284,{1,2,3,4})), "")</f>
        <v/>
      </c>
      <c r="BD284" s="46" t="str" cm="1">
        <f t="array" ref="BD284">IFERROR(SUMPRODUCT(LARGE($C284:$AV284,{1,2,3,4,5,6,7})), "")</f>
        <v/>
      </c>
      <c r="BE284" s="46" t="str" cm="1">
        <f t="array" ref="BE284">IFERROR(SUMPRODUCT(LARGE($C284:$AV284,{1,2,3,4,5,6,7,8})), "")</f>
        <v/>
      </c>
    </row>
    <row r="285" spans="1:57" ht="15" customHeight="1" x14ac:dyDescent="0.2">
      <c r="A285" s="4"/>
      <c r="B285" s="4"/>
      <c r="C285" s="10"/>
      <c r="D285" s="10"/>
      <c r="E285" s="10"/>
      <c r="F285" s="10"/>
      <c r="G285" s="10"/>
      <c r="H285" s="10"/>
      <c r="I285" s="69"/>
      <c r="J285" s="73"/>
      <c r="K285" s="73"/>
      <c r="L285" s="73"/>
      <c r="M285" s="73"/>
      <c r="N285" s="73"/>
      <c r="O285" s="73"/>
      <c r="P285" s="73"/>
      <c r="Q285" s="73"/>
      <c r="R285" s="73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24"/>
      <c r="AV285" s="10"/>
      <c r="AW285" s="57"/>
      <c r="AX285" s="47">
        <f t="shared" si="20"/>
        <v>0</v>
      </c>
      <c r="AY285" s="46">
        <f t="shared" si="21"/>
        <v>0</v>
      </c>
      <c r="AZ285" s="46" cm="1">
        <f t="array" ref="AZ285">IF($AY285&lt;=6,SUM($C285:$AV285),SUMPRODUCT(LARGE($C285:$AV285,{1,2,3,4,5,6})))</f>
        <v>0</v>
      </c>
      <c r="BA285" s="50" t="str">
        <f t="shared" si="22"/>
        <v/>
      </c>
      <c r="BB285" s="50" t="str">
        <f t="shared" si="23"/>
        <v xml:space="preserve"> </v>
      </c>
      <c r="BC285" s="46" t="str" cm="1">
        <f t="array" ref="BC285">IFERROR(SUMPRODUCT(LARGE($C285:$AV285,{1,2,3,4})), "")</f>
        <v/>
      </c>
      <c r="BD285" s="46" t="str" cm="1">
        <f t="array" ref="BD285">IFERROR(SUMPRODUCT(LARGE($C285:$AV285,{1,2,3,4,5,6,7})), "")</f>
        <v/>
      </c>
      <c r="BE285" s="46" t="str" cm="1">
        <f t="array" ref="BE285">IFERROR(SUMPRODUCT(LARGE($C285:$AV285,{1,2,3,4,5,6,7,8})), "")</f>
        <v/>
      </c>
    </row>
    <row r="286" spans="1:57" ht="15" customHeight="1" x14ac:dyDescent="0.2">
      <c r="A286" s="4"/>
      <c r="B286" s="17"/>
      <c r="C286" s="10"/>
      <c r="D286" s="10"/>
      <c r="E286" s="10"/>
      <c r="F286" s="10"/>
      <c r="G286" s="10"/>
      <c r="H286" s="10"/>
      <c r="I286" s="69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24"/>
      <c r="AV286" s="10"/>
      <c r="AW286" s="57"/>
      <c r="AX286" s="47">
        <f t="shared" si="20"/>
        <v>0</v>
      </c>
      <c r="AY286" s="46">
        <f t="shared" si="21"/>
        <v>0</v>
      </c>
      <c r="AZ286" s="46" cm="1">
        <f t="array" ref="AZ286">IF($AY286&lt;=6,SUM($C286:$AV286),SUMPRODUCT(LARGE($C286:$AV286,{1,2,3,4,5,6})))</f>
        <v>0</v>
      </c>
      <c r="BA286" s="50" t="str">
        <f t="shared" si="22"/>
        <v/>
      </c>
      <c r="BB286" s="50" t="str">
        <f t="shared" si="23"/>
        <v xml:space="preserve"> </v>
      </c>
      <c r="BC286" s="46" t="str" cm="1">
        <f t="array" ref="BC286">IFERROR(SUMPRODUCT(LARGE($C286:$AV286,{1,2,3,4})), "")</f>
        <v/>
      </c>
      <c r="BD286" s="46" t="str" cm="1">
        <f t="array" ref="BD286">IFERROR(SUMPRODUCT(LARGE($C286:$AV286,{1,2,3,4,5,6,7})), "")</f>
        <v/>
      </c>
      <c r="BE286" s="46" t="str" cm="1">
        <f t="array" ref="BE286">IFERROR(SUMPRODUCT(LARGE($C286:$AV286,{1,2,3,4,5,6,7,8})), "")</f>
        <v/>
      </c>
    </row>
    <row r="287" spans="1:57" ht="15" customHeight="1" x14ac:dyDescent="0.2">
      <c r="A287" s="4"/>
      <c r="B287" s="17"/>
      <c r="C287" s="10"/>
      <c r="D287" s="10"/>
      <c r="E287" s="10"/>
      <c r="F287" s="10"/>
      <c r="G287" s="10"/>
      <c r="H287" s="10"/>
      <c r="I287" s="69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24"/>
      <c r="AV287" s="10"/>
      <c r="AW287" s="57"/>
      <c r="AX287" s="47">
        <f t="shared" si="20"/>
        <v>0</v>
      </c>
      <c r="AY287" s="46">
        <f t="shared" si="21"/>
        <v>0</v>
      </c>
      <c r="AZ287" s="46" cm="1">
        <f t="array" ref="AZ287">IF($AY287&lt;=6,SUM($C287:$AV287),SUMPRODUCT(LARGE($C287:$AV287,{1,2,3,4,5,6})))</f>
        <v>0</v>
      </c>
      <c r="BA287" s="50" t="str">
        <f t="shared" si="22"/>
        <v/>
      </c>
      <c r="BB287" s="50" t="str">
        <f t="shared" si="23"/>
        <v xml:space="preserve"> </v>
      </c>
      <c r="BC287" s="46" t="str" cm="1">
        <f t="array" ref="BC287">IFERROR(SUMPRODUCT(LARGE($C287:$AV287,{1,2,3,4})), "")</f>
        <v/>
      </c>
      <c r="BD287" s="46" t="str" cm="1">
        <f t="array" ref="BD287">IFERROR(SUMPRODUCT(LARGE($C287:$AV287,{1,2,3,4,5,6,7})), "")</f>
        <v/>
      </c>
      <c r="BE287" s="46" t="str" cm="1">
        <f t="array" ref="BE287">IFERROR(SUMPRODUCT(LARGE($C287:$AV287,{1,2,3,4,5,6,7,8})), "")</f>
        <v/>
      </c>
    </row>
    <row r="288" spans="1:57" ht="15" customHeight="1" x14ac:dyDescent="0.2">
      <c r="A288" s="4"/>
      <c r="B288" s="17"/>
      <c r="C288" s="10"/>
      <c r="D288" s="10"/>
      <c r="E288" s="10"/>
      <c r="F288" s="10"/>
      <c r="G288" s="10"/>
      <c r="H288" s="10"/>
      <c r="I288" s="69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24"/>
      <c r="AV288" s="10"/>
      <c r="AW288" s="57"/>
      <c r="AX288" s="47">
        <f t="shared" si="20"/>
        <v>0</v>
      </c>
      <c r="AY288" s="46">
        <f t="shared" si="21"/>
        <v>0</v>
      </c>
      <c r="AZ288" s="46" cm="1">
        <f t="array" ref="AZ288">IF($AY288&lt;=6,SUM($C288:$AV288),SUMPRODUCT(LARGE($C288:$AV288,{1,2,3,4,5,6})))</f>
        <v>0</v>
      </c>
      <c r="BA288" s="50" t="str">
        <f t="shared" si="22"/>
        <v/>
      </c>
      <c r="BB288" s="50" t="str">
        <f t="shared" si="23"/>
        <v xml:space="preserve"> </v>
      </c>
      <c r="BC288" s="46" t="str" cm="1">
        <f t="array" ref="BC288">IFERROR(SUMPRODUCT(LARGE($C288:$AV288,{1,2,3,4})), "")</f>
        <v/>
      </c>
      <c r="BD288" s="46" t="str" cm="1">
        <f t="array" ref="BD288">IFERROR(SUMPRODUCT(LARGE($C288:$AV288,{1,2,3,4,5,6,7})), "")</f>
        <v/>
      </c>
      <c r="BE288" s="46" t="str" cm="1">
        <f t="array" ref="BE288">IFERROR(SUMPRODUCT(LARGE($C288:$AV288,{1,2,3,4,5,6,7,8})), "")</f>
        <v/>
      </c>
    </row>
    <row r="289" spans="1:57" ht="15" customHeight="1" x14ac:dyDescent="0.2">
      <c r="A289" s="4"/>
      <c r="B289" s="17"/>
      <c r="C289" s="10"/>
      <c r="D289" s="10"/>
      <c r="E289" s="10"/>
      <c r="F289" s="10"/>
      <c r="G289" s="10"/>
      <c r="H289" s="10"/>
      <c r="I289" s="69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24"/>
      <c r="AV289" s="10"/>
      <c r="AW289" s="57"/>
      <c r="AX289" s="47">
        <f t="shared" si="20"/>
        <v>0</v>
      </c>
      <c r="AY289" s="46">
        <f t="shared" si="21"/>
        <v>0</v>
      </c>
      <c r="AZ289" s="46" cm="1">
        <f t="array" ref="AZ289">IF($AY289&lt;=6,SUM($C289:$AV289),SUMPRODUCT(LARGE($C289:$AV289,{1,2,3,4,5,6})))</f>
        <v>0</v>
      </c>
      <c r="BA289" s="50" t="str">
        <f t="shared" si="22"/>
        <v/>
      </c>
      <c r="BB289" s="50" t="str">
        <f t="shared" si="23"/>
        <v xml:space="preserve"> </v>
      </c>
      <c r="BC289" s="46" t="str" cm="1">
        <f t="array" ref="BC289">IFERROR(SUMPRODUCT(LARGE($C289:$AV289,{1,2,3,4})), "")</f>
        <v/>
      </c>
      <c r="BD289" s="46" t="str" cm="1">
        <f t="array" ref="BD289">IFERROR(SUMPRODUCT(LARGE($C289:$AV289,{1,2,3,4,5,6,7})), "")</f>
        <v/>
      </c>
      <c r="BE289" s="46" t="str" cm="1">
        <f t="array" ref="BE289">IFERROR(SUMPRODUCT(LARGE($C289:$AV289,{1,2,3,4,5,6,7,8})), "")</f>
        <v/>
      </c>
    </row>
    <row r="290" spans="1:57" ht="15" customHeight="1" x14ac:dyDescent="0.2">
      <c r="A290" s="4"/>
      <c r="B290" s="17"/>
      <c r="C290" s="10"/>
      <c r="D290" s="10"/>
      <c r="E290" s="10"/>
      <c r="F290" s="10"/>
      <c r="G290" s="10"/>
      <c r="H290" s="10"/>
      <c r="I290" s="69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24"/>
      <c r="AV290" s="10"/>
      <c r="AW290" s="57"/>
      <c r="AX290" s="47">
        <f t="shared" si="20"/>
        <v>0</v>
      </c>
      <c r="AY290" s="46">
        <f t="shared" si="21"/>
        <v>0</v>
      </c>
      <c r="AZ290" s="46" cm="1">
        <f t="array" ref="AZ290">IF($AY290&lt;=6,SUM($C290:$AV290),SUMPRODUCT(LARGE($C290:$AV290,{1,2,3,4,5,6})))</f>
        <v>0</v>
      </c>
      <c r="BA290" s="50" t="str">
        <f t="shared" si="22"/>
        <v/>
      </c>
      <c r="BB290" s="50" t="str">
        <f t="shared" si="23"/>
        <v xml:space="preserve"> </v>
      </c>
      <c r="BC290" s="46" t="str" cm="1">
        <f t="array" ref="BC290">IFERROR(SUMPRODUCT(LARGE($C290:$AV290,{1,2,3,4})), "")</f>
        <v/>
      </c>
      <c r="BD290" s="46" t="str" cm="1">
        <f t="array" ref="BD290">IFERROR(SUMPRODUCT(LARGE($C290:$AV290,{1,2,3,4,5,6,7})), "")</f>
        <v/>
      </c>
      <c r="BE290" s="46" t="str" cm="1">
        <f t="array" ref="BE290">IFERROR(SUMPRODUCT(LARGE($C290:$AV290,{1,2,3,4,5,6,7,8})), "")</f>
        <v/>
      </c>
    </row>
    <row r="291" spans="1:57" ht="15" customHeight="1" x14ac:dyDescent="0.2">
      <c r="A291" s="4"/>
      <c r="B291" s="17"/>
      <c r="C291" s="10"/>
      <c r="D291" s="10"/>
      <c r="E291" s="10"/>
      <c r="F291" s="10"/>
      <c r="G291" s="10"/>
      <c r="H291" s="10"/>
      <c r="I291" s="69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24"/>
      <c r="AV291" s="10"/>
      <c r="AW291" s="57"/>
      <c r="AX291" s="47">
        <f t="shared" si="20"/>
        <v>0</v>
      </c>
      <c r="AY291" s="46">
        <f t="shared" si="21"/>
        <v>0</v>
      </c>
      <c r="AZ291" s="46" cm="1">
        <f t="array" ref="AZ291">IF($AY291&lt;=6,SUM($C291:$AV291),SUMPRODUCT(LARGE($C291:$AV291,{1,2,3,4,5,6})))</f>
        <v>0</v>
      </c>
      <c r="BA291" s="50" t="str">
        <f t="shared" si="22"/>
        <v/>
      </c>
      <c r="BB291" s="50" t="str">
        <f t="shared" si="23"/>
        <v xml:space="preserve"> </v>
      </c>
      <c r="BC291" s="46" t="str" cm="1">
        <f t="array" ref="BC291">IFERROR(SUMPRODUCT(LARGE($C291:$AV291,{1,2,3,4})), "")</f>
        <v/>
      </c>
      <c r="BD291" s="46" t="str" cm="1">
        <f t="array" ref="BD291">IFERROR(SUMPRODUCT(LARGE($C291:$AV291,{1,2,3,4,5,6,7})), "")</f>
        <v/>
      </c>
      <c r="BE291" s="46" t="str" cm="1">
        <f t="array" ref="BE291">IFERROR(SUMPRODUCT(LARGE($C291:$AV291,{1,2,3,4,5,6,7,8})), "")</f>
        <v/>
      </c>
    </row>
    <row r="292" spans="1:57" ht="15" customHeight="1" x14ac:dyDescent="0.2">
      <c r="A292" s="4"/>
      <c r="B292" s="17"/>
      <c r="C292" s="10"/>
      <c r="D292" s="10"/>
      <c r="E292" s="10"/>
      <c r="F292" s="10"/>
      <c r="G292" s="10"/>
      <c r="H292" s="10"/>
      <c r="I292" s="69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24"/>
      <c r="AV292" s="10"/>
      <c r="AW292" s="57"/>
      <c r="AX292" s="47">
        <f t="shared" si="20"/>
        <v>0</v>
      </c>
      <c r="AY292" s="46">
        <f t="shared" si="21"/>
        <v>0</v>
      </c>
      <c r="AZ292" s="46" cm="1">
        <f t="array" ref="AZ292">IF($AY292&lt;=6,SUM($C292:$AV292),SUMPRODUCT(LARGE($C292:$AV292,{1,2,3,4,5,6})))</f>
        <v>0</v>
      </c>
      <c r="BA292" s="50" t="str">
        <f t="shared" si="22"/>
        <v/>
      </c>
      <c r="BB292" s="50" t="str">
        <f t="shared" si="23"/>
        <v xml:space="preserve"> </v>
      </c>
      <c r="BC292" s="46" t="str" cm="1">
        <f t="array" ref="BC292">IFERROR(SUMPRODUCT(LARGE($C292:$AV292,{1,2,3,4})), "")</f>
        <v/>
      </c>
      <c r="BD292" s="46" t="str" cm="1">
        <f t="array" ref="BD292">IFERROR(SUMPRODUCT(LARGE($C292:$AV292,{1,2,3,4,5,6,7})), "")</f>
        <v/>
      </c>
      <c r="BE292" s="46" t="str" cm="1">
        <f t="array" ref="BE292">IFERROR(SUMPRODUCT(LARGE($C292:$AV292,{1,2,3,4,5,6,7,8})), "")</f>
        <v/>
      </c>
    </row>
    <row r="293" spans="1:57" ht="15" customHeight="1" x14ac:dyDescent="0.2">
      <c r="A293" s="4"/>
      <c r="B293" s="17"/>
      <c r="C293" s="10"/>
      <c r="D293" s="10"/>
      <c r="E293" s="10"/>
      <c r="F293" s="10"/>
      <c r="G293" s="10"/>
      <c r="H293" s="10"/>
      <c r="I293" s="69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24"/>
      <c r="AV293" s="10"/>
      <c r="AW293" s="57"/>
      <c r="AX293" s="47">
        <f t="shared" si="20"/>
        <v>0</v>
      </c>
      <c r="AY293" s="46">
        <f t="shared" si="21"/>
        <v>0</v>
      </c>
      <c r="AZ293" s="46" cm="1">
        <f t="array" ref="AZ293">IF($AY293&lt;=6,SUM($C293:$AV293),SUMPRODUCT(LARGE($C293:$AV293,{1,2,3,4,5,6})))</f>
        <v>0</v>
      </c>
      <c r="BA293" s="50" t="str">
        <f t="shared" si="22"/>
        <v/>
      </c>
      <c r="BB293" s="50" t="str">
        <f t="shared" si="23"/>
        <v xml:space="preserve"> </v>
      </c>
      <c r="BC293" s="46" t="str" cm="1">
        <f t="array" ref="BC293">IFERROR(SUMPRODUCT(LARGE($C293:$AV293,{1,2,3,4})), "")</f>
        <v/>
      </c>
      <c r="BD293" s="46" t="str" cm="1">
        <f t="array" ref="BD293">IFERROR(SUMPRODUCT(LARGE($C293:$AV293,{1,2,3,4,5,6,7})), "")</f>
        <v/>
      </c>
      <c r="BE293" s="46" t="str" cm="1">
        <f t="array" ref="BE293">IFERROR(SUMPRODUCT(LARGE($C293:$AV293,{1,2,3,4,5,6,7,8})), "")</f>
        <v/>
      </c>
    </row>
    <row r="294" spans="1:57" ht="15" customHeight="1" x14ac:dyDescent="0.2">
      <c r="A294" s="4"/>
      <c r="B294" s="17"/>
      <c r="C294" s="10"/>
      <c r="D294" s="10"/>
      <c r="E294" s="10"/>
      <c r="F294" s="10"/>
      <c r="G294" s="10"/>
      <c r="H294" s="10"/>
      <c r="I294" s="69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24"/>
      <c r="AV294" s="10"/>
      <c r="AW294" s="57"/>
      <c r="AX294" s="47">
        <f t="shared" si="20"/>
        <v>0</v>
      </c>
      <c r="AY294" s="46">
        <f t="shared" si="21"/>
        <v>0</v>
      </c>
      <c r="AZ294" s="46" cm="1">
        <f t="array" ref="AZ294">IF($AY294&lt;=6,SUM($C294:$AV294),SUMPRODUCT(LARGE($C294:$AV294,{1,2,3,4,5,6})))</f>
        <v>0</v>
      </c>
      <c r="BA294" s="50" t="str">
        <f t="shared" si="22"/>
        <v/>
      </c>
      <c r="BB294" s="50" t="str">
        <f t="shared" si="23"/>
        <v xml:space="preserve"> </v>
      </c>
      <c r="BC294" s="46" t="str" cm="1">
        <f t="array" ref="BC294">IFERROR(SUMPRODUCT(LARGE($C294:$AV294,{1,2,3,4})), "")</f>
        <v/>
      </c>
      <c r="BD294" s="46" t="str" cm="1">
        <f t="array" ref="BD294">IFERROR(SUMPRODUCT(LARGE($C294:$AV294,{1,2,3,4,5,6,7})), "")</f>
        <v/>
      </c>
      <c r="BE294" s="46" t="str" cm="1">
        <f t="array" ref="BE294">IFERROR(SUMPRODUCT(LARGE($C294:$AV294,{1,2,3,4,5,6,7,8})), "")</f>
        <v/>
      </c>
    </row>
    <row r="295" spans="1:57" ht="15" customHeight="1" x14ac:dyDescent="0.2">
      <c r="A295" s="4"/>
      <c r="B295" s="17"/>
      <c r="C295" s="10"/>
      <c r="D295" s="10"/>
      <c r="E295" s="10"/>
      <c r="F295" s="10"/>
      <c r="G295" s="10"/>
      <c r="H295" s="10"/>
      <c r="I295" s="69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24"/>
      <c r="AV295" s="10"/>
      <c r="AW295" s="57"/>
      <c r="AX295" s="47">
        <f t="shared" si="20"/>
        <v>0</v>
      </c>
      <c r="AY295" s="46">
        <f t="shared" si="21"/>
        <v>0</v>
      </c>
      <c r="AZ295" s="46" cm="1">
        <f t="array" ref="AZ295">IF($AY295&lt;=6,SUM($C295:$AV295),SUMPRODUCT(LARGE($C295:$AV295,{1,2,3,4,5,6})))</f>
        <v>0</v>
      </c>
      <c r="BA295" s="50" t="str">
        <f t="shared" si="22"/>
        <v/>
      </c>
      <c r="BB295" s="50" t="str">
        <f t="shared" si="23"/>
        <v xml:space="preserve"> </v>
      </c>
      <c r="BC295" s="46" t="str" cm="1">
        <f t="array" ref="BC295">IFERROR(SUMPRODUCT(LARGE($C295:$AV295,{1,2,3,4})), "")</f>
        <v/>
      </c>
      <c r="BD295" s="46" t="str" cm="1">
        <f t="array" ref="BD295">IFERROR(SUMPRODUCT(LARGE($C295:$AV295,{1,2,3,4,5,6,7})), "")</f>
        <v/>
      </c>
      <c r="BE295" s="46" t="str" cm="1">
        <f t="array" ref="BE295">IFERROR(SUMPRODUCT(LARGE($C295:$AV295,{1,2,3,4,5,6,7,8})), "")</f>
        <v/>
      </c>
    </row>
    <row r="296" spans="1:57" ht="15" customHeight="1" x14ac:dyDescent="0.2">
      <c r="A296" s="4"/>
      <c r="B296" s="17"/>
      <c r="C296" s="10"/>
      <c r="D296" s="10"/>
      <c r="E296" s="10"/>
      <c r="F296" s="10"/>
      <c r="G296" s="10"/>
      <c r="H296" s="10"/>
      <c r="I296" s="69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24"/>
      <c r="AV296" s="10"/>
      <c r="AW296" s="57"/>
      <c r="AX296" s="47">
        <f t="shared" si="20"/>
        <v>0</v>
      </c>
      <c r="AY296" s="46">
        <f t="shared" si="21"/>
        <v>0</v>
      </c>
      <c r="AZ296" s="46" cm="1">
        <f t="array" ref="AZ296">IF($AY296&lt;=6,SUM($C296:$AV296),SUMPRODUCT(LARGE($C296:$AV296,{1,2,3,4,5,6})))</f>
        <v>0</v>
      </c>
      <c r="BA296" s="50" t="str">
        <f t="shared" si="22"/>
        <v/>
      </c>
      <c r="BB296" s="50" t="str">
        <f t="shared" si="23"/>
        <v xml:space="preserve"> </v>
      </c>
      <c r="BC296" s="46" t="str" cm="1">
        <f t="array" ref="BC296">IFERROR(SUMPRODUCT(LARGE($C296:$AV296,{1,2,3,4})), "")</f>
        <v/>
      </c>
      <c r="BD296" s="46" t="str" cm="1">
        <f t="array" ref="BD296">IFERROR(SUMPRODUCT(LARGE($C296:$AV296,{1,2,3,4,5,6,7})), "")</f>
        <v/>
      </c>
      <c r="BE296" s="46" t="str" cm="1">
        <f t="array" ref="BE296">IFERROR(SUMPRODUCT(LARGE($C296:$AV296,{1,2,3,4,5,6,7,8})), "")</f>
        <v/>
      </c>
    </row>
    <row r="297" spans="1:57" ht="15" customHeight="1" x14ac:dyDescent="0.2">
      <c r="A297" s="4"/>
      <c r="B297" s="4"/>
      <c r="C297" s="10"/>
      <c r="D297" s="10"/>
      <c r="E297" s="10"/>
      <c r="F297" s="10"/>
      <c r="G297" s="10"/>
      <c r="H297" s="10"/>
      <c r="I297" s="69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24"/>
      <c r="AV297" s="10"/>
      <c r="AW297" s="57"/>
      <c r="AX297" s="47">
        <f t="shared" si="20"/>
        <v>0</v>
      </c>
      <c r="AY297" s="46">
        <f t="shared" si="21"/>
        <v>0</v>
      </c>
      <c r="AZ297" s="46" cm="1">
        <f t="array" ref="AZ297">IF($AY297&lt;=6,SUM($C297:$AV297),SUMPRODUCT(LARGE($C297:$AV297,{1,2,3,4,5,6})))</f>
        <v>0</v>
      </c>
      <c r="BA297" s="50" t="str">
        <f t="shared" si="22"/>
        <v/>
      </c>
      <c r="BB297" s="50" t="str">
        <f t="shared" si="23"/>
        <v xml:space="preserve"> </v>
      </c>
      <c r="BC297" s="46" t="str" cm="1">
        <f t="array" ref="BC297">IFERROR(SUMPRODUCT(LARGE($C297:$AV297,{1,2,3,4})), "")</f>
        <v/>
      </c>
      <c r="BD297" s="46" t="str" cm="1">
        <f t="array" ref="BD297">IFERROR(SUMPRODUCT(LARGE($C297:$AV297,{1,2,3,4,5,6,7})), "")</f>
        <v/>
      </c>
      <c r="BE297" s="46" t="str" cm="1">
        <f t="array" ref="BE297">IFERROR(SUMPRODUCT(LARGE($C297:$AV297,{1,2,3,4,5,6,7,8})), "")</f>
        <v/>
      </c>
    </row>
    <row r="298" spans="1:57" ht="15" customHeight="1" x14ac:dyDescent="0.2">
      <c r="A298" s="4"/>
      <c r="B298" s="4"/>
      <c r="C298" s="10"/>
      <c r="D298" s="10"/>
      <c r="E298" s="10"/>
      <c r="F298" s="10"/>
      <c r="G298" s="10"/>
      <c r="H298" s="10"/>
      <c r="I298" s="69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24"/>
      <c r="AV298" s="10"/>
      <c r="AW298" s="57"/>
      <c r="AX298" s="47">
        <f t="shared" si="20"/>
        <v>0</v>
      </c>
      <c r="AY298" s="46">
        <f t="shared" si="21"/>
        <v>0</v>
      </c>
      <c r="AZ298" s="46" cm="1">
        <f t="array" ref="AZ298">IF($AY298&lt;=6,SUM($C298:$AV298),SUMPRODUCT(LARGE($C298:$AV298,{1,2,3,4,5,6})))</f>
        <v>0</v>
      </c>
      <c r="BA298" s="50" t="str">
        <f t="shared" si="22"/>
        <v/>
      </c>
      <c r="BB298" s="50" t="str">
        <f t="shared" si="23"/>
        <v xml:space="preserve"> </v>
      </c>
      <c r="BC298" s="46" t="str" cm="1">
        <f t="array" ref="BC298">IFERROR(SUMPRODUCT(LARGE($C298:$AV298,{1,2,3,4})), "")</f>
        <v/>
      </c>
      <c r="BD298" s="46" t="str" cm="1">
        <f t="array" ref="BD298">IFERROR(SUMPRODUCT(LARGE($C298:$AV298,{1,2,3,4,5,6,7})), "")</f>
        <v/>
      </c>
      <c r="BE298" s="46" t="str" cm="1">
        <f t="array" ref="BE298">IFERROR(SUMPRODUCT(LARGE($C298:$AV298,{1,2,3,4,5,6,7,8})), "")</f>
        <v/>
      </c>
    </row>
    <row r="299" spans="1:57" ht="15" customHeight="1" x14ac:dyDescent="0.2">
      <c r="A299" s="4"/>
      <c r="B299" s="4"/>
      <c r="C299" s="10"/>
      <c r="D299" s="10"/>
      <c r="E299" s="10"/>
      <c r="F299" s="10"/>
      <c r="G299" s="10"/>
      <c r="H299" s="10"/>
      <c r="I299" s="69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24"/>
      <c r="AV299" s="10"/>
      <c r="AW299" s="57"/>
      <c r="AX299" s="47">
        <f t="shared" si="20"/>
        <v>0</v>
      </c>
      <c r="AY299" s="46">
        <f t="shared" si="21"/>
        <v>0</v>
      </c>
      <c r="AZ299" s="46" cm="1">
        <f t="array" ref="AZ299">IF($AY299&lt;=6,SUM($C299:$AV299),SUMPRODUCT(LARGE($C299:$AV299,{1,2,3,4,5,6})))</f>
        <v>0</v>
      </c>
      <c r="BA299" s="50" t="str">
        <f t="shared" si="22"/>
        <v/>
      </c>
      <c r="BB299" s="50" t="str">
        <f t="shared" si="23"/>
        <v xml:space="preserve"> </v>
      </c>
      <c r="BC299" s="46" t="str" cm="1">
        <f t="array" ref="BC299">IFERROR(SUMPRODUCT(LARGE($C299:$AV299,{1,2,3,4})), "")</f>
        <v/>
      </c>
      <c r="BD299" s="46" t="str" cm="1">
        <f t="array" ref="BD299">IFERROR(SUMPRODUCT(LARGE($C299:$AV299,{1,2,3,4,5,6,7})), "")</f>
        <v/>
      </c>
      <c r="BE299" s="46" t="str" cm="1">
        <f t="array" ref="BE299">IFERROR(SUMPRODUCT(LARGE($C299:$AV299,{1,2,3,4,5,6,7,8})), "")</f>
        <v/>
      </c>
    </row>
    <row r="300" spans="1:57" ht="15" customHeight="1" x14ac:dyDescent="0.2">
      <c r="A300" s="4"/>
      <c r="B300" s="4"/>
      <c r="C300" s="10"/>
      <c r="D300" s="10"/>
      <c r="E300" s="10"/>
      <c r="F300" s="10"/>
      <c r="G300" s="10"/>
      <c r="H300" s="10"/>
      <c r="I300" s="69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24"/>
      <c r="AV300" s="10"/>
      <c r="AW300" s="57"/>
      <c r="AX300" s="47">
        <f t="shared" si="20"/>
        <v>0</v>
      </c>
      <c r="AY300" s="46">
        <f t="shared" si="21"/>
        <v>0</v>
      </c>
      <c r="AZ300" s="46" cm="1">
        <f t="array" ref="AZ300">IF($AY300&lt;=6,SUM($C300:$AV300),SUMPRODUCT(LARGE($C300:$AV300,{1,2,3,4,5,6})))</f>
        <v>0</v>
      </c>
      <c r="BA300" s="50" t="str">
        <f t="shared" si="22"/>
        <v/>
      </c>
      <c r="BB300" s="50" t="str">
        <f t="shared" si="23"/>
        <v xml:space="preserve"> </v>
      </c>
      <c r="BC300" s="46" t="str" cm="1">
        <f t="array" ref="BC300">IFERROR(SUMPRODUCT(LARGE($C300:$AV300,{1,2,3,4})), "")</f>
        <v/>
      </c>
      <c r="BD300" s="46" t="str" cm="1">
        <f t="array" ref="BD300">IFERROR(SUMPRODUCT(LARGE($C300:$AV300,{1,2,3,4,5,6,7})), "")</f>
        <v/>
      </c>
      <c r="BE300" s="46" t="str" cm="1">
        <f t="array" ref="BE300">IFERROR(SUMPRODUCT(LARGE($C300:$AV300,{1,2,3,4,5,6,7,8})), "")</f>
        <v/>
      </c>
    </row>
    <row r="301" spans="1:57" ht="15" customHeight="1" x14ac:dyDescent="0.2">
      <c r="A301" s="4"/>
      <c r="B301" s="4"/>
      <c r="C301" s="10"/>
      <c r="D301" s="10"/>
      <c r="E301" s="10"/>
      <c r="F301" s="10"/>
      <c r="G301" s="10"/>
      <c r="H301" s="10"/>
      <c r="I301" s="69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24"/>
      <c r="AV301" s="10"/>
      <c r="AW301" s="57"/>
      <c r="AX301" s="47">
        <f t="shared" si="20"/>
        <v>0</v>
      </c>
      <c r="AY301" s="46">
        <f t="shared" si="21"/>
        <v>0</v>
      </c>
      <c r="AZ301" s="46" cm="1">
        <f t="array" ref="AZ301">IF($AY301&lt;=6,SUM($C301:$AV301),SUMPRODUCT(LARGE($C301:$AV301,{1,2,3,4,5,6})))</f>
        <v>0</v>
      </c>
      <c r="BA301" s="50" t="str">
        <f t="shared" si="22"/>
        <v/>
      </c>
      <c r="BB301" s="50" t="str">
        <f t="shared" si="23"/>
        <v xml:space="preserve"> </v>
      </c>
      <c r="BC301" s="46" t="str" cm="1">
        <f t="array" ref="BC301">IFERROR(SUMPRODUCT(LARGE($C301:$AV301,{1,2,3,4})), "")</f>
        <v/>
      </c>
      <c r="BD301" s="46" t="str" cm="1">
        <f t="array" ref="BD301">IFERROR(SUMPRODUCT(LARGE($C301:$AV301,{1,2,3,4,5,6,7})), "")</f>
        <v/>
      </c>
      <c r="BE301" s="46" t="str" cm="1">
        <f t="array" ref="BE301">IFERROR(SUMPRODUCT(LARGE($C301:$AV301,{1,2,3,4,5,6,7,8})), "")</f>
        <v/>
      </c>
    </row>
    <row r="302" spans="1:57" ht="15" customHeight="1" x14ac:dyDescent="0.2">
      <c r="A302" s="4"/>
      <c r="B302" s="4"/>
      <c r="C302" s="10"/>
      <c r="D302" s="10"/>
      <c r="E302" s="10"/>
      <c r="F302" s="10"/>
      <c r="G302" s="10"/>
      <c r="H302" s="10"/>
      <c r="I302" s="69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  <c r="AC302" s="10"/>
      <c r="AD302" s="10"/>
      <c r="AE302" s="10"/>
      <c r="AF302" s="10"/>
      <c r="AG302" s="10"/>
      <c r="AH302" s="10"/>
      <c r="AI302" s="10"/>
      <c r="AJ302" s="10"/>
      <c r="AK302" s="10"/>
      <c r="AL302" s="10"/>
      <c r="AM302" s="10"/>
      <c r="AN302" s="10"/>
      <c r="AO302" s="10"/>
      <c r="AP302" s="10"/>
      <c r="AQ302" s="10"/>
      <c r="AR302" s="10"/>
      <c r="AS302" s="10"/>
      <c r="AT302" s="10"/>
      <c r="AU302" s="24"/>
      <c r="AV302" s="10"/>
      <c r="AW302" s="51"/>
      <c r="AX302" s="47">
        <f t="shared" si="20"/>
        <v>0</v>
      </c>
      <c r="AY302" s="46">
        <f t="shared" ref="AY302:AY365" si="24">COUNTA(C302:AV302)</f>
        <v>0</v>
      </c>
      <c r="AZ302" s="46" cm="1">
        <f t="array" ref="AZ302">IF($AY302&lt;=6,SUM($C302:$AV302),SUMPRODUCT(LARGE($C302:$AV302,{1,2,3,4,5,6})))</f>
        <v>0</v>
      </c>
      <c r="BA302" s="50" t="str">
        <f t="shared" si="22"/>
        <v/>
      </c>
      <c r="BB302" s="50" t="str">
        <f t="shared" si="23"/>
        <v xml:space="preserve"> </v>
      </c>
      <c r="BC302" s="46" t="str" cm="1">
        <f t="array" ref="BC302">IFERROR(SUMPRODUCT(LARGE($C302:$AV302,{1,2,3,4})), "")</f>
        <v/>
      </c>
      <c r="BD302" s="46" t="str" cm="1">
        <f t="array" ref="BD302">IFERROR(SUMPRODUCT(LARGE($C302:$AV302,{1,2,3,4,5,6,7})), "")</f>
        <v/>
      </c>
      <c r="BE302" s="46" t="str" cm="1">
        <f t="array" ref="BE302">IFERROR(SUMPRODUCT(LARGE($C302:$AV302,{1,2,3,4,5,6,7,8})), "")</f>
        <v/>
      </c>
    </row>
    <row r="303" spans="1:57" ht="15" customHeight="1" x14ac:dyDescent="0.2">
      <c r="A303" s="4"/>
      <c r="B303" s="4"/>
      <c r="C303" s="10"/>
      <c r="D303" s="10"/>
      <c r="E303" s="10"/>
      <c r="F303" s="10"/>
      <c r="G303" s="10"/>
      <c r="H303" s="10"/>
      <c r="I303" s="69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  <c r="AA303" s="10"/>
      <c r="AB303" s="10"/>
      <c r="AC303" s="10"/>
      <c r="AD303" s="10"/>
      <c r="AE303" s="10"/>
      <c r="AF303" s="10"/>
      <c r="AG303" s="10"/>
      <c r="AH303" s="10"/>
      <c r="AI303" s="10"/>
      <c r="AJ303" s="10"/>
      <c r="AK303" s="10"/>
      <c r="AL303" s="10"/>
      <c r="AM303" s="10"/>
      <c r="AN303" s="10"/>
      <c r="AO303" s="10"/>
      <c r="AP303" s="10"/>
      <c r="AQ303" s="10"/>
      <c r="AR303" s="10"/>
      <c r="AS303" s="10"/>
      <c r="AT303" s="10"/>
      <c r="AU303" s="24"/>
      <c r="AV303" s="10"/>
      <c r="AW303" s="51"/>
      <c r="AX303" s="47">
        <f t="shared" si="20"/>
        <v>0</v>
      </c>
      <c r="AY303" s="46">
        <f t="shared" si="24"/>
        <v>0</v>
      </c>
      <c r="AZ303" s="46" cm="1">
        <f t="array" ref="AZ303">IF($AY303&lt;=6,SUM($C303:$AV303),SUMPRODUCT(LARGE($C303:$AV303,{1,2,3,4,5,6})))</f>
        <v>0</v>
      </c>
      <c r="BA303" s="50" t="str">
        <f t="shared" si="22"/>
        <v/>
      </c>
      <c r="BB303" s="50" t="str">
        <f t="shared" si="23"/>
        <v xml:space="preserve"> </v>
      </c>
      <c r="BC303" s="46" t="str" cm="1">
        <f t="array" ref="BC303">IFERROR(SUMPRODUCT(LARGE($C303:$AV303,{1,2,3,4})), "")</f>
        <v/>
      </c>
      <c r="BD303" s="46" t="str" cm="1">
        <f t="array" ref="BD303">IFERROR(SUMPRODUCT(LARGE($C303:$AV303,{1,2,3,4,5,6,7})), "")</f>
        <v/>
      </c>
      <c r="BE303" s="46" t="str" cm="1">
        <f t="array" ref="BE303">IFERROR(SUMPRODUCT(LARGE($C303:$AV303,{1,2,3,4,5,6,7,8})), "")</f>
        <v/>
      </c>
    </row>
    <row r="304" spans="1:57" ht="15" customHeight="1" x14ac:dyDescent="0.2">
      <c r="A304" s="4"/>
      <c r="B304" s="4"/>
      <c r="C304" s="10"/>
      <c r="D304" s="10"/>
      <c r="E304" s="10"/>
      <c r="F304" s="10"/>
      <c r="G304" s="10"/>
      <c r="H304" s="10"/>
      <c r="I304" s="69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24"/>
      <c r="AV304" s="10"/>
      <c r="AW304" s="51"/>
      <c r="AX304" s="47">
        <f t="shared" si="20"/>
        <v>0</v>
      </c>
      <c r="AY304" s="46">
        <f t="shared" si="24"/>
        <v>0</v>
      </c>
      <c r="AZ304" s="46" cm="1">
        <f t="array" ref="AZ304">IF($AY304&lt;=6,SUM($C304:$AV304),SUMPRODUCT(LARGE($C304:$AV304,{1,2,3,4,5,6})))</f>
        <v>0</v>
      </c>
      <c r="BA304" s="50" t="str">
        <f t="shared" si="22"/>
        <v/>
      </c>
      <c r="BB304" s="50" t="str">
        <f t="shared" si="23"/>
        <v xml:space="preserve"> </v>
      </c>
      <c r="BC304" s="46" t="str" cm="1">
        <f t="array" ref="BC304">IFERROR(SUMPRODUCT(LARGE($C304:$AV304,{1,2,3,4})), "")</f>
        <v/>
      </c>
      <c r="BD304" s="46" t="str" cm="1">
        <f t="array" ref="BD304">IFERROR(SUMPRODUCT(LARGE($C304:$AV304,{1,2,3,4,5,6,7})), "")</f>
        <v/>
      </c>
      <c r="BE304" s="46" t="str" cm="1">
        <f t="array" ref="BE304">IFERROR(SUMPRODUCT(LARGE($C304:$AV304,{1,2,3,4,5,6,7,8})), "")</f>
        <v/>
      </c>
    </row>
    <row r="305" spans="1:57" ht="15" customHeight="1" x14ac:dyDescent="0.2">
      <c r="A305" s="4"/>
      <c r="B305" s="4"/>
      <c r="C305" s="10"/>
      <c r="D305" s="10"/>
      <c r="E305" s="10"/>
      <c r="F305" s="10"/>
      <c r="G305" s="10"/>
      <c r="H305" s="10"/>
      <c r="I305" s="69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  <c r="AR305" s="10"/>
      <c r="AS305" s="10"/>
      <c r="AT305" s="10"/>
      <c r="AU305" s="24"/>
      <c r="AV305" s="10"/>
      <c r="AW305" s="51"/>
      <c r="AX305" s="47">
        <f t="shared" si="20"/>
        <v>0</v>
      </c>
      <c r="AY305" s="46">
        <f t="shared" si="24"/>
        <v>0</v>
      </c>
      <c r="AZ305" s="46" cm="1">
        <f t="array" ref="AZ305">IF($AY305&lt;=6,SUM($C305:$AV305),SUMPRODUCT(LARGE($C305:$AV305,{1,2,3,4,5,6})))</f>
        <v>0</v>
      </c>
      <c r="BA305" s="50" t="str">
        <f t="shared" si="22"/>
        <v/>
      </c>
      <c r="BB305" s="50" t="str">
        <f t="shared" si="23"/>
        <v xml:space="preserve"> </v>
      </c>
      <c r="BC305" s="46" t="str" cm="1">
        <f t="array" ref="BC305">IFERROR(SUMPRODUCT(LARGE($C305:$AV305,{1,2,3,4})), "")</f>
        <v/>
      </c>
      <c r="BD305" s="46" t="str" cm="1">
        <f t="array" ref="BD305">IFERROR(SUMPRODUCT(LARGE($C305:$AV305,{1,2,3,4,5,6,7})), "")</f>
        <v/>
      </c>
      <c r="BE305" s="46" t="str" cm="1">
        <f t="array" ref="BE305">IFERROR(SUMPRODUCT(LARGE($C305:$AV305,{1,2,3,4,5,6,7,8})), "")</f>
        <v/>
      </c>
    </row>
    <row r="306" spans="1:57" ht="15" customHeight="1" x14ac:dyDescent="0.2">
      <c r="A306" s="4"/>
      <c r="B306" s="4"/>
      <c r="C306" s="10"/>
      <c r="D306" s="10"/>
      <c r="E306" s="10"/>
      <c r="F306" s="10"/>
      <c r="G306" s="10"/>
      <c r="H306" s="10"/>
      <c r="I306" s="69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24"/>
      <c r="AV306" s="10"/>
      <c r="AW306" s="51"/>
      <c r="AX306" s="47">
        <f t="shared" si="20"/>
        <v>0</v>
      </c>
      <c r="AY306" s="46">
        <f t="shared" si="24"/>
        <v>0</v>
      </c>
      <c r="AZ306" s="46" cm="1">
        <f t="array" ref="AZ306">IF($AY306&lt;=6,SUM($C306:$AV306),SUMPRODUCT(LARGE($C306:$AV306,{1,2,3,4,5,6})))</f>
        <v>0</v>
      </c>
      <c r="BA306" s="50" t="str">
        <f t="shared" si="22"/>
        <v/>
      </c>
      <c r="BB306" s="50" t="str">
        <f t="shared" si="23"/>
        <v xml:space="preserve"> </v>
      </c>
      <c r="BC306" s="46" t="str" cm="1">
        <f t="array" ref="BC306">IFERROR(SUMPRODUCT(LARGE($C306:$AV306,{1,2,3,4})), "")</f>
        <v/>
      </c>
      <c r="BD306" s="46" t="str" cm="1">
        <f t="array" ref="BD306">IFERROR(SUMPRODUCT(LARGE($C306:$AV306,{1,2,3,4,5,6,7})), "")</f>
        <v/>
      </c>
      <c r="BE306" s="46" t="str" cm="1">
        <f t="array" ref="BE306">IFERROR(SUMPRODUCT(LARGE($C306:$AV306,{1,2,3,4,5,6,7,8})), "")</f>
        <v/>
      </c>
    </row>
    <row r="307" spans="1:57" ht="15" customHeight="1" x14ac:dyDescent="0.2">
      <c r="A307" s="4"/>
      <c r="B307" s="4"/>
      <c r="C307" s="10"/>
      <c r="D307" s="10"/>
      <c r="E307" s="10"/>
      <c r="F307" s="10"/>
      <c r="G307" s="10"/>
      <c r="H307" s="10"/>
      <c r="I307" s="69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  <c r="AR307" s="10"/>
      <c r="AS307" s="10"/>
      <c r="AT307" s="10"/>
      <c r="AU307" s="24"/>
      <c r="AV307" s="10"/>
      <c r="AW307" s="51"/>
      <c r="AX307" s="47">
        <f t="shared" si="20"/>
        <v>0</v>
      </c>
      <c r="AY307" s="46">
        <f t="shared" si="24"/>
        <v>0</v>
      </c>
      <c r="AZ307" s="46" cm="1">
        <f t="array" ref="AZ307">IF($AY307&lt;=6,SUM($C307:$AV307),SUMPRODUCT(LARGE($C307:$AV307,{1,2,3,4,5,6})))</f>
        <v>0</v>
      </c>
      <c r="BA307" s="50" t="str">
        <f t="shared" si="22"/>
        <v/>
      </c>
      <c r="BB307" s="50" t="str">
        <f t="shared" si="23"/>
        <v xml:space="preserve"> </v>
      </c>
      <c r="BC307" s="46" t="str" cm="1">
        <f t="array" ref="BC307">IFERROR(SUMPRODUCT(LARGE($C307:$AV307,{1,2,3,4})), "")</f>
        <v/>
      </c>
      <c r="BD307" s="46" t="str" cm="1">
        <f t="array" ref="BD307">IFERROR(SUMPRODUCT(LARGE($C307:$AV307,{1,2,3,4,5,6,7})), "")</f>
        <v/>
      </c>
      <c r="BE307" s="46" t="str" cm="1">
        <f t="array" ref="BE307">IFERROR(SUMPRODUCT(LARGE($C307:$AV307,{1,2,3,4,5,6,7,8})), "")</f>
        <v/>
      </c>
    </row>
    <row r="308" spans="1:57" ht="15" customHeight="1" x14ac:dyDescent="0.2">
      <c r="A308" s="4"/>
      <c r="B308" s="4"/>
      <c r="C308" s="10"/>
      <c r="D308" s="10"/>
      <c r="E308" s="10"/>
      <c r="F308" s="10"/>
      <c r="G308" s="10"/>
      <c r="H308" s="10"/>
      <c r="I308" s="69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  <c r="AR308" s="10"/>
      <c r="AS308" s="10"/>
      <c r="AT308" s="10"/>
      <c r="AU308" s="24"/>
      <c r="AV308" s="10"/>
      <c r="AW308" s="51"/>
      <c r="AX308" s="47">
        <f t="shared" si="20"/>
        <v>0</v>
      </c>
      <c r="AY308" s="46">
        <f t="shared" si="24"/>
        <v>0</v>
      </c>
      <c r="AZ308" s="46" cm="1">
        <f t="array" ref="AZ308">IF($AY308&lt;=6,SUM($C308:$AV308),SUMPRODUCT(LARGE($C308:$AV308,{1,2,3,4,5,6})))</f>
        <v>0</v>
      </c>
      <c r="BA308" s="50" t="str">
        <f t="shared" si="22"/>
        <v/>
      </c>
      <c r="BB308" s="50" t="str">
        <f t="shared" si="23"/>
        <v xml:space="preserve"> </v>
      </c>
      <c r="BC308" s="46" t="str" cm="1">
        <f t="array" ref="BC308">IFERROR(SUMPRODUCT(LARGE($C308:$AV308,{1,2,3,4})), "")</f>
        <v/>
      </c>
      <c r="BD308" s="46" t="str" cm="1">
        <f t="array" ref="BD308">IFERROR(SUMPRODUCT(LARGE($C308:$AV308,{1,2,3,4,5,6,7})), "")</f>
        <v/>
      </c>
      <c r="BE308" s="46" t="str" cm="1">
        <f t="array" ref="BE308">IFERROR(SUMPRODUCT(LARGE($C308:$AV308,{1,2,3,4,5,6,7,8})), "")</f>
        <v/>
      </c>
    </row>
    <row r="309" spans="1:57" ht="15" customHeight="1" x14ac:dyDescent="0.2">
      <c r="A309" s="4"/>
      <c r="B309" s="4"/>
      <c r="C309" s="10"/>
      <c r="D309" s="10"/>
      <c r="E309" s="10"/>
      <c r="F309" s="10"/>
      <c r="G309" s="10"/>
      <c r="H309" s="10"/>
      <c r="I309" s="69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24"/>
      <c r="AV309" s="10"/>
      <c r="AW309" s="51"/>
      <c r="AX309" s="47">
        <f t="shared" si="20"/>
        <v>0</v>
      </c>
      <c r="AY309" s="46">
        <f t="shared" si="24"/>
        <v>0</v>
      </c>
      <c r="AZ309" s="46" cm="1">
        <f t="array" ref="AZ309">IF($AY309&lt;=6,SUM($C309:$AV309),SUMPRODUCT(LARGE($C309:$AV309,{1,2,3,4,5,6})))</f>
        <v>0</v>
      </c>
      <c r="BA309" s="50" t="str">
        <f t="shared" si="22"/>
        <v/>
      </c>
      <c r="BB309" s="50" t="str">
        <f t="shared" si="23"/>
        <v xml:space="preserve"> </v>
      </c>
      <c r="BC309" s="46" t="str" cm="1">
        <f t="array" ref="BC309">IFERROR(SUMPRODUCT(LARGE($C309:$AV309,{1,2,3,4})), "")</f>
        <v/>
      </c>
      <c r="BD309" s="46" t="str" cm="1">
        <f t="array" ref="BD309">IFERROR(SUMPRODUCT(LARGE($C309:$AV309,{1,2,3,4,5,6,7})), "")</f>
        <v/>
      </c>
      <c r="BE309" s="46" t="str" cm="1">
        <f t="array" ref="BE309">IFERROR(SUMPRODUCT(LARGE($C309:$AV309,{1,2,3,4,5,6,7,8})), "")</f>
        <v/>
      </c>
    </row>
    <row r="310" spans="1:57" ht="15" customHeight="1" x14ac:dyDescent="0.2">
      <c r="A310" s="4"/>
      <c r="B310" s="4"/>
      <c r="C310" s="10"/>
      <c r="D310" s="10"/>
      <c r="E310" s="10"/>
      <c r="F310" s="10"/>
      <c r="G310" s="10"/>
      <c r="H310" s="10"/>
      <c r="I310" s="69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24"/>
      <c r="AV310" s="10"/>
      <c r="AW310" s="51"/>
      <c r="AX310" s="47">
        <f t="shared" si="20"/>
        <v>0</v>
      </c>
      <c r="AY310" s="46">
        <f t="shared" si="24"/>
        <v>0</v>
      </c>
      <c r="AZ310" s="46" cm="1">
        <f t="array" ref="AZ310">IF($AY310&lt;=6,SUM($C310:$AV310),SUMPRODUCT(LARGE($C310:$AV310,{1,2,3,4,5,6})))</f>
        <v>0</v>
      </c>
      <c r="BA310" s="50" t="str">
        <f t="shared" si="22"/>
        <v/>
      </c>
      <c r="BB310" s="50" t="str">
        <f t="shared" si="23"/>
        <v xml:space="preserve"> </v>
      </c>
      <c r="BC310" s="46" t="str" cm="1">
        <f t="array" ref="BC310">IFERROR(SUMPRODUCT(LARGE($C310:$AV310,{1,2,3,4})), "")</f>
        <v/>
      </c>
      <c r="BD310" s="46" t="str" cm="1">
        <f t="array" ref="BD310">IFERROR(SUMPRODUCT(LARGE($C310:$AV310,{1,2,3,4,5,6,7})), "")</f>
        <v/>
      </c>
      <c r="BE310" s="46" t="str" cm="1">
        <f t="array" ref="BE310">IFERROR(SUMPRODUCT(LARGE($C310:$AV310,{1,2,3,4,5,6,7,8})), "")</f>
        <v/>
      </c>
    </row>
    <row r="311" spans="1:57" ht="15" customHeight="1" x14ac:dyDescent="0.2">
      <c r="A311" s="4"/>
      <c r="B311" s="4"/>
      <c r="C311" s="10"/>
      <c r="D311" s="10"/>
      <c r="E311" s="10"/>
      <c r="F311" s="10"/>
      <c r="G311" s="10"/>
      <c r="H311" s="10"/>
      <c r="I311" s="69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  <c r="AR311" s="10"/>
      <c r="AS311" s="10"/>
      <c r="AT311" s="10"/>
      <c r="AU311" s="24"/>
      <c r="AV311" s="10"/>
      <c r="AW311" s="51"/>
      <c r="AX311" s="47">
        <f t="shared" si="20"/>
        <v>0</v>
      </c>
      <c r="AY311" s="46">
        <f t="shared" si="24"/>
        <v>0</v>
      </c>
      <c r="AZ311" s="46" cm="1">
        <f t="array" ref="AZ311">IF($AY311&lt;=6,SUM($C311:$AV311),SUMPRODUCT(LARGE($C311:$AV311,{1,2,3,4,5,6})))</f>
        <v>0</v>
      </c>
      <c r="BA311" s="50" t="str">
        <f t="shared" si="22"/>
        <v/>
      </c>
      <c r="BB311" s="50" t="str">
        <f t="shared" si="23"/>
        <v xml:space="preserve"> </v>
      </c>
      <c r="BC311" s="46" t="str" cm="1">
        <f t="array" ref="BC311">IFERROR(SUMPRODUCT(LARGE($C311:$AV311,{1,2,3,4})), "")</f>
        <v/>
      </c>
      <c r="BD311" s="46" t="str" cm="1">
        <f t="array" ref="BD311">IFERROR(SUMPRODUCT(LARGE($C311:$AV311,{1,2,3,4,5,6,7})), "")</f>
        <v/>
      </c>
      <c r="BE311" s="46" t="str" cm="1">
        <f t="array" ref="BE311">IFERROR(SUMPRODUCT(LARGE($C311:$AV311,{1,2,3,4,5,6,7,8})), "")</f>
        <v/>
      </c>
    </row>
    <row r="312" spans="1:57" ht="15" customHeight="1" x14ac:dyDescent="0.2">
      <c r="A312" s="4"/>
      <c r="B312" s="4"/>
      <c r="C312" s="10"/>
      <c r="D312" s="10"/>
      <c r="E312" s="10"/>
      <c r="F312" s="10"/>
      <c r="G312" s="10"/>
      <c r="H312" s="10"/>
      <c r="I312" s="69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  <c r="AR312" s="10"/>
      <c r="AS312" s="10"/>
      <c r="AT312" s="10"/>
      <c r="AU312" s="24"/>
      <c r="AV312" s="10"/>
      <c r="AW312" s="51"/>
      <c r="AX312" s="47">
        <f t="shared" si="20"/>
        <v>0</v>
      </c>
      <c r="AY312" s="46">
        <f t="shared" si="24"/>
        <v>0</v>
      </c>
      <c r="AZ312" s="46" cm="1">
        <f t="array" ref="AZ312">IF($AY312&lt;=6,SUM($C312:$AV312),SUMPRODUCT(LARGE($C312:$AV312,{1,2,3,4,5,6})))</f>
        <v>0</v>
      </c>
      <c r="BA312" s="50" t="str">
        <f t="shared" si="22"/>
        <v/>
      </c>
      <c r="BB312" s="50" t="str">
        <f t="shared" si="23"/>
        <v xml:space="preserve"> </v>
      </c>
      <c r="BC312" s="46" t="str" cm="1">
        <f t="array" ref="BC312">IFERROR(SUMPRODUCT(LARGE($C312:$AV312,{1,2,3,4})), "")</f>
        <v/>
      </c>
      <c r="BD312" s="46" t="str" cm="1">
        <f t="array" ref="BD312">IFERROR(SUMPRODUCT(LARGE($C312:$AV312,{1,2,3,4,5,6,7})), "")</f>
        <v/>
      </c>
      <c r="BE312" s="46" t="str" cm="1">
        <f t="array" ref="BE312">IFERROR(SUMPRODUCT(LARGE($C312:$AV312,{1,2,3,4,5,6,7,8})), "")</f>
        <v/>
      </c>
    </row>
    <row r="313" spans="1:57" ht="15" customHeight="1" x14ac:dyDescent="0.2">
      <c r="A313" s="4"/>
      <c r="B313" s="4"/>
      <c r="C313" s="10"/>
      <c r="D313" s="10"/>
      <c r="E313" s="10"/>
      <c r="F313" s="10"/>
      <c r="G313" s="10"/>
      <c r="H313" s="10"/>
      <c r="I313" s="69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  <c r="AR313" s="10"/>
      <c r="AS313" s="10"/>
      <c r="AT313" s="10"/>
      <c r="AU313" s="24"/>
      <c r="AV313" s="10"/>
      <c r="AW313" s="51"/>
      <c r="AX313" s="47">
        <f t="shared" si="20"/>
        <v>0</v>
      </c>
      <c r="AY313" s="46">
        <f t="shared" si="24"/>
        <v>0</v>
      </c>
      <c r="AZ313" s="46" cm="1">
        <f t="array" ref="AZ313">IF($AY313&lt;=6,SUM($C313:$AV313),SUMPRODUCT(LARGE($C313:$AV313,{1,2,3,4,5,6})))</f>
        <v>0</v>
      </c>
      <c r="BA313" s="50" t="str">
        <f t="shared" si="22"/>
        <v/>
      </c>
      <c r="BB313" s="50" t="str">
        <f t="shared" si="23"/>
        <v xml:space="preserve"> </v>
      </c>
      <c r="BC313" s="46" t="str" cm="1">
        <f t="array" ref="BC313">IFERROR(SUMPRODUCT(LARGE($C313:$AV313,{1,2,3,4})), "")</f>
        <v/>
      </c>
      <c r="BD313" s="46" t="str" cm="1">
        <f t="array" ref="BD313">IFERROR(SUMPRODUCT(LARGE($C313:$AV313,{1,2,3,4,5,6,7})), "")</f>
        <v/>
      </c>
      <c r="BE313" s="46" t="str" cm="1">
        <f t="array" ref="BE313">IFERROR(SUMPRODUCT(LARGE($C313:$AV313,{1,2,3,4,5,6,7,8})), "")</f>
        <v/>
      </c>
    </row>
    <row r="314" spans="1:57" ht="15" customHeight="1" x14ac:dyDescent="0.2">
      <c r="A314" s="4"/>
      <c r="B314" s="4"/>
      <c r="C314" s="10"/>
      <c r="D314" s="10"/>
      <c r="E314" s="10"/>
      <c r="F314" s="10"/>
      <c r="G314" s="10"/>
      <c r="H314" s="10"/>
      <c r="I314" s="69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  <c r="AR314" s="10"/>
      <c r="AS314" s="10"/>
      <c r="AT314" s="10"/>
      <c r="AU314" s="24"/>
      <c r="AV314" s="10"/>
      <c r="AW314" s="51"/>
      <c r="AX314" s="47">
        <f t="shared" si="20"/>
        <v>0</v>
      </c>
      <c r="AY314" s="46">
        <f t="shared" si="24"/>
        <v>0</v>
      </c>
      <c r="AZ314" s="46" cm="1">
        <f t="array" ref="AZ314">IF($AY314&lt;=6,SUM($C314:$AV314),SUMPRODUCT(LARGE($C314:$AV314,{1,2,3,4,5,6})))</f>
        <v>0</v>
      </c>
      <c r="BA314" s="50" t="str">
        <f t="shared" si="22"/>
        <v/>
      </c>
      <c r="BB314" s="50" t="str">
        <f t="shared" si="23"/>
        <v xml:space="preserve"> </v>
      </c>
      <c r="BC314" s="46" t="str" cm="1">
        <f t="array" ref="BC314">IFERROR(SUMPRODUCT(LARGE($C314:$AV314,{1,2,3,4})), "")</f>
        <v/>
      </c>
      <c r="BD314" s="46" t="str" cm="1">
        <f t="array" ref="BD314">IFERROR(SUMPRODUCT(LARGE($C314:$AV314,{1,2,3,4,5,6,7})), "")</f>
        <v/>
      </c>
      <c r="BE314" s="46" t="str" cm="1">
        <f t="array" ref="BE314">IFERROR(SUMPRODUCT(LARGE($C314:$AV314,{1,2,3,4,5,6,7,8})), "")</f>
        <v/>
      </c>
    </row>
    <row r="315" spans="1:57" ht="15" customHeight="1" x14ac:dyDescent="0.2">
      <c r="A315" s="4"/>
      <c r="B315" s="4"/>
      <c r="C315" s="10"/>
      <c r="D315" s="10"/>
      <c r="E315" s="10"/>
      <c r="F315" s="10"/>
      <c r="G315" s="10"/>
      <c r="H315" s="10"/>
      <c r="I315" s="69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24"/>
      <c r="AV315" s="10"/>
      <c r="AW315" s="51"/>
      <c r="AX315" s="47">
        <f t="shared" si="20"/>
        <v>0</v>
      </c>
      <c r="AY315" s="46">
        <f t="shared" si="24"/>
        <v>0</v>
      </c>
      <c r="AZ315" s="46" cm="1">
        <f t="array" ref="AZ315">IF($AY315&lt;=6,SUM($C315:$AV315),SUMPRODUCT(LARGE($C315:$AV315,{1,2,3,4,5,6})))</f>
        <v>0</v>
      </c>
      <c r="BA315" s="50" t="str">
        <f t="shared" si="22"/>
        <v/>
      </c>
      <c r="BB315" s="50" t="str">
        <f t="shared" si="23"/>
        <v xml:space="preserve"> </v>
      </c>
      <c r="BC315" s="46" t="str" cm="1">
        <f t="array" ref="BC315">IFERROR(SUMPRODUCT(LARGE($C315:$AV315,{1,2,3,4})), "")</f>
        <v/>
      </c>
      <c r="BD315" s="46" t="str" cm="1">
        <f t="array" ref="BD315">IFERROR(SUMPRODUCT(LARGE($C315:$AV315,{1,2,3,4,5,6,7})), "")</f>
        <v/>
      </c>
      <c r="BE315" s="46" t="str" cm="1">
        <f t="array" ref="BE315">IFERROR(SUMPRODUCT(LARGE($C315:$AV315,{1,2,3,4,5,6,7,8})), "")</f>
        <v/>
      </c>
    </row>
    <row r="316" spans="1:57" ht="15" customHeight="1" x14ac:dyDescent="0.2">
      <c r="A316" s="4"/>
      <c r="B316" s="4"/>
      <c r="C316" s="10"/>
      <c r="D316" s="10"/>
      <c r="E316" s="10"/>
      <c r="F316" s="10"/>
      <c r="G316" s="10"/>
      <c r="H316" s="10"/>
      <c r="I316" s="69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24"/>
      <c r="AV316" s="10"/>
      <c r="AW316" s="51"/>
      <c r="AX316" s="47">
        <f t="shared" si="20"/>
        <v>0</v>
      </c>
      <c r="AY316" s="46">
        <f t="shared" si="24"/>
        <v>0</v>
      </c>
      <c r="AZ316" s="46" cm="1">
        <f t="array" ref="AZ316">IF($AY316&lt;=6,SUM($C316:$AV316),SUMPRODUCT(LARGE($C316:$AV316,{1,2,3,4,5,6})))</f>
        <v>0</v>
      </c>
      <c r="BA316" s="50" t="str">
        <f t="shared" si="22"/>
        <v/>
      </c>
      <c r="BB316" s="50" t="str">
        <f t="shared" si="23"/>
        <v xml:space="preserve"> </v>
      </c>
      <c r="BC316" s="46" t="str" cm="1">
        <f t="array" ref="BC316">IFERROR(SUMPRODUCT(LARGE($C316:$AV316,{1,2,3,4})), "")</f>
        <v/>
      </c>
      <c r="BD316" s="46" t="str" cm="1">
        <f t="array" ref="BD316">IFERROR(SUMPRODUCT(LARGE($C316:$AV316,{1,2,3,4,5,6,7})), "")</f>
        <v/>
      </c>
      <c r="BE316" s="46" t="str" cm="1">
        <f t="array" ref="BE316">IFERROR(SUMPRODUCT(LARGE($C316:$AV316,{1,2,3,4,5,6,7,8})), "")</f>
        <v/>
      </c>
    </row>
    <row r="317" spans="1:57" ht="15" customHeight="1" x14ac:dyDescent="0.2">
      <c r="A317" s="4"/>
      <c r="B317" s="4"/>
      <c r="C317" s="10"/>
      <c r="D317" s="10"/>
      <c r="E317" s="10"/>
      <c r="F317" s="10"/>
      <c r="G317" s="10"/>
      <c r="H317" s="10"/>
      <c r="I317" s="69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/>
      <c r="AB317" s="10"/>
      <c r="AC317" s="10"/>
      <c r="AD317" s="10"/>
      <c r="AE317" s="10"/>
      <c r="AF317" s="10"/>
      <c r="AG317" s="10"/>
      <c r="AH317" s="10"/>
      <c r="AI317" s="10"/>
      <c r="AJ317" s="10"/>
      <c r="AK317" s="10"/>
      <c r="AL317" s="10"/>
      <c r="AM317" s="10"/>
      <c r="AN317" s="10"/>
      <c r="AO317" s="10"/>
      <c r="AP317" s="10"/>
      <c r="AQ317" s="10"/>
      <c r="AR317" s="10"/>
      <c r="AS317" s="10"/>
      <c r="AT317" s="10"/>
      <c r="AU317" s="24"/>
      <c r="AV317" s="10"/>
      <c r="AW317" s="51"/>
      <c r="AX317" s="47">
        <f t="shared" si="20"/>
        <v>0</v>
      </c>
      <c r="AY317" s="46">
        <f t="shared" si="24"/>
        <v>0</v>
      </c>
      <c r="AZ317" s="46" cm="1">
        <f t="array" ref="AZ317">IF($AY317&lt;=6,SUM($C317:$AV317),SUMPRODUCT(LARGE($C317:$AV317,{1,2,3,4,5,6})))</f>
        <v>0</v>
      </c>
      <c r="BA317" s="50" t="str">
        <f t="shared" si="22"/>
        <v/>
      </c>
      <c r="BB317" s="50" t="str">
        <f t="shared" si="23"/>
        <v xml:space="preserve"> </v>
      </c>
      <c r="BC317" s="46" t="str" cm="1">
        <f t="array" ref="BC317">IFERROR(SUMPRODUCT(LARGE($C317:$AV317,{1,2,3,4})), "")</f>
        <v/>
      </c>
      <c r="BD317" s="46" t="str" cm="1">
        <f t="array" ref="BD317">IFERROR(SUMPRODUCT(LARGE($C317:$AV317,{1,2,3,4,5,6,7})), "")</f>
        <v/>
      </c>
      <c r="BE317" s="46" t="str" cm="1">
        <f t="array" ref="BE317">IFERROR(SUMPRODUCT(LARGE($C317:$AV317,{1,2,3,4,5,6,7,8})), "")</f>
        <v/>
      </c>
    </row>
    <row r="318" spans="1:57" ht="15" customHeight="1" x14ac:dyDescent="0.2">
      <c r="A318" s="4"/>
      <c r="B318" s="4"/>
      <c r="C318" s="10"/>
      <c r="D318" s="10"/>
      <c r="E318" s="10"/>
      <c r="F318" s="10"/>
      <c r="G318" s="10"/>
      <c r="H318" s="10"/>
      <c r="I318" s="69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  <c r="AR318" s="10"/>
      <c r="AS318" s="10"/>
      <c r="AT318" s="10"/>
      <c r="AU318" s="24"/>
      <c r="AV318" s="10"/>
      <c r="AW318" s="51"/>
      <c r="AX318" s="47">
        <f t="shared" si="20"/>
        <v>0</v>
      </c>
      <c r="AY318" s="46">
        <f t="shared" si="24"/>
        <v>0</v>
      </c>
      <c r="AZ318" s="46" cm="1">
        <f t="array" ref="AZ318">IF($AY318&lt;=6,SUM($C318:$AV318),SUMPRODUCT(LARGE($C318:$AV318,{1,2,3,4,5,6})))</f>
        <v>0</v>
      </c>
      <c r="BA318" s="50" t="str">
        <f t="shared" si="22"/>
        <v/>
      </c>
      <c r="BB318" s="50" t="str">
        <f t="shared" si="23"/>
        <v xml:space="preserve"> </v>
      </c>
      <c r="BC318" s="46" t="str" cm="1">
        <f t="array" ref="BC318">IFERROR(SUMPRODUCT(LARGE($C318:$AV318,{1,2,3,4})), "")</f>
        <v/>
      </c>
      <c r="BD318" s="46" t="str" cm="1">
        <f t="array" ref="BD318">IFERROR(SUMPRODUCT(LARGE($C318:$AV318,{1,2,3,4,5,6,7})), "")</f>
        <v/>
      </c>
      <c r="BE318" s="46" t="str" cm="1">
        <f t="array" ref="BE318">IFERROR(SUMPRODUCT(LARGE($C318:$AV318,{1,2,3,4,5,6,7,8})), "")</f>
        <v/>
      </c>
    </row>
    <row r="319" spans="1:57" ht="15" customHeight="1" x14ac:dyDescent="0.2">
      <c r="A319" s="4"/>
      <c r="B319" s="4"/>
      <c r="C319" s="10"/>
      <c r="D319" s="10"/>
      <c r="E319" s="10"/>
      <c r="F319" s="10"/>
      <c r="G319" s="10"/>
      <c r="H319" s="10"/>
      <c r="I319" s="69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  <c r="AR319" s="10"/>
      <c r="AS319" s="10"/>
      <c r="AT319" s="10"/>
      <c r="AU319" s="24"/>
      <c r="AV319" s="10"/>
      <c r="AW319" s="51"/>
      <c r="AX319" s="47">
        <f t="shared" si="20"/>
        <v>0</v>
      </c>
      <c r="AY319" s="46">
        <f t="shared" si="24"/>
        <v>0</v>
      </c>
      <c r="AZ319" s="46" cm="1">
        <f t="array" ref="AZ319">IF($AY319&lt;=6,SUM($C319:$AV319),SUMPRODUCT(LARGE($C319:$AV319,{1,2,3,4,5,6})))</f>
        <v>0</v>
      </c>
      <c r="BA319" s="50" t="str">
        <f t="shared" si="22"/>
        <v/>
      </c>
      <c r="BB319" s="50" t="str">
        <f t="shared" si="23"/>
        <v xml:space="preserve"> </v>
      </c>
      <c r="BC319" s="46" t="str" cm="1">
        <f t="array" ref="BC319">IFERROR(SUMPRODUCT(LARGE($C319:$AV319,{1,2,3,4})), "")</f>
        <v/>
      </c>
      <c r="BD319" s="46" t="str" cm="1">
        <f t="array" ref="BD319">IFERROR(SUMPRODUCT(LARGE($C319:$AV319,{1,2,3,4,5,6,7})), "")</f>
        <v/>
      </c>
      <c r="BE319" s="46" t="str" cm="1">
        <f t="array" ref="BE319">IFERROR(SUMPRODUCT(LARGE($C319:$AV319,{1,2,3,4,5,6,7,8})), "")</f>
        <v/>
      </c>
    </row>
    <row r="320" spans="1:57" ht="15" customHeight="1" x14ac:dyDescent="0.2">
      <c r="A320" s="4"/>
      <c r="B320" s="4"/>
      <c r="C320" s="10"/>
      <c r="D320" s="10"/>
      <c r="E320" s="10"/>
      <c r="F320" s="10"/>
      <c r="G320" s="10"/>
      <c r="H320" s="10"/>
      <c r="I320" s="69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  <c r="AR320" s="10"/>
      <c r="AS320" s="10"/>
      <c r="AT320" s="10"/>
      <c r="AU320" s="24"/>
      <c r="AV320" s="10"/>
      <c r="AW320" s="51"/>
      <c r="AX320" s="47">
        <f t="shared" si="20"/>
        <v>0</v>
      </c>
      <c r="AY320" s="46">
        <f t="shared" si="24"/>
        <v>0</v>
      </c>
      <c r="AZ320" s="46" cm="1">
        <f t="array" ref="AZ320">IF($AY320&lt;=6,SUM($C320:$AV320),SUMPRODUCT(LARGE($C320:$AV320,{1,2,3,4,5,6})))</f>
        <v>0</v>
      </c>
      <c r="BA320" s="50" t="str">
        <f t="shared" si="22"/>
        <v/>
      </c>
      <c r="BB320" s="50" t="str">
        <f t="shared" si="23"/>
        <v xml:space="preserve"> </v>
      </c>
      <c r="BC320" s="46" t="str" cm="1">
        <f t="array" ref="BC320">IFERROR(SUMPRODUCT(LARGE($C320:$AV320,{1,2,3,4})), "")</f>
        <v/>
      </c>
      <c r="BD320" s="46" t="str" cm="1">
        <f t="array" ref="BD320">IFERROR(SUMPRODUCT(LARGE($C320:$AV320,{1,2,3,4,5,6,7})), "")</f>
        <v/>
      </c>
      <c r="BE320" s="46" t="str" cm="1">
        <f t="array" ref="BE320">IFERROR(SUMPRODUCT(LARGE($C320:$AV320,{1,2,3,4,5,6,7,8})), "")</f>
        <v/>
      </c>
    </row>
    <row r="321" spans="1:57" ht="15" customHeight="1" x14ac:dyDescent="0.2">
      <c r="A321" s="4"/>
      <c r="B321" s="4"/>
      <c r="C321" s="10"/>
      <c r="D321" s="10"/>
      <c r="E321" s="10"/>
      <c r="F321" s="10"/>
      <c r="G321" s="10"/>
      <c r="H321" s="10"/>
      <c r="I321" s="69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  <c r="AR321" s="10"/>
      <c r="AS321" s="10"/>
      <c r="AT321" s="10"/>
      <c r="AU321" s="24"/>
      <c r="AV321" s="10"/>
      <c r="AW321" s="51"/>
      <c r="AX321" s="47">
        <f t="shared" si="20"/>
        <v>0</v>
      </c>
      <c r="AY321" s="46">
        <f t="shared" si="24"/>
        <v>0</v>
      </c>
      <c r="AZ321" s="46" cm="1">
        <f t="array" ref="AZ321">IF($AY321&lt;=6,SUM($C321:$AV321),SUMPRODUCT(LARGE($C321:$AV321,{1,2,3,4,5,6})))</f>
        <v>0</v>
      </c>
      <c r="BA321" s="50" t="str">
        <f t="shared" si="22"/>
        <v/>
      </c>
      <c r="BB321" s="50" t="str">
        <f t="shared" si="23"/>
        <v xml:space="preserve"> </v>
      </c>
      <c r="BC321" s="46" t="str" cm="1">
        <f t="array" ref="BC321">IFERROR(SUMPRODUCT(LARGE($C321:$AV321,{1,2,3,4})), "")</f>
        <v/>
      </c>
      <c r="BD321" s="46" t="str" cm="1">
        <f t="array" ref="BD321">IFERROR(SUMPRODUCT(LARGE($C321:$AV321,{1,2,3,4,5,6,7})), "")</f>
        <v/>
      </c>
      <c r="BE321" s="46" t="str" cm="1">
        <f t="array" ref="BE321">IFERROR(SUMPRODUCT(LARGE($C321:$AV321,{1,2,3,4,5,6,7,8})), "")</f>
        <v/>
      </c>
    </row>
    <row r="322" spans="1:57" ht="15" customHeight="1" x14ac:dyDescent="0.2">
      <c r="A322" s="4"/>
      <c r="B322" s="4"/>
      <c r="C322" s="10"/>
      <c r="D322" s="10"/>
      <c r="E322" s="10"/>
      <c r="F322" s="10"/>
      <c r="G322" s="10"/>
      <c r="H322" s="10"/>
      <c r="I322" s="69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24"/>
      <c r="AV322" s="10"/>
      <c r="AW322" s="51"/>
      <c r="AX322" s="47">
        <f t="shared" si="20"/>
        <v>0</v>
      </c>
      <c r="AY322" s="46">
        <f t="shared" si="24"/>
        <v>0</v>
      </c>
      <c r="AZ322" s="46" cm="1">
        <f t="array" ref="AZ322">IF($AY322&lt;=6,SUM($C322:$AV322),SUMPRODUCT(LARGE($C322:$AV322,{1,2,3,4,5,6})))</f>
        <v>0</v>
      </c>
      <c r="BA322" s="50" t="str">
        <f t="shared" si="22"/>
        <v/>
      </c>
      <c r="BB322" s="50" t="str">
        <f t="shared" si="23"/>
        <v xml:space="preserve"> </v>
      </c>
      <c r="BC322" s="46" t="str" cm="1">
        <f t="array" ref="BC322">IFERROR(SUMPRODUCT(LARGE($C322:$AV322,{1,2,3,4})), "")</f>
        <v/>
      </c>
      <c r="BD322" s="46" t="str" cm="1">
        <f t="array" ref="BD322">IFERROR(SUMPRODUCT(LARGE($C322:$AV322,{1,2,3,4,5,6,7})), "")</f>
        <v/>
      </c>
      <c r="BE322" s="46" t="str" cm="1">
        <f t="array" ref="BE322">IFERROR(SUMPRODUCT(LARGE($C322:$AV322,{1,2,3,4,5,6,7,8})), "")</f>
        <v/>
      </c>
    </row>
    <row r="323" spans="1:57" ht="15" customHeight="1" x14ac:dyDescent="0.2">
      <c r="A323" s="4"/>
      <c r="B323" s="4"/>
      <c r="C323" s="10"/>
      <c r="D323" s="10"/>
      <c r="E323" s="10"/>
      <c r="F323" s="10"/>
      <c r="G323" s="10"/>
      <c r="H323" s="10"/>
      <c r="I323" s="69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  <c r="AA323" s="10"/>
      <c r="AB323" s="10"/>
      <c r="AC323" s="10"/>
      <c r="AD323" s="10"/>
      <c r="AE323" s="10"/>
      <c r="AF323" s="10"/>
      <c r="AG323" s="10"/>
      <c r="AH323" s="10"/>
      <c r="AI323" s="10"/>
      <c r="AJ323" s="10"/>
      <c r="AK323" s="10"/>
      <c r="AL323" s="10"/>
      <c r="AM323" s="10"/>
      <c r="AN323" s="10"/>
      <c r="AO323" s="10"/>
      <c r="AP323" s="10"/>
      <c r="AQ323" s="10"/>
      <c r="AR323" s="10"/>
      <c r="AS323" s="10"/>
      <c r="AT323" s="10"/>
      <c r="AU323" s="24"/>
      <c r="AV323" s="10"/>
      <c r="AW323" s="51"/>
      <c r="AX323" s="47">
        <f t="shared" ref="AX323:AX386" si="25">SUM($C323:$AW323)</f>
        <v>0</v>
      </c>
      <c r="AY323" s="46">
        <f t="shared" si="24"/>
        <v>0</v>
      </c>
      <c r="AZ323" s="46" cm="1">
        <f t="array" ref="AZ323">IF($AY323&lt;=6,SUM($C323:$AV323),SUMPRODUCT(LARGE($C323:$AV323,{1,2,3,4,5,6})))</f>
        <v>0</v>
      </c>
      <c r="BA323" s="50" t="str">
        <f t="shared" si="22"/>
        <v/>
      </c>
      <c r="BB323" s="50" t="str">
        <f t="shared" si="23"/>
        <v xml:space="preserve"> </v>
      </c>
      <c r="BC323" s="46" t="str" cm="1">
        <f t="array" ref="BC323">IFERROR(SUMPRODUCT(LARGE($C323:$AV323,{1,2,3,4})), "")</f>
        <v/>
      </c>
      <c r="BD323" s="46" t="str" cm="1">
        <f t="array" ref="BD323">IFERROR(SUMPRODUCT(LARGE($C323:$AV323,{1,2,3,4,5,6,7})), "")</f>
        <v/>
      </c>
      <c r="BE323" s="46" t="str" cm="1">
        <f t="array" ref="BE323">IFERROR(SUMPRODUCT(LARGE($C323:$AV323,{1,2,3,4,5,6,7,8})), "")</f>
        <v/>
      </c>
    </row>
    <row r="324" spans="1:57" ht="15" customHeight="1" x14ac:dyDescent="0.2">
      <c r="A324" s="4"/>
      <c r="B324" s="4"/>
      <c r="C324" s="10"/>
      <c r="D324" s="10"/>
      <c r="E324" s="10"/>
      <c r="F324" s="10"/>
      <c r="G324" s="10"/>
      <c r="H324" s="10"/>
      <c r="I324" s="69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/>
      <c r="AB324" s="10"/>
      <c r="AC324" s="10"/>
      <c r="AD324" s="10"/>
      <c r="AE324" s="10"/>
      <c r="AF324" s="10"/>
      <c r="AG324" s="10"/>
      <c r="AH324" s="10"/>
      <c r="AI324" s="10"/>
      <c r="AJ324" s="10"/>
      <c r="AK324" s="10"/>
      <c r="AL324" s="10"/>
      <c r="AM324" s="10"/>
      <c r="AN324" s="10"/>
      <c r="AO324" s="10"/>
      <c r="AP324" s="10"/>
      <c r="AQ324" s="10"/>
      <c r="AR324" s="10"/>
      <c r="AS324" s="10"/>
      <c r="AT324" s="10"/>
      <c r="AU324" s="24"/>
      <c r="AV324" s="10"/>
      <c r="AW324" s="51"/>
      <c r="AX324" s="47">
        <f t="shared" si="25"/>
        <v>0</v>
      </c>
      <c r="AY324" s="46">
        <f t="shared" si="24"/>
        <v>0</v>
      </c>
      <c r="AZ324" s="46" cm="1">
        <f t="array" ref="AZ324">IF($AY324&lt;=6,SUM($C324:$AV324),SUMPRODUCT(LARGE($C324:$AV324,{1,2,3,4,5,6})))</f>
        <v>0</v>
      </c>
      <c r="BA324" s="50" t="str">
        <f t="shared" ref="BA324:BA387" si="26">IF(AND($AY324&gt;=6,AZ324=AZ325),"Manual Calc Needed","")</f>
        <v/>
      </c>
      <c r="BB324" s="50" t="str">
        <f t="shared" ref="BB324:BB387" si="27">IF(AND($AY324&gt;=6,$BA324="Tie"),"Manual Calc Needed"," ")</f>
        <v xml:space="preserve"> </v>
      </c>
      <c r="BC324" s="46" t="str" cm="1">
        <f t="array" ref="BC324">IFERROR(SUMPRODUCT(LARGE($C324:$AV324,{1,2,3,4})), "")</f>
        <v/>
      </c>
      <c r="BD324" s="46" t="str" cm="1">
        <f t="array" ref="BD324">IFERROR(SUMPRODUCT(LARGE($C324:$AV324,{1,2,3,4,5,6,7})), "")</f>
        <v/>
      </c>
      <c r="BE324" s="46" t="str" cm="1">
        <f t="array" ref="BE324">IFERROR(SUMPRODUCT(LARGE($C324:$AV324,{1,2,3,4,5,6,7,8})), "")</f>
        <v/>
      </c>
    </row>
    <row r="325" spans="1:57" ht="15" customHeight="1" x14ac:dyDescent="0.2">
      <c r="A325" s="4"/>
      <c r="B325" s="4"/>
      <c r="C325" s="10"/>
      <c r="D325" s="10"/>
      <c r="E325" s="10"/>
      <c r="F325" s="10"/>
      <c r="G325" s="10"/>
      <c r="H325" s="10"/>
      <c r="I325" s="69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24"/>
      <c r="AV325" s="10"/>
      <c r="AW325" s="51"/>
      <c r="AX325" s="47">
        <f t="shared" si="25"/>
        <v>0</v>
      </c>
      <c r="AY325" s="46">
        <f t="shared" si="24"/>
        <v>0</v>
      </c>
      <c r="AZ325" s="46" cm="1">
        <f t="array" ref="AZ325">IF($AY325&lt;=6,SUM($C325:$AV325),SUMPRODUCT(LARGE($C325:$AV325,{1,2,3,4,5,6})))</f>
        <v>0</v>
      </c>
      <c r="BA325" s="50" t="str">
        <f t="shared" si="26"/>
        <v/>
      </c>
      <c r="BB325" s="50" t="str">
        <f t="shared" si="27"/>
        <v xml:space="preserve"> </v>
      </c>
      <c r="BC325" s="46" t="str" cm="1">
        <f t="array" ref="BC325">IFERROR(SUMPRODUCT(LARGE($C325:$AV325,{1,2,3,4})), "")</f>
        <v/>
      </c>
      <c r="BD325" s="46" t="str" cm="1">
        <f t="array" ref="BD325">IFERROR(SUMPRODUCT(LARGE($C325:$AV325,{1,2,3,4,5,6,7})), "")</f>
        <v/>
      </c>
      <c r="BE325" s="46" t="str" cm="1">
        <f t="array" ref="BE325">IFERROR(SUMPRODUCT(LARGE($C325:$AV325,{1,2,3,4,5,6,7,8})), "")</f>
        <v/>
      </c>
    </row>
    <row r="326" spans="1:57" ht="15" customHeight="1" x14ac:dyDescent="0.2">
      <c r="A326" s="4"/>
      <c r="B326" s="4"/>
      <c r="C326" s="10"/>
      <c r="D326" s="10"/>
      <c r="E326" s="10"/>
      <c r="F326" s="10"/>
      <c r="G326" s="10"/>
      <c r="H326" s="10"/>
      <c r="I326" s="69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  <c r="AR326" s="10"/>
      <c r="AS326" s="10"/>
      <c r="AT326" s="10"/>
      <c r="AU326" s="24"/>
      <c r="AV326" s="10"/>
      <c r="AW326" s="51"/>
      <c r="AX326" s="47">
        <f t="shared" si="25"/>
        <v>0</v>
      </c>
      <c r="AY326" s="46">
        <f t="shared" si="24"/>
        <v>0</v>
      </c>
      <c r="AZ326" s="46" cm="1">
        <f t="array" ref="AZ326">IF($AY326&lt;=6,SUM($C326:$AV326),SUMPRODUCT(LARGE($C326:$AV326,{1,2,3,4,5,6})))</f>
        <v>0</v>
      </c>
      <c r="BA326" s="50" t="str">
        <f t="shared" si="26"/>
        <v/>
      </c>
      <c r="BB326" s="50" t="str">
        <f t="shared" si="27"/>
        <v xml:space="preserve"> </v>
      </c>
      <c r="BC326" s="46" t="str" cm="1">
        <f t="array" ref="BC326">IFERROR(SUMPRODUCT(LARGE($C326:$AV326,{1,2,3,4})), "")</f>
        <v/>
      </c>
      <c r="BD326" s="46" t="str" cm="1">
        <f t="array" ref="BD326">IFERROR(SUMPRODUCT(LARGE($C326:$AV326,{1,2,3,4,5,6,7})), "")</f>
        <v/>
      </c>
      <c r="BE326" s="46" t="str" cm="1">
        <f t="array" ref="BE326">IFERROR(SUMPRODUCT(LARGE($C326:$AV326,{1,2,3,4,5,6,7,8})), "")</f>
        <v/>
      </c>
    </row>
    <row r="327" spans="1:57" ht="15" customHeight="1" x14ac:dyDescent="0.2">
      <c r="A327" s="4"/>
      <c r="B327" s="4"/>
      <c r="C327" s="10"/>
      <c r="D327" s="10"/>
      <c r="E327" s="10"/>
      <c r="F327" s="10"/>
      <c r="G327" s="10"/>
      <c r="H327" s="10"/>
      <c r="I327" s="69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C327" s="10"/>
      <c r="AD327" s="10"/>
      <c r="AE327" s="10"/>
      <c r="AF327" s="10"/>
      <c r="AG327" s="10"/>
      <c r="AH327" s="10"/>
      <c r="AI327" s="10"/>
      <c r="AJ327" s="10"/>
      <c r="AK327" s="10"/>
      <c r="AL327" s="10"/>
      <c r="AM327" s="10"/>
      <c r="AN327" s="10"/>
      <c r="AO327" s="10"/>
      <c r="AP327" s="10"/>
      <c r="AQ327" s="10"/>
      <c r="AR327" s="10"/>
      <c r="AS327" s="10"/>
      <c r="AT327" s="10"/>
      <c r="AU327" s="24"/>
      <c r="AV327" s="10"/>
      <c r="AW327" s="51"/>
      <c r="AX327" s="47">
        <f t="shared" si="25"/>
        <v>0</v>
      </c>
      <c r="AY327" s="46">
        <f t="shared" si="24"/>
        <v>0</v>
      </c>
      <c r="AZ327" s="46" cm="1">
        <f t="array" ref="AZ327">IF($AY327&lt;=6,SUM($C327:$AV327),SUMPRODUCT(LARGE($C327:$AV327,{1,2,3,4,5,6})))</f>
        <v>0</v>
      </c>
      <c r="BA327" s="50" t="str">
        <f t="shared" si="26"/>
        <v/>
      </c>
      <c r="BB327" s="50" t="str">
        <f t="shared" si="27"/>
        <v xml:space="preserve"> </v>
      </c>
      <c r="BC327" s="46" t="str" cm="1">
        <f t="array" ref="BC327">IFERROR(SUMPRODUCT(LARGE($C327:$AV327,{1,2,3,4})), "")</f>
        <v/>
      </c>
      <c r="BD327" s="46" t="str" cm="1">
        <f t="array" ref="BD327">IFERROR(SUMPRODUCT(LARGE($C327:$AV327,{1,2,3,4,5,6,7})), "")</f>
        <v/>
      </c>
      <c r="BE327" s="46" t="str" cm="1">
        <f t="array" ref="BE327">IFERROR(SUMPRODUCT(LARGE($C327:$AV327,{1,2,3,4,5,6,7,8})), "")</f>
        <v/>
      </c>
    </row>
    <row r="328" spans="1:57" ht="15" customHeight="1" x14ac:dyDescent="0.2">
      <c r="A328" s="4"/>
      <c r="B328" s="4"/>
      <c r="C328" s="10"/>
      <c r="D328" s="10"/>
      <c r="E328" s="10"/>
      <c r="F328" s="10"/>
      <c r="G328" s="10"/>
      <c r="H328" s="10"/>
      <c r="I328" s="69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24"/>
      <c r="AV328" s="10"/>
      <c r="AW328" s="51"/>
      <c r="AX328" s="47">
        <f t="shared" si="25"/>
        <v>0</v>
      </c>
      <c r="AY328" s="46">
        <f t="shared" si="24"/>
        <v>0</v>
      </c>
      <c r="AZ328" s="46" cm="1">
        <f t="array" ref="AZ328">IF($AY328&lt;=6,SUM($C328:$AV328),SUMPRODUCT(LARGE($C328:$AV328,{1,2,3,4,5,6})))</f>
        <v>0</v>
      </c>
      <c r="BA328" s="50" t="str">
        <f t="shared" si="26"/>
        <v/>
      </c>
      <c r="BB328" s="50" t="str">
        <f t="shared" si="27"/>
        <v xml:space="preserve"> </v>
      </c>
      <c r="BC328" s="46" t="str" cm="1">
        <f t="array" ref="BC328">IFERROR(SUMPRODUCT(LARGE($C328:$AV328,{1,2,3,4})), "")</f>
        <v/>
      </c>
      <c r="BD328" s="46" t="str" cm="1">
        <f t="array" ref="BD328">IFERROR(SUMPRODUCT(LARGE($C328:$AV328,{1,2,3,4,5,6,7})), "")</f>
        <v/>
      </c>
      <c r="BE328" s="46" t="str" cm="1">
        <f t="array" ref="BE328">IFERROR(SUMPRODUCT(LARGE($C328:$AV328,{1,2,3,4,5,6,7,8})), "")</f>
        <v/>
      </c>
    </row>
    <row r="329" spans="1:57" ht="15" customHeight="1" x14ac:dyDescent="0.2">
      <c r="A329" s="4"/>
      <c r="B329" s="4"/>
      <c r="C329" s="10"/>
      <c r="D329" s="10"/>
      <c r="E329" s="10"/>
      <c r="F329" s="10"/>
      <c r="G329" s="10"/>
      <c r="H329" s="10"/>
      <c r="I329" s="69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/>
      <c r="AB329" s="10"/>
      <c r="AC329" s="10"/>
      <c r="AD329" s="10"/>
      <c r="AE329" s="10"/>
      <c r="AF329" s="10"/>
      <c r="AG329" s="10"/>
      <c r="AH329" s="10"/>
      <c r="AI329" s="10"/>
      <c r="AJ329" s="10"/>
      <c r="AK329" s="10"/>
      <c r="AL329" s="10"/>
      <c r="AM329" s="10"/>
      <c r="AN329" s="10"/>
      <c r="AO329" s="10"/>
      <c r="AP329" s="10"/>
      <c r="AQ329" s="10"/>
      <c r="AR329" s="10"/>
      <c r="AS329" s="10"/>
      <c r="AT329" s="10"/>
      <c r="AU329" s="24"/>
      <c r="AV329" s="10"/>
      <c r="AW329" s="51"/>
      <c r="AX329" s="47">
        <f t="shared" si="25"/>
        <v>0</v>
      </c>
      <c r="AY329" s="46">
        <f t="shared" si="24"/>
        <v>0</v>
      </c>
      <c r="AZ329" s="46" cm="1">
        <f t="array" ref="AZ329">IF($AY329&lt;=6,SUM($C329:$AV329),SUMPRODUCT(LARGE($C329:$AV329,{1,2,3,4,5,6})))</f>
        <v>0</v>
      </c>
      <c r="BA329" s="50" t="str">
        <f t="shared" si="26"/>
        <v/>
      </c>
      <c r="BB329" s="50" t="str">
        <f t="shared" si="27"/>
        <v xml:space="preserve"> </v>
      </c>
      <c r="BC329" s="46" t="str" cm="1">
        <f t="array" ref="BC329">IFERROR(SUMPRODUCT(LARGE($C329:$AV329,{1,2,3,4})), "")</f>
        <v/>
      </c>
      <c r="BD329" s="46" t="str" cm="1">
        <f t="array" ref="BD329">IFERROR(SUMPRODUCT(LARGE($C329:$AV329,{1,2,3,4,5,6,7})), "")</f>
        <v/>
      </c>
      <c r="BE329" s="46" t="str" cm="1">
        <f t="array" ref="BE329">IFERROR(SUMPRODUCT(LARGE($C329:$AV329,{1,2,3,4,5,6,7,8})), "")</f>
        <v/>
      </c>
    </row>
    <row r="330" spans="1:57" ht="15" customHeight="1" x14ac:dyDescent="0.2">
      <c r="A330" s="4"/>
      <c r="B330" s="4"/>
      <c r="C330" s="10"/>
      <c r="D330" s="10"/>
      <c r="E330" s="10"/>
      <c r="F330" s="10"/>
      <c r="G330" s="10"/>
      <c r="H330" s="10"/>
      <c r="I330" s="69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C330" s="10"/>
      <c r="AD330" s="10"/>
      <c r="AE330" s="10"/>
      <c r="AF330" s="10"/>
      <c r="AG330" s="10"/>
      <c r="AH330" s="10"/>
      <c r="AI330" s="10"/>
      <c r="AJ330" s="10"/>
      <c r="AK330" s="10"/>
      <c r="AL330" s="10"/>
      <c r="AM330" s="10"/>
      <c r="AN330" s="10"/>
      <c r="AO330" s="10"/>
      <c r="AP330" s="10"/>
      <c r="AQ330" s="10"/>
      <c r="AR330" s="10"/>
      <c r="AS330" s="10"/>
      <c r="AT330" s="10"/>
      <c r="AU330" s="24"/>
      <c r="AV330" s="10"/>
      <c r="AW330" s="51"/>
      <c r="AX330" s="47">
        <f t="shared" si="25"/>
        <v>0</v>
      </c>
      <c r="AY330" s="46">
        <f t="shared" si="24"/>
        <v>0</v>
      </c>
      <c r="AZ330" s="46" cm="1">
        <f t="array" ref="AZ330">IF($AY330&lt;=6,SUM($C330:$AV330),SUMPRODUCT(LARGE($C330:$AV330,{1,2,3,4,5,6})))</f>
        <v>0</v>
      </c>
      <c r="BA330" s="50" t="str">
        <f t="shared" si="26"/>
        <v/>
      </c>
      <c r="BB330" s="50" t="str">
        <f t="shared" si="27"/>
        <v xml:space="preserve"> </v>
      </c>
      <c r="BC330" s="46" t="str" cm="1">
        <f t="array" ref="BC330">IFERROR(SUMPRODUCT(LARGE($C330:$AV330,{1,2,3,4})), "")</f>
        <v/>
      </c>
      <c r="BD330" s="46" t="str" cm="1">
        <f t="array" ref="BD330">IFERROR(SUMPRODUCT(LARGE($C330:$AV330,{1,2,3,4,5,6,7})), "")</f>
        <v/>
      </c>
      <c r="BE330" s="46" t="str" cm="1">
        <f t="array" ref="BE330">IFERROR(SUMPRODUCT(LARGE($C330:$AV330,{1,2,3,4,5,6,7,8})), "")</f>
        <v/>
      </c>
    </row>
    <row r="331" spans="1:57" ht="15" customHeight="1" x14ac:dyDescent="0.2">
      <c r="A331" s="4"/>
      <c r="B331" s="4"/>
      <c r="C331" s="10"/>
      <c r="D331" s="10"/>
      <c r="E331" s="10"/>
      <c r="F331" s="10"/>
      <c r="G331" s="10"/>
      <c r="H331" s="10"/>
      <c r="I331" s="69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/>
      <c r="AB331" s="10"/>
      <c r="AC331" s="10"/>
      <c r="AD331" s="10"/>
      <c r="AE331" s="10"/>
      <c r="AF331" s="10"/>
      <c r="AG331" s="10"/>
      <c r="AH331" s="10"/>
      <c r="AI331" s="10"/>
      <c r="AJ331" s="10"/>
      <c r="AK331" s="10"/>
      <c r="AL331" s="10"/>
      <c r="AM331" s="10"/>
      <c r="AN331" s="10"/>
      <c r="AO331" s="10"/>
      <c r="AP331" s="10"/>
      <c r="AQ331" s="10"/>
      <c r="AR331" s="10"/>
      <c r="AS331" s="10"/>
      <c r="AT331" s="10"/>
      <c r="AU331" s="24"/>
      <c r="AV331" s="10"/>
      <c r="AW331" s="51"/>
      <c r="AX331" s="47">
        <f t="shared" si="25"/>
        <v>0</v>
      </c>
      <c r="AY331" s="46">
        <f t="shared" si="24"/>
        <v>0</v>
      </c>
      <c r="AZ331" s="46" cm="1">
        <f t="array" ref="AZ331">IF($AY331&lt;=6,SUM($C331:$AV331),SUMPRODUCT(LARGE($C331:$AV331,{1,2,3,4,5,6})))</f>
        <v>0</v>
      </c>
      <c r="BA331" s="50" t="str">
        <f t="shared" si="26"/>
        <v/>
      </c>
      <c r="BB331" s="50" t="str">
        <f t="shared" si="27"/>
        <v xml:space="preserve"> </v>
      </c>
      <c r="BC331" s="46" t="str" cm="1">
        <f t="array" ref="BC331">IFERROR(SUMPRODUCT(LARGE($C331:$AV331,{1,2,3,4})), "")</f>
        <v/>
      </c>
      <c r="BD331" s="46" t="str" cm="1">
        <f t="array" ref="BD331">IFERROR(SUMPRODUCT(LARGE($C331:$AV331,{1,2,3,4,5,6,7})), "")</f>
        <v/>
      </c>
      <c r="BE331" s="46" t="str" cm="1">
        <f t="array" ref="BE331">IFERROR(SUMPRODUCT(LARGE($C331:$AV331,{1,2,3,4,5,6,7,8})), "")</f>
        <v/>
      </c>
    </row>
    <row r="332" spans="1:57" ht="15" customHeight="1" x14ac:dyDescent="0.2">
      <c r="A332" s="4"/>
      <c r="B332" s="4"/>
      <c r="C332" s="10"/>
      <c r="D332" s="10"/>
      <c r="E332" s="10"/>
      <c r="F332" s="10"/>
      <c r="G332" s="10"/>
      <c r="H332" s="10"/>
      <c r="I332" s="69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24"/>
      <c r="AV332" s="10"/>
      <c r="AW332" s="51"/>
      <c r="AX332" s="47">
        <f t="shared" si="25"/>
        <v>0</v>
      </c>
      <c r="AY332" s="46">
        <f t="shared" si="24"/>
        <v>0</v>
      </c>
      <c r="AZ332" s="46" cm="1">
        <f t="array" ref="AZ332">IF($AY332&lt;=6,SUM($C332:$AV332),SUMPRODUCT(LARGE($C332:$AV332,{1,2,3,4,5,6})))</f>
        <v>0</v>
      </c>
      <c r="BA332" s="50" t="str">
        <f t="shared" si="26"/>
        <v/>
      </c>
      <c r="BB332" s="50" t="str">
        <f t="shared" si="27"/>
        <v xml:space="preserve"> </v>
      </c>
      <c r="BC332" s="46" t="str" cm="1">
        <f t="array" ref="BC332">IFERROR(SUMPRODUCT(LARGE($C332:$AV332,{1,2,3,4})), "")</f>
        <v/>
      </c>
      <c r="BD332" s="46" t="str" cm="1">
        <f t="array" ref="BD332">IFERROR(SUMPRODUCT(LARGE($C332:$AV332,{1,2,3,4,5,6,7})), "")</f>
        <v/>
      </c>
      <c r="BE332" s="46" t="str" cm="1">
        <f t="array" ref="BE332">IFERROR(SUMPRODUCT(LARGE($C332:$AV332,{1,2,3,4,5,6,7,8})), "")</f>
        <v/>
      </c>
    </row>
    <row r="333" spans="1:57" ht="15" customHeight="1" x14ac:dyDescent="0.2">
      <c r="A333" s="4"/>
      <c r="B333" s="4"/>
      <c r="C333" s="10"/>
      <c r="D333" s="10"/>
      <c r="E333" s="10"/>
      <c r="F333" s="10"/>
      <c r="G333" s="10"/>
      <c r="H333" s="10"/>
      <c r="I333" s="69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  <c r="AA333" s="10"/>
      <c r="AB333" s="10"/>
      <c r="AC333" s="10"/>
      <c r="AD333" s="10"/>
      <c r="AE333" s="10"/>
      <c r="AF333" s="10"/>
      <c r="AG333" s="10"/>
      <c r="AH333" s="10"/>
      <c r="AI333" s="10"/>
      <c r="AJ333" s="10"/>
      <c r="AK333" s="10"/>
      <c r="AL333" s="10"/>
      <c r="AM333" s="10"/>
      <c r="AN333" s="10"/>
      <c r="AO333" s="10"/>
      <c r="AP333" s="10"/>
      <c r="AQ333" s="10"/>
      <c r="AR333" s="10"/>
      <c r="AS333" s="10"/>
      <c r="AT333" s="10"/>
      <c r="AU333" s="24"/>
      <c r="AV333" s="10"/>
      <c r="AW333" s="51"/>
      <c r="AX333" s="47">
        <f t="shared" si="25"/>
        <v>0</v>
      </c>
      <c r="AY333" s="46">
        <f t="shared" si="24"/>
        <v>0</v>
      </c>
      <c r="AZ333" s="46" cm="1">
        <f t="array" ref="AZ333">IF($AY333&lt;=6,SUM($C333:$AV333),SUMPRODUCT(LARGE($C333:$AV333,{1,2,3,4,5,6})))</f>
        <v>0</v>
      </c>
      <c r="BA333" s="50" t="str">
        <f t="shared" si="26"/>
        <v/>
      </c>
      <c r="BB333" s="50" t="str">
        <f t="shared" si="27"/>
        <v xml:space="preserve"> </v>
      </c>
      <c r="BC333" s="46" t="str" cm="1">
        <f t="array" ref="BC333">IFERROR(SUMPRODUCT(LARGE($C333:$AV333,{1,2,3,4})), "")</f>
        <v/>
      </c>
      <c r="BD333" s="46" t="str" cm="1">
        <f t="array" ref="BD333">IFERROR(SUMPRODUCT(LARGE($C333:$AV333,{1,2,3,4,5,6,7})), "")</f>
        <v/>
      </c>
      <c r="BE333" s="46" t="str" cm="1">
        <f t="array" ref="BE333">IFERROR(SUMPRODUCT(LARGE($C333:$AV333,{1,2,3,4,5,6,7,8})), "")</f>
        <v/>
      </c>
    </row>
    <row r="334" spans="1:57" ht="15" customHeight="1" x14ac:dyDescent="0.2">
      <c r="A334" s="4"/>
      <c r="B334" s="4"/>
      <c r="C334" s="10"/>
      <c r="D334" s="10"/>
      <c r="E334" s="10"/>
      <c r="F334" s="10"/>
      <c r="G334" s="10"/>
      <c r="H334" s="10"/>
      <c r="I334" s="69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/>
      <c r="AB334" s="10"/>
      <c r="AC334" s="10"/>
      <c r="AD334" s="10"/>
      <c r="AE334" s="10"/>
      <c r="AF334" s="10"/>
      <c r="AG334" s="10"/>
      <c r="AH334" s="10"/>
      <c r="AI334" s="10"/>
      <c r="AJ334" s="10"/>
      <c r="AK334" s="10"/>
      <c r="AL334" s="10"/>
      <c r="AM334" s="10"/>
      <c r="AN334" s="10"/>
      <c r="AO334" s="10"/>
      <c r="AP334" s="10"/>
      <c r="AQ334" s="10"/>
      <c r="AR334" s="10"/>
      <c r="AS334" s="10"/>
      <c r="AT334" s="10"/>
      <c r="AU334" s="24"/>
      <c r="AV334" s="10"/>
      <c r="AW334" s="51"/>
      <c r="AX334" s="47">
        <f t="shared" si="25"/>
        <v>0</v>
      </c>
      <c r="AY334" s="46">
        <f t="shared" si="24"/>
        <v>0</v>
      </c>
      <c r="AZ334" s="46" cm="1">
        <f t="array" ref="AZ334">IF($AY334&lt;=6,SUM($C334:$AV334),SUMPRODUCT(LARGE($C334:$AV334,{1,2,3,4,5,6})))</f>
        <v>0</v>
      </c>
      <c r="BA334" s="50" t="str">
        <f t="shared" si="26"/>
        <v/>
      </c>
      <c r="BB334" s="50" t="str">
        <f t="shared" si="27"/>
        <v xml:space="preserve"> </v>
      </c>
      <c r="BC334" s="46" t="str" cm="1">
        <f t="array" ref="BC334">IFERROR(SUMPRODUCT(LARGE($C334:$AV334,{1,2,3,4})), "")</f>
        <v/>
      </c>
      <c r="BD334" s="46" t="str" cm="1">
        <f t="array" ref="BD334">IFERROR(SUMPRODUCT(LARGE($C334:$AV334,{1,2,3,4,5,6,7})), "")</f>
        <v/>
      </c>
      <c r="BE334" s="46" t="str" cm="1">
        <f t="array" ref="BE334">IFERROR(SUMPRODUCT(LARGE($C334:$AV334,{1,2,3,4,5,6,7,8})), "")</f>
        <v/>
      </c>
    </row>
    <row r="335" spans="1:57" ht="15" customHeight="1" x14ac:dyDescent="0.2">
      <c r="A335" s="4"/>
      <c r="B335" s="4"/>
      <c r="C335" s="10"/>
      <c r="D335" s="10"/>
      <c r="E335" s="10"/>
      <c r="F335" s="10"/>
      <c r="G335" s="10"/>
      <c r="H335" s="10"/>
      <c r="I335" s="69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/>
      <c r="AB335" s="10"/>
      <c r="AC335" s="10"/>
      <c r="AD335" s="10"/>
      <c r="AE335" s="10"/>
      <c r="AF335" s="10"/>
      <c r="AG335" s="10"/>
      <c r="AH335" s="10"/>
      <c r="AI335" s="10"/>
      <c r="AJ335" s="10"/>
      <c r="AK335" s="10"/>
      <c r="AL335" s="10"/>
      <c r="AM335" s="10"/>
      <c r="AN335" s="10"/>
      <c r="AO335" s="10"/>
      <c r="AP335" s="10"/>
      <c r="AQ335" s="10"/>
      <c r="AR335" s="10"/>
      <c r="AS335" s="10"/>
      <c r="AT335" s="10"/>
      <c r="AU335" s="24"/>
      <c r="AV335" s="10"/>
      <c r="AW335" s="51"/>
      <c r="AX335" s="47">
        <f t="shared" si="25"/>
        <v>0</v>
      </c>
      <c r="AY335" s="46">
        <f t="shared" si="24"/>
        <v>0</v>
      </c>
      <c r="AZ335" s="46" cm="1">
        <f t="array" ref="AZ335">IF($AY335&lt;=6,SUM($C335:$AV335),SUMPRODUCT(LARGE($C335:$AV335,{1,2,3,4,5,6})))</f>
        <v>0</v>
      </c>
      <c r="BA335" s="50" t="str">
        <f t="shared" si="26"/>
        <v/>
      </c>
      <c r="BB335" s="50" t="str">
        <f t="shared" si="27"/>
        <v xml:space="preserve"> </v>
      </c>
      <c r="BC335" s="46" t="str" cm="1">
        <f t="array" ref="BC335">IFERROR(SUMPRODUCT(LARGE($C335:$AV335,{1,2,3,4})), "")</f>
        <v/>
      </c>
      <c r="BD335" s="46" t="str" cm="1">
        <f t="array" ref="BD335">IFERROR(SUMPRODUCT(LARGE($C335:$AV335,{1,2,3,4,5,6,7})), "")</f>
        <v/>
      </c>
      <c r="BE335" s="46" t="str" cm="1">
        <f t="array" ref="BE335">IFERROR(SUMPRODUCT(LARGE($C335:$AV335,{1,2,3,4,5,6,7,8})), "")</f>
        <v/>
      </c>
    </row>
    <row r="336" spans="1:57" ht="15" customHeight="1" x14ac:dyDescent="0.2">
      <c r="A336" s="4"/>
      <c r="B336" s="4"/>
      <c r="C336" s="10"/>
      <c r="D336" s="10"/>
      <c r="E336" s="10"/>
      <c r="F336" s="10"/>
      <c r="G336" s="10"/>
      <c r="H336" s="10"/>
      <c r="I336" s="69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  <c r="AA336" s="10"/>
      <c r="AB336" s="10"/>
      <c r="AC336" s="10"/>
      <c r="AD336" s="10"/>
      <c r="AE336" s="10"/>
      <c r="AF336" s="10"/>
      <c r="AG336" s="10"/>
      <c r="AH336" s="10"/>
      <c r="AI336" s="10"/>
      <c r="AJ336" s="10"/>
      <c r="AK336" s="10"/>
      <c r="AL336" s="10"/>
      <c r="AM336" s="10"/>
      <c r="AN336" s="10"/>
      <c r="AO336" s="10"/>
      <c r="AP336" s="10"/>
      <c r="AQ336" s="10"/>
      <c r="AR336" s="10"/>
      <c r="AS336" s="10"/>
      <c r="AT336" s="10"/>
      <c r="AU336" s="24"/>
      <c r="AV336" s="10"/>
      <c r="AW336" s="51"/>
      <c r="AX336" s="47">
        <f t="shared" si="25"/>
        <v>0</v>
      </c>
      <c r="AY336" s="46">
        <f t="shared" si="24"/>
        <v>0</v>
      </c>
      <c r="AZ336" s="46" cm="1">
        <f t="array" ref="AZ336">IF($AY336&lt;=6,SUM($C336:$AV336),SUMPRODUCT(LARGE($C336:$AV336,{1,2,3,4,5,6})))</f>
        <v>0</v>
      </c>
      <c r="BA336" s="50" t="str">
        <f t="shared" si="26"/>
        <v/>
      </c>
      <c r="BB336" s="50" t="str">
        <f t="shared" si="27"/>
        <v xml:space="preserve"> </v>
      </c>
      <c r="BC336" s="46" t="str" cm="1">
        <f t="array" ref="BC336">IFERROR(SUMPRODUCT(LARGE($C336:$AV336,{1,2,3,4})), "")</f>
        <v/>
      </c>
      <c r="BD336" s="46" t="str" cm="1">
        <f t="array" ref="BD336">IFERROR(SUMPRODUCT(LARGE($C336:$AV336,{1,2,3,4,5,6,7})), "")</f>
        <v/>
      </c>
      <c r="BE336" s="46" t="str" cm="1">
        <f t="array" ref="BE336">IFERROR(SUMPRODUCT(LARGE($C336:$AV336,{1,2,3,4,5,6,7,8})), "")</f>
        <v/>
      </c>
    </row>
    <row r="337" spans="1:57" ht="15" customHeight="1" x14ac:dyDescent="0.2">
      <c r="A337" s="4"/>
      <c r="B337" s="4"/>
      <c r="C337" s="10"/>
      <c r="D337" s="10"/>
      <c r="E337" s="10"/>
      <c r="F337" s="10"/>
      <c r="G337" s="10"/>
      <c r="H337" s="10"/>
      <c r="I337" s="69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/>
      <c r="AB337" s="10"/>
      <c r="AC337" s="10"/>
      <c r="AD337" s="10"/>
      <c r="AE337" s="10"/>
      <c r="AF337" s="10"/>
      <c r="AG337" s="10"/>
      <c r="AH337" s="10"/>
      <c r="AI337" s="10"/>
      <c r="AJ337" s="10"/>
      <c r="AK337" s="10"/>
      <c r="AL337" s="10"/>
      <c r="AM337" s="10"/>
      <c r="AN337" s="10"/>
      <c r="AO337" s="10"/>
      <c r="AP337" s="10"/>
      <c r="AQ337" s="10"/>
      <c r="AR337" s="10"/>
      <c r="AS337" s="10"/>
      <c r="AT337" s="10"/>
      <c r="AU337" s="24"/>
      <c r="AV337" s="10"/>
      <c r="AW337" s="51"/>
      <c r="AX337" s="47">
        <f t="shared" si="25"/>
        <v>0</v>
      </c>
      <c r="AY337" s="46">
        <f t="shared" si="24"/>
        <v>0</v>
      </c>
      <c r="AZ337" s="46" cm="1">
        <f t="array" ref="AZ337">IF($AY337&lt;=6,SUM($C337:$AV337),SUMPRODUCT(LARGE($C337:$AV337,{1,2,3,4,5,6})))</f>
        <v>0</v>
      </c>
      <c r="BA337" s="50" t="str">
        <f t="shared" si="26"/>
        <v/>
      </c>
      <c r="BB337" s="50" t="str">
        <f t="shared" si="27"/>
        <v xml:space="preserve"> </v>
      </c>
      <c r="BC337" s="46" t="str" cm="1">
        <f t="array" ref="BC337">IFERROR(SUMPRODUCT(LARGE($C337:$AV337,{1,2,3,4})), "")</f>
        <v/>
      </c>
      <c r="BD337" s="46" t="str" cm="1">
        <f t="array" ref="BD337">IFERROR(SUMPRODUCT(LARGE($C337:$AV337,{1,2,3,4,5,6,7})), "")</f>
        <v/>
      </c>
      <c r="BE337" s="46" t="str" cm="1">
        <f t="array" ref="BE337">IFERROR(SUMPRODUCT(LARGE($C337:$AV337,{1,2,3,4,5,6,7,8})), "")</f>
        <v/>
      </c>
    </row>
    <row r="338" spans="1:57" ht="15" customHeight="1" x14ac:dyDescent="0.2">
      <c r="A338" s="4"/>
      <c r="B338" s="4"/>
      <c r="C338" s="10"/>
      <c r="D338" s="10"/>
      <c r="E338" s="10"/>
      <c r="F338" s="10"/>
      <c r="G338" s="10"/>
      <c r="H338" s="10"/>
      <c r="I338" s="69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C338" s="10"/>
      <c r="AD338" s="10"/>
      <c r="AE338" s="10"/>
      <c r="AF338" s="10"/>
      <c r="AG338" s="10"/>
      <c r="AH338" s="10"/>
      <c r="AI338" s="10"/>
      <c r="AJ338" s="10"/>
      <c r="AK338" s="10"/>
      <c r="AL338" s="10"/>
      <c r="AM338" s="10"/>
      <c r="AN338" s="10"/>
      <c r="AO338" s="10"/>
      <c r="AP338" s="10"/>
      <c r="AQ338" s="10"/>
      <c r="AR338" s="10"/>
      <c r="AS338" s="10"/>
      <c r="AT338" s="10"/>
      <c r="AU338" s="24"/>
      <c r="AV338" s="10"/>
      <c r="AW338" s="51"/>
      <c r="AX338" s="47">
        <f t="shared" si="25"/>
        <v>0</v>
      </c>
      <c r="AY338" s="46">
        <f t="shared" si="24"/>
        <v>0</v>
      </c>
      <c r="AZ338" s="46" cm="1">
        <f t="array" ref="AZ338">IF($AY338&lt;=6,SUM($C338:$AV338),SUMPRODUCT(LARGE($C338:$AV338,{1,2,3,4,5,6})))</f>
        <v>0</v>
      </c>
      <c r="BA338" s="50" t="str">
        <f t="shared" si="26"/>
        <v/>
      </c>
      <c r="BB338" s="50" t="str">
        <f t="shared" si="27"/>
        <v xml:space="preserve"> </v>
      </c>
      <c r="BC338" s="46" t="str" cm="1">
        <f t="array" ref="BC338">IFERROR(SUMPRODUCT(LARGE($C338:$AV338,{1,2,3,4})), "")</f>
        <v/>
      </c>
      <c r="BD338" s="46" t="str" cm="1">
        <f t="array" ref="BD338">IFERROR(SUMPRODUCT(LARGE($C338:$AV338,{1,2,3,4,5,6,7})), "")</f>
        <v/>
      </c>
      <c r="BE338" s="46" t="str" cm="1">
        <f t="array" ref="BE338">IFERROR(SUMPRODUCT(LARGE($C338:$AV338,{1,2,3,4,5,6,7,8})), "")</f>
        <v/>
      </c>
    </row>
    <row r="339" spans="1:57" ht="15" customHeight="1" x14ac:dyDescent="0.2">
      <c r="A339" s="4"/>
      <c r="B339" s="4"/>
      <c r="C339" s="10"/>
      <c r="D339" s="10"/>
      <c r="E339" s="10"/>
      <c r="F339" s="10"/>
      <c r="G339" s="10"/>
      <c r="H339" s="10"/>
      <c r="I339" s="69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10"/>
      <c r="AD339" s="10"/>
      <c r="AE339" s="10"/>
      <c r="AF339" s="10"/>
      <c r="AG339" s="10"/>
      <c r="AH339" s="10"/>
      <c r="AI339" s="10"/>
      <c r="AJ339" s="10"/>
      <c r="AK339" s="10"/>
      <c r="AL339" s="10"/>
      <c r="AM339" s="10"/>
      <c r="AN339" s="10"/>
      <c r="AO339" s="10"/>
      <c r="AP339" s="10"/>
      <c r="AQ339" s="10"/>
      <c r="AR339" s="10"/>
      <c r="AS339" s="10"/>
      <c r="AT339" s="10"/>
      <c r="AU339" s="24"/>
      <c r="AV339" s="10"/>
      <c r="AW339" s="51"/>
      <c r="AX339" s="47">
        <f t="shared" si="25"/>
        <v>0</v>
      </c>
      <c r="AY339" s="46">
        <f t="shared" si="24"/>
        <v>0</v>
      </c>
      <c r="AZ339" s="46" cm="1">
        <f t="array" ref="AZ339">IF($AY339&lt;=6,SUM($C339:$AV339),SUMPRODUCT(LARGE($C339:$AV339,{1,2,3,4,5,6})))</f>
        <v>0</v>
      </c>
      <c r="BA339" s="50" t="str">
        <f t="shared" si="26"/>
        <v/>
      </c>
      <c r="BB339" s="50" t="str">
        <f t="shared" si="27"/>
        <v xml:space="preserve"> </v>
      </c>
      <c r="BC339" s="46" t="str" cm="1">
        <f t="array" ref="BC339">IFERROR(SUMPRODUCT(LARGE($C339:$AV339,{1,2,3,4})), "")</f>
        <v/>
      </c>
      <c r="BD339" s="46" t="str" cm="1">
        <f t="array" ref="BD339">IFERROR(SUMPRODUCT(LARGE($C339:$AV339,{1,2,3,4,5,6,7})), "")</f>
        <v/>
      </c>
      <c r="BE339" s="46" t="str" cm="1">
        <f t="array" ref="BE339">IFERROR(SUMPRODUCT(LARGE($C339:$AV339,{1,2,3,4,5,6,7,8})), "")</f>
        <v/>
      </c>
    </row>
    <row r="340" spans="1:57" ht="15" customHeight="1" x14ac:dyDescent="0.2">
      <c r="A340" s="4"/>
      <c r="B340" s="4"/>
      <c r="C340" s="10"/>
      <c r="D340" s="10"/>
      <c r="E340" s="10"/>
      <c r="F340" s="10"/>
      <c r="G340" s="10"/>
      <c r="H340" s="10"/>
      <c r="I340" s="69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/>
      <c r="AB340" s="10"/>
      <c r="AC340" s="10"/>
      <c r="AD340" s="10"/>
      <c r="AE340" s="10"/>
      <c r="AF340" s="10"/>
      <c r="AG340" s="10"/>
      <c r="AH340" s="10"/>
      <c r="AI340" s="10"/>
      <c r="AJ340" s="10"/>
      <c r="AK340" s="10"/>
      <c r="AL340" s="10"/>
      <c r="AM340" s="10"/>
      <c r="AN340" s="10"/>
      <c r="AO340" s="10"/>
      <c r="AP340" s="10"/>
      <c r="AQ340" s="10"/>
      <c r="AR340" s="10"/>
      <c r="AS340" s="10"/>
      <c r="AT340" s="10"/>
      <c r="AU340" s="24"/>
      <c r="AV340" s="10"/>
      <c r="AW340" s="51"/>
      <c r="AX340" s="47">
        <f t="shared" si="25"/>
        <v>0</v>
      </c>
      <c r="AY340" s="46">
        <f t="shared" si="24"/>
        <v>0</v>
      </c>
      <c r="AZ340" s="46" cm="1">
        <f t="array" ref="AZ340">IF($AY340&lt;=6,SUM($C340:$AV340),SUMPRODUCT(LARGE($C340:$AV340,{1,2,3,4,5,6})))</f>
        <v>0</v>
      </c>
      <c r="BA340" s="50" t="str">
        <f t="shared" si="26"/>
        <v/>
      </c>
      <c r="BB340" s="50" t="str">
        <f t="shared" si="27"/>
        <v xml:space="preserve"> </v>
      </c>
      <c r="BC340" s="46" t="str" cm="1">
        <f t="array" ref="BC340">IFERROR(SUMPRODUCT(LARGE($C340:$AV340,{1,2,3,4})), "")</f>
        <v/>
      </c>
      <c r="BD340" s="46" t="str" cm="1">
        <f t="array" ref="BD340">IFERROR(SUMPRODUCT(LARGE($C340:$AV340,{1,2,3,4,5,6,7})), "")</f>
        <v/>
      </c>
      <c r="BE340" s="46" t="str" cm="1">
        <f t="array" ref="BE340">IFERROR(SUMPRODUCT(LARGE($C340:$AV340,{1,2,3,4,5,6,7,8})), "")</f>
        <v/>
      </c>
    </row>
    <row r="341" spans="1:57" ht="15" customHeight="1" x14ac:dyDescent="0.2">
      <c r="A341" s="4"/>
      <c r="B341" s="4"/>
      <c r="C341" s="10"/>
      <c r="D341" s="10"/>
      <c r="E341" s="10"/>
      <c r="F341" s="10"/>
      <c r="G341" s="10"/>
      <c r="H341" s="10"/>
      <c r="I341" s="69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/>
      <c r="AB341" s="10"/>
      <c r="AC341" s="10"/>
      <c r="AD341" s="10"/>
      <c r="AE341" s="10"/>
      <c r="AF341" s="10"/>
      <c r="AG341" s="10"/>
      <c r="AH341" s="10"/>
      <c r="AI341" s="10"/>
      <c r="AJ341" s="10"/>
      <c r="AK341" s="10"/>
      <c r="AL341" s="10"/>
      <c r="AM341" s="10"/>
      <c r="AN341" s="10"/>
      <c r="AO341" s="10"/>
      <c r="AP341" s="10"/>
      <c r="AQ341" s="10"/>
      <c r="AR341" s="10"/>
      <c r="AS341" s="10"/>
      <c r="AT341" s="10"/>
      <c r="AU341" s="24"/>
      <c r="AV341" s="10"/>
      <c r="AW341" s="51"/>
      <c r="AX341" s="47">
        <f t="shared" si="25"/>
        <v>0</v>
      </c>
      <c r="AY341" s="46">
        <f t="shared" si="24"/>
        <v>0</v>
      </c>
      <c r="AZ341" s="46" cm="1">
        <f t="array" ref="AZ341">IF($AY341&lt;=6,SUM($C341:$AV341),SUMPRODUCT(LARGE($C341:$AV341,{1,2,3,4,5,6})))</f>
        <v>0</v>
      </c>
      <c r="BA341" s="50" t="str">
        <f t="shared" si="26"/>
        <v/>
      </c>
      <c r="BB341" s="50" t="str">
        <f t="shared" si="27"/>
        <v xml:space="preserve"> </v>
      </c>
      <c r="BC341" s="46" t="str" cm="1">
        <f t="array" ref="BC341">IFERROR(SUMPRODUCT(LARGE($C341:$AV341,{1,2,3,4})), "")</f>
        <v/>
      </c>
      <c r="BD341" s="46" t="str" cm="1">
        <f t="array" ref="BD341">IFERROR(SUMPRODUCT(LARGE($C341:$AV341,{1,2,3,4,5,6,7})), "")</f>
        <v/>
      </c>
      <c r="BE341" s="46" t="str" cm="1">
        <f t="array" ref="BE341">IFERROR(SUMPRODUCT(LARGE($C341:$AV341,{1,2,3,4,5,6,7,8})), "")</f>
        <v/>
      </c>
    </row>
    <row r="342" spans="1:57" ht="15" customHeight="1" x14ac:dyDescent="0.2">
      <c r="A342" s="4"/>
      <c r="B342" s="4"/>
      <c r="C342" s="10"/>
      <c r="D342" s="10"/>
      <c r="E342" s="10"/>
      <c r="F342" s="10"/>
      <c r="G342" s="10"/>
      <c r="H342" s="10"/>
      <c r="I342" s="69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/>
      <c r="AB342" s="10"/>
      <c r="AC342" s="10"/>
      <c r="AD342" s="10"/>
      <c r="AE342" s="10"/>
      <c r="AF342" s="10"/>
      <c r="AG342" s="10"/>
      <c r="AH342" s="10"/>
      <c r="AI342" s="10"/>
      <c r="AJ342" s="10"/>
      <c r="AK342" s="10"/>
      <c r="AL342" s="10"/>
      <c r="AM342" s="10"/>
      <c r="AN342" s="10"/>
      <c r="AO342" s="10"/>
      <c r="AP342" s="10"/>
      <c r="AQ342" s="10"/>
      <c r="AR342" s="10"/>
      <c r="AS342" s="10"/>
      <c r="AT342" s="10"/>
      <c r="AU342" s="24"/>
      <c r="AV342" s="10"/>
      <c r="AW342" s="51"/>
      <c r="AX342" s="47">
        <f t="shared" si="25"/>
        <v>0</v>
      </c>
      <c r="AY342" s="46">
        <f t="shared" si="24"/>
        <v>0</v>
      </c>
      <c r="AZ342" s="46" cm="1">
        <f t="array" ref="AZ342">IF($AY342&lt;=6,SUM($C342:$AV342),SUMPRODUCT(LARGE($C342:$AV342,{1,2,3,4,5,6})))</f>
        <v>0</v>
      </c>
      <c r="BA342" s="50" t="str">
        <f t="shared" si="26"/>
        <v/>
      </c>
      <c r="BB342" s="50" t="str">
        <f t="shared" si="27"/>
        <v xml:space="preserve"> </v>
      </c>
      <c r="BC342" s="46" t="str" cm="1">
        <f t="array" ref="BC342">IFERROR(SUMPRODUCT(LARGE($C342:$AV342,{1,2,3,4})), "")</f>
        <v/>
      </c>
      <c r="BD342" s="46" t="str" cm="1">
        <f t="array" ref="BD342">IFERROR(SUMPRODUCT(LARGE($C342:$AV342,{1,2,3,4,5,6,7})), "")</f>
        <v/>
      </c>
      <c r="BE342" s="46" t="str" cm="1">
        <f t="array" ref="BE342">IFERROR(SUMPRODUCT(LARGE($C342:$AV342,{1,2,3,4,5,6,7,8})), "")</f>
        <v/>
      </c>
    </row>
    <row r="343" spans="1:57" ht="15" customHeight="1" x14ac:dyDescent="0.2">
      <c r="A343" s="4"/>
      <c r="B343" s="4"/>
      <c r="C343" s="10"/>
      <c r="D343" s="10"/>
      <c r="E343" s="10"/>
      <c r="F343" s="10"/>
      <c r="G343" s="10"/>
      <c r="H343" s="10"/>
      <c r="I343" s="69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/>
      <c r="AB343" s="10"/>
      <c r="AC343" s="10"/>
      <c r="AD343" s="10"/>
      <c r="AE343" s="10"/>
      <c r="AF343" s="10"/>
      <c r="AG343" s="10"/>
      <c r="AH343" s="10"/>
      <c r="AI343" s="10"/>
      <c r="AJ343" s="10"/>
      <c r="AK343" s="10"/>
      <c r="AL343" s="10"/>
      <c r="AM343" s="10"/>
      <c r="AN343" s="10"/>
      <c r="AO343" s="10"/>
      <c r="AP343" s="10"/>
      <c r="AQ343" s="10"/>
      <c r="AR343" s="10"/>
      <c r="AS343" s="10"/>
      <c r="AT343" s="10"/>
      <c r="AU343" s="24"/>
      <c r="AV343" s="10"/>
      <c r="AW343" s="51"/>
      <c r="AX343" s="47">
        <f t="shared" si="25"/>
        <v>0</v>
      </c>
      <c r="AY343" s="46">
        <f t="shared" si="24"/>
        <v>0</v>
      </c>
      <c r="AZ343" s="46" cm="1">
        <f t="array" ref="AZ343">IF($AY343&lt;=6,SUM($C343:$AV343),SUMPRODUCT(LARGE($C343:$AV343,{1,2,3,4,5,6})))</f>
        <v>0</v>
      </c>
      <c r="BA343" s="50" t="str">
        <f t="shared" si="26"/>
        <v/>
      </c>
      <c r="BB343" s="50" t="str">
        <f t="shared" si="27"/>
        <v xml:space="preserve"> </v>
      </c>
      <c r="BC343" s="46" t="str" cm="1">
        <f t="array" ref="BC343">IFERROR(SUMPRODUCT(LARGE($C343:$AV343,{1,2,3,4})), "")</f>
        <v/>
      </c>
      <c r="BD343" s="46" t="str" cm="1">
        <f t="array" ref="BD343">IFERROR(SUMPRODUCT(LARGE($C343:$AV343,{1,2,3,4,5,6,7})), "")</f>
        <v/>
      </c>
      <c r="BE343" s="46" t="str" cm="1">
        <f t="array" ref="BE343">IFERROR(SUMPRODUCT(LARGE($C343:$AV343,{1,2,3,4,5,6,7,8})), "")</f>
        <v/>
      </c>
    </row>
    <row r="344" spans="1:57" ht="15" customHeight="1" x14ac:dyDescent="0.2">
      <c r="A344" s="4"/>
      <c r="B344" s="4"/>
      <c r="C344" s="10"/>
      <c r="D344" s="10"/>
      <c r="E344" s="10"/>
      <c r="F344" s="10"/>
      <c r="G344" s="10"/>
      <c r="H344" s="10"/>
      <c r="I344" s="69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  <c r="AA344" s="10"/>
      <c r="AB344" s="10"/>
      <c r="AC344" s="10"/>
      <c r="AD344" s="10"/>
      <c r="AE344" s="10"/>
      <c r="AF344" s="10"/>
      <c r="AG344" s="10"/>
      <c r="AH344" s="10"/>
      <c r="AI344" s="10"/>
      <c r="AJ344" s="10"/>
      <c r="AK344" s="10"/>
      <c r="AL344" s="10"/>
      <c r="AM344" s="10"/>
      <c r="AN344" s="10"/>
      <c r="AO344" s="10"/>
      <c r="AP344" s="10"/>
      <c r="AQ344" s="10"/>
      <c r="AR344" s="10"/>
      <c r="AS344" s="10"/>
      <c r="AT344" s="10"/>
      <c r="AU344" s="24"/>
      <c r="AV344" s="10"/>
      <c r="AW344" s="51"/>
      <c r="AX344" s="47">
        <f t="shared" si="25"/>
        <v>0</v>
      </c>
      <c r="AY344" s="46">
        <f t="shared" si="24"/>
        <v>0</v>
      </c>
      <c r="AZ344" s="46" cm="1">
        <f t="array" ref="AZ344">IF($AY344&lt;=6,SUM($C344:$AV344),SUMPRODUCT(LARGE($C344:$AV344,{1,2,3,4,5,6})))</f>
        <v>0</v>
      </c>
      <c r="BA344" s="50" t="str">
        <f t="shared" si="26"/>
        <v/>
      </c>
      <c r="BB344" s="50" t="str">
        <f t="shared" si="27"/>
        <v xml:space="preserve"> </v>
      </c>
      <c r="BC344" s="46" t="str" cm="1">
        <f t="array" ref="BC344">IFERROR(SUMPRODUCT(LARGE($C344:$AV344,{1,2,3,4})), "")</f>
        <v/>
      </c>
      <c r="BD344" s="46" t="str" cm="1">
        <f t="array" ref="BD344">IFERROR(SUMPRODUCT(LARGE($C344:$AV344,{1,2,3,4,5,6,7})), "")</f>
        <v/>
      </c>
      <c r="BE344" s="46" t="str" cm="1">
        <f t="array" ref="BE344">IFERROR(SUMPRODUCT(LARGE($C344:$AV344,{1,2,3,4,5,6,7,8})), "")</f>
        <v/>
      </c>
    </row>
    <row r="345" spans="1:57" ht="15" customHeight="1" x14ac:dyDescent="0.2">
      <c r="A345" s="4"/>
      <c r="B345" s="4"/>
      <c r="C345" s="10"/>
      <c r="D345" s="10"/>
      <c r="E345" s="10"/>
      <c r="F345" s="10"/>
      <c r="G345" s="10"/>
      <c r="H345" s="10"/>
      <c r="I345" s="69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/>
      <c r="AB345" s="10"/>
      <c r="AC345" s="10"/>
      <c r="AD345" s="10"/>
      <c r="AE345" s="10"/>
      <c r="AF345" s="10"/>
      <c r="AG345" s="10"/>
      <c r="AH345" s="10"/>
      <c r="AI345" s="10"/>
      <c r="AJ345" s="10"/>
      <c r="AK345" s="10"/>
      <c r="AL345" s="10"/>
      <c r="AM345" s="10"/>
      <c r="AN345" s="10"/>
      <c r="AO345" s="10"/>
      <c r="AP345" s="10"/>
      <c r="AQ345" s="10"/>
      <c r="AR345" s="10"/>
      <c r="AS345" s="10"/>
      <c r="AT345" s="10"/>
      <c r="AU345" s="24"/>
      <c r="AV345" s="10"/>
      <c r="AW345" s="51"/>
      <c r="AX345" s="47">
        <f t="shared" si="25"/>
        <v>0</v>
      </c>
      <c r="AY345" s="46">
        <f t="shared" si="24"/>
        <v>0</v>
      </c>
      <c r="AZ345" s="46" cm="1">
        <f t="array" ref="AZ345">IF($AY345&lt;=6,SUM($C345:$AV345),SUMPRODUCT(LARGE($C345:$AV345,{1,2,3,4,5,6})))</f>
        <v>0</v>
      </c>
      <c r="BA345" s="50" t="str">
        <f t="shared" si="26"/>
        <v/>
      </c>
      <c r="BB345" s="50" t="str">
        <f t="shared" si="27"/>
        <v xml:space="preserve"> </v>
      </c>
      <c r="BC345" s="46" t="str" cm="1">
        <f t="array" ref="BC345">IFERROR(SUMPRODUCT(LARGE($C345:$AV345,{1,2,3,4})), "")</f>
        <v/>
      </c>
      <c r="BD345" s="46" t="str" cm="1">
        <f t="array" ref="BD345">IFERROR(SUMPRODUCT(LARGE($C345:$AV345,{1,2,3,4,5,6,7})), "")</f>
        <v/>
      </c>
      <c r="BE345" s="46" t="str" cm="1">
        <f t="array" ref="BE345">IFERROR(SUMPRODUCT(LARGE($C345:$AV345,{1,2,3,4,5,6,7,8})), "")</f>
        <v/>
      </c>
    </row>
    <row r="346" spans="1:57" ht="15" customHeight="1" x14ac:dyDescent="0.2">
      <c r="A346" s="4"/>
      <c r="B346" s="4"/>
      <c r="C346" s="10"/>
      <c r="D346" s="10"/>
      <c r="E346" s="10"/>
      <c r="F346" s="10"/>
      <c r="G346" s="10"/>
      <c r="H346" s="10"/>
      <c r="I346" s="69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C346" s="10"/>
      <c r="AD346" s="10"/>
      <c r="AE346" s="10"/>
      <c r="AF346" s="10"/>
      <c r="AG346" s="10"/>
      <c r="AH346" s="10"/>
      <c r="AI346" s="10"/>
      <c r="AJ346" s="10"/>
      <c r="AK346" s="10"/>
      <c r="AL346" s="10"/>
      <c r="AM346" s="10"/>
      <c r="AN346" s="10"/>
      <c r="AO346" s="10"/>
      <c r="AP346" s="10"/>
      <c r="AQ346" s="10"/>
      <c r="AR346" s="10"/>
      <c r="AS346" s="10"/>
      <c r="AT346" s="10"/>
      <c r="AU346" s="24"/>
      <c r="AV346" s="10"/>
      <c r="AW346" s="51"/>
      <c r="AX346" s="47">
        <f t="shared" si="25"/>
        <v>0</v>
      </c>
      <c r="AY346" s="46">
        <f t="shared" si="24"/>
        <v>0</v>
      </c>
      <c r="AZ346" s="46" cm="1">
        <f t="array" ref="AZ346">IF($AY346&lt;=6,SUM($C346:$AV346),SUMPRODUCT(LARGE($C346:$AV346,{1,2,3,4,5,6})))</f>
        <v>0</v>
      </c>
      <c r="BA346" s="50" t="str">
        <f t="shared" si="26"/>
        <v/>
      </c>
      <c r="BB346" s="50" t="str">
        <f t="shared" si="27"/>
        <v xml:space="preserve"> </v>
      </c>
      <c r="BC346" s="46" t="str" cm="1">
        <f t="array" ref="BC346">IFERROR(SUMPRODUCT(LARGE($C346:$AV346,{1,2,3,4})), "")</f>
        <v/>
      </c>
      <c r="BD346" s="46" t="str" cm="1">
        <f t="array" ref="BD346">IFERROR(SUMPRODUCT(LARGE($C346:$AV346,{1,2,3,4,5,6,7})), "")</f>
        <v/>
      </c>
      <c r="BE346" s="46" t="str" cm="1">
        <f t="array" ref="BE346">IFERROR(SUMPRODUCT(LARGE($C346:$AV346,{1,2,3,4,5,6,7,8})), "")</f>
        <v/>
      </c>
    </row>
    <row r="347" spans="1:57" ht="15" customHeight="1" x14ac:dyDescent="0.2">
      <c r="A347" s="4"/>
      <c r="B347" s="4"/>
      <c r="C347" s="10"/>
      <c r="D347" s="10"/>
      <c r="E347" s="10"/>
      <c r="F347" s="10"/>
      <c r="G347" s="10"/>
      <c r="H347" s="10"/>
      <c r="I347" s="69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/>
      <c r="AB347" s="10"/>
      <c r="AC347" s="10"/>
      <c r="AD347" s="10"/>
      <c r="AE347" s="10"/>
      <c r="AF347" s="10"/>
      <c r="AG347" s="10"/>
      <c r="AH347" s="10"/>
      <c r="AI347" s="10"/>
      <c r="AJ347" s="10"/>
      <c r="AK347" s="10"/>
      <c r="AL347" s="10"/>
      <c r="AM347" s="10"/>
      <c r="AN347" s="10"/>
      <c r="AO347" s="10"/>
      <c r="AP347" s="10"/>
      <c r="AQ347" s="10"/>
      <c r="AR347" s="10"/>
      <c r="AS347" s="10"/>
      <c r="AT347" s="10"/>
      <c r="AU347" s="24"/>
      <c r="AV347" s="10"/>
      <c r="AW347" s="51"/>
      <c r="AX347" s="47">
        <f t="shared" si="25"/>
        <v>0</v>
      </c>
      <c r="AY347" s="46">
        <f t="shared" si="24"/>
        <v>0</v>
      </c>
      <c r="AZ347" s="46" cm="1">
        <f t="array" ref="AZ347">IF($AY347&lt;=6,SUM($C347:$AV347),SUMPRODUCT(LARGE($C347:$AV347,{1,2,3,4,5,6})))</f>
        <v>0</v>
      </c>
      <c r="BA347" s="50" t="str">
        <f t="shared" si="26"/>
        <v/>
      </c>
      <c r="BB347" s="50" t="str">
        <f t="shared" si="27"/>
        <v xml:space="preserve"> </v>
      </c>
      <c r="BC347" s="46" t="str" cm="1">
        <f t="array" ref="BC347">IFERROR(SUMPRODUCT(LARGE($C347:$AV347,{1,2,3,4})), "")</f>
        <v/>
      </c>
      <c r="BD347" s="46" t="str" cm="1">
        <f t="array" ref="BD347">IFERROR(SUMPRODUCT(LARGE($C347:$AV347,{1,2,3,4,5,6,7})), "")</f>
        <v/>
      </c>
      <c r="BE347" s="46" t="str" cm="1">
        <f t="array" ref="BE347">IFERROR(SUMPRODUCT(LARGE($C347:$AV347,{1,2,3,4,5,6,7,8})), "")</f>
        <v/>
      </c>
    </row>
    <row r="348" spans="1:57" ht="15" customHeight="1" x14ac:dyDescent="0.2">
      <c r="A348" s="4"/>
      <c r="B348" s="4"/>
      <c r="C348" s="10"/>
      <c r="D348" s="10"/>
      <c r="E348" s="10"/>
      <c r="F348" s="10"/>
      <c r="G348" s="10"/>
      <c r="H348" s="10"/>
      <c r="I348" s="69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  <c r="AA348" s="10"/>
      <c r="AB348" s="10"/>
      <c r="AC348" s="10"/>
      <c r="AD348" s="10"/>
      <c r="AE348" s="10"/>
      <c r="AF348" s="10"/>
      <c r="AG348" s="10"/>
      <c r="AH348" s="10"/>
      <c r="AI348" s="10"/>
      <c r="AJ348" s="10"/>
      <c r="AK348" s="10"/>
      <c r="AL348" s="10"/>
      <c r="AM348" s="10"/>
      <c r="AN348" s="10"/>
      <c r="AO348" s="10"/>
      <c r="AP348" s="10"/>
      <c r="AQ348" s="10"/>
      <c r="AR348" s="10"/>
      <c r="AS348" s="10"/>
      <c r="AT348" s="10"/>
      <c r="AU348" s="24"/>
      <c r="AV348" s="10"/>
      <c r="AW348" s="51"/>
      <c r="AX348" s="47">
        <f t="shared" si="25"/>
        <v>0</v>
      </c>
      <c r="AY348" s="46">
        <f t="shared" si="24"/>
        <v>0</v>
      </c>
      <c r="AZ348" s="46" cm="1">
        <f t="array" ref="AZ348">IF($AY348&lt;=6,SUM($C348:$AV348),SUMPRODUCT(LARGE($C348:$AV348,{1,2,3,4,5,6})))</f>
        <v>0</v>
      </c>
      <c r="BA348" s="50" t="str">
        <f t="shared" si="26"/>
        <v/>
      </c>
      <c r="BB348" s="50" t="str">
        <f t="shared" si="27"/>
        <v xml:space="preserve"> </v>
      </c>
      <c r="BC348" s="46" t="str" cm="1">
        <f t="array" ref="BC348">IFERROR(SUMPRODUCT(LARGE($C348:$AV348,{1,2,3,4})), "")</f>
        <v/>
      </c>
      <c r="BD348" s="46" t="str" cm="1">
        <f t="array" ref="BD348">IFERROR(SUMPRODUCT(LARGE($C348:$AV348,{1,2,3,4,5,6,7})), "")</f>
        <v/>
      </c>
      <c r="BE348" s="46" t="str" cm="1">
        <f t="array" ref="BE348">IFERROR(SUMPRODUCT(LARGE($C348:$AV348,{1,2,3,4,5,6,7,8})), "")</f>
        <v/>
      </c>
    </row>
    <row r="349" spans="1:57" ht="15" customHeight="1" x14ac:dyDescent="0.2">
      <c r="A349" s="4"/>
      <c r="B349" s="4"/>
      <c r="C349" s="10"/>
      <c r="D349" s="10"/>
      <c r="E349" s="10"/>
      <c r="F349" s="10"/>
      <c r="G349" s="10"/>
      <c r="H349" s="10"/>
      <c r="I349" s="69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  <c r="AA349" s="10"/>
      <c r="AB349" s="10"/>
      <c r="AC349" s="10"/>
      <c r="AD349" s="10"/>
      <c r="AE349" s="10"/>
      <c r="AF349" s="10"/>
      <c r="AG349" s="10"/>
      <c r="AH349" s="10"/>
      <c r="AI349" s="10"/>
      <c r="AJ349" s="10"/>
      <c r="AK349" s="10"/>
      <c r="AL349" s="10"/>
      <c r="AM349" s="10"/>
      <c r="AN349" s="10"/>
      <c r="AO349" s="10"/>
      <c r="AP349" s="10"/>
      <c r="AQ349" s="10"/>
      <c r="AR349" s="10"/>
      <c r="AS349" s="10"/>
      <c r="AT349" s="10"/>
      <c r="AU349" s="24"/>
      <c r="AV349" s="10"/>
      <c r="AW349" s="51"/>
      <c r="AX349" s="47">
        <f t="shared" si="25"/>
        <v>0</v>
      </c>
      <c r="AY349" s="46">
        <f t="shared" si="24"/>
        <v>0</v>
      </c>
      <c r="AZ349" s="46" cm="1">
        <f t="array" ref="AZ349">IF($AY349&lt;=6,SUM($C349:$AV349),SUMPRODUCT(LARGE($C349:$AV349,{1,2,3,4,5,6})))</f>
        <v>0</v>
      </c>
      <c r="BA349" s="50" t="str">
        <f t="shared" si="26"/>
        <v/>
      </c>
      <c r="BB349" s="50" t="str">
        <f t="shared" si="27"/>
        <v xml:space="preserve"> </v>
      </c>
      <c r="BC349" s="46" t="str" cm="1">
        <f t="array" ref="BC349">IFERROR(SUMPRODUCT(LARGE($C349:$AV349,{1,2,3,4})), "")</f>
        <v/>
      </c>
      <c r="BD349" s="46" t="str" cm="1">
        <f t="array" ref="BD349">IFERROR(SUMPRODUCT(LARGE($C349:$AV349,{1,2,3,4,5,6,7})), "")</f>
        <v/>
      </c>
      <c r="BE349" s="46" t="str" cm="1">
        <f t="array" ref="BE349">IFERROR(SUMPRODUCT(LARGE($C349:$AV349,{1,2,3,4,5,6,7,8})), "")</f>
        <v/>
      </c>
    </row>
    <row r="350" spans="1:57" ht="15" customHeight="1" x14ac:dyDescent="0.2">
      <c r="A350" s="4"/>
      <c r="B350" s="4"/>
      <c r="C350" s="10"/>
      <c r="D350" s="10"/>
      <c r="E350" s="10"/>
      <c r="F350" s="10"/>
      <c r="G350" s="10"/>
      <c r="H350" s="10"/>
      <c r="I350" s="69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/>
      <c r="AB350" s="10"/>
      <c r="AC350" s="10"/>
      <c r="AD350" s="10"/>
      <c r="AE350" s="10"/>
      <c r="AF350" s="10"/>
      <c r="AG350" s="10"/>
      <c r="AH350" s="10"/>
      <c r="AI350" s="10"/>
      <c r="AJ350" s="10"/>
      <c r="AK350" s="10"/>
      <c r="AL350" s="10"/>
      <c r="AM350" s="10"/>
      <c r="AN350" s="10"/>
      <c r="AO350" s="10"/>
      <c r="AP350" s="10"/>
      <c r="AQ350" s="10"/>
      <c r="AR350" s="10"/>
      <c r="AS350" s="10"/>
      <c r="AT350" s="10"/>
      <c r="AU350" s="24"/>
      <c r="AV350" s="10"/>
      <c r="AW350" s="51"/>
      <c r="AX350" s="47">
        <f t="shared" si="25"/>
        <v>0</v>
      </c>
      <c r="AY350" s="46">
        <f t="shared" si="24"/>
        <v>0</v>
      </c>
      <c r="AZ350" s="46" cm="1">
        <f t="array" ref="AZ350">IF($AY350&lt;=6,SUM($C350:$AV350),SUMPRODUCT(LARGE($C350:$AV350,{1,2,3,4,5,6})))</f>
        <v>0</v>
      </c>
      <c r="BA350" s="50" t="str">
        <f t="shared" si="26"/>
        <v/>
      </c>
      <c r="BB350" s="50" t="str">
        <f t="shared" si="27"/>
        <v xml:space="preserve"> </v>
      </c>
      <c r="BC350" s="46" t="str" cm="1">
        <f t="array" ref="BC350">IFERROR(SUMPRODUCT(LARGE($C350:$AV350,{1,2,3,4})), "")</f>
        <v/>
      </c>
      <c r="BD350" s="46" t="str" cm="1">
        <f t="array" ref="BD350">IFERROR(SUMPRODUCT(LARGE($C350:$AV350,{1,2,3,4,5,6,7})), "")</f>
        <v/>
      </c>
      <c r="BE350" s="46" t="str" cm="1">
        <f t="array" ref="BE350">IFERROR(SUMPRODUCT(LARGE($C350:$AV350,{1,2,3,4,5,6,7,8})), "")</f>
        <v/>
      </c>
    </row>
    <row r="351" spans="1:57" ht="15" customHeight="1" x14ac:dyDescent="0.2">
      <c r="A351" s="4"/>
      <c r="B351" s="4"/>
      <c r="C351" s="10"/>
      <c r="D351" s="10"/>
      <c r="E351" s="10"/>
      <c r="F351" s="10"/>
      <c r="G351" s="10"/>
      <c r="H351" s="10"/>
      <c r="I351" s="69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/>
      <c r="AB351" s="10"/>
      <c r="AC351" s="10"/>
      <c r="AD351" s="10"/>
      <c r="AE351" s="10"/>
      <c r="AF351" s="10"/>
      <c r="AG351" s="10"/>
      <c r="AH351" s="10"/>
      <c r="AI351" s="10"/>
      <c r="AJ351" s="10"/>
      <c r="AK351" s="10"/>
      <c r="AL351" s="10"/>
      <c r="AM351" s="10"/>
      <c r="AN351" s="10"/>
      <c r="AO351" s="10"/>
      <c r="AP351" s="10"/>
      <c r="AQ351" s="10"/>
      <c r="AR351" s="10"/>
      <c r="AS351" s="10"/>
      <c r="AT351" s="10"/>
      <c r="AU351" s="24"/>
      <c r="AV351" s="10"/>
      <c r="AW351" s="51"/>
      <c r="AX351" s="47">
        <f t="shared" si="25"/>
        <v>0</v>
      </c>
      <c r="AY351" s="46">
        <f t="shared" si="24"/>
        <v>0</v>
      </c>
      <c r="AZ351" s="46" cm="1">
        <f t="array" ref="AZ351">IF($AY351&lt;=6,SUM($C351:$AV351),SUMPRODUCT(LARGE($C351:$AV351,{1,2,3,4,5,6})))</f>
        <v>0</v>
      </c>
      <c r="BA351" s="50" t="str">
        <f t="shared" si="26"/>
        <v/>
      </c>
      <c r="BB351" s="50" t="str">
        <f t="shared" si="27"/>
        <v xml:space="preserve"> </v>
      </c>
      <c r="BC351" s="46" t="str" cm="1">
        <f t="array" ref="BC351">IFERROR(SUMPRODUCT(LARGE($C351:$AV351,{1,2,3,4})), "")</f>
        <v/>
      </c>
      <c r="BD351" s="46" t="str" cm="1">
        <f t="array" ref="BD351">IFERROR(SUMPRODUCT(LARGE($C351:$AV351,{1,2,3,4,5,6,7})), "")</f>
        <v/>
      </c>
      <c r="BE351" s="46" t="str" cm="1">
        <f t="array" ref="BE351">IFERROR(SUMPRODUCT(LARGE($C351:$AV351,{1,2,3,4,5,6,7,8})), "")</f>
        <v/>
      </c>
    </row>
    <row r="352" spans="1:57" ht="15" customHeight="1" x14ac:dyDescent="0.2">
      <c r="A352" s="4"/>
      <c r="B352" s="4"/>
      <c r="C352" s="10"/>
      <c r="D352" s="10"/>
      <c r="E352" s="10"/>
      <c r="F352" s="10"/>
      <c r="G352" s="10"/>
      <c r="H352" s="10"/>
      <c r="I352" s="69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/>
      <c r="AB352" s="10"/>
      <c r="AC352" s="10"/>
      <c r="AD352" s="10"/>
      <c r="AE352" s="10"/>
      <c r="AF352" s="10"/>
      <c r="AG352" s="10"/>
      <c r="AH352" s="10"/>
      <c r="AI352" s="10"/>
      <c r="AJ352" s="10"/>
      <c r="AK352" s="10"/>
      <c r="AL352" s="10"/>
      <c r="AM352" s="10"/>
      <c r="AN352" s="10"/>
      <c r="AO352" s="10"/>
      <c r="AP352" s="10"/>
      <c r="AQ352" s="10"/>
      <c r="AR352" s="10"/>
      <c r="AS352" s="10"/>
      <c r="AT352" s="10"/>
      <c r="AU352" s="24"/>
      <c r="AV352" s="10"/>
      <c r="AW352" s="51"/>
      <c r="AX352" s="47">
        <f t="shared" si="25"/>
        <v>0</v>
      </c>
      <c r="AY352" s="46">
        <f t="shared" si="24"/>
        <v>0</v>
      </c>
      <c r="AZ352" s="46" cm="1">
        <f t="array" ref="AZ352">IF($AY352&lt;=6,SUM($C352:$AV352),SUMPRODUCT(LARGE($C352:$AV352,{1,2,3,4,5,6})))</f>
        <v>0</v>
      </c>
      <c r="BA352" s="50" t="str">
        <f t="shared" si="26"/>
        <v/>
      </c>
      <c r="BB352" s="50" t="str">
        <f t="shared" si="27"/>
        <v xml:space="preserve"> </v>
      </c>
      <c r="BC352" s="46" t="str" cm="1">
        <f t="array" ref="BC352">IFERROR(SUMPRODUCT(LARGE($C352:$AV352,{1,2,3,4})), "")</f>
        <v/>
      </c>
      <c r="BD352" s="46" t="str" cm="1">
        <f t="array" ref="BD352">IFERROR(SUMPRODUCT(LARGE($C352:$AV352,{1,2,3,4,5,6,7})), "")</f>
        <v/>
      </c>
      <c r="BE352" s="46" t="str" cm="1">
        <f t="array" ref="BE352">IFERROR(SUMPRODUCT(LARGE($C352:$AV352,{1,2,3,4,5,6,7,8})), "")</f>
        <v/>
      </c>
    </row>
    <row r="353" spans="1:57" ht="15" customHeight="1" x14ac:dyDescent="0.2">
      <c r="A353" s="4"/>
      <c r="B353" s="4"/>
      <c r="C353" s="10"/>
      <c r="D353" s="10"/>
      <c r="E353" s="10"/>
      <c r="F353" s="10"/>
      <c r="G353" s="10"/>
      <c r="H353" s="10"/>
      <c r="I353" s="69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/>
      <c r="AB353" s="10"/>
      <c r="AC353" s="10"/>
      <c r="AD353" s="10"/>
      <c r="AE353" s="10"/>
      <c r="AF353" s="10"/>
      <c r="AG353" s="10"/>
      <c r="AH353" s="10"/>
      <c r="AI353" s="10"/>
      <c r="AJ353" s="10"/>
      <c r="AK353" s="10"/>
      <c r="AL353" s="10"/>
      <c r="AM353" s="10"/>
      <c r="AN353" s="10"/>
      <c r="AO353" s="10"/>
      <c r="AP353" s="10"/>
      <c r="AQ353" s="10"/>
      <c r="AR353" s="10"/>
      <c r="AS353" s="10"/>
      <c r="AT353" s="10"/>
      <c r="AU353" s="24"/>
      <c r="AV353" s="10"/>
      <c r="AW353" s="51"/>
      <c r="AX353" s="47">
        <f t="shared" si="25"/>
        <v>0</v>
      </c>
      <c r="AY353" s="46">
        <f t="shared" si="24"/>
        <v>0</v>
      </c>
      <c r="AZ353" s="46" cm="1">
        <f t="array" ref="AZ353">IF($AY353&lt;=6,SUM($C353:$AV353),SUMPRODUCT(LARGE($C353:$AV353,{1,2,3,4,5,6})))</f>
        <v>0</v>
      </c>
      <c r="BA353" s="50" t="str">
        <f t="shared" si="26"/>
        <v/>
      </c>
      <c r="BB353" s="50" t="str">
        <f t="shared" si="27"/>
        <v xml:space="preserve"> </v>
      </c>
      <c r="BC353" s="46" t="str" cm="1">
        <f t="array" ref="BC353">IFERROR(SUMPRODUCT(LARGE($C353:$AV353,{1,2,3,4})), "")</f>
        <v/>
      </c>
      <c r="BD353" s="46" t="str" cm="1">
        <f t="array" ref="BD353">IFERROR(SUMPRODUCT(LARGE($C353:$AV353,{1,2,3,4,5,6,7})), "")</f>
        <v/>
      </c>
      <c r="BE353" s="46" t="str" cm="1">
        <f t="array" ref="BE353">IFERROR(SUMPRODUCT(LARGE($C353:$AV353,{1,2,3,4,5,6,7,8})), "")</f>
        <v/>
      </c>
    </row>
    <row r="354" spans="1:57" ht="15" customHeight="1" x14ac:dyDescent="0.2">
      <c r="A354" s="4"/>
      <c r="B354" s="4"/>
      <c r="C354" s="10"/>
      <c r="D354" s="10"/>
      <c r="E354" s="10"/>
      <c r="F354" s="10"/>
      <c r="G354" s="10"/>
      <c r="H354" s="10"/>
      <c r="I354" s="69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C354" s="10"/>
      <c r="AD354" s="10"/>
      <c r="AE354" s="10"/>
      <c r="AF354" s="10"/>
      <c r="AG354" s="10"/>
      <c r="AH354" s="10"/>
      <c r="AI354" s="10"/>
      <c r="AJ354" s="10"/>
      <c r="AK354" s="10"/>
      <c r="AL354" s="10"/>
      <c r="AM354" s="10"/>
      <c r="AN354" s="10"/>
      <c r="AO354" s="10"/>
      <c r="AP354" s="10"/>
      <c r="AQ354" s="10"/>
      <c r="AR354" s="10"/>
      <c r="AS354" s="10"/>
      <c r="AT354" s="10"/>
      <c r="AU354" s="24"/>
      <c r="AV354" s="10"/>
      <c r="AW354" s="51"/>
      <c r="AX354" s="47">
        <f t="shared" si="25"/>
        <v>0</v>
      </c>
      <c r="AY354" s="46">
        <f t="shared" si="24"/>
        <v>0</v>
      </c>
      <c r="AZ354" s="46" cm="1">
        <f t="array" ref="AZ354">IF($AY354&lt;=6,SUM($C354:$AV354),SUMPRODUCT(LARGE($C354:$AV354,{1,2,3,4,5,6})))</f>
        <v>0</v>
      </c>
      <c r="BA354" s="50" t="str">
        <f t="shared" si="26"/>
        <v/>
      </c>
      <c r="BB354" s="50" t="str">
        <f t="shared" si="27"/>
        <v xml:space="preserve"> </v>
      </c>
      <c r="BC354" s="46" t="str" cm="1">
        <f t="array" ref="BC354">IFERROR(SUMPRODUCT(LARGE($C354:$AV354,{1,2,3,4})), "")</f>
        <v/>
      </c>
      <c r="BD354" s="46" t="str" cm="1">
        <f t="array" ref="BD354">IFERROR(SUMPRODUCT(LARGE($C354:$AV354,{1,2,3,4,5,6,7})), "")</f>
        <v/>
      </c>
      <c r="BE354" s="46" t="str" cm="1">
        <f t="array" ref="BE354">IFERROR(SUMPRODUCT(LARGE($C354:$AV354,{1,2,3,4,5,6,7,8})), "")</f>
        <v/>
      </c>
    </row>
    <row r="355" spans="1:57" ht="15" customHeight="1" x14ac:dyDescent="0.2">
      <c r="A355" s="4"/>
      <c r="B355" s="4"/>
      <c r="C355" s="10"/>
      <c r="D355" s="10"/>
      <c r="E355" s="10"/>
      <c r="F355" s="10"/>
      <c r="G355" s="10"/>
      <c r="H355" s="10"/>
      <c r="I355" s="69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/>
      <c r="AB355" s="10"/>
      <c r="AC355" s="10"/>
      <c r="AD355" s="10"/>
      <c r="AE355" s="10"/>
      <c r="AF355" s="10"/>
      <c r="AG355" s="10"/>
      <c r="AH355" s="10"/>
      <c r="AI355" s="10"/>
      <c r="AJ355" s="10"/>
      <c r="AK355" s="10"/>
      <c r="AL355" s="10"/>
      <c r="AM355" s="10"/>
      <c r="AN355" s="10"/>
      <c r="AO355" s="10"/>
      <c r="AP355" s="10"/>
      <c r="AQ355" s="10"/>
      <c r="AR355" s="10"/>
      <c r="AS355" s="10"/>
      <c r="AT355" s="10"/>
      <c r="AU355" s="24"/>
      <c r="AV355" s="10"/>
      <c r="AW355" s="51"/>
      <c r="AX355" s="47">
        <f t="shared" si="25"/>
        <v>0</v>
      </c>
      <c r="AY355" s="46">
        <f t="shared" si="24"/>
        <v>0</v>
      </c>
      <c r="AZ355" s="46" cm="1">
        <f t="array" ref="AZ355">IF($AY355&lt;=6,SUM($C355:$AV355),SUMPRODUCT(LARGE($C355:$AV355,{1,2,3,4,5,6})))</f>
        <v>0</v>
      </c>
      <c r="BA355" s="50" t="str">
        <f t="shared" si="26"/>
        <v/>
      </c>
      <c r="BB355" s="50" t="str">
        <f t="shared" si="27"/>
        <v xml:space="preserve"> </v>
      </c>
      <c r="BC355" s="46" t="str" cm="1">
        <f t="array" ref="BC355">IFERROR(SUMPRODUCT(LARGE($C355:$AV355,{1,2,3,4})), "")</f>
        <v/>
      </c>
      <c r="BD355" s="46" t="str" cm="1">
        <f t="array" ref="BD355">IFERROR(SUMPRODUCT(LARGE($C355:$AV355,{1,2,3,4,5,6,7})), "")</f>
        <v/>
      </c>
      <c r="BE355" s="46" t="str" cm="1">
        <f t="array" ref="BE355">IFERROR(SUMPRODUCT(LARGE($C355:$AV355,{1,2,3,4,5,6,7,8})), "")</f>
        <v/>
      </c>
    </row>
    <row r="356" spans="1:57" ht="15" customHeight="1" x14ac:dyDescent="0.2">
      <c r="A356" s="4"/>
      <c r="B356" s="4"/>
      <c r="C356" s="10"/>
      <c r="D356" s="10"/>
      <c r="E356" s="10"/>
      <c r="F356" s="10"/>
      <c r="G356" s="10"/>
      <c r="H356" s="10"/>
      <c r="I356" s="69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/>
      <c r="AB356" s="10"/>
      <c r="AC356" s="10"/>
      <c r="AD356" s="10"/>
      <c r="AE356" s="10"/>
      <c r="AF356" s="10"/>
      <c r="AG356" s="10"/>
      <c r="AH356" s="10"/>
      <c r="AI356" s="10"/>
      <c r="AJ356" s="10"/>
      <c r="AK356" s="10"/>
      <c r="AL356" s="10"/>
      <c r="AM356" s="10"/>
      <c r="AN356" s="10"/>
      <c r="AO356" s="10"/>
      <c r="AP356" s="10"/>
      <c r="AQ356" s="10"/>
      <c r="AR356" s="10"/>
      <c r="AS356" s="10"/>
      <c r="AT356" s="10"/>
      <c r="AU356" s="24"/>
      <c r="AV356" s="10"/>
      <c r="AW356" s="51"/>
      <c r="AX356" s="47">
        <f t="shared" si="25"/>
        <v>0</v>
      </c>
      <c r="AY356" s="46">
        <f t="shared" si="24"/>
        <v>0</v>
      </c>
      <c r="AZ356" s="46" cm="1">
        <f t="array" ref="AZ356">IF($AY356&lt;=6,SUM($C356:$AV356),SUMPRODUCT(LARGE($C356:$AV356,{1,2,3,4,5,6})))</f>
        <v>0</v>
      </c>
      <c r="BA356" s="50" t="str">
        <f t="shared" si="26"/>
        <v/>
      </c>
      <c r="BB356" s="50" t="str">
        <f t="shared" si="27"/>
        <v xml:space="preserve"> </v>
      </c>
      <c r="BC356" s="46" t="str" cm="1">
        <f t="array" ref="BC356">IFERROR(SUMPRODUCT(LARGE($C356:$AV356,{1,2,3,4})), "")</f>
        <v/>
      </c>
      <c r="BD356" s="46" t="str" cm="1">
        <f t="array" ref="BD356">IFERROR(SUMPRODUCT(LARGE($C356:$AV356,{1,2,3,4,5,6,7})), "")</f>
        <v/>
      </c>
      <c r="BE356" s="46" t="str" cm="1">
        <f t="array" ref="BE356">IFERROR(SUMPRODUCT(LARGE($C356:$AV356,{1,2,3,4,5,6,7,8})), "")</f>
        <v/>
      </c>
    </row>
    <row r="357" spans="1:57" ht="15" customHeight="1" x14ac:dyDescent="0.2">
      <c r="A357" s="4"/>
      <c r="B357" s="4"/>
      <c r="C357" s="10"/>
      <c r="D357" s="10"/>
      <c r="E357" s="10"/>
      <c r="F357" s="10"/>
      <c r="G357" s="10"/>
      <c r="H357" s="10"/>
      <c r="I357" s="69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  <c r="AA357" s="10"/>
      <c r="AB357" s="10"/>
      <c r="AC357" s="10"/>
      <c r="AD357" s="10"/>
      <c r="AE357" s="10"/>
      <c r="AF357" s="10"/>
      <c r="AG357" s="10"/>
      <c r="AH357" s="10"/>
      <c r="AI357" s="10"/>
      <c r="AJ357" s="10"/>
      <c r="AK357" s="10"/>
      <c r="AL357" s="10"/>
      <c r="AM357" s="10"/>
      <c r="AN357" s="10"/>
      <c r="AO357" s="10"/>
      <c r="AP357" s="10"/>
      <c r="AQ357" s="10"/>
      <c r="AR357" s="10"/>
      <c r="AS357" s="10"/>
      <c r="AT357" s="10"/>
      <c r="AU357" s="24"/>
      <c r="AV357" s="10"/>
      <c r="AW357" s="51"/>
      <c r="AX357" s="47">
        <f t="shared" si="25"/>
        <v>0</v>
      </c>
      <c r="AY357" s="46">
        <f t="shared" si="24"/>
        <v>0</v>
      </c>
      <c r="AZ357" s="46" cm="1">
        <f t="array" ref="AZ357">IF($AY357&lt;=6,SUM($C357:$AV357),SUMPRODUCT(LARGE($C357:$AV357,{1,2,3,4,5,6})))</f>
        <v>0</v>
      </c>
      <c r="BA357" s="50" t="str">
        <f t="shared" si="26"/>
        <v/>
      </c>
      <c r="BB357" s="50" t="str">
        <f t="shared" si="27"/>
        <v xml:space="preserve"> </v>
      </c>
      <c r="BC357" s="46" t="str" cm="1">
        <f t="array" ref="BC357">IFERROR(SUMPRODUCT(LARGE($C357:$AV357,{1,2,3,4})), "")</f>
        <v/>
      </c>
      <c r="BD357" s="46" t="str" cm="1">
        <f t="array" ref="BD357">IFERROR(SUMPRODUCT(LARGE($C357:$AV357,{1,2,3,4,5,6,7})), "")</f>
        <v/>
      </c>
      <c r="BE357" s="46" t="str" cm="1">
        <f t="array" ref="BE357">IFERROR(SUMPRODUCT(LARGE($C357:$AV357,{1,2,3,4,5,6,7,8})), "")</f>
        <v/>
      </c>
    </row>
    <row r="358" spans="1:57" ht="15" customHeight="1" x14ac:dyDescent="0.2">
      <c r="A358" s="4"/>
      <c r="B358" s="4"/>
      <c r="C358" s="10"/>
      <c r="D358" s="10"/>
      <c r="E358" s="10"/>
      <c r="F358" s="10"/>
      <c r="G358" s="10"/>
      <c r="H358" s="10"/>
      <c r="I358" s="69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  <c r="AA358" s="10"/>
      <c r="AB358" s="10"/>
      <c r="AC358" s="10"/>
      <c r="AD358" s="10"/>
      <c r="AE358" s="10"/>
      <c r="AF358" s="10"/>
      <c r="AG358" s="10"/>
      <c r="AH358" s="10"/>
      <c r="AI358" s="10"/>
      <c r="AJ358" s="10"/>
      <c r="AK358" s="10"/>
      <c r="AL358" s="10"/>
      <c r="AM358" s="10"/>
      <c r="AN358" s="10"/>
      <c r="AO358" s="10"/>
      <c r="AP358" s="10"/>
      <c r="AQ358" s="10"/>
      <c r="AR358" s="10"/>
      <c r="AS358" s="10"/>
      <c r="AT358" s="10"/>
      <c r="AU358" s="24"/>
      <c r="AV358" s="10"/>
      <c r="AW358" s="51"/>
      <c r="AX358" s="47">
        <f t="shared" si="25"/>
        <v>0</v>
      </c>
      <c r="AY358" s="46">
        <f t="shared" si="24"/>
        <v>0</v>
      </c>
      <c r="AZ358" s="46" cm="1">
        <f t="array" ref="AZ358">IF($AY358&lt;=6,SUM($C358:$AV358),SUMPRODUCT(LARGE($C358:$AV358,{1,2,3,4,5,6})))</f>
        <v>0</v>
      </c>
      <c r="BA358" s="50" t="str">
        <f t="shared" si="26"/>
        <v/>
      </c>
      <c r="BB358" s="50" t="str">
        <f t="shared" si="27"/>
        <v xml:space="preserve"> </v>
      </c>
      <c r="BC358" s="46" t="str" cm="1">
        <f t="array" ref="BC358">IFERROR(SUMPRODUCT(LARGE($C358:$AV358,{1,2,3,4})), "")</f>
        <v/>
      </c>
      <c r="BD358" s="46" t="str" cm="1">
        <f t="array" ref="BD358">IFERROR(SUMPRODUCT(LARGE($C358:$AV358,{1,2,3,4,5,6,7})), "")</f>
        <v/>
      </c>
      <c r="BE358" s="46" t="str" cm="1">
        <f t="array" ref="BE358">IFERROR(SUMPRODUCT(LARGE($C358:$AV358,{1,2,3,4,5,6,7,8})), "")</f>
        <v/>
      </c>
    </row>
    <row r="359" spans="1:57" ht="15" customHeight="1" x14ac:dyDescent="0.2">
      <c r="A359" s="4"/>
      <c r="B359" s="4"/>
      <c r="C359" s="10"/>
      <c r="D359" s="10"/>
      <c r="E359" s="10"/>
      <c r="F359" s="10"/>
      <c r="G359" s="10"/>
      <c r="H359" s="10"/>
      <c r="I359" s="69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  <c r="AA359" s="10"/>
      <c r="AB359" s="10"/>
      <c r="AC359" s="10"/>
      <c r="AD359" s="10"/>
      <c r="AE359" s="10"/>
      <c r="AF359" s="10"/>
      <c r="AG359" s="10"/>
      <c r="AH359" s="10"/>
      <c r="AI359" s="10"/>
      <c r="AJ359" s="10"/>
      <c r="AK359" s="10"/>
      <c r="AL359" s="10"/>
      <c r="AM359" s="10"/>
      <c r="AN359" s="10"/>
      <c r="AO359" s="10"/>
      <c r="AP359" s="10"/>
      <c r="AQ359" s="10"/>
      <c r="AR359" s="10"/>
      <c r="AS359" s="10"/>
      <c r="AT359" s="10"/>
      <c r="AU359" s="24"/>
      <c r="AV359" s="10"/>
      <c r="AW359" s="51"/>
      <c r="AX359" s="47">
        <f t="shared" si="25"/>
        <v>0</v>
      </c>
      <c r="AY359" s="46">
        <f t="shared" si="24"/>
        <v>0</v>
      </c>
      <c r="AZ359" s="46" cm="1">
        <f t="array" ref="AZ359">IF($AY359&lt;=6,SUM($C359:$AV359),SUMPRODUCT(LARGE($C359:$AV359,{1,2,3,4,5,6})))</f>
        <v>0</v>
      </c>
      <c r="BA359" s="50" t="str">
        <f t="shared" si="26"/>
        <v/>
      </c>
      <c r="BB359" s="50" t="str">
        <f t="shared" si="27"/>
        <v xml:space="preserve"> </v>
      </c>
      <c r="BC359" s="46" t="str" cm="1">
        <f t="array" ref="BC359">IFERROR(SUMPRODUCT(LARGE($C359:$AV359,{1,2,3,4})), "")</f>
        <v/>
      </c>
      <c r="BD359" s="46" t="str" cm="1">
        <f t="array" ref="BD359">IFERROR(SUMPRODUCT(LARGE($C359:$AV359,{1,2,3,4,5,6,7})), "")</f>
        <v/>
      </c>
      <c r="BE359" s="46" t="str" cm="1">
        <f t="array" ref="BE359">IFERROR(SUMPRODUCT(LARGE($C359:$AV359,{1,2,3,4,5,6,7,8})), "")</f>
        <v/>
      </c>
    </row>
    <row r="360" spans="1:57" ht="15" customHeight="1" x14ac:dyDescent="0.2">
      <c r="A360" s="4"/>
      <c r="B360" s="4"/>
      <c r="C360" s="10"/>
      <c r="D360" s="10"/>
      <c r="E360" s="10"/>
      <c r="F360" s="10"/>
      <c r="G360" s="10"/>
      <c r="H360" s="10"/>
      <c r="I360" s="69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  <c r="AA360" s="10"/>
      <c r="AB360" s="10"/>
      <c r="AC360" s="10"/>
      <c r="AD360" s="10"/>
      <c r="AE360" s="10"/>
      <c r="AF360" s="10"/>
      <c r="AG360" s="10"/>
      <c r="AH360" s="10"/>
      <c r="AI360" s="10"/>
      <c r="AJ360" s="10"/>
      <c r="AK360" s="10"/>
      <c r="AL360" s="10"/>
      <c r="AM360" s="10"/>
      <c r="AN360" s="10"/>
      <c r="AO360" s="10"/>
      <c r="AP360" s="10"/>
      <c r="AQ360" s="10"/>
      <c r="AR360" s="10"/>
      <c r="AS360" s="10"/>
      <c r="AT360" s="10"/>
      <c r="AU360" s="24"/>
      <c r="AV360" s="10"/>
      <c r="AW360" s="51"/>
      <c r="AX360" s="47">
        <f t="shared" si="25"/>
        <v>0</v>
      </c>
      <c r="AY360" s="46">
        <f t="shared" si="24"/>
        <v>0</v>
      </c>
      <c r="AZ360" s="46" cm="1">
        <f t="array" ref="AZ360">IF($AY360&lt;=6,SUM($C360:$AV360),SUMPRODUCT(LARGE($C360:$AV360,{1,2,3,4,5,6})))</f>
        <v>0</v>
      </c>
      <c r="BA360" s="50" t="str">
        <f t="shared" si="26"/>
        <v/>
      </c>
      <c r="BB360" s="50" t="str">
        <f t="shared" si="27"/>
        <v xml:space="preserve"> </v>
      </c>
      <c r="BC360" s="46" t="str" cm="1">
        <f t="array" ref="BC360">IFERROR(SUMPRODUCT(LARGE($C360:$AV360,{1,2,3,4})), "")</f>
        <v/>
      </c>
      <c r="BD360" s="46" t="str" cm="1">
        <f t="array" ref="BD360">IFERROR(SUMPRODUCT(LARGE($C360:$AV360,{1,2,3,4,5,6,7})), "")</f>
        <v/>
      </c>
      <c r="BE360" s="46" t="str" cm="1">
        <f t="array" ref="BE360">IFERROR(SUMPRODUCT(LARGE($C360:$AV360,{1,2,3,4,5,6,7,8})), "")</f>
        <v/>
      </c>
    </row>
    <row r="361" spans="1:57" ht="15" customHeight="1" x14ac:dyDescent="0.2">
      <c r="A361" s="4"/>
      <c r="B361" s="4"/>
      <c r="C361" s="10"/>
      <c r="D361" s="10"/>
      <c r="E361" s="10"/>
      <c r="F361" s="10"/>
      <c r="G361" s="10"/>
      <c r="H361" s="10"/>
      <c r="I361" s="69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  <c r="AR361" s="10"/>
      <c r="AS361" s="10"/>
      <c r="AT361" s="10"/>
      <c r="AU361" s="24"/>
      <c r="AV361" s="10"/>
      <c r="AW361" s="51"/>
      <c r="AX361" s="47">
        <f t="shared" si="25"/>
        <v>0</v>
      </c>
      <c r="AY361" s="46">
        <f t="shared" si="24"/>
        <v>0</v>
      </c>
      <c r="AZ361" s="46" cm="1">
        <f t="array" ref="AZ361">IF($AY361&lt;=6,SUM($C361:$AV361),SUMPRODUCT(LARGE($C361:$AV361,{1,2,3,4,5,6})))</f>
        <v>0</v>
      </c>
      <c r="BA361" s="50" t="str">
        <f t="shared" si="26"/>
        <v/>
      </c>
      <c r="BB361" s="50" t="str">
        <f t="shared" si="27"/>
        <v xml:space="preserve"> </v>
      </c>
      <c r="BC361" s="46" t="str" cm="1">
        <f t="array" ref="BC361">IFERROR(SUMPRODUCT(LARGE($C361:$AV361,{1,2,3,4})), "")</f>
        <v/>
      </c>
      <c r="BD361" s="46" t="str" cm="1">
        <f t="array" ref="BD361">IFERROR(SUMPRODUCT(LARGE($C361:$AV361,{1,2,3,4,5,6,7})), "")</f>
        <v/>
      </c>
      <c r="BE361" s="46" t="str" cm="1">
        <f t="array" ref="BE361">IFERROR(SUMPRODUCT(LARGE($C361:$AV361,{1,2,3,4,5,6,7,8})), "")</f>
        <v/>
      </c>
    </row>
    <row r="362" spans="1:57" ht="15" customHeight="1" x14ac:dyDescent="0.2">
      <c r="A362" s="4"/>
      <c r="B362" s="4"/>
      <c r="C362" s="10"/>
      <c r="D362" s="10"/>
      <c r="E362" s="10"/>
      <c r="F362" s="10"/>
      <c r="G362" s="10"/>
      <c r="H362" s="10"/>
      <c r="I362" s="69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  <c r="AA362" s="10"/>
      <c r="AB362" s="10"/>
      <c r="AC362" s="10"/>
      <c r="AD362" s="10"/>
      <c r="AE362" s="10"/>
      <c r="AF362" s="10"/>
      <c r="AG362" s="10"/>
      <c r="AH362" s="10"/>
      <c r="AI362" s="10"/>
      <c r="AJ362" s="10"/>
      <c r="AK362" s="10"/>
      <c r="AL362" s="10"/>
      <c r="AM362" s="10"/>
      <c r="AN362" s="10"/>
      <c r="AO362" s="10"/>
      <c r="AP362" s="10"/>
      <c r="AQ362" s="10"/>
      <c r="AR362" s="10"/>
      <c r="AS362" s="10"/>
      <c r="AT362" s="10"/>
      <c r="AU362" s="24"/>
      <c r="AV362" s="10"/>
      <c r="AW362" s="51"/>
      <c r="AX362" s="47">
        <f t="shared" si="25"/>
        <v>0</v>
      </c>
      <c r="AY362" s="46">
        <f t="shared" si="24"/>
        <v>0</v>
      </c>
      <c r="AZ362" s="46" cm="1">
        <f t="array" ref="AZ362">IF($AY362&lt;=6,SUM($C362:$AV362),SUMPRODUCT(LARGE($C362:$AV362,{1,2,3,4,5,6})))</f>
        <v>0</v>
      </c>
      <c r="BA362" s="50" t="str">
        <f t="shared" si="26"/>
        <v/>
      </c>
      <c r="BB362" s="50" t="str">
        <f t="shared" si="27"/>
        <v xml:space="preserve"> </v>
      </c>
      <c r="BC362" s="46" t="str" cm="1">
        <f t="array" ref="BC362">IFERROR(SUMPRODUCT(LARGE($C362:$AV362,{1,2,3,4})), "")</f>
        <v/>
      </c>
      <c r="BD362" s="46" t="str" cm="1">
        <f t="array" ref="BD362">IFERROR(SUMPRODUCT(LARGE($C362:$AV362,{1,2,3,4,5,6,7})), "")</f>
        <v/>
      </c>
      <c r="BE362" s="46" t="str" cm="1">
        <f t="array" ref="BE362">IFERROR(SUMPRODUCT(LARGE($C362:$AV362,{1,2,3,4,5,6,7,8})), "")</f>
        <v/>
      </c>
    </row>
    <row r="363" spans="1:57" ht="15" customHeight="1" x14ac:dyDescent="0.2">
      <c r="A363" s="4"/>
      <c r="B363" s="4"/>
      <c r="C363" s="10"/>
      <c r="D363" s="10"/>
      <c r="E363" s="10"/>
      <c r="F363" s="10"/>
      <c r="G363" s="10"/>
      <c r="H363" s="10"/>
      <c r="I363" s="69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  <c r="AA363" s="10"/>
      <c r="AB363" s="10"/>
      <c r="AC363" s="10"/>
      <c r="AD363" s="10"/>
      <c r="AE363" s="10"/>
      <c r="AF363" s="10"/>
      <c r="AG363" s="10"/>
      <c r="AH363" s="10"/>
      <c r="AI363" s="10"/>
      <c r="AJ363" s="10"/>
      <c r="AK363" s="10"/>
      <c r="AL363" s="10"/>
      <c r="AM363" s="10"/>
      <c r="AN363" s="10"/>
      <c r="AO363" s="10"/>
      <c r="AP363" s="10"/>
      <c r="AQ363" s="10"/>
      <c r="AR363" s="10"/>
      <c r="AS363" s="10"/>
      <c r="AT363" s="10"/>
      <c r="AU363" s="24"/>
      <c r="AV363" s="10"/>
      <c r="AW363" s="51"/>
      <c r="AX363" s="47">
        <f t="shared" si="25"/>
        <v>0</v>
      </c>
      <c r="AY363" s="46">
        <f t="shared" si="24"/>
        <v>0</v>
      </c>
      <c r="AZ363" s="46" cm="1">
        <f t="array" ref="AZ363">IF($AY363&lt;=6,SUM($C363:$AV363),SUMPRODUCT(LARGE($C363:$AV363,{1,2,3,4,5,6})))</f>
        <v>0</v>
      </c>
      <c r="BA363" s="50" t="str">
        <f t="shared" si="26"/>
        <v/>
      </c>
      <c r="BB363" s="50" t="str">
        <f t="shared" si="27"/>
        <v xml:space="preserve"> </v>
      </c>
      <c r="BC363" s="46" t="str" cm="1">
        <f t="array" ref="BC363">IFERROR(SUMPRODUCT(LARGE($C363:$AV363,{1,2,3,4})), "")</f>
        <v/>
      </c>
      <c r="BD363" s="46" t="str" cm="1">
        <f t="array" ref="BD363">IFERROR(SUMPRODUCT(LARGE($C363:$AV363,{1,2,3,4,5,6,7})), "")</f>
        <v/>
      </c>
      <c r="BE363" s="46" t="str" cm="1">
        <f t="array" ref="BE363">IFERROR(SUMPRODUCT(LARGE($C363:$AV363,{1,2,3,4,5,6,7,8})), "")</f>
        <v/>
      </c>
    </row>
    <row r="364" spans="1:57" ht="15" customHeight="1" x14ac:dyDescent="0.2">
      <c r="A364" s="4"/>
      <c r="B364" s="4"/>
      <c r="C364" s="10"/>
      <c r="D364" s="10"/>
      <c r="E364" s="10"/>
      <c r="F364" s="10"/>
      <c r="G364" s="10"/>
      <c r="H364" s="10"/>
      <c r="I364" s="69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  <c r="AR364" s="10"/>
      <c r="AS364" s="10"/>
      <c r="AT364" s="10"/>
      <c r="AU364" s="24"/>
      <c r="AV364" s="10"/>
      <c r="AW364" s="51"/>
      <c r="AX364" s="47">
        <f t="shared" si="25"/>
        <v>0</v>
      </c>
      <c r="AY364" s="46">
        <f t="shared" si="24"/>
        <v>0</v>
      </c>
      <c r="AZ364" s="46" cm="1">
        <f t="array" ref="AZ364">IF($AY364&lt;=6,SUM($C364:$AV364),SUMPRODUCT(LARGE($C364:$AV364,{1,2,3,4,5,6})))</f>
        <v>0</v>
      </c>
      <c r="BA364" s="50" t="str">
        <f t="shared" si="26"/>
        <v/>
      </c>
      <c r="BB364" s="50" t="str">
        <f t="shared" si="27"/>
        <v xml:space="preserve"> </v>
      </c>
      <c r="BC364" s="46" t="str" cm="1">
        <f t="array" ref="BC364">IFERROR(SUMPRODUCT(LARGE($C364:$AV364,{1,2,3,4})), "")</f>
        <v/>
      </c>
      <c r="BD364" s="46" t="str" cm="1">
        <f t="array" ref="BD364">IFERROR(SUMPRODUCT(LARGE($C364:$AV364,{1,2,3,4,5,6,7})), "")</f>
        <v/>
      </c>
      <c r="BE364" s="46" t="str" cm="1">
        <f t="array" ref="BE364">IFERROR(SUMPRODUCT(LARGE($C364:$AV364,{1,2,3,4,5,6,7,8})), "")</f>
        <v/>
      </c>
    </row>
    <row r="365" spans="1:57" ht="15" customHeight="1" x14ac:dyDescent="0.2">
      <c r="A365" s="4"/>
      <c r="B365" s="4"/>
      <c r="C365" s="10"/>
      <c r="D365" s="10"/>
      <c r="E365" s="10"/>
      <c r="F365" s="10"/>
      <c r="G365" s="10"/>
      <c r="H365" s="10"/>
      <c r="I365" s="69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  <c r="AR365" s="10"/>
      <c r="AS365" s="10"/>
      <c r="AT365" s="10"/>
      <c r="AU365" s="24"/>
      <c r="AV365" s="10"/>
      <c r="AW365" s="51"/>
      <c r="AX365" s="47">
        <f t="shared" si="25"/>
        <v>0</v>
      </c>
      <c r="AY365" s="46">
        <f t="shared" si="24"/>
        <v>0</v>
      </c>
      <c r="AZ365" s="46" cm="1">
        <f t="array" ref="AZ365">IF($AY365&lt;=6,SUM($C365:$AV365),SUMPRODUCT(LARGE($C365:$AV365,{1,2,3,4,5,6})))</f>
        <v>0</v>
      </c>
      <c r="BA365" s="50" t="str">
        <f t="shared" si="26"/>
        <v/>
      </c>
      <c r="BB365" s="50" t="str">
        <f t="shared" si="27"/>
        <v xml:space="preserve"> </v>
      </c>
      <c r="BC365" s="46" t="str" cm="1">
        <f t="array" ref="BC365">IFERROR(SUMPRODUCT(LARGE($C365:$AV365,{1,2,3,4})), "")</f>
        <v/>
      </c>
      <c r="BD365" s="46" t="str" cm="1">
        <f t="array" ref="BD365">IFERROR(SUMPRODUCT(LARGE($C365:$AV365,{1,2,3,4,5,6,7})), "")</f>
        <v/>
      </c>
      <c r="BE365" s="46" t="str" cm="1">
        <f t="array" ref="BE365">IFERROR(SUMPRODUCT(LARGE($C365:$AV365,{1,2,3,4,5,6,7,8})), "")</f>
        <v/>
      </c>
    </row>
    <row r="366" spans="1:57" ht="15" customHeight="1" x14ac:dyDescent="0.2">
      <c r="A366" s="4"/>
      <c r="B366" s="4"/>
      <c r="C366" s="10"/>
      <c r="D366" s="10"/>
      <c r="E366" s="10"/>
      <c r="F366" s="10"/>
      <c r="G366" s="10"/>
      <c r="H366" s="10"/>
      <c r="I366" s="69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  <c r="AR366" s="10"/>
      <c r="AS366" s="10"/>
      <c r="AT366" s="10"/>
      <c r="AU366" s="24"/>
      <c r="AV366" s="10"/>
      <c r="AW366" s="51"/>
      <c r="AX366" s="47">
        <f t="shared" si="25"/>
        <v>0</v>
      </c>
      <c r="AY366" s="46">
        <f t="shared" ref="AY366:AY429" si="28">COUNTA(C366:AV366)</f>
        <v>0</v>
      </c>
      <c r="AZ366" s="46" cm="1">
        <f t="array" ref="AZ366">IF($AY366&lt;=6,SUM($C366:$AV366),SUMPRODUCT(LARGE($C366:$AV366,{1,2,3,4,5,6})))</f>
        <v>0</v>
      </c>
      <c r="BA366" s="50" t="str">
        <f t="shared" si="26"/>
        <v/>
      </c>
      <c r="BB366" s="50" t="str">
        <f t="shared" si="27"/>
        <v xml:space="preserve"> </v>
      </c>
      <c r="BC366" s="46" t="str" cm="1">
        <f t="array" ref="BC366">IFERROR(SUMPRODUCT(LARGE($C366:$AV366,{1,2,3,4})), "")</f>
        <v/>
      </c>
      <c r="BD366" s="46" t="str" cm="1">
        <f t="array" ref="BD366">IFERROR(SUMPRODUCT(LARGE($C366:$AV366,{1,2,3,4,5,6,7})), "")</f>
        <v/>
      </c>
      <c r="BE366" s="46" t="str" cm="1">
        <f t="array" ref="BE366">IFERROR(SUMPRODUCT(LARGE($C366:$AV366,{1,2,3,4,5,6,7,8})), "")</f>
        <v/>
      </c>
    </row>
    <row r="367" spans="1:57" ht="15" customHeight="1" x14ac:dyDescent="0.2">
      <c r="A367" s="4"/>
      <c r="B367" s="4"/>
      <c r="C367" s="10"/>
      <c r="D367" s="10"/>
      <c r="E367" s="10"/>
      <c r="F367" s="10"/>
      <c r="G367" s="10"/>
      <c r="H367" s="10"/>
      <c r="I367" s="69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  <c r="AR367" s="10"/>
      <c r="AS367" s="10"/>
      <c r="AT367" s="10"/>
      <c r="AU367" s="24"/>
      <c r="AV367" s="10"/>
      <c r="AW367" s="51"/>
      <c r="AX367" s="47">
        <f t="shared" si="25"/>
        <v>0</v>
      </c>
      <c r="AY367" s="46">
        <f t="shared" si="28"/>
        <v>0</v>
      </c>
      <c r="AZ367" s="46" cm="1">
        <f t="array" ref="AZ367">IF($AY367&lt;=6,SUM($C367:$AV367),SUMPRODUCT(LARGE($C367:$AV367,{1,2,3,4,5,6})))</f>
        <v>0</v>
      </c>
      <c r="BA367" s="50" t="str">
        <f t="shared" si="26"/>
        <v/>
      </c>
      <c r="BB367" s="50" t="str">
        <f t="shared" si="27"/>
        <v xml:space="preserve"> </v>
      </c>
      <c r="BC367" s="46" t="str" cm="1">
        <f t="array" ref="BC367">IFERROR(SUMPRODUCT(LARGE($C367:$AV367,{1,2,3,4})), "")</f>
        <v/>
      </c>
      <c r="BD367" s="46" t="str" cm="1">
        <f t="array" ref="BD367">IFERROR(SUMPRODUCT(LARGE($C367:$AV367,{1,2,3,4,5,6,7})), "")</f>
        <v/>
      </c>
      <c r="BE367" s="46" t="str" cm="1">
        <f t="array" ref="BE367">IFERROR(SUMPRODUCT(LARGE($C367:$AV367,{1,2,3,4,5,6,7,8})), "")</f>
        <v/>
      </c>
    </row>
    <row r="368" spans="1:57" ht="15" customHeight="1" x14ac:dyDescent="0.2">
      <c r="A368" s="4"/>
      <c r="B368" s="4"/>
      <c r="C368" s="10"/>
      <c r="D368" s="10"/>
      <c r="E368" s="10"/>
      <c r="F368" s="10"/>
      <c r="G368" s="10"/>
      <c r="H368" s="10"/>
      <c r="I368" s="69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  <c r="AR368" s="10"/>
      <c r="AS368" s="10"/>
      <c r="AT368" s="10"/>
      <c r="AU368" s="24"/>
      <c r="AV368" s="10"/>
      <c r="AW368" s="51"/>
      <c r="AX368" s="47">
        <f t="shared" si="25"/>
        <v>0</v>
      </c>
      <c r="AY368" s="46">
        <f t="shared" si="28"/>
        <v>0</v>
      </c>
      <c r="AZ368" s="46" cm="1">
        <f t="array" ref="AZ368">IF($AY368&lt;=6,SUM($C368:$AV368),SUMPRODUCT(LARGE($C368:$AV368,{1,2,3,4,5,6})))</f>
        <v>0</v>
      </c>
      <c r="BA368" s="50" t="str">
        <f t="shared" si="26"/>
        <v/>
      </c>
      <c r="BB368" s="50" t="str">
        <f t="shared" si="27"/>
        <v xml:space="preserve"> </v>
      </c>
      <c r="BC368" s="46" t="str" cm="1">
        <f t="array" ref="BC368">IFERROR(SUMPRODUCT(LARGE($C368:$AV368,{1,2,3,4})), "")</f>
        <v/>
      </c>
      <c r="BD368" s="46" t="str" cm="1">
        <f t="array" ref="BD368">IFERROR(SUMPRODUCT(LARGE($C368:$AV368,{1,2,3,4,5,6,7})), "")</f>
        <v/>
      </c>
      <c r="BE368" s="46" t="str" cm="1">
        <f t="array" ref="BE368">IFERROR(SUMPRODUCT(LARGE($C368:$AV368,{1,2,3,4,5,6,7,8})), "")</f>
        <v/>
      </c>
    </row>
    <row r="369" spans="1:57" ht="15" customHeight="1" x14ac:dyDescent="0.2">
      <c r="A369" s="4"/>
      <c r="B369" s="4"/>
      <c r="C369" s="10"/>
      <c r="D369" s="10"/>
      <c r="E369" s="10"/>
      <c r="F369" s="10"/>
      <c r="G369" s="10"/>
      <c r="H369" s="10"/>
      <c r="I369" s="69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C369" s="10"/>
      <c r="AD369" s="10"/>
      <c r="AE369" s="10"/>
      <c r="AF369" s="10"/>
      <c r="AG369" s="10"/>
      <c r="AH369" s="10"/>
      <c r="AI369" s="10"/>
      <c r="AJ369" s="10"/>
      <c r="AK369" s="10"/>
      <c r="AL369" s="10"/>
      <c r="AM369" s="10"/>
      <c r="AN369" s="10"/>
      <c r="AO369" s="10"/>
      <c r="AP369" s="10"/>
      <c r="AQ369" s="10"/>
      <c r="AR369" s="10"/>
      <c r="AS369" s="10"/>
      <c r="AT369" s="10"/>
      <c r="AU369" s="24"/>
      <c r="AV369" s="10"/>
      <c r="AW369" s="51"/>
      <c r="AX369" s="47">
        <f t="shared" si="25"/>
        <v>0</v>
      </c>
      <c r="AY369" s="46">
        <f t="shared" si="28"/>
        <v>0</v>
      </c>
      <c r="AZ369" s="46" cm="1">
        <f t="array" ref="AZ369">IF($AY369&lt;=6,SUM($C369:$AV369),SUMPRODUCT(LARGE($C369:$AV369,{1,2,3,4,5,6})))</f>
        <v>0</v>
      </c>
      <c r="BA369" s="50" t="str">
        <f t="shared" si="26"/>
        <v/>
      </c>
      <c r="BB369" s="50" t="str">
        <f t="shared" si="27"/>
        <v xml:space="preserve"> </v>
      </c>
      <c r="BC369" s="46" t="str" cm="1">
        <f t="array" ref="BC369">IFERROR(SUMPRODUCT(LARGE($C369:$AV369,{1,2,3,4})), "")</f>
        <v/>
      </c>
      <c r="BD369" s="46" t="str" cm="1">
        <f t="array" ref="BD369">IFERROR(SUMPRODUCT(LARGE($C369:$AV369,{1,2,3,4,5,6,7})), "")</f>
        <v/>
      </c>
      <c r="BE369" s="46" t="str" cm="1">
        <f t="array" ref="BE369">IFERROR(SUMPRODUCT(LARGE($C369:$AV369,{1,2,3,4,5,6,7,8})), "")</f>
        <v/>
      </c>
    </row>
    <row r="370" spans="1:57" ht="15" customHeight="1" x14ac:dyDescent="0.2">
      <c r="A370" s="4"/>
      <c r="B370" s="4"/>
      <c r="C370" s="10"/>
      <c r="D370" s="10"/>
      <c r="E370" s="10"/>
      <c r="F370" s="10"/>
      <c r="G370" s="10"/>
      <c r="H370" s="10"/>
      <c r="I370" s="69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  <c r="AC370" s="10"/>
      <c r="AD370" s="10"/>
      <c r="AE370" s="10"/>
      <c r="AF370" s="10"/>
      <c r="AG370" s="10"/>
      <c r="AH370" s="10"/>
      <c r="AI370" s="10"/>
      <c r="AJ370" s="10"/>
      <c r="AK370" s="10"/>
      <c r="AL370" s="10"/>
      <c r="AM370" s="10"/>
      <c r="AN370" s="10"/>
      <c r="AO370" s="10"/>
      <c r="AP370" s="10"/>
      <c r="AQ370" s="10"/>
      <c r="AR370" s="10"/>
      <c r="AS370" s="10"/>
      <c r="AT370" s="10"/>
      <c r="AU370" s="24"/>
      <c r="AV370" s="10"/>
      <c r="AW370" s="51"/>
      <c r="AX370" s="47">
        <f t="shared" si="25"/>
        <v>0</v>
      </c>
      <c r="AY370" s="46">
        <f t="shared" si="28"/>
        <v>0</v>
      </c>
      <c r="AZ370" s="46" cm="1">
        <f t="array" ref="AZ370">IF($AY370&lt;=6,SUM($C370:$AV370),SUMPRODUCT(LARGE($C370:$AV370,{1,2,3,4,5,6})))</f>
        <v>0</v>
      </c>
      <c r="BA370" s="50" t="str">
        <f t="shared" si="26"/>
        <v/>
      </c>
      <c r="BB370" s="50" t="str">
        <f t="shared" si="27"/>
        <v xml:space="preserve"> </v>
      </c>
      <c r="BC370" s="46" t="str" cm="1">
        <f t="array" ref="BC370">IFERROR(SUMPRODUCT(LARGE($C370:$AV370,{1,2,3,4})), "")</f>
        <v/>
      </c>
      <c r="BD370" s="46" t="str" cm="1">
        <f t="array" ref="BD370">IFERROR(SUMPRODUCT(LARGE($C370:$AV370,{1,2,3,4,5,6,7})), "")</f>
        <v/>
      </c>
      <c r="BE370" s="46" t="str" cm="1">
        <f t="array" ref="BE370">IFERROR(SUMPRODUCT(LARGE($C370:$AV370,{1,2,3,4,5,6,7,8})), "")</f>
        <v/>
      </c>
    </row>
    <row r="371" spans="1:57" ht="15" customHeight="1" x14ac:dyDescent="0.2">
      <c r="A371" s="4"/>
      <c r="B371" s="4"/>
      <c r="C371" s="10"/>
      <c r="D371" s="10"/>
      <c r="E371" s="10"/>
      <c r="F371" s="10"/>
      <c r="G371" s="10"/>
      <c r="H371" s="10"/>
      <c r="I371" s="69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  <c r="AR371" s="10"/>
      <c r="AS371" s="10"/>
      <c r="AT371" s="10"/>
      <c r="AU371" s="24"/>
      <c r="AV371" s="10"/>
      <c r="AW371" s="51"/>
      <c r="AX371" s="47">
        <f t="shared" si="25"/>
        <v>0</v>
      </c>
      <c r="AY371" s="46">
        <f t="shared" si="28"/>
        <v>0</v>
      </c>
      <c r="AZ371" s="46" cm="1">
        <f t="array" ref="AZ371">IF($AY371&lt;=6,SUM($C371:$AV371),SUMPRODUCT(LARGE($C371:$AV371,{1,2,3,4,5,6})))</f>
        <v>0</v>
      </c>
      <c r="BA371" s="50" t="str">
        <f t="shared" si="26"/>
        <v/>
      </c>
      <c r="BB371" s="50" t="str">
        <f t="shared" si="27"/>
        <v xml:space="preserve"> </v>
      </c>
      <c r="BC371" s="46" t="str" cm="1">
        <f t="array" ref="BC371">IFERROR(SUMPRODUCT(LARGE($C371:$AV371,{1,2,3,4})), "")</f>
        <v/>
      </c>
      <c r="BD371" s="46" t="str" cm="1">
        <f t="array" ref="BD371">IFERROR(SUMPRODUCT(LARGE($C371:$AV371,{1,2,3,4,5,6,7})), "")</f>
        <v/>
      </c>
      <c r="BE371" s="46" t="str" cm="1">
        <f t="array" ref="BE371">IFERROR(SUMPRODUCT(LARGE($C371:$AV371,{1,2,3,4,5,6,7,8})), "")</f>
        <v/>
      </c>
    </row>
    <row r="372" spans="1:57" ht="15" customHeight="1" x14ac:dyDescent="0.2">
      <c r="A372" s="4"/>
      <c r="B372" s="4"/>
      <c r="C372" s="10"/>
      <c r="D372" s="10"/>
      <c r="E372" s="10"/>
      <c r="F372" s="10"/>
      <c r="G372" s="10"/>
      <c r="H372" s="10"/>
      <c r="I372" s="69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  <c r="AR372" s="10"/>
      <c r="AS372" s="10"/>
      <c r="AT372" s="10"/>
      <c r="AU372" s="24"/>
      <c r="AV372" s="10"/>
      <c r="AW372" s="51"/>
      <c r="AX372" s="47">
        <f t="shared" si="25"/>
        <v>0</v>
      </c>
      <c r="AY372" s="46">
        <f t="shared" si="28"/>
        <v>0</v>
      </c>
      <c r="AZ372" s="46" cm="1">
        <f t="array" ref="AZ372">IF($AY372&lt;=6,SUM($C372:$AV372),SUMPRODUCT(LARGE($C372:$AV372,{1,2,3,4,5,6})))</f>
        <v>0</v>
      </c>
      <c r="BA372" s="50" t="str">
        <f t="shared" si="26"/>
        <v/>
      </c>
      <c r="BB372" s="50" t="str">
        <f t="shared" si="27"/>
        <v xml:space="preserve"> </v>
      </c>
      <c r="BC372" s="46" t="str" cm="1">
        <f t="array" ref="BC372">IFERROR(SUMPRODUCT(LARGE($C372:$AV372,{1,2,3,4})), "")</f>
        <v/>
      </c>
      <c r="BD372" s="46" t="str" cm="1">
        <f t="array" ref="BD372">IFERROR(SUMPRODUCT(LARGE($C372:$AV372,{1,2,3,4,5,6,7})), "")</f>
        <v/>
      </c>
      <c r="BE372" s="46" t="str" cm="1">
        <f t="array" ref="BE372">IFERROR(SUMPRODUCT(LARGE($C372:$AV372,{1,2,3,4,5,6,7,8})), "")</f>
        <v/>
      </c>
    </row>
    <row r="373" spans="1:57" ht="15" customHeight="1" x14ac:dyDescent="0.2">
      <c r="A373" s="4"/>
      <c r="B373" s="4"/>
      <c r="C373" s="10"/>
      <c r="D373" s="10"/>
      <c r="E373" s="10"/>
      <c r="F373" s="10"/>
      <c r="G373" s="10"/>
      <c r="H373" s="10"/>
      <c r="I373" s="69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  <c r="AR373" s="10"/>
      <c r="AS373" s="10"/>
      <c r="AT373" s="10"/>
      <c r="AU373" s="24"/>
      <c r="AV373" s="10"/>
      <c r="AW373" s="51"/>
      <c r="AX373" s="47">
        <f t="shared" si="25"/>
        <v>0</v>
      </c>
      <c r="AY373" s="46">
        <f t="shared" si="28"/>
        <v>0</v>
      </c>
      <c r="AZ373" s="46" cm="1">
        <f t="array" ref="AZ373">IF($AY373&lt;=6,SUM($C373:$AV373),SUMPRODUCT(LARGE($C373:$AV373,{1,2,3,4,5,6})))</f>
        <v>0</v>
      </c>
      <c r="BA373" s="50" t="str">
        <f t="shared" si="26"/>
        <v/>
      </c>
      <c r="BB373" s="50" t="str">
        <f t="shared" si="27"/>
        <v xml:space="preserve"> </v>
      </c>
      <c r="BC373" s="46" t="str" cm="1">
        <f t="array" ref="BC373">IFERROR(SUMPRODUCT(LARGE($C373:$AV373,{1,2,3,4})), "")</f>
        <v/>
      </c>
      <c r="BD373" s="46" t="str" cm="1">
        <f t="array" ref="BD373">IFERROR(SUMPRODUCT(LARGE($C373:$AV373,{1,2,3,4,5,6,7})), "")</f>
        <v/>
      </c>
      <c r="BE373" s="46" t="str" cm="1">
        <f t="array" ref="BE373">IFERROR(SUMPRODUCT(LARGE($C373:$AV373,{1,2,3,4,5,6,7,8})), "")</f>
        <v/>
      </c>
    </row>
    <row r="374" spans="1:57" ht="15" customHeight="1" x14ac:dyDescent="0.2">
      <c r="A374" s="4"/>
      <c r="B374" s="4"/>
      <c r="C374" s="10"/>
      <c r="D374" s="10"/>
      <c r="E374" s="10"/>
      <c r="F374" s="10"/>
      <c r="G374" s="10"/>
      <c r="H374" s="10"/>
      <c r="I374" s="69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  <c r="AR374" s="10"/>
      <c r="AS374" s="10"/>
      <c r="AT374" s="10"/>
      <c r="AU374" s="24"/>
      <c r="AV374" s="10"/>
      <c r="AW374" s="51"/>
      <c r="AX374" s="47">
        <f t="shared" si="25"/>
        <v>0</v>
      </c>
      <c r="AY374" s="46">
        <f t="shared" si="28"/>
        <v>0</v>
      </c>
      <c r="AZ374" s="46" cm="1">
        <f t="array" ref="AZ374">IF($AY374&lt;=6,SUM($C374:$AV374),SUMPRODUCT(LARGE($C374:$AV374,{1,2,3,4,5,6})))</f>
        <v>0</v>
      </c>
      <c r="BA374" s="50" t="str">
        <f t="shared" si="26"/>
        <v/>
      </c>
      <c r="BB374" s="50" t="str">
        <f t="shared" si="27"/>
        <v xml:space="preserve"> </v>
      </c>
      <c r="BC374" s="46" t="str" cm="1">
        <f t="array" ref="BC374">IFERROR(SUMPRODUCT(LARGE($C374:$AV374,{1,2,3,4})), "")</f>
        <v/>
      </c>
      <c r="BD374" s="46" t="str" cm="1">
        <f t="array" ref="BD374">IFERROR(SUMPRODUCT(LARGE($C374:$AV374,{1,2,3,4,5,6,7})), "")</f>
        <v/>
      </c>
      <c r="BE374" s="46" t="str" cm="1">
        <f t="array" ref="BE374">IFERROR(SUMPRODUCT(LARGE($C374:$AV374,{1,2,3,4,5,6,7,8})), "")</f>
        <v/>
      </c>
    </row>
    <row r="375" spans="1:57" ht="15" customHeight="1" x14ac:dyDescent="0.2">
      <c r="A375" s="4"/>
      <c r="B375" s="4"/>
      <c r="C375" s="10"/>
      <c r="D375" s="10"/>
      <c r="E375" s="10"/>
      <c r="F375" s="10"/>
      <c r="G375" s="10"/>
      <c r="H375" s="10"/>
      <c r="I375" s="69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  <c r="AR375" s="10"/>
      <c r="AS375" s="10"/>
      <c r="AT375" s="10"/>
      <c r="AU375" s="24"/>
      <c r="AV375" s="10"/>
      <c r="AW375" s="51"/>
      <c r="AX375" s="47">
        <f t="shared" si="25"/>
        <v>0</v>
      </c>
      <c r="AY375" s="46">
        <f t="shared" si="28"/>
        <v>0</v>
      </c>
      <c r="AZ375" s="46" cm="1">
        <f t="array" ref="AZ375">IF($AY375&lt;=6,SUM($C375:$AV375),SUMPRODUCT(LARGE($C375:$AV375,{1,2,3,4,5,6})))</f>
        <v>0</v>
      </c>
      <c r="BA375" s="50" t="str">
        <f t="shared" si="26"/>
        <v/>
      </c>
      <c r="BB375" s="50" t="str">
        <f t="shared" si="27"/>
        <v xml:space="preserve"> </v>
      </c>
      <c r="BC375" s="46" t="str" cm="1">
        <f t="array" ref="BC375">IFERROR(SUMPRODUCT(LARGE($C375:$AV375,{1,2,3,4})), "")</f>
        <v/>
      </c>
      <c r="BD375" s="46" t="str" cm="1">
        <f t="array" ref="BD375">IFERROR(SUMPRODUCT(LARGE($C375:$AV375,{1,2,3,4,5,6,7})), "")</f>
        <v/>
      </c>
      <c r="BE375" s="46" t="str" cm="1">
        <f t="array" ref="BE375">IFERROR(SUMPRODUCT(LARGE($C375:$AV375,{1,2,3,4,5,6,7,8})), "")</f>
        <v/>
      </c>
    </row>
    <row r="376" spans="1:57" ht="15" customHeight="1" x14ac:dyDescent="0.2">
      <c r="A376" s="4"/>
      <c r="B376" s="4"/>
      <c r="C376" s="10"/>
      <c r="D376" s="10"/>
      <c r="E376" s="10"/>
      <c r="F376" s="10"/>
      <c r="G376" s="10"/>
      <c r="H376" s="10"/>
      <c r="I376" s="69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  <c r="AA376" s="10"/>
      <c r="AB376" s="10"/>
      <c r="AC376" s="10"/>
      <c r="AD376" s="10"/>
      <c r="AE376" s="10"/>
      <c r="AF376" s="10"/>
      <c r="AG376" s="10"/>
      <c r="AH376" s="10"/>
      <c r="AI376" s="10"/>
      <c r="AJ376" s="10"/>
      <c r="AK376" s="10"/>
      <c r="AL376" s="10"/>
      <c r="AM376" s="10"/>
      <c r="AN376" s="10"/>
      <c r="AO376" s="10"/>
      <c r="AP376" s="10"/>
      <c r="AQ376" s="10"/>
      <c r="AR376" s="10"/>
      <c r="AS376" s="10"/>
      <c r="AT376" s="10"/>
      <c r="AU376" s="24"/>
      <c r="AV376" s="10"/>
      <c r="AW376" s="51"/>
      <c r="AX376" s="47">
        <f t="shared" si="25"/>
        <v>0</v>
      </c>
      <c r="AY376" s="46">
        <f t="shared" si="28"/>
        <v>0</v>
      </c>
      <c r="AZ376" s="46" cm="1">
        <f t="array" ref="AZ376">IF($AY376&lt;=6,SUM($C376:$AV376),SUMPRODUCT(LARGE($C376:$AV376,{1,2,3,4,5,6})))</f>
        <v>0</v>
      </c>
      <c r="BA376" s="50" t="str">
        <f t="shared" si="26"/>
        <v/>
      </c>
      <c r="BB376" s="50" t="str">
        <f t="shared" si="27"/>
        <v xml:space="preserve"> </v>
      </c>
      <c r="BC376" s="46" t="str" cm="1">
        <f t="array" ref="BC376">IFERROR(SUMPRODUCT(LARGE($C376:$AV376,{1,2,3,4})), "")</f>
        <v/>
      </c>
      <c r="BD376" s="46" t="str" cm="1">
        <f t="array" ref="BD376">IFERROR(SUMPRODUCT(LARGE($C376:$AV376,{1,2,3,4,5,6,7})), "")</f>
        <v/>
      </c>
      <c r="BE376" s="46" t="str" cm="1">
        <f t="array" ref="BE376">IFERROR(SUMPRODUCT(LARGE($C376:$AV376,{1,2,3,4,5,6,7,8})), "")</f>
        <v/>
      </c>
    </row>
    <row r="377" spans="1:57" ht="15" customHeight="1" x14ac:dyDescent="0.2">
      <c r="A377" s="4"/>
      <c r="B377" s="4"/>
      <c r="C377" s="10"/>
      <c r="D377" s="10"/>
      <c r="E377" s="10"/>
      <c r="F377" s="10"/>
      <c r="G377" s="10"/>
      <c r="H377" s="10"/>
      <c r="I377" s="69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/>
      <c r="AB377" s="10"/>
      <c r="AC377" s="10"/>
      <c r="AD377" s="10"/>
      <c r="AE377" s="10"/>
      <c r="AF377" s="10"/>
      <c r="AG377" s="10"/>
      <c r="AH377" s="10"/>
      <c r="AI377" s="10"/>
      <c r="AJ377" s="10"/>
      <c r="AK377" s="10"/>
      <c r="AL377" s="10"/>
      <c r="AM377" s="10"/>
      <c r="AN377" s="10"/>
      <c r="AO377" s="10"/>
      <c r="AP377" s="10"/>
      <c r="AQ377" s="10"/>
      <c r="AR377" s="10"/>
      <c r="AS377" s="10"/>
      <c r="AT377" s="10"/>
      <c r="AU377" s="24"/>
      <c r="AV377" s="10"/>
      <c r="AW377" s="51"/>
      <c r="AX377" s="47">
        <f t="shared" si="25"/>
        <v>0</v>
      </c>
      <c r="AY377" s="46">
        <f t="shared" si="28"/>
        <v>0</v>
      </c>
      <c r="AZ377" s="46" cm="1">
        <f t="array" ref="AZ377">IF($AY377&lt;=6,SUM($C377:$AV377),SUMPRODUCT(LARGE($C377:$AV377,{1,2,3,4,5,6})))</f>
        <v>0</v>
      </c>
      <c r="BA377" s="50" t="str">
        <f t="shared" si="26"/>
        <v/>
      </c>
      <c r="BB377" s="50" t="str">
        <f t="shared" si="27"/>
        <v xml:space="preserve"> </v>
      </c>
      <c r="BC377" s="46" t="str" cm="1">
        <f t="array" ref="BC377">IFERROR(SUMPRODUCT(LARGE($C377:$AV377,{1,2,3,4})), "")</f>
        <v/>
      </c>
      <c r="BD377" s="46" t="str" cm="1">
        <f t="array" ref="BD377">IFERROR(SUMPRODUCT(LARGE($C377:$AV377,{1,2,3,4,5,6,7})), "")</f>
        <v/>
      </c>
      <c r="BE377" s="46" t="str" cm="1">
        <f t="array" ref="BE377">IFERROR(SUMPRODUCT(LARGE($C377:$AV377,{1,2,3,4,5,6,7,8})), "")</f>
        <v/>
      </c>
    </row>
    <row r="378" spans="1:57" ht="15" customHeight="1" x14ac:dyDescent="0.2">
      <c r="A378" s="4"/>
      <c r="B378" s="4"/>
      <c r="C378" s="10"/>
      <c r="D378" s="10"/>
      <c r="E378" s="10"/>
      <c r="F378" s="10"/>
      <c r="G378" s="10"/>
      <c r="H378" s="10"/>
      <c r="I378" s="69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  <c r="AR378" s="10"/>
      <c r="AS378" s="10"/>
      <c r="AT378" s="10"/>
      <c r="AU378" s="24"/>
      <c r="AV378" s="10"/>
      <c r="AW378" s="51"/>
      <c r="AX378" s="47">
        <f t="shared" si="25"/>
        <v>0</v>
      </c>
      <c r="AY378" s="46">
        <f t="shared" si="28"/>
        <v>0</v>
      </c>
      <c r="AZ378" s="46" cm="1">
        <f t="array" ref="AZ378">IF($AY378&lt;=6,SUM($C378:$AV378),SUMPRODUCT(LARGE($C378:$AV378,{1,2,3,4,5,6})))</f>
        <v>0</v>
      </c>
      <c r="BA378" s="50" t="str">
        <f t="shared" si="26"/>
        <v/>
      </c>
      <c r="BB378" s="50" t="str">
        <f t="shared" si="27"/>
        <v xml:space="preserve"> </v>
      </c>
      <c r="BC378" s="46" t="str" cm="1">
        <f t="array" ref="BC378">IFERROR(SUMPRODUCT(LARGE($C378:$AV378,{1,2,3,4})), "")</f>
        <v/>
      </c>
      <c r="BD378" s="46" t="str" cm="1">
        <f t="array" ref="BD378">IFERROR(SUMPRODUCT(LARGE($C378:$AV378,{1,2,3,4,5,6,7})), "")</f>
        <v/>
      </c>
      <c r="BE378" s="46" t="str" cm="1">
        <f t="array" ref="BE378">IFERROR(SUMPRODUCT(LARGE($C378:$AV378,{1,2,3,4,5,6,7,8})), "")</f>
        <v/>
      </c>
    </row>
    <row r="379" spans="1:57" ht="15" customHeight="1" x14ac:dyDescent="0.2">
      <c r="A379" s="4"/>
      <c r="B379" s="4"/>
      <c r="C379" s="10"/>
      <c r="D379" s="10"/>
      <c r="E379" s="10"/>
      <c r="F379" s="10"/>
      <c r="G379" s="10"/>
      <c r="H379" s="10"/>
      <c r="I379" s="69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  <c r="AR379" s="10"/>
      <c r="AS379" s="10"/>
      <c r="AT379" s="10"/>
      <c r="AU379" s="24"/>
      <c r="AV379" s="10"/>
      <c r="AW379" s="51"/>
      <c r="AX379" s="47">
        <f t="shared" si="25"/>
        <v>0</v>
      </c>
      <c r="AY379" s="46">
        <f t="shared" si="28"/>
        <v>0</v>
      </c>
      <c r="AZ379" s="46" cm="1">
        <f t="array" ref="AZ379">IF($AY379&lt;=6,SUM($C379:$AV379),SUMPRODUCT(LARGE($C379:$AV379,{1,2,3,4,5,6})))</f>
        <v>0</v>
      </c>
      <c r="BA379" s="50" t="str">
        <f t="shared" si="26"/>
        <v/>
      </c>
      <c r="BB379" s="50" t="str">
        <f t="shared" si="27"/>
        <v xml:space="preserve"> </v>
      </c>
      <c r="BC379" s="46" t="str" cm="1">
        <f t="array" ref="BC379">IFERROR(SUMPRODUCT(LARGE($C379:$AV379,{1,2,3,4})), "")</f>
        <v/>
      </c>
      <c r="BD379" s="46" t="str" cm="1">
        <f t="array" ref="BD379">IFERROR(SUMPRODUCT(LARGE($C379:$AV379,{1,2,3,4,5,6,7})), "")</f>
        <v/>
      </c>
      <c r="BE379" s="46" t="str" cm="1">
        <f t="array" ref="BE379">IFERROR(SUMPRODUCT(LARGE($C379:$AV379,{1,2,3,4,5,6,7,8})), "")</f>
        <v/>
      </c>
    </row>
    <row r="380" spans="1:57" ht="15" customHeight="1" x14ac:dyDescent="0.2">
      <c r="A380" s="4"/>
      <c r="B380" s="4"/>
      <c r="C380" s="10"/>
      <c r="D380" s="10"/>
      <c r="E380" s="10"/>
      <c r="F380" s="10"/>
      <c r="G380" s="10"/>
      <c r="H380" s="10"/>
      <c r="I380" s="69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  <c r="AR380" s="10"/>
      <c r="AS380" s="10"/>
      <c r="AT380" s="10"/>
      <c r="AU380" s="24"/>
      <c r="AV380" s="10"/>
      <c r="AW380" s="51"/>
      <c r="AX380" s="47">
        <f t="shared" si="25"/>
        <v>0</v>
      </c>
      <c r="AY380" s="46">
        <f t="shared" si="28"/>
        <v>0</v>
      </c>
      <c r="AZ380" s="46" cm="1">
        <f t="array" ref="AZ380">IF($AY380&lt;=6,SUM($C380:$AV380),SUMPRODUCT(LARGE($C380:$AV380,{1,2,3,4,5,6})))</f>
        <v>0</v>
      </c>
      <c r="BA380" s="50" t="str">
        <f t="shared" si="26"/>
        <v/>
      </c>
      <c r="BB380" s="50" t="str">
        <f t="shared" si="27"/>
        <v xml:space="preserve"> </v>
      </c>
      <c r="BC380" s="46" t="str" cm="1">
        <f t="array" ref="BC380">IFERROR(SUMPRODUCT(LARGE($C380:$AV380,{1,2,3,4})), "")</f>
        <v/>
      </c>
      <c r="BD380" s="46" t="str" cm="1">
        <f t="array" ref="BD380">IFERROR(SUMPRODUCT(LARGE($C380:$AV380,{1,2,3,4,5,6,7})), "")</f>
        <v/>
      </c>
      <c r="BE380" s="46" t="str" cm="1">
        <f t="array" ref="BE380">IFERROR(SUMPRODUCT(LARGE($C380:$AV380,{1,2,3,4,5,6,7,8})), "")</f>
        <v/>
      </c>
    </row>
    <row r="381" spans="1:57" ht="15" customHeight="1" x14ac:dyDescent="0.2">
      <c r="A381" s="4"/>
      <c r="B381" s="4"/>
      <c r="C381" s="10"/>
      <c r="D381" s="10"/>
      <c r="E381" s="10"/>
      <c r="F381" s="10"/>
      <c r="G381" s="10"/>
      <c r="H381" s="10"/>
      <c r="I381" s="69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  <c r="AR381" s="10"/>
      <c r="AS381" s="10"/>
      <c r="AT381" s="10"/>
      <c r="AU381" s="24"/>
      <c r="AV381" s="10"/>
      <c r="AW381" s="51"/>
      <c r="AX381" s="47">
        <f t="shared" si="25"/>
        <v>0</v>
      </c>
      <c r="AY381" s="46">
        <f t="shared" si="28"/>
        <v>0</v>
      </c>
      <c r="AZ381" s="46" cm="1">
        <f t="array" ref="AZ381">IF($AY381&lt;=6,SUM($C381:$AV381),SUMPRODUCT(LARGE($C381:$AV381,{1,2,3,4,5,6})))</f>
        <v>0</v>
      </c>
      <c r="BA381" s="50" t="str">
        <f t="shared" si="26"/>
        <v/>
      </c>
      <c r="BB381" s="50" t="str">
        <f t="shared" si="27"/>
        <v xml:space="preserve"> </v>
      </c>
      <c r="BC381" s="46" t="str" cm="1">
        <f t="array" ref="BC381">IFERROR(SUMPRODUCT(LARGE($C381:$AV381,{1,2,3,4})), "")</f>
        <v/>
      </c>
      <c r="BD381" s="46" t="str" cm="1">
        <f t="array" ref="BD381">IFERROR(SUMPRODUCT(LARGE($C381:$AV381,{1,2,3,4,5,6,7})), "")</f>
        <v/>
      </c>
      <c r="BE381" s="46" t="str" cm="1">
        <f t="array" ref="BE381">IFERROR(SUMPRODUCT(LARGE($C381:$AV381,{1,2,3,4,5,6,7,8})), "")</f>
        <v/>
      </c>
    </row>
    <row r="382" spans="1:57" ht="15" customHeight="1" x14ac:dyDescent="0.2">
      <c r="A382" s="4"/>
      <c r="B382" s="4"/>
      <c r="C382" s="10"/>
      <c r="D382" s="10"/>
      <c r="E382" s="10"/>
      <c r="F382" s="10"/>
      <c r="G382" s="10"/>
      <c r="H382" s="10"/>
      <c r="I382" s="69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  <c r="AR382" s="10"/>
      <c r="AS382" s="10"/>
      <c r="AT382" s="10"/>
      <c r="AU382" s="24"/>
      <c r="AV382" s="10"/>
      <c r="AW382" s="51"/>
      <c r="AX382" s="47">
        <f t="shared" si="25"/>
        <v>0</v>
      </c>
      <c r="AY382" s="46">
        <f t="shared" si="28"/>
        <v>0</v>
      </c>
      <c r="AZ382" s="46" cm="1">
        <f t="array" ref="AZ382">IF($AY382&lt;=6,SUM($C382:$AV382),SUMPRODUCT(LARGE($C382:$AV382,{1,2,3,4,5,6})))</f>
        <v>0</v>
      </c>
      <c r="BA382" s="50" t="str">
        <f t="shared" si="26"/>
        <v/>
      </c>
      <c r="BB382" s="50" t="str">
        <f t="shared" si="27"/>
        <v xml:space="preserve"> </v>
      </c>
      <c r="BC382" s="46" t="str" cm="1">
        <f t="array" ref="BC382">IFERROR(SUMPRODUCT(LARGE($C382:$AV382,{1,2,3,4})), "")</f>
        <v/>
      </c>
      <c r="BD382" s="46" t="str" cm="1">
        <f t="array" ref="BD382">IFERROR(SUMPRODUCT(LARGE($C382:$AV382,{1,2,3,4,5,6,7})), "")</f>
        <v/>
      </c>
      <c r="BE382" s="46" t="str" cm="1">
        <f t="array" ref="BE382">IFERROR(SUMPRODUCT(LARGE($C382:$AV382,{1,2,3,4,5,6,7,8})), "")</f>
        <v/>
      </c>
    </row>
    <row r="383" spans="1:57" ht="15" customHeight="1" x14ac:dyDescent="0.2">
      <c r="A383" s="4"/>
      <c r="B383" s="4"/>
      <c r="C383" s="10"/>
      <c r="D383" s="10"/>
      <c r="E383" s="10"/>
      <c r="F383" s="10"/>
      <c r="G383" s="10"/>
      <c r="H383" s="10"/>
      <c r="I383" s="69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/>
      <c r="AB383" s="10"/>
      <c r="AC383" s="10"/>
      <c r="AD383" s="10"/>
      <c r="AE383" s="10"/>
      <c r="AF383" s="10"/>
      <c r="AG383" s="10"/>
      <c r="AH383" s="10"/>
      <c r="AI383" s="10"/>
      <c r="AJ383" s="10"/>
      <c r="AK383" s="10"/>
      <c r="AL383" s="10"/>
      <c r="AM383" s="10"/>
      <c r="AN383" s="10"/>
      <c r="AO383" s="10"/>
      <c r="AP383" s="10"/>
      <c r="AQ383" s="10"/>
      <c r="AR383" s="10"/>
      <c r="AS383" s="10"/>
      <c r="AT383" s="10"/>
      <c r="AU383" s="24"/>
      <c r="AV383" s="10"/>
      <c r="AW383" s="51"/>
      <c r="AX383" s="47">
        <f t="shared" si="25"/>
        <v>0</v>
      </c>
      <c r="AY383" s="46">
        <f t="shared" si="28"/>
        <v>0</v>
      </c>
      <c r="AZ383" s="46" cm="1">
        <f t="array" ref="AZ383">IF($AY383&lt;=6,SUM($C383:$AV383),SUMPRODUCT(LARGE($C383:$AV383,{1,2,3,4,5,6})))</f>
        <v>0</v>
      </c>
      <c r="BA383" s="50" t="str">
        <f t="shared" si="26"/>
        <v/>
      </c>
      <c r="BB383" s="50" t="str">
        <f t="shared" si="27"/>
        <v xml:space="preserve"> </v>
      </c>
      <c r="BC383" s="46" t="str" cm="1">
        <f t="array" ref="BC383">IFERROR(SUMPRODUCT(LARGE($C383:$AV383,{1,2,3,4})), "")</f>
        <v/>
      </c>
      <c r="BD383" s="46" t="str" cm="1">
        <f t="array" ref="BD383">IFERROR(SUMPRODUCT(LARGE($C383:$AV383,{1,2,3,4,5,6,7})), "")</f>
        <v/>
      </c>
      <c r="BE383" s="46" t="str" cm="1">
        <f t="array" ref="BE383">IFERROR(SUMPRODUCT(LARGE($C383:$AV383,{1,2,3,4,5,6,7,8})), "")</f>
        <v/>
      </c>
    </row>
    <row r="384" spans="1:57" ht="15" customHeight="1" x14ac:dyDescent="0.2">
      <c r="A384" s="4"/>
      <c r="B384" s="4"/>
      <c r="C384" s="10"/>
      <c r="D384" s="10"/>
      <c r="E384" s="10"/>
      <c r="F384" s="10"/>
      <c r="G384" s="10"/>
      <c r="H384" s="10"/>
      <c r="I384" s="69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  <c r="AA384" s="10"/>
      <c r="AB384" s="10"/>
      <c r="AC384" s="10"/>
      <c r="AD384" s="10"/>
      <c r="AE384" s="10"/>
      <c r="AF384" s="10"/>
      <c r="AG384" s="10"/>
      <c r="AH384" s="10"/>
      <c r="AI384" s="10"/>
      <c r="AJ384" s="10"/>
      <c r="AK384" s="10"/>
      <c r="AL384" s="10"/>
      <c r="AM384" s="10"/>
      <c r="AN384" s="10"/>
      <c r="AO384" s="10"/>
      <c r="AP384" s="10"/>
      <c r="AQ384" s="10"/>
      <c r="AR384" s="10"/>
      <c r="AS384" s="10"/>
      <c r="AT384" s="10"/>
      <c r="AU384" s="24"/>
      <c r="AV384" s="10"/>
      <c r="AW384" s="51"/>
      <c r="AX384" s="47">
        <f t="shared" si="25"/>
        <v>0</v>
      </c>
      <c r="AY384" s="46">
        <f t="shared" si="28"/>
        <v>0</v>
      </c>
      <c r="AZ384" s="46" cm="1">
        <f t="array" ref="AZ384">IF($AY384&lt;=6,SUM($C384:$AV384),SUMPRODUCT(LARGE($C384:$AV384,{1,2,3,4,5,6})))</f>
        <v>0</v>
      </c>
      <c r="BA384" s="50" t="str">
        <f t="shared" si="26"/>
        <v/>
      </c>
      <c r="BB384" s="50" t="str">
        <f t="shared" si="27"/>
        <v xml:space="preserve"> </v>
      </c>
      <c r="BC384" s="46" t="str" cm="1">
        <f t="array" ref="BC384">IFERROR(SUMPRODUCT(LARGE($C384:$AV384,{1,2,3,4})), "")</f>
        <v/>
      </c>
      <c r="BD384" s="46" t="str" cm="1">
        <f t="array" ref="BD384">IFERROR(SUMPRODUCT(LARGE($C384:$AV384,{1,2,3,4,5,6,7})), "")</f>
        <v/>
      </c>
      <c r="BE384" s="46" t="str" cm="1">
        <f t="array" ref="BE384">IFERROR(SUMPRODUCT(LARGE($C384:$AV384,{1,2,3,4,5,6,7,8})), "")</f>
        <v/>
      </c>
    </row>
    <row r="385" spans="1:57" ht="15" customHeight="1" x14ac:dyDescent="0.2">
      <c r="A385" s="4"/>
      <c r="B385" s="4"/>
      <c r="C385" s="10"/>
      <c r="D385" s="10"/>
      <c r="E385" s="10"/>
      <c r="F385" s="10"/>
      <c r="G385" s="10"/>
      <c r="H385" s="10"/>
      <c r="I385" s="69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10"/>
      <c r="AD385" s="10"/>
      <c r="AE385" s="10"/>
      <c r="AF385" s="10"/>
      <c r="AG385" s="10"/>
      <c r="AH385" s="10"/>
      <c r="AI385" s="10"/>
      <c r="AJ385" s="10"/>
      <c r="AK385" s="10"/>
      <c r="AL385" s="10"/>
      <c r="AM385" s="10"/>
      <c r="AN385" s="10"/>
      <c r="AO385" s="10"/>
      <c r="AP385" s="10"/>
      <c r="AQ385" s="10"/>
      <c r="AR385" s="10"/>
      <c r="AS385" s="10"/>
      <c r="AT385" s="10"/>
      <c r="AU385" s="24"/>
      <c r="AV385" s="10"/>
      <c r="AW385" s="51"/>
      <c r="AX385" s="47">
        <f t="shared" si="25"/>
        <v>0</v>
      </c>
      <c r="AY385" s="46">
        <f t="shared" si="28"/>
        <v>0</v>
      </c>
      <c r="AZ385" s="46" cm="1">
        <f t="array" ref="AZ385">IF($AY385&lt;=6,SUM($C385:$AV385),SUMPRODUCT(LARGE($C385:$AV385,{1,2,3,4,5,6})))</f>
        <v>0</v>
      </c>
      <c r="BA385" s="50" t="str">
        <f t="shared" si="26"/>
        <v/>
      </c>
      <c r="BB385" s="50" t="str">
        <f t="shared" si="27"/>
        <v xml:space="preserve"> </v>
      </c>
      <c r="BC385" s="46" t="str" cm="1">
        <f t="array" ref="BC385">IFERROR(SUMPRODUCT(LARGE($C385:$AV385,{1,2,3,4})), "")</f>
        <v/>
      </c>
      <c r="BD385" s="46" t="str" cm="1">
        <f t="array" ref="BD385">IFERROR(SUMPRODUCT(LARGE($C385:$AV385,{1,2,3,4,5,6,7})), "")</f>
        <v/>
      </c>
      <c r="BE385" s="46" t="str" cm="1">
        <f t="array" ref="BE385">IFERROR(SUMPRODUCT(LARGE($C385:$AV385,{1,2,3,4,5,6,7,8})), "")</f>
        <v/>
      </c>
    </row>
    <row r="386" spans="1:57" ht="15" customHeight="1" x14ac:dyDescent="0.2">
      <c r="A386" s="4"/>
      <c r="B386" s="4"/>
      <c r="C386" s="10"/>
      <c r="D386" s="10"/>
      <c r="E386" s="10"/>
      <c r="F386" s="10"/>
      <c r="G386" s="10"/>
      <c r="H386" s="10"/>
      <c r="I386" s="69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  <c r="AR386" s="10"/>
      <c r="AS386" s="10"/>
      <c r="AT386" s="10"/>
      <c r="AU386" s="24"/>
      <c r="AV386" s="10"/>
      <c r="AW386" s="51"/>
      <c r="AX386" s="47">
        <f t="shared" si="25"/>
        <v>0</v>
      </c>
      <c r="AY386" s="46">
        <f t="shared" si="28"/>
        <v>0</v>
      </c>
      <c r="AZ386" s="46" cm="1">
        <f t="array" ref="AZ386">IF($AY386&lt;=6,SUM($C386:$AV386),SUMPRODUCT(LARGE($C386:$AV386,{1,2,3,4,5,6})))</f>
        <v>0</v>
      </c>
      <c r="BA386" s="50" t="str">
        <f t="shared" si="26"/>
        <v/>
      </c>
      <c r="BB386" s="50" t="str">
        <f t="shared" si="27"/>
        <v xml:space="preserve"> </v>
      </c>
      <c r="BC386" s="46" t="str" cm="1">
        <f t="array" ref="BC386">IFERROR(SUMPRODUCT(LARGE($C386:$AV386,{1,2,3,4})), "")</f>
        <v/>
      </c>
      <c r="BD386" s="46" t="str" cm="1">
        <f t="array" ref="BD386">IFERROR(SUMPRODUCT(LARGE($C386:$AV386,{1,2,3,4,5,6,7})), "")</f>
        <v/>
      </c>
      <c r="BE386" s="46" t="str" cm="1">
        <f t="array" ref="BE386">IFERROR(SUMPRODUCT(LARGE($C386:$AV386,{1,2,3,4,5,6,7,8})), "")</f>
        <v/>
      </c>
    </row>
    <row r="387" spans="1:57" ht="15" customHeight="1" x14ac:dyDescent="0.2">
      <c r="A387" s="4"/>
      <c r="B387" s="4"/>
      <c r="C387" s="10"/>
      <c r="D387" s="10"/>
      <c r="E387" s="10"/>
      <c r="F387" s="10"/>
      <c r="G387" s="10"/>
      <c r="H387" s="10"/>
      <c r="I387" s="69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  <c r="AR387" s="10"/>
      <c r="AS387" s="10"/>
      <c r="AT387" s="10"/>
      <c r="AU387" s="24"/>
      <c r="AV387" s="10"/>
      <c r="AW387" s="51"/>
      <c r="AX387" s="47">
        <f t="shared" ref="AX387:AX450" si="29">SUM($C387:$AW387)</f>
        <v>0</v>
      </c>
      <c r="AY387" s="46">
        <f t="shared" si="28"/>
        <v>0</v>
      </c>
      <c r="AZ387" s="46" cm="1">
        <f t="array" ref="AZ387">IF($AY387&lt;=6,SUM($C387:$AV387),SUMPRODUCT(LARGE($C387:$AV387,{1,2,3,4,5,6})))</f>
        <v>0</v>
      </c>
      <c r="BA387" s="50" t="str">
        <f t="shared" si="26"/>
        <v/>
      </c>
      <c r="BB387" s="50" t="str">
        <f t="shared" si="27"/>
        <v xml:space="preserve"> </v>
      </c>
      <c r="BC387" s="46" t="str" cm="1">
        <f t="array" ref="BC387">IFERROR(SUMPRODUCT(LARGE($C387:$AV387,{1,2,3,4})), "")</f>
        <v/>
      </c>
      <c r="BD387" s="46" t="str" cm="1">
        <f t="array" ref="BD387">IFERROR(SUMPRODUCT(LARGE($C387:$AV387,{1,2,3,4,5,6,7})), "")</f>
        <v/>
      </c>
      <c r="BE387" s="46" t="str" cm="1">
        <f t="array" ref="BE387">IFERROR(SUMPRODUCT(LARGE($C387:$AV387,{1,2,3,4,5,6,7,8})), "")</f>
        <v/>
      </c>
    </row>
    <row r="388" spans="1:57" ht="15" customHeight="1" x14ac:dyDescent="0.2">
      <c r="A388" s="4"/>
      <c r="B388" s="4"/>
      <c r="C388" s="10"/>
      <c r="D388" s="10"/>
      <c r="E388" s="10"/>
      <c r="F388" s="10"/>
      <c r="G388" s="10"/>
      <c r="H388" s="10"/>
      <c r="I388" s="69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  <c r="AR388" s="10"/>
      <c r="AS388" s="10"/>
      <c r="AT388" s="10"/>
      <c r="AU388" s="24"/>
      <c r="AV388" s="10"/>
      <c r="AW388" s="51"/>
      <c r="AX388" s="47">
        <f t="shared" si="29"/>
        <v>0</v>
      </c>
      <c r="AY388" s="46">
        <f t="shared" si="28"/>
        <v>0</v>
      </c>
      <c r="AZ388" s="46" cm="1">
        <f t="array" ref="AZ388">IF($AY388&lt;=6,SUM($C388:$AV388),SUMPRODUCT(LARGE($C388:$AV388,{1,2,3,4,5,6})))</f>
        <v>0</v>
      </c>
      <c r="BA388" s="50" t="str">
        <f t="shared" ref="BA388:BA451" si="30">IF(AND($AY388&gt;=6,AZ388=AZ389),"Manual Calc Needed","")</f>
        <v/>
      </c>
      <c r="BB388" s="50" t="str">
        <f t="shared" ref="BB388:BB451" si="31">IF(AND($AY388&gt;=6,$BA388="Tie"),"Manual Calc Needed"," ")</f>
        <v xml:space="preserve"> </v>
      </c>
      <c r="BC388" s="46" t="str" cm="1">
        <f t="array" ref="BC388">IFERROR(SUMPRODUCT(LARGE($C388:$AV388,{1,2,3,4})), "")</f>
        <v/>
      </c>
      <c r="BD388" s="46" t="str" cm="1">
        <f t="array" ref="BD388">IFERROR(SUMPRODUCT(LARGE($C388:$AV388,{1,2,3,4,5,6,7})), "")</f>
        <v/>
      </c>
      <c r="BE388" s="46" t="str" cm="1">
        <f t="array" ref="BE388">IFERROR(SUMPRODUCT(LARGE($C388:$AV388,{1,2,3,4,5,6,7,8})), "")</f>
        <v/>
      </c>
    </row>
    <row r="389" spans="1:57" ht="15" customHeight="1" x14ac:dyDescent="0.2">
      <c r="A389" s="4"/>
      <c r="B389" s="4"/>
      <c r="C389" s="10"/>
      <c r="D389" s="10"/>
      <c r="E389" s="10"/>
      <c r="F389" s="10"/>
      <c r="G389" s="10"/>
      <c r="H389" s="10"/>
      <c r="I389" s="69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  <c r="AR389" s="10"/>
      <c r="AS389" s="10"/>
      <c r="AT389" s="10"/>
      <c r="AU389" s="24"/>
      <c r="AV389" s="10"/>
      <c r="AW389" s="51"/>
      <c r="AX389" s="47">
        <f t="shared" si="29"/>
        <v>0</v>
      </c>
      <c r="AY389" s="46">
        <f t="shared" si="28"/>
        <v>0</v>
      </c>
      <c r="AZ389" s="46" cm="1">
        <f t="array" ref="AZ389">IF($AY389&lt;=6,SUM($C389:$AV389),SUMPRODUCT(LARGE($C389:$AV389,{1,2,3,4,5,6})))</f>
        <v>0</v>
      </c>
      <c r="BA389" s="50" t="str">
        <f t="shared" si="30"/>
        <v/>
      </c>
      <c r="BB389" s="50" t="str">
        <f t="shared" si="31"/>
        <v xml:space="preserve"> </v>
      </c>
      <c r="BC389" s="46" t="str" cm="1">
        <f t="array" ref="BC389">IFERROR(SUMPRODUCT(LARGE($C389:$AV389,{1,2,3,4})), "")</f>
        <v/>
      </c>
      <c r="BD389" s="46" t="str" cm="1">
        <f t="array" ref="BD389">IFERROR(SUMPRODUCT(LARGE($C389:$AV389,{1,2,3,4,5,6,7})), "")</f>
        <v/>
      </c>
      <c r="BE389" s="46" t="str" cm="1">
        <f t="array" ref="BE389">IFERROR(SUMPRODUCT(LARGE($C389:$AV389,{1,2,3,4,5,6,7,8})), "")</f>
        <v/>
      </c>
    </row>
    <row r="390" spans="1:57" ht="15" customHeight="1" x14ac:dyDescent="0.2">
      <c r="A390" s="4"/>
      <c r="B390" s="4"/>
      <c r="C390" s="10"/>
      <c r="D390" s="10"/>
      <c r="E390" s="10"/>
      <c r="F390" s="10"/>
      <c r="G390" s="10"/>
      <c r="H390" s="10"/>
      <c r="I390" s="69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/>
      <c r="AB390" s="10"/>
      <c r="AC390" s="10"/>
      <c r="AD390" s="10"/>
      <c r="AE390" s="10"/>
      <c r="AF390" s="10"/>
      <c r="AG390" s="10"/>
      <c r="AH390" s="10"/>
      <c r="AI390" s="10"/>
      <c r="AJ390" s="10"/>
      <c r="AK390" s="10"/>
      <c r="AL390" s="10"/>
      <c r="AM390" s="10"/>
      <c r="AN390" s="10"/>
      <c r="AO390" s="10"/>
      <c r="AP390" s="10"/>
      <c r="AQ390" s="10"/>
      <c r="AR390" s="10"/>
      <c r="AS390" s="10"/>
      <c r="AT390" s="10"/>
      <c r="AU390" s="24"/>
      <c r="AV390" s="10"/>
      <c r="AW390" s="51"/>
      <c r="AX390" s="47">
        <f t="shared" si="29"/>
        <v>0</v>
      </c>
      <c r="AY390" s="46">
        <f t="shared" si="28"/>
        <v>0</v>
      </c>
      <c r="AZ390" s="46" cm="1">
        <f t="array" ref="AZ390">IF($AY390&lt;=6,SUM($C390:$AV390),SUMPRODUCT(LARGE($C390:$AV390,{1,2,3,4,5,6})))</f>
        <v>0</v>
      </c>
      <c r="BA390" s="50" t="str">
        <f t="shared" si="30"/>
        <v/>
      </c>
      <c r="BB390" s="50" t="str">
        <f t="shared" si="31"/>
        <v xml:space="preserve"> </v>
      </c>
      <c r="BC390" s="46" t="str" cm="1">
        <f t="array" ref="BC390">IFERROR(SUMPRODUCT(LARGE($C390:$AV390,{1,2,3,4})), "")</f>
        <v/>
      </c>
      <c r="BD390" s="46" t="str" cm="1">
        <f t="array" ref="BD390">IFERROR(SUMPRODUCT(LARGE($C390:$AV390,{1,2,3,4,5,6,7})), "")</f>
        <v/>
      </c>
      <c r="BE390" s="46" t="str" cm="1">
        <f t="array" ref="BE390">IFERROR(SUMPRODUCT(LARGE($C390:$AV390,{1,2,3,4,5,6,7,8})), "")</f>
        <v/>
      </c>
    </row>
    <row r="391" spans="1:57" ht="15" customHeight="1" x14ac:dyDescent="0.2">
      <c r="A391" s="4"/>
      <c r="B391" s="4"/>
      <c r="C391" s="10"/>
      <c r="D391" s="10"/>
      <c r="E391" s="10"/>
      <c r="F391" s="10"/>
      <c r="G391" s="10"/>
      <c r="H391" s="10"/>
      <c r="I391" s="69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C391" s="10"/>
      <c r="AD391" s="10"/>
      <c r="AE391" s="10"/>
      <c r="AF391" s="10"/>
      <c r="AG391" s="10"/>
      <c r="AH391" s="10"/>
      <c r="AI391" s="10"/>
      <c r="AJ391" s="10"/>
      <c r="AK391" s="10"/>
      <c r="AL391" s="10"/>
      <c r="AM391" s="10"/>
      <c r="AN391" s="10"/>
      <c r="AO391" s="10"/>
      <c r="AP391" s="10"/>
      <c r="AQ391" s="10"/>
      <c r="AR391" s="10"/>
      <c r="AS391" s="10"/>
      <c r="AT391" s="10"/>
      <c r="AU391" s="24"/>
      <c r="AV391" s="10"/>
      <c r="AW391" s="51"/>
      <c r="AX391" s="47">
        <f t="shared" si="29"/>
        <v>0</v>
      </c>
      <c r="AY391" s="46">
        <f t="shared" si="28"/>
        <v>0</v>
      </c>
      <c r="AZ391" s="46" cm="1">
        <f t="array" ref="AZ391">IF($AY391&lt;=6,SUM($C391:$AV391),SUMPRODUCT(LARGE($C391:$AV391,{1,2,3,4,5,6})))</f>
        <v>0</v>
      </c>
      <c r="BA391" s="50" t="str">
        <f t="shared" si="30"/>
        <v/>
      </c>
      <c r="BB391" s="50" t="str">
        <f t="shared" si="31"/>
        <v xml:space="preserve"> </v>
      </c>
      <c r="BC391" s="46" t="str" cm="1">
        <f t="array" ref="BC391">IFERROR(SUMPRODUCT(LARGE($C391:$AV391,{1,2,3,4})), "")</f>
        <v/>
      </c>
      <c r="BD391" s="46" t="str" cm="1">
        <f t="array" ref="BD391">IFERROR(SUMPRODUCT(LARGE($C391:$AV391,{1,2,3,4,5,6,7})), "")</f>
        <v/>
      </c>
      <c r="BE391" s="46" t="str" cm="1">
        <f t="array" ref="BE391">IFERROR(SUMPRODUCT(LARGE($C391:$AV391,{1,2,3,4,5,6,7,8})), "")</f>
        <v/>
      </c>
    </row>
    <row r="392" spans="1:57" ht="15" customHeight="1" x14ac:dyDescent="0.2">
      <c r="A392" s="4"/>
      <c r="B392" s="4"/>
      <c r="C392" s="10"/>
      <c r="D392" s="10"/>
      <c r="E392" s="10"/>
      <c r="F392" s="10"/>
      <c r="G392" s="10"/>
      <c r="H392" s="10"/>
      <c r="I392" s="69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  <c r="AA392" s="10"/>
      <c r="AB392" s="10"/>
      <c r="AC392" s="10"/>
      <c r="AD392" s="10"/>
      <c r="AE392" s="10"/>
      <c r="AF392" s="10"/>
      <c r="AG392" s="10"/>
      <c r="AH392" s="10"/>
      <c r="AI392" s="10"/>
      <c r="AJ392" s="10"/>
      <c r="AK392" s="10"/>
      <c r="AL392" s="10"/>
      <c r="AM392" s="10"/>
      <c r="AN392" s="10"/>
      <c r="AO392" s="10"/>
      <c r="AP392" s="10"/>
      <c r="AQ392" s="10"/>
      <c r="AR392" s="10"/>
      <c r="AS392" s="10"/>
      <c r="AT392" s="10"/>
      <c r="AU392" s="24"/>
      <c r="AV392" s="10"/>
      <c r="AW392" s="51"/>
      <c r="AX392" s="47">
        <f t="shared" si="29"/>
        <v>0</v>
      </c>
      <c r="AY392" s="46">
        <f t="shared" si="28"/>
        <v>0</v>
      </c>
      <c r="AZ392" s="46" cm="1">
        <f t="array" ref="AZ392">IF($AY392&lt;=6,SUM($C392:$AV392),SUMPRODUCT(LARGE($C392:$AV392,{1,2,3,4,5,6})))</f>
        <v>0</v>
      </c>
      <c r="BA392" s="50" t="str">
        <f t="shared" si="30"/>
        <v/>
      </c>
      <c r="BB392" s="50" t="str">
        <f t="shared" si="31"/>
        <v xml:space="preserve"> </v>
      </c>
      <c r="BC392" s="46" t="str" cm="1">
        <f t="array" ref="BC392">IFERROR(SUMPRODUCT(LARGE($C392:$AV392,{1,2,3,4})), "")</f>
        <v/>
      </c>
      <c r="BD392" s="46" t="str" cm="1">
        <f t="array" ref="BD392">IFERROR(SUMPRODUCT(LARGE($C392:$AV392,{1,2,3,4,5,6,7})), "")</f>
        <v/>
      </c>
      <c r="BE392" s="46" t="str" cm="1">
        <f t="array" ref="BE392">IFERROR(SUMPRODUCT(LARGE($C392:$AV392,{1,2,3,4,5,6,7,8})), "")</f>
        <v/>
      </c>
    </row>
    <row r="393" spans="1:57" ht="15" customHeight="1" x14ac:dyDescent="0.2">
      <c r="A393" s="4"/>
      <c r="B393" s="4"/>
      <c r="C393" s="10"/>
      <c r="D393" s="10"/>
      <c r="E393" s="10"/>
      <c r="F393" s="10"/>
      <c r="G393" s="10"/>
      <c r="H393" s="10"/>
      <c r="I393" s="69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/>
      <c r="AB393" s="10"/>
      <c r="AC393" s="10"/>
      <c r="AD393" s="10"/>
      <c r="AE393" s="10"/>
      <c r="AF393" s="10"/>
      <c r="AG393" s="10"/>
      <c r="AH393" s="10"/>
      <c r="AI393" s="10"/>
      <c r="AJ393" s="10"/>
      <c r="AK393" s="10"/>
      <c r="AL393" s="10"/>
      <c r="AM393" s="10"/>
      <c r="AN393" s="10"/>
      <c r="AO393" s="10"/>
      <c r="AP393" s="10"/>
      <c r="AQ393" s="10"/>
      <c r="AR393" s="10"/>
      <c r="AS393" s="10"/>
      <c r="AT393" s="10"/>
      <c r="AU393" s="24"/>
      <c r="AV393" s="10"/>
      <c r="AW393" s="51"/>
      <c r="AX393" s="47">
        <f t="shared" si="29"/>
        <v>0</v>
      </c>
      <c r="AY393" s="46">
        <f t="shared" si="28"/>
        <v>0</v>
      </c>
      <c r="AZ393" s="46" cm="1">
        <f t="array" ref="AZ393">IF($AY393&lt;=6,SUM($C393:$AV393),SUMPRODUCT(LARGE($C393:$AV393,{1,2,3,4,5,6})))</f>
        <v>0</v>
      </c>
      <c r="BA393" s="50" t="str">
        <f t="shared" si="30"/>
        <v/>
      </c>
      <c r="BB393" s="50" t="str">
        <f t="shared" si="31"/>
        <v xml:space="preserve"> </v>
      </c>
      <c r="BC393" s="46" t="str" cm="1">
        <f t="array" ref="BC393">IFERROR(SUMPRODUCT(LARGE($C393:$AV393,{1,2,3,4})), "")</f>
        <v/>
      </c>
      <c r="BD393" s="46" t="str" cm="1">
        <f t="array" ref="BD393">IFERROR(SUMPRODUCT(LARGE($C393:$AV393,{1,2,3,4,5,6,7})), "")</f>
        <v/>
      </c>
      <c r="BE393" s="46" t="str" cm="1">
        <f t="array" ref="BE393">IFERROR(SUMPRODUCT(LARGE($C393:$AV393,{1,2,3,4,5,6,7,8})), "")</f>
        <v/>
      </c>
    </row>
    <row r="394" spans="1:57" ht="15" customHeight="1" x14ac:dyDescent="0.2">
      <c r="A394" s="4"/>
      <c r="B394" s="4"/>
      <c r="C394" s="10"/>
      <c r="D394" s="10"/>
      <c r="E394" s="10"/>
      <c r="F394" s="10"/>
      <c r="G394" s="10"/>
      <c r="H394" s="10"/>
      <c r="I394" s="69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  <c r="AA394" s="10"/>
      <c r="AB394" s="10"/>
      <c r="AC394" s="10"/>
      <c r="AD394" s="10"/>
      <c r="AE394" s="10"/>
      <c r="AF394" s="10"/>
      <c r="AG394" s="10"/>
      <c r="AH394" s="10"/>
      <c r="AI394" s="10"/>
      <c r="AJ394" s="10"/>
      <c r="AK394" s="10"/>
      <c r="AL394" s="10"/>
      <c r="AM394" s="10"/>
      <c r="AN394" s="10"/>
      <c r="AO394" s="10"/>
      <c r="AP394" s="10"/>
      <c r="AQ394" s="10"/>
      <c r="AR394" s="10"/>
      <c r="AS394" s="10"/>
      <c r="AT394" s="10"/>
      <c r="AU394" s="24"/>
      <c r="AV394" s="10"/>
      <c r="AW394" s="51"/>
      <c r="AX394" s="47">
        <f t="shared" si="29"/>
        <v>0</v>
      </c>
      <c r="AY394" s="46">
        <f t="shared" si="28"/>
        <v>0</v>
      </c>
      <c r="AZ394" s="46" cm="1">
        <f t="array" ref="AZ394">IF($AY394&lt;=6,SUM($C394:$AV394),SUMPRODUCT(LARGE($C394:$AV394,{1,2,3,4,5,6})))</f>
        <v>0</v>
      </c>
      <c r="BA394" s="50" t="str">
        <f t="shared" si="30"/>
        <v/>
      </c>
      <c r="BB394" s="50" t="str">
        <f t="shared" si="31"/>
        <v xml:space="preserve"> </v>
      </c>
      <c r="BC394" s="46" t="str" cm="1">
        <f t="array" ref="BC394">IFERROR(SUMPRODUCT(LARGE($C394:$AV394,{1,2,3,4})), "")</f>
        <v/>
      </c>
      <c r="BD394" s="46" t="str" cm="1">
        <f t="array" ref="BD394">IFERROR(SUMPRODUCT(LARGE($C394:$AV394,{1,2,3,4,5,6,7})), "")</f>
        <v/>
      </c>
      <c r="BE394" s="46" t="str" cm="1">
        <f t="array" ref="BE394">IFERROR(SUMPRODUCT(LARGE($C394:$AV394,{1,2,3,4,5,6,7,8})), "")</f>
        <v/>
      </c>
    </row>
    <row r="395" spans="1:57" ht="15" customHeight="1" x14ac:dyDescent="0.2">
      <c r="A395" s="4"/>
      <c r="B395" s="4"/>
      <c r="C395" s="10"/>
      <c r="D395" s="10"/>
      <c r="E395" s="10"/>
      <c r="F395" s="10"/>
      <c r="G395" s="10"/>
      <c r="H395" s="10"/>
      <c r="I395" s="69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  <c r="AA395" s="10"/>
      <c r="AB395" s="10"/>
      <c r="AC395" s="10"/>
      <c r="AD395" s="10"/>
      <c r="AE395" s="10"/>
      <c r="AF395" s="10"/>
      <c r="AG395" s="10"/>
      <c r="AH395" s="10"/>
      <c r="AI395" s="10"/>
      <c r="AJ395" s="10"/>
      <c r="AK395" s="10"/>
      <c r="AL395" s="10"/>
      <c r="AM395" s="10"/>
      <c r="AN395" s="10"/>
      <c r="AO395" s="10"/>
      <c r="AP395" s="10"/>
      <c r="AQ395" s="10"/>
      <c r="AR395" s="10"/>
      <c r="AS395" s="10"/>
      <c r="AT395" s="10"/>
      <c r="AU395" s="24"/>
      <c r="AV395" s="10"/>
      <c r="AW395" s="51"/>
      <c r="AX395" s="47">
        <f t="shared" si="29"/>
        <v>0</v>
      </c>
      <c r="AY395" s="46">
        <f t="shared" si="28"/>
        <v>0</v>
      </c>
      <c r="AZ395" s="46" cm="1">
        <f t="array" ref="AZ395">IF($AY395&lt;=6,SUM($C395:$AV395),SUMPRODUCT(LARGE($C395:$AV395,{1,2,3,4,5,6})))</f>
        <v>0</v>
      </c>
      <c r="BA395" s="50" t="str">
        <f t="shared" si="30"/>
        <v/>
      </c>
      <c r="BB395" s="50" t="str">
        <f t="shared" si="31"/>
        <v xml:space="preserve"> </v>
      </c>
      <c r="BC395" s="46" t="str" cm="1">
        <f t="array" ref="BC395">IFERROR(SUMPRODUCT(LARGE($C395:$AV395,{1,2,3,4})), "")</f>
        <v/>
      </c>
      <c r="BD395" s="46" t="str" cm="1">
        <f t="array" ref="BD395">IFERROR(SUMPRODUCT(LARGE($C395:$AV395,{1,2,3,4,5,6,7})), "")</f>
        <v/>
      </c>
      <c r="BE395" s="46" t="str" cm="1">
        <f t="array" ref="BE395">IFERROR(SUMPRODUCT(LARGE($C395:$AV395,{1,2,3,4,5,6,7,8})), "")</f>
        <v/>
      </c>
    </row>
    <row r="396" spans="1:57" ht="15" customHeight="1" x14ac:dyDescent="0.2">
      <c r="A396" s="4"/>
      <c r="B396" s="4"/>
      <c r="C396" s="10"/>
      <c r="D396" s="10"/>
      <c r="E396" s="10"/>
      <c r="F396" s="10"/>
      <c r="G396" s="10"/>
      <c r="H396" s="10"/>
      <c r="I396" s="69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  <c r="AA396" s="10"/>
      <c r="AB396" s="10"/>
      <c r="AC396" s="10"/>
      <c r="AD396" s="10"/>
      <c r="AE396" s="10"/>
      <c r="AF396" s="10"/>
      <c r="AG396" s="10"/>
      <c r="AH396" s="10"/>
      <c r="AI396" s="10"/>
      <c r="AJ396" s="10"/>
      <c r="AK396" s="10"/>
      <c r="AL396" s="10"/>
      <c r="AM396" s="10"/>
      <c r="AN396" s="10"/>
      <c r="AO396" s="10"/>
      <c r="AP396" s="10"/>
      <c r="AQ396" s="10"/>
      <c r="AR396" s="10"/>
      <c r="AS396" s="10"/>
      <c r="AT396" s="10"/>
      <c r="AU396" s="24"/>
      <c r="AV396" s="10"/>
      <c r="AW396" s="51"/>
      <c r="AX396" s="47">
        <f t="shared" si="29"/>
        <v>0</v>
      </c>
      <c r="AY396" s="46">
        <f t="shared" si="28"/>
        <v>0</v>
      </c>
      <c r="AZ396" s="46" cm="1">
        <f t="array" ref="AZ396">IF($AY396&lt;=6,SUM($C396:$AV396),SUMPRODUCT(LARGE($C396:$AV396,{1,2,3,4,5,6})))</f>
        <v>0</v>
      </c>
      <c r="BA396" s="50" t="str">
        <f t="shared" si="30"/>
        <v/>
      </c>
      <c r="BB396" s="50" t="str">
        <f t="shared" si="31"/>
        <v xml:space="preserve"> </v>
      </c>
      <c r="BC396" s="46" t="str" cm="1">
        <f t="array" ref="BC396">IFERROR(SUMPRODUCT(LARGE($C396:$AV396,{1,2,3,4})), "")</f>
        <v/>
      </c>
      <c r="BD396" s="46" t="str" cm="1">
        <f t="array" ref="BD396">IFERROR(SUMPRODUCT(LARGE($C396:$AV396,{1,2,3,4,5,6,7})), "")</f>
        <v/>
      </c>
      <c r="BE396" s="46" t="str" cm="1">
        <f t="array" ref="BE396">IFERROR(SUMPRODUCT(LARGE($C396:$AV396,{1,2,3,4,5,6,7,8})), "")</f>
        <v/>
      </c>
    </row>
    <row r="397" spans="1:57" ht="15" customHeight="1" x14ac:dyDescent="0.2">
      <c r="A397" s="4"/>
      <c r="B397" s="4"/>
      <c r="C397" s="10"/>
      <c r="D397" s="10"/>
      <c r="E397" s="10"/>
      <c r="F397" s="10"/>
      <c r="G397" s="10"/>
      <c r="H397" s="10"/>
      <c r="I397" s="69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/>
      <c r="AB397" s="10"/>
      <c r="AC397" s="10"/>
      <c r="AD397" s="10"/>
      <c r="AE397" s="10"/>
      <c r="AF397" s="10"/>
      <c r="AG397" s="10"/>
      <c r="AH397" s="10"/>
      <c r="AI397" s="10"/>
      <c r="AJ397" s="10"/>
      <c r="AK397" s="10"/>
      <c r="AL397" s="10"/>
      <c r="AM397" s="10"/>
      <c r="AN397" s="10"/>
      <c r="AO397" s="10"/>
      <c r="AP397" s="10"/>
      <c r="AQ397" s="10"/>
      <c r="AR397" s="10"/>
      <c r="AS397" s="10"/>
      <c r="AT397" s="10"/>
      <c r="AU397" s="24"/>
      <c r="AV397" s="10"/>
      <c r="AW397" s="51"/>
      <c r="AX397" s="47">
        <f t="shared" si="29"/>
        <v>0</v>
      </c>
      <c r="AY397" s="46">
        <f t="shared" si="28"/>
        <v>0</v>
      </c>
      <c r="AZ397" s="46" cm="1">
        <f t="array" ref="AZ397">IF($AY397&lt;=6,SUM($C397:$AV397),SUMPRODUCT(LARGE($C397:$AV397,{1,2,3,4,5,6})))</f>
        <v>0</v>
      </c>
      <c r="BA397" s="50" t="str">
        <f t="shared" si="30"/>
        <v/>
      </c>
      <c r="BB397" s="50" t="str">
        <f t="shared" si="31"/>
        <v xml:space="preserve"> </v>
      </c>
      <c r="BC397" s="46" t="str" cm="1">
        <f t="array" ref="BC397">IFERROR(SUMPRODUCT(LARGE($C397:$AV397,{1,2,3,4})), "")</f>
        <v/>
      </c>
      <c r="BD397" s="46" t="str" cm="1">
        <f t="array" ref="BD397">IFERROR(SUMPRODUCT(LARGE($C397:$AV397,{1,2,3,4,5,6,7})), "")</f>
        <v/>
      </c>
      <c r="BE397" s="46" t="str" cm="1">
        <f t="array" ref="BE397">IFERROR(SUMPRODUCT(LARGE($C397:$AV397,{1,2,3,4,5,6,7,8})), "")</f>
        <v/>
      </c>
    </row>
    <row r="398" spans="1:57" ht="15" customHeight="1" x14ac:dyDescent="0.2">
      <c r="A398" s="4"/>
      <c r="B398" s="4"/>
      <c r="C398" s="10"/>
      <c r="D398" s="10"/>
      <c r="E398" s="10"/>
      <c r="F398" s="10"/>
      <c r="G398" s="10"/>
      <c r="H398" s="10"/>
      <c r="I398" s="69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C398" s="10"/>
      <c r="AD398" s="10"/>
      <c r="AE398" s="10"/>
      <c r="AF398" s="10"/>
      <c r="AG398" s="10"/>
      <c r="AH398" s="10"/>
      <c r="AI398" s="10"/>
      <c r="AJ398" s="10"/>
      <c r="AK398" s="10"/>
      <c r="AL398" s="10"/>
      <c r="AM398" s="10"/>
      <c r="AN398" s="10"/>
      <c r="AO398" s="10"/>
      <c r="AP398" s="10"/>
      <c r="AQ398" s="10"/>
      <c r="AR398" s="10"/>
      <c r="AS398" s="10"/>
      <c r="AT398" s="10"/>
      <c r="AU398" s="24"/>
      <c r="AV398" s="10"/>
      <c r="AW398" s="51"/>
      <c r="AX398" s="47">
        <f t="shared" si="29"/>
        <v>0</v>
      </c>
      <c r="AY398" s="46">
        <f t="shared" si="28"/>
        <v>0</v>
      </c>
      <c r="AZ398" s="46" cm="1">
        <f t="array" ref="AZ398">IF($AY398&lt;=6,SUM($C398:$AV398),SUMPRODUCT(LARGE($C398:$AV398,{1,2,3,4,5,6})))</f>
        <v>0</v>
      </c>
      <c r="BA398" s="50" t="str">
        <f t="shared" si="30"/>
        <v/>
      </c>
      <c r="BB398" s="50" t="str">
        <f t="shared" si="31"/>
        <v xml:space="preserve"> </v>
      </c>
      <c r="BC398" s="46" t="str" cm="1">
        <f t="array" ref="BC398">IFERROR(SUMPRODUCT(LARGE($C398:$AV398,{1,2,3,4})), "")</f>
        <v/>
      </c>
      <c r="BD398" s="46" t="str" cm="1">
        <f t="array" ref="BD398">IFERROR(SUMPRODUCT(LARGE($C398:$AV398,{1,2,3,4,5,6,7})), "")</f>
        <v/>
      </c>
      <c r="BE398" s="46" t="str" cm="1">
        <f t="array" ref="BE398">IFERROR(SUMPRODUCT(LARGE($C398:$AV398,{1,2,3,4,5,6,7,8})), "")</f>
        <v/>
      </c>
    </row>
    <row r="399" spans="1:57" ht="15" customHeight="1" x14ac:dyDescent="0.2">
      <c r="A399" s="4"/>
      <c r="B399" s="4"/>
      <c r="C399" s="10"/>
      <c r="D399" s="10"/>
      <c r="E399" s="10"/>
      <c r="F399" s="10"/>
      <c r="G399" s="10"/>
      <c r="H399" s="10"/>
      <c r="I399" s="69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C399" s="10"/>
      <c r="AD399" s="10"/>
      <c r="AE399" s="10"/>
      <c r="AF399" s="10"/>
      <c r="AG399" s="10"/>
      <c r="AH399" s="10"/>
      <c r="AI399" s="10"/>
      <c r="AJ399" s="10"/>
      <c r="AK399" s="10"/>
      <c r="AL399" s="10"/>
      <c r="AM399" s="10"/>
      <c r="AN399" s="10"/>
      <c r="AO399" s="10"/>
      <c r="AP399" s="10"/>
      <c r="AQ399" s="10"/>
      <c r="AR399" s="10"/>
      <c r="AS399" s="10"/>
      <c r="AT399" s="10"/>
      <c r="AU399" s="24"/>
      <c r="AV399" s="10"/>
      <c r="AW399" s="51"/>
      <c r="AX399" s="47">
        <f t="shared" si="29"/>
        <v>0</v>
      </c>
      <c r="AY399" s="46">
        <f t="shared" si="28"/>
        <v>0</v>
      </c>
      <c r="AZ399" s="46" cm="1">
        <f t="array" ref="AZ399">IF($AY399&lt;=6,SUM($C399:$AV399),SUMPRODUCT(LARGE($C399:$AV399,{1,2,3,4,5,6})))</f>
        <v>0</v>
      </c>
      <c r="BA399" s="50" t="str">
        <f t="shared" si="30"/>
        <v/>
      </c>
      <c r="BB399" s="50" t="str">
        <f t="shared" si="31"/>
        <v xml:space="preserve"> </v>
      </c>
      <c r="BC399" s="46" t="str" cm="1">
        <f t="array" ref="BC399">IFERROR(SUMPRODUCT(LARGE($C399:$AV399,{1,2,3,4})), "")</f>
        <v/>
      </c>
      <c r="BD399" s="46" t="str" cm="1">
        <f t="array" ref="BD399">IFERROR(SUMPRODUCT(LARGE($C399:$AV399,{1,2,3,4,5,6,7})), "")</f>
        <v/>
      </c>
      <c r="BE399" s="46" t="str" cm="1">
        <f t="array" ref="BE399">IFERROR(SUMPRODUCT(LARGE($C399:$AV399,{1,2,3,4,5,6,7,8})), "")</f>
        <v/>
      </c>
    </row>
    <row r="400" spans="1:57" ht="15" customHeight="1" x14ac:dyDescent="0.2">
      <c r="A400" s="4"/>
      <c r="B400" s="4"/>
      <c r="C400" s="10"/>
      <c r="D400" s="10"/>
      <c r="E400" s="10"/>
      <c r="F400" s="10"/>
      <c r="G400" s="10"/>
      <c r="H400" s="10"/>
      <c r="I400" s="69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C400" s="10"/>
      <c r="AD400" s="10"/>
      <c r="AE400" s="10"/>
      <c r="AF400" s="10"/>
      <c r="AG400" s="10"/>
      <c r="AH400" s="10"/>
      <c r="AI400" s="10"/>
      <c r="AJ400" s="10"/>
      <c r="AK400" s="10"/>
      <c r="AL400" s="10"/>
      <c r="AM400" s="10"/>
      <c r="AN400" s="10"/>
      <c r="AO400" s="10"/>
      <c r="AP400" s="10"/>
      <c r="AQ400" s="10"/>
      <c r="AR400" s="10"/>
      <c r="AS400" s="10"/>
      <c r="AT400" s="10"/>
      <c r="AU400" s="24"/>
      <c r="AV400" s="10"/>
      <c r="AW400" s="51"/>
      <c r="AX400" s="47">
        <f t="shared" si="29"/>
        <v>0</v>
      </c>
      <c r="AY400" s="46">
        <f t="shared" si="28"/>
        <v>0</v>
      </c>
      <c r="AZ400" s="46" cm="1">
        <f t="array" ref="AZ400">IF($AY400&lt;=6,SUM($C400:$AV400),SUMPRODUCT(LARGE($C400:$AV400,{1,2,3,4,5,6})))</f>
        <v>0</v>
      </c>
      <c r="BA400" s="50" t="str">
        <f t="shared" si="30"/>
        <v/>
      </c>
      <c r="BB400" s="50" t="str">
        <f t="shared" si="31"/>
        <v xml:space="preserve"> </v>
      </c>
      <c r="BC400" s="46" t="str" cm="1">
        <f t="array" ref="BC400">IFERROR(SUMPRODUCT(LARGE($C400:$AV400,{1,2,3,4})), "")</f>
        <v/>
      </c>
      <c r="BD400" s="46" t="str" cm="1">
        <f t="array" ref="BD400">IFERROR(SUMPRODUCT(LARGE($C400:$AV400,{1,2,3,4,5,6,7})), "")</f>
        <v/>
      </c>
      <c r="BE400" s="46" t="str" cm="1">
        <f t="array" ref="BE400">IFERROR(SUMPRODUCT(LARGE($C400:$AV400,{1,2,3,4,5,6,7,8})), "")</f>
        <v/>
      </c>
    </row>
    <row r="401" spans="1:57" ht="15" customHeight="1" x14ac:dyDescent="0.2">
      <c r="A401" s="4"/>
      <c r="B401" s="4"/>
      <c r="C401" s="10"/>
      <c r="D401" s="10"/>
      <c r="E401" s="10"/>
      <c r="F401" s="10"/>
      <c r="G401" s="10"/>
      <c r="H401" s="10"/>
      <c r="I401" s="69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/>
      <c r="AB401" s="10"/>
      <c r="AC401" s="10"/>
      <c r="AD401" s="10"/>
      <c r="AE401" s="10"/>
      <c r="AF401" s="10"/>
      <c r="AG401" s="10"/>
      <c r="AH401" s="10"/>
      <c r="AI401" s="10"/>
      <c r="AJ401" s="10"/>
      <c r="AK401" s="10"/>
      <c r="AL401" s="10"/>
      <c r="AM401" s="10"/>
      <c r="AN401" s="10"/>
      <c r="AO401" s="10"/>
      <c r="AP401" s="10"/>
      <c r="AQ401" s="10"/>
      <c r="AR401" s="10"/>
      <c r="AS401" s="10"/>
      <c r="AT401" s="10"/>
      <c r="AU401" s="24"/>
      <c r="AV401" s="10"/>
      <c r="AW401" s="51"/>
      <c r="AX401" s="47">
        <f t="shared" si="29"/>
        <v>0</v>
      </c>
      <c r="AY401" s="46">
        <f t="shared" si="28"/>
        <v>0</v>
      </c>
      <c r="AZ401" s="46" cm="1">
        <f t="array" ref="AZ401">IF($AY401&lt;=6,SUM($C401:$AV401),SUMPRODUCT(LARGE($C401:$AV401,{1,2,3,4,5,6})))</f>
        <v>0</v>
      </c>
      <c r="BA401" s="50" t="str">
        <f t="shared" si="30"/>
        <v/>
      </c>
      <c r="BB401" s="50" t="str">
        <f t="shared" si="31"/>
        <v xml:space="preserve"> </v>
      </c>
      <c r="BC401" s="46" t="str" cm="1">
        <f t="array" ref="BC401">IFERROR(SUMPRODUCT(LARGE($C401:$AV401,{1,2,3,4})), "")</f>
        <v/>
      </c>
      <c r="BD401" s="46" t="str" cm="1">
        <f t="array" ref="BD401">IFERROR(SUMPRODUCT(LARGE($C401:$AV401,{1,2,3,4,5,6,7})), "")</f>
        <v/>
      </c>
      <c r="BE401" s="46" t="str" cm="1">
        <f t="array" ref="BE401">IFERROR(SUMPRODUCT(LARGE($C401:$AV401,{1,2,3,4,5,6,7,8})), "")</f>
        <v/>
      </c>
    </row>
    <row r="402" spans="1:57" ht="15" customHeight="1" x14ac:dyDescent="0.2">
      <c r="A402" s="4"/>
      <c r="B402" s="4"/>
      <c r="C402" s="10"/>
      <c r="D402" s="10"/>
      <c r="E402" s="10"/>
      <c r="F402" s="10"/>
      <c r="G402" s="10"/>
      <c r="H402" s="10"/>
      <c r="I402" s="69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/>
      <c r="AB402" s="10"/>
      <c r="AC402" s="10"/>
      <c r="AD402" s="10"/>
      <c r="AE402" s="10"/>
      <c r="AF402" s="10"/>
      <c r="AG402" s="10"/>
      <c r="AH402" s="10"/>
      <c r="AI402" s="10"/>
      <c r="AJ402" s="10"/>
      <c r="AK402" s="10"/>
      <c r="AL402" s="10"/>
      <c r="AM402" s="10"/>
      <c r="AN402" s="10"/>
      <c r="AO402" s="10"/>
      <c r="AP402" s="10"/>
      <c r="AQ402" s="10"/>
      <c r="AR402" s="10"/>
      <c r="AS402" s="10"/>
      <c r="AT402" s="10"/>
      <c r="AU402" s="24"/>
      <c r="AV402" s="10"/>
      <c r="AW402" s="51"/>
      <c r="AX402" s="47">
        <f t="shared" si="29"/>
        <v>0</v>
      </c>
      <c r="AY402" s="46">
        <f t="shared" si="28"/>
        <v>0</v>
      </c>
      <c r="AZ402" s="46" cm="1">
        <f t="array" ref="AZ402">IF($AY402&lt;=6,SUM($C402:$AV402),SUMPRODUCT(LARGE($C402:$AV402,{1,2,3,4,5,6})))</f>
        <v>0</v>
      </c>
      <c r="BA402" s="50" t="str">
        <f t="shared" si="30"/>
        <v/>
      </c>
      <c r="BB402" s="50" t="str">
        <f t="shared" si="31"/>
        <v xml:space="preserve"> </v>
      </c>
      <c r="BC402" s="46" t="str" cm="1">
        <f t="array" ref="BC402">IFERROR(SUMPRODUCT(LARGE($C402:$AV402,{1,2,3,4})), "")</f>
        <v/>
      </c>
      <c r="BD402" s="46" t="str" cm="1">
        <f t="array" ref="BD402">IFERROR(SUMPRODUCT(LARGE($C402:$AV402,{1,2,3,4,5,6,7})), "")</f>
        <v/>
      </c>
      <c r="BE402" s="46" t="str" cm="1">
        <f t="array" ref="BE402">IFERROR(SUMPRODUCT(LARGE($C402:$AV402,{1,2,3,4,5,6,7,8})), "")</f>
        <v/>
      </c>
    </row>
    <row r="403" spans="1:57" ht="15" customHeight="1" x14ac:dyDescent="0.2">
      <c r="A403" s="4"/>
      <c r="B403" s="4"/>
      <c r="C403" s="10"/>
      <c r="D403" s="10"/>
      <c r="E403" s="10"/>
      <c r="F403" s="10"/>
      <c r="G403" s="10"/>
      <c r="H403" s="10"/>
      <c r="I403" s="69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C403" s="10"/>
      <c r="AD403" s="10"/>
      <c r="AE403" s="10"/>
      <c r="AF403" s="10"/>
      <c r="AG403" s="10"/>
      <c r="AH403" s="10"/>
      <c r="AI403" s="10"/>
      <c r="AJ403" s="10"/>
      <c r="AK403" s="10"/>
      <c r="AL403" s="10"/>
      <c r="AM403" s="10"/>
      <c r="AN403" s="10"/>
      <c r="AO403" s="10"/>
      <c r="AP403" s="10"/>
      <c r="AQ403" s="10"/>
      <c r="AR403" s="10"/>
      <c r="AS403" s="10"/>
      <c r="AT403" s="10"/>
      <c r="AU403" s="24"/>
      <c r="AV403" s="10"/>
      <c r="AW403" s="51"/>
      <c r="AX403" s="47">
        <f t="shared" si="29"/>
        <v>0</v>
      </c>
      <c r="AY403" s="46">
        <f t="shared" si="28"/>
        <v>0</v>
      </c>
      <c r="AZ403" s="46" cm="1">
        <f t="array" ref="AZ403">IF($AY403&lt;=6,SUM($C403:$AV403),SUMPRODUCT(LARGE($C403:$AV403,{1,2,3,4,5,6})))</f>
        <v>0</v>
      </c>
      <c r="BA403" s="50" t="str">
        <f t="shared" si="30"/>
        <v/>
      </c>
      <c r="BB403" s="50" t="str">
        <f t="shared" si="31"/>
        <v xml:space="preserve"> </v>
      </c>
      <c r="BC403" s="46" t="str" cm="1">
        <f t="array" ref="BC403">IFERROR(SUMPRODUCT(LARGE($C403:$AV403,{1,2,3,4})), "")</f>
        <v/>
      </c>
      <c r="BD403" s="46" t="str" cm="1">
        <f t="array" ref="BD403">IFERROR(SUMPRODUCT(LARGE($C403:$AV403,{1,2,3,4,5,6,7})), "")</f>
        <v/>
      </c>
      <c r="BE403" s="46" t="str" cm="1">
        <f t="array" ref="BE403">IFERROR(SUMPRODUCT(LARGE($C403:$AV403,{1,2,3,4,5,6,7,8})), "")</f>
        <v/>
      </c>
    </row>
    <row r="404" spans="1:57" ht="15" customHeight="1" x14ac:dyDescent="0.2">
      <c r="A404" s="4"/>
      <c r="B404" s="4"/>
      <c r="C404" s="10"/>
      <c r="D404" s="10"/>
      <c r="E404" s="10"/>
      <c r="F404" s="10"/>
      <c r="G404" s="10"/>
      <c r="H404" s="10"/>
      <c r="I404" s="69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/>
      <c r="AB404" s="10"/>
      <c r="AC404" s="10"/>
      <c r="AD404" s="10"/>
      <c r="AE404" s="10"/>
      <c r="AF404" s="10"/>
      <c r="AG404" s="10"/>
      <c r="AH404" s="10"/>
      <c r="AI404" s="10"/>
      <c r="AJ404" s="10"/>
      <c r="AK404" s="10"/>
      <c r="AL404" s="10"/>
      <c r="AM404" s="10"/>
      <c r="AN404" s="10"/>
      <c r="AO404" s="10"/>
      <c r="AP404" s="10"/>
      <c r="AQ404" s="10"/>
      <c r="AR404" s="10"/>
      <c r="AS404" s="10"/>
      <c r="AT404" s="10"/>
      <c r="AU404" s="24"/>
      <c r="AV404" s="10"/>
      <c r="AW404" s="51"/>
      <c r="AX404" s="47">
        <f t="shared" si="29"/>
        <v>0</v>
      </c>
      <c r="AY404" s="46">
        <f t="shared" si="28"/>
        <v>0</v>
      </c>
      <c r="AZ404" s="46" cm="1">
        <f t="array" ref="AZ404">IF($AY404&lt;=6,SUM($C404:$AV404),SUMPRODUCT(LARGE($C404:$AV404,{1,2,3,4,5,6})))</f>
        <v>0</v>
      </c>
      <c r="BA404" s="50" t="str">
        <f t="shared" si="30"/>
        <v/>
      </c>
      <c r="BB404" s="50" t="str">
        <f t="shared" si="31"/>
        <v xml:space="preserve"> </v>
      </c>
      <c r="BC404" s="46" t="str" cm="1">
        <f t="array" ref="BC404">IFERROR(SUMPRODUCT(LARGE($C404:$AV404,{1,2,3,4})), "")</f>
        <v/>
      </c>
      <c r="BD404" s="46" t="str" cm="1">
        <f t="array" ref="BD404">IFERROR(SUMPRODUCT(LARGE($C404:$AV404,{1,2,3,4,5,6,7})), "")</f>
        <v/>
      </c>
      <c r="BE404" s="46" t="str" cm="1">
        <f t="array" ref="BE404">IFERROR(SUMPRODUCT(LARGE($C404:$AV404,{1,2,3,4,5,6,7,8})), "")</f>
        <v/>
      </c>
    </row>
    <row r="405" spans="1:57" ht="15" customHeight="1" x14ac:dyDescent="0.2">
      <c r="A405" s="4"/>
      <c r="B405" s="4"/>
      <c r="C405" s="10"/>
      <c r="D405" s="10"/>
      <c r="E405" s="10"/>
      <c r="F405" s="10"/>
      <c r="G405" s="10"/>
      <c r="H405" s="10"/>
      <c r="I405" s="69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/>
      <c r="AB405" s="10"/>
      <c r="AC405" s="10"/>
      <c r="AD405" s="10"/>
      <c r="AE405" s="10"/>
      <c r="AF405" s="10"/>
      <c r="AG405" s="10"/>
      <c r="AH405" s="10"/>
      <c r="AI405" s="10"/>
      <c r="AJ405" s="10"/>
      <c r="AK405" s="10"/>
      <c r="AL405" s="10"/>
      <c r="AM405" s="10"/>
      <c r="AN405" s="10"/>
      <c r="AO405" s="10"/>
      <c r="AP405" s="10"/>
      <c r="AQ405" s="10"/>
      <c r="AR405" s="10"/>
      <c r="AS405" s="10"/>
      <c r="AT405" s="10"/>
      <c r="AU405" s="24"/>
      <c r="AV405" s="10"/>
      <c r="AW405" s="51"/>
      <c r="AX405" s="47">
        <f t="shared" si="29"/>
        <v>0</v>
      </c>
      <c r="AY405" s="46">
        <f t="shared" si="28"/>
        <v>0</v>
      </c>
      <c r="AZ405" s="46" cm="1">
        <f t="array" ref="AZ405">IF($AY405&lt;=6,SUM($C405:$AV405),SUMPRODUCT(LARGE($C405:$AV405,{1,2,3,4,5,6})))</f>
        <v>0</v>
      </c>
      <c r="BA405" s="50" t="str">
        <f t="shared" si="30"/>
        <v/>
      </c>
      <c r="BB405" s="50" t="str">
        <f t="shared" si="31"/>
        <v xml:space="preserve"> </v>
      </c>
      <c r="BC405" s="46" t="str" cm="1">
        <f t="array" ref="BC405">IFERROR(SUMPRODUCT(LARGE($C405:$AV405,{1,2,3,4})), "")</f>
        <v/>
      </c>
      <c r="BD405" s="46" t="str" cm="1">
        <f t="array" ref="BD405">IFERROR(SUMPRODUCT(LARGE($C405:$AV405,{1,2,3,4,5,6,7})), "")</f>
        <v/>
      </c>
      <c r="BE405" s="46" t="str" cm="1">
        <f t="array" ref="BE405">IFERROR(SUMPRODUCT(LARGE($C405:$AV405,{1,2,3,4,5,6,7,8})), "")</f>
        <v/>
      </c>
    </row>
    <row r="406" spans="1:57" ht="15" customHeight="1" x14ac:dyDescent="0.2">
      <c r="A406" s="4"/>
      <c r="B406" s="4"/>
      <c r="C406" s="10"/>
      <c r="D406" s="10"/>
      <c r="E406" s="10"/>
      <c r="F406" s="10"/>
      <c r="G406" s="10"/>
      <c r="H406" s="10"/>
      <c r="I406" s="69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10"/>
      <c r="AD406" s="10"/>
      <c r="AE406" s="10"/>
      <c r="AF406" s="10"/>
      <c r="AG406" s="10"/>
      <c r="AH406" s="10"/>
      <c r="AI406" s="10"/>
      <c r="AJ406" s="10"/>
      <c r="AK406" s="10"/>
      <c r="AL406" s="10"/>
      <c r="AM406" s="10"/>
      <c r="AN406" s="10"/>
      <c r="AO406" s="10"/>
      <c r="AP406" s="10"/>
      <c r="AQ406" s="10"/>
      <c r="AR406" s="10"/>
      <c r="AS406" s="10"/>
      <c r="AT406" s="10"/>
      <c r="AU406" s="24"/>
      <c r="AV406" s="10"/>
      <c r="AW406" s="51"/>
      <c r="AX406" s="47">
        <f t="shared" si="29"/>
        <v>0</v>
      </c>
      <c r="AY406" s="46">
        <f t="shared" si="28"/>
        <v>0</v>
      </c>
      <c r="AZ406" s="46" cm="1">
        <f t="array" ref="AZ406">IF($AY406&lt;=6,SUM($C406:$AV406),SUMPRODUCT(LARGE($C406:$AV406,{1,2,3,4,5,6})))</f>
        <v>0</v>
      </c>
      <c r="BA406" s="50" t="str">
        <f t="shared" si="30"/>
        <v/>
      </c>
      <c r="BB406" s="50" t="str">
        <f t="shared" si="31"/>
        <v xml:space="preserve"> </v>
      </c>
      <c r="BC406" s="46" t="str" cm="1">
        <f t="array" ref="BC406">IFERROR(SUMPRODUCT(LARGE($C406:$AV406,{1,2,3,4})), "")</f>
        <v/>
      </c>
      <c r="BD406" s="46" t="str" cm="1">
        <f t="array" ref="BD406">IFERROR(SUMPRODUCT(LARGE($C406:$AV406,{1,2,3,4,5,6,7})), "")</f>
        <v/>
      </c>
      <c r="BE406" s="46" t="str" cm="1">
        <f t="array" ref="BE406">IFERROR(SUMPRODUCT(LARGE($C406:$AV406,{1,2,3,4,5,6,7,8})), "")</f>
        <v/>
      </c>
    </row>
    <row r="407" spans="1:57" ht="15" customHeight="1" x14ac:dyDescent="0.2">
      <c r="A407" s="4"/>
      <c r="B407" s="4"/>
      <c r="C407" s="10"/>
      <c r="D407" s="10"/>
      <c r="E407" s="10"/>
      <c r="F407" s="10"/>
      <c r="G407" s="10"/>
      <c r="H407" s="10"/>
      <c r="I407" s="69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/>
      <c r="AB407" s="10"/>
      <c r="AC407" s="10"/>
      <c r="AD407" s="10"/>
      <c r="AE407" s="10"/>
      <c r="AF407" s="10"/>
      <c r="AG407" s="10"/>
      <c r="AH407" s="10"/>
      <c r="AI407" s="10"/>
      <c r="AJ407" s="10"/>
      <c r="AK407" s="10"/>
      <c r="AL407" s="10"/>
      <c r="AM407" s="10"/>
      <c r="AN407" s="10"/>
      <c r="AO407" s="10"/>
      <c r="AP407" s="10"/>
      <c r="AQ407" s="10"/>
      <c r="AR407" s="10"/>
      <c r="AS407" s="10"/>
      <c r="AT407" s="10"/>
      <c r="AU407" s="24"/>
      <c r="AV407" s="10"/>
      <c r="AW407" s="51"/>
      <c r="AX407" s="47">
        <f t="shared" si="29"/>
        <v>0</v>
      </c>
      <c r="AY407" s="46">
        <f t="shared" si="28"/>
        <v>0</v>
      </c>
      <c r="AZ407" s="46" cm="1">
        <f t="array" ref="AZ407">IF($AY407&lt;=6,SUM($C407:$AV407),SUMPRODUCT(LARGE($C407:$AV407,{1,2,3,4,5,6})))</f>
        <v>0</v>
      </c>
      <c r="BA407" s="50" t="str">
        <f t="shared" si="30"/>
        <v/>
      </c>
      <c r="BB407" s="50" t="str">
        <f t="shared" si="31"/>
        <v xml:space="preserve"> </v>
      </c>
      <c r="BC407" s="46" t="str" cm="1">
        <f t="array" ref="BC407">IFERROR(SUMPRODUCT(LARGE($C407:$AV407,{1,2,3,4})), "")</f>
        <v/>
      </c>
      <c r="BD407" s="46" t="str" cm="1">
        <f t="array" ref="BD407">IFERROR(SUMPRODUCT(LARGE($C407:$AV407,{1,2,3,4,5,6,7})), "")</f>
        <v/>
      </c>
      <c r="BE407" s="46" t="str" cm="1">
        <f t="array" ref="BE407">IFERROR(SUMPRODUCT(LARGE($C407:$AV407,{1,2,3,4,5,6,7,8})), "")</f>
        <v/>
      </c>
    </row>
    <row r="408" spans="1:57" ht="15" customHeight="1" x14ac:dyDescent="0.2">
      <c r="A408" s="4"/>
      <c r="B408" s="4"/>
      <c r="C408" s="10"/>
      <c r="D408" s="10"/>
      <c r="E408" s="10"/>
      <c r="F408" s="10"/>
      <c r="G408" s="10"/>
      <c r="H408" s="10"/>
      <c r="I408" s="69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C408" s="10"/>
      <c r="AD408" s="10"/>
      <c r="AE408" s="10"/>
      <c r="AF408" s="10"/>
      <c r="AG408" s="10"/>
      <c r="AH408" s="10"/>
      <c r="AI408" s="10"/>
      <c r="AJ408" s="10"/>
      <c r="AK408" s="10"/>
      <c r="AL408" s="10"/>
      <c r="AM408" s="10"/>
      <c r="AN408" s="10"/>
      <c r="AO408" s="10"/>
      <c r="AP408" s="10"/>
      <c r="AQ408" s="10"/>
      <c r="AR408" s="10"/>
      <c r="AS408" s="10"/>
      <c r="AT408" s="10"/>
      <c r="AU408" s="24"/>
      <c r="AV408" s="10"/>
      <c r="AW408" s="51"/>
      <c r="AX408" s="47">
        <f t="shared" si="29"/>
        <v>0</v>
      </c>
      <c r="AY408" s="46">
        <f t="shared" si="28"/>
        <v>0</v>
      </c>
      <c r="AZ408" s="46" cm="1">
        <f t="array" ref="AZ408">IF($AY408&lt;=6,SUM($C408:$AV408),SUMPRODUCT(LARGE($C408:$AV408,{1,2,3,4,5,6})))</f>
        <v>0</v>
      </c>
      <c r="BA408" s="50" t="str">
        <f t="shared" si="30"/>
        <v/>
      </c>
      <c r="BB408" s="50" t="str">
        <f t="shared" si="31"/>
        <v xml:space="preserve"> </v>
      </c>
      <c r="BC408" s="46" t="str" cm="1">
        <f t="array" ref="BC408">IFERROR(SUMPRODUCT(LARGE($C408:$AV408,{1,2,3,4})), "")</f>
        <v/>
      </c>
      <c r="BD408" s="46" t="str" cm="1">
        <f t="array" ref="BD408">IFERROR(SUMPRODUCT(LARGE($C408:$AV408,{1,2,3,4,5,6,7})), "")</f>
        <v/>
      </c>
      <c r="BE408" s="46" t="str" cm="1">
        <f t="array" ref="BE408">IFERROR(SUMPRODUCT(LARGE($C408:$AV408,{1,2,3,4,5,6,7,8})), "")</f>
        <v/>
      </c>
    </row>
    <row r="409" spans="1:57" ht="15" customHeight="1" x14ac:dyDescent="0.2">
      <c r="A409" s="4"/>
      <c r="B409" s="4"/>
      <c r="C409" s="10"/>
      <c r="D409" s="10"/>
      <c r="E409" s="10"/>
      <c r="F409" s="10"/>
      <c r="G409" s="10"/>
      <c r="H409" s="10"/>
      <c r="I409" s="69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  <c r="AA409" s="10"/>
      <c r="AB409" s="10"/>
      <c r="AC409" s="10"/>
      <c r="AD409" s="10"/>
      <c r="AE409" s="10"/>
      <c r="AF409" s="10"/>
      <c r="AG409" s="10"/>
      <c r="AH409" s="10"/>
      <c r="AI409" s="10"/>
      <c r="AJ409" s="10"/>
      <c r="AK409" s="10"/>
      <c r="AL409" s="10"/>
      <c r="AM409" s="10"/>
      <c r="AN409" s="10"/>
      <c r="AO409" s="10"/>
      <c r="AP409" s="10"/>
      <c r="AQ409" s="10"/>
      <c r="AR409" s="10"/>
      <c r="AS409" s="10"/>
      <c r="AT409" s="10"/>
      <c r="AU409" s="24"/>
      <c r="AV409" s="10"/>
      <c r="AW409" s="51"/>
      <c r="AX409" s="47">
        <f t="shared" si="29"/>
        <v>0</v>
      </c>
      <c r="AY409" s="46">
        <f t="shared" si="28"/>
        <v>0</v>
      </c>
      <c r="AZ409" s="46" cm="1">
        <f t="array" ref="AZ409">IF($AY409&lt;=6,SUM($C409:$AV409),SUMPRODUCT(LARGE($C409:$AV409,{1,2,3,4,5,6})))</f>
        <v>0</v>
      </c>
      <c r="BA409" s="50" t="str">
        <f t="shared" si="30"/>
        <v/>
      </c>
      <c r="BB409" s="50" t="str">
        <f t="shared" si="31"/>
        <v xml:space="preserve"> </v>
      </c>
      <c r="BC409" s="46" t="str" cm="1">
        <f t="array" ref="BC409">IFERROR(SUMPRODUCT(LARGE($C409:$AV409,{1,2,3,4})), "")</f>
        <v/>
      </c>
      <c r="BD409" s="46" t="str" cm="1">
        <f t="array" ref="BD409">IFERROR(SUMPRODUCT(LARGE($C409:$AV409,{1,2,3,4,5,6,7})), "")</f>
        <v/>
      </c>
      <c r="BE409" s="46" t="str" cm="1">
        <f t="array" ref="BE409">IFERROR(SUMPRODUCT(LARGE($C409:$AV409,{1,2,3,4,5,6,7,8})), "")</f>
        <v/>
      </c>
    </row>
    <row r="410" spans="1:57" ht="15" customHeight="1" x14ac:dyDescent="0.2">
      <c r="A410" s="4"/>
      <c r="B410" s="4"/>
      <c r="C410" s="10"/>
      <c r="D410" s="10"/>
      <c r="E410" s="10"/>
      <c r="F410" s="10"/>
      <c r="G410" s="10"/>
      <c r="H410" s="10"/>
      <c r="I410" s="69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  <c r="AA410" s="10"/>
      <c r="AB410" s="10"/>
      <c r="AC410" s="10"/>
      <c r="AD410" s="10"/>
      <c r="AE410" s="10"/>
      <c r="AF410" s="10"/>
      <c r="AG410" s="10"/>
      <c r="AH410" s="10"/>
      <c r="AI410" s="10"/>
      <c r="AJ410" s="10"/>
      <c r="AK410" s="10"/>
      <c r="AL410" s="10"/>
      <c r="AM410" s="10"/>
      <c r="AN410" s="10"/>
      <c r="AO410" s="10"/>
      <c r="AP410" s="10"/>
      <c r="AQ410" s="10"/>
      <c r="AR410" s="10"/>
      <c r="AS410" s="10"/>
      <c r="AT410" s="10"/>
      <c r="AU410" s="24"/>
      <c r="AV410" s="10"/>
      <c r="AW410" s="51"/>
      <c r="AX410" s="47">
        <f t="shared" si="29"/>
        <v>0</v>
      </c>
      <c r="AY410" s="46">
        <f t="shared" si="28"/>
        <v>0</v>
      </c>
      <c r="AZ410" s="46" cm="1">
        <f t="array" ref="AZ410">IF($AY410&lt;=6,SUM($C410:$AV410),SUMPRODUCT(LARGE($C410:$AV410,{1,2,3,4,5,6})))</f>
        <v>0</v>
      </c>
      <c r="BA410" s="50" t="str">
        <f t="shared" si="30"/>
        <v/>
      </c>
      <c r="BB410" s="50" t="str">
        <f t="shared" si="31"/>
        <v xml:space="preserve"> </v>
      </c>
      <c r="BC410" s="46" t="str" cm="1">
        <f t="array" ref="BC410">IFERROR(SUMPRODUCT(LARGE($C410:$AV410,{1,2,3,4})), "")</f>
        <v/>
      </c>
      <c r="BD410" s="46" t="str" cm="1">
        <f t="array" ref="BD410">IFERROR(SUMPRODUCT(LARGE($C410:$AV410,{1,2,3,4,5,6,7})), "")</f>
        <v/>
      </c>
      <c r="BE410" s="46" t="str" cm="1">
        <f t="array" ref="BE410">IFERROR(SUMPRODUCT(LARGE($C410:$AV410,{1,2,3,4,5,6,7,8})), "")</f>
        <v/>
      </c>
    </row>
    <row r="411" spans="1:57" ht="15" customHeight="1" x14ac:dyDescent="0.2">
      <c r="A411" s="4"/>
      <c r="B411" s="4"/>
      <c r="C411" s="10"/>
      <c r="D411" s="10"/>
      <c r="E411" s="10"/>
      <c r="F411" s="10"/>
      <c r="G411" s="10"/>
      <c r="H411" s="10"/>
      <c r="I411" s="69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/>
      <c r="AB411" s="10"/>
      <c r="AC411" s="10"/>
      <c r="AD411" s="10"/>
      <c r="AE411" s="10"/>
      <c r="AF411" s="10"/>
      <c r="AG411" s="10"/>
      <c r="AH411" s="10"/>
      <c r="AI411" s="10"/>
      <c r="AJ411" s="10"/>
      <c r="AK411" s="10"/>
      <c r="AL411" s="10"/>
      <c r="AM411" s="10"/>
      <c r="AN411" s="10"/>
      <c r="AO411" s="10"/>
      <c r="AP411" s="10"/>
      <c r="AQ411" s="10"/>
      <c r="AR411" s="10"/>
      <c r="AS411" s="10"/>
      <c r="AT411" s="10"/>
      <c r="AU411" s="24"/>
      <c r="AV411" s="10"/>
      <c r="AW411" s="51"/>
      <c r="AX411" s="47">
        <f t="shared" si="29"/>
        <v>0</v>
      </c>
      <c r="AY411" s="46">
        <f t="shared" si="28"/>
        <v>0</v>
      </c>
      <c r="AZ411" s="46" cm="1">
        <f t="array" ref="AZ411">IF($AY411&lt;=6,SUM($C411:$AV411),SUMPRODUCT(LARGE($C411:$AV411,{1,2,3,4,5,6})))</f>
        <v>0</v>
      </c>
      <c r="BA411" s="50" t="str">
        <f t="shared" si="30"/>
        <v/>
      </c>
      <c r="BB411" s="50" t="str">
        <f t="shared" si="31"/>
        <v xml:space="preserve"> </v>
      </c>
      <c r="BC411" s="46" t="str" cm="1">
        <f t="array" ref="BC411">IFERROR(SUMPRODUCT(LARGE($C411:$AV411,{1,2,3,4})), "")</f>
        <v/>
      </c>
      <c r="BD411" s="46" t="str" cm="1">
        <f t="array" ref="BD411">IFERROR(SUMPRODUCT(LARGE($C411:$AV411,{1,2,3,4,5,6,7})), "")</f>
        <v/>
      </c>
      <c r="BE411" s="46" t="str" cm="1">
        <f t="array" ref="BE411">IFERROR(SUMPRODUCT(LARGE($C411:$AV411,{1,2,3,4,5,6,7,8})), "")</f>
        <v/>
      </c>
    </row>
    <row r="412" spans="1:57" ht="15" customHeight="1" x14ac:dyDescent="0.2">
      <c r="A412" s="4"/>
      <c r="B412" s="4"/>
      <c r="C412" s="10"/>
      <c r="D412" s="10"/>
      <c r="E412" s="10"/>
      <c r="F412" s="10"/>
      <c r="G412" s="10"/>
      <c r="H412" s="10"/>
      <c r="I412" s="69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C412" s="10"/>
      <c r="AD412" s="10"/>
      <c r="AE412" s="10"/>
      <c r="AF412" s="10"/>
      <c r="AG412" s="10"/>
      <c r="AH412" s="10"/>
      <c r="AI412" s="10"/>
      <c r="AJ412" s="10"/>
      <c r="AK412" s="10"/>
      <c r="AL412" s="10"/>
      <c r="AM412" s="10"/>
      <c r="AN412" s="10"/>
      <c r="AO412" s="10"/>
      <c r="AP412" s="10"/>
      <c r="AQ412" s="10"/>
      <c r="AR412" s="10"/>
      <c r="AS412" s="10"/>
      <c r="AT412" s="10"/>
      <c r="AU412" s="24"/>
      <c r="AV412" s="10"/>
      <c r="AW412" s="51"/>
      <c r="AX412" s="47">
        <f t="shared" si="29"/>
        <v>0</v>
      </c>
      <c r="AY412" s="46">
        <f t="shared" si="28"/>
        <v>0</v>
      </c>
      <c r="AZ412" s="46" cm="1">
        <f t="array" ref="AZ412">IF($AY412&lt;=6,SUM($C412:$AV412),SUMPRODUCT(LARGE($C412:$AV412,{1,2,3,4,5,6})))</f>
        <v>0</v>
      </c>
      <c r="BA412" s="50" t="str">
        <f t="shared" si="30"/>
        <v/>
      </c>
      <c r="BB412" s="50" t="str">
        <f t="shared" si="31"/>
        <v xml:space="preserve"> </v>
      </c>
      <c r="BC412" s="46" t="str" cm="1">
        <f t="array" ref="BC412">IFERROR(SUMPRODUCT(LARGE($C412:$AV412,{1,2,3,4})), "")</f>
        <v/>
      </c>
      <c r="BD412" s="46" t="str" cm="1">
        <f t="array" ref="BD412">IFERROR(SUMPRODUCT(LARGE($C412:$AV412,{1,2,3,4,5,6,7})), "")</f>
        <v/>
      </c>
      <c r="BE412" s="46" t="str" cm="1">
        <f t="array" ref="BE412">IFERROR(SUMPRODUCT(LARGE($C412:$AV412,{1,2,3,4,5,6,7,8})), "")</f>
        <v/>
      </c>
    </row>
    <row r="413" spans="1:57" ht="15" customHeight="1" x14ac:dyDescent="0.2">
      <c r="A413" s="4"/>
      <c r="B413" s="4"/>
      <c r="C413" s="10"/>
      <c r="D413" s="10"/>
      <c r="E413" s="10"/>
      <c r="F413" s="10"/>
      <c r="G413" s="10"/>
      <c r="H413" s="10"/>
      <c r="I413" s="69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  <c r="AA413" s="10"/>
      <c r="AB413" s="10"/>
      <c r="AC413" s="10"/>
      <c r="AD413" s="10"/>
      <c r="AE413" s="10"/>
      <c r="AF413" s="10"/>
      <c r="AG413" s="10"/>
      <c r="AH413" s="10"/>
      <c r="AI413" s="10"/>
      <c r="AJ413" s="10"/>
      <c r="AK413" s="10"/>
      <c r="AL413" s="10"/>
      <c r="AM413" s="10"/>
      <c r="AN413" s="10"/>
      <c r="AO413" s="10"/>
      <c r="AP413" s="10"/>
      <c r="AQ413" s="10"/>
      <c r="AR413" s="10"/>
      <c r="AS413" s="10"/>
      <c r="AT413" s="10"/>
      <c r="AU413" s="24"/>
      <c r="AV413" s="10"/>
      <c r="AW413" s="51"/>
      <c r="AX413" s="47">
        <f t="shared" si="29"/>
        <v>0</v>
      </c>
      <c r="AY413" s="46">
        <f t="shared" si="28"/>
        <v>0</v>
      </c>
      <c r="AZ413" s="46" cm="1">
        <f t="array" ref="AZ413">IF($AY413&lt;=6,SUM($C413:$AV413),SUMPRODUCT(LARGE($C413:$AV413,{1,2,3,4,5,6})))</f>
        <v>0</v>
      </c>
      <c r="BA413" s="50" t="str">
        <f t="shared" si="30"/>
        <v/>
      </c>
      <c r="BB413" s="50" t="str">
        <f t="shared" si="31"/>
        <v xml:space="preserve"> </v>
      </c>
      <c r="BC413" s="46" t="str" cm="1">
        <f t="array" ref="BC413">IFERROR(SUMPRODUCT(LARGE($C413:$AV413,{1,2,3,4})), "")</f>
        <v/>
      </c>
      <c r="BD413" s="46" t="str" cm="1">
        <f t="array" ref="BD413">IFERROR(SUMPRODUCT(LARGE($C413:$AV413,{1,2,3,4,5,6,7})), "")</f>
        <v/>
      </c>
      <c r="BE413" s="46" t="str" cm="1">
        <f t="array" ref="BE413">IFERROR(SUMPRODUCT(LARGE($C413:$AV413,{1,2,3,4,5,6,7,8})), "")</f>
        <v/>
      </c>
    </row>
    <row r="414" spans="1:57" ht="15" customHeight="1" x14ac:dyDescent="0.2">
      <c r="A414" s="4"/>
      <c r="B414" s="4"/>
      <c r="C414" s="10"/>
      <c r="D414" s="10"/>
      <c r="E414" s="10"/>
      <c r="F414" s="10"/>
      <c r="G414" s="10"/>
      <c r="H414" s="10"/>
      <c r="I414" s="69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/>
      <c r="AB414" s="10"/>
      <c r="AC414" s="10"/>
      <c r="AD414" s="10"/>
      <c r="AE414" s="10"/>
      <c r="AF414" s="10"/>
      <c r="AG414" s="10"/>
      <c r="AH414" s="10"/>
      <c r="AI414" s="10"/>
      <c r="AJ414" s="10"/>
      <c r="AK414" s="10"/>
      <c r="AL414" s="10"/>
      <c r="AM414" s="10"/>
      <c r="AN414" s="10"/>
      <c r="AO414" s="10"/>
      <c r="AP414" s="10"/>
      <c r="AQ414" s="10"/>
      <c r="AR414" s="10"/>
      <c r="AS414" s="10"/>
      <c r="AT414" s="10"/>
      <c r="AU414" s="24"/>
      <c r="AV414" s="10"/>
      <c r="AW414" s="51"/>
      <c r="AX414" s="47">
        <f t="shared" si="29"/>
        <v>0</v>
      </c>
      <c r="AY414" s="46">
        <f t="shared" si="28"/>
        <v>0</v>
      </c>
      <c r="AZ414" s="46" cm="1">
        <f t="array" ref="AZ414">IF($AY414&lt;=6,SUM($C414:$AV414),SUMPRODUCT(LARGE($C414:$AV414,{1,2,3,4,5,6})))</f>
        <v>0</v>
      </c>
      <c r="BA414" s="50" t="str">
        <f t="shared" si="30"/>
        <v/>
      </c>
      <c r="BB414" s="50" t="str">
        <f t="shared" si="31"/>
        <v xml:space="preserve"> </v>
      </c>
      <c r="BC414" s="46" t="str" cm="1">
        <f t="array" ref="BC414">IFERROR(SUMPRODUCT(LARGE($C414:$AV414,{1,2,3,4})), "")</f>
        <v/>
      </c>
      <c r="BD414" s="46" t="str" cm="1">
        <f t="array" ref="BD414">IFERROR(SUMPRODUCT(LARGE($C414:$AV414,{1,2,3,4,5,6,7})), "")</f>
        <v/>
      </c>
      <c r="BE414" s="46" t="str" cm="1">
        <f t="array" ref="BE414">IFERROR(SUMPRODUCT(LARGE($C414:$AV414,{1,2,3,4,5,6,7,8})), "")</f>
        <v/>
      </c>
    </row>
    <row r="415" spans="1:57" ht="15" customHeight="1" x14ac:dyDescent="0.2">
      <c r="A415" s="4"/>
      <c r="B415" s="4"/>
      <c r="C415" s="10"/>
      <c r="D415" s="10"/>
      <c r="E415" s="10"/>
      <c r="F415" s="10"/>
      <c r="G415" s="10"/>
      <c r="H415" s="10"/>
      <c r="I415" s="69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  <c r="AA415" s="10"/>
      <c r="AB415" s="10"/>
      <c r="AC415" s="10"/>
      <c r="AD415" s="10"/>
      <c r="AE415" s="10"/>
      <c r="AF415" s="10"/>
      <c r="AG415" s="10"/>
      <c r="AH415" s="10"/>
      <c r="AI415" s="10"/>
      <c r="AJ415" s="10"/>
      <c r="AK415" s="10"/>
      <c r="AL415" s="10"/>
      <c r="AM415" s="10"/>
      <c r="AN415" s="10"/>
      <c r="AO415" s="10"/>
      <c r="AP415" s="10"/>
      <c r="AQ415" s="10"/>
      <c r="AR415" s="10"/>
      <c r="AS415" s="10"/>
      <c r="AT415" s="10"/>
      <c r="AU415" s="24"/>
      <c r="AV415" s="10"/>
      <c r="AW415" s="51"/>
      <c r="AX415" s="47">
        <f t="shared" si="29"/>
        <v>0</v>
      </c>
      <c r="AY415" s="46">
        <f t="shared" si="28"/>
        <v>0</v>
      </c>
      <c r="AZ415" s="46" cm="1">
        <f t="array" ref="AZ415">IF($AY415&lt;=6,SUM($C415:$AV415),SUMPRODUCT(LARGE($C415:$AV415,{1,2,3,4,5,6})))</f>
        <v>0</v>
      </c>
      <c r="BA415" s="50" t="str">
        <f t="shared" si="30"/>
        <v/>
      </c>
      <c r="BB415" s="50" t="str">
        <f t="shared" si="31"/>
        <v xml:space="preserve"> </v>
      </c>
      <c r="BC415" s="46" t="str" cm="1">
        <f t="array" ref="BC415">IFERROR(SUMPRODUCT(LARGE($C415:$AV415,{1,2,3,4})), "")</f>
        <v/>
      </c>
      <c r="BD415" s="46" t="str" cm="1">
        <f t="array" ref="BD415">IFERROR(SUMPRODUCT(LARGE($C415:$AV415,{1,2,3,4,5,6,7})), "")</f>
        <v/>
      </c>
      <c r="BE415" s="46" t="str" cm="1">
        <f t="array" ref="BE415">IFERROR(SUMPRODUCT(LARGE($C415:$AV415,{1,2,3,4,5,6,7,8})), "")</f>
        <v/>
      </c>
    </row>
    <row r="416" spans="1:57" ht="15" customHeight="1" x14ac:dyDescent="0.2">
      <c r="A416" s="4"/>
      <c r="B416" s="4"/>
      <c r="C416" s="10"/>
      <c r="D416" s="10"/>
      <c r="E416" s="10"/>
      <c r="F416" s="10"/>
      <c r="G416" s="10"/>
      <c r="H416" s="10"/>
      <c r="I416" s="69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C416" s="10"/>
      <c r="AD416" s="10"/>
      <c r="AE416" s="10"/>
      <c r="AF416" s="10"/>
      <c r="AG416" s="10"/>
      <c r="AH416" s="10"/>
      <c r="AI416" s="10"/>
      <c r="AJ416" s="10"/>
      <c r="AK416" s="10"/>
      <c r="AL416" s="10"/>
      <c r="AM416" s="10"/>
      <c r="AN416" s="10"/>
      <c r="AO416" s="10"/>
      <c r="AP416" s="10"/>
      <c r="AQ416" s="10"/>
      <c r="AR416" s="10"/>
      <c r="AS416" s="10"/>
      <c r="AT416" s="10"/>
      <c r="AU416" s="24"/>
      <c r="AV416" s="10"/>
      <c r="AW416" s="51"/>
      <c r="AX416" s="47">
        <f t="shared" si="29"/>
        <v>0</v>
      </c>
      <c r="AY416" s="46">
        <f t="shared" si="28"/>
        <v>0</v>
      </c>
      <c r="AZ416" s="46" cm="1">
        <f t="array" ref="AZ416">IF($AY416&lt;=6,SUM($C416:$AV416),SUMPRODUCT(LARGE($C416:$AV416,{1,2,3,4,5,6})))</f>
        <v>0</v>
      </c>
      <c r="BA416" s="50" t="str">
        <f t="shared" si="30"/>
        <v/>
      </c>
      <c r="BB416" s="50" t="str">
        <f t="shared" si="31"/>
        <v xml:space="preserve"> </v>
      </c>
      <c r="BC416" s="46" t="str" cm="1">
        <f t="array" ref="BC416">IFERROR(SUMPRODUCT(LARGE($C416:$AV416,{1,2,3,4})), "")</f>
        <v/>
      </c>
      <c r="BD416" s="46" t="str" cm="1">
        <f t="array" ref="BD416">IFERROR(SUMPRODUCT(LARGE($C416:$AV416,{1,2,3,4,5,6,7})), "")</f>
        <v/>
      </c>
      <c r="BE416" s="46" t="str" cm="1">
        <f t="array" ref="BE416">IFERROR(SUMPRODUCT(LARGE($C416:$AV416,{1,2,3,4,5,6,7,8})), "")</f>
        <v/>
      </c>
    </row>
    <row r="417" spans="1:57" ht="15" customHeight="1" x14ac:dyDescent="0.2">
      <c r="A417" s="4"/>
      <c r="B417" s="4"/>
      <c r="C417" s="10"/>
      <c r="D417" s="10"/>
      <c r="E417" s="10"/>
      <c r="F417" s="10"/>
      <c r="G417" s="10"/>
      <c r="H417" s="10"/>
      <c r="I417" s="69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/>
      <c r="AB417" s="10"/>
      <c r="AC417" s="10"/>
      <c r="AD417" s="10"/>
      <c r="AE417" s="10"/>
      <c r="AF417" s="10"/>
      <c r="AG417" s="10"/>
      <c r="AH417" s="10"/>
      <c r="AI417" s="10"/>
      <c r="AJ417" s="10"/>
      <c r="AK417" s="10"/>
      <c r="AL417" s="10"/>
      <c r="AM417" s="10"/>
      <c r="AN417" s="10"/>
      <c r="AO417" s="10"/>
      <c r="AP417" s="10"/>
      <c r="AQ417" s="10"/>
      <c r="AR417" s="10"/>
      <c r="AS417" s="10"/>
      <c r="AT417" s="10"/>
      <c r="AU417" s="24"/>
      <c r="AV417" s="10"/>
      <c r="AW417" s="51"/>
      <c r="AX417" s="47">
        <f t="shared" si="29"/>
        <v>0</v>
      </c>
      <c r="AY417" s="46">
        <f t="shared" si="28"/>
        <v>0</v>
      </c>
      <c r="AZ417" s="46" cm="1">
        <f t="array" ref="AZ417">IF($AY417&lt;=6,SUM($C417:$AV417),SUMPRODUCT(LARGE($C417:$AV417,{1,2,3,4,5,6})))</f>
        <v>0</v>
      </c>
      <c r="BA417" s="50" t="str">
        <f t="shared" si="30"/>
        <v/>
      </c>
      <c r="BB417" s="50" t="str">
        <f t="shared" si="31"/>
        <v xml:space="preserve"> </v>
      </c>
      <c r="BC417" s="46" t="str" cm="1">
        <f t="array" ref="BC417">IFERROR(SUMPRODUCT(LARGE($C417:$AV417,{1,2,3,4})), "")</f>
        <v/>
      </c>
      <c r="BD417" s="46" t="str" cm="1">
        <f t="array" ref="BD417">IFERROR(SUMPRODUCT(LARGE($C417:$AV417,{1,2,3,4,5,6,7})), "")</f>
        <v/>
      </c>
      <c r="BE417" s="46" t="str" cm="1">
        <f t="array" ref="BE417">IFERROR(SUMPRODUCT(LARGE($C417:$AV417,{1,2,3,4,5,6,7,8})), "")</f>
        <v/>
      </c>
    </row>
    <row r="418" spans="1:57" ht="15" customHeight="1" x14ac:dyDescent="0.2">
      <c r="A418" s="4"/>
      <c r="B418" s="4"/>
      <c r="C418" s="10"/>
      <c r="D418" s="10"/>
      <c r="E418" s="10"/>
      <c r="F418" s="10"/>
      <c r="G418" s="10"/>
      <c r="H418" s="10"/>
      <c r="I418" s="69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C418" s="10"/>
      <c r="AD418" s="10"/>
      <c r="AE418" s="10"/>
      <c r="AF418" s="10"/>
      <c r="AG418" s="10"/>
      <c r="AH418" s="10"/>
      <c r="AI418" s="10"/>
      <c r="AJ418" s="10"/>
      <c r="AK418" s="10"/>
      <c r="AL418" s="10"/>
      <c r="AM418" s="10"/>
      <c r="AN418" s="10"/>
      <c r="AO418" s="10"/>
      <c r="AP418" s="10"/>
      <c r="AQ418" s="10"/>
      <c r="AR418" s="10"/>
      <c r="AS418" s="10"/>
      <c r="AT418" s="10"/>
      <c r="AU418" s="24"/>
      <c r="AV418" s="10"/>
      <c r="AW418" s="51"/>
      <c r="AX418" s="47">
        <f t="shared" si="29"/>
        <v>0</v>
      </c>
      <c r="AY418" s="46">
        <f t="shared" si="28"/>
        <v>0</v>
      </c>
      <c r="AZ418" s="46" cm="1">
        <f t="array" ref="AZ418">IF($AY418&lt;=6,SUM($C418:$AV418),SUMPRODUCT(LARGE($C418:$AV418,{1,2,3,4,5,6})))</f>
        <v>0</v>
      </c>
      <c r="BA418" s="50" t="str">
        <f t="shared" si="30"/>
        <v/>
      </c>
      <c r="BB418" s="50" t="str">
        <f t="shared" si="31"/>
        <v xml:space="preserve"> </v>
      </c>
      <c r="BC418" s="46" t="str" cm="1">
        <f t="array" ref="BC418">IFERROR(SUMPRODUCT(LARGE($C418:$AV418,{1,2,3,4})), "")</f>
        <v/>
      </c>
      <c r="BD418" s="46" t="str" cm="1">
        <f t="array" ref="BD418">IFERROR(SUMPRODUCT(LARGE($C418:$AV418,{1,2,3,4,5,6,7})), "")</f>
        <v/>
      </c>
      <c r="BE418" s="46" t="str" cm="1">
        <f t="array" ref="BE418">IFERROR(SUMPRODUCT(LARGE($C418:$AV418,{1,2,3,4,5,6,7,8})), "")</f>
        <v/>
      </c>
    </row>
    <row r="419" spans="1:57" ht="15" customHeight="1" x14ac:dyDescent="0.2">
      <c r="A419" s="4"/>
      <c r="B419" s="4"/>
      <c r="C419" s="10"/>
      <c r="D419" s="10"/>
      <c r="E419" s="10"/>
      <c r="F419" s="10"/>
      <c r="G419" s="10"/>
      <c r="H419" s="10"/>
      <c r="I419" s="69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C419" s="10"/>
      <c r="AD419" s="10"/>
      <c r="AE419" s="10"/>
      <c r="AF419" s="10"/>
      <c r="AG419" s="10"/>
      <c r="AH419" s="10"/>
      <c r="AI419" s="10"/>
      <c r="AJ419" s="10"/>
      <c r="AK419" s="10"/>
      <c r="AL419" s="10"/>
      <c r="AM419" s="10"/>
      <c r="AN419" s="10"/>
      <c r="AO419" s="10"/>
      <c r="AP419" s="10"/>
      <c r="AQ419" s="10"/>
      <c r="AR419" s="10"/>
      <c r="AS419" s="10"/>
      <c r="AT419" s="10"/>
      <c r="AU419" s="24"/>
      <c r="AV419" s="10"/>
      <c r="AW419" s="51"/>
      <c r="AX419" s="47">
        <f t="shared" si="29"/>
        <v>0</v>
      </c>
      <c r="AY419" s="46">
        <f t="shared" si="28"/>
        <v>0</v>
      </c>
      <c r="AZ419" s="46" cm="1">
        <f t="array" ref="AZ419">IF($AY419&lt;=6,SUM($C419:$AV419),SUMPRODUCT(LARGE($C419:$AV419,{1,2,3,4,5,6})))</f>
        <v>0</v>
      </c>
      <c r="BA419" s="50" t="str">
        <f t="shared" si="30"/>
        <v/>
      </c>
      <c r="BB419" s="50" t="str">
        <f t="shared" si="31"/>
        <v xml:space="preserve"> </v>
      </c>
      <c r="BC419" s="46" t="str" cm="1">
        <f t="array" ref="BC419">IFERROR(SUMPRODUCT(LARGE($C419:$AV419,{1,2,3,4})), "")</f>
        <v/>
      </c>
      <c r="BD419" s="46" t="str" cm="1">
        <f t="array" ref="BD419">IFERROR(SUMPRODUCT(LARGE($C419:$AV419,{1,2,3,4,5,6,7})), "")</f>
        <v/>
      </c>
      <c r="BE419" s="46" t="str" cm="1">
        <f t="array" ref="BE419">IFERROR(SUMPRODUCT(LARGE($C419:$AV419,{1,2,3,4,5,6,7,8})), "")</f>
        <v/>
      </c>
    </row>
    <row r="420" spans="1:57" ht="15" customHeight="1" x14ac:dyDescent="0.2">
      <c r="A420" s="4"/>
      <c r="B420" s="4"/>
      <c r="C420" s="10"/>
      <c r="D420" s="10"/>
      <c r="E420" s="10"/>
      <c r="F420" s="10"/>
      <c r="G420" s="10"/>
      <c r="H420" s="10"/>
      <c r="I420" s="69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10"/>
      <c r="AD420" s="10"/>
      <c r="AE420" s="10"/>
      <c r="AF420" s="10"/>
      <c r="AG420" s="10"/>
      <c r="AH420" s="10"/>
      <c r="AI420" s="10"/>
      <c r="AJ420" s="10"/>
      <c r="AK420" s="10"/>
      <c r="AL420" s="10"/>
      <c r="AM420" s="10"/>
      <c r="AN420" s="10"/>
      <c r="AO420" s="10"/>
      <c r="AP420" s="10"/>
      <c r="AQ420" s="10"/>
      <c r="AR420" s="10"/>
      <c r="AS420" s="10"/>
      <c r="AT420" s="10"/>
      <c r="AU420" s="24"/>
      <c r="AV420" s="10"/>
      <c r="AW420" s="51"/>
      <c r="AX420" s="47">
        <f t="shared" si="29"/>
        <v>0</v>
      </c>
      <c r="AY420" s="46">
        <f t="shared" si="28"/>
        <v>0</v>
      </c>
      <c r="AZ420" s="46" cm="1">
        <f t="array" ref="AZ420">IF($AY420&lt;=6,SUM($C420:$AV420),SUMPRODUCT(LARGE($C420:$AV420,{1,2,3,4,5,6})))</f>
        <v>0</v>
      </c>
      <c r="BA420" s="50" t="str">
        <f t="shared" si="30"/>
        <v/>
      </c>
      <c r="BB420" s="50" t="str">
        <f t="shared" si="31"/>
        <v xml:space="preserve"> </v>
      </c>
      <c r="BC420" s="46" t="str" cm="1">
        <f t="array" ref="BC420">IFERROR(SUMPRODUCT(LARGE($C420:$AV420,{1,2,3,4})), "")</f>
        <v/>
      </c>
      <c r="BD420" s="46" t="str" cm="1">
        <f t="array" ref="BD420">IFERROR(SUMPRODUCT(LARGE($C420:$AV420,{1,2,3,4,5,6,7})), "")</f>
        <v/>
      </c>
      <c r="BE420" s="46" t="str" cm="1">
        <f t="array" ref="BE420">IFERROR(SUMPRODUCT(LARGE($C420:$AV420,{1,2,3,4,5,6,7,8})), "")</f>
        <v/>
      </c>
    </row>
    <row r="421" spans="1:57" ht="15" customHeight="1" x14ac:dyDescent="0.2">
      <c r="A421" s="4"/>
      <c r="B421" s="4"/>
      <c r="C421" s="10"/>
      <c r="D421" s="10"/>
      <c r="E421" s="10"/>
      <c r="F421" s="10"/>
      <c r="G421" s="10"/>
      <c r="H421" s="10"/>
      <c r="I421" s="69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/>
      <c r="AB421" s="10"/>
      <c r="AC421" s="10"/>
      <c r="AD421" s="10"/>
      <c r="AE421" s="10"/>
      <c r="AF421" s="10"/>
      <c r="AG421" s="10"/>
      <c r="AH421" s="10"/>
      <c r="AI421" s="10"/>
      <c r="AJ421" s="10"/>
      <c r="AK421" s="10"/>
      <c r="AL421" s="10"/>
      <c r="AM421" s="10"/>
      <c r="AN421" s="10"/>
      <c r="AO421" s="10"/>
      <c r="AP421" s="10"/>
      <c r="AQ421" s="10"/>
      <c r="AR421" s="10"/>
      <c r="AS421" s="10"/>
      <c r="AT421" s="10"/>
      <c r="AU421" s="24"/>
      <c r="AV421" s="10"/>
      <c r="AW421" s="51"/>
      <c r="AX421" s="47">
        <f t="shared" si="29"/>
        <v>0</v>
      </c>
      <c r="AY421" s="46">
        <f t="shared" si="28"/>
        <v>0</v>
      </c>
      <c r="AZ421" s="46" cm="1">
        <f t="array" ref="AZ421">IF($AY421&lt;=6,SUM($C421:$AV421),SUMPRODUCT(LARGE($C421:$AV421,{1,2,3,4,5,6})))</f>
        <v>0</v>
      </c>
      <c r="BA421" s="50" t="str">
        <f t="shared" si="30"/>
        <v/>
      </c>
      <c r="BB421" s="50" t="str">
        <f t="shared" si="31"/>
        <v xml:space="preserve"> </v>
      </c>
      <c r="BC421" s="46" t="str" cm="1">
        <f t="array" ref="BC421">IFERROR(SUMPRODUCT(LARGE($C421:$AV421,{1,2,3,4})), "")</f>
        <v/>
      </c>
      <c r="BD421" s="46" t="str" cm="1">
        <f t="array" ref="BD421">IFERROR(SUMPRODUCT(LARGE($C421:$AV421,{1,2,3,4,5,6,7})), "")</f>
        <v/>
      </c>
      <c r="BE421" s="46" t="str" cm="1">
        <f t="array" ref="BE421">IFERROR(SUMPRODUCT(LARGE($C421:$AV421,{1,2,3,4,5,6,7,8})), "")</f>
        <v/>
      </c>
    </row>
    <row r="422" spans="1:57" ht="15" customHeight="1" x14ac:dyDescent="0.2">
      <c r="A422" s="4"/>
      <c r="B422" s="4"/>
      <c r="C422" s="10"/>
      <c r="D422" s="10"/>
      <c r="E422" s="10"/>
      <c r="F422" s="10"/>
      <c r="G422" s="10"/>
      <c r="H422" s="10"/>
      <c r="I422" s="69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C422" s="10"/>
      <c r="AD422" s="10"/>
      <c r="AE422" s="10"/>
      <c r="AF422" s="10"/>
      <c r="AG422" s="10"/>
      <c r="AH422" s="10"/>
      <c r="AI422" s="10"/>
      <c r="AJ422" s="10"/>
      <c r="AK422" s="10"/>
      <c r="AL422" s="10"/>
      <c r="AM422" s="10"/>
      <c r="AN422" s="10"/>
      <c r="AO422" s="10"/>
      <c r="AP422" s="10"/>
      <c r="AQ422" s="10"/>
      <c r="AR422" s="10"/>
      <c r="AS422" s="10"/>
      <c r="AT422" s="10"/>
      <c r="AU422" s="24"/>
      <c r="AV422" s="10"/>
      <c r="AW422" s="51"/>
      <c r="AX422" s="47">
        <f t="shared" si="29"/>
        <v>0</v>
      </c>
      <c r="AY422" s="46">
        <f t="shared" si="28"/>
        <v>0</v>
      </c>
      <c r="AZ422" s="46" cm="1">
        <f t="array" ref="AZ422">IF($AY422&lt;=6,SUM($C422:$AV422),SUMPRODUCT(LARGE($C422:$AV422,{1,2,3,4,5,6})))</f>
        <v>0</v>
      </c>
      <c r="BA422" s="50" t="str">
        <f t="shared" si="30"/>
        <v/>
      </c>
      <c r="BB422" s="50" t="str">
        <f t="shared" si="31"/>
        <v xml:space="preserve"> </v>
      </c>
      <c r="BC422" s="46" t="str" cm="1">
        <f t="array" ref="BC422">IFERROR(SUMPRODUCT(LARGE($C422:$AV422,{1,2,3,4})), "")</f>
        <v/>
      </c>
      <c r="BD422" s="46" t="str" cm="1">
        <f t="array" ref="BD422">IFERROR(SUMPRODUCT(LARGE($C422:$AV422,{1,2,3,4,5,6,7})), "")</f>
        <v/>
      </c>
      <c r="BE422" s="46" t="str" cm="1">
        <f t="array" ref="BE422">IFERROR(SUMPRODUCT(LARGE($C422:$AV422,{1,2,3,4,5,6,7,8})), "")</f>
        <v/>
      </c>
    </row>
    <row r="423" spans="1:57" ht="15" customHeight="1" x14ac:dyDescent="0.2">
      <c r="A423" s="4"/>
      <c r="B423" s="4"/>
      <c r="C423" s="10"/>
      <c r="D423" s="10"/>
      <c r="E423" s="10"/>
      <c r="F423" s="10"/>
      <c r="G423" s="10"/>
      <c r="H423" s="10"/>
      <c r="I423" s="69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C423" s="10"/>
      <c r="AD423" s="10"/>
      <c r="AE423" s="10"/>
      <c r="AF423" s="10"/>
      <c r="AG423" s="10"/>
      <c r="AH423" s="10"/>
      <c r="AI423" s="10"/>
      <c r="AJ423" s="10"/>
      <c r="AK423" s="10"/>
      <c r="AL423" s="10"/>
      <c r="AM423" s="10"/>
      <c r="AN423" s="10"/>
      <c r="AO423" s="10"/>
      <c r="AP423" s="10"/>
      <c r="AQ423" s="10"/>
      <c r="AR423" s="10"/>
      <c r="AS423" s="10"/>
      <c r="AT423" s="10"/>
      <c r="AU423" s="24"/>
      <c r="AV423" s="10"/>
      <c r="AW423" s="51"/>
      <c r="AX423" s="47">
        <f t="shared" si="29"/>
        <v>0</v>
      </c>
      <c r="AY423" s="46">
        <f t="shared" si="28"/>
        <v>0</v>
      </c>
      <c r="AZ423" s="46" cm="1">
        <f t="array" ref="AZ423">IF($AY423&lt;=6,SUM($C423:$AV423),SUMPRODUCT(LARGE($C423:$AV423,{1,2,3,4,5,6})))</f>
        <v>0</v>
      </c>
      <c r="BA423" s="50" t="str">
        <f t="shared" si="30"/>
        <v/>
      </c>
      <c r="BB423" s="50" t="str">
        <f t="shared" si="31"/>
        <v xml:space="preserve"> </v>
      </c>
      <c r="BC423" s="46" t="str" cm="1">
        <f t="array" ref="BC423">IFERROR(SUMPRODUCT(LARGE($C423:$AV423,{1,2,3,4})), "")</f>
        <v/>
      </c>
      <c r="BD423" s="46" t="str" cm="1">
        <f t="array" ref="BD423">IFERROR(SUMPRODUCT(LARGE($C423:$AV423,{1,2,3,4,5,6,7})), "")</f>
        <v/>
      </c>
      <c r="BE423" s="46" t="str" cm="1">
        <f t="array" ref="BE423">IFERROR(SUMPRODUCT(LARGE($C423:$AV423,{1,2,3,4,5,6,7,8})), "")</f>
        <v/>
      </c>
    </row>
    <row r="424" spans="1:57" ht="15" customHeight="1" x14ac:dyDescent="0.2">
      <c r="A424" s="4"/>
      <c r="B424" s="4"/>
      <c r="C424" s="10"/>
      <c r="D424" s="10"/>
      <c r="E424" s="10"/>
      <c r="F424" s="10"/>
      <c r="G424" s="10"/>
      <c r="H424" s="10"/>
      <c r="I424" s="69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  <c r="AA424" s="10"/>
      <c r="AB424" s="10"/>
      <c r="AC424" s="10"/>
      <c r="AD424" s="10"/>
      <c r="AE424" s="10"/>
      <c r="AF424" s="10"/>
      <c r="AG424" s="10"/>
      <c r="AH424" s="10"/>
      <c r="AI424" s="10"/>
      <c r="AJ424" s="10"/>
      <c r="AK424" s="10"/>
      <c r="AL424" s="10"/>
      <c r="AM424" s="10"/>
      <c r="AN424" s="10"/>
      <c r="AO424" s="10"/>
      <c r="AP424" s="10"/>
      <c r="AQ424" s="10"/>
      <c r="AR424" s="10"/>
      <c r="AS424" s="10"/>
      <c r="AT424" s="10"/>
      <c r="AU424" s="24"/>
      <c r="AV424" s="10"/>
      <c r="AW424" s="51"/>
      <c r="AX424" s="47">
        <f t="shared" si="29"/>
        <v>0</v>
      </c>
      <c r="AY424" s="46">
        <f t="shared" si="28"/>
        <v>0</v>
      </c>
      <c r="AZ424" s="46" cm="1">
        <f t="array" ref="AZ424">IF($AY424&lt;=6,SUM($C424:$AV424),SUMPRODUCT(LARGE($C424:$AV424,{1,2,3,4,5,6})))</f>
        <v>0</v>
      </c>
      <c r="BA424" s="50" t="str">
        <f t="shared" si="30"/>
        <v/>
      </c>
      <c r="BB424" s="50" t="str">
        <f t="shared" si="31"/>
        <v xml:space="preserve"> </v>
      </c>
      <c r="BC424" s="46" t="str" cm="1">
        <f t="array" ref="BC424">IFERROR(SUMPRODUCT(LARGE($C424:$AV424,{1,2,3,4})), "")</f>
        <v/>
      </c>
      <c r="BD424" s="46" t="str" cm="1">
        <f t="array" ref="BD424">IFERROR(SUMPRODUCT(LARGE($C424:$AV424,{1,2,3,4,5,6,7})), "")</f>
        <v/>
      </c>
      <c r="BE424" s="46" t="str" cm="1">
        <f t="array" ref="BE424">IFERROR(SUMPRODUCT(LARGE($C424:$AV424,{1,2,3,4,5,6,7,8})), "")</f>
        <v/>
      </c>
    </row>
    <row r="425" spans="1:57" ht="15" customHeight="1" x14ac:dyDescent="0.2">
      <c r="A425" s="4"/>
      <c r="B425" s="4"/>
      <c r="C425" s="10"/>
      <c r="D425" s="10"/>
      <c r="E425" s="10"/>
      <c r="F425" s="10"/>
      <c r="G425" s="10"/>
      <c r="H425" s="10"/>
      <c r="I425" s="69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  <c r="AA425" s="10"/>
      <c r="AB425" s="10"/>
      <c r="AC425" s="10"/>
      <c r="AD425" s="10"/>
      <c r="AE425" s="10"/>
      <c r="AF425" s="10"/>
      <c r="AG425" s="10"/>
      <c r="AH425" s="10"/>
      <c r="AI425" s="10"/>
      <c r="AJ425" s="10"/>
      <c r="AK425" s="10"/>
      <c r="AL425" s="10"/>
      <c r="AM425" s="10"/>
      <c r="AN425" s="10"/>
      <c r="AO425" s="10"/>
      <c r="AP425" s="10"/>
      <c r="AQ425" s="10"/>
      <c r="AR425" s="10"/>
      <c r="AS425" s="10"/>
      <c r="AT425" s="10"/>
      <c r="AU425" s="24"/>
      <c r="AV425" s="10"/>
      <c r="AW425" s="51"/>
      <c r="AX425" s="47">
        <f t="shared" si="29"/>
        <v>0</v>
      </c>
      <c r="AY425" s="46">
        <f t="shared" si="28"/>
        <v>0</v>
      </c>
      <c r="AZ425" s="46" cm="1">
        <f t="array" ref="AZ425">IF($AY425&lt;=6,SUM($C425:$AV425),SUMPRODUCT(LARGE($C425:$AV425,{1,2,3,4,5,6})))</f>
        <v>0</v>
      </c>
      <c r="BA425" s="50" t="str">
        <f t="shared" si="30"/>
        <v/>
      </c>
      <c r="BB425" s="50" t="str">
        <f t="shared" si="31"/>
        <v xml:space="preserve"> </v>
      </c>
      <c r="BC425" s="46" t="str" cm="1">
        <f t="array" ref="BC425">IFERROR(SUMPRODUCT(LARGE($C425:$AV425,{1,2,3,4})), "")</f>
        <v/>
      </c>
      <c r="BD425" s="46" t="str" cm="1">
        <f t="array" ref="BD425">IFERROR(SUMPRODUCT(LARGE($C425:$AV425,{1,2,3,4,5,6,7})), "")</f>
        <v/>
      </c>
      <c r="BE425" s="46" t="str" cm="1">
        <f t="array" ref="BE425">IFERROR(SUMPRODUCT(LARGE($C425:$AV425,{1,2,3,4,5,6,7,8})), "")</f>
        <v/>
      </c>
    </row>
    <row r="426" spans="1:57" ht="15" customHeight="1" x14ac:dyDescent="0.2">
      <c r="A426" s="4"/>
      <c r="B426" s="4"/>
      <c r="C426" s="10"/>
      <c r="D426" s="10"/>
      <c r="E426" s="10"/>
      <c r="F426" s="10"/>
      <c r="G426" s="10"/>
      <c r="H426" s="10"/>
      <c r="I426" s="69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  <c r="AA426" s="10"/>
      <c r="AB426" s="10"/>
      <c r="AC426" s="10"/>
      <c r="AD426" s="10"/>
      <c r="AE426" s="10"/>
      <c r="AF426" s="10"/>
      <c r="AG426" s="10"/>
      <c r="AH426" s="10"/>
      <c r="AI426" s="10"/>
      <c r="AJ426" s="10"/>
      <c r="AK426" s="10"/>
      <c r="AL426" s="10"/>
      <c r="AM426" s="10"/>
      <c r="AN426" s="10"/>
      <c r="AO426" s="10"/>
      <c r="AP426" s="10"/>
      <c r="AQ426" s="10"/>
      <c r="AR426" s="10"/>
      <c r="AS426" s="10"/>
      <c r="AT426" s="10"/>
      <c r="AU426" s="24"/>
      <c r="AV426" s="10"/>
      <c r="AW426" s="51"/>
      <c r="AX426" s="47">
        <f t="shared" si="29"/>
        <v>0</v>
      </c>
      <c r="AY426" s="46">
        <f t="shared" si="28"/>
        <v>0</v>
      </c>
      <c r="AZ426" s="46" cm="1">
        <f t="array" ref="AZ426">IF($AY426&lt;=6,SUM($C426:$AV426),SUMPRODUCT(LARGE($C426:$AV426,{1,2,3,4,5,6})))</f>
        <v>0</v>
      </c>
      <c r="BA426" s="50" t="str">
        <f t="shared" si="30"/>
        <v/>
      </c>
      <c r="BB426" s="50" t="str">
        <f t="shared" si="31"/>
        <v xml:space="preserve"> </v>
      </c>
      <c r="BC426" s="46" t="str" cm="1">
        <f t="array" ref="BC426">IFERROR(SUMPRODUCT(LARGE($C426:$AV426,{1,2,3,4})), "")</f>
        <v/>
      </c>
      <c r="BD426" s="46" t="str" cm="1">
        <f t="array" ref="BD426">IFERROR(SUMPRODUCT(LARGE($C426:$AV426,{1,2,3,4,5,6,7})), "")</f>
        <v/>
      </c>
      <c r="BE426" s="46" t="str" cm="1">
        <f t="array" ref="BE426">IFERROR(SUMPRODUCT(LARGE($C426:$AV426,{1,2,3,4,5,6,7,8})), "")</f>
        <v/>
      </c>
    </row>
    <row r="427" spans="1:57" ht="15" customHeight="1" x14ac:dyDescent="0.2">
      <c r="A427" s="4"/>
      <c r="B427" s="4"/>
      <c r="C427" s="10"/>
      <c r="D427" s="10"/>
      <c r="E427" s="10"/>
      <c r="F427" s="10"/>
      <c r="G427" s="10"/>
      <c r="H427" s="10"/>
      <c r="I427" s="69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  <c r="AA427" s="10"/>
      <c r="AB427" s="10"/>
      <c r="AC427" s="10"/>
      <c r="AD427" s="10"/>
      <c r="AE427" s="10"/>
      <c r="AF427" s="10"/>
      <c r="AG427" s="10"/>
      <c r="AH427" s="10"/>
      <c r="AI427" s="10"/>
      <c r="AJ427" s="10"/>
      <c r="AK427" s="10"/>
      <c r="AL427" s="10"/>
      <c r="AM427" s="10"/>
      <c r="AN427" s="10"/>
      <c r="AO427" s="10"/>
      <c r="AP427" s="10"/>
      <c r="AQ427" s="10"/>
      <c r="AR427" s="10"/>
      <c r="AS427" s="10"/>
      <c r="AT427" s="10"/>
      <c r="AU427" s="24"/>
      <c r="AV427" s="10"/>
      <c r="AW427" s="51"/>
      <c r="AX427" s="47">
        <f t="shared" si="29"/>
        <v>0</v>
      </c>
      <c r="AY427" s="46">
        <f t="shared" si="28"/>
        <v>0</v>
      </c>
      <c r="AZ427" s="46" cm="1">
        <f t="array" ref="AZ427">IF($AY427&lt;=6,SUM($C427:$AV427),SUMPRODUCT(LARGE($C427:$AV427,{1,2,3,4,5,6})))</f>
        <v>0</v>
      </c>
      <c r="BA427" s="50" t="str">
        <f t="shared" si="30"/>
        <v/>
      </c>
      <c r="BB427" s="50" t="str">
        <f t="shared" si="31"/>
        <v xml:space="preserve"> </v>
      </c>
      <c r="BC427" s="46" t="str" cm="1">
        <f t="array" ref="BC427">IFERROR(SUMPRODUCT(LARGE($C427:$AV427,{1,2,3,4})), "")</f>
        <v/>
      </c>
      <c r="BD427" s="46" t="str" cm="1">
        <f t="array" ref="BD427">IFERROR(SUMPRODUCT(LARGE($C427:$AV427,{1,2,3,4,5,6,7})), "")</f>
        <v/>
      </c>
      <c r="BE427" s="46" t="str" cm="1">
        <f t="array" ref="BE427">IFERROR(SUMPRODUCT(LARGE($C427:$AV427,{1,2,3,4,5,6,7,8})), "")</f>
        <v/>
      </c>
    </row>
    <row r="428" spans="1:57" ht="15" customHeight="1" x14ac:dyDescent="0.2">
      <c r="A428" s="4"/>
      <c r="B428" s="4"/>
      <c r="C428" s="10"/>
      <c r="D428" s="10"/>
      <c r="E428" s="10"/>
      <c r="F428" s="10"/>
      <c r="G428" s="10"/>
      <c r="H428" s="10"/>
      <c r="I428" s="69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/>
      <c r="AB428" s="10"/>
      <c r="AC428" s="10"/>
      <c r="AD428" s="10"/>
      <c r="AE428" s="10"/>
      <c r="AF428" s="10"/>
      <c r="AG428" s="10"/>
      <c r="AH428" s="10"/>
      <c r="AI428" s="10"/>
      <c r="AJ428" s="10"/>
      <c r="AK428" s="10"/>
      <c r="AL428" s="10"/>
      <c r="AM428" s="10"/>
      <c r="AN428" s="10"/>
      <c r="AO428" s="10"/>
      <c r="AP428" s="10"/>
      <c r="AQ428" s="10"/>
      <c r="AR428" s="10"/>
      <c r="AS428" s="10"/>
      <c r="AT428" s="10"/>
      <c r="AU428" s="24"/>
      <c r="AV428" s="10"/>
      <c r="AW428" s="51"/>
      <c r="AX428" s="47">
        <f t="shared" si="29"/>
        <v>0</v>
      </c>
      <c r="AY428" s="46">
        <f t="shared" si="28"/>
        <v>0</v>
      </c>
      <c r="AZ428" s="46" cm="1">
        <f t="array" ref="AZ428">IF($AY428&lt;=6,SUM($C428:$AV428),SUMPRODUCT(LARGE($C428:$AV428,{1,2,3,4,5,6})))</f>
        <v>0</v>
      </c>
      <c r="BA428" s="50" t="str">
        <f t="shared" si="30"/>
        <v/>
      </c>
      <c r="BB428" s="50" t="str">
        <f t="shared" si="31"/>
        <v xml:space="preserve"> </v>
      </c>
      <c r="BC428" s="46" t="str" cm="1">
        <f t="array" ref="BC428">IFERROR(SUMPRODUCT(LARGE($C428:$AV428,{1,2,3,4})), "")</f>
        <v/>
      </c>
      <c r="BD428" s="46" t="str" cm="1">
        <f t="array" ref="BD428">IFERROR(SUMPRODUCT(LARGE($C428:$AV428,{1,2,3,4,5,6,7})), "")</f>
        <v/>
      </c>
      <c r="BE428" s="46" t="str" cm="1">
        <f t="array" ref="BE428">IFERROR(SUMPRODUCT(LARGE($C428:$AV428,{1,2,3,4,5,6,7,8})), "")</f>
        <v/>
      </c>
    </row>
    <row r="429" spans="1:57" ht="15" customHeight="1" x14ac:dyDescent="0.2">
      <c r="A429" s="4"/>
      <c r="B429" s="4"/>
      <c r="C429" s="10"/>
      <c r="D429" s="10"/>
      <c r="E429" s="10"/>
      <c r="F429" s="10"/>
      <c r="G429" s="10"/>
      <c r="H429" s="10"/>
      <c r="I429" s="69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  <c r="AA429" s="10"/>
      <c r="AB429" s="10"/>
      <c r="AC429" s="10"/>
      <c r="AD429" s="10"/>
      <c r="AE429" s="10"/>
      <c r="AF429" s="10"/>
      <c r="AG429" s="10"/>
      <c r="AH429" s="10"/>
      <c r="AI429" s="10"/>
      <c r="AJ429" s="10"/>
      <c r="AK429" s="10"/>
      <c r="AL429" s="10"/>
      <c r="AM429" s="10"/>
      <c r="AN429" s="10"/>
      <c r="AO429" s="10"/>
      <c r="AP429" s="10"/>
      <c r="AQ429" s="10"/>
      <c r="AR429" s="10"/>
      <c r="AS429" s="10"/>
      <c r="AT429" s="10"/>
      <c r="AU429" s="24"/>
      <c r="AV429" s="10"/>
      <c r="AW429" s="51"/>
      <c r="AX429" s="47">
        <f t="shared" si="29"/>
        <v>0</v>
      </c>
      <c r="AY429" s="46">
        <f t="shared" si="28"/>
        <v>0</v>
      </c>
      <c r="AZ429" s="46" cm="1">
        <f t="array" ref="AZ429">IF($AY429&lt;=6,SUM($C429:$AV429),SUMPRODUCT(LARGE($C429:$AV429,{1,2,3,4,5,6})))</f>
        <v>0</v>
      </c>
      <c r="BA429" s="50" t="str">
        <f t="shared" si="30"/>
        <v/>
      </c>
      <c r="BB429" s="50" t="str">
        <f t="shared" si="31"/>
        <v xml:space="preserve"> </v>
      </c>
      <c r="BC429" s="46" t="str" cm="1">
        <f t="array" ref="BC429">IFERROR(SUMPRODUCT(LARGE($C429:$AV429,{1,2,3,4})), "")</f>
        <v/>
      </c>
      <c r="BD429" s="46" t="str" cm="1">
        <f t="array" ref="BD429">IFERROR(SUMPRODUCT(LARGE($C429:$AV429,{1,2,3,4,5,6,7})), "")</f>
        <v/>
      </c>
      <c r="BE429" s="46" t="str" cm="1">
        <f t="array" ref="BE429">IFERROR(SUMPRODUCT(LARGE($C429:$AV429,{1,2,3,4,5,6,7,8})), "")</f>
        <v/>
      </c>
    </row>
    <row r="430" spans="1:57" ht="15" customHeight="1" x14ac:dyDescent="0.2">
      <c r="A430" s="4"/>
      <c r="B430" s="4"/>
      <c r="C430" s="10"/>
      <c r="D430" s="10"/>
      <c r="E430" s="10"/>
      <c r="F430" s="10"/>
      <c r="G430" s="10"/>
      <c r="H430" s="10"/>
      <c r="I430" s="69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/>
      <c r="AB430" s="10"/>
      <c r="AC430" s="10"/>
      <c r="AD430" s="10"/>
      <c r="AE430" s="10"/>
      <c r="AF430" s="10"/>
      <c r="AG430" s="10"/>
      <c r="AH430" s="10"/>
      <c r="AI430" s="10"/>
      <c r="AJ430" s="10"/>
      <c r="AK430" s="10"/>
      <c r="AL430" s="10"/>
      <c r="AM430" s="10"/>
      <c r="AN430" s="10"/>
      <c r="AO430" s="10"/>
      <c r="AP430" s="10"/>
      <c r="AQ430" s="10"/>
      <c r="AR430" s="10"/>
      <c r="AS430" s="10"/>
      <c r="AT430" s="10"/>
      <c r="AU430" s="24"/>
      <c r="AV430" s="10"/>
      <c r="AW430" s="51"/>
      <c r="AX430" s="47">
        <f t="shared" si="29"/>
        <v>0</v>
      </c>
      <c r="AY430" s="46">
        <f t="shared" ref="AY430:AY493" si="32">COUNTA(C430:AV430)</f>
        <v>0</v>
      </c>
      <c r="AZ430" s="46" cm="1">
        <f t="array" ref="AZ430">IF($AY430&lt;=6,SUM($C430:$AV430),SUMPRODUCT(LARGE($C430:$AV430,{1,2,3,4,5,6})))</f>
        <v>0</v>
      </c>
      <c r="BA430" s="50" t="str">
        <f t="shared" si="30"/>
        <v/>
      </c>
      <c r="BB430" s="50" t="str">
        <f t="shared" si="31"/>
        <v xml:space="preserve"> </v>
      </c>
      <c r="BC430" s="46" t="str" cm="1">
        <f t="array" ref="BC430">IFERROR(SUMPRODUCT(LARGE($C430:$AV430,{1,2,3,4})), "")</f>
        <v/>
      </c>
      <c r="BD430" s="46" t="str" cm="1">
        <f t="array" ref="BD430">IFERROR(SUMPRODUCT(LARGE($C430:$AV430,{1,2,3,4,5,6,7})), "")</f>
        <v/>
      </c>
      <c r="BE430" s="46" t="str" cm="1">
        <f t="array" ref="BE430">IFERROR(SUMPRODUCT(LARGE($C430:$AV430,{1,2,3,4,5,6,7,8})), "")</f>
        <v/>
      </c>
    </row>
    <row r="431" spans="1:57" ht="15" customHeight="1" x14ac:dyDescent="0.2">
      <c r="A431" s="4"/>
      <c r="B431" s="4"/>
      <c r="C431" s="10"/>
      <c r="D431" s="10"/>
      <c r="E431" s="10"/>
      <c r="F431" s="10"/>
      <c r="G431" s="10"/>
      <c r="H431" s="10"/>
      <c r="I431" s="69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/>
      <c r="AB431" s="10"/>
      <c r="AC431" s="10"/>
      <c r="AD431" s="10"/>
      <c r="AE431" s="10"/>
      <c r="AF431" s="10"/>
      <c r="AG431" s="10"/>
      <c r="AH431" s="10"/>
      <c r="AI431" s="10"/>
      <c r="AJ431" s="10"/>
      <c r="AK431" s="10"/>
      <c r="AL431" s="10"/>
      <c r="AM431" s="10"/>
      <c r="AN431" s="10"/>
      <c r="AO431" s="10"/>
      <c r="AP431" s="10"/>
      <c r="AQ431" s="10"/>
      <c r="AR431" s="10"/>
      <c r="AS431" s="10"/>
      <c r="AT431" s="10"/>
      <c r="AU431" s="24"/>
      <c r="AV431" s="10"/>
      <c r="AW431" s="51"/>
      <c r="AX431" s="47">
        <f t="shared" si="29"/>
        <v>0</v>
      </c>
      <c r="AY431" s="46">
        <f t="shared" si="32"/>
        <v>0</v>
      </c>
      <c r="AZ431" s="46" cm="1">
        <f t="array" ref="AZ431">IF($AY431&lt;=6,SUM($C431:$AV431),SUMPRODUCT(LARGE($C431:$AV431,{1,2,3,4,5,6})))</f>
        <v>0</v>
      </c>
      <c r="BA431" s="50" t="str">
        <f t="shared" si="30"/>
        <v/>
      </c>
      <c r="BB431" s="50" t="str">
        <f t="shared" si="31"/>
        <v xml:space="preserve"> </v>
      </c>
      <c r="BC431" s="46" t="str" cm="1">
        <f t="array" ref="BC431">IFERROR(SUMPRODUCT(LARGE($C431:$AV431,{1,2,3,4})), "")</f>
        <v/>
      </c>
      <c r="BD431" s="46" t="str" cm="1">
        <f t="array" ref="BD431">IFERROR(SUMPRODUCT(LARGE($C431:$AV431,{1,2,3,4,5,6,7})), "")</f>
        <v/>
      </c>
      <c r="BE431" s="46" t="str" cm="1">
        <f t="array" ref="BE431">IFERROR(SUMPRODUCT(LARGE($C431:$AV431,{1,2,3,4,5,6,7,8})), "")</f>
        <v/>
      </c>
    </row>
    <row r="432" spans="1:57" ht="15" customHeight="1" x14ac:dyDescent="0.2">
      <c r="A432" s="4"/>
      <c r="B432" s="4"/>
      <c r="C432" s="10"/>
      <c r="D432" s="10"/>
      <c r="E432" s="10"/>
      <c r="F432" s="10"/>
      <c r="G432" s="10"/>
      <c r="H432" s="10"/>
      <c r="I432" s="69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C432" s="10"/>
      <c r="AD432" s="10"/>
      <c r="AE432" s="10"/>
      <c r="AF432" s="10"/>
      <c r="AG432" s="10"/>
      <c r="AH432" s="10"/>
      <c r="AI432" s="10"/>
      <c r="AJ432" s="10"/>
      <c r="AK432" s="10"/>
      <c r="AL432" s="10"/>
      <c r="AM432" s="10"/>
      <c r="AN432" s="10"/>
      <c r="AO432" s="10"/>
      <c r="AP432" s="10"/>
      <c r="AQ432" s="10"/>
      <c r="AR432" s="10"/>
      <c r="AS432" s="10"/>
      <c r="AT432" s="10"/>
      <c r="AU432" s="24"/>
      <c r="AV432" s="10"/>
      <c r="AW432" s="51"/>
      <c r="AX432" s="47">
        <f t="shared" si="29"/>
        <v>0</v>
      </c>
      <c r="AY432" s="46">
        <f t="shared" si="32"/>
        <v>0</v>
      </c>
      <c r="AZ432" s="46" cm="1">
        <f t="array" ref="AZ432">IF($AY432&lt;=6,SUM($C432:$AV432),SUMPRODUCT(LARGE($C432:$AV432,{1,2,3,4,5,6})))</f>
        <v>0</v>
      </c>
      <c r="BA432" s="50" t="str">
        <f t="shared" si="30"/>
        <v/>
      </c>
      <c r="BB432" s="50" t="str">
        <f t="shared" si="31"/>
        <v xml:space="preserve"> </v>
      </c>
      <c r="BC432" s="46" t="str" cm="1">
        <f t="array" ref="BC432">IFERROR(SUMPRODUCT(LARGE($C432:$AV432,{1,2,3,4})), "")</f>
        <v/>
      </c>
      <c r="BD432" s="46" t="str" cm="1">
        <f t="array" ref="BD432">IFERROR(SUMPRODUCT(LARGE($C432:$AV432,{1,2,3,4,5,6,7})), "")</f>
        <v/>
      </c>
      <c r="BE432" s="46" t="str" cm="1">
        <f t="array" ref="BE432">IFERROR(SUMPRODUCT(LARGE($C432:$AV432,{1,2,3,4,5,6,7,8})), "")</f>
        <v/>
      </c>
    </row>
    <row r="433" spans="1:57" ht="15" customHeight="1" x14ac:dyDescent="0.2">
      <c r="A433" s="4"/>
      <c r="B433" s="4"/>
      <c r="C433" s="10"/>
      <c r="D433" s="10"/>
      <c r="E433" s="10"/>
      <c r="F433" s="10"/>
      <c r="G433" s="10"/>
      <c r="H433" s="10"/>
      <c r="I433" s="69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/>
      <c r="AB433" s="10"/>
      <c r="AC433" s="10"/>
      <c r="AD433" s="10"/>
      <c r="AE433" s="10"/>
      <c r="AF433" s="10"/>
      <c r="AG433" s="10"/>
      <c r="AH433" s="10"/>
      <c r="AI433" s="10"/>
      <c r="AJ433" s="10"/>
      <c r="AK433" s="10"/>
      <c r="AL433" s="10"/>
      <c r="AM433" s="10"/>
      <c r="AN433" s="10"/>
      <c r="AO433" s="10"/>
      <c r="AP433" s="10"/>
      <c r="AQ433" s="10"/>
      <c r="AR433" s="10"/>
      <c r="AS433" s="10"/>
      <c r="AT433" s="10"/>
      <c r="AU433" s="24"/>
      <c r="AV433" s="10"/>
      <c r="AW433" s="51"/>
      <c r="AX433" s="47">
        <f t="shared" si="29"/>
        <v>0</v>
      </c>
      <c r="AY433" s="46">
        <f t="shared" si="32"/>
        <v>0</v>
      </c>
      <c r="AZ433" s="46" cm="1">
        <f t="array" ref="AZ433">IF($AY433&lt;=6,SUM($C433:$AV433),SUMPRODUCT(LARGE($C433:$AV433,{1,2,3,4,5,6})))</f>
        <v>0</v>
      </c>
      <c r="BA433" s="50" t="str">
        <f t="shared" si="30"/>
        <v/>
      </c>
      <c r="BB433" s="50" t="str">
        <f t="shared" si="31"/>
        <v xml:space="preserve"> </v>
      </c>
      <c r="BC433" s="46" t="str" cm="1">
        <f t="array" ref="BC433">IFERROR(SUMPRODUCT(LARGE($C433:$AV433,{1,2,3,4})), "")</f>
        <v/>
      </c>
      <c r="BD433" s="46" t="str" cm="1">
        <f t="array" ref="BD433">IFERROR(SUMPRODUCT(LARGE($C433:$AV433,{1,2,3,4,5,6,7})), "")</f>
        <v/>
      </c>
      <c r="BE433" s="46" t="str" cm="1">
        <f t="array" ref="BE433">IFERROR(SUMPRODUCT(LARGE($C433:$AV433,{1,2,3,4,5,6,7,8})), "")</f>
        <v/>
      </c>
    </row>
    <row r="434" spans="1:57" ht="15" customHeight="1" x14ac:dyDescent="0.2">
      <c r="A434" s="4"/>
      <c r="B434" s="4"/>
      <c r="C434" s="10"/>
      <c r="D434" s="10"/>
      <c r="E434" s="10"/>
      <c r="F434" s="10"/>
      <c r="G434" s="10"/>
      <c r="H434" s="10"/>
      <c r="I434" s="69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10"/>
      <c r="AD434" s="10"/>
      <c r="AE434" s="10"/>
      <c r="AF434" s="10"/>
      <c r="AG434" s="10"/>
      <c r="AH434" s="10"/>
      <c r="AI434" s="10"/>
      <c r="AJ434" s="10"/>
      <c r="AK434" s="10"/>
      <c r="AL434" s="10"/>
      <c r="AM434" s="10"/>
      <c r="AN434" s="10"/>
      <c r="AO434" s="10"/>
      <c r="AP434" s="10"/>
      <c r="AQ434" s="10"/>
      <c r="AR434" s="10"/>
      <c r="AS434" s="10"/>
      <c r="AT434" s="10"/>
      <c r="AU434" s="24"/>
      <c r="AV434" s="10"/>
      <c r="AW434" s="51"/>
      <c r="AX434" s="47">
        <f t="shared" si="29"/>
        <v>0</v>
      </c>
      <c r="AY434" s="46">
        <f t="shared" si="32"/>
        <v>0</v>
      </c>
      <c r="AZ434" s="46" cm="1">
        <f t="array" ref="AZ434">IF($AY434&lt;=6,SUM($C434:$AV434),SUMPRODUCT(LARGE($C434:$AV434,{1,2,3,4,5,6})))</f>
        <v>0</v>
      </c>
      <c r="BA434" s="50" t="str">
        <f t="shared" si="30"/>
        <v/>
      </c>
      <c r="BB434" s="50" t="str">
        <f t="shared" si="31"/>
        <v xml:space="preserve"> </v>
      </c>
      <c r="BC434" s="46" t="str" cm="1">
        <f t="array" ref="BC434">IFERROR(SUMPRODUCT(LARGE($C434:$AV434,{1,2,3,4})), "")</f>
        <v/>
      </c>
      <c r="BD434" s="46" t="str" cm="1">
        <f t="array" ref="BD434">IFERROR(SUMPRODUCT(LARGE($C434:$AV434,{1,2,3,4,5,6,7})), "")</f>
        <v/>
      </c>
      <c r="BE434" s="46" t="str" cm="1">
        <f t="array" ref="BE434">IFERROR(SUMPRODUCT(LARGE($C434:$AV434,{1,2,3,4,5,6,7,8})), "")</f>
        <v/>
      </c>
    </row>
    <row r="435" spans="1:57" ht="15" customHeight="1" x14ac:dyDescent="0.2">
      <c r="A435" s="4"/>
      <c r="B435" s="4"/>
      <c r="C435" s="10"/>
      <c r="D435" s="10"/>
      <c r="E435" s="10"/>
      <c r="F435" s="10"/>
      <c r="G435" s="10"/>
      <c r="H435" s="10"/>
      <c r="I435" s="69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C435" s="10"/>
      <c r="AD435" s="10"/>
      <c r="AE435" s="10"/>
      <c r="AF435" s="10"/>
      <c r="AG435" s="10"/>
      <c r="AH435" s="10"/>
      <c r="AI435" s="10"/>
      <c r="AJ435" s="10"/>
      <c r="AK435" s="10"/>
      <c r="AL435" s="10"/>
      <c r="AM435" s="10"/>
      <c r="AN435" s="10"/>
      <c r="AO435" s="10"/>
      <c r="AP435" s="10"/>
      <c r="AQ435" s="10"/>
      <c r="AR435" s="10"/>
      <c r="AS435" s="10"/>
      <c r="AT435" s="10"/>
      <c r="AU435" s="24"/>
      <c r="AV435" s="10"/>
      <c r="AW435" s="51"/>
      <c r="AX435" s="47">
        <f t="shared" si="29"/>
        <v>0</v>
      </c>
      <c r="AY435" s="46">
        <f t="shared" si="32"/>
        <v>0</v>
      </c>
      <c r="AZ435" s="46" cm="1">
        <f t="array" ref="AZ435">IF($AY435&lt;=6,SUM($C435:$AV435),SUMPRODUCT(LARGE($C435:$AV435,{1,2,3,4,5,6})))</f>
        <v>0</v>
      </c>
      <c r="BA435" s="50" t="str">
        <f t="shared" si="30"/>
        <v/>
      </c>
      <c r="BB435" s="50" t="str">
        <f t="shared" si="31"/>
        <v xml:space="preserve"> </v>
      </c>
      <c r="BC435" s="46" t="str" cm="1">
        <f t="array" ref="BC435">IFERROR(SUMPRODUCT(LARGE($C435:$AV435,{1,2,3,4})), "")</f>
        <v/>
      </c>
      <c r="BD435" s="46" t="str" cm="1">
        <f t="array" ref="BD435">IFERROR(SUMPRODUCT(LARGE($C435:$AV435,{1,2,3,4,5,6,7})), "")</f>
        <v/>
      </c>
      <c r="BE435" s="46" t="str" cm="1">
        <f t="array" ref="BE435">IFERROR(SUMPRODUCT(LARGE($C435:$AV435,{1,2,3,4,5,6,7,8})), "")</f>
        <v/>
      </c>
    </row>
    <row r="436" spans="1:57" ht="15" customHeight="1" x14ac:dyDescent="0.2">
      <c r="A436" s="4"/>
      <c r="B436" s="4"/>
      <c r="C436" s="10"/>
      <c r="D436" s="10"/>
      <c r="E436" s="10"/>
      <c r="F436" s="10"/>
      <c r="G436" s="10"/>
      <c r="H436" s="10"/>
      <c r="I436" s="69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/>
      <c r="AB436" s="10"/>
      <c r="AC436" s="10"/>
      <c r="AD436" s="10"/>
      <c r="AE436" s="10"/>
      <c r="AF436" s="10"/>
      <c r="AG436" s="10"/>
      <c r="AH436" s="10"/>
      <c r="AI436" s="10"/>
      <c r="AJ436" s="10"/>
      <c r="AK436" s="10"/>
      <c r="AL436" s="10"/>
      <c r="AM436" s="10"/>
      <c r="AN436" s="10"/>
      <c r="AO436" s="10"/>
      <c r="AP436" s="10"/>
      <c r="AQ436" s="10"/>
      <c r="AR436" s="10"/>
      <c r="AS436" s="10"/>
      <c r="AT436" s="10"/>
      <c r="AU436" s="24"/>
      <c r="AV436" s="10"/>
      <c r="AW436" s="51"/>
      <c r="AX436" s="47">
        <f t="shared" si="29"/>
        <v>0</v>
      </c>
      <c r="AY436" s="46">
        <f t="shared" si="32"/>
        <v>0</v>
      </c>
      <c r="AZ436" s="46" cm="1">
        <f t="array" ref="AZ436">IF($AY436&lt;=6,SUM($C436:$AV436),SUMPRODUCT(LARGE($C436:$AV436,{1,2,3,4,5,6})))</f>
        <v>0</v>
      </c>
      <c r="BA436" s="50" t="str">
        <f t="shared" si="30"/>
        <v/>
      </c>
      <c r="BB436" s="50" t="str">
        <f t="shared" si="31"/>
        <v xml:space="preserve"> </v>
      </c>
      <c r="BC436" s="46" t="str" cm="1">
        <f t="array" ref="BC436">IFERROR(SUMPRODUCT(LARGE($C436:$AV436,{1,2,3,4})), "")</f>
        <v/>
      </c>
      <c r="BD436" s="46" t="str" cm="1">
        <f t="array" ref="BD436">IFERROR(SUMPRODUCT(LARGE($C436:$AV436,{1,2,3,4,5,6,7})), "")</f>
        <v/>
      </c>
      <c r="BE436" s="46" t="str" cm="1">
        <f t="array" ref="BE436">IFERROR(SUMPRODUCT(LARGE($C436:$AV436,{1,2,3,4,5,6,7,8})), "")</f>
        <v/>
      </c>
    </row>
    <row r="437" spans="1:57" ht="15" customHeight="1" x14ac:dyDescent="0.2">
      <c r="A437" s="4"/>
      <c r="B437" s="4"/>
      <c r="C437" s="10"/>
      <c r="D437" s="10"/>
      <c r="E437" s="10"/>
      <c r="F437" s="10"/>
      <c r="G437" s="10"/>
      <c r="H437" s="10"/>
      <c r="I437" s="69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C437" s="10"/>
      <c r="AD437" s="10"/>
      <c r="AE437" s="10"/>
      <c r="AF437" s="10"/>
      <c r="AG437" s="10"/>
      <c r="AH437" s="10"/>
      <c r="AI437" s="10"/>
      <c r="AJ437" s="10"/>
      <c r="AK437" s="10"/>
      <c r="AL437" s="10"/>
      <c r="AM437" s="10"/>
      <c r="AN437" s="10"/>
      <c r="AO437" s="10"/>
      <c r="AP437" s="10"/>
      <c r="AQ437" s="10"/>
      <c r="AR437" s="10"/>
      <c r="AS437" s="10"/>
      <c r="AT437" s="10"/>
      <c r="AU437" s="24"/>
      <c r="AV437" s="10"/>
      <c r="AW437" s="51"/>
      <c r="AX437" s="47">
        <f t="shared" si="29"/>
        <v>0</v>
      </c>
      <c r="AY437" s="46">
        <f t="shared" si="32"/>
        <v>0</v>
      </c>
      <c r="AZ437" s="46" cm="1">
        <f t="array" ref="AZ437">IF($AY437&lt;=6,SUM($C437:$AV437),SUMPRODUCT(LARGE($C437:$AV437,{1,2,3,4,5,6})))</f>
        <v>0</v>
      </c>
      <c r="BA437" s="50" t="str">
        <f t="shared" si="30"/>
        <v/>
      </c>
      <c r="BB437" s="50" t="str">
        <f t="shared" si="31"/>
        <v xml:space="preserve"> </v>
      </c>
      <c r="BC437" s="46" t="str" cm="1">
        <f t="array" ref="BC437">IFERROR(SUMPRODUCT(LARGE($C437:$AV437,{1,2,3,4})), "")</f>
        <v/>
      </c>
      <c r="BD437" s="46" t="str" cm="1">
        <f t="array" ref="BD437">IFERROR(SUMPRODUCT(LARGE($C437:$AV437,{1,2,3,4,5,6,7})), "")</f>
        <v/>
      </c>
      <c r="BE437" s="46" t="str" cm="1">
        <f t="array" ref="BE437">IFERROR(SUMPRODUCT(LARGE($C437:$AV437,{1,2,3,4,5,6,7,8})), "")</f>
        <v/>
      </c>
    </row>
    <row r="438" spans="1:57" ht="15" customHeight="1" x14ac:dyDescent="0.2">
      <c r="A438" s="4"/>
      <c r="B438" s="4"/>
      <c r="C438" s="10"/>
      <c r="D438" s="10"/>
      <c r="E438" s="10"/>
      <c r="F438" s="10"/>
      <c r="G438" s="10"/>
      <c r="H438" s="10"/>
      <c r="I438" s="69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C438" s="10"/>
      <c r="AD438" s="10"/>
      <c r="AE438" s="10"/>
      <c r="AF438" s="10"/>
      <c r="AG438" s="10"/>
      <c r="AH438" s="10"/>
      <c r="AI438" s="10"/>
      <c r="AJ438" s="10"/>
      <c r="AK438" s="10"/>
      <c r="AL438" s="10"/>
      <c r="AM438" s="10"/>
      <c r="AN438" s="10"/>
      <c r="AO438" s="10"/>
      <c r="AP438" s="10"/>
      <c r="AQ438" s="10"/>
      <c r="AR438" s="10"/>
      <c r="AS438" s="10"/>
      <c r="AT438" s="10"/>
      <c r="AU438" s="24"/>
      <c r="AV438" s="10"/>
      <c r="AW438" s="51"/>
      <c r="AX438" s="47">
        <f t="shared" si="29"/>
        <v>0</v>
      </c>
      <c r="AY438" s="46">
        <f t="shared" si="32"/>
        <v>0</v>
      </c>
      <c r="AZ438" s="46" cm="1">
        <f t="array" ref="AZ438">IF($AY438&lt;=6,SUM($C438:$AV438),SUMPRODUCT(LARGE($C438:$AV438,{1,2,3,4,5,6})))</f>
        <v>0</v>
      </c>
      <c r="BA438" s="50" t="str">
        <f t="shared" si="30"/>
        <v/>
      </c>
      <c r="BB438" s="50" t="str">
        <f t="shared" si="31"/>
        <v xml:space="preserve"> </v>
      </c>
      <c r="BC438" s="46" t="str" cm="1">
        <f t="array" ref="BC438">IFERROR(SUMPRODUCT(LARGE($C438:$AV438,{1,2,3,4})), "")</f>
        <v/>
      </c>
      <c r="BD438" s="46" t="str" cm="1">
        <f t="array" ref="BD438">IFERROR(SUMPRODUCT(LARGE($C438:$AV438,{1,2,3,4,5,6,7})), "")</f>
        <v/>
      </c>
      <c r="BE438" s="46" t="str" cm="1">
        <f t="array" ref="BE438">IFERROR(SUMPRODUCT(LARGE($C438:$AV438,{1,2,3,4,5,6,7,8})), "")</f>
        <v/>
      </c>
    </row>
    <row r="439" spans="1:57" ht="15" customHeight="1" x14ac:dyDescent="0.2">
      <c r="A439" s="4"/>
      <c r="B439" s="4"/>
      <c r="C439" s="10"/>
      <c r="D439" s="10"/>
      <c r="E439" s="10"/>
      <c r="F439" s="10"/>
      <c r="G439" s="10"/>
      <c r="H439" s="10"/>
      <c r="I439" s="69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  <c r="AA439" s="10"/>
      <c r="AB439" s="10"/>
      <c r="AC439" s="10"/>
      <c r="AD439" s="10"/>
      <c r="AE439" s="10"/>
      <c r="AF439" s="10"/>
      <c r="AG439" s="10"/>
      <c r="AH439" s="10"/>
      <c r="AI439" s="10"/>
      <c r="AJ439" s="10"/>
      <c r="AK439" s="10"/>
      <c r="AL439" s="10"/>
      <c r="AM439" s="10"/>
      <c r="AN439" s="10"/>
      <c r="AO439" s="10"/>
      <c r="AP439" s="10"/>
      <c r="AQ439" s="10"/>
      <c r="AR439" s="10"/>
      <c r="AS439" s="10"/>
      <c r="AT439" s="10"/>
      <c r="AU439" s="24"/>
      <c r="AV439" s="10"/>
      <c r="AW439" s="51"/>
      <c r="AX439" s="47">
        <f t="shared" si="29"/>
        <v>0</v>
      </c>
      <c r="AY439" s="46">
        <f t="shared" si="32"/>
        <v>0</v>
      </c>
      <c r="AZ439" s="46" cm="1">
        <f t="array" ref="AZ439">IF($AY439&lt;=6,SUM($C439:$AV439),SUMPRODUCT(LARGE($C439:$AV439,{1,2,3,4,5,6})))</f>
        <v>0</v>
      </c>
      <c r="BA439" s="50" t="str">
        <f t="shared" si="30"/>
        <v/>
      </c>
      <c r="BB439" s="50" t="str">
        <f t="shared" si="31"/>
        <v xml:space="preserve"> </v>
      </c>
      <c r="BC439" s="46" t="str" cm="1">
        <f t="array" ref="BC439">IFERROR(SUMPRODUCT(LARGE($C439:$AV439,{1,2,3,4})), "")</f>
        <v/>
      </c>
      <c r="BD439" s="46" t="str" cm="1">
        <f t="array" ref="BD439">IFERROR(SUMPRODUCT(LARGE($C439:$AV439,{1,2,3,4,5,6,7})), "")</f>
        <v/>
      </c>
      <c r="BE439" s="46" t="str" cm="1">
        <f t="array" ref="BE439">IFERROR(SUMPRODUCT(LARGE($C439:$AV439,{1,2,3,4,5,6,7,8})), "")</f>
        <v/>
      </c>
    </row>
    <row r="440" spans="1:57" ht="15" customHeight="1" x14ac:dyDescent="0.2">
      <c r="A440" s="4"/>
      <c r="B440" s="4"/>
      <c r="C440" s="10"/>
      <c r="D440" s="10"/>
      <c r="E440" s="10"/>
      <c r="F440" s="10"/>
      <c r="G440" s="10"/>
      <c r="H440" s="10"/>
      <c r="I440" s="69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C440" s="10"/>
      <c r="AD440" s="10"/>
      <c r="AE440" s="10"/>
      <c r="AF440" s="10"/>
      <c r="AG440" s="10"/>
      <c r="AH440" s="10"/>
      <c r="AI440" s="10"/>
      <c r="AJ440" s="10"/>
      <c r="AK440" s="10"/>
      <c r="AL440" s="10"/>
      <c r="AM440" s="10"/>
      <c r="AN440" s="10"/>
      <c r="AO440" s="10"/>
      <c r="AP440" s="10"/>
      <c r="AQ440" s="10"/>
      <c r="AR440" s="10"/>
      <c r="AS440" s="10"/>
      <c r="AT440" s="10"/>
      <c r="AU440" s="24"/>
      <c r="AV440" s="10"/>
      <c r="AW440" s="51"/>
      <c r="AX440" s="47">
        <f t="shared" si="29"/>
        <v>0</v>
      </c>
      <c r="AY440" s="46">
        <f t="shared" si="32"/>
        <v>0</v>
      </c>
      <c r="AZ440" s="46" cm="1">
        <f t="array" ref="AZ440">IF($AY440&lt;=6,SUM($C440:$AV440),SUMPRODUCT(LARGE($C440:$AV440,{1,2,3,4,5,6})))</f>
        <v>0</v>
      </c>
      <c r="BA440" s="50" t="str">
        <f t="shared" si="30"/>
        <v/>
      </c>
      <c r="BB440" s="50" t="str">
        <f t="shared" si="31"/>
        <v xml:space="preserve"> </v>
      </c>
      <c r="BC440" s="46" t="str" cm="1">
        <f t="array" ref="BC440">IFERROR(SUMPRODUCT(LARGE($C440:$AV440,{1,2,3,4})), "")</f>
        <v/>
      </c>
      <c r="BD440" s="46" t="str" cm="1">
        <f t="array" ref="BD440">IFERROR(SUMPRODUCT(LARGE($C440:$AV440,{1,2,3,4,5,6,7})), "")</f>
        <v/>
      </c>
      <c r="BE440" s="46" t="str" cm="1">
        <f t="array" ref="BE440">IFERROR(SUMPRODUCT(LARGE($C440:$AV440,{1,2,3,4,5,6,7,8})), "")</f>
        <v/>
      </c>
    </row>
    <row r="441" spans="1:57" ht="15" customHeight="1" x14ac:dyDescent="0.2">
      <c r="A441" s="4"/>
      <c r="B441" s="4"/>
      <c r="C441" s="10"/>
      <c r="D441" s="10"/>
      <c r="E441" s="10"/>
      <c r="F441" s="10"/>
      <c r="G441" s="10"/>
      <c r="H441" s="10"/>
      <c r="I441" s="69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  <c r="AA441" s="10"/>
      <c r="AB441" s="10"/>
      <c r="AC441" s="10"/>
      <c r="AD441" s="10"/>
      <c r="AE441" s="10"/>
      <c r="AF441" s="10"/>
      <c r="AG441" s="10"/>
      <c r="AH441" s="10"/>
      <c r="AI441" s="10"/>
      <c r="AJ441" s="10"/>
      <c r="AK441" s="10"/>
      <c r="AL441" s="10"/>
      <c r="AM441" s="10"/>
      <c r="AN441" s="10"/>
      <c r="AO441" s="10"/>
      <c r="AP441" s="10"/>
      <c r="AQ441" s="10"/>
      <c r="AR441" s="10"/>
      <c r="AS441" s="10"/>
      <c r="AT441" s="10"/>
      <c r="AU441" s="24"/>
      <c r="AV441" s="10"/>
      <c r="AW441" s="51"/>
      <c r="AX441" s="47">
        <f t="shared" si="29"/>
        <v>0</v>
      </c>
      <c r="AY441" s="46">
        <f t="shared" si="32"/>
        <v>0</v>
      </c>
      <c r="AZ441" s="46" cm="1">
        <f t="array" ref="AZ441">IF($AY441&lt;=6,SUM($C441:$AV441),SUMPRODUCT(LARGE($C441:$AV441,{1,2,3,4,5,6})))</f>
        <v>0</v>
      </c>
      <c r="BA441" s="50" t="str">
        <f t="shared" si="30"/>
        <v/>
      </c>
      <c r="BB441" s="50" t="str">
        <f t="shared" si="31"/>
        <v xml:space="preserve"> </v>
      </c>
      <c r="BC441" s="46" t="str" cm="1">
        <f t="array" ref="BC441">IFERROR(SUMPRODUCT(LARGE($C441:$AV441,{1,2,3,4})), "")</f>
        <v/>
      </c>
      <c r="BD441" s="46" t="str" cm="1">
        <f t="array" ref="BD441">IFERROR(SUMPRODUCT(LARGE($C441:$AV441,{1,2,3,4,5,6,7})), "")</f>
        <v/>
      </c>
      <c r="BE441" s="46" t="str" cm="1">
        <f t="array" ref="BE441">IFERROR(SUMPRODUCT(LARGE($C441:$AV441,{1,2,3,4,5,6,7,8})), "")</f>
        <v/>
      </c>
    </row>
    <row r="442" spans="1:57" ht="15" customHeight="1" x14ac:dyDescent="0.2">
      <c r="A442" s="4"/>
      <c r="B442" s="4"/>
      <c r="C442" s="10"/>
      <c r="D442" s="10"/>
      <c r="E442" s="10"/>
      <c r="F442" s="10"/>
      <c r="G442" s="10"/>
      <c r="H442" s="10"/>
      <c r="I442" s="69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  <c r="AA442" s="10"/>
      <c r="AB442" s="10"/>
      <c r="AC442" s="10"/>
      <c r="AD442" s="10"/>
      <c r="AE442" s="10"/>
      <c r="AF442" s="10"/>
      <c r="AG442" s="10"/>
      <c r="AH442" s="10"/>
      <c r="AI442" s="10"/>
      <c r="AJ442" s="10"/>
      <c r="AK442" s="10"/>
      <c r="AL442" s="10"/>
      <c r="AM442" s="10"/>
      <c r="AN442" s="10"/>
      <c r="AO442" s="10"/>
      <c r="AP442" s="10"/>
      <c r="AQ442" s="10"/>
      <c r="AR442" s="10"/>
      <c r="AS442" s="10"/>
      <c r="AT442" s="10"/>
      <c r="AU442" s="24"/>
      <c r="AV442" s="10"/>
      <c r="AW442" s="51"/>
      <c r="AX442" s="47">
        <f t="shared" si="29"/>
        <v>0</v>
      </c>
      <c r="AY442" s="46">
        <f t="shared" si="32"/>
        <v>0</v>
      </c>
      <c r="AZ442" s="46" cm="1">
        <f t="array" ref="AZ442">IF($AY442&lt;=6,SUM($C442:$AV442),SUMPRODUCT(LARGE($C442:$AV442,{1,2,3,4,5,6})))</f>
        <v>0</v>
      </c>
      <c r="BA442" s="50" t="str">
        <f t="shared" si="30"/>
        <v/>
      </c>
      <c r="BB442" s="50" t="str">
        <f t="shared" si="31"/>
        <v xml:space="preserve"> </v>
      </c>
      <c r="BC442" s="46" t="str" cm="1">
        <f t="array" ref="BC442">IFERROR(SUMPRODUCT(LARGE($C442:$AV442,{1,2,3,4})), "")</f>
        <v/>
      </c>
      <c r="BD442" s="46" t="str" cm="1">
        <f t="array" ref="BD442">IFERROR(SUMPRODUCT(LARGE($C442:$AV442,{1,2,3,4,5,6,7})), "")</f>
        <v/>
      </c>
      <c r="BE442" s="46" t="str" cm="1">
        <f t="array" ref="BE442">IFERROR(SUMPRODUCT(LARGE($C442:$AV442,{1,2,3,4,5,6,7,8})), "")</f>
        <v/>
      </c>
    </row>
    <row r="443" spans="1:57" ht="15" customHeight="1" x14ac:dyDescent="0.2">
      <c r="A443" s="4"/>
      <c r="B443" s="4"/>
      <c r="C443" s="10"/>
      <c r="D443" s="10"/>
      <c r="E443" s="10"/>
      <c r="F443" s="10"/>
      <c r="G443" s="10"/>
      <c r="H443" s="10"/>
      <c r="I443" s="69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C443" s="10"/>
      <c r="AD443" s="10"/>
      <c r="AE443" s="10"/>
      <c r="AF443" s="10"/>
      <c r="AG443" s="10"/>
      <c r="AH443" s="10"/>
      <c r="AI443" s="10"/>
      <c r="AJ443" s="10"/>
      <c r="AK443" s="10"/>
      <c r="AL443" s="10"/>
      <c r="AM443" s="10"/>
      <c r="AN443" s="10"/>
      <c r="AO443" s="10"/>
      <c r="AP443" s="10"/>
      <c r="AQ443" s="10"/>
      <c r="AR443" s="10"/>
      <c r="AS443" s="10"/>
      <c r="AT443" s="10"/>
      <c r="AU443" s="24"/>
      <c r="AV443" s="10"/>
      <c r="AW443" s="51"/>
      <c r="AX443" s="47">
        <f t="shared" si="29"/>
        <v>0</v>
      </c>
      <c r="AY443" s="46">
        <f t="shared" si="32"/>
        <v>0</v>
      </c>
      <c r="AZ443" s="46" cm="1">
        <f t="array" ref="AZ443">IF($AY443&lt;=6,SUM($C443:$AV443),SUMPRODUCT(LARGE($C443:$AV443,{1,2,3,4,5,6})))</f>
        <v>0</v>
      </c>
      <c r="BA443" s="50" t="str">
        <f t="shared" si="30"/>
        <v/>
      </c>
      <c r="BB443" s="50" t="str">
        <f t="shared" si="31"/>
        <v xml:space="preserve"> </v>
      </c>
      <c r="BC443" s="46" t="str" cm="1">
        <f t="array" ref="BC443">IFERROR(SUMPRODUCT(LARGE($C443:$AV443,{1,2,3,4})), "")</f>
        <v/>
      </c>
      <c r="BD443" s="46" t="str" cm="1">
        <f t="array" ref="BD443">IFERROR(SUMPRODUCT(LARGE($C443:$AV443,{1,2,3,4,5,6,7})), "")</f>
        <v/>
      </c>
      <c r="BE443" s="46" t="str" cm="1">
        <f t="array" ref="BE443">IFERROR(SUMPRODUCT(LARGE($C443:$AV443,{1,2,3,4,5,6,7,8})), "")</f>
        <v/>
      </c>
    </row>
    <row r="444" spans="1:57" ht="15" customHeight="1" x14ac:dyDescent="0.2">
      <c r="A444" s="4"/>
      <c r="B444" s="4"/>
      <c r="C444" s="10"/>
      <c r="D444" s="10"/>
      <c r="E444" s="10"/>
      <c r="F444" s="10"/>
      <c r="G444" s="10"/>
      <c r="H444" s="10"/>
      <c r="I444" s="69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10"/>
      <c r="AD444" s="10"/>
      <c r="AE444" s="10"/>
      <c r="AF444" s="10"/>
      <c r="AG444" s="10"/>
      <c r="AH444" s="10"/>
      <c r="AI444" s="10"/>
      <c r="AJ444" s="10"/>
      <c r="AK444" s="10"/>
      <c r="AL444" s="10"/>
      <c r="AM444" s="10"/>
      <c r="AN444" s="10"/>
      <c r="AO444" s="10"/>
      <c r="AP444" s="10"/>
      <c r="AQ444" s="10"/>
      <c r="AR444" s="10"/>
      <c r="AS444" s="10"/>
      <c r="AT444" s="10"/>
      <c r="AU444" s="24"/>
      <c r="AV444" s="10"/>
      <c r="AW444" s="51"/>
      <c r="AX444" s="47">
        <f t="shared" si="29"/>
        <v>0</v>
      </c>
      <c r="AY444" s="46">
        <f t="shared" si="32"/>
        <v>0</v>
      </c>
      <c r="AZ444" s="46" cm="1">
        <f t="array" ref="AZ444">IF($AY444&lt;=6,SUM($C444:$AV444),SUMPRODUCT(LARGE($C444:$AV444,{1,2,3,4,5,6})))</f>
        <v>0</v>
      </c>
      <c r="BA444" s="50" t="str">
        <f t="shared" si="30"/>
        <v/>
      </c>
      <c r="BB444" s="50" t="str">
        <f t="shared" si="31"/>
        <v xml:space="preserve"> </v>
      </c>
      <c r="BC444" s="46" t="str" cm="1">
        <f t="array" ref="BC444">IFERROR(SUMPRODUCT(LARGE($C444:$AV444,{1,2,3,4})), "")</f>
        <v/>
      </c>
      <c r="BD444" s="46" t="str" cm="1">
        <f t="array" ref="BD444">IFERROR(SUMPRODUCT(LARGE($C444:$AV444,{1,2,3,4,5,6,7})), "")</f>
        <v/>
      </c>
      <c r="BE444" s="46" t="str" cm="1">
        <f t="array" ref="BE444">IFERROR(SUMPRODUCT(LARGE($C444:$AV444,{1,2,3,4,5,6,7,8})), "")</f>
        <v/>
      </c>
    </row>
    <row r="445" spans="1:57" ht="15" customHeight="1" x14ac:dyDescent="0.2">
      <c r="A445" s="4"/>
      <c r="B445" s="4"/>
      <c r="C445" s="10"/>
      <c r="D445" s="10"/>
      <c r="E445" s="10"/>
      <c r="F445" s="10"/>
      <c r="G445" s="10"/>
      <c r="H445" s="10"/>
      <c r="I445" s="69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/>
      <c r="AB445" s="10"/>
      <c r="AC445" s="10"/>
      <c r="AD445" s="10"/>
      <c r="AE445" s="10"/>
      <c r="AF445" s="10"/>
      <c r="AG445" s="10"/>
      <c r="AH445" s="10"/>
      <c r="AI445" s="10"/>
      <c r="AJ445" s="10"/>
      <c r="AK445" s="10"/>
      <c r="AL445" s="10"/>
      <c r="AM445" s="10"/>
      <c r="AN445" s="10"/>
      <c r="AO445" s="10"/>
      <c r="AP445" s="10"/>
      <c r="AQ445" s="10"/>
      <c r="AR445" s="10"/>
      <c r="AS445" s="10"/>
      <c r="AT445" s="10"/>
      <c r="AU445" s="24"/>
      <c r="AV445" s="10"/>
      <c r="AW445" s="51"/>
      <c r="AX445" s="47">
        <f t="shared" si="29"/>
        <v>0</v>
      </c>
      <c r="AY445" s="46">
        <f t="shared" si="32"/>
        <v>0</v>
      </c>
      <c r="AZ445" s="46" cm="1">
        <f t="array" ref="AZ445">IF($AY445&lt;=6,SUM($C445:$AV445),SUMPRODUCT(LARGE($C445:$AV445,{1,2,3,4,5,6})))</f>
        <v>0</v>
      </c>
      <c r="BA445" s="50" t="str">
        <f t="shared" si="30"/>
        <v/>
      </c>
      <c r="BB445" s="50" t="str">
        <f t="shared" si="31"/>
        <v xml:space="preserve"> </v>
      </c>
      <c r="BC445" s="46" t="str" cm="1">
        <f t="array" ref="BC445">IFERROR(SUMPRODUCT(LARGE($C445:$AV445,{1,2,3,4})), "")</f>
        <v/>
      </c>
      <c r="BD445" s="46" t="str" cm="1">
        <f t="array" ref="BD445">IFERROR(SUMPRODUCT(LARGE($C445:$AV445,{1,2,3,4,5,6,7})), "")</f>
        <v/>
      </c>
      <c r="BE445" s="46" t="str" cm="1">
        <f t="array" ref="BE445">IFERROR(SUMPRODUCT(LARGE($C445:$AV445,{1,2,3,4,5,6,7,8})), "")</f>
        <v/>
      </c>
    </row>
    <row r="446" spans="1:57" ht="15" customHeight="1" x14ac:dyDescent="0.2">
      <c r="A446" s="4"/>
      <c r="B446" s="4"/>
      <c r="C446" s="10"/>
      <c r="D446" s="10"/>
      <c r="E446" s="10"/>
      <c r="F446" s="10"/>
      <c r="G446" s="10"/>
      <c r="H446" s="10"/>
      <c r="I446" s="69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C446" s="10"/>
      <c r="AD446" s="10"/>
      <c r="AE446" s="10"/>
      <c r="AF446" s="10"/>
      <c r="AG446" s="10"/>
      <c r="AH446" s="10"/>
      <c r="AI446" s="10"/>
      <c r="AJ446" s="10"/>
      <c r="AK446" s="10"/>
      <c r="AL446" s="10"/>
      <c r="AM446" s="10"/>
      <c r="AN446" s="10"/>
      <c r="AO446" s="10"/>
      <c r="AP446" s="10"/>
      <c r="AQ446" s="10"/>
      <c r="AR446" s="10"/>
      <c r="AS446" s="10"/>
      <c r="AT446" s="10"/>
      <c r="AU446" s="24"/>
      <c r="AV446" s="10"/>
      <c r="AW446" s="51"/>
      <c r="AX446" s="47">
        <f t="shared" si="29"/>
        <v>0</v>
      </c>
      <c r="AY446" s="46">
        <f t="shared" si="32"/>
        <v>0</v>
      </c>
      <c r="AZ446" s="46" cm="1">
        <f t="array" ref="AZ446">IF($AY446&lt;=6,SUM($C446:$AV446),SUMPRODUCT(LARGE($C446:$AV446,{1,2,3,4,5,6})))</f>
        <v>0</v>
      </c>
      <c r="BA446" s="50" t="str">
        <f t="shared" si="30"/>
        <v/>
      </c>
      <c r="BB446" s="50" t="str">
        <f t="shared" si="31"/>
        <v xml:space="preserve"> </v>
      </c>
      <c r="BC446" s="46" t="str" cm="1">
        <f t="array" ref="BC446">IFERROR(SUMPRODUCT(LARGE($C446:$AV446,{1,2,3,4})), "")</f>
        <v/>
      </c>
      <c r="BD446" s="46" t="str" cm="1">
        <f t="array" ref="BD446">IFERROR(SUMPRODUCT(LARGE($C446:$AV446,{1,2,3,4,5,6,7})), "")</f>
        <v/>
      </c>
      <c r="BE446" s="46" t="str" cm="1">
        <f t="array" ref="BE446">IFERROR(SUMPRODUCT(LARGE($C446:$AV446,{1,2,3,4,5,6,7,8})), "")</f>
        <v/>
      </c>
    </row>
    <row r="447" spans="1:57" ht="15" customHeight="1" x14ac:dyDescent="0.2">
      <c r="A447" s="4"/>
      <c r="B447" s="4"/>
      <c r="C447" s="10"/>
      <c r="D447" s="10"/>
      <c r="E447" s="10"/>
      <c r="F447" s="10"/>
      <c r="G447" s="10"/>
      <c r="H447" s="10"/>
      <c r="I447" s="69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  <c r="AA447" s="10"/>
      <c r="AB447" s="10"/>
      <c r="AC447" s="10"/>
      <c r="AD447" s="10"/>
      <c r="AE447" s="10"/>
      <c r="AF447" s="10"/>
      <c r="AG447" s="10"/>
      <c r="AH447" s="10"/>
      <c r="AI447" s="10"/>
      <c r="AJ447" s="10"/>
      <c r="AK447" s="10"/>
      <c r="AL447" s="10"/>
      <c r="AM447" s="10"/>
      <c r="AN447" s="10"/>
      <c r="AO447" s="10"/>
      <c r="AP447" s="10"/>
      <c r="AQ447" s="10"/>
      <c r="AR447" s="10"/>
      <c r="AS447" s="10"/>
      <c r="AT447" s="10"/>
      <c r="AU447" s="24"/>
      <c r="AV447" s="10"/>
      <c r="AW447" s="51"/>
      <c r="AX447" s="47">
        <f t="shared" si="29"/>
        <v>0</v>
      </c>
      <c r="AY447" s="46">
        <f t="shared" si="32"/>
        <v>0</v>
      </c>
      <c r="AZ447" s="46" cm="1">
        <f t="array" ref="AZ447">IF($AY447&lt;=6,SUM($C447:$AV447),SUMPRODUCT(LARGE($C447:$AV447,{1,2,3,4,5,6})))</f>
        <v>0</v>
      </c>
      <c r="BA447" s="50" t="str">
        <f t="shared" si="30"/>
        <v/>
      </c>
      <c r="BB447" s="50" t="str">
        <f t="shared" si="31"/>
        <v xml:space="preserve"> </v>
      </c>
      <c r="BC447" s="46" t="str" cm="1">
        <f t="array" ref="BC447">IFERROR(SUMPRODUCT(LARGE($C447:$AV447,{1,2,3,4})), "")</f>
        <v/>
      </c>
      <c r="BD447" s="46" t="str" cm="1">
        <f t="array" ref="BD447">IFERROR(SUMPRODUCT(LARGE($C447:$AV447,{1,2,3,4,5,6,7})), "")</f>
        <v/>
      </c>
      <c r="BE447" s="46" t="str" cm="1">
        <f t="array" ref="BE447">IFERROR(SUMPRODUCT(LARGE($C447:$AV447,{1,2,3,4,5,6,7,8})), "")</f>
        <v/>
      </c>
    </row>
    <row r="448" spans="1:57" ht="15" customHeight="1" x14ac:dyDescent="0.2">
      <c r="A448" s="4"/>
      <c r="B448" s="4"/>
      <c r="C448" s="10"/>
      <c r="D448" s="10"/>
      <c r="E448" s="10"/>
      <c r="F448" s="10"/>
      <c r="G448" s="10"/>
      <c r="H448" s="10"/>
      <c r="I448" s="69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  <c r="AA448" s="10"/>
      <c r="AB448" s="10"/>
      <c r="AC448" s="10"/>
      <c r="AD448" s="10"/>
      <c r="AE448" s="10"/>
      <c r="AF448" s="10"/>
      <c r="AG448" s="10"/>
      <c r="AH448" s="10"/>
      <c r="AI448" s="10"/>
      <c r="AJ448" s="10"/>
      <c r="AK448" s="10"/>
      <c r="AL448" s="10"/>
      <c r="AM448" s="10"/>
      <c r="AN448" s="10"/>
      <c r="AO448" s="10"/>
      <c r="AP448" s="10"/>
      <c r="AQ448" s="10"/>
      <c r="AR448" s="10"/>
      <c r="AS448" s="10"/>
      <c r="AT448" s="10"/>
      <c r="AU448" s="24"/>
      <c r="AV448" s="10"/>
      <c r="AW448" s="51"/>
      <c r="AX448" s="47">
        <f t="shared" si="29"/>
        <v>0</v>
      </c>
      <c r="AY448" s="46">
        <f t="shared" si="32"/>
        <v>0</v>
      </c>
      <c r="AZ448" s="46" cm="1">
        <f t="array" ref="AZ448">IF($AY448&lt;=6,SUM($C448:$AV448),SUMPRODUCT(LARGE($C448:$AV448,{1,2,3,4,5,6})))</f>
        <v>0</v>
      </c>
      <c r="BA448" s="50" t="str">
        <f t="shared" si="30"/>
        <v/>
      </c>
      <c r="BB448" s="50" t="str">
        <f t="shared" si="31"/>
        <v xml:space="preserve"> </v>
      </c>
      <c r="BC448" s="46" t="str" cm="1">
        <f t="array" ref="BC448">IFERROR(SUMPRODUCT(LARGE($C448:$AV448,{1,2,3,4})), "")</f>
        <v/>
      </c>
      <c r="BD448" s="46" t="str" cm="1">
        <f t="array" ref="BD448">IFERROR(SUMPRODUCT(LARGE($C448:$AV448,{1,2,3,4,5,6,7})), "")</f>
        <v/>
      </c>
      <c r="BE448" s="46" t="str" cm="1">
        <f t="array" ref="BE448">IFERROR(SUMPRODUCT(LARGE($C448:$AV448,{1,2,3,4,5,6,7,8})), "")</f>
        <v/>
      </c>
    </row>
    <row r="449" spans="1:57" ht="15" customHeight="1" x14ac:dyDescent="0.2">
      <c r="A449" s="4"/>
      <c r="B449" s="4"/>
      <c r="C449" s="10"/>
      <c r="D449" s="10"/>
      <c r="E449" s="10"/>
      <c r="F449" s="10"/>
      <c r="G449" s="10"/>
      <c r="H449" s="10"/>
      <c r="I449" s="69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/>
      <c r="AB449" s="10"/>
      <c r="AC449" s="10"/>
      <c r="AD449" s="10"/>
      <c r="AE449" s="10"/>
      <c r="AF449" s="10"/>
      <c r="AG449" s="10"/>
      <c r="AH449" s="10"/>
      <c r="AI449" s="10"/>
      <c r="AJ449" s="10"/>
      <c r="AK449" s="10"/>
      <c r="AL449" s="10"/>
      <c r="AM449" s="10"/>
      <c r="AN449" s="10"/>
      <c r="AO449" s="10"/>
      <c r="AP449" s="10"/>
      <c r="AQ449" s="10"/>
      <c r="AR449" s="10"/>
      <c r="AS449" s="10"/>
      <c r="AT449" s="10"/>
      <c r="AU449" s="24"/>
      <c r="AV449" s="10"/>
      <c r="AW449" s="51"/>
      <c r="AX449" s="47">
        <f t="shared" si="29"/>
        <v>0</v>
      </c>
      <c r="AY449" s="46">
        <f t="shared" si="32"/>
        <v>0</v>
      </c>
      <c r="AZ449" s="46" cm="1">
        <f t="array" ref="AZ449">IF($AY449&lt;=6,SUM($C449:$AV449),SUMPRODUCT(LARGE($C449:$AV449,{1,2,3,4,5,6})))</f>
        <v>0</v>
      </c>
      <c r="BA449" s="50" t="str">
        <f t="shared" si="30"/>
        <v/>
      </c>
      <c r="BB449" s="50" t="str">
        <f t="shared" si="31"/>
        <v xml:space="preserve"> </v>
      </c>
      <c r="BC449" s="46" t="str" cm="1">
        <f t="array" ref="BC449">IFERROR(SUMPRODUCT(LARGE($C449:$AV449,{1,2,3,4})), "")</f>
        <v/>
      </c>
      <c r="BD449" s="46" t="str" cm="1">
        <f t="array" ref="BD449">IFERROR(SUMPRODUCT(LARGE($C449:$AV449,{1,2,3,4,5,6,7})), "")</f>
        <v/>
      </c>
      <c r="BE449" s="46" t="str" cm="1">
        <f t="array" ref="BE449">IFERROR(SUMPRODUCT(LARGE($C449:$AV449,{1,2,3,4,5,6,7,8})), "")</f>
        <v/>
      </c>
    </row>
    <row r="450" spans="1:57" ht="15" customHeight="1" x14ac:dyDescent="0.2">
      <c r="A450" s="4"/>
      <c r="B450" s="4"/>
      <c r="C450" s="10"/>
      <c r="D450" s="10"/>
      <c r="E450" s="10"/>
      <c r="F450" s="10"/>
      <c r="G450" s="10"/>
      <c r="H450" s="10"/>
      <c r="I450" s="69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C450" s="10"/>
      <c r="AD450" s="10"/>
      <c r="AE450" s="10"/>
      <c r="AF450" s="10"/>
      <c r="AG450" s="10"/>
      <c r="AH450" s="10"/>
      <c r="AI450" s="10"/>
      <c r="AJ450" s="10"/>
      <c r="AK450" s="10"/>
      <c r="AL450" s="10"/>
      <c r="AM450" s="10"/>
      <c r="AN450" s="10"/>
      <c r="AO450" s="10"/>
      <c r="AP450" s="10"/>
      <c r="AQ450" s="10"/>
      <c r="AR450" s="10"/>
      <c r="AS450" s="10"/>
      <c r="AT450" s="10"/>
      <c r="AU450" s="24"/>
      <c r="AV450" s="10"/>
      <c r="AW450" s="51"/>
      <c r="AX450" s="47">
        <f t="shared" si="29"/>
        <v>0</v>
      </c>
      <c r="AY450" s="46">
        <f t="shared" si="32"/>
        <v>0</v>
      </c>
      <c r="AZ450" s="46" cm="1">
        <f t="array" ref="AZ450">IF($AY450&lt;=6,SUM($C450:$AV450),SUMPRODUCT(LARGE($C450:$AV450,{1,2,3,4,5,6})))</f>
        <v>0</v>
      </c>
      <c r="BA450" s="50" t="str">
        <f t="shared" si="30"/>
        <v/>
      </c>
      <c r="BB450" s="50" t="str">
        <f t="shared" si="31"/>
        <v xml:space="preserve"> </v>
      </c>
      <c r="BC450" s="46" t="str" cm="1">
        <f t="array" ref="BC450">IFERROR(SUMPRODUCT(LARGE($C450:$AV450,{1,2,3,4})), "")</f>
        <v/>
      </c>
      <c r="BD450" s="46" t="str" cm="1">
        <f t="array" ref="BD450">IFERROR(SUMPRODUCT(LARGE($C450:$AV450,{1,2,3,4,5,6,7})), "")</f>
        <v/>
      </c>
      <c r="BE450" s="46" t="str" cm="1">
        <f t="array" ref="BE450">IFERROR(SUMPRODUCT(LARGE($C450:$AV450,{1,2,3,4,5,6,7,8})), "")</f>
        <v/>
      </c>
    </row>
    <row r="451" spans="1:57" ht="15" customHeight="1" x14ac:dyDescent="0.2">
      <c r="A451" s="4"/>
      <c r="B451" s="4"/>
      <c r="C451" s="10"/>
      <c r="D451" s="10"/>
      <c r="E451" s="10"/>
      <c r="F451" s="10"/>
      <c r="G451" s="10"/>
      <c r="H451" s="10"/>
      <c r="I451" s="69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  <c r="AA451" s="10"/>
      <c r="AB451" s="10"/>
      <c r="AC451" s="10"/>
      <c r="AD451" s="10"/>
      <c r="AE451" s="10"/>
      <c r="AF451" s="10"/>
      <c r="AG451" s="10"/>
      <c r="AH451" s="10"/>
      <c r="AI451" s="10"/>
      <c r="AJ451" s="10"/>
      <c r="AK451" s="10"/>
      <c r="AL451" s="10"/>
      <c r="AM451" s="10"/>
      <c r="AN451" s="10"/>
      <c r="AO451" s="10"/>
      <c r="AP451" s="10"/>
      <c r="AQ451" s="10"/>
      <c r="AR451" s="10"/>
      <c r="AS451" s="10"/>
      <c r="AT451" s="10"/>
      <c r="AU451" s="24"/>
      <c r="AV451" s="10"/>
      <c r="AW451" s="51"/>
      <c r="AX451" s="47">
        <f t="shared" ref="AX451:AX514" si="33">SUM($C451:$AW451)</f>
        <v>0</v>
      </c>
      <c r="AY451" s="46">
        <f t="shared" si="32"/>
        <v>0</v>
      </c>
      <c r="AZ451" s="46" cm="1">
        <f t="array" ref="AZ451">IF($AY451&lt;=6,SUM($C451:$AV451),SUMPRODUCT(LARGE($C451:$AV451,{1,2,3,4,5,6})))</f>
        <v>0</v>
      </c>
      <c r="BA451" s="50" t="str">
        <f t="shared" si="30"/>
        <v/>
      </c>
      <c r="BB451" s="50" t="str">
        <f t="shared" si="31"/>
        <v xml:space="preserve"> </v>
      </c>
      <c r="BC451" s="46" t="str" cm="1">
        <f t="array" ref="BC451">IFERROR(SUMPRODUCT(LARGE($C451:$AV451,{1,2,3,4})), "")</f>
        <v/>
      </c>
      <c r="BD451" s="46" t="str" cm="1">
        <f t="array" ref="BD451">IFERROR(SUMPRODUCT(LARGE($C451:$AV451,{1,2,3,4,5,6,7})), "")</f>
        <v/>
      </c>
      <c r="BE451" s="46" t="str" cm="1">
        <f t="array" ref="BE451">IFERROR(SUMPRODUCT(LARGE($C451:$AV451,{1,2,3,4,5,6,7,8})), "")</f>
        <v/>
      </c>
    </row>
    <row r="452" spans="1:57" ht="15" customHeight="1" x14ac:dyDescent="0.2">
      <c r="A452" s="4"/>
      <c r="B452" s="4"/>
      <c r="C452" s="10"/>
      <c r="D452" s="10"/>
      <c r="E452" s="10"/>
      <c r="F452" s="10"/>
      <c r="G452" s="10"/>
      <c r="H452" s="10"/>
      <c r="I452" s="69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/>
      <c r="AB452" s="10"/>
      <c r="AC452" s="10"/>
      <c r="AD452" s="10"/>
      <c r="AE452" s="10"/>
      <c r="AF452" s="10"/>
      <c r="AG452" s="10"/>
      <c r="AH452" s="10"/>
      <c r="AI452" s="10"/>
      <c r="AJ452" s="10"/>
      <c r="AK452" s="10"/>
      <c r="AL452" s="10"/>
      <c r="AM452" s="10"/>
      <c r="AN452" s="10"/>
      <c r="AO452" s="10"/>
      <c r="AP452" s="10"/>
      <c r="AQ452" s="10"/>
      <c r="AR452" s="10"/>
      <c r="AS452" s="10"/>
      <c r="AT452" s="10"/>
      <c r="AU452" s="24"/>
      <c r="AV452" s="10"/>
      <c r="AW452" s="51"/>
      <c r="AX452" s="47">
        <f t="shared" si="33"/>
        <v>0</v>
      </c>
      <c r="AY452" s="46">
        <f t="shared" si="32"/>
        <v>0</v>
      </c>
      <c r="AZ452" s="46" cm="1">
        <f t="array" ref="AZ452">IF($AY452&lt;=6,SUM($C452:$AV452),SUMPRODUCT(LARGE($C452:$AV452,{1,2,3,4,5,6})))</f>
        <v>0</v>
      </c>
      <c r="BA452" s="50" t="str">
        <f t="shared" ref="BA452:BA515" si="34">IF(AND($AY452&gt;=6,AZ452=AZ453),"Manual Calc Needed","")</f>
        <v/>
      </c>
      <c r="BB452" s="50" t="str">
        <f t="shared" ref="BB452:BB515" si="35">IF(AND($AY452&gt;=6,$BA452="Tie"),"Manual Calc Needed"," ")</f>
        <v xml:space="preserve"> </v>
      </c>
      <c r="BC452" s="46" t="str" cm="1">
        <f t="array" ref="BC452">IFERROR(SUMPRODUCT(LARGE($C452:$AV452,{1,2,3,4})), "")</f>
        <v/>
      </c>
      <c r="BD452" s="46" t="str" cm="1">
        <f t="array" ref="BD452">IFERROR(SUMPRODUCT(LARGE($C452:$AV452,{1,2,3,4,5,6,7})), "")</f>
        <v/>
      </c>
      <c r="BE452" s="46" t="str" cm="1">
        <f t="array" ref="BE452">IFERROR(SUMPRODUCT(LARGE($C452:$AV452,{1,2,3,4,5,6,7,8})), "")</f>
        <v/>
      </c>
    </row>
    <row r="453" spans="1:57" ht="15" customHeight="1" x14ac:dyDescent="0.2">
      <c r="A453" s="4"/>
      <c r="B453" s="4"/>
      <c r="C453" s="10"/>
      <c r="D453" s="10"/>
      <c r="E453" s="10"/>
      <c r="F453" s="10"/>
      <c r="G453" s="10"/>
      <c r="H453" s="10"/>
      <c r="I453" s="69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C453" s="10"/>
      <c r="AD453" s="10"/>
      <c r="AE453" s="10"/>
      <c r="AF453" s="10"/>
      <c r="AG453" s="10"/>
      <c r="AH453" s="10"/>
      <c r="AI453" s="10"/>
      <c r="AJ453" s="10"/>
      <c r="AK453" s="10"/>
      <c r="AL453" s="10"/>
      <c r="AM453" s="10"/>
      <c r="AN453" s="10"/>
      <c r="AO453" s="10"/>
      <c r="AP453" s="10"/>
      <c r="AQ453" s="10"/>
      <c r="AR453" s="10"/>
      <c r="AS453" s="10"/>
      <c r="AT453" s="10"/>
      <c r="AU453" s="24"/>
      <c r="AV453" s="10"/>
      <c r="AW453" s="51"/>
      <c r="AX453" s="47">
        <f t="shared" si="33"/>
        <v>0</v>
      </c>
      <c r="AY453" s="46">
        <f t="shared" si="32"/>
        <v>0</v>
      </c>
      <c r="AZ453" s="46" cm="1">
        <f t="array" ref="AZ453">IF($AY453&lt;=6,SUM($C453:$AV453),SUMPRODUCT(LARGE($C453:$AV453,{1,2,3,4,5,6})))</f>
        <v>0</v>
      </c>
      <c r="BA453" s="50" t="str">
        <f t="shared" si="34"/>
        <v/>
      </c>
      <c r="BB453" s="50" t="str">
        <f t="shared" si="35"/>
        <v xml:space="preserve"> </v>
      </c>
      <c r="BC453" s="46" t="str" cm="1">
        <f t="array" ref="BC453">IFERROR(SUMPRODUCT(LARGE($C453:$AV453,{1,2,3,4})), "")</f>
        <v/>
      </c>
      <c r="BD453" s="46" t="str" cm="1">
        <f t="array" ref="BD453">IFERROR(SUMPRODUCT(LARGE($C453:$AV453,{1,2,3,4,5,6,7})), "")</f>
        <v/>
      </c>
      <c r="BE453" s="46" t="str" cm="1">
        <f t="array" ref="BE453">IFERROR(SUMPRODUCT(LARGE($C453:$AV453,{1,2,3,4,5,6,7,8})), "")</f>
        <v/>
      </c>
    </row>
    <row r="454" spans="1:57" ht="15" customHeight="1" x14ac:dyDescent="0.2">
      <c r="A454" s="4"/>
      <c r="B454" s="4"/>
      <c r="C454" s="10"/>
      <c r="D454" s="10"/>
      <c r="E454" s="10"/>
      <c r="F454" s="10"/>
      <c r="G454" s="10"/>
      <c r="H454" s="10"/>
      <c r="I454" s="69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  <c r="AA454" s="10"/>
      <c r="AB454" s="10"/>
      <c r="AC454" s="10"/>
      <c r="AD454" s="10"/>
      <c r="AE454" s="10"/>
      <c r="AF454" s="10"/>
      <c r="AG454" s="10"/>
      <c r="AH454" s="10"/>
      <c r="AI454" s="10"/>
      <c r="AJ454" s="10"/>
      <c r="AK454" s="10"/>
      <c r="AL454" s="10"/>
      <c r="AM454" s="10"/>
      <c r="AN454" s="10"/>
      <c r="AO454" s="10"/>
      <c r="AP454" s="10"/>
      <c r="AQ454" s="10"/>
      <c r="AR454" s="10"/>
      <c r="AS454" s="10"/>
      <c r="AT454" s="10"/>
      <c r="AU454" s="24"/>
      <c r="AV454" s="10"/>
      <c r="AW454" s="51"/>
      <c r="AX454" s="47">
        <f t="shared" si="33"/>
        <v>0</v>
      </c>
      <c r="AY454" s="46">
        <f t="shared" si="32"/>
        <v>0</v>
      </c>
      <c r="AZ454" s="46" cm="1">
        <f t="array" ref="AZ454">IF($AY454&lt;=6,SUM($C454:$AV454),SUMPRODUCT(LARGE($C454:$AV454,{1,2,3,4,5,6})))</f>
        <v>0</v>
      </c>
      <c r="BA454" s="50" t="str">
        <f t="shared" si="34"/>
        <v/>
      </c>
      <c r="BB454" s="50" t="str">
        <f t="shared" si="35"/>
        <v xml:space="preserve"> </v>
      </c>
      <c r="BC454" s="46" t="str" cm="1">
        <f t="array" ref="BC454">IFERROR(SUMPRODUCT(LARGE($C454:$AV454,{1,2,3,4})), "")</f>
        <v/>
      </c>
      <c r="BD454" s="46" t="str" cm="1">
        <f t="array" ref="BD454">IFERROR(SUMPRODUCT(LARGE($C454:$AV454,{1,2,3,4,5,6,7})), "")</f>
        <v/>
      </c>
      <c r="BE454" s="46" t="str" cm="1">
        <f t="array" ref="BE454">IFERROR(SUMPRODUCT(LARGE($C454:$AV454,{1,2,3,4,5,6,7,8})), "")</f>
        <v/>
      </c>
    </row>
    <row r="455" spans="1:57" ht="15" customHeight="1" x14ac:dyDescent="0.2">
      <c r="A455" s="4"/>
      <c r="B455" s="4"/>
      <c r="C455" s="10"/>
      <c r="D455" s="10"/>
      <c r="E455" s="10"/>
      <c r="F455" s="10"/>
      <c r="G455" s="10"/>
      <c r="H455" s="10"/>
      <c r="I455" s="69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C455" s="10"/>
      <c r="AD455" s="10"/>
      <c r="AE455" s="10"/>
      <c r="AF455" s="10"/>
      <c r="AG455" s="10"/>
      <c r="AH455" s="10"/>
      <c r="AI455" s="10"/>
      <c r="AJ455" s="10"/>
      <c r="AK455" s="10"/>
      <c r="AL455" s="10"/>
      <c r="AM455" s="10"/>
      <c r="AN455" s="10"/>
      <c r="AO455" s="10"/>
      <c r="AP455" s="10"/>
      <c r="AQ455" s="10"/>
      <c r="AR455" s="10"/>
      <c r="AS455" s="10"/>
      <c r="AT455" s="10"/>
      <c r="AU455" s="24"/>
      <c r="AV455" s="10"/>
      <c r="AW455" s="51"/>
      <c r="AX455" s="47">
        <f t="shared" si="33"/>
        <v>0</v>
      </c>
      <c r="AY455" s="46">
        <f t="shared" si="32"/>
        <v>0</v>
      </c>
      <c r="AZ455" s="46" cm="1">
        <f t="array" ref="AZ455">IF($AY455&lt;=6,SUM($C455:$AV455),SUMPRODUCT(LARGE($C455:$AV455,{1,2,3,4,5,6})))</f>
        <v>0</v>
      </c>
      <c r="BA455" s="50" t="str">
        <f t="shared" si="34"/>
        <v/>
      </c>
      <c r="BB455" s="50" t="str">
        <f t="shared" si="35"/>
        <v xml:space="preserve"> </v>
      </c>
      <c r="BC455" s="46" t="str" cm="1">
        <f t="array" ref="BC455">IFERROR(SUMPRODUCT(LARGE($C455:$AV455,{1,2,3,4})), "")</f>
        <v/>
      </c>
      <c r="BD455" s="46" t="str" cm="1">
        <f t="array" ref="BD455">IFERROR(SUMPRODUCT(LARGE($C455:$AV455,{1,2,3,4,5,6,7})), "")</f>
        <v/>
      </c>
      <c r="BE455" s="46" t="str" cm="1">
        <f t="array" ref="BE455">IFERROR(SUMPRODUCT(LARGE($C455:$AV455,{1,2,3,4,5,6,7,8})), "")</f>
        <v/>
      </c>
    </row>
    <row r="456" spans="1:57" ht="15" customHeight="1" x14ac:dyDescent="0.2">
      <c r="A456" s="4"/>
      <c r="B456" s="4"/>
      <c r="C456" s="10"/>
      <c r="D456" s="10"/>
      <c r="E456" s="10"/>
      <c r="F456" s="10"/>
      <c r="G456" s="10"/>
      <c r="H456" s="10"/>
      <c r="I456" s="69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O456" s="10"/>
      <c r="AP456" s="10"/>
      <c r="AQ456" s="10"/>
      <c r="AR456" s="10"/>
      <c r="AS456" s="10"/>
      <c r="AT456" s="10"/>
      <c r="AU456" s="24"/>
      <c r="AV456" s="10"/>
      <c r="AW456" s="51"/>
      <c r="AX456" s="47">
        <f t="shared" si="33"/>
        <v>0</v>
      </c>
      <c r="AY456" s="46">
        <f t="shared" si="32"/>
        <v>0</v>
      </c>
      <c r="AZ456" s="46" cm="1">
        <f t="array" ref="AZ456">IF($AY456&lt;=6,SUM($C456:$AV456),SUMPRODUCT(LARGE($C456:$AV456,{1,2,3,4,5,6})))</f>
        <v>0</v>
      </c>
      <c r="BA456" s="50" t="str">
        <f t="shared" si="34"/>
        <v/>
      </c>
      <c r="BB456" s="50" t="str">
        <f t="shared" si="35"/>
        <v xml:space="preserve"> </v>
      </c>
      <c r="BC456" s="46" t="str" cm="1">
        <f t="array" ref="BC456">IFERROR(SUMPRODUCT(LARGE($C456:$AV456,{1,2,3,4})), "")</f>
        <v/>
      </c>
      <c r="BD456" s="46" t="str" cm="1">
        <f t="array" ref="BD456">IFERROR(SUMPRODUCT(LARGE($C456:$AV456,{1,2,3,4,5,6,7})), "")</f>
        <v/>
      </c>
      <c r="BE456" s="46" t="str" cm="1">
        <f t="array" ref="BE456">IFERROR(SUMPRODUCT(LARGE($C456:$AV456,{1,2,3,4,5,6,7,8})), "")</f>
        <v/>
      </c>
    </row>
    <row r="457" spans="1:57" ht="15" customHeight="1" x14ac:dyDescent="0.2">
      <c r="A457" s="4"/>
      <c r="B457" s="4"/>
      <c r="C457" s="10"/>
      <c r="D457" s="10"/>
      <c r="E457" s="10"/>
      <c r="F457" s="10"/>
      <c r="G457" s="10"/>
      <c r="H457" s="10"/>
      <c r="I457" s="69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C457" s="10"/>
      <c r="AD457" s="10"/>
      <c r="AE457" s="10"/>
      <c r="AF457" s="10"/>
      <c r="AG457" s="10"/>
      <c r="AH457" s="10"/>
      <c r="AI457" s="10"/>
      <c r="AJ457" s="10"/>
      <c r="AK457" s="10"/>
      <c r="AL457" s="10"/>
      <c r="AM457" s="10"/>
      <c r="AN457" s="10"/>
      <c r="AO457" s="10"/>
      <c r="AP457" s="10"/>
      <c r="AQ457" s="10"/>
      <c r="AR457" s="10"/>
      <c r="AS457" s="10"/>
      <c r="AT457" s="10"/>
      <c r="AU457" s="24"/>
      <c r="AV457" s="10"/>
      <c r="AW457" s="51"/>
      <c r="AX457" s="47">
        <f t="shared" si="33"/>
        <v>0</v>
      </c>
      <c r="AY457" s="46">
        <f t="shared" si="32"/>
        <v>0</v>
      </c>
      <c r="AZ457" s="46" cm="1">
        <f t="array" ref="AZ457">IF($AY457&lt;=6,SUM($C457:$AV457),SUMPRODUCT(LARGE($C457:$AV457,{1,2,3,4,5,6})))</f>
        <v>0</v>
      </c>
      <c r="BA457" s="50" t="str">
        <f t="shared" si="34"/>
        <v/>
      </c>
      <c r="BB457" s="50" t="str">
        <f t="shared" si="35"/>
        <v xml:space="preserve"> </v>
      </c>
      <c r="BC457" s="46" t="str" cm="1">
        <f t="array" ref="BC457">IFERROR(SUMPRODUCT(LARGE($C457:$AV457,{1,2,3,4})), "")</f>
        <v/>
      </c>
      <c r="BD457" s="46" t="str" cm="1">
        <f t="array" ref="BD457">IFERROR(SUMPRODUCT(LARGE($C457:$AV457,{1,2,3,4,5,6,7})), "")</f>
        <v/>
      </c>
      <c r="BE457" s="46" t="str" cm="1">
        <f t="array" ref="BE457">IFERROR(SUMPRODUCT(LARGE($C457:$AV457,{1,2,3,4,5,6,7,8})), "")</f>
        <v/>
      </c>
    </row>
    <row r="458" spans="1:57" ht="15" customHeight="1" x14ac:dyDescent="0.2">
      <c r="A458" s="4"/>
      <c r="B458" s="4"/>
      <c r="C458" s="10"/>
      <c r="D458" s="10"/>
      <c r="E458" s="10"/>
      <c r="F458" s="10"/>
      <c r="G458" s="10"/>
      <c r="H458" s="10"/>
      <c r="I458" s="69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/>
      <c r="AB458" s="10"/>
      <c r="AC458" s="10"/>
      <c r="AD458" s="10"/>
      <c r="AE458" s="10"/>
      <c r="AF458" s="10"/>
      <c r="AG458" s="10"/>
      <c r="AH458" s="10"/>
      <c r="AI458" s="10"/>
      <c r="AJ458" s="10"/>
      <c r="AK458" s="10"/>
      <c r="AL458" s="10"/>
      <c r="AM458" s="10"/>
      <c r="AN458" s="10"/>
      <c r="AO458" s="10"/>
      <c r="AP458" s="10"/>
      <c r="AQ458" s="10"/>
      <c r="AR458" s="10"/>
      <c r="AS458" s="10"/>
      <c r="AT458" s="10"/>
      <c r="AU458" s="24"/>
      <c r="AV458" s="10"/>
      <c r="AW458" s="51"/>
      <c r="AX458" s="47">
        <f t="shared" si="33"/>
        <v>0</v>
      </c>
      <c r="AY458" s="46">
        <f t="shared" si="32"/>
        <v>0</v>
      </c>
      <c r="AZ458" s="46" cm="1">
        <f t="array" ref="AZ458">IF($AY458&lt;=6,SUM($C458:$AV458),SUMPRODUCT(LARGE($C458:$AV458,{1,2,3,4,5,6})))</f>
        <v>0</v>
      </c>
      <c r="BA458" s="50" t="str">
        <f t="shared" si="34"/>
        <v/>
      </c>
      <c r="BB458" s="50" t="str">
        <f t="shared" si="35"/>
        <v xml:space="preserve"> </v>
      </c>
      <c r="BC458" s="46" t="str" cm="1">
        <f t="array" ref="BC458">IFERROR(SUMPRODUCT(LARGE($C458:$AV458,{1,2,3,4})), "")</f>
        <v/>
      </c>
      <c r="BD458" s="46" t="str" cm="1">
        <f t="array" ref="BD458">IFERROR(SUMPRODUCT(LARGE($C458:$AV458,{1,2,3,4,5,6,7})), "")</f>
        <v/>
      </c>
      <c r="BE458" s="46" t="str" cm="1">
        <f t="array" ref="BE458">IFERROR(SUMPRODUCT(LARGE($C458:$AV458,{1,2,3,4,5,6,7,8})), "")</f>
        <v/>
      </c>
    </row>
    <row r="459" spans="1:57" ht="15" customHeight="1" x14ac:dyDescent="0.2">
      <c r="A459" s="4"/>
      <c r="B459" s="4"/>
      <c r="C459" s="10"/>
      <c r="D459" s="10"/>
      <c r="E459" s="10"/>
      <c r="F459" s="10"/>
      <c r="G459" s="10"/>
      <c r="H459" s="10"/>
      <c r="I459" s="69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C459" s="10"/>
      <c r="AD459" s="10"/>
      <c r="AE459" s="10"/>
      <c r="AF459" s="10"/>
      <c r="AG459" s="10"/>
      <c r="AH459" s="10"/>
      <c r="AI459" s="10"/>
      <c r="AJ459" s="10"/>
      <c r="AK459" s="10"/>
      <c r="AL459" s="10"/>
      <c r="AM459" s="10"/>
      <c r="AN459" s="10"/>
      <c r="AO459" s="10"/>
      <c r="AP459" s="10"/>
      <c r="AQ459" s="10"/>
      <c r="AR459" s="10"/>
      <c r="AS459" s="10"/>
      <c r="AT459" s="10"/>
      <c r="AU459" s="24"/>
      <c r="AV459" s="10"/>
      <c r="AW459" s="51"/>
      <c r="AX459" s="47">
        <f t="shared" si="33"/>
        <v>0</v>
      </c>
      <c r="AY459" s="46">
        <f t="shared" si="32"/>
        <v>0</v>
      </c>
      <c r="AZ459" s="46" cm="1">
        <f t="array" ref="AZ459">IF($AY459&lt;=6,SUM($C459:$AV459),SUMPRODUCT(LARGE($C459:$AV459,{1,2,3,4,5,6})))</f>
        <v>0</v>
      </c>
      <c r="BA459" s="50" t="str">
        <f t="shared" si="34"/>
        <v/>
      </c>
      <c r="BB459" s="50" t="str">
        <f t="shared" si="35"/>
        <v xml:space="preserve"> </v>
      </c>
      <c r="BC459" s="46" t="str" cm="1">
        <f t="array" ref="BC459">IFERROR(SUMPRODUCT(LARGE($C459:$AV459,{1,2,3,4})), "")</f>
        <v/>
      </c>
      <c r="BD459" s="46" t="str" cm="1">
        <f t="array" ref="BD459">IFERROR(SUMPRODUCT(LARGE($C459:$AV459,{1,2,3,4,5,6,7})), "")</f>
        <v/>
      </c>
      <c r="BE459" s="46" t="str" cm="1">
        <f t="array" ref="BE459">IFERROR(SUMPRODUCT(LARGE($C459:$AV459,{1,2,3,4,5,6,7,8})), "")</f>
        <v/>
      </c>
    </row>
    <row r="460" spans="1:57" ht="15" customHeight="1" x14ac:dyDescent="0.2">
      <c r="A460" s="4"/>
      <c r="B460" s="4"/>
      <c r="C460" s="10"/>
      <c r="D460" s="10"/>
      <c r="E460" s="10"/>
      <c r="F460" s="10"/>
      <c r="G460" s="10"/>
      <c r="H460" s="10"/>
      <c r="I460" s="69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  <c r="AA460" s="10"/>
      <c r="AB460" s="10"/>
      <c r="AC460" s="10"/>
      <c r="AD460" s="10"/>
      <c r="AE460" s="10"/>
      <c r="AF460" s="10"/>
      <c r="AG460" s="10"/>
      <c r="AH460" s="10"/>
      <c r="AI460" s="10"/>
      <c r="AJ460" s="10"/>
      <c r="AK460" s="10"/>
      <c r="AL460" s="10"/>
      <c r="AM460" s="10"/>
      <c r="AN460" s="10"/>
      <c r="AO460" s="10"/>
      <c r="AP460" s="10"/>
      <c r="AQ460" s="10"/>
      <c r="AR460" s="10"/>
      <c r="AS460" s="10"/>
      <c r="AT460" s="10"/>
      <c r="AU460" s="24"/>
      <c r="AV460" s="10"/>
      <c r="AW460" s="51"/>
      <c r="AX460" s="47">
        <f t="shared" si="33"/>
        <v>0</v>
      </c>
      <c r="AY460" s="46">
        <f t="shared" si="32"/>
        <v>0</v>
      </c>
      <c r="AZ460" s="46" cm="1">
        <f t="array" ref="AZ460">IF($AY460&lt;=6,SUM($C460:$AV460),SUMPRODUCT(LARGE($C460:$AV460,{1,2,3,4,5,6})))</f>
        <v>0</v>
      </c>
      <c r="BA460" s="50" t="str">
        <f t="shared" si="34"/>
        <v/>
      </c>
      <c r="BB460" s="50" t="str">
        <f t="shared" si="35"/>
        <v xml:space="preserve"> </v>
      </c>
      <c r="BC460" s="46" t="str" cm="1">
        <f t="array" ref="BC460">IFERROR(SUMPRODUCT(LARGE($C460:$AV460,{1,2,3,4})), "")</f>
        <v/>
      </c>
      <c r="BD460" s="46" t="str" cm="1">
        <f t="array" ref="BD460">IFERROR(SUMPRODUCT(LARGE($C460:$AV460,{1,2,3,4,5,6,7})), "")</f>
        <v/>
      </c>
      <c r="BE460" s="46" t="str" cm="1">
        <f t="array" ref="BE460">IFERROR(SUMPRODUCT(LARGE($C460:$AV460,{1,2,3,4,5,6,7,8})), "")</f>
        <v/>
      </c>
    </row>
    <row r="461" spans="1:57" ht="15" customHeight="1" x14ac:dyDescent="0.2">
      <c r="A461" s="4"/>
      <c r="B461" s="4"/>
      <c r="C461" s="10"/>
      <c r="D461" s="10"/>
      <c r="E461" s="10"/>
      <c r="F461" s="10"/>
      <c r="G461" s="10"/>
      <c r="H461" s="10"/>
      <c r="I461" s="69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C461" s="10"/>
      <c r="AD461" s="10"/>
      <c r="AE461" s="10"/>
      <c r="AF461" s="10"/>
      <c r="AG461" s="10"/>
      <c r="AH461" s="10"/>
      <c r="AI461" s="10"/>
      <c r="AJ461" s="10"/>
      <c r="AK461" s="10"/>
      <c r="AL461" s="10"/>
      <c r="AM461" s="10"/>
      <c r="AN461" s="10"/>
      <c r="AO461" s="10"/>
      <c r="AP461" s="10"/>
      <c r="AQ461" s="10"/>
      <c r="AR461" s="10"/>
      <c r="AS461" s="10"/>
      <c r="AT461" s="10"/>
      <c r="AU461" s="24"/>
      <c r="AV461" s="10"/>
      <c r="AW461" s="51"/>
      <c r="AX461" s="47">
        <f t="shared" si="33"/>
        <v>0</v>
      </c>
      <c r="AY461" s="46">
        <f t="shared" si="32"/>
        <v>0</v>
      </c>
      <c r="AZ461" s="46" cm="1">
        <f t="array" ref="AZ461">IF($AY461&lt;=6,SUM($C461:$AV461),SUMPRODUCT(LARGE($C461:$AV461,{1,2,3,4,5,6})))</f>
        <v>0</v>
      </c>
      <c r="BA461" s="50" t="str">
        <f t="shared" si="34"/>
        <v/>
      </c>
      <c r="BB461" s="50" t="str">
        <f t="shared" si="35"/>
        <v xml:space="preserve"> </v>
      </c>
      <c r="BC461" s="46" t="str" cm="1">
        <f t="array" ref="BC461">IFERROR(SUMPRODUCT(LARGE($C461:$AV461,{1,2,3,4})), "")</f>
        <v/>
      </c>
      <c r="BD461" s="46" t="str" cm="1">
        <f t="array" ref="BD461">IFERROR(SUMPRODUCT(LARGE($C461:$AV461,{1,2,3,4,5,6,7})), "")</f>
        <v/>
      </c>
      <c r="BE461" s="46" t="str" cm="1">
        <f t="array" ref="BE461">IFERROR(SUMPRODUCT(LARGE($C461:$AV461,{1,2,3,4,5,6,7,8})), "")</f>
        <v/>
      </c>
    </row>
    <row r="462" spans="1:57" ht="15" customHeight="1" x14ac:dyDescent="0.2">
      <c r="A462" s="4"/>
      <c r="B462" s="4"/>
      <c r="C462" s="10"/>
      <c r="D462" s="10"/>
      <c r="E462" s="10"/>
      <c r="F462" s="10"/>
      <c r="G462" s="10"/>
      <c r="H462" s="10"/>
      <c r="I462" s="69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10"/>
      <c r="AJ462" s="10"/>
      <c r="AK462" s="10"/>
      <c r="AL462" s="10"/>
      <c r="AM462" s="10"/>
      <c r="AN462" s="10"/>
      <c r="AO462" s="10"/>
      <c r="AP462" s="10"/>
      <c r="AQ462" s="10"/>
      <c r="AR462" s="10"/>
      <c r="AS462" s="10"/>
      <c r="AT462" s="10"/>
      <c r="AU462" s="24"/>
      <c r="AV462" s="10"/>
      <c r="AW462" s="51"/>
      <c r="AX462" s="47">
        <f t="shared" si="33"/>
        <v>0</v>
      </c>
      <c r="AY462" s="46">
        <f t="shared" si="32"/>
        <v>0</v>
      </c>
      <c r="AZ462" s="46" cm="1">
        <f t="array" ref="AZ462">IF($AY462&lt;=6,SUM($C462:$AV462),SUMPRODUCT(LARGE($C462:$AV462,{1,2,3,4,5,6})))</f>
        <v>0</v>
      </c>
      <c r="BA462" s="50" t="str">
        <f t="shared" si="34"/>
        <v/>
      </c>
      <c r="BB462" s="50" t="str">
        <f t="shared" si="35"/>
        <v xml:space="preserve"> </v>
      </c>
      <c r="BC462" s="46" t="str" cm="1">
        <f t="array" ref="BC462">IFERROR(SUMPRODUCT(LARGE($C462:$AV462,{1,2,3,4})), "")</f>
        <v/>
      </c>
      <c r="BD462" s="46" t="str" cm="1">
        <f t="array" ref="BD462">IFERROR(SUMPRODUCT(LARGE($C462:$AV462,{1,2,3,4,5,6,7})), "")</f>
        <v/>
      </c>
      <c r="BE462" s="46" t="str" cm="1">
        <f t="array" ref="BE462">IFERROR(SUMPRODUCT(LARGE($C462:$AV462,{1,2,3,4,5,6,7,8})), "")</f>
        <v/>
      </c>
    </row>
    <row r="463" spans="1:57" ht="15" customHeight="1" x14ac:dyDescent="0.2">
      <c r="A463" s="4"/>
      <c r="B463" s="4"/>
      <c r="C463" s="10"/>
      <c r="D463" s="10"/>
      <c r="E463" s="10"/>
      <c r="F463" s="10"/>
      <c r="G463" s="10"/>
      <c r="H463" s="10"/>
      <c r="I463" s="69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10"/>
      <c r="AJ463" s="10"/>
      <c r="AK463" s="10"/>
      <c r="AL463" s="10"/>
      <c r="AM463" s="10"/>
      <c r="AN463" s="10"/>
      <c r="AO463" s="10"/>
      <c r="AP463" s="10"/>
      <c r="AQ463" s="10"/>
      <c r="AR463" s="10"/>
      <c r="AS463" s="10"/>
      <c r="AT463" s="10"/>
      <c r="AU463" s="24"/>
      <c r="AV463" s="10"/>
      <c r="AW463" s="51"/>
      <c r="AX463" s="47">
        <f t="shared" si="33"/>
        <v>0</v>
      </c>
      <c r="AY463" s="46">
        <f t="shared" si="32"/>
        <v>0</v>
      </c>
      <c r="AZ463" s="46" cm="1">
        <f t="array" ref="AZ463">IF($AY463&lt;=6,SUM($C463:$AV463),SUMPRODUCT(LARGE($C463:$AV463,{1,2,3,4,5,6})))</f>
        <v>0</v>
      </c>
      <c r="BA463" s="50" t="str">
        <f t="shared" si="34"/>
        <v/>
      </c>
      <c r="BB463" s="50" t="str">
        <f t="shared" si="35"/>
        <v xml:space="preserve"> </v>
      </c>
      <c r="BC463" s="46" t="str" cm="1">
        <f t="array" ref="BC463">IFERROR(SUMPRODUCT(LARGE($C463:$AV463,{1,2,3,4})), "")</f>
        <v/>
      </c>
      <c r="BD463" s="46" t="str" cm="1">
        <f t="array" ref="BD463">IFERROR(SUMPRODUCT(LARGE($C463:$AV463,{1,2,3,4,5,6,7})), "")</f>
        <v/>
      </c>
      <c r="BE463" s="46" t="str" cm="1">
        <f t="array" ref="BE463">IFERROR(SUMPRODUCT(LARGE($C463:$AV463,{1,2,3,4,5,6,7,8})), "")</f>
        <v/>
      </c>
    </row>
    <row r="464" spans="1:57" ht="15" customHeight="1" x14ac:dyDescent="0.2">
      <c r="A464" s="4"/>
      <c r="B464" s="4"/>
      <c r="C464" s="10"/>
      <c r="D464" s="10"/>
      <c r="E464" s="10"/>
      <c r="F464" s="10"/>
      <c r="G464" s="10"/>
      <c r="H464" s="10"/>
      <c r="I464" s="69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C464" s="10"/>
      <c r="AD464" s="10"/>
      <c r="AE464" s="10"/>
      <c r="AF464" s="10"/>
      <c r="AG464" s="10"/>
      <c r="AH464" s="10"/>
      <c r="AI464" s="10"/>
      <c r="AJ464" s="10"/>
      <c r="AK464" s="10"/>
      <c r="AL464" s="10"/>
      <c r="AM464" s="10"/>
      <c r="AN464" s="10"/>
      <c r="AO464" s="10"/>
      <c r="AP464" s="10"/>
      <c r="AQ464" s="10"/>
      <c r="AR464" s="10"/>
      <c r="AS464" s="10"/>
      <c r="AT464" s="10"/>
      <c r="AU464" s="24"/>
      <c r="AV464" s="10"/>
      <c r="AW464" s="51"/>
      <c r="AX464" s="47">
        <f t="shared" si="33"/>
        <v>0</v>
      </c>
      <c r="AY464" s="46">
        <f t="shared" si="32"/>
        <v>0</v>
      </c>
      <c r="AZ464" s="46" cm="1">
        <f t="array" ref="AZ464">IF($AY464&lt;=6,SUM($C464:$AV464),SUMPRODUCT(LARGE($C464:$AV464,{1,2,3,4,5,6})))</f>
        <v>0</v>
      </c>
      <c r="BA464" s="50" t="str">
        <f t="shared" si="34"/>
        <v/>
      </c>
      <c r="BB464" s="50" t="str">
        <f t="shared" si="35"/>
        <v xml:space="preserve"> </v>
      </c>
      <c r="BC464" s="46" t="str" cm="1">
        <f t="array" ref="BC464">IFERROR(SUMPRODUCT(LARGE($C464:$AV464,{1,2,3,4})), "")</f>
        <v/>
      </c>
      <c r="BD464" s="46" t="str" cm="1">
        <f t="array" ref="BD464">IFERROR(SUMPRODUCT(LARGE($C464:$AV464,{1,2,3,4,5,6,7})), "")</f>
        <v/>
      </c>
      <c r="BE464" s="46" t="str" cm="1">
        <f t="array" ref="BE464">IFERROR(SUMPRODUCT(LARGE($C464:$AV464,{1,2,3,4,5,6,7,8})), "")</f>
        <v/>
      </c>
    </row>
    <row r="465" spans="1:57" ht="15" customHeight="1" x14ac:dyDescent="0.2">
      <c r="A465" s="4"/>
      <c r="B465" s="4"/>
      <c r="C465" s="10"/>
      <c r="D465" s="10"/>
      <c r="E465" s="10"/>
      <c r="F465" s="10"/>
      <c r="G465" s="10"/>
      <c r="H465" s="10"/>
      <c r="I465" s="69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/>
      <c r="AB465" s="10"/>
      <c r="AC465" s="10"/>
      <c r="AD465" s="10"/>
      <c r="AE465" s="10"/>
      <c r="AF465" s="10"/>
      <c r="AG465" s="10"/>
      <c r="AH465" s="10"/>
      <c r="AI465" s="10"/>
      <c r="AJ465" s="10"/>
      <c r="AK465" s="10"/>
      <c r="AL465" s="10"/>
      <c r="AM465" s="10"/>
      <c r="AN465" s="10"/>
      <c r="AO465" s="10"/>
      <c r="AP465" s="10"/>
      <c r="AQ465" s="10"/>
      <c r="AR465" s="10"/>
      <c r="AS465" s="10"/>
      <c r="AT465" s="10"/>
      <c r="AU465" s="24"/>
      <c r="AV465" s="10"/>
      <c r="AW465" s="51"/>
      <c r="AX465" s="47">
        <f t="shared" si="33"/>
        <v>0</v>
      </c>
      <c r="AY465" s="46">
        <f t="shared" si="32"/>
        <v>0</v>
      </c>
      <c r="AZ465" s="46" cm="1">
        <f t="array" ref="AZ465">IF($AY465&lt;=6,SUM($C465:$AV465),SUMPRODUCT(LARGE($C465:$AV465,{1,2,3,4,5,6})))</f>
        <v>0</v>
      </c>
      <c r="BA465" s="50" t="str">
        <f t="shared" si="34"/>
        <v/>
      </c>
      <c r="BB465" s="50" t="str">
        <f t="shared" si="35"/>
        <v xml:space="preserve"> </v>
      </c>
      <c r="BC465" s="46" t="str" cm="1">
        <f t="array" ref="BC465">IFERROR(SUMPRODUCT(LARGE($C465:$AV465,{1,2,3,4})), "")</f>
        <v/>
      </c>
      <c r="BD465" s="46" t="str" cm="1">
        <f t="array" ref="BD465">IFERROR(SUMPRODUCT(LARGE($C465:$AV465,{1,2,3,4,5,6,7})), "")</f>
        <v/>
      </c>
      <c r="BE465" s="46" t="str" cm="1">
        <f t="array" ref="BE465">IFERROR(SUMPRODUCT(LARGE($C465:$AV465,{1,2,3,4,5,6,7,8})), "")</f>
        <v/>
      </c>
    </row>
    <row r="466" spans="1:57" ht="15" customHeight="1" x14ac:dyDescent="0.2">
      <c r="A466" s="4"/>
      <c r="B466" s="4"/>
      <c r="C466" s="10"/>
      <c r="D466" s="10"/>
      <c r="E466" s="10"/>
      <c r="F466" s="10"/>
      <c r="G466" s="10"/>
      <c r="H466" s="10"/>
      <c r="I466" s="69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  <c r="AA466" s="10"/>
      <c r="AB466" s="10"/>
      <c r="AC466" s="10"/>
      <c r="AD466" s="10"/>
      <c r="AE466" s="10"/>
      <c r="AF466" s="10"/>
      <c r="AG466" s="10"/>
      <c r="AH466" s="10"/>
      <c r="AI466" s="10"/>
      <c r="AJ466" s="10"/>
      <c r="AK466" s="10"/>
      <c r="AL466" s="10"/>
      <c r="AM466" s="10"/>
      <c r="AN466" s="10"/>
      <c r="AO466" s="10"/>
      <c r="AP466" s="10"/>
      <c r="AQ466" s="10"/>
      <c r="AR466" s="10"/>
      <c r="AS466" s="10"/>
      <c r="AT466" s="10"/>
      <c r="AU466" s="24"/>
      <c r="AV466" s="10"/>
      <c r="AW466" s="51"/>
      <c r="AX466" s="47">
        <f t="shared" si="33"/>
        <v>0</v>
      </c>
      <c r="AY466" s="46">
        <f t="shared" si="32"/>
        <v>0</v>
      </c>
      <c r="AZ466" s="46" cm="1">
        <f t="array" ref="AZ466">IF($AY466&lt;=6,SUM($C466:$AV466),SUMPRODUCT(LARGE($C466:$AV466,{1,2,3,4,5,6})))</f>
        <v>0</v>
      </c>
      <c r="BA466" s="50" t="str">
        <f t="shared" si="34"/>
        <v/>
      </c>
      <c r="BB466" s="50" t="str">
        <f t="shared" si="35"/>
        <v xml:space="preserve"> </v>
      </c>
      <c r="BC466" s="46" t="str" cm="1">
        <f t="array" ref="BC466">IFERROR(SUMPRODUCT(LARGE($C466:$AV466,{1,2,3,4})), "")</f>
        <v/>
      </c>
      <c r="BD466" s="46" t="str" cm="1">
        <f t="array" ref="BD466">IFERROR(SUMPRODUCT(LARGE($C466:$AV466,{1,2,3,4,5,6,7})), "")</f>
        <v/>
      </c>
      <c r="BE466" s="46" t="str" cm="1">
        <f t="array" ref="BE466">IFERROR(SUMPRODUCT(LARGE($C466:$AV466,{1,2,3,4,5,6,7,8})), "")</f>
        <v/>
      </c>
    </row>
    <row r="467" spans="1:57" ht="15" customHeight="1" x14ac:dyDescent="0.2">
      <c r="A467" s="4"/>
      <c r="B467" s="4"/>
      <c r="C467" s="10"/>
      <c r="D467" s="10"/>
      <c r="E467" s="10"/>
      <c r="F467" s="10"/>
      <c r="G467" s="10"/>
      <c r="H467" s="10"/>
      <c r="I467" s="69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  <c r="AA467" s="10"/>
      <c r="AB467" s="10"/>
      <c r="AC467" s="10"/>
      <c r="AD467" s="10"/>
      <c r="AE467" s="10"/>
      <c r="AF467" s="10"/>
      <c r="AG467" s="10"/>
      <c r="AH467" s="10"/>
      <c r="AI467" s="10"/>
      <c r="AJ467" s="10"/>
      <c r="AK467" s="10"/>
      <c r="AL467" s="10"/>
      <c r="AM467" s="10"/>
      <c r="AN467" s="10"/>
      <c r="AO467" s="10"/>
      <c r="AP467" s="10"/>
      <c r="AQ467" s="10"/>
      <c r="AR467" s="10"/>
      <c r="AS467" s="10"/>
      <c r="AT467" s="10"/>
      <c r="AU467" s="24"/>
      <c r="AV467" s="10"/>
      <c r="AW467" s="51"/>
      <c r="AX467" s="47">
        <f t="shared" si="33"/>
        <v>0</v>
      </c>
      <c r="AY467" s="46">
        <f t="shared" si="32"/>
        <v>0</v>
      </c>
      <c r="AZ467" s="46" cm="1">
        <f t="array" ref="AZ467">IF($AY467&lt;=6,SUM($C467:$AV467),SUMPRODUCT(LARGE($C467:$AV467,{1,2,3,4,5,6})))</f>
        <v>0</v>
      </c>
      <c r="BA467" s="50" t="str">
        <f t="shared" si="34"/>
        <v/>
      </c>
      <c r="BB467" s="50" t="str">
        <f t="shared" si="35"/>
        <v xml:space="preserve"> </v>
      </c>
      <c r="BC467" s="46" t="str" cm="1">
        <f t="array" ref="BC467">IFERROR(SUMPRODUCT(LARGE($C467:$AV467,{1,2,3,4})), "")</f>
        <v/>
      </c>
      <c r="BD467" s="46" t="str" cm="1">
        <f t="array" ref="BD467">IFERROR(SUMPRODUCT(LARGE($C467:$AV467,{1,2,3,4,5,6,7})), "")</f>
        <v/>
      </c>
      <c r="BE467" s="46" t="str" cm="1">
        <f t="array" ref="BE467">IFERROR(SUMPRODUCT(LARGE($C467:$AV467,{1,2,3,4,5,6,7,8})), "")</f>
        <v/>
      </c>
    </row>
    <row r="468" spans="1:57" ht="15" customHeight="1" x14ac:dyDescent="0.2">
      <c r="A468" s="4"/>
      <c r="B468" s="4"/>
      <c r="C468" s="10"/>
      <c r="D468" s="10"/>
      <c r="E468" s="10"/>
      <c r="F468" s="10"/>
      <c r="G468" s="10"/>
      <c r="H468" s="10"/>
      <c r="I468" s="69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/>
      <c r="AB468" s="10"/>
      <c r="AC468" s="10"/>
      <c r="AD468" s="10"/>
      <c r="AE468" s="10"/>
      <c r="AF468" s="10"/>
      <c r="AG468" s="10"/>
      <c r="AH468" s="10"/>
      <c r="AI468" s="10"/>
      <c r="AJ468" s="10"/>
      <c r="AK468" s="10"/>
      <c r="AL468" s="10"/>
      <c r="AM468" s="10"/>
      <c r="AN468" s="10"/>
      <c r="AO468" s="10"/>
      <c r="AP468" s="10"/>
      <c r="AQ468" s="10"/>
      <c r="AR468" s="10"/>
      <c r="AS468" s="10"/>
      <c r="AT468" s="10"/>
      <c r="AU468" s="24"/>
      <c r="AV468" s="10"/>
      <c r="AW468" s="51"/>
      <c r="AX468" s="47">
        <f t="shared" si="33"/>
        <v>0</v>
      </c>
      <c r="AY468" s="46">
        <f t="shared" si="32"/>
        <v>0</v>
      </c>
      <c r="AZ468" s="46" cm="1">
        <f t="array" ref="AZ468">IF($AY468&lt;=6,SUM($C468:$AV468),SUMPRODUCT(LARGE($C468:$AV468,{1,2,3,4,5,6})))</f>
        <v>0</v>
      </c>
      <c r="BA468" s="50" t="str">
        <f t="shared" si="34"/>
        <v/>
      </c>
      <c r="BB468" s="50" t="str">
        <f t="shared" si="35"/>
        <v xml:space="preserve"> </v>
      </c>
      <c r="BC468" s="46" t="str" cm="1">
        <f t="array" ref="BC468">IFERROR(SUMPRODUCT(LARGE($C468:$AV468,{1,2,3,4})), "")</f>
        <v/>
      </c>
      <c r="BD468" s="46" t="str" cm="1">
        <f t="array" ref="BD468">IFERROR(SUMPRODUCT(LARGE($C468:$AV468,{1,2,3,4,5,6,7})), "")</f>
        <v/>
      </c>
      <c r="BE468" s="46" t="str" cm="1">
        <f t="array" ref="BE468">IFERROR(SUMPRODUCT(LARGE($C468:$AV468,{1,2,3,4,5,6,7,8})), "")</f>
        <v/>
      </c>
    </row>
    <row r="469" spans="1:57" ht="15" customHeight="1" x14ac:dyDescent="0.2">
      <c r="A469" s="4"/>
      <c r="B469" s="4"/>
      <c r="C469" s="10"/>
      <c r="D469" s="10"/>
      <c r="E469" s="10"/>
      <c r="F469" s="10"/>
      <c r="G469" s="10"/>
      <c r="H469" s="10"/>
      <c r="I469" s="69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/>
      <c r="AB469" s="10"/>
      <c r="AC469" s="10"/>
      <c r="AD469" s="10"/>
      <c r="AE469" s="10"/>
      <c r="AF469" s="10"/>
      <c r="AG469" s="10"/>
      <c r="AH469" s="10"/>
      <c r="AI469" s="10"/>
      <c r="AJ469" s="10"/>
      <c r="AK469" s="10"/>
      <c r="AL469" s="10"/>
      <c r="AM469" s="10"/>
      <c r="AN469" s="10"/>
      <c r="AO469" s="10"/>
      <c r="AP469" s="10"/>
      <c r="AQ469" s="10"/>
      <c r="AR469" s="10"/>
      <c r="AS469" s="10"/>
      <c r="AT469" s="10"/>
      <c r="AU469" s="24"/>
      <c r="AV469" s="10"/>
      <c r="AW469" s="51"/>
      <c r="AX469" s="47">
        <f t="shared" si="33"/>
        <v>0</v>
      </c>
      <c r="AY469" s="46">
        <f t="shared" si="32"/>
        <v>0</v>
      </c>
      <c r="AZ469" s="46" cm="1">
        <f t="array" ref="AZ469">IF($AY469&lt;=6,SUM($C469:$AV469),SUMPRODUCT(LARGE($C469:$AV469,{1,2,3,4,5,6})))</f>
        <v>0</v>
      </c>
      <c r="BA469" s="50" t="str">
        <f t="shared" si="34"/>
        <v/>
      </c>
      <c r="BB469" s="50" t="str">
        <f t="shared" si="35"/>
        <v xml:space="preserve"> </v>
      </c>
      <c r="BC469" s="46" t="str" cm="1">
        <f t="array" ref="BC469">IFERROR(SUMPRODUCT(LARGE($C469:$AV469,{1,2,3,4})), "")</f>
        <v/>
      </c>
      <c r="BD469" s="46" t="str" cm="1">
        <f t="array" ref="BD469">IFERROR(SUMPRODUCT(LARGE($C469:$AV469,{1,2,3,4,5,6,7})), "")</f>
        <v/>
      </c>
      <c r="BE469" s="46" t="str" cm="1">
        <f t="array" ref="BE469">IFERROR(SUMPRODUCT(LARGE($C469:$AV469,{1,2,3,4,5,6,7,8})), "")</f>
        <v/>
      </c>
    </row>
    <row r="470" spans="1:57" ht="15" customHeight="1" x14ac:dyDescent="0.2">
      <c r="A470" s="4"/>
      <c r="B470" s="4"/>
      <c r="C470" s="10"/>
      <c r="D470" s="10"/>
      <c r="E470" s="10"/>
      <c r="F470" s="10"/>
      <c r="G470" s="10"/>
      <c r="H470" s="10"/>
      <c r="I470" s="69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C470" s="10"/>
      <c r="AD470" s="10"/>
      <c r="AE470" s="10"/>
      <c r="AF470" s="10"/>
      <c r="AG470" s="10"/>
      <c r="AH470" s="10"/>
      <c r="AI470" s="10"/>
      <c r="AJ470" s="10"/>
      <c r="AK470" s="10"/>
      <c r="AL470" s="10"/>
      <c r="AM470" s="10"/>
      <c r="AN470" s="10"/>
      <c r="AO470" s="10"/>
      <c r="AP470" s="10"/>
      <c r="AQ470" s="10"/>
      <c r="AR470" s="10"/>
      <c r="AS470" s="10"/>
      <c r="AT470" s="10"/>
      <c r="AU470" s="24"/>
      <c r="AV470" s="10"/>
      <c r="AW470" s="51"/>
      <c r="AX470" s="47">
        <f t="shared" si="33"/>
        <v>0</v>
      </c>
      <c r="AY470" s="46">
        <f t="shared" si="32"/>
        <v>0</v>
      </c>
      <c r="AZ470" s="46" cm="1">
        <f t="array" ref="AZ470">IF($AY470&lt;=6,SUM($C470:$AV470),SUMPRODUCT(LARGE($C470:$AV470,{1,2,3,4,5,6})))</f>
        <v>0</v>
      </c>
      <c r="BA470" s="50" t="str">
        <f t="shared" si="34"/>
        <v/>
      </c>
      <c r="BB470" s="50" t="str">
        <f t="shared" si="35"/>
        <v xml:space="preserve"> </v>
      </c>
      <c r="BC470" s="46" t="str" cm="1">
        <f t="array" ref="BC470">IFERROR(SUMPRODUCT(LARGE($C470:$AV470,{1,2,3,4})), "")</f>
        <v/>
      </c>
      <c r="BD470" s="46" t="str" cm="1">
        <f t="array" ref="BD470">IFERROR(SUMPRODUCT(LARGE($C470:$AV470,{1,2,3,4,5,6,7})), "")</f>
        <v/>
      </c>
      <c r="BE470" s="46" t="str" cm="1">
        <f t="array" ref="BE470">IFERROR(SUMPRODUCT(LARGE($C470:$AV470,{1,2,3,4,5,6,7,8})), "")</f>
        <v/>
      </c>
    </row>
    <row r="471" spans="1:57" ht="15" customHeight="1" x14ac:dyDescent="0.2">
      <c r="A471" s="4"/>
      <c r="B471" s="4"/>
      <c r="C471" s="10"/>
      <c r="D471" s="10"/>
      <c r="E471" s="10"/>
      <c r="F471" s="10"/>
      <c r="G471" s="10"/>
      <c r="H471" s="10"/>
      <c r="I471" s="69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C471" s="10"/>
      <c r="AD471" s="10"/>
      <c r="AE471" s="10"/>
      <c r="AF471" s="10"/>
      <c r="AG471" s="10"/>
      <c r="AH471" s="10"/>
      <c r="AI471" s="10"/>
      <c r="AJ471" s="10"/>
      <c r="AK471" s="10"/>
      <c r="AL471" s="10"/>
      <c r="AM471" s="10"/>
      <c r="AN471" s="10"/>
      <c r="AO471" s="10"/>
      <c r="AP471" s="10"/>
      <c r="AQ471" s="10"/>
      <c r="AR471" s="10"/>
      <c r="AS471" s="10"/>
      <c r="AT471" s="10"/>
      <c r="AU471" s="24"/>
      <c r="AV471" s="10"/>
      <c r="AW471" s="51"/>
      <c r="AX471" s="47">
        <f t="shared" si="33"/>
        <v>0</v>
      </c>
      <c r="AY471" s="46">
        <f t="shared" si="32"/>
        <v>0</v>
      </c>
      <c r="AZ471" s="46" cm="1">
        <f t="array" ref="AZ471">IF($AY471&lt;=6,SUM($C471:$AV471),SUMPRODUCT(LARGE($C471:$AV471,{1,2,3,4,5,6})))</f>
        <v>0</v>
      </c>
      <c r="BA471" s="50" t="str">
        <f t="shared" si="34"/>
        <v/>
      </c>
      <c r="BB471" s="50" t="str">
        <f t="shared" si="35"/>
        <v xml:space="preserve"> </v>
      </c>
      <c r="BC471" s="46" t="str" cm="1">
        <f t="array" ref="BC471">IFERROR(SUMPRODUCT(LARGE($C471:$AV471,{1,2,3,4})), "")</f>
        <v/>
      </c>
      <c r="BD471" s="46" t="str" cm="1">
        <f t="array" ref="BD471">IFERROR(SUMPRODUCT(LARGE($C471:$AV471,{1,2,3,4,5,6,7})), "")</f>
        <v/>
      </c>
      <c r="BE471" s="46" t="str" cm="1">
        <f t="array" ref="BE471">IFERROR(SUMPRODUCT(LARGE($C471:$AV471,{1,2,3,4,5,6,7,8})), "")</f>
        <v/>
      </c>
    </row>
    <row r="472" spans="1:57" ht="15" customHeight="1" x14ac:dyDescent="0.2">
      <c r="A472" s="4"/>
      <c r="B472" s="4"/>
      <c r="C472" s="10"/>
      <c r="D472" s="10"/>
      <c r="E472" s="10"/>
      <c r="F472" s="10"/>
      <c r="G472" s="10"/>
      <c r="H472" s="10"/>
      <c r="I472" s="69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10"/>
      <c r="AD472" s="10"/>
      <c r="AE472" s="10"/>
      <c r="AF472" s="10"/>
      <c r="AG472" s="10"/>
      <c r="AH472" s="10"/>
      <c r="AI472" s="10"/>
      <c r="AJ472" s="10"/>
      <c r="AK472" s="10"/>
      <c r="AL472" s="10"/>
      <c r="AM472" s="10"/>
      <c r="AN472" s="10"/>
      <c r="AO472" s="10"/>
      <c r="AP472" s="10"/>
      <c r="AQ472" s="10"/>
      <c r="AR472" s="10"/>
      <c r="AS472" s="10"/>
      <c r="AT472" s="10"/>
      <c r="AU472" s="24"/>
      <c r="AV472" s="10"/>
      <c r="AW472" s="51"/>
      <c r="AX472" s="47">
        <f t="shared" si="33"/>
        <v>0</v>
      </c>
      <c r="AY472" s="46">
        <f t="shared" si="32"/>
        <v>0</v>
      </c>
      <c r="AZ472" s="46" cm="1">
        <f t="array" ref="AZ472">IF($AY472&lt;=6,SUM($C472:$AV472),SUMPRODUCT(LARGE($C472:$AV472,{1,2,3,4,5,6})))</f>
        <v>0</v>
      </c>
      <c r="BA472" s="50" t="str">
        <f t="shared" si="34"/>
        <v/>
      </c>
      <c r="BB472" s="50" t="str">
        <f t="shared" si="35"/>
        <v xml:space="preserve"> </v>
      </c>
      <c r="BC472" s="46" t="str" cm="1">
        <f t="array" ref="BC472">IFERROR(SUMPRODUCT(LARGE($C472:$AV472,{1,2,3,4})), "")</f>
        <v/>
      </c>
      <c r="BD472" s="46" t="str" cm="1">
        <f t="array" ref="BD472">IFERROR(SUMPRODUCT(LARGE($C472:$AV472,{1,2,3,4,5,6,7})), "")</f>
        <v/>
      </c>
      <c r="BE472" s="46" t="str" cm="1">
        <f t="array" ref="BE472">IFERROR(SUMPRODUCT(LARGE($C472:$AV472,{1,2,3,4,5,6,7,8})), "")</f>
        <v/>
      </c>
    </row>
    <row r="473" spans="1:57" ht="15" customHeight="1" x14ac:dyDescent="0.2">
      <c r="A473" s="4"/>
      <c r="B473" s="4"/>
      <c r="C473" s="10"/>
      <c r="D473" s="10"/>
      <c r="E473" s="10"/>
      <c r="F473" s="10"/>
      <c r="G473" s="10"/>
      <c r="H473" s="10"/>
      <c r="I473" s="69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  <c r="AA473" s="10"/>
      <c r="AB473" s="10"/>
      <c r="AC473" s="10"/>
      <c r="AD473" s="10"/>
      <c r="AE473" s="10"/>
      <c r="AF473" s="10"/>
      <c r="AG473" s="10"/>
      <c r="AH473" s="10"/>
      <c r="AI473" s="10"/>
      <c r="AJ473" s="10"/>
      <c r="AK473" s="10"/>
      <c r="AL473" s="10"/>
      <c r="AM473" s="10"/>
      <c r="AN473" s="10"/>
      <c r="AO473" s="10"/>
      <c r="AP473" s="10"/>
      <c r="AQ473" s="10"/>
      <c r="AR473" s="10"/>
      <c r="AS473" s="10"/>
      <c r="AT473" s="10"/>
      <c r="AU473" s="24"/>
      <c r="AV473" s="10"/>
      <c r="AW473" s="51"/>
      <c r="AX473" s="47">
        <f t="shared" si="33"/>
        <v>0</v>
      </c>
      <c r="AY473" s="46">
        <f t="shared" si="32"/>
        <v>0</v>
      </c>
      <c r="AZ473" s="46" cm="1">
        <f t="array" ref="AZ473">IF($AY473&lt;=6,SUM($C473:$AV473),SUMPRODUCT(LARGE($C473:$AV473,{1,2,3,4,5,6})))</f>
        <v>0</v>
      </c>
      <c r="BA473" s="50" t="str">
        <f t="shared" si="34"/>
        <v/>
      </c>
      <c r="BB473" s="50" t="str">
        <f t="shared" si="35"/>
        <v xml:space="preserve"> </v>
      </c>
      <c r="BC473" s="46" t="str" cm="1">
        <f t="array" ref="BC473">IFERROR(SUMPRODUCT(LARGE($C473:$AV473,{1,2,3,4})), "")</f>
        <v/>
      </c>
      <c r="BD473" s="46" t="str" cm="1">
        <f t="array" ref="BD473">IFERROR(SUMPRODUCT(LARGE($C473:$AV473,{1,2,3,4,5,6,7})), "")</f>
        <v/>
      </c>
      <c r="BE473" s="46" t="str" cm="1">
        <f t="array" ref="BE473">IFERROR(SUMPRODUCT(LARGE($C473:$AV473,{1,2,3,4,5,6,7,8})), "")</f>
        <v/>
      </c>
    </row>
    <row r="474" spans="1:57" ht="15" customHeight="1" x14ac:dyDescent="0.2">
      <c r="A474" s="4"/>
      <c r="B474" s="4"/>
      <c r="C474" s="10"/>
      <c r="D474" s="10"/>
      <c r="E474" s="10"/>
      <c r="F474" s="10"/>
      <c r="G474" s="10"/>
      <c r="H474" s="10"/>
      <c r="I474" s="69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10"/>
      <c r="AD474" s="10"/>
      <c r="AE474" s="10"/>
      <c r="AF474" s="10"/>
      <c r="AG474" s="10"/>
      <c r="AH474" s="10"/>
      <c r="AI474" s="10"/>
      <c r="AJ474" s="10"/>
      <c r="AK474" s="10"/>
      <c r="AL474" s="10"/>
      <c r="AM474" s="10"/>
      <c r="AN474" s="10"/>
      <c r="AO474" s="10"/>
      <c r="AP474" s="10"/>
      <c r="AQ474" s="10"/>
      <c r="AR474" s="10"/>
      <c r="AS474" s="10"/>
      <c r="AT474" s="10"/>
      <c r="AU474" s="24"/>
      <c r="AV474" s="10"/>
      <c r="AW474" s="51"/>
      <c r="AX474" s="47">
        <f t="shared" si="33"/>
        <v>0</v>
      </c>
      <c r="AY474" s="46">
        <f t="shared" si="32"/>
        <v>0</v>
      </c>
      <c r="AZ474" s="46" cm="1">
        <f t="array" ref="AZ474">IF($AY474&lt;=6,SUM($C474:$AV474),SUMPRODUCT(LARGE($C474:$AV474,{1,2,3,4,5,6})))</f>
        <v>0</v>
      </c>
      <c r="BA474" s="50" t="str">
        <f t="shared" si="34"/>
        <v/>
      </c>
      <c r="BB474" s="50" t="str">
        <f t="shared" si="35"/>
        <v xml:space="preserve"> </v>
      </c>
      <c r="BC474" s="46" t="str" cm="1">
        <f t="array" ref="BC474">IFERROR(SUMPRODUCT(LARGE($C474:$AV474,{1,2,3,4})), "")</f>
        <v/>
      </c>
      <c r="BD474" s="46" t="str" cm="1">
        <f t="array" ref="BD474">IFERROR(SUMPRODUCT(LARGE($C474:$AV474,{1,2,3,4,5,6,7})), "")</f>
        <v/>
      </c>
      <c r="BE474" s="46" t="str" cm="1">
        <f t="array" ref="BE474">IFERROR(SUMPRODUCT(LARGE($C474:$AV474,{1,2,3,4,5,6,7,8})), "")</f>
        <v/>
      </c>
    </row>
    <row r="475" spans="1:57" ht="15" customHeight="1" x14ac:dyDescent="0.2">
      <c r="A475" s="4"/>
      <c r="B475" s="4"/>
      <c r="C475" s="10"/>
      <c r="D475" s="10"/>
      <c r="E475" s="10"/>
      <c r="F475" s="10"/>
      <c r="G475" s="10"/>
      <c r="H475" s="10"/>
      <c r="I475" s="69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24"/>
      <c r="AV475" s="10"/>
      <c r="AW475" s="51"/>
      <c r="AX475" s="47">
        <f t="shared" si="33"/>
        <v>0</v>
      </c>
      <c r="AY475" s="46">
        <f t="shared" si="32"/>
        <v>0</v>
      </c>
      <c r="AZ475" s="46" cm="1">
        <f t="array" ref="AZ475">IF($AY475&lt;=6,SUM($C475:$AV475),SUMPRODUCT(LARGE($C475:$AV475,{1,2,3,4,5,6})))</f>
        <v>0</v>
      </c>
      <c r="BA475" s="50" t="str">
        <f t="shared" si="34"/>
        <v/>
      </c>
      <c r="BB475" s="50" t="str">
        <f t="shared" si="35"/>
        <v xml:space="preserve"> </v>
      </c>
      <c r="BC475" s="46" t="str" cm="1">
        <f t="array" ref="BC475">IFERROR(SUMPRODUCT(LARGE($C475:$AV475,{1,2,3,4})), "")</f>
        <v/>
      </c>
      <c r="BD475" s="46" t="str" cm="1">
        <f t="array" ref="BD475">IFERROR(SUMPRODUCT(LARGE($C475:$AV475,{1,2,3,4,5,6,7})), "")</f>
        <v/>
      </c>
      <c r="BE475" s="46" t="str" cm="1">
        <f t="array" ref="BE475">IFERROR(SUMPRODUCT(LARGE($C475:$AV475,{1,2,3,4,5,6,7,8})), "")</f>
        <v/>
      </c>
    </row>
    <row r="476" spans="1:57" ht="15" customHeight="1" x14ac:dyDescent="0.2">
      <c r="A476" s="4"/>
      <c r="B476" s="4"/>
      <c r="C476" s="10"/>
      <c r="D476" s="10"/>
      <c r="E476" s="10"/>
      <c r="F476" s="10"/>
      <c r="G476" s="10"/>
      <c r="H476" s="10"/>
      <c r="I476" s="69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  <c r="AA476" s="10"/>
      <c r="AB476" s="10"/>
      <c r="AC476" s="10"/>
      <c r="AD476" s="10"/>
      <c r="AE476" s="10"/>
      <c r="AF476" s="10"/>
      <c r="AG476" s="10"/>
      <c r="AH476" s="10"/>
      <c r="AI476" s="10"/>
      <c r="AJ476" s="10"/>
      <c r="AK476" s="10"/>
      <c r="AL476" s="10"/>
      <c r="AM476" s="10"/>
      <c r="AN476" s="10"/>
      <c r="AO476" s="10"/>
      <c r="AP476" s="10"/>
      <c r="AQ476" s="10"/>
      <c r="AR476" s="10"/>
      <c r="AS476" s="10"/>
      <c r="AT476" s="10"/>
      <c r="AU476" s="24"/>
      <c r="AV476" s="10"/>
      <c r="AW476" s="51"/>
      <c r="AX476" s="47">
        <f t="shared" si="33"/>
        <v>0</v>
      </c>
      <c r="AY476" s="46">
        <f t="shared" si="32"/>
        <v>0</v>
      </c>
      <c r="AZ476" s="46" cm="1">
        <f t="array" ref="AZ476">IF($AY476&lt;=6,SUM($C476:$AV476),SUMPRODUCT(LARGE($C476:$AV476,{1,2,3,4,5,6})))</f>
        <v>0</v>
      </c>
      <c r="BA476" s="50" t="str">
        <f t="shared" si="34"/>
        <v/>
      </c>
      <c r="BB476" s="50" t="str">
        <f t="shared" si="35"/>
        <v xml:space="preserve"> </v>
      </c>
      <c r="BC476" s="46" t="str" cm="1">
        <f t="array" ref="BC476">IFERROR(SUMPRODUCT(LARGE($C476:$AV476,{1,2,3,4})), "")</f>
        <v/>
      </c>
      <c r="BD476" s="46" t="str" cm="1">
        <f t="array" ref="BD476">IFERROR(SUMPRODUCT(LARGE($C476:$AV476,{1,2,3,4,5,6,7})), "")</f>
        <v/>
      </c>
      <c r="BE476" s="46" t="str" cm="1">
        <f t="array" ref="BE476">IFERROR(SUMPRODUCT(LARGE($C476:$AV476,{1,2,3,4,5,6,7,8})), "")</f>
        <v/>
      </c>
    </row>
    <row r="477" spans="1:57" ht="15" customHeight="1" x14ac:dyDescent="0.2">
      <c r="A477" s="4"/>
      <c r="B477" s="4"/>
      <c r="C477" s="10"/>
      <c r="D477" s="10"/>
      <c r="E477" s="10"/>
      <c r="F477" s="10"/>
      <c r="G477" s="10"/>
      <c r="H477" s="10"/>
      <c r="I477" s="69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  <c r="AA477" s="10"/>
      <c r="AB477" s="10"/>
      <c r="AC477" s="10"/>
      <c r="AD477" s="10"/>
      <c r="AE477" s="10"/>
      <c r="AF477" s="10"/>
      <c r="AG477" s="10"/>
      <c r="AH477" s="10"/>
      <c r="AI477" s="10"/>
      <c r="AJ477" s="10"/>
      <c r="AK477" s="10"/>
      <c r="AL477" s="10"/>
      <c r="AM477" s="10"/>
      <c r="AN477" s="10"/>
      <c r="AO477" s="10"/>
      <c r="AP477" s="10"/>
      <c r="AQ477" s="10"/>
      <c r="AR477" s="10"/>
      <c r="AS477" s="10"/>
      <c r="AT477" s="10"/>
      <c r="AU477" s="24"/>
      <c r="AV477" s="10"/>
      <c r="AW477" s="51"/>
      <c r="AX477" s="47">
        <f t="shared" si="33"/>
        <v>0</v>
      </c>
      <c r="AY477" s="46">
        <f t="shared" si="32"/>
        <v>0</v>
      </c>
      <c r="AZ477" s="46" cm="1">
        <f t="array" ref="AZ477">IF($AY477&lt;=6,SUM($C477:$AV477),SUMPRODUCT(LARGE($C477:$AV477,{1,2,3,4,5,6})))</f>
        <v>0</v>
      </c>
      <c r="BA477" s="50" t="str">
        <f t="shared" si="34"/>
        <v/>
      </c>
      <c r="BB477" s="50" t="str">
        <f t="shared" si="35"/>
        <v xml:space="preserve"> </v>
      </c>
      <c r="BC477" s="46" t="str" cm="1">
        <f t="array" ref="BC477">IFERROR(SUMPRODUCT(LARGE($C477:$AV477,{1,2,3,4})), "")</f>
        <v/>
      </c>
      <c r="BD477" s="46" t="str" cm="1">
        <f t="array" ref="BD477">IFERROR(SUMPRODUCT(LARGE($C477:$AV477,{1,2,3,4,5,6,7})), "")</f>
        <v/>
      </c>
      <c r="BE477" s="46" t="str" cm="1">
        <f t="array" ref="BE477">IFERROR(SUMPRODUCT(LARGE($C477:$AV477,{1,2,3,4,5,6,7,8})), "")</f>
        <v/>
      </c>
    </row>
    <row r="478" spans="1:57" ht="15" customHeight="1" x14ac:dyDescent="0.2">
      <c r="A478" s="4"/>
      <c r="B478" s="4"/>
      <c r="C478" s="10"/>
      <c r="D478" s="10"/>
      <c r="E478" s="10"/>
      <c r="F478" s="10"/>
      <c r="G478" s="10"/>
      <c r="H478" s="10"/>
      <c r="I478" s="69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C478" s="10"/>
      <c r="AD478" s="10"/>
      <c r="AE478" s="10"/>
      <c r="AF478" s="10"/>
      <c r="AG478" s="10"/>
      <c r="AH478" s="10"/>
      <c r="AI478" s="10"/>
      <c r="AJ478" s="10"/>
      <c r="AK478" s="10"/>
      <c r="AL478" s="10"/>
      <c r="AM478" s="10"/>
      <c r="AN478" s="10"/>
      <c r="AO478" s="10"/>
      <c r="AP478" s="10"/>
      <c r="AQ478" s="10"/>
      <c r="AR478" s="10"/>
      <c r="AS478" s="10"/>
      <c r="AT478" s="10"/>
      <c r="AU478" s="24"/>
      <c r="AV478" s="10"/>
      <c r="AW478" s="51"/>
      <c r="AX478" s="47">
        <f t="shared" si="33"/>
        <v>0</v>
      </c>
      <c r="AY478" s="46">
        <f t="shared" si="32"/>
        <v>0</v>
      </c>
      <c r="AZ478" s="46" cm="1">
        <f t="array" ref="AZ478">IF($AY478&lt;=6,SUM($C478:$AV478),SUMPRODUCT(LARGE($C478:$AV478,{1,2,3,4,5,6})))</f>
        <v>0</v>
      </c>
      <c r="BA478" s="50" t="str">
        <f t="shared" si="34"/>
        <v/>
      </c>
      <c r="BB478" s="50" t="str">
        <f t="shared" si="35"/>
        <v xml:space="preserve"> </v>
      </c>
      <c r="BC478" s="46" t="str" cm="1">
        <f t="array" ref="BC478">IFERROR(SUMPRODUCT(LARGE($C478:$AV478,{1,2,3,4})), "")</f>
        <v/>
      </c>
      <c r="BD478" s="46" t="str" cm="1">
        <f t="array" ref="BD478">IFERROR(SUMPRODUCT(LARGE($C478:$AV478,{1,2,3,4,5,6,7})), "")</f>
        <v/>
      </c>
      <c r="BE478" s="46" t="str" cm="1">
        <f t="array" ref="BE478">IFERROR(SUMPRODUCT(LARGE($C478:$AV478,{1,2,3,4,5,6,7,8})), "")</f>
        <v/>
      </c>
    </row>
    <row r="479" spans="1:57" ht="15" customHeight="1" x14ac:dyDescent="0.2">
      <c r="A479" s="4"/>
      <c r="B479" s="4"/>
      <c r="C479" s="10"/>
      <c r="D479" s="10"/>
      <c r="E479" s="10"/>
      <c r="F479" s="10"/>
      <c r="G479" s="10"/>
      <c r="H479" s="10"/>
      <c r="I479" s="69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/>
      <c r="AB479" s="10"/>
      <c r="AC479" s="10"/>
      <c r="AD479" s="10"/>
      <c r="AE479" s="10"/>
      <c r="AF479" s="10"/>
      <c r="AG479" s="10"/>
      <c r="AH479" s="10"/>
      <c r="AI479" s="10"/>
      <c r="AJ479" s="10"/>
      <c r="AK479" s="10"/>
      <c r="AL479" s="10"/>
      <c r="AM479" s="10"/>
      <c r="AN479" s="10"/>
      <c r="AO479" s="10"/>
      <c r="AP479" s="10"/>
      <c r="AQ479" s="10"/>
      <c r="AR479" s="10"/>
      <c r="AS479" s="10"/>
      <c r="AT479" s="10"/>
      <c r="AU479" s="24"/>
      <c r="AV479" s="10"/>
      <c r="AW479" s="51"/>
      <c r="AX479" s="47">
        <f t="shared" si="33"/>
        <v>0</v>
      </c>
      <c r="AY479" s="46">
        <f t="shared" si="32"/>
        <v>0</v>
      </c>
      <c r="AZ479" s="46" cm="1">
        <f t="array" ref="AZ479">IF($AY479&lt;=6,SUM($C479:$AV479),SUMPRODUCT(LARGE($C479:$AV479,{1,2,3,4,5,6})))</f>
        <v>0</v>
      </c>
      <c r="BA479" s="50" t="str">
        <f t="shared" si="34"/>
        <v/>
      </c>
      <c r="BB479" s="50" t="str">
        <f t="shared" si="35"/>
        <v xml:space="preserve"> </v>
      </c>
      <c r="BC479" s="46" t="str" cm="1">
        <f t="array" ref="BC479">IFERROR(SUMPRODUCT(LARGE($C479:$AV479,{1,2,3,4})), "")</f>
        <v/>
      </c>
      <c r="BD479" s="46" t="str" cm="1">
        <f t="array" ref="BD479">IFERROR(SUMPRODUCT(LARGE($C479:$AV479,{1,2,3,4,5,6,7})), "")</f>
        <v/>
      </c>
      <c r="BE479" s="46" t="str" cm="1">
        <f t="array" ref="BE479">IFERROR(SUMPRODUCT(LARGE($C479:$AV479,{1,2,3,4,5,6,7,8})), "")</f>
        <v/>
      </c>
    </row>
    <row r="480" spans="1:57" ht="15" customHeight="1" x14ac:dyDescent="0.2">
      <c r="A480" s="4"/>
      <c r="B480" s="4"/>
      <c r="C480" s="10"/>
      <c r="D480" s="10"/>
      <c r="E480" s="10"/>
      <c r="F480" s="10"/>
      <c r="G480" s="10"/>
      <c r="H480" s="10"/>
      <c r="I480" s="69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C480" s="10"/>
      <c r="AD480" s="10"/>
      <c r="AE480" s="10"/>
      <c r="AF480" s="10"/>
      <c r="AG480" s="10"/>
      <c r="AH480" s="10"/>
      <c r="AI480" s="10"/>
      <c r="AJ480" s="10"/>
      <c r="AK480" s="10"/>
      <c r="AL480" s="10"/>
      <c r="AM480" s="10"/>
      <c r="AN480" s="10"/>
      <c r="AO480" s="10"/>
      <c r="AP480" s="10"/>
      <c r="AQ480" s="10"/>
      <c r="AR480" s="10"/>
      <c r="AS480" s="10"/>
      <c r="AT480" s="10"/>
      <c r="AU480" s="24"/>
      <c r="AV480" s="10"/>
      <c r="AW480" s="51"/>
      <c r="AX480" s="47">
        <f t="shared" si="33"/>
        <v>0</v>
      </c>
      <c r="AY480" s="46">
        <f t="shared" si="32"/>
        <v>0</v>
      </c>
      <c r="AZ480" s="46" cm="1">
        <f t="array" ref="AZ480">IF($AY480&lt;=6,SUM($C480:$AV480),SUMPRODUCT(LARGE($C480:$AV480,{1,2,3,4,5,6})))</f>
        <v>0</v>
      </c>
      <c r="BA480" s="50" t="str">
        <f t="shared" si="34"/>
        <v/>
      </c>
      <c r="BB480" s="50" t="str">
        <f t="shared" si="35"/>
        <v xml:space="preserve"> </v>
      </c>
      <c r="BC480" s="46" t="str" cm="1">
        <f t="array" ref="BC480">IFERROR(SUMPRODUCT(LARGE($C480:$AV480,{1,2,3,4})), "")</f>
        <v/>
      </c>
      <c r="BD480" s="46" t="str" cm="1">
        <f t="array" ref="BD480">IFERROR(SUMPRODUCT(LARGE($C480:$AV480,{1,2,3,4,5,6,7})), "")</f>
        <v/>
      </c>
      <c r="BE480" s="46" t="str" cm="1">
        <f t="array" ref="BE480">IFERROR(SUMPRODUCT(LARGE($C480:$AV480,{1,2,3,4,5,6,7,8})), "")</f>
        <v/>
      </c>
    </row>
    <row r="481" spans="1:57" ht="15" customHeight="1" x14ac:dyDescent="0.2">
      <c r="A481" s="4"/>
      <c r="B481" s="4"/>
      <c r="C481" s="10"/>
      <c r="D481" s="10"/>
      <c r="E481" s="10"/>
      <c r="F481" s="10"/>
      <c r="G481" s="10"/>
      <c r="H481" s="10"/>
      <c r="I481" s="69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C481" s="10"/>
      <c r="AD481" s="10"/>
      <c r="AE481" s="10"/>
      <c r="AF481" s="10"/>
      <c r="AG481" s="10"/>
      <c r="AH481" s="10"/>
      <c r="AI481" s="10"/>
      <c r="AJ481" s="10"/>
      <c r="AK481" s="10"/>
      <c r="AL481" s="10"/>
      <c r="AM481" s="10"/>
      <c r="AN481" s="10"/>
      <c r="AO481" s="10"/>
      <c r="AP481" s="10"/>
      <c r="AQ481" s="10"/>
      <c r="AR481" s="10"/>
      <c r="AS481" s="10"/>
      <c r="AT481" s="10"/>
      <c r="AU481" s="24"/>
      <c r="AV481" s="10"/>
      <c r="AW481" s="51"/>
      <c r="AX481" s="47">
        <f t="shared" si="33"/>
        <v>0</v>
      </c>
      <c r="AY481" s="46">
        <f t="shared" si="32"/>
        <v>0</v>
      </c>
      <c r="AZ481" s="46" cm="1">
        <f t="array" ref="AZ481">IF($AY481&lt;=6,SUM($C481:$AV481),SUMPRODUCT(LARGE($C481:$AV481,{1,2,3,4,5,6})))</f>
        <v>0</v>
      </c>
      <c r="BA481" s="50" t="str">
        <f t="shared" si="34"/>
        <v/>
      </c>
      <c r="BB481" s="50" t="str">
        <f t="shared" si="35"/>
        <v xml:space="preserve"> </v>
      </c>
      <c r="BC481" s="46" t="str" cm="1">
        <f t="array" ref="BC481">IFERROR(SUMPRODUCT(LARGE($C481:$AV481,{1,2,3,4})), "")</f>
        <v/>
      </c>
      <c r="BD481" s="46" t="str" cm="1">
        <f t="array" ref="BD481">IFERROR(SUMPRODUCT(LARGE($C481:$AV481,{1,2,3,4,5,6,7})), "")</f>
        <v/>
      </c>
      <c r="BE481" s="46" t="str" cm="1">
        <f t="array" ref="BE481">IFERROR(SUMPRODUCT(LARGE($C481:$AV481,{1,2,3,4,5,6,7,8})), "")</f>
        <v/>
      </c>
    </row>
    <row r="482" spans="1:57" ht="15" customHeight="1" x14ac:dyDescent="0.2">
      <c r="A482" s="4"/>
      <c r="B482" s="4"/>
      <c r="C482" s="10"/>
      <c r="D482" s="10"/>
      <c r="E482" s="10"/>
      <c r="F482" s="10"/>
      <c r="G482" s="10"/>
      <c r="H482" s="10"/>
      <c r="I482" s="69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C482" s="10"/>
      <c r="AD482" s="10"/>
      <c r="AE482" s="10"/>
      <c r="AF482" s="10"/>
      <c r="AG482" s="10"/>
      <c r="AH482" s="10"/>
      <c r="AI482" s="10"/>
      <c r="AJ482" s="10"/>
      <c r="AK482" s="10"/>
      <c r="AL482" s="10"/>
      <c r="AM482" s="10"/>
      <c r="AN482" s="10"/>
      <c r="AO482" s="10"/>
      <c r="AP482" s="10"/>
      <c r="AQ482" s="10"/>
      <c r="AR482" s="10"/>
      <c r="AS482" s="10"/>
      <c r="AT482" s="10"/>
      <c r="AU482" s="24"/>
      <c r="AV482" s="10"/>
      <c r="AW482" s="51"/>
      <c r="AX482" s="47">
        <f t="shared" si="33"/>
        <v>0</v>
      </c>
      <c r="AY482" s="46">
        <f t="shared" si="32"/>
        <v>0</v>
      </c>
      <c r="AZ482" s="46" cm="1">
        <f t="array" ref="AZ482">IF($AY482&lt;=6,SUM($C482:$AV482),SUMPRODUCT(LARGE($C482:$AV482,{1,2,3,4,5,6})))</f>
        <v>0</v>
      </c>
      <c r="BA482" s="50" t="str">
        <f t="shared" si="34"/>
        <v/>
      </c>
      <c r="BB482" s="50" t="str">
        <f t="shared" si="35"/>
        <v xml:space="preserve"> </v>
      </c>
      <c r="BC482" s="46" t="str" cm="1">
        <f t="array" ref="BC482">IFERROR(SUMPRODUCT(LARGE($C482:$AV482,{1,2,3,4})), "")</f>
        <v/>
      </c>
      <c r="BD482" s="46" t="str" cm="1">
        <f t="array" ref="BD482">IFERROR(SUMPRODUCT(LARGE($C482:$AV482,{1,2,3,4,5,6,7})), "")</f>
        <v/>
      </c>
      <c r="BE482" s="46" t="str" cm="1">
        <f t="array" ref="BE482">IFERROR(SUMPRODUCT(LARGE($C482:$AV482,{1,2,3,4,5,6,7,8})), "")</f>
        <v/>
      </c>
    </row>
    <row r="483" spans="1:57" ht="15" customHeight="1" x14ac:dyDescent="0.2">
      <c r="A483" s="4"/>
      <c r="B483" s="4"/>
      <c r="C483" s="10"/>
      <c r="D483" s="10"/>
      <c r="E483" s="10"/>
      <c r="F483" s="10"/>
      <c r="G483" s="10"/>
      <c r="H483" s="10"/>
      <c r="I483" s="69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/>
      <c r="AB483" s="10"/>
      <c r="AC483" s="10"/>
      <c r="AD483" s="10"/>
      <c r="AE483" s="10"/>
      <c r="AF483" s="10"/>
      <c r="AG483" s="10"/>
      <c r="AH483" s="10"/>
      <c r="AI483" s="10"/>
      <c r="AJ483" s="10"/>
      <c r="AK483" s="10"/>
      <c r="AL483" s="10"/>
      <c r="AM483" s="10"/>
      <c r="AN483" s="10"/>
      <c r="AO483" s="10"/>
      <c r="AP483" s="10"/>
      <c r="AQ483" s="10"/>
      <c r="AR483" s="10"/>
      <c r="AS483" s="10"/>
      <c r="AT483" s="10"/>
      <c r="AU483" s="24"/>
      <c r="AV483" s="10"/>
      <c r="AW483" s="51"/>
      <c r="AX483" s="47">
        <f t="shared" si="33"/>
        <v>0</v>
      </c>
      <c r="AY483" s="46">
        <f t="shared" si="32"/>
        <v>0</v>
      </c>
      <c r="AZ483" s="46" cm="1">
        <f t="array" ref="AZ483">IF($AY483&lt;=6,SUM($C483:$AV483),SUMPRODUCT(LARGE($C483:$AV483,{1,2,3,4,5,6})))</f>
        <v>0</v>
      </c>
      <c r="BA483" s="50" t="str">
        <f t="shared" si="34"/>
        <v/>
      </c>
      <c r="BB483" s="50" t="str">
        <f t="shared" si="35"/>
        <v xml:space="preserve"> </v>
      </c>
      <c r="BC483" s="46" t="str" cm="1">
        <f t="array" ref="BC483">IFERROR(SUMPRODUCT(LARGE($C483:$AV483,{1,2,3,4})), "")</f>
        <v/>
      </c>
      <c r="BD483" s="46" t="str" cm="1">
        <f t="array" ref="BD483">IFERROR(SUMPRODUCT(LARGE($C483:$AV483,{1,2,3,4,5,6,7})), "")</f>
        <v/>
      </c>
      <c r="BE483" s="46" t="str" cm="1">
        <f t="array" ref="BE483">IFERROR(SUMPRODUCT(LARGE($C483:$AV483,{1,2,3,4,5,6,7,8})), "")</f>
        <v/>
      </c>
    </row>
    <row r="484" spans="1:57" ht="15" customHeight="1" x14ac:dyDescent="0.2">
      <c r="A484" s="4"/>
      <c r="B484" s="4"/>
      <c r="C484" s="10"/>
      <c r="D484" s="10"/>
      <c r="E484" s="10"/>
      <c r="F484" s="10"/>
      <c r="G484" s="10"/>
      <c r="H484" s="10"/>
      <c r="I484" s="69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  <c r="AC484" s="10"/>
      <c r="AD484" s="10"/>
      <c r="AE484" s="10"/>
      <c r="AF484" s="10"/>
      <c r="AG484" s="10"/>
      <c r="AH484" s="10"/>
      <c r="AI484" s="10"/>
      <c r="AJ484" s="10"/>
      <c r="AK484" s="10"/>
      <c r="AL484" s="10"/>
      <c r="AM484" s="10"/>
      <c r="AN484" s="10"/>
      <c r="AO484" s="10"/>
      <c r="AP484" s="10"/>
      <c r="AQ484" s="10"/>
      <c r="AR484" s="10"/>
      <c r="AS484" s="10"/>
      <c r="AT484" s="10"/>
      <c r="AU484" s="24"/>
      <c r="AV484" s="10"/>
      <c r="AW484" s="51"/>
      <c r="AX484" s="47">
        <f t="shared" si="33"/>
        <v>0</v>
      </c>
      <c r="AY484" s="46">
        <f t="shared" si="32"/>
        <v>0</v>
      </c>
      <c r="AZ484" s="46" cm="1">
        <f t="array" ref="AZ484">IF($AY484&lt;=6,SUM($C484:$AV484),SUMPRODUCT(LARGE($C484:$AV484,{1,2,3,4,5,6})))</f>
        <v>0</v>
      </c>
      <c r="BA484" s="50" t="str">
        <f t="shared" si="34"/>
        <v/>
      </c>
      <c r="BB484" s="50" t="str">
        <f t="shared" si="35"/>
        <v xml:space="preserve"> </v>
      </c>
      <c r="BC484" s="46" t="str" cm="1">
        <f t="array" ref="BC484">IFERROR(SUMPRODUCT(LARGE($C484:$AV484,{1,2,3,4})), "")</f>
        <v/>
      </c>
      <c r="BD484" s="46" t="str" cm="1">
        <f t="array" ref="BD484">IFERROR(SUMPRODUCT(LARGE($C484:$AV484,{1,2,3,4,5,6,7})), "")</f>
        <v/>
      </c>
      <c r="BE484" s="46" t="str" cm="1">
        <f t="array" ref="BE484">IFERROR(SUMPRODUCT(LARGE($C484:$AV484,{1,2,3,4,5,6,7,8})), "")</f>
        <v/>
      </c>
    </row>
    <row r="485" spans="1:57" ht="15" customHeight="1" x14ac:dyDescent="0.2">
      <c r="A485" s="4"/>
      <c r="B485" s="4"/>
      <c r="C485" s="10"/>
      <c r="D485" s="10"/>
      <c r="E485" s="10"/>
      <c r="F485" s="10"/>
      <c r="G485" s="10"/>
      <c r="H485" s="10"/>
      <c r="I485" s="69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C485" s="10"/>
      <c r="AD485" s="10"/>
      <c r="AE485" s="10"/>
      <c r="AF485" s="10"/>
      <c r="AG485" s="10"/>
      <c r="AH485" s="10"/>
      <c r="AI485" s="10"/>
      <c r="AJ485" s="10"/>
      <c r="AK485" s="10"/>
      <c r="AL485" s="10"/>
      <c r="AM485" s="10"/>
      <c r="AN485" s="10"/>
      <c r="AO485" s="10"/>
      <c r="AP485" s="10"/>
      <c r="AQ485" s="10"/>
      <c r="AR485" s="10"/>
      <c r="AS485" s="10"/>
      <c r="AT485" s="10"/>
      <c r="AU485" s="24"/>
      <c r="AV485" s="10"/>
      <c r="AW485" s="51"/>
      <c r="AX485" s="47">
        <f t="shared" si="33"/>
        <v>0</v>
      </c>
      <c r="AY485" s="46">
        <f t="shared" si="32"/>
        <v>0</v>
      </c>
      <c r="AZ485" s="46" cm="1">
        <f t="array" ref="AZ485">IF($AY485&lt;=6,SUM($C485:$AV485),SUMPRODUCT(LARGE($C485:$AV485,{1,2,3,4,5,6})))</f>
        <v>0</v>
      </c>
      <c r="BA485" s="50" t="str">
        <f t="shared" si="34"/>
        <v/>
      </c>
      <c r="BB485" s="50" t="str">
        <f t="shared" si="35"/>
        <v xml:space="preserve"> </v>
      </c>
      <c r="BC485" s="46" t="str" cm="1">
        <f t="array" ref="BC485">IFERROR(SUMPRODUCT(LARGE($C485:$AV485,{1,2,3,4})), "")</f>
        <v/>
      </c>
      <c r="BD485" s="46" t="str" cm="1">
        <f t="array" ref="BD485">IFERROR(SUMPRODUCT(LARGE($C485:$AV485,{1,2,3,4,5,6,7})), "")</f>
        <v/>
      </c>
      <c r="BE485" s="46" t="str" cm="1">
        <f t="array" ref="BE485">IFERROR(SUMPRODUCT(LARGE($C485:$AV485,{1,2,3,4,5,6,7,8})), "")</f>
        <v/>
      </c>
    </row>
    <row r="486" spans="1:57" ht="15" customHeight="1" x14ac:dyDescent="0.2">
      <c r="A486" s="4"/>
      <c r="B486" s="4"/>
      <c r="C486" s="10"/>
      <c r="D486" s="10"/>
      <c r="E486" s="10"/>
      <c r="F486" s="10"/>
      <c r="G486" s="10"/>
      <c r="H486" s="10"/>
      <c r="I486" s="69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  <c r="AA486" s="10"/>
      <c r="AB486" s="10"/>
      <c r="AC486" s="10"/>
      <c r="AD486" s="10"/>
      <c r="AE486" s="10"/>
      <c r="AF486" s="10"/>
      <c r="AG486" s="10"/>
      <c r="AH486" s="10"/>
      <c r="AI486" s="10"/>
      <c r="AJ486" s="10"/>
      <c r="AK486" s="10"/>
      <c r="AL486" s="10"/>
      <c r="AM486" s="10"/>
      <c r="AN486" s="10"/>
      <c r="AO486" s="10"/>
      <c r="AP486" s="10"/>
      <c r="AQ486" s="10"/>
      <c r="AR486" s="10"/>
      <c r="AS486" s="10"/>
      <c r="AT486" s="10"/>
      <c r="AU486" s="24"/>
      <c r="AV486" s="10"/>
      <c r="AW486" s="51"/>
      <c r="AX486" s="47">
        <f t="shared" si="33"/>
        <v>0</v>
      </c>
      <c r="AY486" s="46">
        <f t="shared" si="32"/>
        <v>0</v>
      </c>
      <c r="AZ486" s="46" cm="1">
        <f t="array" ref="AZ486">IF($AY486&lt;=6,SUM($C486:$AV486),SUMPRODUCT(LARGE($C486:$AV486,{1,2,3,4,5,6})))</f>
        <v>0</v>
      </c>
      <c r="BA486" s="50" t="str">
        <f t="shared" si="34"/>
        <v/>
      </c>
      <c r="BB486" s="50" t="str">
        <f t="shared" si="35"/>
        <v xml:space="preserve"> </v>
      </c>
      <c r="BC486" s="46" t="str" cm="1">
        <f t="array" ref="BC486">IFERROR(SUMPRODUCT(LARGE($C486:$AV486,{1,2,3,4})), "")</f>
        <v/>
      </c>
      <c r="BD486" s="46" t="str" cm="1">
        <f t="array" ref="BD486">IFERROR(SUMPRODUCT(LARGE($C486:$AV486,{1,2,3,4,5,6,7})), "")</f>
        <v/>
      </c>
      <c r="BE486" s="46" t="str" cm="1">
        <f t="array" ref="BE486">IFERROR(SUMPRODUCT(LARGE($C486:$AV486,{1,2,3,4,5,6,7,8})), "")</f>
        <v/>
      </c>
    </row>
    <row r="487" spans="1:57" ht="15" customHeight="1" x14ac:dyDescent="0.2">
      <c r="A487" s="4"/>
      <c r="B487" s="4"/>
      <c r="C487" s="10"/>
      <c r="D487" s="10"/>
      <c r="E487" s="10"/>
      <c r="F487" s="10"/>
      <c r="G487" s="10"/>
      <c r="H487" s="10"/>
      <c r="I487" s="69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  <c r="AC487" s="10"/>
      <c r="AD487" s="10"/>
      <c r="AE487" s="10"/>
      <c r="AF487" s="10"/>
      <c r="AG487" s="10"/>
      <c r="AH487" s="10"/>
      <c r="AI487" s="10"/>
      <c r="AJ487" s="10"/>
      <c r="AK487" s="10"/>
      <c r="AL487" s="10"/>
      <c r="AM487" s="10"/>
      <c r="AN487" s="10"/>
      <c r="AO487" s="10"/>
      <c r="AP487" s="10"/>
      <c r="AQ487" s="10"/>
      <c r="AR487" s="10"/>
      <c r="AS487" s="10"/>
      <c r="AT487" s="10"/>
      <c r="AU487" s="24"/>
      <c r="AV487" s="10"/>
      <c r="AW487" s="51"/>
      <c r="AX487" s="47">
        <f t="shared" si="33"/>
        <v>0</v>
      </c>
      <c r="AY487" s="46">
        <f t="shared" si="32"/>
        <v>0</v>
      </c>
      <c r="AZ487" s="46" cm="1">
        <f t="array" ref="AZ487">IF($AY487&lt;=6,SUM($C487:$AV487),SUMPRODUCT(LARGE($C487:$AV487,{1,2,3,4,5,6})))</f>
        <v>0</v>
      </c>
      <c r="BA487" s="50" t="str">
        <f t="shared" si="34"/>
        <v/>
      </c>
      <c r="BB487" s="50" t="str">
        <f t="shared" si="35"/>
        <v xml:space="preserve"> </v>
      </c>
      <c r="BC487" s="46" t="str" cm="1">
        <f t="array" ref="BC487">IFERROR(SUMPRODUCT(LARGE($C487:$AV487,{1,2,3,4})), "")</f>
        <v/>
      </c>
      <c r="BD487" s="46" t="str" cm="1">
        <f t="array" ref="BD487">IFERROR(SUMPRODUCT(LARGE($C487:$AV487,{1,2,3,4,5,6,7})), "")</f>
        <v/>
      </c>
      <c r="BE487" s="46" t="str" cm="1">
        <f t="array" ref="BE487">IFERROR(SUMPRODUCT(LARGE($C487:$AV487,{1,2,3,4,5,6,7,8})), "")</f>
        <v/>
      </c>
    </row>
    <row r="488" spans="1:57" ht="15" customHeight="1" x14ac:dyDescent="0.2">
      <c r="A488" s="4"/>
      <c r="B488" s="4"/>
      <c r="C488" s="10"/>
      <c r="D488" s="10"/>
      <c r="E488" s="10"/>
      <c r="F488" s="10"/>
      <c r="G488" s="10"/>
      <c r="H488" s="10"/>
      <c r="I488" s="69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  <c r="AC488" s="10"/>
      <c r="AD488" s="10"/>
      <c r="AE488" s="10"/>
      <c r="AF488" s="10"/>
      <c r="AG488" s="10"/>
      <c r="AH488" s="10"/>
      <c r="AI488" s="10"/>
      <c r="AJ488" s="10"/>
      <c r="AK488" s="10"/>
      <c r="AL488" s="10"/>
      <c r="AM488" s="10"/>
      <c r="AN488" s="10"/>
      <c r="AO488" s="10"/>
      <c r="AP488" s="10"/>
      <c r="AQ488" s="10"/>
      <c r="AR488" s="10"/>
      <c r="AS488" s="10"/>
      <c r="AT488" s="10"/>
      <c r="AU488" s="24"/>
      <c r="AV488" s="10"/>
      <c r="AW488" s="51"/>
      <c r="AX488" s="47">
        <f t="shared" si="33"/>
        <v>0</v>
      </c>
      <c r="AY488" s="46">
        <f t="shared" si="32"/>
        <v>0</v>
      </c>
      <c r="AZ488" s="46" cm="1">
        <f t="array" ref="AZ488">IF($AY488&lt;=6,SUM($C488:$AV488),SUMPRODUCT(LARGE($C488:$AV488,{1,2,3,4,5,6})))</f>
        <v>0</v>
      </c>
      <c r="BA488" s="50" t="str">
        <f t="shared" si="34"/>
        <v/>
      </c>
      <c r="BB488" s="50" t="str">
        <f t="shared" si="35"/>
        <v xml:space="preserve"> </v>
      </c>
      <c r="BC488" s="46" t="str" cm="1">
        <f t="array" ref="BC488">IFERROR(SUMPRODUCT(LARGE($C488:$AV488,{1,2,3,4})), "")</f>
        <v/>
      </c>
      <c r="BD488" s="46" t="str" cm="1">
        <f t="array" ref="BD488">IFERROR(SUMPRODUCT(LARGE($C488:$AV488,{1,2,3,4,5,6,7})), "")</f>
        <v/>
      </c>
      <c r="BE488" s="46" t="str" cm="1">
        <f t="array" ref="BE488">IFERROR(SUMPRODUCT(LARGE($C488:$AV488,{1,2,3,4,5,6,7,8})), "")</f>
        <v/>
      </c>
    </row>
    <row r="489" spans="1:57" ht="15" customHeight="1" x14ac:dyDescent="0.2">
      <c r="A489" s="4"/>
      <c r="B489" s="4"/>
      <c r="C489" s="10"/>
      <c r="D489" s="10"/>
      <c r="E489" s="10"/>
      <c r="F489" s="10"/>
      <c r="G489" s="10"/>
      <c r="H489" s="10"/>
      <c r="I489" s="69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/>
      <c r="AB489" s="10"/>
      <c r="AC489" s="10"/>
      <c r="AD489" s="10"/>
      <c r="AE489" s="10"/>
      <c r="AF489" s="10"/>
      <c r="AG489" s="10"/>
      <c r="AH489" s="10"/>
      <c r="AI489" s="10"/>
      <c r="AJ489" s="10"/>
      <c r="AK489" s="10"/>
      <c r="AL489" s="10"/>
      <c r="AM489" s="10"/>
      <c r="AN489" s="10"/>
      <c r="AO489" s="10"/>
      <c r="AP489" s="10"/>
      <c r="AQ489" s="10"/>
      <c r="AR489" s="10"/>
      <c r="AS489" s="10"/>
      <c r="AT489" s="10"/>
      <c r="AU489" s="24"/>
      <c r="AV489" s="10"/>
      <c r="AW489" s="51"/>
      <c r="AX489" s="47">
        <f t="shared" si="33"/>
        <v>0</v>
      </c>
      <c r="AY489" s="46">
        <f t="shared" si="32"/>
        <v>0</v>
      </c>
      <c r="AZ489" s="46" cm="1">
        <f t="array" ref="AZ489">IF($AY489&lt;=6,SUM($C489:$AV489),SUMPRODUCT(LARGE($C489:$AV489,{1,2,3,4,5,6})))</f>
        <v>0</v>
      </c>
      <c r="BA489" s="50" t="str">
        <f t="shared" si="34"/>
        <v/>
      </c>
      <c r="BB489" s="50" t="str">
        <f t="shared" si="35"/>
        <v xml:space="preserve"> </v>
      </c>
      <c r="BC489" s="46" t="str" cm="1">
        <f t="array" ref="BC489">IFERROR(SUMPRODUCT(LARGE($C489:$AV489,{1,2,3,4})), "")</f>
        <v/>
      </c>
      <c r="BD489" s="46" t="str" cm="1">
        <f t="array" ref="BD489">IFERROR(SUMPRODUCT(LARGE($C489:$AV489,{1,2,3,4,5,6,7})), "")</f>
        <v/>
      </c>
      <c r="BE489" s="46" t="str" cm="1">
        <f t="array" ref="BE489">IFERROR(SUMPRODUCT(LARGE($C489:$AV489,{1,2,3,4,5,6,7,8})), "")</f>
        <v/>
      </c>
    </row>
    <row r="490" spans="1:57" ht="15" customHeight="1" x14ac:dyDescent="0.2">
      <c r="A490" s="4"/>
      <c r="B490" s="4"/>
      <c r="C490" s="10"/>
      <c r="D490" s="10"/>
      <c r="E490" s="10"/>
      <c r="F490" s="10"/>
      <c r="G490" s="10"/>
      <c r="H490" s="10"/>
      <c r="I490" s="69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  <c r="AC490" s="10"/>
      <c r="AD490" s="10"/>
      <c r="AE490" s="10"/>
      <c r="AF490" s="10"/>
      <c r="AG490" s="10"/>
      <c r="AH490" s="10"/>
      <c r="AI490" s="10"/>
      <c r="AJ490" s="10"/>
      <c r="AK490" s="10"/>
      <c r="AL490" s="10"/>
      <c r="AM490" s="10"/>
      <c r="AN490" s="10"/>
      <c r="AO490" s="10"/>
      <c r="AP490" s="10"/>
      <c r="AQ490" s="10"/>
      <c r="AR490" s="10"/>
      <c r="AS490" s="10"/>
      <c r="AT490" s="10"/>
      <c r="AU490" s="24"/>
      <c r="AV490" s="10"/>
      <c r="AW490" s="51"/>
      <c r="AX490" s="47">
        <f t="shared" si="33"/>
        <v>0</v>
      </c>
      <c r="AY490" s="46">
        <f t="shared" si="32"/>
        <v>0</v>
      </c>
      <c r="AZ490" s="46" cm="1">
        <f t="array" ref="AZ490">IF($AY490&lt;=6,SUM($C490:$AV490),SUMPRODUCT(LARGE($C490:$AV490,{1,2,3,4,5,6})))</f>
        <v>0</v>
      </c>
      <c r="BA490" s="50" t="str">
        <f t="shared" si="34"/>
        <v/>
      </c>
      <c r="BB490" s="50" t="str">
        <f t="shared" si="35"/>
        <v xml:space="preserve"> </v>
      </c>
      <c r="BC490" s="46" t="str" cm="1">
        <f t="array" ref="BC490">IFERROR(SUMPRODUCT(LARGE($C490:$AV490,{1,2,3,4})), "")</f>
        <v/>
      </c>
      <c r="BD490" s="46" t="str" cm="1">
        <f t="array" ref="BD490">IFERROR(SUMPRODUCT(LARGE($C490:$AV490,{1,2,3,4,5,6,7})), "")</f>
        <v/>
      </c>
      <c r="BE490" s="46" t="str" cm="1">
        <f t="array" ref="BE490">IFERROR(SUMPRODUCT(LARGE($C490:$AV490,{1,2,3,4,5,6,7,8})), "")</f>
        <v/>
      </c>
    </row>
    <row r="491" spans="1:57" ht="15" customHeight="1" x14ac:dyDescent="0.2">
      <c r="A491" s="4"/>
      <c r="B491" s="4"/>
      <c r="C491" s="10"/>
      <c r="D491" s="10"/>
      <c r="E491" s="10"/>
      <c r="F491" s="10"/>
      <c r="G491" s="10"/>
      <c r="H491" s="10"/>
      <c r="I491" s="69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  <c r="AA491" s="10"/>
      <c r="AB491" s="10"/>
      <c r="AC491" s="10"/>
      <c r="AD491" s="10"/>
      <c r="AE491" s="10"/>
      <c r="AF491" s="10"/>
      <c r="AG491" s="10"/>
      <c r="AH491" s="10"/>
      <c r="AI491" s="10"/>
      <c r="AJ491" s="10"/>
      <c r="AK491" s="10"/>
      <c r="AL491" s="10"/>
      <c r="AM491" s="10"/>
      <c r="AN491" s="10"/>
      <c r="AO491" s="10"/>
      <c r="AP491" s="10"/>
      <c r="AQ491" s="10"/>
      <c r="AR491" s="10"/>
      <c r="AS491" s="10"/>
      <c r="AT491" s="10"/>
      <c r="AU491" s="24"/>
      <c r="AV491" s="10"/>
      <c r="AW491" s="51"/>
      <c r="AX491" s="47">
        <f t="shared" si="33"/>
        <v>0</v>
      </c>
      <c r="AY491" s="46">
        <f t="shared" si="32"/>
        <v>0</v>
      </c>
      <c r="AZ491" s="46" cm="1">
        <f t="array" ref="AZ491">IF($AY491&lt;=6,SUM($C491:$AV491),SUMPRODUCT(LARGE($C491:$AV491,{1,2,3,4,5,6})))</f>
        <v>0</v>
      </c>
      <c r="BA491" s="50" t="str">
        <f t="shared" si="34"/>
        <v/>
      </c>
      <c r="BB491" s="50" t="str">
        <f t="shared" si="35"/>
        <v xml:space="preserve"> </v>
      </c>
      <c r="BC491" s="46" t="str" cm="1">
        <f t="array" ref="BC491">IFERROR(SUMPRODUCT(LARGE($C491:$AV491,{1,2,3,4})), "")</f>
        <v/>
      </c>
      <c r="BD491" s="46" t="str" cm="1">
        <f t="array" ref="BD491">IFERROR(SUMPRODUCT(LARGE($C491:$AV491,{1,2,3,4,5,6,7})), "")</f>
        <v/>
      </c>
      <c r="BE491" s="46" t="str" cm="1">
        <f t="array" ref="BE491">IFERROR(SUMPRODUCT(LARGE($C491:$AV491,{1,2,3,4,5,6,7,8})), "")</f>
        <v/>
      </c>
    </row>
    <row r="492" spans="1:57" ht="15" customHeight="1" x14ac:dyDescent="0.2">
      <c r="A492" s="4"/>
      <c r="B492" s="4"/>
      <c r="C492" s="10"/>
      <c r="D492" s="10"/>
      <c r="E492" s="10"/>
      <c r="F492" s="10"/>
      <c r="G492" s="10"/>
      <c r="H492" s="10"/>
      <c r="I492" s="69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/>
      <c r="AB492" s="10"/>
      <c r="AC492" s="10"/>
      <c r="AD492" s="10"/>
      <c r="AE492" s="10"/>
      <c r="AF492" s="10"/>
      <c r="AG492" s="10"/>
      <c r="AH492" s="10"/>
      <c r="AI492" s="10"/>
      <c r="AJ492" s="10"/>
      <c r="AK492" s="10"/>
      <c r="AL492" s="10"/>
      <c r="AM492" s="10"/>
      <c r="AN492" s="10"/>
      <c r="AO492" s="10"/>
      <c r="AP492" s="10"/>
      <c r="AQ492" s="10"/>
      <c r="AR492" s="10"/>
      <c r="AS492" s="10"/>
      <c r="AT492" s="10"/>
      <c r="AU492" s="24"/>
      <c r="AV492" s="10"/>
      <c r="AW492" s="51"/>
      <c r="AX492" s="47">
        <f t="shared" si="33"/>
        <v>0</v>
      </c>
      <c r="AY492" s="46">
        <f t="shared" si="32"/>
        <v>0</v>
      </c>
      <c r="AZ492" s="46" cm="1">
        <f t="array" ref="AZ492">IF($AY492&lt;=6,SUM($C492:$AV492),SUMPRODUCT(LARGE($C492:$AV492,{1,2,3,4,5,6})))</f>
        <v>0</v>
      </c>
      <c r="BA492" s="50" t="str">
        <f t="shared" si="34"/>
        <v/>
      </c>
      <c r="BB492" s="50" t="str">
        <f t="shared" si="35"/>
        <v xml:space="preserve"> </v>
      </c>
      <c r="BC492" s="46" t="str" cm="1">
        <f t="array" ref="BC492">IFERROR(SUMPRODUCT(LARGE($C492:$AV492,{1,2,3,4})), "")</f>
        <v/>
      </c>
      <c r="BD492" s="46" t="str" cm="1">
        <f t="array" ref="BD492">IFERROR(SUMPRODUCT(LARGE($C492:$AV492,{1,2,3,4,5,6,7})), "")</f>
        <v/>
      </c>
      <c r="BE492" s="46" t="str" cm="1">
        <f t="array" ref="BE492">IFERROR(SUMPRODUCT(LARGE($C492:$AV492,{1,2,3,4,5,6,7,8})), "")</f>
        <v/>
      </c>
    </row>
    <row r="493" spans="1:57" ht="15" customHeight="1" x14ac:dyDescent="0.2">
      <c r="A493" s="4"/>
      <c r="B493" s="4"/>
      <c r="C493" s="10"/>
      <c r="D493" s="10"/>
      <c r="E493" s="10"/>
      <c r="F493" s="10"/>
      <c r="G493" s="10"/>
      <c r="H493" s="10"/>
      <c r="I493" s="69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C493" s="10"/>
      <c r="AD493" s="10"/>
      <c r="AE493" s="10"/>
      <c r="AF493" s="10"/>
      <c r="AG493" s="10"/>
      <c r="AH493" s="10"/>
      <c r="AI493" s="10"/>
      <c r="AJ493" s="10"/>
      <c r="AK493" s="10"/>
      <c r="AL493" s="10"/>
      <c r="AM493" s="10"/>
      <c r="AN493" s="10"/>
      <c r="AO493" s="10"/>
      <c r="AP493" s="10"/>
      <c r="AQ493" s="10"/>
      <c r="AR493" s="10"/>
      <c r="AS493" s="10"/>
      <c r="AT493" s="10"/>
      <c r="AU493" s="24"/>
      <c r="AV493" s="10"/>
      <c r="AW493" s="51"/>
      <c r="AX493" s="47">
        <f t="shared" si="33"/>
        <v>0</v>
      </c>
      <c r="AY493" s="46">
        <f t="shared" si="32"/>
        <v>0</v>
      </c>
      <c r="AZ493" s="46" cm="1">
        <f t="array" ref="AZ493">IF($AY493&lt;=6,SUM($C493:$AV493),SUMPRODUCT(LARGE($C493:$AV493,{1,2,3,4,5,6})))</f>
        <v>0</v>
      </c>
      <c r="BA493" s="50" t="str">
        <f t="shared" si="34"/>
        <v/>
      </c>
      <c r="BB493" s="50" t="str">
        <f t="shared" si="35"/>
        <v xml:space="preserve"> </v>
      </c>
      <c r="BC493" s="46" t="str" cm="1">
        <f t="array" ref="BC493">IFERROR(SUMPRODUCT(LARGE($C493:$AV493,{1,2,3,4})), "")</f>
        <v/>
      </c>
      <c r="BD493" s="46" t="str" cm="1">
        <f t="array" ref="BD493">IFERROR(SUMPRODUCT(LARGE($C493:$AV493,{1,2,3,4,5,6,7})), "")</f>
        <v/>
      </c>
      <c r="BE493" s="46" t="str" cm="1">
        <f t="array" ref="BE493">IFERROR(SUMPRODUCT(LARGE($C493:$AV493,{1,2,3,4,5,6,7,8})), "")</f>
        <v/>
      </c>
    </row>
    <row r="494" spans="1:57" ht="15" customHeight="1" x14ac:dyDescent="0.2">
      <c r="A494" s="4"/>
      <c r="B494" s="4"/>
      <c r="C494" s="10"/>
      <c r="D494" s="10"/>
      <c r="E494" s="10"/>
      <c r="F494" s="10"/>
      <c r="G494" s="10"/>
      <c r="H494" s="10"/>
      <c r="I494" s="69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/>
      <c r="AU494" s="24"/>
      <c r="AV494" s="10"/>
      <c r="AW494" s="51"/>
      <c r="AX494" s="47">
        <f t="shared" si="33"/>
        <v>0</v>
      </c>
      <c r="AY494" s="46">
        <f t="shared" ref="AY494:AY557" si="36">COUNTA(C494:AV494)</f>
        <v>0</v>
      </c>
      <c r="AZ494" s="46" cm="1">
        <f t="array" ref="AZ494">IF($AY494&lt;=6,SUM($C494:$AV494),SUMPRODUCT(LARGE($C494:$AV494,{1,2,3,4,5,6})))</f>
        <v>0</v>
      </c>
      <c r="BA494" s="50" t="str">
        <f t="shared" si="34"/>
        <v/>
      </c>
      <c r="BB494" s="50" t="str">
        <f t="shared" si="35"/>
        <v xml:space="preserve"> </v>
      </c>
      <c r="BC494" s="46" t="str" cm="1">
        <f t="array" ref="BC494">IFERROR(SUMPRODUCT(LARGE($C494:$AV494,{1,2,3,4})), "")</f>
        <v/>
      </c>
      <c r="BD494" s="46" t="str" cm="1">
        <f t="array" ref="BD494">IFERROR(SUMPRODUCT(LARGE($C494:$AV494,{1,2,3,4,5,6,7})), "")</f>
        <v/>
      </c>
      <c r="BE494" s="46" t="str" cm="1">
        <f t="array" ref="BE494">IFERROR(SUMPRODUCT(LARGE($C494:$AV494,{1,2,3,4,5,6,7,8})), "")</f>
        <v/>
      </c>
    </row>
    <row r="495" spans="1:57" ht="15" customHeight="1" x14ac:dyDescent="0.2">
      <c r="A495" s="4"/>
      <c r="B495" s="4"/>
      <c r="C495" s="10"/>
      <c r="D495" s="10"/>
      <c r="E495" s="10"/>
      <c r="F495" s="10"/>
      <c r="G495" s="10"/>
      <c r="H495" s="10"/>
      <c r="I495" s="69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/>
      <c r="AB495" s="10"/>
      <c r="AC495" s="10"/>
      <c r="AD495" s="10"/>
      <c r="AE495" s="10"/>
      <c r="AF495" s="10"/>
      <c r="AG495" s="10"/>
      <c r="AH495" s="10"/>
      <c r="AI495" s="10"/>
      <c r="AJ495" s="10"/>
      <c r="AK495" s="10"/>
      <c r="AL495" s="10"/>
      <c r="AM495" s="10"/>
      <c r="AN495" s="10"/>
      <c r="AO495" s="10"/>
      <c r="AP495" s="10"/>
      <c r="AQ495" s="10"/>
      <c r="AR495" s="10"/>
      <c r="AS495" s="10"/>
      <c r="AT495" s="10"/>
      <c r="AU495" s="24"/>
      <c r="AV495" s="10"/>
      <c r="AW495" s="51"/>
      <c r="AX495" s="47">
        <f t="shared" si="33"/>
        <v>0</v>
      </c>
      <c r="AY495" s="46">
        <f t="shared" si="36"/>
        <v>0</v>
      </c>
      <c r="AZ495" s="46" cm="1">
        <f t="array" ref="AZ495">IF($AY495&lt;=6,SUM($C495:$AV495),SUMPRODUCT(LARGE($C495:$AV495,{1,2,3,4,5,6})))</f>
        <v>0</v>
      </c>
      <c r="BA495" s="50" t="str">
        <f t="shared" si="34"/>
        <v/>
      </c>
      <c r="BB495" s="50" t="str">
        <f t="shared" si="35"/>
        <v xml:space="preserve"> </v>
      </c>
      <c r="BC495" s="46" t="str" cm="1">
        <f t="array" ref="BC495">IFERROR(SUMPRODUCT(LARGE($C495:$AV495,{1,2,3,4})), "")</f>
        <v/>
      </c>
      <c r="BD495" s="46" t="str" cm="1">
        <f t="array" ref="BD495">IFERROR(SUMPRODUCT(LARGE($C495:$AV495,{1,2,3,4,5,6,7})), "")</f>
        <v/>
      </c>
      <c r="BE495" s="46" t="str" cm="1">
        <f t="array" ref="BE495">IFERROR(SUMPRODUCT(LARGE($C495:$AV495,{1,2,3,4,5,6,7,8})), "")</f>
        <v/>
      </c>
    </row>
    <row r="496" spans="1:57" ht="15" customHeight="1" x14ac:dyDescent="0.2">
      <c r="A496" s="4"/>
      <c r="B496" s="4"/>
      <c r="C496" s="10"/>
      <c r="D496" s="10"/>
      <c r="E496" s="10"/>
      <c r="F496" s="10"/>
      <c r="G496" s="10"/>
      <c r="H496" s="10"/>
      <c r="I496" s="69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  <c r="AC496" s="10"/>
      <c r="AD496" s="10"/>
      <c r="AE496" s="10"/>
      <c r="AF496" s="10"/>
      <c r="AG496" s="10"/>
      <c r="AH496" s="10"/>
      <c r="AI496" s="10"/>
      <c r="AJ496" s="10"/>
      <c r="AK496" s="10"/>
      <c r="AL496" s="10"/>
      <c r="AM496" s="10"/>
      <c r="AN496" s="10"/>
      <c r="AO496" s="10"/>
      <c r="AP496" s="10"/>
      <c r="AQ496" s="10"/>
      <c r="AR496" s="10"/>
      <c r="AS496" s="10"/>
      <c r="AT496" s="10"/>
      <c r="AU496" s="24"/>
      <c r="AV496" s="10"/>
      <c r="AW496" s="51"/>
      <c r="AX496" s="47">
        <f t="shared" si="33"/>
        <v>0</v>
      </c>
      <c r="AY496" s="46">
        <f t="shared" si="36"/>
        <v>0</v>
      </c>
      <c r="AZ496" s="46" cm="1">
        <f t="array" ref="AZ496">IF($AY496&lt;=6,SUM($C496:$AV496),SUMPRODUCT(LARGE($C496:$AV496,{1,2,3,4,5,6})))</f>
        <v>0</v>
      </c>
      <c r="BA496" s="50" t="str">
        <f t="shared" si="34"/>
        <v/>
      </c>
      <c r="BB496" s="50" t="str">
        <f t="shared" si="35"/>
        <v xml:space="preserve"> </v>
      </c>
      <c r="BC496" s="46" t="str" cm="1">
        <f t="array" ref="BC496">IFERROR(SUMPRODUCT(LARGE($C496:$AV496,{1,2,3,4})), "")</f>
        <v/>
      </c>
      <c r="BD496" s="46" t="str" cm="1">
        <f t="array" ref="BD496">IFERROR(SUMPRODUCT(LARGE($C496:$AV496,{1,2,3,4,5,6,7})), "")</f>
        <v/>
      </c>
      <c r="BE496" s="46" t="str" cm="1">
        <f t="array" ref="BE496">IFERROR(SUMPRODUCT(LARGE($C496:$AV496,{1,2,3,4,5,6,7,8})), "")</f>
        <v/>
      </c>
    </row>
    <row r="497" spans="1:57" ht="15" customHeight="1" x14ac:dyDescent="0.2">
      <c r="A497" s="4"/>
      <c r="B497" s="4"/>
      <c r="C497" s="10"/>
      <c r="D497" s="10"/>
      <c r="E497" s="10"/>
      <c r="F497" s="10"/>
      <c r="G497" s="10"/>
      <c r="H497" s="10"/>
      <c r="I497" s="69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C497" s="10"/>
      <c r="AD497" s="10"/>
      <c r="AE497" s="10"/>
      <c r="AF497" s="10"/>
      <c r="AG497" s="10"/>
      <c r="AH497" s="10"/>
      <c r="AI497" s="10"/>
      <c r="AJ497" s="10"/>
      <c r="AK497" s="10"/>
      <c r="AL497" s="10"/>
      <c r="AM497" s="10"/>
      <c r="AN497" s="10"/>
      <c r="AO497" s="10"/>
      <c r="AP497" s="10"/>
      <c r="AQ497" s="10"/>
      <c r="AR497" s="10"/>
      <c r="AS497" s="10"/>
      <c r="AT497" s="10"/>
      <c r="AU497" s="24"/>
      <c r="AV497" s="10"/>
      <c r="AW497" s="51"/>
      <c r="AX497" s="47">
        <f t="shared" si="33"/>
        <v>0</v>
      </c>
      <c r="AY497" s="46">
        <f t="shared" si="36"/>
        <v>0</v>
      </c>
      <c r="AZ497" s="46" cm="1">
        <f t="array" ref="AZ497">IF($AY497&lt;=6,SUM($C497:$AV497),SUMPRODUCT(LARGE($C497:$AV497,{1,2,3,4,5,6})))</f>
        <v>0</v>
      </c>
      <c r="BA497" s="50" t="str">
        <f t="shared" si="34"/>
        <v/>
      </c>
      <c r="BB497" s="50" t="str">
        <f t="shared" si="35"/>
        <v xml:space="preserve"> </v>
      </c>
      <c r="BC497" s="46" t="str" cm="1">
        <f t="array" ref="BC497">IFERROR(SUMPRODUCT(LARGE($C497:$AV497,{1,2,3,4})), "")</f>
        <v/>
      </c>
      <c r="BD497" s="46" t="str" cm="1">
        <f t="array" ref="BD497">IFERROR(SUMPRODUCT(LARGE($C497:$AV497,{1,2,3,4,5,6,7})), "")</f>
        <v/>
      </c>
      <c r="BE497" s="46" t="str" cm="1">
        <f t="array" ref="BE497">IFERROR(SUMPRODUCT(LARGE($C497:$AV497,{1,2,3,4,5,6,7,8})), "")</f>
        <v/>
      </c>
    </row>
    <row r="498" spans="1:57" ht="15" customHeight="1" x14ac:dyDescent="0.2">
      <c r="A498" s="4"/>
      <c r="B498" s="4"/>
      <c r="C498" s="10"/>
      <c r="D498" s="10"/>
      <c r="E498" s="10"/>
      <c r="F498" s="10"/>
      <c r="G498" s="10"/>
      <c r="H498" s="10"/>
      <c r="I498" s="69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/>
      <c r="AB498" s="10"/>
      <c r="AC498" s="10"/>
      <c r="AD498" s="10"/>
      <c r="AE498" s="10"/>
      <c r="AF498" s="10"/>
      <c r="AG498" s="10"/>
      <c r="AH498" s="10"/>
      <c r="AI498" s="10"/>
      <c r="AJ498" s="10"/>
      <c r="AK498" s="10"/>
      <c r="AL498" s="10"/>
      <c r="AM498" s="10"/>
      <c r="AN498" s="10"/>
      <c r="AO498" s="10"/>
      <c r="AP498" s="10"/>
      <c r="AQ498" s="10"/>
      <c r="AR498" s="10"/>
      <c r="AS498" s="10"/>
      <c r="AT498" s="10"/>
      <c r="AU498" s="24"/>
      <c r="AV498" s="10"/>
      <c r="AW498" s="51"/>
      <c r="AX498" s="47">
        <f t="shared" si="33"/>
        <v>0</v>
      </c>
      <c r="AY498" s="46">
        <f t="shared" si="36"/>
        <v>0</v>
      </c>
      <c r="AZ498" s="46" cm="1">
        <f t="array" ref="AZ498">IF($AY498&lt;=6,SUM($C498:$AV498),SUMPRODUCT(LARGE($C498:$AV498,{1,2,3,4,5,6})))</f>
        <v>0</v>
      </c>
      <c r="BA498" s="50" t="str">
        <f t="shared" si="34"/>
        <v/>
      </c>
      <c r="BB498" s="50" t="str">
        <f t="shared" si="35"/>
        <v xml:space="preserve"> </v>
      </c>
      <c r="BC498" s="46" t="str" cm="1">
        <f t="array" ref="BC498">IFERROR(SUMPRODUCT(LARGE($C498:$AV498,{1,2,3,4})), "")</f>
        <v/>
      </c>
      <c r="BD498" s="46" t="str" cm="1">
        <f t="array" ref="BD498">IFERROR(SUMPRODUCT(LARGE($C498:$AV498,{1,2,3,4,5,6,7})), "")</f>
        <v/>
      </c>
      <c r="BE498" s="46" t="str" cm="1">
        <f t="array" ref="BE498">IFERROR(SUMPRODUCT(LARGE($C498:$AV498,{1,2,3,4,5,6,7,8})), "")</f>
        <v/>
      </c>
    </row>
    <row r="499" spans="1:57" ht="15" customHeight="1" x14ac:dyDescent="0.2">
      <c r="A499" s="4"/>
      <c r="B499" s="4"/>
      <c r="C499" s="10"/>
      <c r="D499" s="10"/>
      <c r="E499" s="10"/>
      <c r="F499" s="10"/>
      <c r="G499" s="10"/>
      <c r="H499" s="10"/>
      <c r="I499" s="69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C499" s="10"/>
      <c r="AD499" s="10"/>
      <c r="AE499" s="10"/>
      <c r="AF499" s="10"/>
      <c r="AG499" s="10"/>
      <c r="AH499" s="10"/>
      <c r="AI499" s="10"/>
      <c r="AJ499" s="10"/>
      <c r="AK499" s="10"/>
      <c r="AL499" s="10"/>
      <c r="AM499" s="10"/>
      <c r="AN499" s="10"/>
      <c r="AO499" s="10"/>
      <c r="AP499" s="10"/>
      <c r="AQ499" s="10"/>
      <c r="AR499" s="10"/>
      <c r="AS499" s="10"/>
      <c r="AT499" s="10"/>
      <c r="AU499" s="24"/>
      <c r="AV499" s="10"/>
      <c r="AW499" s="51"/>
      <c r="AX499" s="47">
        <f t="shared" si="33"/>
        <v>0</v>
      </c>
      <c r="AY499" s="46">
        <f t="shared" si="36"/>
        <v>0</v>
      </c>
      <c r="AZ499" s="46" cm="1">
        <f t="array" ref="AZ499">IF($AY499&lt;=6,SUM($C499:$AV499),SUMPRODUCT(LARGE($C499:$AV499,{1,2,3,4,5,6})))</f>
        <v>0</v>
      </c>
      <c r="BA499" s="50" t="str">
        <f t="shared" si="34"/>
        <v/>
      </c>
      <c r="BB499" s="50" t="str">
        <f t="shared" si="35"/>
        <v xml:space="preserve"> </v>
      </c>
      <c r="BC499" s="46" t="str" cm="1">
        <f t="array" ref="BC499">IFERROR(SUMPRODUCT(LARGE($C499:$AV499,{1,2,3,4})), "")</f>
        <v/>
      </c>
      <c r="BD499" s="46" t="str" cm="1">
        <f t="array" ref="BD499">IFERROR(SUMPRODUCT(LARGE($C499:$AV499,{1,2,3,4,5,6,7})), "")</f>
        <v/>
      </c>
      <c r="BE499" s="46" t="str" cm="1">
        <f t="array" ref="BE499">IFERROR(SUMPRODUCT(LARGE($C499:$AV499,{1,2,3,4,5,6,7,8})), "")</f>
        <v/>
      </c>
    </row>
    <row r="500" spans="1:57" ht="15" customHeight="1" x14ac:dyDescent="0.2">
      <c r="A500" s="4"/>
      <c r="B500" s="4"/>
      <c r="C500" s="10"/>
      <c r="D500" s="10"/>
      <c r="E500" s="10"/>
      <c r="F500" s="10"/>
      <c r="G500" s="10"/>
      <c r="H500" s="10"/>
      <c r="I500" s="69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/>
      <c r="AB500" s="10"/>
      <c r="AC500" s="10"/>
      <c r="AD500" s="10"/>
      <c r="AE500" s="10"/>
      <c r="AF500" s="10"/>
      <c r="AG500" s="10"/>
      <c r="AH500" s="10"/>
      <c r="AI500" s="10"/>
      <c r="AJ500" s="10"/>
      <c r="AK500" s="10"/>
      <c r="AL500" s="10"/>
      <c r="AM500" s="10"/>
      <c r="AN500" s="10"/>
      <c r="AO500" s="10"/>
      <c r="AP500" s="10"/>
      <c r="AQ500" s="10"/>
      <c r="AR500" s="10"/>
      <c r="AS500" s="10"/>
      <c r="AT500" s="10"/>
      <c r="AU500" s="24"/>
      <c r="AV500" s="10"/>
      <c r="AW500" s="51"/>
      <c r="AX500" s="47">
        <f t="shared" si="33"/>
        <v>0</v>
      </c>
      <c r="AY500" s="46">
        <f t="shared" si="36"/>
        <v>0</v>
      </c>
      <c r="AZ500" s="46" cm="1">
        <f t="array" ref="AZ500">IF($AY500&lt;=6,SUM($C500:$AV500),SUMPRODUCT(LARGE($C500:$AV500,{1,2,3,4,5,6})))</f>
        <v>0</v>
      </c>
      <c r="BA500" s="50" t="str">
        <f t="shared" si="34"/>
        <v/>
      </c>
      <c r="BB500" s="50" t="str">
        <f t="shared" si="35"/>
        <v xml:space="preserve"> </v>
      </c>
      <c r="BC500" s="46" t="str" cm="1">
        <f t="array" ref="BC500">IFERROR(SUMPRODUCT(LARGE($C500:$AV500,{1,2,3,4})), "")</f>
        <v/>
      </c>
      <c r="BD500" s="46" t="str" cm="1">
        <f t="array" ref="BD500">IFERROR(SUMPRODUCT(LARGE($C500:$AV500,{1,2,3,4,5,6,7})), "")</f>
        <v/>
      </c>
      <c r="BE500" s="46" t="str" cm="1">
        <f t="array" ref="BE500">IFERROR(SUMPRODUCT(LARGE($C500:$AV500,{1,2,3,4,5,6,7,8})), "")</f>
        <v/>
      </c>
    </row>
    <row r="501" spans="1:57" ht="15" customHeight="1" x14ac:dyDescent="0.2">
      <c r="A501" s="4"/>
      <c r="B501" s="4"/>
      <c r="C501" s="10"/>
      <c r="D501" s="10"/>
      <c r="E501" s="10"/>
      <c r="F501" s="10"/>
      <c r="G501" s="10"/>
      <c r="H501" s="10"/>
      <c r="I501" s="69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C501" s="10"/>
      <c r="AD501" s="10"/>
      <c r="AE501" s="10"/>
      <c r="AF501" s="10"/>
      <c r="AG501" s="10"/>
      <c r="AH501" s="10"/>
      <c r="AI501" s="10"/>
      <c r="AJ501" s="10"/>
      <c r="AK501" s="10"/>
      <c r="AL501" s="10"/>
      <c r="AM501" s="10"/>
      <c r="AN501" s="10"/>
      <c r="AO501" s="10"/>
      <c r="AP501" s="10"/>
      <c r="AQ501" s="10"/>
      <c r="AR501" s="10"/>
      <c r="AS501" s="10"/>
      <c r="AT501" s="10"/>
      <c r="AU501" s="24"/>
      <c r="AV501" s="10"/>
      <c r="AW501" s="51"/>
      <c r="AX501" s="47">
        <f t="shared" si="33"/>
        <v>0</v>
      </c>
      <c r="AY501" s="46">
        <f t="shared" si="36"/>
        <v>0</v>
      </c>
      <c r="AZ501" s="46" cm="1">
        <f t="array" ref="AZ501">IF($AY501&lt;=6,SUM($C501:$AV501),SUMPRODUCT(LARGE($C501:$AV501,{1,2,3,4,5,6})))</f>
        <v>0</v>
      </c>
      <c r="BA501" s="50" t="str">
        <f t="shared" si="34"/>
        <v/>
      </c>
      <c r="BB501" s="50" t="str">
        <f t="shared" si="35"/>
        <v xml:space="preserve"> </v>
      </c>
      <c r="BC501" s="46" t="str" cm="1">
        <f t="array" ref="BC501">IFERROR(SUMPRODUCT(LARGE($C501:$AV501,{1,2,3,4})), "")</f>
        <v/>
      </c>
      <c r="BD501" s="46" t="str" cm="1">
        <f t="array" ref="BD501">IFERROR(SUMPRODUCT(LARGE($C501:$AV501,{1,2,3,4,5,6,7})), "")</f>
        <v/>
      </c>
      <c r="BE501" s="46" t="str" cm="1">
        <f t="array" ref="BE501">IFERROR(SUMPRODUCT(LARGE($C501:$AV501,{1,2,3,4,5,6,7,8})), "")</f>
        <v/>
      </c>
    </row>
    <row r="502" spans="1:57" ht="15" customHeight="1" x14ac:dyDescent="0.2">
      <c r="A502" s="4"/>
      <c r="B502" s="4"/>
      <c r="C502" s="10"/>
      <c r="D502" s="10"/>
      <c r="E502" s="10"/>
      <c r="F502" s="10"/>
      <c r="G502" s="10"/>
      <c r="H502" s="10"/>
      <c r="I502" s="69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/>
      <c r="AB502" s="10"/>
      <c r="AC502" s="10"/>
      <c r="AD502" s="10"/>
      <c r="AE502" s="10"/>
      <c r="AF502" s="10"/>
      <c r="AG502" s="10"/>
      <c r="AH502" s="10"/>
      <c r="AI502" s="10"/>
      <c r="AJ502" s="10"/>
      <c r="AK502" s="10"/>
      <c r="AL502" s="10"/>
      <c r="AM502" s="10"/>
      <c r="AN502" s="10"/>
      <c r="AO502" s="10"/>
      <c r="AP502" s="10"/>
      <c r="AQ502" s="10"/>
      <c r="AR502" s="10"/>
      <c r="AS502" s="10"/>
      <c r="AT502" s="10"/>
      <c r="AU502" s="24"/>
      <c r="AV502" s="10"/>
      <c r="AW502" s="51"/>
      <c r="AX502" s="47">
        <f t="shared" si="33"/>
        <v>0</v>
      </c>
      <c r="AY502" s="46">
        <f t="shared" si="36"/>
        <v>0</v>
      </c>
      <c r="AZ502" s="46" cm="1">
        <f t="array" ref="AZ502">IF($AY502&lt;=6,SUM($C502:$AV502),SUMPRODUCT(LARGE($C502:$AV502,{1,2,3,4,5,6})))</f>
        <v>0</v>
      </c>
      <c r="BA502" s="50" t="str">
        <f t="shared" si="34"/>
        <v/>
      </c>
      <c r="BB502" s="50" t="str">
        <f t="shared" si="35"/>
        <v xml:space="preserve"> </v>
      </c>
      <c r="BC502" s="46" t="str" cm="1">
        <f t="array" ref="BC502">IFERROR(SUMPRODUCT(LARGE($C502:$AV502,{1,2,3,4})), "")</f>
        <v/>
      </c>
      <c r="BD502" s="46" t="str" cm="1">
        <f t="array" ref="BD502">IFERROR(SUMPRODUCT(LARGE($C502:$AV502,{1,2,3,4,5,6,7})), "")</f>
        <v/>
      </c>
      <c r="BE502" s="46" t="str" cm="1">
        <f t="array" ref="BE502">IFERROR(SUMPRODUCT(LARGE($C502:$AV502,{1,2,3,4,5,6,7,8})), "")</f>
        <v/>
      </c>
    </row>
    <row r="503" spans="1:57" ht="15" customHeight="1" x14ac:dyDescent="0.2">
      <c r="A503" s="4"/>
      <c r="B503" s="4"/>
      <c r="C503" s="10"/>
      <c r="D503" s="10"/>
      <c r="E503" s="10"/>
      <c r="F503" s="10"/>
      <c r="G503" s="10"/>
      <c r="H503" s="10"/>
      <c r="I503" s="69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  <c r="AA503" s="10"/>
      <c r="AB503" s="10"/>
      <c r="AC503" s="10"/>
      <c r="AD503" s="10"/>
      <c r="AE503" s="10"/>
      <c r="AF503" s="10"/>
      <c r="AG503" s="10"/>
      <c r="AH503" s="10"/>
      <c r="AI503" s="10"/>
      <c r="AJ503" s="10"/>
      <c r="AK503" s="10"/>
      <c r="AL503" s="10"/>
      <c r="AM503" s="10"/>
      <c r="AN503" s="10"/>
      <c r="AO503" s="10"/>
      <c r="AP503" s="10"/>
      <c r="AQ503" s="10"/>
      <c r="AR503" s="10"/>
      <c r="AS503" s="10"/>
      <c r="AT503" s="10"/>
      <c r="AU503" s="24"/>
      <c r="AV503" s="10"/>
      <c r="AW503" s="51"/>
      <c r="AX503" s="47">
        <f t="shared" si="33"/>
        <v>0</v>
      </c>
      <c r="AY503" s="46">
        <f t="shared" si="36"/>
        <v>0</v>
      </c>
      <c r="AZ503" s="46" cm="1">
        <f t="array" ref="AZ503">IF($AY503&lt;=6,SUM($C503:$AV503),SUMPRODUCT(LARGE($C503:$AV503,{1,2,3,4,5,6})))</f>
        <v>0</v>
      </c>
      <c r="BA503" s="50" t="str">
        <f t="shared" si="34"/>
        <v/>
      </c>
      <c r="BB503" s="50" t="str">
        <f t="shared" si="35"/>
        <v xml:space="preserve"> </v>
      </c>
      <c r="BC503" s="46" t="str" cm="1">
        <f t="array" ref="BC503">IFERROR(SUMPRODUCT(LARGE($C503:$AV503,{1,2,3,4})), "")</f>
        <v/>
      </c>
      <c r="BD503" s="46" t="str" cm="1">
        <f t="array" ref="BD503">IFERROR(SUMPRODUCT(LARGE($C503:$AV503,{1,2,3,4,5,6,7})), "")</f>
        <v/>
      </c>
      <c r="BE503" s="46" t="str" cm="1">
        <f t="array" ref="BE503">IFERROR(SUMPRODUCT(LARGE($C503:$AV503,{1,2,3,4,5,6,7,8})), "")</f>
        <v/>
      </c>
    </row>
    <row r="504" spans="1:57" ht="15" customHeight="1" x14ac:dyDescent="0.2">
      <c r="A504" s="4"/>
      <c r="B504" s="4"/>
      <c r="C504" s="10"/>
      <c r="D504" s="10"/>
      <c r="E504" s="10"/>
      <c r="F504" s="10"/>
      <c r="G504" s="10"/>
      <c r="H504" s="10"/>
      <c r="I504" s="69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/>
      <c r="AB504" s="10"/>
      <c r="AC504" s="10"/>
      <c r="AD504" s="10"/>
      <c r="AE504" s="10"/>
      <c r="AF504" s="10"/>
      <c r="AG504" s="10"/>
      <c r="AH504" s="10"/>
      <c r="AI504" s="10"/>
      <c r="AJ504" s="10"/>
      <c r="AK504" s="10"/>
      <c r="AL504" s="10"/>
      <c r="AM504" s="10"/>
      <c r="AN504" s="10"/>
      <c r="AO504" s="10"/>
      <c r="AP504" s="10"/>
      <c r="AQ504" s="10"/>
      <c r="AR504" s="10"/>
      <c r="AS504" s="10"/>
      <c r="AT504" s="10"/>
      <c r="AU504" s="24"/>
      <c r="AV504" s="10"/>
      <c r="AW504" s="51"/>
      <c r="AX504" s="47">
        <f t="shared" si="33"/>
        <v>0</v>
      </c>
      <c r="AY504" s="46">
        <f t="shared" si="36"/>
        <v>0</v>
      </c>
      <c r="AZ504" s="46" cm="1">
        <f t="array" ref="AZ504">IF($AY504&lt;=6,SUM($C504:$AV504),SUMPRODUCT(LARGE($C504:$AV504,{1,2,3,4,5,6})))</f>
        <v>0</v>
      </c>
      <c r="BA504" s="50" t="str">
        <f t="shared" si="34"/>
        <v/>
      </c>
      <c r="BB504" s="50" t="str">
        <f t="shared" si="35"/>
        <v xml:space="preserve"> </v>
      </c>
      <c r="BC504" s="46" t="str" cm="1">
        <f t="array" ref="BC504">IFERROR(SUMPRODUCT(LARGE($C504:$AV504,{1,2,3,4})), "")</f>
        <v/>
      </c>
      <c r="BD504" s="46" t="str" cm="1">
        <f t="array" ref="BD504">IFERROR(SUMPRODUCT(LARGE($C504:$AV504,{1,2,3,4,5,6,7})), "")</f>
        <v/>
      </c>
      <c r="BE504" s="46" t="str" cm="1">
        <f t="array" ref="BE504">IFERROR(SUMPRODUCT(LARGE($C504:$AV504,{1,2,3,4,5,6,7,8})), "")</f>
        <v/>
      </c>
    </row>
    <row r="505" spans="1:57" ht="15" customHeight="1" x14ac:dyDescent="0.2">
      <c r="A505" s="4"/>
      <c r="B505" s="4"/>
      <c r="C505" s="10"/>
      <c r="D505" s="10"/>
      <c r="E505" s="10"/>
      <c r="F505" s="10"/>
      <c r="G505" s="10"/>
      <c r="H505" s="10"/>
      <c r="I505" s="69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  <c r="AC505" s="10"/>
      <c r="AD505" s="10"/>
      <c r="AE505" s="10"/>
      <c r="AF505" s="10"/>
      <c r="AG505" s="10"/>
      <c r="AH505" s="10"/>
      <c r="AI505" s="10"/>
      <c r="AJ505" s="10"/>
      <c r="AK505" s="10"/>
      <c r="AL505" s="10"/>
      <c r="AM505" s="10"/>
      <c r="AN505" s="10"/>
      <c r="AO505" s="10"/>
      <c r="AP505" s="10"/>
      <c r="AQ505" s="10"/>
      <c r="AR505" s="10"/>
      <c r="AS505" s="10"/>
      <c r="AT505" s="10"/>
      <c r="AU505" s="24"/>
      <c r="AV505" s="10"/>
      <c r="AW505" s="51"/>
      <c r="AX505" s="47">
        <f t="shared" si="33"/>
        <v>0</v>
      </c>
      <c r="AY505" s="46">
        <f t="shared" si="36"/>
        <v>0</v>
      </c>
      <c r="AZ505" s="46" cm="1">
        <f t="array" ref="AZ505">IF($AY505&lt;=6,SUM($C505:$AV505),SUMPRODUCT(LARGE($C505:$AV505,{1,2,3,4,5,6})))</f>
        <v>0</v>
      </c>
      <c r="BA505" s="50" t="str">
        <f t="shared" si="34"/>
        <v/>
      </c>
      <c r="BB505" s="50" t="str">
        <f t="shared" si="35"/>
        <v xml:space="preserve"> </v>
      </c>
      <c r="BC505" s="46" t="str" cm="1">
        <f t="array" ref="BC505">IFERROR(SUMPRODUCT(LARGE($C505:$AV505,{1,2,3,4})), "")</f>
        <v/>
      </c>
      <c r="BD505" s="46" t="str" cm="1">
        <f t="array" ref="BD505">IFERROR(SUMPRODUCT(LARGE($C505:$AV505,{1,2,3,4,5,6,7})), "")</f>
        <v/>
      </c>
      <c r="BE505" s="46" t="str" cm="1">
        <f t="array" ref="BE505">IFERROR(SUMPRODUCT(LARGE($C505:$AV505,{1,2,3,4,5,6,7,8})), "")</f>
        <v/>
      </c>
    </row>
    <row r="506" spans="1:57" ht="15" customHeight="1" x14ac:dyDescent="0.2">
      <c r="A506" s="4"/>
      <c r="B506" s="4"/>
      <c r="C506" s="10"/>
      <c r="D506" s="10"/>
      <c r="E506" s="10"/>
      <c r="F506" s="10"/>
      <c r="G506" s="10"/>
      <c r="H506" s="10"/>
      <c r="I506" s="69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  <c r="AA506" s="10"/>
      <c r="AB506" s="10"/>
      <c r="AC506" s="10"/>
      <c r="AD506" s="10"/>
      <c r="AE506" s="10"/>
      <c r="AF506" s="10"/>
      <c r="AG506" s="10"/>
      <c r="AH506" s="10"/>
      <c r="AI506" s="10"/>
      <c r="AJ506" s="10"/>
      <c r="AK506" s="10"/>
      <c r="AL506" s="10"/>
      <c r="AM506" s="10"/>
      <c r="AN506" s="10"/>
      <c r="AO506" s="10"/>
      <c r="AP506" s="10"/>
      <c r="AQ506" s="10"/>
      <c r="AR506" s="10"/>
      <c r="AS506" s="10"/>
      <c r="AT506" s="10"/>
      <c r="AU506" s="24"/>
      <c r="AV506" s="10"/>
      <c r="AW506" s="51"/>
      <c r="AX506" s="47">
        <f t="shared" si="33"/>
        <v>0</v>
      </c>
      <c r="AY506" s="46">
        <f t="shared" si="36"/>
        <v>0</v>
      </c>
      <c r="AZ506" s="46" cm="1">
        <f t="array" ref="AZ506">IF($AY506&lt;=6,SUM($C506:$AV506),SUMPRODUCT(LARGE($C506:$AV506,{1,2,3,4,5,6})))</f>
        <v>0</v>
      </c>
      <c r="BA506" s="50" t="str">
        <f t="shared" si="34"/>
        <v/>
      </c>
      <c r="BB506" s="50" t="str">
        <f t="shared" si="35"/>
        <v xml:space="preserve"> </v>
      </c>
      <c r="BC506" s="46" t="str" cm="1">
        <f t="array" ref="BC506">IFERROR(SUMPRODUCT(LARGE($C506:$AV506,{1,2,3,4})), "")</f>
        <v/>
      </c>
      <c r="BD506" s="46" t="str" cm="1">
        <f t="array" ref="BD506">IFERROR(SUMPRODUCT(LARGE($C506:$AV506,{1,2,3,4,5,6,7})), "")</f>
        <v/>
      </c>
      <c r="BE506" s="46" t="str" cm="1">
        <f t="array" ref="BE506">IFERROR(SUMPRODUCT(LARGE($C506:$AV506,{1,2,3,4,5,6,7,8})), "")</f>
        <v/>
      </c>
    </row>
    <row r="507" spans="1:57" ht="15" customHeight="1" x14ac:dyDescent="0.2">
      <c r="A507" s="4"/>
      <c r="B507" s="4"/>
      <c r="C507" s="10"/>
      <c r="D507" s="10"/>
      <c r="E507" s="10"/>
      <c r="F507" s="10"/>
      <c r="G507" s="10"/>
      <c r="H507" s="10"/>
      <c r="I507" s="69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/>
      <c r="AB507" s="10"/>
      <c r="AC507" s="10"/>
      <c r="AD507" s="10"/>
      <c r="AE507" s="10"/>
      <c r="AF507" s="10"/>
      <c r="AG507" s="10"/>
      <c r="AH507" s="10"/>
      <c r="AI507" s="10"/>
      <c r="AJ507" s="10"/>
      <c r="AK507" s="10"/>
      <c r="AL507" s="10"/>
      <c r="AM507" s="10"/>
      <c r="AN507" s="10"/>
      <c r="AO507" s="10"/>
      <c r="AP507" s="10"/>
      <c r="AQ507" s="10"/>
      <c r="AR507" s="10"/>
      <c r="AS507" s="10"/>
      <c r="AT507" s="10"/>
      <c r="AU507" s="24"/>
      <c r="AV507" s="10"/>
      <c r="AW507" s="51"/>
      <c r="AX507" s="47">
        <f t="shared" si="33"/>
        <v>0</v>
      </c>
      <c r="AY507" s="46">
        <f t="shared" si="36"/>
        <v>0</v>
      </c>
      <c r="AZ507" s="46" cm="1">
        <f t="array" ref="AZ507">IF($AY507&lt;=6,SUM($C507:$AV507),SUMPRODUCT(LARGE($C507:$AV507,{1,2,3,4,5,6})))</f>
        <v>0</v>
      </c>
      <c r="BA507" s="50" t="str">
        <f t="shared" si="34"/>
        <v/>
      </c>
      <c r="BB507" s="50" t="str">
        <f t="shared" si="35"/>
        <v xml:space="preserve"> </v>
      </c>
      <c r="BC507" s="46" t="str" cm="1">
        <f t="array" ref="BC507">IFERROR(SUMPRODUCT(LARGE($C507:$AV507,{1,2,3,4})), "")</f>
        <v/>
      </c>
      <c r="BD507" s="46" t="str" cm="1">
        <f t="array" ref="BD507">IFERROR(SUMPRODUCT(LARGE($C507:$AV507,{1,2,3,4,5,6,7})), "")</f>
        <v/>
      </c>
      <c r="BE507" s="46" t="str" cm="1">
        <f t="array" ref="BE507">IFERROR(SUMPRODUCT(LARGE($C507:$AV507,{1,2,3,4,5,6,7,8})), "")</f>
        <v/>
      </c>
    </row>
    <row r="508" spans="1:57" ht="15" customHeight="1" x14ac:dyDescent="0.2">
      <c r="A508" s="4"/>
      <c r="B508" s="4"/>
      <c r="C508" s="10"/>
      <c r="D508" s="10"/>
      <c r="E508" s="10"/>
      <c r="F508" s="10"/>
      <c r="G508" s="10"/>
      <c r="H508" s="10"/>
      <c r="I508" s="69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  <c r="AA508" s="10"/>
      <c r="AB508" s="10"/>
      <c r="AC508" s="10"/>
      <c r="AD508" s="10"/>
      <c r="AE508" s="10"/>
      <c r="AF508" s="10"/>
      <c r="AG508" s="10"/>
      <c r="AH508" s="10"/>
      <c r="AI508" s="10"/>
      <c r="AJ508" s="10"/>
      <c r="AK508" s="10"/>
      <c r="AL508" s="10"/>
      <c r="AM508" s="10"/>
      <c r="AN508" s="10"/>
      <c r="AO508" s="10"/>
      <c r="AP508" s="10"/>
      <c r="AQ508" s="10"/>
      <c r="AR508" s="10"/>
      <c r="AS508" s="10"/>
      <c r="AT508" s="10"/>
      <c r="AU508" s="24"/>
      <c r="AV508" s="10"/>
      <c r="AW508" s="51"/>
      <c r="AX508" s="47">
        <f t="shared" si="33"/>
        <v>0</v>
      </c>
      <c r="AY508" s="46">
        <f t="shared" si="36"/>
        <v>0</v>
      </c>
      <c r="AZ508" s="46" cm="1">
        <f t="array" ref="AZ508">IF($AY508&lt;=6,SUM($C508:$AV508),SUMPRODUCT(LARGE($C508:$AV508,{1,2,3,4,5,6})))</f>
        <v>0</v>
      </c>
      <c r="BA508" s="50" t="str">
        <f t="shared" si="34"/>
        <v/>
      </c>
      <c r="BB508" s="50" t="str">
        <f t="shared" si="35"/>
        <v xml:space="preserve"> </v>
      </c>
      <c r="BC508" s="46" t="str" cm="1">
        <f t="array" ref="BC508">IFERROR(SUMPRODUCT(LARGE($C508:$AV508,{1,2,3,4})), "")</f>
        <v/>
      </c>
      <c r="BD508" s="46" t="str" cm="1">
        <f t="array" ref="BD508">IFERROR(SUMPRODUCT(LARGE($C508:$AV508,{1,2,3,4,5,6,7})), "")</f>
        <v/>
      </c>
      <c r="BE508" s="46" t="str" cm="1">
        <f t="array" ref="BE508">IFERROR(SUMPRODUCT(LARGE($C508:$AV508,{1,2,3,4,5,6,7,8})), "")</f>
        <v/>
      </c>
    </row>
    <row r="509" spans="1:57" ht="15" customHeight="1" x14ac:dyDescent="0.2">
      <c r="A509" s="4"/>
      <c r="B509" s="4"/>
      <c r="C509" s="10"/>
      <c r="D509" s="10"/>
      <c r="E509" s="10"/>
      <c r="F509" s="10"/>
      <c r="G509" s="10"/>
      <c r="H509" s="10"/>
      <c r="I509" s="69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C509" s="10"/>
      <c r="AD509" s="10"/>
      <c r="AE509" s="10"/>
      <c r="AF509" s="10"/>
      <c r="AG509" s="10"/>
      <c r="AH509" s="10"/>
      <c r="AI509" s="10"/>
      <c r="AJ509" s="10"/>
      <c r="AK509" s="10"/>
      <c r="AL509" s="10"/>
      <c r="AM509" s="10"/>
      <c r="AN509" s="10"/>
      <c r="AO509" s="10"/>
      <c r="AP509" s="10"/>
      <c r="AQ509" s="10"/>
      <c r="AR509" s="10"/>
      <c r="AS509" s="10"/>
      <c r="AT509" s="10"/>
      <c r="AU509" s="24"/>
      <c r="AV509" s="10"/>
      <c r="AW509" s="51"/>
      <c r="AX509" s="47">
        <f t="shared" si="33"/>
        <v>0</v>
      </c>
      <c r="AY509" s="46">
        <f t="shared" si="36"/>
        <v>0</v>
      </c>
      <c r="AZ509" s="46" cm="1">
        <f t="array" ref="AZ509">IF($AY509&lt;=6,SUM($C509:$AV509),SUMPRODUCT(LARGE($C509:$AV509,{1,2,3,4,5,6})))</f>
        <v>0</v>
      </c>
      <c r="BA509" s="50" t="str">
        <f t="shared" si="34"/>
        <v/>
      </c>
      <c r="BB509" s="50" t="str">
        <f t="shared" si="35"/>
        <v xml:space="preserve"> </v>
      </c>
      <c r="BC509" s="46" t="str" cm="1">
        <f t="array" ref="BC509">IFERROR(SUMPRODUCT(LARGE($C509:$AV509,{1,2,3,4})), "")</f>
        <v/>
      </c>
      <c r="BD509" s="46" t="str" cm="1">
        <f t="array" ref="BD509">IFERROR(SUMPRODUCT(LARGE($C509:$AV509,{1,2,3,4,5,6,7})), "")</f>
        <v/>
      </c>
      <c r="BE509" s="46" t="str" cm="1">
        <f t="array" ref="BE509">IFERROR(SUMPRODUCT(LARGE($C509:$AV509,{1,2,3,4,5,6,7,8})), "")</f>
        <v/>
      </c>
    </row>
    <row r="510" spans="1:57" ht="15" customHeight="1" x14ac:dyDescent="0.2">
      <c r="A510" s="4"/>
      <c r="B510" s="4"/>
      <c r="C510" s="10"/>
      <c r="D510" s="10"/>
      <c r="E510" s="10"/>
      <c r="F510" s="10"/>
      <c r="G510" s="10"/>
      <c r="H510" s="10"/>
      <c r="I510" s="69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/>
      <c r="AB510" s="10"/>
      <c r="AC510" s="10"/>
      <c r="AD510" s="10"/>
      <c r="AE510" s="10"/>
      <c r="AF510" s="10"/>
      <c r="AG510" s="10"/>
      <c r="AH510" s="10"/>
      <c r="AI510" s="10"/>
      <c r="AJ510" s="10"/>
      <c r="AK510" s="10"/>
      <c r="AL510" s="10"/>
      <c r="AM510" s="10"/>
      <c r="AN510" s="10"/>
      <c r="AO510" s="10"/>
      <c r="AP510" s="10"/>
      <c r="AQ510" s="10"/>
      <c r="AR510" s="10"/>
      <c r="AS510" s="10"/>
      <c r="AT510" s="10"/>
      <c r="AU510" s="24"/>
      <c r="AV510" s="10"/>
      <c r="AW510" s="51"/>
      <c r="AX510" s="47">
        <f t="shared" si="33"/>
        <v>0</v>
      </c>
      <c r="AY510" s="46">
        <f t="shared" si="36"/>
        <v>0</v>
      </c>
      <c r="AZ510" s="46" cm="1">
        <f t="array" ref="AZ510">IF($AY510&lt;=6,SUM($C510:$AV510),SUMPRODUCT(LARGE($C510:$AV510,{1,2,3,4,5,6})))</f>
        <v>0</v>
      </c>
      <c r="BA510" s="50" t="str">
        <f t="shared" si="34"/>
        <v/>
      </c>
      <c r="BB510" s="50" t="str">
        <f t="shared" si="35"/>
        <v xml:space="preserve"> </v>
      </c>
      <c r="BC510" s="46" t="str" cm="1">
        <f t="array" ref="BC510">IFERROR(SUMPRODUCT(LARGE($C510:$AV510,{1,2,3,4})), "")</f>
        <v/>
      </c>
      <c r="BD510" s="46" t="str" cm="1">
        <f t="array" ref="BD510">IFERROR(SUMPRODUCT(LARGE($C510:$AV510,{1,2,3,4,5,6,7})), "")</f>
        <v/>
      </c>
      <c r="BE510" s="46" t="str" cm="1">
        <f t="array" ref="BE510">IFERROR(SUMPRODUCT(LARGE($C510:$AV510,{1,2,3,4,5,6,7,8})), "")</f>
        <v/>
      </c>
    </row>
    <row r="511" spans="1:57" ht="15" customHeight="1" x14ac:dyDescent="0.2">
      <c r="A511" s="4"/>
      <c r="B511" s="4"/>
      <c r="C511" s="10"/>
      <c r="D511" s="10"/>
      <c r="E511" s="10"/>
      <c r="F511" s="10"/>
      <c r="G511" s="10"/>
      <c r="H511" s="10"/>
      <c r="I511" s="69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/>
      <c r="AB511" s="10"/>
      <c r="AC511" s="10"/>
      <c r="AD511" s="10"/>
      <c r="AE511" s="10"/>
      <c r="AF511" s="10"/>
      <c r="AG511" s="10"/>
      <c r="AH511" s="10"/>
      <c r="AI511" s="10"/>
      <c r="AJ511" s="10"/>
      <c r="AK511" s="10"/>
      <c r="AL511" s="10"/>
      <c r="AM511" s="10"/>
      <c r="AN511" s="10"/>
      <c r="AO511" s="10"/>
      <c r="AP511" s="10"/>
      <c r="AQ511" s="10"/>
      <c r="AR511" s="10"/>
      <c r="AS511" s="10"/>
      <c r="AT511" s="10"/>
      <c r="AU511" s="24"/>
      <c r="AV511" s="10"/>
      <c r="AW511" s="51"/>
      <c r="AX511" s="47">
        <f t="shared" si="33"/>
        <v>0</v>
      </c>
      <c r="AY511" s="46">
        <f t="shared" si="36"/>
        <v>0</v>
      </c>
      <c r="AZ511" s="46" cm="1">
        <f t="array" ref="AZ511">IF($AY511&lt;=6,SUM($C511:$AV511),SUMPRODUCT(LARGE($C511:$AV511,{1,2,3,4,5,6})))</f>
        <v>0</v>
      </c>
      <c r="BA511" s="50" t="str">
        <f t="shared" si="34"/>
        <v/>
      </c>
      <c r="BB511" s="50" t="str">
        <f t="shared" si="35"/>
        <v xml:space="preserve"> </v>
      </c>
      <c r="BC511" s="46" t="str" cm="1">
        <f t="array" ref="BC511">IFERROR(SUMPRODUCT(LARGE($C511:$AV511,{1,2,3,4})), "")</f>
        <v/>
      </c>
      <c r="BD511" s="46" t="str" cm="1">
        <f t="array" ref="BD511">IFERROR(SUMPRODUCT(LARGE($C511:$AV511,{1,2,3,4,5,6,7})), "")</f>
        <v/>
      </c>
      <c r="BE511" s="46" t="str" cm="1">
        <f t="array" ref="BE511">IFERROR(SUMPRODUCT(LARGE($C511:$AV511,{1,2,3,4,5,6,7,8})), "")</f>
        <v/>
      </c>
    </row>
    <row r="512" spans="1:57" ht="15" customHeight="1" x14ac:dyDescent="0.2">
      <c r="A512" s="4"/>
      <c r="B512" s="4"/>
      <c r="C512" s="10"/>
      <c r="D512" s="10"/>
      <c r="E512" s="10"/>
      <c r="F512" s="10"/>
      <c r="G512" s="10"/>
      <c r="H512" s="10"/>
      <c r="I512" s="69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  <c r="AA512" s="10"/>
      <c r="AB512" s="10"/>
      <c r="AC512" s="10"/>
      <c r="AD512" s="10"/>
      <c r="AE512" s="10"/>
      <c r="AF512" s="10"/>
      <c r="AG512" s="10"/>
      <c r="AH512" s="10"/>
      <c r="AI512" s="10"/>
      <c r="AJ512" s="10"/>
      <c r="AK512" s="10"/>
      <c r="AL512" s="10"/>
      <c r="AM512" s="10"/>
      <c r="AN512" s="10"/>
      <c r="AO512" s="10"/>
      <c r="AP512" s="10"/>
      <c r="AQ512" s="10"/>
      <c r="AR512" s="10"/>
      <c r="AS512" s="10"/>
      <c r="AT512" s="10"/>
      <c r="AU512" s="24"/>
      <c r="AV512" s="10"/>
      <c r="AW512" s="51"/>
      <c r="AX512" s="47">
        <f t="shared" si="33"/>
        <v>0</v>
      </c>
      <c r="AY512" s="46">
        <f t="shared" si="36"/>
        <v>0</v>
      </c>
      <c r="AZ512" s="46" cm="1">
        <f t="array" ref="AZ512">IF($AY512&lt;=6,SUM($C512:$AV512),SUMPRODUCT(LARGE($C512:$AV512,{1,2,3,4,5,6})))</f>
        <v>0</v>
      </c>
      <c r="BA512" s="50" t="str">
        <f t="shared" si="34"/>
        <v/>
      </c>
      <c r="BB512" s="50" t="str">
        <f t="shared" si="35"/>
        <v xml:space="preserve"> </v>
      </c>
      <c r="BC512" s="46" t="str" cm="1">
        <f t="array" ref="BC512">IFERROR(SUMPRODUCT(LARGE($C512:$AV512,{1,2,3,4})), "")</f>
        <v/>
      </c>
      <c r="BD512" s="46" t="str" cm="1">
        <f t="array" ref="BD512">IFERROR(SUMPRODUCT(LARGE($C512:$AV512,{1,2,3,4,5,6,7})), "")</f>
        <v/>
      </c>
      <c r="BE512" s="46" t="str" cm="1">
        <f t="array" ref="BE512">IFERROR(SUMPRODUCT(LARGE($C512:$AV512,{1,2,3,4,5,6,7,8})), "")</f>
        <v/>
      </c>
    </row>
    <row r="513" spans="1:57" ht="15" customHeight="1" x14ac:dyDescent="0.2">
      <c r="A513" s="4"/>
      <c r="B513" s="4"/>
      <c r="C513" s="10"/>
      <c r="D513" s="10"/>
      <c r="E513" s="10"/>
      <c r="F513" s="10"/>
      <c r="G513" s="10"/>
      <c r="H513" s="10"/>
      <c r="I513" s="69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  <c r="AC513" s="10"/>
      <c r="AD513" s="10"/>
      <c r="AE513" s="10"/>
      <c r="AF513" s="10"/>
      <c r="AG513" s="10"/>
      <c r="AH513" s="10"/>
      <c r="AI513" s="10"/>
      <c r="AJ513" s="10"/>
      <c r="AK513" s="10"/>
      <c r="AL513" s="10"/>
      <c r="AM513" s="10"/>
      <c r="AN513" s="10"/>
      <c r="AO513" s="10"/>
      <c r="AP513" s="10"/>
      <c r="AQ513" s="10"/>
      <c r="AR513" s="10"/>
      <c r="AS513" s="10"/>
      <c r="AT513" s="10"/>
      <c r="AU513" s="24"/>
      <c r="AV513" s="10"/>
      <c r="AW513" s="51"/>
      <c r="AX513" s="47">
        <f t="shared" si="33"/>
        <v>0</v>
      </c>
      <c r="AY513" s="46">
        <f t="shared" si="36"/>
        <v>0</v>
      </c>
      <c r="AZ513" s="46" cm="1">
        <f t="array" ref="AZ513">IF($AY513&lt;=6,SUM($C513:$AV513),SUMPRODUCT(LARGE($C513:$AV513,{1,2,3,4,5,6})))</f>
        <v>0</v>
      </c>
      <c r="BA513" s="50" t="str">
        <f t="shared" si="34"/>
        <v/>
      </c>
      <c r="BB513" s="50" t="str">
        <f t="shared" si="35"/>
        <v xml:space="preserve"> </v>
      </c>
      <c r="BC513" s="46" t="str" cm="1">
        <f t="array" ref="BC513">IFERROR(SUMPRODUCT(LARGE($C513:$AV513,{1,2,3,4})), "")</f>
        <v/>
      </c>
      <c r="BD513" s="46" t="str" cm="1">
        <f t="array" ref="BD513">IFERROR(SUMPRODUCT(LARGE($C513:$AV513,{1,2,3,4,5,6,7})), "")</f>
        <v/>
      </c>
      <c r="BE513" s="46" t="str" cm="1">
        <f t="array" ref="BE513">IFERROR(SUMPRODUCT(LARGE($C513:$AV513,{1,2,3,4,5,6,7,8})), "")</f>
        <v/>
      </c>
    </row>
    <row r="514" spans="1:57" ht="15" customHeight="1" x14ac:dyDescent="0.2">
      <c r="A514" s="4"/>
      <c r="B514" s="4"/>
      <c r="C514" s="10"/>
      <c r="D514" s="10"/>
      <c r="E514" s="10"/>
      <c r="F514" s="10"/>
      <c r="G514" s="10"/>
      <c r="H514" s="10"/>
      <c r="I514" s="69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10"/>
      <c r="AN514" s="10"/>
      <c r="AO514" s="10"/>
      <c r="AP514" s="10"/>
      <c r="AQ514" s="10"/>
      <c r="AR514" s="10"/>
      <c r="AS514" s="10"/>
      <c r="AT514" s="10"/>
      <c r="AU514" s="24"/>
      <c r="AV514" s="10"/>
      <c r="AW514" s="51"/>
      <c r="AX514" s="47">
        <f t="shared" si="33"/>
        <v>0</v>
      </c>
      <c r="AY514" s="46">
        <f t="shared" si="36"/>
        <v>0</v>
      </c>
      <c r="AZ514" s="46" cm="1">
        <f t="array" ref="AZ514">IF($AY514&lt;=6,SUM($C514:$AV514),SUMPRODUCT(LARGE($C514:$AV514,{1,2,3,4,5,6})))</f>
        <v>0</v>
      </c>
      <c r="BA514" s="50" t="str">
        <f t="shared" si="34"/>
        <v/>
      </c>
      <c r="BB514" s="50" t="str">
        <f t="shared" si="35"/>
        <v xml:space="preserve"> </v>
      </c>
      <c r="BC514" s="46" t="str" cm="1">
        <f t="array" ref="BC514">IFERROR(SUMPRODUCT(LARGE($C514:$AV514,{1,2,3,4})), "")</f>
        <v/>
      </c>
      <c r="BD514" s="46" t="str" cm="1">
        <f t="array" ref="BD514">IFERROR(SUMPRODUCT(LARGE($C514:$AV514,{1,2,3,4,5,6,7})), "")</f>
        <v/>
      </c>
      <c r="BE514" s="46" t="str" cm="1">
        <f t="array" ref="BE514">IFERROR(SUMPRODUCT(LARGE($C514:$AV514,{1,2,3,4,5,6,7,8})), "")</f>
        <v/>
      </c>
    </row>
    <row r="515" spans="1:57" ht="15" customHeight="1" x14ac:dyDescent="0.2">
      <c r="A515" s="4"/>
      <c r="B515" s="4"/>
      <c r="C515" s="10"/>
      <c r="D515" s="10"/>
      <c r="E515" s="10"/>
      <c r="F515" s="10"/>
      <c r="G515" s="10"/>
      <c r="H515" s="10"/>
      <c r="I515" s="69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  <c r="AA515" s="10"/>
      <c r="AB515" s="10"/>
      <c r="AC515" s="10"/>
      <c r="AD515" s="10"/>
      <c r="AE515" s="10"/>
      <c r="AF515" s="10"/>
      <c r="AG515" s="10"/>
      <c r="AH515" s="10"/>
      <c r="AI515" s="10"/>
      <c r="AJ515" s="10"/>
      <c r="AK515" s="10"/>
      <c r="AL515" s="10"/>
      <c r="AM515" s="10"/>
      <c r="AN515" s="10"/>
      <c r="AO515" s="10"/>
      <c r="AP515" s="10"/>
      <c r="AQ515" s="10"/>
      <c r="AR515" s="10"/>
      <c r="AS515" s="10"/>
      <c r="AT515" s="10"/>
      <c r="AU515" s="24"/>
      <c r="AV515" s="10"/>
      <c r="AW515" s="51"/>
      <c r="AX515" s="47">
        <f t="shared" ref="AX515:AX578" si="37">SUM($C515:$AW515)</f>
        <v>0</v>
      </c>
      <c r="AY515" s="46">
        <f t="shared" si="36"/>
        <v>0</v>
      </c>
      <c r="AZ515" s="46" cm="1">
        <f t="array" ref="AZ515">IF($AY515&lt;=6,SUM($C515:$AV515),SUMPRODUCT(LARGE($C515:$AV515,{1,2,3,4,5,6})))</f>
        <v>0</v>
      </c>
      <c r="BA515" s="50" t="str">
        <f t="shared" si="34"/>
        <v/>
      </c>
      <c r="BB515" s="50" t="str">
        <f t="shared" si="35"/>
        <v xml:space="preserve"> </v>
      </c>
      <c r="BC515" s="46" t="str" cm="1">
        <f t="array" ref="BC515">IFERROR(SUMPRODUCT(LARGE($C515:$AV515,{1,2,3,4})), "")</f>
        <v/>
      </c>
      <c r="BD515" s="46" t="str" cm="1">
        <f t="array" ref="BD515">IFERROR(SUMPRODUCT(LARGE($C515:$AV515,{1,2,3,4,5,6,7})), "")</f>
        <v/>
      </c>
      <c r="BE515" s="46" t="str" cm="1">
        <f t="array" ref="BE515">IFERROR(SUMPRODUCT(LARGE($C515:$AV515,{1,2,3,4,5,6,7,8})), "")</f>
        <v/>
      </c>
    </row>
    <row r="516" spans="1:57" ht="15" customHeight="1" x14ac:dyDescent="0.2">
      <c r="A516" s="4"/>
      <c r="B516" s="4"/>
      <c r="C516" s="10"/>
      <c r="D516" s="10"/>
      <c r="E516" s="10"/>
      <c r="F516" s="10"/>
      <c r="G516" s="10"/>
      <c r="H516" s="10"/>
      <c r="I516" s="69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/>
      <c r="AB516" s="10"/>
      <c r="AC516" s="10"/>
      <c r="AD516" s="10"/>
      <c r="AE516" s="10"/>
      <c r="AF516" s="10"/>
      <c r="AG516" s="10"/>
      <c r="AH516" s="10"/>
      <c r="AI516" s="10"/>
      <c r="AJ516" s="10"/>
      <c r="AK516" s="10"/>
      <c r="AL516" s="10"/>
      <c r="AM516" s="10"/>
      <c r="AN516" s="10"/>
      <c r="AO516" s="10"/>
      <c r="AP516" s="10"/>
      <c r="AQ516" s="10"/>
      <c r="AR516" s="10"/>
      <c r="AS516" s="10"/>
      <c r="AT516" s="10"/>
      <c r="AU516" s="24"/>
      <c r="AV516" s="10"/>
      <c r="AW516" s="51"/>
      <c r="AX516" s="47">
        <f t="shared" si="37"/>
        <v>0</v>
      </c>
      <c r="AY516" s="46">
        <f t="shared" si="36"/>
        <v>0</v>
      </c>
      <c r="AZ516" s="46" cm="1">
        <f t="array" ref="AZ516">IF($AY516&lt;=6,SUM($C516:$AV516),SUMPRODUCT(LARGE($C516:$AV516,{1,2,3,4,5,6})))</f>
        <v>0</v>
      </c>
      <c r="BA516" s="50" t="str">
        <f t="shared" ref="BA516:BA579" si="38">IF(AND($AY516&gt;=6,AZ516=AZ517),"Manual Calc Needed","")</f>
        <v/>
      </c>
      <c r="BB516" s="50" t="str">
        <f t="shared" ref="BB516:BB579" si="39">IF(AND($AY516&gt;=6,$BA516="Tie"),"Manual Calc Needed"," ")</f>
        <v xml:space="preserve"> </v>
      </c>
      <c r="BC516" s="46" t="str" cm="1">
        <f t="array" ref="BC516">IFERROR(SUMPRODUCT(LARGE($C516:$AV516,{1,2,3,4})), "")</f>
        <v/>
      </c>
      <c r="BD516" s="46" t="str" cm="1">
        <f t="array" ref="BD516">IFERROR(SUMPRODUCT(LARGE($C516:$AV516,{1,2,3,4,5,6,7})), "")</f>
        <v/>
      </c>
      <c r="BE516" s="46" t="str" cm="1">
        <f t="array" ref="BE516">IFERROR(SUMPRODUCT(LARGE($C516:$AV516,{1,2,3,4,5,6,7,8})), "")</f>
        <v/>
      </c>
    </row>
    <row r="517" spans="1:57" ht="15" customHeight="1" x14ac:dyDescent="0.2">
      <c r="A517" s="4"/>
      <c r="B517" s="4"/>
      <c r="C517" s="10"/>
      <c r="D517" s="10"/>
      <c r="E517" s="10"/>
      <c r="F517" s="10"/>
      <c r="G517" s="10"/>
      <c r="H517" s="10"/>
      <c r="I517" s="69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24"/>
      <c r="AV517" s="10"/>
      <c r="AW517" s="51"/>
      <c r="AX517" s="47">
        <f t="shared" si="37"/>
        <v>0</v>
      </c>
      <c r="AY517" s="46">
        <f t="shared" si="36"/>
        <v>0</v>
      </c>
      <c r="AZ517" s="46" cm="1">
        <f t="array" ref="AZ517">IF($AY517&lt;=6,SUM($C517:$AV517),SUMPRODUCT(LARGE($C517:$AV517,{1,2,3,4,5,6})))</f>
        <v>0</v>
      </c>
      <c r="BA517" s="50" t="str">
        <f t="shared" si="38"/>
        <v/>
      </c>
      <c r="BB517" s="50" t="str">
        <f t="shared" si="39"/>
        <v xml:space="preserve"> </v>
      </c>
      <c r="BC517" s="46" t="str" cm="1">
        <f t="array" ref="BC517">IFERROR(SUMPRODUCT(LARGE($C517:$AV517,{1,2,3,4})), "")</f>
        <v/>
      </c>
      <c r="BD517" s="46" t="str" cm="1">
        <f t="array" ref="BD517">IFERROR(SUMPRODUCT(LARGE($C517:$AV517,{1,2,3,4,5,6,7})), "")</f>
        <v/>
      </c>
      <c r="BE517" s="46" t="str" cm="1">
        <f t="array" ref="BE517">IFERROR(SUMPRODUCT(LARGE($C517:$AV517,{1,2,3,4,5,6,7,8})), "")</f>
        <v/>
      </c>
    </row>
    <row r="518" spans="1:57" ht="15" customHeight="1" x14ac:dyDescent="0.2">
      <c r="A518" s="4"/>
      <c r="B518" s="4"/>
      <c r="C518" s="10"/>
      <c r="D518" s="10"/>
      <c r="E518" s="10"/>
      <c r="F518" s="10"/>
      <c r="G518" s="10"/>
      <c r="H518" s="10"/>
      <c r="I518" s="69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  <c r="AA518" s="10"/>
      <c r="AB518" s="10"/>
      <c r="AC518" s="10"/>
      <c r="AD518" s="10"/>
      <c r="AE518" s="10"/>
      <c r="AF518" s="10"/>
      <c r="AG518" s="10"/>
      <c r="AH518" s="10"/>
      <c r="AI518" s="10"/>
      <c r="AJ518" s="10"/>
      <c r="AK518" s="10"/>
      <c r="AL518" s="10"/>
      <c r="AM518" s="10"/>
      <c r="AN518" s="10"/>
      <c r="AO518" s="10"/>
      <c r="AP518" s="10"/>
      <c r="AQ518" s="10"/>
      <c r="AR518" s="10"/>
      <c r="AS518" s="10"/>
      <c r="AT518" s="10"/>
      <c r="AU518" s="24"/>
      <c r="AV518" s="10"/>
      <c r="AW518" s="51"/>
      <c r="AX518" s="47">
        <f t="shared" si="37"/>
        <v>0</v>
      </c>
      <c r="AY518" s="46">
        <f t="shared" si="36"/>
        <v>0</v>
      </c>
      <c r="AZ518" s="46" cm="1">
        <f t="array" ref="AZ518">IF($AY518&lt;=6,SUM($C518:$AV518),SUMPRODUCT(LARGE($C518:$AV518,{1,2,3,4,5,6})))</f>
        <v>0</v>
      </c>
      <c r="BA518" s="50" t="str">
        <f t="shared" si="38"/>
        <v/>
      </c>
      <c r="BB518" s="50" t="str">
        <f t="shared" si="39"/>
        <v xml:space="preserve"> </v>
      </c>
      <c r="BC518" s="46" t="str" cm="1">
        <f t="array" ref="BC518">IFERROR(SUMPRODUCT(LARGE($C518:$AV518,{1,2,3,4})), "")</f>
        <v/>
      </c>
      <c r="BD518" s="46" t="str" cm="1">
        <f t="array" ref="BD518">IFERROR(SUMPRODUCT(LARGE($C518:$AV518,{1,2,3,4,5,6,7})), "")</f>
        <v/>
      </c>
      <c r="BE518" s="46" t="str" cm="1">
        <f t="array" ref="BE518">IFERROR(SUMPRODUCT(LARGE($C518:$AV518,{1,2,3,4,5,6,7,8})), "")</f>
        <v/>
      </c>
    </row>
    <row r="519" spans="1:57" ht="15" customHeight="1" x14ac:dyDescent="0.2">
      <c r="A519" s="4"/>
      <c r="B519" s="4"/>
      <c r="C519" s="10"/>
      <c r="D519" s="10"/>
      <c r="E519" s="10"/>
      <c r="F519" s="10"/>
      <c r="G519" s="10"/>
      <c r="H519" s="10"/>
      <c r="I519" s="69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/>
      <c r="AB519" s="10"/>
      <c r="AC519" s="10"/>
      <c r="AD519" s="10"/>
      <c r="AE519" s="10"/>
      <c r="AF519" s="10"/>
      <c r="AG519" s="10"/>
      <c r="AH519" s="10"/>
      <c r="AI519" s="10"/>
      <c r="AJ519" s="10"/>
      <c r="AK519" s="10"/>
      <c r="AL519" s="10"/>
      <c r="AM519" s="10"/>
      <c r="AN519" s="10"/>
      <c r="AO519" s="10"/>
      <c r="AP519" s="10"/>
      <c r="AQ519" s="10"/>
      <c r="AR519" s="10"/>
      <c r="AS519" s="10"/>
      <c r="AT519" s="10"/>
      <c r="AU519" s="24"/>
      <c r="AV519" s="10"/>
      <c r="AW519" s="51"/>
      <c r="AX519" s="47">
        <f t="shared" si="37"/>
        <v>0</v>
      </c>
      <c r="AY519" s="46">
        <f t="shared" si="36"/>
        <v>0</v>
      </c>
      <c r="AZ519" s="46" cm="1">
        <f t="array" ref="AZ519">IF($AY519&lt;=6,SUM($C519:$AV519),SUMPRODUCT(LARGE($C519:$AV519,{1,2,3,4,5,6})))</f>
        <v>0</v>
      </c>
      <c r="BA519" s="50" t="str">
        <f t="shared" si="38"/>
        <v/>
      </c>
      <c r="BB519" s="50" t="str">
        <f t="shared" si="39"/>
        <v xml:space="preserve"> </v>
      </c>
      <c r="BC519" s="46" t="str" cm="1">
        <f t="array" ref="BC519">IFERROR(SUMPRODUCT(LARGE($C519:$AV519,{1,2,3,4})), "")</f>
        <v/>
      </c>
      <c r="BD519" s="46" t="str" cm="1">
        <f t="array" ref="BD519">IFERROR(SUMPRODUCT(LARGE($C519:$AV519,{1,2,3,4,5,6,7})), "")</f>
        <v/>
      </c>
      <c r="BE519" s="46" t="str" cm="1">
        <f t="array" ref="BE519">IFERROR(SUMPRODUCT(LARGE($C519:$AV519,{1,2,3,4,5,6,7,8})), "")</f>
        <v/>
      </c>
    </row>
    <row r="520" spans="1:57" ht="15" customHeight="1" x14ac:dyDescent="0.2">
      <c r="A520" s="4"/>
      <c r="B520" s="4"/>
      <c r="C520" s="10"/>
      <c r="D520" s="10"/>
      <c r="E520" s="10"/>
      <c r="F520" s="10"/>
      <c r="G520" s="10"/>
      <c r="H520" s="10"/>
      <c r="I520" s="69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  <c r="AA520" s="10"/>
      <c r="AB520" s="10"/>
      <c r="AC520" s="10"/>
      <c r="AD520" s="10"/>
      <c r="AE520" s="10"/>
      <c r="AF520" s="10"/>
      <c r="AG520" s="10"/>
      <c r="AH520" s="10"/>
      <c r="AI520" s="10"/>
      <c r="AJ520" s="10"/>
      <c r="AK520" s="10"/>
      <c r="AL520" s="10"/>
      <c r="AM520" s="10"/>
      <c r="AN520" s="10"/>
      <c r="AO520" s="10"/>
      <c r="AP520" s="10"/>
      <c r="AQ520" s="10"/>
      <c r="AR520" s="10"/>
      <c r="AS520" s="10"/>
      <c r="AT520" s="10"/>
      <c r="AU520" s="24"/>
      <c r="AV520" s="10"/>
      <c r="AW520" s="51"/>
      <c r="AX520" s="47">
        <f t="shared" si="37"/>
        <v>0</v>
      </c>
      <c r="AY520" s="46">
        <f t="shared" si="36"/>
        <v>0</v>
      </c>
      <c r="AZ520" s="46" cm="1">
        <f t="array" ref="AZ520">IF($AY520&lt;=6,SUM($C520:$AV520),SUMPRODUCT(LARGE($C520:$AV520,{1,2,3,4,5,6})))</f>
        <v>0</v>
      </c>
      <c r="BA520" s="50" t="str">
        <f t="shared" si="38"/>
        <v/>
      </c>
      <c r="BB520" s="50" t="str">
        <f t="shared" si="39"/>
        <v xml:space="preserve"> </v>
      </c>
      <c r="BC520" s="46" t="str" cm="1">
        <f t="array" ref="BC520">IFERROR(SUMPRODUCT(LARGE($C520:$AV520,{1,2,3,4})), "")</f>
        <v/>
      </c>
      <c r="BD520" s="46" t="str" cm="1">
        <f t="array" ref="BD520">IFERROR(SUMPRODUCT(LARGE($C520:$AV520,{1,2,3,4,5,6,7})), "")</f>
        <v/>
      </c>
      <c r="BE520" s="46" t="str" cm="1">
        <f t="array" ref="BE520">IFERROR(SUMPRODUCT(LARGE($C520:$AV520,{1,2,3,4,5,6,7,8})), "")</f>
        <v/>
      </c>
    </row>
    <row r="521" spans="1:57" ht="15" customHeight="1" x14ac:dyDescent="0.2">
      <c r="A521" s="4"/>
      <c r="B521" s="4"/>
      <c r="C521" s="10"/>
      <c r="D521" s="10"/>
      <c r="E521" s="10"/>
      <c r="F521" s="10"/>
      <c r="G521" s="10"/>
      <c r="H521" s="10"/>
      <c r="I521" s="69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  <c r="AA521" s="10"/>
      <c r="AB521" s="10"/>
      <c r="AC521" s="10"/>
      <c r="AD521" s="10"/>
      <c r="AE521" s="10"/>
      <c r="AF521" s="10"/>
      <c r="AG521" s="10"/>
      <c r="AH521" s="10"/>
      <c r="AI521" s="10"/>
      <c r="AJ521" s="10"/>
      <c r="AK521" s="10"/>
      <c r="AL521" s="10"/>
      <c r="AM521" s="10"/>
      <c r="AN521" s="10"/>
      <c r="AO521" s="10"/>
      <c r="AP521" s="10"/>
      <c r="AQ521" s="10"/>
      <c r="AR521" s="10"/>
      <c r="AS521" s="10"/>
      <c r="AT521" s="10"/>
      <c r="AU521" s="24"/>
      <c r="AV521" s="10"/>
      <c r="AW521" s="51"/>
      <c r="AX521" s="47">
        <f t="shared" si="37"/>
        <v>0</v>
      </c>
      <c r="AY521" s="46">
        <f t="shared" si="36"/>
        <v>0</v>
      </c>
      <c r="AZ521" s="46" cm="1">
        <f t="array" ref="AZ521">IF($AY521&lt;=6,SUM($C521:$AV521),SUMPRODUCT(LARGE($C521:$AV521,{1,2,3,4,5,6})))</f>
        <v>0</v>
      </c>
      <c r="BA521" s="50" t="str">
        <f t="shared" si="38"/>
        <v/>
      </c>
      <c r="BB521" s="50" t="str">
        <f t="shared" si="39"/>
        <v xml:space="preserve"> </v>
      </c>
      <c r="BC521" s="46" t="str" cm="1">
        <f t="array" ref="BC521">IFERROR(SUMPRODUCT(LARGE($C521:$AV521,{1,2,3,4})), "")</f>
        <v/>
      </c>
      <c r="BD521" s="46" t="str" cm="1">
        <f t="array" ref="BD521">IFERROR(SUMPRODUCT(LARGE($C521:$AV521,{1,2,3,4,5,6,7})), "")</f>
        <v/>
      </c>
      <c r="BE521" s="46" t="str" cm="1">
        <f t="array" ref="BE521">IFERROR(SUMPRODUCT(LARGE($C521:$AV521,{1,2,3,4,5,6,7,8})), "")</f>
        <v/>
      </c>
    </row>
    <row r="522" spans="1:57" ht="15" customHeight="1" x14ac:dyDescent="0.2">
      <c r="A522" s="4"/>
      <c r="B522" s="4"/>
      <c r="C522" s="10"/>
      <c r="D522" s="10"/>
      <c r="E522" s="10"/>
      <c r="F522" s="10"/>
      <c r="G522" s="10"/>
      <c r="H522" s="10"/>
      <c r="I522" s="69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/>
      <c r="AB522" s="10"/>
      <c r="AC522" s="10"/>
      <c r="AD522" s="10"/>
      <c r="AE522" s="10"/>
      <c r="AF522" s="10"/>
      <c r="AG522" s="10"/>
      <c r="AH522" s="10"/>
      <c r="AI522" s="10"/>
      <c r="AJ522" s="10"/>
      <c r="AK522" s="10"/>
      <c r="AL522" s="10"/>
      <c r="AM522" s="10"/>
      <c r="AN522" s="10"/>
      <c r="AO522" s="10"/>
      <c r="AP522" s="10"/>
      <c r="AQ522" s="10"/>
      <c r="AR522" s="10"/>
      <c r="AS522" s="10"/>
      <c r="AT522" s="10"/>
      <c r="AU522" s="24"/>
      <c r="AV522" s="10"/>
      <c r="AW522" s="51"/>
      <c r="AX522" s="47">
        <f t="shared" si="37"/>
        <v>0</v>
      </c>
      <c r="AY522" s="46">
        <f t="shared" si="36"/>
        <v>0</v>
      </c>
      <c r="AZ522" s="46" cm="1">
        <f t="array" ref="AZ522">IF($AY522&lt;=6,SUM($C522:$AV522),SUMPRODUCT(LARGE($C522:$AV522,{1,2,3,4,5,6})))</f>
        <v>0</v>
      </c>
      <c r="BA522" s="50" t="str">
        <f t="shared" si="38"/>
        <v/>
      </c>
      <c r="BB522" s="50" t="str">
        <f t="shared" si="39"/>
        <v xml:space="preserve"> </v>
      </c>
      <c r="BC522" s="46" t="str" cm="1">
        <f t="array" ref="BC522">IFERROR(SUMPRODUCT(LARGE($C522:$AV522,{1,2,3,4})), "")</f>
        <v/>
      </c>
      <c r="BD522" s="46" t="str" cm="1">
        <f t="array" ref="BD522">IFERROR(SUMPRODUCT(LARGE($C522:$AV522,{1,2,3,4,5,6,7})), "")</f>
        <v/>
      </c>
      <c r="BE522" s="46" t="str" cm="1">
        <f t="array" ref="BE522">IFERROR(SUMPRODUCT(LARGE($C522:$AV522,{1,2,3,4,5,6,7,8})), "")</f>
        <v/>
      </c>
    </row>
    <row r="523" spans="1:57" ht="15" customHeight="1" x14ac:dyDescent="0.2">
      <c r="A523" s="4"/>
      <c r="B523" s="4"/>
      <c r="C523" s="10"/>
      <c r="D523" s="10"/>
      <c r="E523" s="10"/>
      <c r="F523" s="10"/>
      <c r="G523" s="10"/>
      <c r="H523" s="10"/>
      <c r="I523" s="69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/>
      <c r="AB523" s="10"/>
      <c r="AC523" s="10"/>
      <c r="AD523" s="10"/>
      <c r="AE523" s="10"/>
      <c r="AF523" s="10"/>
      <c r="AG523" s="10"/>
      <c r="AH523" s="10"/>
      <c r="AI523" s="10"/>
      <c r="AJ523" s="10"/>
      <c r="AK523" s="10"/>
      <c r="AL523" s="10"/>
      <c r="AM523" s="10"/>
      <c r="AN523" s="10"/>
      <c r="AO523" s="10"/>
      <c r="AP523" s="10"/>
      <c r="AQ523" s="10"/>
      <c r="AR523" s="10"/>
      <c r="AS523" s="10"/>
      <c r="AT523" s="10"/>
      <c r="AU523" s="24"/>
      <c r="AV523" s="10"/>
      <c r="AW523" s="51"/>
      <c r="AX523" s="47">
        <f t="shared" si="37"/>
        <v>0</v>
      </c>
      <c r="AY523" s="46">
        <f t="shared" si="36"/>
        <v>0</v>
      </c>
      <c r="AZ523" s="46" cm="1">
        <f t="array" ref="AZ523">IF($AY523&lt;=6,SUM($C523:$AV523),SUMPRODUCT(LARGE($C523:$AV523,{1,2,3,4,5,6})))</f>
        <v>0</v>
      </c>
      <c r="BA523" s="50" t="str">
        <f t="shared" si="38"/>
        <v/>
      </c>
      <c r="BB523" s="50" t="str">
        <f t="shared" si="39"/>
        <v xml:space="preserve"> </v>
      </c>
      <c r="BC523" s="46" t="str" cm="1">
        <f t="array" ref="BC523">IFERROR(SUMPRODUCT(LARGE($C523:$AV523,{1,2,3,4})), "")</f>
        <v/>
      </c>
      <c r="BD523" s="46" t="str" cm="1">
        <f t="array" ref="BD523">IFERROR(SUMPRODUCT(LARGE($C523:$AV523,{1,2,3,4,5,6,7})), "")</f>
        <v/>
      </c>
      <c r="BE523" s="46" t="str" cm="1">
        <f t="array" ref="BE523">IFERROR(SUMPRODUCT(LARGE($C523:$AV523,{1,2,3,4,5,6,7,8})), "")</f>
        <v/>
      </c>
    </row>
    <row r="524" spans="1:57" ht="15" customHeight="1" x14ac:dyDescent="0.2">
      <c r="A524" s="4"/>
      <c r="B524" s="4"/>
      <c r="C524" s="10"/>
      <c r="D524" s="10"/>
      <c r="E524" s="10"/>
      <c r="F524" s="10"/>
      <c r="G524" s="10"/>
      <c r="H524" s="10"/>
      <c r="I524" s="69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/>
      <c r="AB524" s="10"/>
      <c r="AC524" s="10"/>
      <c r="AD524" s="10"/>
      <c r="AE524" s="10"/>
      <c r="AF524" s="10"/>
      <c r="AG524" s="10"/>
      <c r="AH524" s="10"/>
      <c r="AI524" s="10"/>
      <c r="AJ524" s="10"/>
      <c r="AK524" s="10"/>
      <c r="AL524" s="10"/>
      <c r="AM524" s="10"/>
      <c r="AN524" s="10"/>
      <c r="AO524" s="10"/>
      <c r="AP524" s="10"/>
      <c r="AQ524" s="10"/>
      <c r="AR524" s="10"/>
      <c r="AS524" s="10"/>
      <c r="AT524" s="10"/>
      <c r="AU524" s="24"/>
      <c r="AV524" s="10"/>
      <c r="AW524" s="51"/>
      <c r="AX524" s="47">
        <f t="shared" si="37"/>
        <v>0</v>
      </c>
      <c r="AY524" s="46">
        <f t="shared" si="36"/>
        <v>0</v>
      </c>
      <c r="AZ524" s="46" cm="1">
        <f t="array" ref="AZ524">IF($AY524&lt;=6,SUM($C524:$AV524),SUMPRODUCT(LARGE($C524:$AV524,{1,2,3,4,5,6})))</f>
        <v>0</v>
      </c>
      <c r="BA524" s="50" t="str">
        <f t="shared" si="38"/>
        <v/>
      </c>
      <c r="BB524" s="50" t="str">
        <f t="shared" si="39"/>
        <v xml:space="preserve"> </v>
      </c>
      <c r="BC524" s="46" t="str" cm="1">
        <f t="array" ref="BC524">IFERROR(SUMPRODUCT(LARGE($C524:$AV524,{1,2,3,4})), "")</f>
        <v/>
      </c>
      <c r="BD524" s="46" t="str" cm="1">
        <f t="array" ref="BD524">IFERROR(SUMPRODUCT(LARGE($C524:$AV524,{1,2,3,4,5,6,7})), "")</f>
        <v/>
      </c>
      <c r="BE524" s="46" t="str" cm="1">
        <f t="array" ref="BE524">IFERROR(SUMPRODUCT(LARGE($C524:$AV524,{1,2,3,4,5,6,7,8})), "")</f>
        <v/>
      </c>
    </row>
    <row r="525" spans="1:57" ht="15" customHeight="1" x14ac:dyDescent="0.2">
      <c r="A525" s="4"/>
      <c r="B525" s="4"/>
      <c r="C525" s="10"/>
      <c r="D525" s="10"/>
      <c r="E525" s="10"/>
      <c r="F525" s="10"/>
      <c r="G525" s="10"/>
      <c r="H525" s="10"/>
      <c r="I525" s="69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  <c r="AA525" s="10"/>
      <c r="AB525" s="10"/>
      <c r="AC525" s="10"/>
      <c r="AD525" s="10"/>
      <c r="AE525" s="10"/>
      <c r="AF525" s="10"/>
      <c r="AG525" s="10"/>
      <c r="AH525" s="10"/>
      <c r="AI525" s="10"/>
      <c r="AJ525" s="10"/>
      <c r="AK525" s="10"/>
      <c r="AL525" s="10"/>
      <c r="AM525" s="10"/>
      <c r="AN525" s="10"/>
      <c r="AO525" s="10"/>
      <c r="AP525" s="10"/>
      <c r="AQ525" s="10"/>
      <c r="AR525" s="10"/>
      <c r="AS525" s="10"/>
      <c r="AT525" s="10"/>
      <c r="AU525" s="24"/>
      <c r="AV525" s="10"/>
      <c r="AW525" s="51"/>
      <c r="AX525" s="47">
        <f t="shared" si="37"/>
        <v>0</v>
      </c>
      <c r="AY525" s="46">
        <f t="shared" si="36"/>
        <v>0</v>
      </c>
      <c r="AZ525" s="46" cm="1">
        <f t="array" ref="AZ525">IF($AY525&lt;=6,SUM($C525:$AV525),SUMPRODUCT(LARGE($C525:$AV525,{1,2,3,4,5,6})))</f>
        <v>0</v>
      </c>
      <c r="BA525" s="50" t="str">
        <f t="shared" si="38"/>
        <v/>
      </c>
      <c r="BB525" s="50" t="str">
        <f t="shared" si="39"/>
        <v xml:space="preserve"> </v>
      </c>
      <c r="BC525" s="46" t="str" cm="1">
        <f t="array" ref="BC525">IFERROR(SUMPRODUCT(LARGE($C525:$AV525,{1,2,3,4})), "")</f>
        <v/>
      </c>
      <c r="BD525" s="46" t="str" cm="1">
        <f t="array" ref="BD525">IFERROR(SUMPRODUCT(LARGE($C525:$AV525,{1,2,3,4,5,6,7})), "")</f>
        <v/>
      </c>
      <c r="BE525" s="46" t="str" cm="1">
        <f t="array" ref="BE525">IFERROR(SUMPRODUCT(LARGE($C525:$AV525,{1,2,3,4,5,6,7,8})), "")</f>
        <v/>
      </c>
    </row>
    <row r="526" spans="1:57" ht="15" customHeight="1" x14ac:dyDescent="0.2">
      <c r="A526" s="4"/>
      <c r="B526" s="4"/>
      <c r="C526" s="10"/>
      <c r="D526" s="10"/>
      <c r="E526" s="10"/>
      <c r="F526" s="10"/>
      <c r="G526" s="10"/>
      <c r="H526" s="10"/>
      <c r="I526" s="69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/>
      <c r="AB526" s="10"/>
      <c r="AC526" s="10"/>
      <c r="AD526" s="10"/>
      <c r="AE526" s="10"/>
      <c r="AF526" s="10"/>
      <c r="AG526" s="10"/>
      <c r="AH526" s="10"/>
      <c r="AI526" s="10"/>
      <c r="AJ526" s="10"/>
      <c r="AK526" s="10"/>
      <c r="AL526" s="10"/>
      <c r="AM526" s="10"/>
      <c r="AN526" s="10"/>
      <c r="AO526" s="10"/>
      <c r="AP526" s="10"/>
      <c r="AQ526" s="10"/>
      <c r="AR526" s="10"/>
      <c r="AS526" s="10"/>
      <c r="AT526" s="10"/>
      <c r="AU526" s="24"/>
      <c r="AV526" s="10"/>
      <c r="AW526" s="51"/>
      <c r="AX526" s="47">
        <f t="shared" si="37"/>
        <v>0</v>
      </c>
      <c r="AY526" s="46">
        <f t="shared" si="36"/>
        <v>0</v>
      </c>
      <c r="AZ526" s="46" cm="1">
        <f t="array" ref="AZ526">IF($AY526&lt;=6,SUM($C526:$AV526),SUMPRODUCT(LARGE($C526:$AV526,{1,2,3,4,5,6})))</f>
        <v>0</v>
      </c>
      <c r="BA526" s="50" t="str">
        <f t="shared" si="38"/>
        <v/>
      </c>
      <c r="BB526" s="50" t="str">
        <f t="shared" si="39"/>
        <v xml:space="preserve"> </v>
      </c>
      <c r="BC526" s="46" t="str" cm="1">
        <f t="array" ref="BC526">IFERROR(SUMPRODUCT(LARGE($C526:$AV526,{1,2,3,4})), "")</f>
        <v/>
      </c>
      <c r="BD526" s="46" t="str" cm="1">
        <f t="array" ref="BD526">IFERROR(SUMPRODUCT(LARGE($C526:$AV526,{1,2,3,4,5,6,7})), "")</f>
        <v/>
      </c>
      <c r="BE526" s="46" t="str" cm="1">
        <f t="array" ref="BE526">IFERROR(SUMPRODUCT(LARGE($C526:$AV526,{1,2,3,4,5,6,7,8})), "")</f>
        <v/>
      </c>
    </row>
    <row r="527" spans="1:57" ht="15" customHeight="1" x14ac:dyDescent="0.2">
      <c r="A527" s="4"/>
      <c r="B527" s="4"/>
      <c r="C527" s="10"/>
      <c r="D527" s="10"/>
      <c r="E527" s="10"/>
      <c r="F527" s="10"/>
      <c r="G527" s="10"/>
      <c r="H527" s="10"/>
      <c r="I527" s="69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/>
      <c r="AB527" s="10"/>
      <c r="AC527" s="10"/>
      <c r="AD527" s="10"/>
      <c r="AE527" s="10"/>
      <c r="AF527" s="10"/>
      <c r="AG527" s="10"/>
      <c r="AH527" s="10"/>
      <c r="AI527" s="10"/>
      <c r="AJ527" s="10"/>
      <c r="AK527" s="10"/>
      <c r="AL527" s="10"/>
      <c r="AM527" s="10"/>
      <c r="AN527" s="10"/>
      <c r="AO527" s="10"/>
      <c r="AP527" s="10"/>
      <c r="AQ527" s="10"/>
      <c r="AR527" s="10"/>
      <c r="AS527" s="10"/>
      <c r="AT527" s="10"/>
      <c r="AU527" s="24"/>
      <c r="AV527" s="10"/>
      <c r="AW527" s="51"/>
      <c r="AX527" s="47">
        <f t="shared" si="37"/>
        <v>0</v>
      </c>
      <c r="AY527" s="46">
        <f t="shared" si="36"/>
        <v>0</v>
      </c>
      <c r="AZ527" s="46" cm="1">
        <f t="array" ref="AZ527">IF($AY527&lt;=6,SUM($C527:$AV527),SUMPRODUCT(LARGE($C527:$AV527,{1,2,3,4,5,6})))</f>
        <v>0</v>
      </c>
      <c r="BA527" s="50" t="str">
        <f t="shared" si="38"/>
        <v/>
      </c>
      <c r="BB527" s="50" t="str">
        <f t="shared" si="39"/>
        <v xml:space="preserve"> </v>
      </c>
      <c r="BC527" s="46" t="str" cm="1">
        <f t="array" ref="BC527">IFERROR(SUMPRODUCT(LARGE($C527:$AV527,{1,2,3,4})), "")</f>
        <v/>
      </c>
      <c r="BD527" s="46" t="str" cm="1">
        <f t="array" ref="BD527">IFERROR(SUMPRODUCT(LARGE($C527:$AV527,{1,2,3,4,5,6,7})), "")</f>
        <v/>
      </c>
      <c r="BE527" s="46" t="str" cm="1">
        <f t="array" ref="BE527">IFERROR(SUMPRODUCT(LARGE($C527:$AV527,{1,2,3,4,5,6,7,8})), "")</f>
        <v/>
      </c>
    </row>
    <row r="528" spans="1:57" ht="15" customHeight="1" x14ac:dyDescent="0.2">
      <c r="A528" s="4"/>
      <c r="B528" s="4"/>
      <c r="C528" s="10"/>
      <c r="D528" s="10"/>
      <c r="E528" s="10"/>
      <c r="F528" s="10"/>
      <c r="G528" s="10"/>
      <c r="H528" s="10"/>
      <c r="I528" s="69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  <c r="AA528" s="10"/>
      <c r="AB528" s="10"/>
      <c r="AC528" s="10"/>
      <c r="AD528" s="10"/>
      <c r="AE528" s="10"/>
      <c r="AF528" s="10"/>
      <c r="AG528" s="10"/>
      <c r="AH528" s="10"/>
      <c r="AI528" s="10"/>
      <c r="AJ528" s="10"/>
      <c r="AK528" s="10"/>
      <c r="AL528" s="10"/>
      <c r="AM528" s="10"/>
      <c r="AN528" s="10"/>
      <c r="AO528" s="10"/>
      <c r="AP528" s="10"/>
      <c r="AQ528" s="10"/>
      <c r="AR528" s="10"/>
      <c r="AS528" s="10"/>
      <c r="AT528" s="10"/>
      <c r="AU528" s="24"/>
      <c r="AV528" s="10"/>
      <c r="AW528" s="51"/>
      <c r="AX528" s="47">
        <f t="shared" si="37"/>
        <v>0</v>
      </c>
      <c r="AY528" s="46">
        <f t="shared" si="36"/>
        <v>0</v>
      </c>
      <c r="AZ528" s="46" cm="1">
        <f t="array" ref="AZ528">IF($AY528&lt;=6,SUM($C528:$AV528),SUMPRODUCT(LARGE($C528:$AV528,{1,2,3,4,5,6})))</f>
        <v>0</v>
      </c>
      <c r="BA528" s="50" t="str">
        <f t="shared" si="38"/>
        <v/>
      </c>
      <c r="BB528" s="50" t="str">
        <f t="shared" si="39"/>
        <v xml:space="preserve"> </v>
      </c>
      <c r="BC528" s="46" t="str" cm="1">
        <f t="array" ref="BC528">IFERROR(SUMPRODUCT(LARGE($C528:$AV528,{1,2,3,4})), "")</f>
        <v/>
      </c>
      <c r="BD528" s="46" t="str" cm="1">
        <f t="array" ref="BD528">IFERROR(SUMPRODUCT(LARGE($C528:$AV528,{1,2,3,4,5,6,7})), "")</f>
        <v/>
      </c>
      <c r="BE528" s="46" t="str" cm="1">
        <f t="array" ref="BE528">IFERROR(SUMPRODUCT(LARGE($C528:$AV528,{1,2,3,4,5,6,7,8})), "")</f>
        <v/>
      </c>
    </row>
    <row r="529" spans="1:57" ht="15" customHeight="1" x14ac:dyDescent="0.2">
      <c r="A529" s="4"/>
      <c r="B529" s="4"/>
      <c r="C529" s="10"/>
      <c r="D529" s="10"/>
      <c r="E529" s="10"/>
      <c r="F529" s="10"/>
      <c r="G529" s="10"/>
      <c r="H529" s="10"/>
      <c r="I529" s="69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  <c r="AA529" s="10"/>
      <c r="AB529" s="10"/>
      <c r="AC529" s="10"/>
      <c r="AD529" s="10"/>
      <c r="AE529" s="10"/>
      <c r="AF529" s="10"/>
      <c r="AG529" s="10"/>
      <c r="AH529" s="10"/>
      <c r="AI529" s="10"/>
      <c r="AJ529" s="10"/>
      <c r="AK529" s="10"/>
      <c r="AL529" s="10"/>
      <c r="AM529" s="10"/>
      <c r="AN529" s="10"/>
      <c r="AO529" s="10"/>
      <c r="AP529" s="10"/>
      <c r="AQ529" s="10"/>
      <c r="AR529" s="10"/>
      <c r="AS529" s="10"/>
      <c r="AT529" s="10"/>
      <c r="AU529" s="24"/>
      <c r="AV529" s="10"/>
      <c r="AW529" s="51"/>
      <c r="AX529" s="47">
        <f t="shared" si="37"/>
        <v>0</v>
      </c>
      <c r="AY529" s="46">
        <f t="shared" si="36"/>
        <v>0</v>
      </c>
      <c r="AZ529" s="46" cm="1">
        <f t="array" ref="AZ529">IF($AY529&lt;=6,SUM($C529:$AV529),SUMPRODUCT(LARGE($C529:$AV529,{1,2,3,4,5,6})))</f>
        <v>0</v>
      </c>
      <c r="BA529" s="50" t="str">
        <f t="shared" si="38"/>
        <v/>
      </c>
      <c r="BB529" s="50" t="str">
        <f t="shared" si="39"/>
        <v xml:space="preserve"> </v>
      </c>
      <c r="BC529" s="46" t="str" cm="1">
        <f t="array" ref="BC529">IFERROR(SUMPRODUCT(LARGE($C529:$AV529,{1,2,3,4})), "")</f>
        <v/>
      </c>
      <c r="BD529" s="46" t="str" cm="1">
        <f t="array" ref="BD529">IFERROR(SUMPRODUCT(LARGE($C529:$AV529,{1,2,3,4,5,6,7})), "")</f>
        <v/>
      </c>
      <c r="BE529" s="46" t="str" cm="1">
        <f t="array" ref="BE529">IFERROR(SUMPRODUCT(LARGE($C529:$AV529,{1,2,3,4,5,6,7,8})), "")</f>
        <v/>
      </c>
    </row>
    <row r="530" spans="1:57" ht="15" customHeight="1" x14ac:dyDescent="0.2">
      <c r="A530" s="4"/>
      <c r="B530" s="4"/>
      <c r="C530" s="10"/>
      <c r="D530" s="10"/>
      <c r="E530" s="10"/>
      <c r="F530" s="10"/>
      <c r="G530" s="10"/>
      <c r="H530" s="10"/>
      <c r="I530" s="69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  <c r="AA530" s="10"/>
      <c r="AB530" s="10"/>
      <c r="AC530" s="10"/>
      <c r="AD530" s="10"/>
      <c r="AE530" s="10"/>
      <c r="AF530" s="10"/>
      <c r="AG530" s="10"/>
      <c r="AH530" s="10"/>
      <c r="AI530" s="10"/>
      <c r="AJ530" s="10"/>
      <c r="AK530" s="10"/>
      <c r="AL530" s="10"/>
      <c r="AM530" s="10"/>
      <c r="AN530" s="10"/>
      <c r="AO530" s="10"/>
      <c r="AP530" s="10"/>
      <c r="AQ530" s="10"/>
      <c r="AR530" s="10"/>
      <c r="AS530" s="10"/>
      <c r="AT530" s="10"/>
      <c r="AU530" s="24"/>
      <c r="AV530" s="10"/>
      <c r="AW530" s="51"/>
      <c r="AX530" s="47">
        <f t="shared" si="37"/>
        <v>0</v>
      </c>
      <c r="AY530" s="46">
        <f t="shared" si="36"/>
        <v>0</v>
      </c>
      <c r="AZ530" s="46" cm="1">
        <f t="array" ref="AZ530">IF($AY530&lt;=6,SUM($C530:$AV530),SUMPRODUCT(LARGE($C530:$AV530,{1,2,3,4,5,6})))</f>
        <v>0</v>
      </c>
      <c r="BA530" s="50" t="str">
        <f t="shared" si="38"/>
        <v/>
      </c>
      <c r="BB530" s="50" t="str">
        <f t="shared" si="39"/>
        <v xml:space="preserve"> </v>
      </c>
      <c r="BC530" s="46" t="str" cm="1">
        <f t="array" ref="BC530">IFERROR(SUMPRODUCT(LARGE($C530:$AV530,{1,2,3,4})), "")</f>
        <v/>
      </c>
      <c r="BD530" s="46" t="str" cm="1">
        <f t="array" ref="BD530">IFERROR(SUMPRODUCT(LARGE($C530:$AV530,{1,2,3,4,5,6,7})), "")</f>
        <v/>
      </c>
      <c r="BE530" s="46" t="str" cm="1">
        <f t="array" ref="BE530">IFERROR(SUMPRODUCT(LARGE($C530:$AV530,{1,2,3,4,5,6,7,8})), "")</f>
        <v/>
      </c>
    </row>
    <row r="531" spans="1:57" ht="15" customHeight="1" x14ac:dyDescent="0.2">
      <c r="A531" s="4"/>
      <c r="B531" s="4"/>
      <c r="C531" s="10"/>
      <c r="D531" s="10"/>
      <c r="E531" s="10"/>
      <c r="F531" s="10"/>
      <c r="G531" s="10"/>
      <c r="H531" s="10"/>
      <c r="I531" s="69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  <c r="AA531" s="10"/>
      <c r="AB531" s="10"/>
      <c r="AC531" s="10"/>
      <c r="AD531" s="10"/>
      <c r="AE531" s="10"/>
      <c r="AF531" s="10"/>
      <c r="AG531" s="10"/>
      <c r="AH531" s="10"/>
      <c r="AI531" s="10"/>
      <c r="AJ531" s="10"/>
      <c r="AK531" s="10"/>
      <c r="AL531" s="10"/>
      <c r="AM531" s="10"/>
      <c r="AN531" s="10"/>
      <c r="AO531" s="10"/>
      <c r="AP531" s="10"/>
      <c r="AQ531" s="10"/>
      <c r="AR531" s="10"/>
      <c r="AS531" s="10"/>
      <c r="AT531" s="10"/>
      <c r="AU531" s="24"/>
      <c r="AV531" s="10"/>
      <c r="AW531" s="51"/>
      <c r="AX531" s="47">
        <f t="shared" si="37"/>
        <v>0</v>
      </c>
      <c r="AY531" s="46">
        <f t="shared" si="36"/>
        <v>0</v>
      </c>
      <c r="AZ531" s="46" cm="1">
        <f t="array" ref="AZ531">IF($AY531&lt;=6,SUM($C531:$AV531),SUMPRODUCT(LARGE($C531:$AV531,{1,2,3,4,5,6})))</f>
        <v>0</v>
      </c>
      <c r="BA531" s="50" t="str">
        <f t="shared" si="38"/>
        <v/>
      </c>
      <c r="BB531" s="50" t="str">
        <f t="shared" si="39"/>
        <v xml:space="preserve"> </v>
      </c>
      <c r="BC531" s="46" t="str" cm="1">
        <f t="array" ref="BC531">IFERROR(SUMPRODUCT(LARGE($C531:$AV531,{1,2,3,4})), "")</f>
        <v/>
      </c>
      <c r="BD531" s="46" t="str" cm="1">
        <f t="array" ref="BD531">IFERROR(SUMPRODUCT(LARGE($C531:$AV531,{1,2,3,4,5,6,7})), "")</f>
        <v/>
      </c>
      <c r="BE531" s="46" t="str" cm="1">
        <f t="array" ref="BE531">IFERROR(SUMPRODUCT(LARGE($C531:$AV531,{1,2,3,4,5,6,7,8})), "")</f>
        <v/>
      </c>
    </row>
    <row r="532" spans="1:57" ht="15" customHeight="1" x14ac:dyDescent="0.2">
      <c r="A532" s="4"/>
      <c r="B532" s="4"/>
      <c r="C532" s="10"/>
      <c r="D532" s="10"/>
      <c r="E532" s="10"/>
      <c r="F532" s="10"/>
      <c r="G532" s="10"/>
      <c r="H532" s="10"/>
      <c r="I532" s="69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/>
      <c r="AB532" s="10"/>
      <c r="AC532" s="10"/>
      <c r="AD532" s="10"/>
      <c r="AE532" s="10"/>
      <c r="AF532" s="10"/>
      <c r="AG532" s="10"/>
      <c r="AH532" s="10"/>
      <c r="AI532" s="10"/>
      <c r="AJ532" s="10"/>
      <c r="AK532" s="10"/>
      <c r="AL532" s="10"/>
      <c r="AM532" s="10"/>
      <c r="AN532" s="10"/>
      <c r="AO532" s="10"/>
      <c r="AP532" s="10"/>
      <c r="AQ532" s="10"/>
      <c r="AR532" s="10"/>
      <c r="AS532" s="10"/>
      <c r="AT532" s="10"/>
      <c r="AU532" s="24"/>
      <c r="AV532" s="10"/>
      <c r="AW532" s="51"/>
      <c r="AX532" s="47">
        <f t="shared" si="37"/>
        <v>0</v>
      </c>
      <c r="AY532" s="46">
        <f t="shared" si="36"/>
        <v>0</v>
      </c>
      <c r="AZ532" s="46" cm="1">
        <f t="array" ref="AZ532">IF($AY532&lt;=6,SUM($C532:$AV532),SUMPRODUCT(LARGE($C532:$AV532,{1,2,3,4,5,6})))</f>
        <v>0</v>
      </c>
      <c r="BA532" s="50" t="str">
        <f t="shared" si="38"/>
        <v/>
      </c>
      <c r="BB532" s="50" t="str">
        <f t="shared" si="39"/>
        <v xml:space="preserve"> </v>
      </c>
      <c r="BC532" s="46" t="str" cm="1">
        <f t="array" ref="BC532">IFERROR(SUMPRODUCT(LARGE($C532:$AV532,{1,2,3,4})), "")</f>
        <v/>
      </c>
      <c r="BD532" s="46" t="str" cm="1">
        <f t="array" ref="BD532">IFERROR(SUMPRODUCT(LARGE($C532:$AV532,{1,2,3,4,5,6,7})), "")</f>
        <v/>
      </c>
      <c r="BE532" s="46" t="str" cm="1">
        <f t="array" ref="BE532">IFERROR(SUMPRODUCT(LARGE($C532:$AV532,{1,2,3,4,5,6,7,8})), "")</f>
        <v/>
      </c>
    </row>
    <row r="533" spans="1:57" ht="15" customHeight="1" x14ac:dyDescent="0.2">
      <c r="A533" s="4"/>
      <c r="B533" s="4"/>
      <c r="C533" s="10"/>
      <c r="D533" s="10"/>
      <c r="E533" s="10"/>
      <c r="F533" s="10"/>
      <c r="G533" s="10"/>
      <c r="H533" s="10"/>
      <c r="I533" s="69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  <c r="AA533" s="10"/>
      <c r="AB533" s="10"/>
      <c r="AC533" s="10"/>
      <c r="AD533" s="10"/>
      <c r="AE533" s="10"/>
      <c r="AF533" s="10"/>
      <c r="AG533" s="10"/>
      <c r="AH533" s="10"/>
      <c r="AI533" s="10"/>
      <c r="AJ533" s="10"/>
      <c r="AK533" s="10"/>
      <c r="AL533" s="10"/>
      <c r="AM533" s="10"/>
      <c r="AN533" s="10"/>
      <c r="AO533" s="10"/>
      <c r="AP533" s="10"/>
      <c r="AQ533" s="10"/>
      <c r="AR533" s="10"/>
      <c r="AS533" s="10"/>
      <c r="AT533" s="10"/>
      <c r="AU533" s="24"/>
      <c r="AV533" s="10"/>
      <c r="AW533" s="51"/>
      <c r="AX533" s="47">
        <f t="shared" si="37"/>
        <v>0</v>
      </c>
      <c r="AY533" s="46">
        <f t="shared" si="36"/>
        <v>0</v>
      </c>
      <c r="AZ533" s="46" cm="1">
        <f t="array" ref="AZ533">IF($AY533&lt;=6,SUM($C533:$AV533),SUMPRODUCT(LARGE($C533:$AV533,{1,2,3,4,5,6})))</f>
        <v>0</v>
      </c>
      <c r="BA533" s="50" t="str">
        <f t="shared" si="38"/>
        <v/>
      </c>
      <c r="BB533" s="50" t="str">
        <f t="shared" si="39"/>
        <v xml:space="preserve"> </v>
      </c>
      <c r="BC533" s="46" t="str" cm="1">
        <f t="array" ref="BC533">IFERROR(SUMPRODUCT(LARGE($C533:$AV533,{1,2,3,4})), "")</f>
        <v/>
      </c>
      <c r="BD533" s="46" t="str" cm="1">
        <f t="array" ref="BD533">IFERROR(SUMPRODUCT(LARGE($C533:$AV533,{1,2,3,4,5,6,7})), "")</f>
        <v/>
      </c>
      <c r="BE533" s="46" t="str" cm="1">
        <f t="array" ref="BE533">IFERROR(SUMPRODUCT(LARGE($C533:$AV533,{1,2,3,4,5,6,7,8})), "")</f>
        <v/>
      </c>
    </row>
    <row r="534" spans="1:57" ht="15" customHeight="1" x14ac:dyDescent="0.2">
      <c r="A534" s="4"/>
      <c r="B534" s="4"/>
      <c r="C534" s="10"/>
      <c r="D534" s="10"/>
      <c r="E534" s="10"/>
      <c r="F534" s="10"/>
      <c r="G534" s="10"/>
      <c r="H534" s="10"/>
      <c r="I534" s="69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/>
      <c r="AB534" s="10"/>
      <c r="AC534" s="10"/>
      <c r="AD534" s="10"/>
      <c r="AE534" s="10"/>
      <c r="AF534" s="10"/>
      <c r="AG534" s="10"/>
      <c r="AH534" s="10"/>
      <c r="AI534" s="10"/>
      <c r="AJ534" s="10"/>
      <c r="AK534" s="10"/>
      <c r="AL534" s="10"/>
      <c r="AM534" s="10"/>
      <c r="AN534" s="10"/>
      <c r="AO534" s="10"/>
      <c r="AP534" s="10"/>
      <c r="AQ534" s="10"/>
      <c r="AR534" s="10"/>
      <c r="AS534" s="10"/>
      <c r="AT534" s="10"/>
      <c r="AU534" s="24"/>
      <c r="AV534" s="10"/>
      <c r="AW534" s="51"/>
      <c r="AX534" s="47">
        <f t="shared" si="37"/>
        <v>0</v>
      </c>
      <c r="AY534" s="46">
        <f t="shared" si="36"/>
        <v>0</v>
      </c>
      <c r="AZ534" s="46" cm="1">
        <f t="array" ref="AZ534">IF($AY534&lt;=6,SUM($C534:$AV534),SUMPRODUCT(LARGE($C534:$AV534,{1,2,3,4,5,6})))</f>
        <v>0</v>
      </c>
      <c r="BA534" s="50" t="str">
        <f t="shared" si="38"/>
        <v/>
      </c>
      <c r="BB534" s="50" t="str">
        <f t="shared" si="39"/>
        <v xml:space="preserve"> </v>
      </c>
      <c r="BC534" s="46" t="str" cm="1">
        <f t="array" ref="BC534">IFERROR(SUMPRODUCT(LARGE($C534:$AV534,{1,2,3,4})), "")</f>
        <v/>
      </c>
      <c r="BD534" s="46" t="str" cm="1">
        <f t="array" ref="BD534">IFERROR(SUMPRODUCT(LARGE($C534:$AV534,{1,2,3,4,5,6,7})), "")</f>
        <v/>
      </c>
      <c r="BE534" s="46" t="str" cm="1">
        <f t="array" ref="BE534">IFERROR(SUMPRODUCT(LARGE($C534:$AV534,{1,2,3,4,5,6,7,8})), "")</f>
        <v/>
      </c>
    </row>
    <row r="535" spans="1:57" ht="15" customHeight="1" x14ac:dyDescent="0.2">
      <c r="A535" s="4"/>
      <c r="B535" s="4"/>
      <c r="C535" s="10"/>
      <c r="D535" s="10"/>
      <c r="E535" s="10"/>
      <c r="F535" s="10"/>
      <c r="G535" s="10"/>
      <c r="H535" s="10"/>
      <c r="I535" s="69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/>
      <c r="AB535" s="10"/>
      <c r="AC535" s="10"/>
      <c r="AD535" s="10"/>
      <c r="AE535" s="10"/>
      <c r="AF535" s="10"/>
      <c r="AG535" s="10"/>
      <c r="AH535" s="10"/>
      <c r="AI535" s="10"/>
      <c r="AJ535" s="10"/>
      <c r="AK535" s="10"/>
      <c r="AL535" s="10"/>
      <c r="AM535" s="10"/>
      <c r="AN535" s="10"/>
      <c r="AO535" s="10"/>
      <c r="AP535" s="10"/>
      <c r="AQ535" s="10"/>
      <c r="AR535" s="10"/>
      <c r="AS535" s="10"/>
      <c r="AT535" s="10"/>
      <c r="AU535" s="24"/>
      <c r="AV535" s="10"/>
      <c r="AW535" s="51"/>
      <c r="AX535" s="47">
        <f t="shared" si="37"/>
        <v>0</v>
      </c>
      <c r="AY535" s="46">
        <f t="shared" si="36"/>
        <v>0</v>
      </c>
      <c r="AZ535" s="46" cm="1">
        <f t="array" ref="AZ535">IF($AY535&lt;=6,SUM($C535:$AV535),SUMPRODUCT(LARGE($C535:$AV535,{1,2,3,4,5,6})))</f>
        <v>0</v>
      </c>
      <c r="BA535" s="50" t="str">
        <f t="shared" si="38"/>
        <v/>
      </c>
      <c r="BB535" s="50" t="str">
        <f t="shared" si="39"/>
        <v xml:space="preserve"> </v>
      </c>
      <c r="BC535" s="46" t="str" cm="1">
        <f t="array" ref="BC535">IFERROR(SUMPRODUCT(LARGE($C535:$AV535,{1,2,3,4})), "")</f>
        <v/>
      </c>
      <c r="BD535" s="46" t="str" cm="1">
        <f t="array" ref="BD535">IFERROR(SUMPRODUCT(LARGE($C535:$AV535,{1,2,3,4,5,6,7})), "")</f>
        <v/>
      </c>
      <c r="BE535" s="46" t="str" cm="1">
        <f t="array" ref="BE535">IFERROR(SUMPRODUCT(LARGE($C535:$AV535,{1,2,3,4,5,6,7,8})), "")</f>
        <v/>
      </c>
    </row>
    <row r="536" spans="1:57" ht="15" customHeight="1" x14ac:dyDescent="0.2">
      <c r="A536" s="4"/>
      <c r="B536" s="4"/>
      <c r="C536" s="10"/>
      <c r="D536" s="10"/>
      <c r="E536" s="10"/>
      <c r="F536" s="10"/>
      <c r="G536" s="10"/>
      <c r="H536" s="10"/>
      <c r="I536" s="69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  <c r="AA536" s="10"/>
      <c r="AB536" s="10"/>
      <c r="AC536" s="10"/>
      <c r="AD536" s="10"/>
      <c r="AE536" s="10"/>
      <c r="AF536" s="10"/>
      <c r="AG536" s="10"/>
      <c r="AH536" s="10"/>
      <c r="AI536" s="10"/>
      <c r="AJ536" s="10"/>
      <c r="AK536" s="10"/>
      <c r="AL536" s="10"/>
      <c r="AM536" s="10"/>
      <c r="AN536" s="10"/>
      <c r="AO536" s="10"/>
      <c r="AP536" s="10"/>
      <c r="AQ536" s="10"/>
      <c r="AR536" s="10"/>
      <c r="AS536" s="10"/>
      <c r="AT536" s="10"/>
      <c r="AU536" s="24"/>
      <c r="AV536" s="10"/>
      <c r="AW536" s="51"/>
      <c r="AX536" s="47">
        <f t="shared" si="37"/>
        <v>0</v>
      </c>
      <c r="AY536" s="46">
        <f t="shared" si="36"/>
        <v>0</v>
      </c>
      <c r="AZ536" s="46" cm="1">
        <f t="array" ref="AZ536">IF($AY536&lt;=6,SUM($C536:$AV536),SUMPRODUCT(LARGE($C536:$AV536,{1,2,3,4,5,6})))</f>
        <v>0</v>
      </c>
      <c r="BA536" s="50" t="str">
        <f t="shared" si="38"/>
        <v/>
      </c>
      <c r="BB536" s="50" t="str">
        <f t="shared" si="39"/>
        <v xml:space="preserve"> </v>
      </c>
      <c r="BC536" s="46" t="str" cm="1">
        <f t="array" ref="BC536">IFERROR(SUMPRODUCT(LARGE($C536:$AV536,{1,2,3,4})), "")</f>
        <v/>
      </c>
      <c r="BD536" s="46" t="str" cm="1">
        <f t="array" ref="BD536">IFERROR(SUMPRODUCT(LARGE($C536:$AV536,{1,2,3,4,5,6,7})), "")</f>
        <v/>
      </c>
      <c r="BE536" s="46" t="str" cm="1">
        <f t="array" ref="BE536">IFERROR(SUMPRODUCT(LARGE($C536:$AV536,{1,2,3,4,5,6,7,8})), "")</f>
        <v/>
      </c>
    </row>
    <row r="537" spans="1:57" ht="15" customHeight="1" x14ac:dyDescent="0.2">
      <c r="A537" s="4"/>
      <c r="B537" s="4"/>
      <c r="C537" s="10"/>
      <c r="D537" s="10"/>
      <c r="E537" s="10"/>
      <c r="F537" s="10"/>
      <c r="G537" s="10"/>
      <c r="H537" s="10"/>
      <c r="I537" s="69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/>
      <c r="AB537" s="10"/>
      <c r="AC537" s="10"/>
      <c r="AD537" s="10"/>
      <c r="AE537" s="10"/>
      <c r="AF537" s="10"/>
      <c r="AG537" s="10"/>
      <c r="AH537" s="10"/>
      <c r="AI537" s="10"/>
      <c r="AJ537" s="10"/>
      <c r="AK537" s="10"/>
      <c r="AL537" s="10"/>
      <c r="AM537" s="10"/>
      <c r="AN537" s="10"/>
      <c r="AO537" s="10"/>
      <c r="AP537" s="10"/>
      <c r="AQ537" s="10"/>
      <c r="AR537" s="10"/>
      <c r="AS537" s="10"/>
      <c r="AT537" s="10"/>
      <c r="AU537" s="24"/>
      <c r="AV537" s="10"/>
      <c r="AW537" s="51"/>
      <c r="AX537" s="47">
        <f t="shared" si="37"/>
        <v>0</v>
      </c>
      <c r="AY537" s="46">
        <f t="shared" si="36"/>
        <v>0</v>
      </c>
      <c r="AZ537" s="46" cm="1">
        <f t="array" ref="AZ537">IF($AY537&lt;=6,SUM($C537:$AV537),SUMPRODUCT(LARGE($C537:$AV537,{1,2,3,4,5,6})))</f>
        <v>0</v>
      </c>
      <c r="BA537" s="50" t="str">
        <f t="shared" si="38"/>
        <v/>
      </c>
      <c r="BB537" s="50" t="str">
        <f t="shared" si="39"/>
        <v xml:space="preserve"> </v>
      </c>
      <c r="BC537" s="46" t="str" cm="1">
        <f t="array" ref="BC537">IFERROR(SUMPRODUCT(LARGE($C537:$AV537,{1,2,3,4})), "")</f>
        <v/>
      </c>
      <c r="BD537" s="46" t="str" cm="1">
        <f t="array" ref="BD537">IFERROR(SUMPRODUCT(LARGE($C537:$AV537,{1,2,3,4,5,6,7})), "")</f>
        <v/>
      </c>
      <c r="BE537" s="46" t="str" cm="1">
        <f t="array" ref="BE537">IFERROR(SUMPRODUCT(LARGE($C537:$AV537,{1,2,3,4,5,6,7,8})), "")</f>
        <v/>
      </c>
    </row>
    <row r="538" spans="1:57" ht="15" customHeight="1" x14ac:dyDescent="0.2">
      <c r="A538" s="4"/>
      <c r="B538" s="4"/>
      <c r="C538" s="10"/>
      <c r="D538" s="10"/>
      <c r="E538" s="10"/>
      <c r="F538" s="10"/>
      <c r="G538" s="10"/>
      <c r="H538" s="10"/>
      <c r="I538" s="69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  <c r="AA538" s="10"/>
      <c r="AB538" s="10"/>
      <c r="AC538" s="10"/>
      <c r="AD538" s="10"/>
      <c r="AE538" s="10"/>
      <c r="AF538" s="10"/>
      <c r="AG538" s="10"/>
      <c r="AH538" s="10"/>
      <c r="AI538" s="10"/>
      <c r="AJ538" s="10"/>
      <c r="AK538" s="10"/>
      <c r="AL538" s="10"/>
      <c r="AM538" s="10"/>
      <c r="AN538" s="10"/>
      <c r="AO538" s="10"/>
      <c r="AP538" s="10"/>
      <c r="AQ538" s="10"/>
      <c r="AR538" s="10"/>
      <c r="AS538" s="10"/>
      <c r="AT538" s="10"/>
      <c r="AU538" s="24"/>
      <c r="AV538" s="10"/>
      <c r="AW538" s="51"/>
      <c r="AX538" s="47">
        <f t="shared" si="37"/>
        <v>0</v>
      </c>
      <c r="AY538" s="46">
        <f t="shared" si="36"/>
        <v>0</v>
      </c>
      <c r="AZ538" s="46" cm="1">
        <f t="array" ref="AZ538">IF($AY538&lt;=6,SUM($C538:$AV538),SUMPRODUCT(LARGE($C538:$AV538,{1,2,3,4,5,6})))</f>
        <v>0</v>
      </c>
      <c r="BA538" s="50" t="str">
        <f t="shared" si="38"/>
        <v/>
      </c>
      <c r="BB538" s="50" t="str">
        <f t="shared" si="39"/>
        <v xml:space="preserve"> </v>
      </c>
      <c r="BC538" s="46" t="str" cm="1">
        <f t="array" ref="BC538">IFERROR(SUMPRODUCT(LARGE($C538:$AV538,{1,2,3,4})), "")</f>
        <v/>
      </c>
      <c r="BD538" s="46" t="str" cm="1">
        <f t="array" ref="BD538">IFERROR(SUMPRODUCT(LARGE($C538:$AV538,{1,2,3,4,5,6,7})), "")</f>
        <v/>
      </c>
      <c r="BE538" s="46" t="str" cm="1">
        <f t="array" ref="BE538">IFERROR(SUMPRODUCT(LARGE($C538:$AV538,{1,2,3,4,5,6,7,8})), "")</f>
        <v/>
      </c>
    </row>
    <row r="539" spans="1:57" ht="15" customHeight="1" x14ac:dyDescent="0.2">
      <c r="A539" s="4"/>
      <c r="B539" s="4"/>
      <c r="C539" s="10"/>
      <c r="D539" s="10"/>
      <c r="E539" s="10"/>
      <c r="F539" s="10"/>
      <c r="G539" s="10"/>
      <c r="H539" s="10"/>
      <c r="I539" s="69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/>
      <c r="AB539" s="10"/>
      <c r="AC539" s="10"/>
      <c r="AD539" s="10"/>
      <c r="AE539" s="10"/>
      <c r="AF539" s="10"/>
      <c r="AG539" s="10"/>
      <c r="AH539" s="10"/>
      <c r="AI539" s="10"/>
      <c r="AJ539" s="10"/>
      <c r="AK539" s="10"/>
      <c r="AL539" s="10"/>
      <c r="AM539" s="10"/>
      <c r="AN539" s="10"/>
      <c r="AO539" s="10"/>
      <c r="AP539" s="10"/>
      <c r="AQ539" s="10"/>
      <c r="AR539" s="10"/>
      <c r="AS539" s="10"/>
      <c r="AT539" s="10"/>
      <c r="AU539" s="24"/>
      <c r="AV539" s="10"/>
      <c r="AW539" s="51"/>
      <c r="AX539" s="47">
        <f t="shared" si="37"/>
        <v>0</v>
      </c>
      <c r="AY539" s="46">
        <f t="shared" si="36"/>
        <v>0</v>
      </c>
      <c r="AZ539" s="46" cm="1">
        <f t="array" ref="AZ539">IF($AY539&lt;=6,SUM($C539:$AV539),SUMPRODUCT(LARGE($C539:$AV539,{1,2,3,4,5,6})))</f>
        <v>0</v>
      </c>
      <c r="BA539" s="50" t="str">
        <f t="shared" si="38"/>
        <v/>
      </c>
      <c r="BB539" s="50" t="str">
        <f t="shared" si="39"/>
        <v xml:space="preserve"> </v>
      </c>
      <c r="BC539" s="46" t="str" cm="1">
        <f t="array" ref="BC539">IFERROR(SUMPRODUCT(LARGE($C539:$AV539,{1,2,3,4})), "")</f>
        <v/>
      </c>
      <c r="BD539" s="46" t="str" cm="1">
        <f t="array" ref="BD539">IFERROR(SUMPRODUCT(LARGE($C539:$AV539,{1,2,3,4,5,6,7})), "")</f>
        <v/>
      </c>
      <c r="BE539" s="46" t="str" cm="1">
        <f t="array" ref="BE539">IFERROR(SUMPRODUCT(LARGE($C539:$AV539,{1,2,3,4,5,6,7,8})), "")</f>
        <v/>
      </c>
    </row>
    <row r="540" spans="1:57" ht="15" customHeight="1" x14ac:dyDescent="0.2">
      <c r="A540" s="4"/>
      <c r="B540" s="4"/>
      <c r="C540" s="10"/>
      <c r="D540" s="10"/>
      <c r="E540" s="10"/>
      <c r="F540" s="10"/>
      <c r="G540" s="10"/>
      <c r="H540" s="10"/>
      <c r="I540" s="69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/>
      <c r="AB540" s="10"/>
      <c r="AC540" s="10"/>
      <c r="AD540" s="10"/>
      <c r="AE540" s="10"/>
      <c r="AF540" s="10"/>
      <c r="AG540" s="10"/>
      <c r="AH540" s="10"/>
      <c r="AI540" s="10"/>
      <c r="AJ540" s="10"/>
      <c r="AK540" s="10"/>
      <c r="AL540" s="10"/>
      <c r="AM540" s="10"/>
      <c r="AN540" s="10"/>
      <c r="AO540" s="10"/>
      <c r="AP540" s="10"/>
      <c r="AQ540" s="10"/>
      <c r="AR540" s="10"/>
      <c r="AS540" s="10"/>
      <c r="AT540" s="10"/>
      <c r="AU540" s="24"/>
      <c r="AV540" s="10"/>
      <c r="AW540" s="51"/>
      <c r="AX540" s="47">
        <f t="shared" si="37"/>
        <v>0</v>
      </c>
      <c r="AY540" s="46">
        <f t="shared" si="36"/>
        <v>0</v>
      </c>
      <c r="AZ540" s="46" cm="1">
        <f t="array" ref="AZ540">IF($AY540&lt;=6,SUM($C540:$AV540),SUMPRODUCT(LARGE($C540:$AV540,{1,2,3,4,5,6})))</f>
        <v>0</v>
      </c>
      <c r="BA540" s="50" t="str">
        <f t="shared" si="38"/>
        <v/>
      </c>
      <c r="BB540" s="50" t="str">
        <f t="shared" si="39"/>
        <v xml:space="preserve"> </v>
      </c>
      <c r="BC540" s="46" t="str" cm="1">
        <f t="array" ref="BC540">IFERROR(SUMPRODUCT(LARGE($C540:$AV540,{1,2,3,4})), "")</f>
        <v/>
      </c>
      <c r="BD540" s="46" t="str" cm="1">
        <f t="array" ref="BD540">IFERROR(SUMPRODUCT(LARGE($C540:$AV540,{1,2,3,4,5,6,7})), "")</f>
        <v/>
      </c>
      <c r="BE540" s="46" t="str" cm="1">
        <f t="array" ref="BE540">IFERROR(SUMPRODUCT(LARGE($C540:$AV540,{1,2,3,4,5,6,7,8})), "")</f>
        <v/>
      </c>
    </row>
    <row r="541" spans="1:57" ht="15" customHeight="1" x14ac:dyDescent="0.2">
      <c r="A541" s="4"/>
      <c r="B541" s="4"/>
      <c r="C541" s="10"/>
      <c r="D541" s="10"/>
      <c r="E541" s="10"/>
      <c r="F541" s="10"/>
      <c r="G541" s="10"/>
      <c r="H541" s="10"/>
      <c r="I541" s="69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  <c r="AA541" s="10"/>
      <c r="AB541" s="10"/>
      <c r="AC541" s="10"/>
      <c r="AD541" s="10"/>
      <c r="AE541" s="10"/>
      <c r="AF541" s="10"/>
      <c r="AG541" s="10"/>
      <c r="AH541" s="10"/>
      <c r="AI541" s="10"/>
      <c r="AJ541" s="10"/>
      <c r="AK541" s="10"/>
      <c r="AL541" s="10"/>
      <c r="AM541" s="10"/>
      <c r="AN541" s="10"/>
      <c r="AO541" s="10"/>
      <c r="AP541" s="10"/>
      <c r="AQ541" s="10"/>
      <c r="AR541" s="10"/>
      <c r="AS541" s="10"/>
      <c r="AT541" s="10"/>
      <c r="AU541" s="24"/>
      <c r="AV541" s="10"/>
      <c r="AW541" s="51"/>
      <c r="AX541" s="47">
        <f t="shared" si="37"/>
        <v>0</v>
      </c>
      <c r="AY541" s="46">
        <f t="shared" si="36"/>
        <v>0</v>
      </c>
      <c r="AZ541" s="46" cm="1">
        <f t="array" ref="AZ541">IF($AY541&lt;=6,SUM($C541:$AV541),SUMPRODUCT(LARGE($C541:$AV541,{1,2,3,4,5,6})))</f>
        <v>0</v>
      </c>
      <c r="BA541" s="50" t="str">
        <f t="shared" si="38"/>
        <v/>
      </c>
      <c r="BB541" s="50" t="str">
        <f t="shared" si="39"/>
        <v xml:space="preserve"> </v>
      </c>
      <c r="BC541" s="46" t="str" cm="1">
        <f t="array" ref="BC541">IFERROR(SUMPRODUCT(LARGE($C541:$AV541,{1,2,3,4})), "")</f>
        <v/>
      </c>
      <c r="BD541" s="46" t="str" cm="1">
        <f t="array" ref="BD541">IFERROR(SUMPRODUCT(LARGE($C541:$AV541,{1,2,3,4,5,6,7})), "")</f>
        <v/>
      </c>
      <c r="BE541" s="46" t="str" cm="1">
        <f t="array" ref="BE541">IFERROR(SUMPRODUCT(LARGE($C541:$AV541,{1,2,3,4,5,6,7,8})), "")</f>
        <v/>
      </c>
    </row>
    <row r="542" spans="1:57" ht="15" customHeight="1" x14ac:dyDescent="0.2">
      <c r="A542" s="4"/>
      <c r="B542" s="4"/>
      <c r="C542" s="10"/>
      <c r="D542" s="10"/>
      <c r="E542" s="10"/>
      <c r="F542" s="10"/>
      <c r="G542" s="10"/>
      <c r="H542" s="10"/>
      <c r="I542" s="69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/>
      <c r="AB542" s="10"/>
      <c r="AC542" s="10"/>
      <c r="AD542" s="10"/>
      <c r="AE542" s="10"/>
      <c r="AF542" s="10"/>
      <c r="AG542" s="10"/>
      <c r="AH542" s="10"/>
      <c r="AI542" s="10"/>
      <c r="AJ542" s="10"/>
      <c r="AK542" s="10"/>
      <c r="AL542" s="10"/>
      <c r="AM542" s="10"/>
      <c r="AN542" s="10"/>
      <c r="AO542" s="10"/>
      <c r="AP542" s="10"/>
      <c r="AQ542" s="10"/>
      <c r="AR542" s="10"/>
      <c r="AS542" s="10"/>
      <c r="AT542" s="10"/>
      <c r="AU542" s="24"/>
      <c r="AV542" s="10"/>
      <c r="AW542" s="51"/>
      <c r="AX542" s="47">
        <f t="shared" si="37"/>
        <v>0</v>
      </c>
      <c r="AY542" s="46">
        <f t="shared" si="36"/>
        <v>0</v>
      </c>
      <c r="AZ542" s="46" cm="1">
        <f t="array" ref="AZ542">IF($AY542&lt;=6,SUM($C542:$AV542),SUMPRODUCT(LARGE($C542:$AV542,{1,2,3,4,5,6})))</f>
        <v>0</v>
      </c>
      <c r="BA542" s="50" t="str">
        <f t="shared" si="38"/>
        <v/>
      </c>
      <c r="BB542" s="50" t="str">
        <f t="shared" si="39"/>
        <v xml:space="preserve"> </v>
      </c>
      <c r="BC542" s="46" t="str" cm="1">
        <f t="array" ref="BC542">IFERROR(SUMPRODUCT(LARGE($C542:$AV542,{1,2,3,4})), "")</f>
        <v/>
      </c>
      <c r="BD542" s="46" t="str" cm="1">
        <f t="array" ref="BD542">IFERROR(SUMPRODUCT(LARGE($C542:$AV542,{1,2,3,4,5,6,7})), "")</f>
        <v/>
      </c>
      <c r="BE542" s="46" t="str" cm="1">
        <f t="array" ref="BE542">IFERROR(SUMPRODUCT(LARGE($C542:$AV542,{1,2,3,4,5,6,7,8})), "")</f>
        <v/>
      </c>
    </row>
    <row r="543" spans="1:57" ht="15" customHeight="1" x14ac:dyDescent="0.2">
      <c r="A543" s="4"/>
      <c r="B543" s="4"/>
      <c r="C543" s="10"/>
      <c r="D543" s="10"/>
      <c r="E543" s="10"/>
      <c r="F543" s="10"/>
      <c r="G543" s="10"/>
      <c r="H543" s="10"/>
      <c r="I543" s="69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/>
      <c r="AB543" s="10"/>
      <c r="AC543" s="10"/>
      <c r="AD543" s="10"/>
      <c r="AE543" s="10"/>
      <c r="AF543" s="10"/>
      <c r="AG543" s="10"/>
      <c r="AH543" s="10"/>
      <c r="AI543" s="10"/>
      <c r="AJ543" s="10"/>
      <c r="AK543" s="10"/>
      <c r="AL543" s="10"/>
      <c r="AM543" s="10"/>
      <c r="AN543" s="10"/>
      <c r="AO543" s="10"/>
      <c r="AP543" s="10"/>
      <c r="AQ543" s="10"/>
      <c r="AR543" s="10"/>
      <c r="AS543" s="10"/>
      <c r="AT543" s="10"/>
      <c r="AU543" s="24"/>
      <c r="AV543" s="10"/>
      <c r="AW543" s="51"/>
      <c r="AX543" s="47">
        <f t="shared" si="37"/>
        <v>0</v>
      </c>
      <c r="AY543" s="46">
        <f t="shared" si="36"/>
        <v>0</v>
      </c>
      <c r="AZ543" s="46" cm="1">
        <f t="array" ref="AZ543">IF($AY543&lt;=6,SUM($C543:$AV543),SUMPRODUCT(LARGE($C543:$AV543,{1,2,3,4,5,6})))</f>
        <v>0</v>
      </c>
      <c r="BA543" s="50" t="str">
        <f t="shared" si="38"/>
        <v/>
      </c>
      <c r="BB543" s="50" t="str">
        <f t="shared" si="39"/>
        <v xml:space="preserve"> </v>
      </c>
      <c r="BC543" s="46" t="str" cm="1">
        <f t="array" ref="BC543">IFERROR(SUMPRODUCT(LARGE($C543:$AV543,{1,2,3,4})), "")</f>
        <v/>
      </c>
      <c r="BD543" s="46" t="str" cm="1">
        <f t="array" ref="BD543">IFERROR(SUMPRODUCT(LARGE($C543:$AV543,{1,2,3,4,5,6,7})), "")</f>
        <v/>
      </c>
      <c r="BE543" s="46" t="str" cm="1">
        <f t="array" ref="BE543">IFERROR(SUMPRODUCT(LARGE($C543:$AV543,{1,2,3,4,5,6,7,8})), "")</f>
        <v/>
      </c>
    </row>
    <row r="544" spans="1:57" ht="15" customHeight="1" x14ac:dyDescent="0.2">
      <c r="A544" s="4"/>
      <c r="B544" s="4"/>
      <c r="C544" s="10"/>
      <c r="D544" s="10"/>
      <c r="E544" s="10"/>
      <c r="F544" s="10"/>
      <c r="G544" s="10"/>
      <c r="H544" s="10"/>
      <c r="I544" s="69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/>
      <c r="AB544" s="10"/>
      <c r="AC544" s="10"/>
      <c r="AD544" s="10"/>
      <c r="AE544" s="10"/>
      <c r="AF544" s="10"/>
      <c r="AG544" s="10"/>
      <c r="AH544" s="10"/>
      <c r="AI544" s="10"/>
      <c r="AJ544" s="10"/>
      <c r="AK544" s="10"/>
      <c r="AL544" s="10"/>
      <c r="AM544" s="10"/>
      <c r="AN544" s="10"/>
      <c r="AO544" s="10"/>
      <c r="AP544" s="10"/>
      <c r="AQ544" s="10"/>
      <c r="AR544" s="10"/>
      <c r="AS544" s="10"/>
      <c r="AT544" s="10"/>
      <c r="AU544" s="24"/>
      <c r="AV544" s="10"/>
      <c r="AW544" s="51"/>
      <c r="AX544" s="47">
        <f t="shared" si="37"/>
        <v>0</v>
      </c>
      <c r="AY544" s="46">
        <f t="shared" si="36"/>
        <v>0</v>
      </c>
      <c r="AZ544" s="46" cm="1">
        <f t="array" ref="AZ544">IF($AY544&lt;=6,SUM($C544:$AV544),SUMPRODUCT(LARGE($C544:$AV544,{1,2,3,4,5,6})))</f>
        <v>0</v>
      </c>
      <c r="BA544" s="50" t="str">
        <f t="shared" si="38"/>
        <v/>
      </c>
      <c r="BB544" s="50" t="str">
        <f t="shared" si="39"/>
        <v xml:space="preserve"> </v>
      </c>
      <c r="BC544" s="46" t="str" cm="1">
        <f t="array" ref="BC544">IFERROR(SUMPRODUCT(LARGE($C544:$AV544,{1,2,3,4})), "")</f>
        <v/>
      </c>
      <c r="BD544" s="46" t="str" cm="1">
        <f t="array" ref="BD544">IFERROR(SUMPRODUCT(LARGE($C544:$AV544,{1,2,3,4,5,6,7})), "")</f>
        <v/>
      </c>
      <c r="BE544" s="46" t="str" cm="1">
        <f t="array" ref="BE544">IFERROR(SUMPRODUCT(LARGE($C544:$AV544,{1,2,3,4,5,6,7,8})), "")</f>
        <v/>
      </c>
    </row>
    <row r="545" spans="1:57" ht="15" customHeight="1" x14ac:dyDescent="0.2">
      <c r="A545" s="4"/>
      <c r="B545" s="4"/>
      <c r="C545" s="10"/>
      <c r="D545" s="10"/>
      <c r="E545" s="10"/>
      <c r="F545" s="10"/>
      <c r="G545" s="10"/>
      <c r="H545" s="10"/>
      <c r="I545" s="69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  <c r="AA545" s="10"/>
      <c r="AB545" s="10"/>
      <c r="AC545" s="10"/>
      <c r="AD545" s="10"/>
      <c r="AE545" s="10"/>
      <c r="AF545" s="10"/>
      <c r="AG545" s="10"/>
      <c r="AH545" s="10"/>
      <c r="AI545" s="10"/>
      <c r="AJ545" s="10"/>
      <c r="AK545" s="10"/>
      <c r="AL545" s="10"/>
      <c r="AM545" s="10"/>
      <c r="AN545" s="10"/>
      <c r="AO545" s="10"/>
      <c r="AP545" s="10"/>
      <c r="AQ545" s="10"/>
      <c r="AR545" s="10"/>
      <c r="AS545" s="10"/>
      <c r="AT545" s="10"/>
      <c r="AU545" s="24"/>
      <c r="AV545" s="10"/>
      <c r="AW545" s="51"/>
      <c r="AX545" s="47">
        <f t="shared" si="37"/>
        <v>0</v>
      </c>
      <c r="AY545" s="46">
        <f t="shared" si="36"/>
        <v>0</v>
      </c>
      <c r="AZ545" s="46" cm="1">
        <f t="array" ref="AZ545">IF($AY545&lt;=6,SUM($C545:$AV545),SUMPRODUCT(LARGE($C545:$AV545,{1,2,3,4,5,6})))</f>
        <v>0</v>
      </c>
      <c r="BA545" s="50" t="str">
        <f t="shared" si="38"/>
        <v/>
      </c>
      <c r="BB545" s="50" t="str">
        <f t="shared" si="39"/>
        <v xml:space="preserve"> </v>
      </c>
      <c r="BC545" s="46" t="str" cm="1">
        <f t="array" ref="BC545">IFERROR(SUMPRODUCT(LARGE($C545:$AV545,{1,2,3,4})), "")</f>
        <v/>
      </c>
      <c r="BD545" s="46" t="str" cm="1">
        <f t="array" ref="BD545">IFERROR(SUMPRODUCT(LARGE($C545:$AV545,{1,2,3,4,5,6,7})), "")</f>
        <v/>
      </c>
      <c r="BE545" s="46" t="str" cm="1">
        <f t="array" ref="BE545">IFERROR(SUMPRODUCT(LARGE($C545:$AV545,{1,2,3,4,5,6,7,8})), "")</f>
        <v/>
      </c>
    </row>
    <row r="546" spans="1:57" ht="15" customHeight="1" x14ac:dyDescent="0.2">
      <c r="A546" s="4"/>
      <c r="B546" s="4"/>
      <c r="C546" s="10"/>
      <c r="D546" s="10"/>
      <c r="E546" s="10"/>
      <c r="F546" s="10"/>
      <c r="G546" s="10"/>
      <c r="H546" s="10"/>
      <c r="I546" s="69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/>
      <c r="AB546" s="10"/>
      <c r="AC546" s="10"/>
      <c r="AD546" s="10"/>
      <c r="AE546" s="10"/>
      <c r="AF546" s="10"/>
      <c r="AG546" s="10"/>
      <c r="AH546" s="10"/>
      <c r="AI546" s="10"/>
      <c r="AJ546" s="10"/>
      <c r="AK546" s="10"/>
      <c r="AL546" s="10"/>
      <c r="AM546" s="10"/>
      <c r="AN546" s="10"/>
      <c r="AO546" s="10"/>
      <c r="AP546" s="10"/>
      <c r="AQ546" s="10"/>
      <c r="AR546" s="10"/>
      <c r="AS546" s="10"/>
      <c r="AT546" s="10"/>
      <c r="AU546" s="24"/>
      <c r="AV546" s="10"/>
      <c r="AW546" s="51"/>
      <c r="AX546" s="47">
        <f t="shared" si="37"/>
        <v>0</v>
      </c>
      <c r="AY546" s="46">
        <f t="shared" si="36"/>
        <v>0</v>
      </c>
      <c r="AZ546" s="46" cm="1">
        <f t="array" ref="AZ546">IF($AY546&lt;=6,SUM($C546:$AV546),SUMPRODUCT(LARGE($C546:$AV546,{1,2,3,4,5,6})))</f>
        <v>0</v>
      </c>
      <c r="BA546" s="50" t="str">
        <f t="shared" si="38"/>
        <v/>
      </c>
      <c r="BB546" s="50" t="str">
        <f t="shared" si="39"/>
        <v xml:space="preserve"> </v>
      </c>
      <c r="BC546" s="46" t="str" cm="1">
        <f t="array" ref="BC546">IFERROR(SUMPRODUCT(LARGE($C546:$AV546,{1,2,3,4})), "")</f>
        <v/>
      </c>
      <c r="BD546" s="46" t="str" cm="1">
        <f t="array" ref="BD546">IFERROR(SUMPRODUCT(LARGE($C546:$AV546,{1,2,3,4,5,6,7})), "")</f>
        <v/>
      </c>
      <c r="BE546" s="46" t="str" cm="1">
        <f t="array" ref="BE546">IFERROR(SUMPRODUCT(LARGE($C546:$AV546,{1,2,3,4,5,6,7,8})), "")</f>
        <v/>
      </c>
    </row>
    <row r="547" spans="1:57" ht="15" customHeight="1" x14ac:dyDescent="0.2">
      <c r="A547" s="4"/>
      <c r="B547" s="4"/>
      <c r="C547" s="10"/>
      <c r="D547" s="10"/>
      <c r="E547" s="10"/>
      <c r="F547" s="10"/>
      <c r="G547" s="10"/>
      <c r="H547" s="10"/>
      <c r="I547" s="69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/>
      <c r="AB547" s="10"/>
      <c r="AC547" s="10"/>
      <c r="AD547" s="10"/>
      <c r="AE547" s="10"/>
      <c r="AF547" s="10"/>
      <c r="AG547" s="10"/>
      <c r="AH547" s="10"/>
      <c r="AI547" s="10"/>
      <c r="AJ547" s="10"/>
      <c r="AK547" s="10"/>
      <c r="AL547" s="10"/>
      <c r="AM547" s="10"/>
      <c r="AN547" s="10"/>
      <c r="AO547" s="10"/>
      <c r="AP547" s="10"/>
      <c r="AQ547" s="10"/>
      <c r="AR547" s="10"/>
      <c r="AS547" s="10"/>
      <c r="AT547" s="10"/>
      <c r="AU547" s="24"/>
      <c r="AV547" s="10"/>
      <c r="AW547" s="51"/>
      <c r="AX547" s="47">
        <f t="shared" si="37"/>
        <v>0</v>
      </c>
      <c r="AY547" s="46">
        <f t="shared" si="36"/>
        <v>0</v>
      </c>
      <c r="AZ547" s="46" cm="1">
        <f t="array" ref="AZ547">IF($AY547&lt;=6,SUM($C547:$AV547),SUMPRODUCT(LARGE($C547:$AV547,{1,2,3,4,5,6})))</f>
        <v>0</v>
      </c>
      <c r="BA547" s="50" t="str">
        <f t="shared" si="38"/>
        <v/>
      </c>
      <c r="BB547" s="50" t="str">
        <f t="shared" si="39"/>
        <v xml:space="preserve"> </v>
      </c>
      <c r="BC547" s="46" t="str" cm="1">
        <f t="array" ref="BC547">IFERROR(SUMPRODUCT(LARGE($C547:$AV547,{1,2,3,4})), "")</f>
        <v/>
      </c>
      <c r="BD547" s="46" t="str" cm="1">
        <f t="array" ref="BD547">IFERROR(SUMPRODUCT(LARGE($C547:$AV547,{1,2,3,4,5,6,7})), "")</f>
        <v/>
      </c>
      <c r="BE547" s="46" t="str" cm="1">
        <f t="array" ref="BE547">IFERROR(SUMPRODUCT(LARGE($C547:$AV547,{1,2,3,4,5,6,7,8})), "")</f>
        <v/>
      </c>
    </row>
    <row r="548" spans="1:57" ht="15" customHeight="1" x14ac:dyDescent="0.2">
      <c r="A548" s="4"/>
      <c r="B548" s="4"/>
      <c r="C548" s="10"/>
      <c r="D548" s="10"/>
      <c r="E548" s="10"/>
      <c r="F548" s="10"/>
      <c r="G548" s="10"/>
      <c r="H548" s="10"/>
      <c r="I548" s="69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/>
      <c r="AB548" s="10"/>
      <c r="AC548" s="10"/>
      <c r="AD548" s="10"/>
      <c r="AE548" s="10"/>
      <c r="AF548" s="10"/>
      <c r="AG548" s="10"/>
      <c r="AH548" s="10"/>
      <c r="AI548" s="10"/>
      <c r="AJ548" s="10"/>
      <c r="AK548" s="10"/>
      <c r="AL548" s="10"/>
      <c r="AM548" s="10"/>
      <c r="AN548" s="10"/>
      <c r="AO548" s="10"/>
      <c r="AP548" s="10"/>
      <c r="AQ548" s="10"/>
      <c r="AR548" s="10"/>
      <c r="AS548" s="10"/>
      <c r="AT548" s="10"/>
      <c r="AU548" s="24"/>
      <c r="AV548" s="10"/>
      <c r="AW548" s="51"/>
      <c r="AX548" s="47">
        <f t="shared" si="37"/>
        <v>0</v>
      </c>
      <c r="AY548" s="46">
        <f t="shared" si="36"/>
        <v>0</v>
      </c>
      <c r="AZ548" s="46" cm="1">
        <f t="array" ref="AZ548">IF($AY548&lt;=6,SUM($C548:$AV548),SUMPRODUCT(LARGE($C548:$AV548,{1,2,3,4,5,6})))</f>
        <v>0</v>
      </c>
      <c r="BA548" s="50" t="str">
        <f t="shared" si="38"/>
        <v/>
      </c>
      <c r="BB548" s="50" t="str">
        <f t="shared" si="39"/>
        <v xml:space="preserve"> </v>
      </c>
      <c r="BC548" s="46" t="str" cm="1">
        <f t="array" ref="BC548">IFERROR(SUMPRODUCT(LARGE($C548:$AV548,{1,2,3,4})), "")</f>
        <v/>
      </c>
      <c r="BD548" s="46" t="str" cm="1">
        <f t="array" ref="BD548">IFERROR(SUMPRODUCT(LARGE($C548:$AV548,{1,2,3,4,5,6,7})), "")</f>
        <v/>
      </c>
      <c r="BE548" s="46" t="str" cm="1">
        <f t="array" ref="BE548">IFERROR(SUMPRODUCT(LARGE($C548:$AV548,{1,2,3,4,5,6,7,8})), "")</f>
        <v/>
      </c>
    </row>
    <row r="549" spans="1:57" ht="15" customHeight="1" x14ac:dyDescent="0.2">
      <c r="A549" s="4"/>
      <c r="B549" s="4"/>
      <c r="C549" s="10"/>
      <c r="D549" s="10"/>
      <c r="E549" s="10"/>
      <c r="F549" s="10"/>
      <c r="G549" s="10"/>
      <c r="H549" s="10"/>
      <c r="I549" s="69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/>
      <c r="AB549" s="10"/>
      <c r="AC549" s="10"/>
      <c r="AD549" s="10"/>
      <c r="AE549" s="10"/>
      <c r="AF549" s="10"/>
      <c r="AG549" s="10"/>
      <c r="AH549" s="10"/>
      <c r="AI549" s="10"/>
      <c r="AJ549" s="10"/>
      <c r="AK549" s="10"/>
      <c r="AL549" s="10"/>
      <c r="AM549" s="10"/>
      <c r="AN549" s="10"/>
      <c r="AO549" s="10"/>
      <c r="AP549" s="10"/>
      <c r="AQ549" s="10"/>
      <c r="AR549" s="10"/>
      <c r="AS549" s="10"/>
      <c r="AT549" s="10"/>
      <c r="AU549" s="24"/>
      <c r="AV549" s="10"/>
      <c r="AW549" s="51"/>
      <c r="AX549" s="47">
        <f t="shared" si="37"/>
        <v>0</v>
      </c>
      <c r="AY549" s="46">
        <f t="shared" si="36"/>
        <v>0</v>
      </c>
      <c r="AZ549" s="46" cm="1">
        <f t="array" ref="AZ549">IF($AY549&lt;=6,SUM($C549:$AV549),SUMPRODUCT(LARGE($C549:$AV549,{1,2,3,4,5,6})))</f>
        <v>0</v>
      </c>
      <c r="BA549" s="50" t="str">
        <f t="shared" si="38"/>
        <v/>
      </c>
      <c r="BB549" s="50" t="str">
        <f t="shared" si="39"/>
        <v xml:space="preserve"> </v>
      </c>
      <c r="BC549" s="46" t="str" cm="1">
        <f t="array" ref="BC549">IFERROR(SUMPRODUCT(LARGE($C549:$AV549,{1,2,3,4})), "")</f>
        <v/>
      </c>
      <c r="BD549" s="46" t="str" cm="1">
        <f t="array" ref="BD549">IFERROR(SUMPRODUCT(LARGE($C549:$AV549,{1,2,3,4,5,6,7})), "")</f>
        <v/>
      </c>
      <c r="BE549" s="46" t="str" cm="1">
        <f t="array" ref="BE549">IFERROR(SUMPRODUCT(LARGE($C549:$AV549,{1,2,3,4,5,6,7,8})), "")</f>
        <v/>
      </c>
    </row>
    <row r="550" spans="1:57" ht="15" customHeight="1" x14ac:dyDescent="0.2">
      <c r="A550" s="4"/>
      <c r="B550" s="4"/>
      <c r="C550" s="10"/>
      <c r="D550" s="10"/>
      <c r="E550" s="10"/>
      <c r="F550" s="10"/>
      <c r="G550" s="10"/>
      <c r="H550" s="10"/>
      <c r="I550" s="69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  <c r="AA550" s="10"/>
      <c r="AB550" s="10"/>
      <c r="AC550" s="10"/>
      <c r="AD550" s="10"/>
      <c r="AE550" s="10"/>
      <c r="AF550" s="10"/>
      <c r="AG550" s="10"/>
      <c r="AH550" s="10"/>
      <c r="AI550" s="10"/>
      <c r="AJ550" s="10"/>
      <c r="AK550" s="10"/>
      <c r="AL550" s="10"/>
      <c r="AM550" s="10"/>
      <c r="AN550" s="10"/>
      <c r="AO550" s="10"/>
      <c r="AP550" s="10"/>
      <c r="AQ550" s="10"/>
      <c r="AR550" s="10"/>
      <c r="AS550" s="10"/>
      <c r="AT550" s="10"/>
      <c r="AU550" s="24"/>
      <c r="AV550" s="10"/>
      <c r="AW550" s="51"/>
      <c r="AX550" s="47">
        <f t="shared" si="37"/>
        <v>0</v>
      </c>
      <c r="AY550" s="46">
        <f t="shared" si="36"/>
        <v>0</v>
      </c>
      <c r="AZ550" s="46" cm="1">
        <f t="array" ref="AZ550">IF($AY550&lt;=6,SUM($C550:$AV550),SUMPRODUCT(LARGE($C550:$AV550,{1,2,3,4,5,6})))</f>
        <v>0</v>
      </c>
      <c r="BA550" s="50" t="str">
        <f t="shared" si="38"/>
        <v/>
      </c>
      <c r="BB550" s="50" t="str">
        <f t="shared" si="39"/>
        <v xml:space="preserve"> </v>
      </c>
      <c r="BC550" s="46" t="str" cm="1">
        <f t="array" ref="BC550">IFERROR(SUMPRODUCT(LARGE($C550:$AV550,{1,2,3,4})), "")</f>
        <v/>
      </c>
      <c r="BD550" s="46" t="str" cm="1">
        <f t="array" ref="BD550">IFERROR(SUMPRODUCT(LARGE($C550:$AV550,{1,2,3,4,5,6,7})), "")</f>
        <v/>
      </c>
      <c r="BE550" s="46" t="str" cm="1">
        <f t="array" ref="BE550">IFERROR(SUMPRODUCT(LARGE($C550:$AV550,{1,2,3,4,5,6,7,8})), "")</f>
        <v/>
      </c>
    </row>
    <row r="551" spans="1:57" ht="15" customHeight="1" x14ac:dyDescent="0.2">
      <c r="A551" s="4"/>
      <c r="B551" s="4"/>
      <c r="C551" s="10"/>
      <c r="D551" s="10"/>
      <c r="E551" s="10"/>
      <c r="F551" s="10"/>
      <c r="G551" s="10"/>
      <c r="H551" s="10"/>
      <c r="I551" s="69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/>
      <c r="AB551" s="10"/>
      <c r="AC551" s="10"/>
      <c r="AD551" s="10"/>
      <c r="AE551" s="10"/>
      <c r="AF551" s="10"/>
      <c r="AG551" s="10"/>
      <c r="AH551" s="10"/>
      <c r="AI551" s="10"/>
      <c r="AJ551" s="10"/>
      <c r="AK551" s="10"/>
      <c r="AL551" s="10"/>
      <c r="AM551" s="10"/>
      <c r="AN551" s="10"/>
      <c r="AO551" s="10"/>
      <c r="AP551" s="10"/>
      <c r="AQ551" s="10"/>
      <c r="AR551" s="10"/>
      <c r="AS551" s="10"/>
      <c r="AT551" s="10"/>
      <c r="AU551" s="24"/>
      <c r="AV551" s="10"/>
      <c r="AW551" s="51"/>
      <c r="AX551" s="47">
        <f t="shared" si="37"/>
        <v>0</v>
      </c>
      <c r="AY551" s="46">
        <f t="shared" si="36"/>
        <v>0</v>
      </c>
      <c r="AZ551" s="46" cm="1">
        <f t="array" ref="AZ551">IF($AY551&lt;=6,SUM($C551:$AV551),SUMPRODUCT(LARGE($C551:$AV551,{1,2,3,4,5,6})))</f>
        <v>0</v>
      </c>
      <c r="BA551" s="50" t="str">
        <f t="shared" si="38"/>
        <v/>
      </c>
      <c r="BB551" s="50" t="str">
        <f t="shared" si="39"/>
        <v xml:space="preserve"> </v>
      </c>
      <c r="BC551" s="46" t="str" cm="1">
        <f t="array" ref="BC551">IFERROR(SUMPRODUCT(LARGE($C551:$AV551,{1,2,3,4})), "")</f>
        <v/>
      </c>
      <c r="BD551" s="46" t="str" cm="1">
        <f t="array" ref="BD551">IFERROR(SUMPRODUCT(LARGE($C551:$AV551,{1,2,3,4,5,6,7})), "")</f>
        <v/>
      </c>
      <c r="BE551" s="46" t="str" cm="1">
        <f t="array" ref="BE551">IFERROR(SUMPRODUCT(LARGE($C551:$AV551,{1,2,3,4,5,6,7,8})), "")</f>
        <v/>
      </c>
    </row>
    <row r="552" spans="1:57" ht="15" customHeight="1" x14ac:dyDescent="0.2">
      <c r="A552" s="4"/>
      <c r="B552" s="4"/>
      <c r="C552" s="10"/>
      <c r="D552" s="10"/>
      <c r="E552" s="10"/>
      <c r="F552" s="10"/>
      <c r="G552" s="10"/>
      <c r="H552" s="10"/>
      <c r="I552" s="69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  <c r="AA552" s="10"/>
      <c r="AB552" s="10"/>
      <c r="AC552" s="10"/>
      <c r="AD552" s="10"/>
      <c r="AE552" s="10"/>
      <c r="AF552" s="10"/>
      <c r="AG552" s="10"/>
      <c r="AH552" s="10"/>
      <c r="AI552" s="10"/>
      <c r="AJ552" s="10"/>
      <c r="AK552" s="10"/>
      <c r="AL552" s="10"/>
      <c r="AM552" s="10"/>
      <c r="AN552" s="10"/>
      <c r="AO552" s="10"/>
      <c r="AP552" s="10"/>
      <c r="AQ552" s="10"/>
      <c r="AR552" s="10"/>
      <c r="AS552" s="10"/>
      <c r="AT552" s="10"/>
      <c r="AU552" s="24"/>
      <c r="AV552" s="10"/>
      <c r="AW552" s="51"/>
      <c r="AX552" s="47">
        <f t="shared" si="37"/>
        <v>0</v>
      </c>
      <c r="AY552" s="46">
        <f t="shared" si="36"/>
        <v>0</v>
      </c>
      <c r="AZ552" s="46" cm="1">
        <f t="array" ref="AZ552">IF($AY552&lt;=6,SUM($C552:$AV552),SUMPRODUCT(LARGE($C552:$AV552,{1,2,3,4,5,6})))</f>
        <v>0</v>
      </c>
      <c r="BA552" s="50" t="str">
        <f t="shared" si="38"/>
        <v/>
      </c>
      <c r="BB552" s="50" t="str">
        <f t="shared" si="39"/>
        <v xml:space="preserve"> </v>
      </c>
      <c r="BC552" s="46" t="str" cm="1">
        <f t="array" ref="BC552">IFERROR(SUMPRODUCT(LARGE($C552:$AV552,{1,2,3,4})), "")</f>
        <v/>
      </c>
      <c r="BD552" s="46" t="str" cm="1">
        <f t="array" ref="BD552">IFERROR(SUMPRODUCT(LARGE($C552:$AV552,{1,2,3,4,5,6,7})), "")</f>
        <v/>
      </c>
      <c r="BE552" s="46" t="str" cm="1">
        <f t="array" ref="BE552">IFERROR(SUMPRODUCT(LARGE($C552:$AV552,{1,2,3,4,5,6,7,8})), "")</f>
        <v/>
      </c>
    </row>
    <row r="553" spans="1:57" ht="15" customHeight="1" x14ac:dyDescent="0.2">
      <c r="A553" s="4"/>
      <c r="B553" s="4"/>
      <c r="C553" s="10"/>
      <c r="D553" s="10"/>
      <c r="E553" s="10"/>
      <c r="F553" s="10"/>
      <c r="G553" s="10"/>
      <c r="H553" s="10"/>
      <c r="I553" s="69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/>
      <c r="AB553" s="10"/>
      <c r="AC553" s="10"/>
      <c r="AD553" s="10"/>
      <c r="AE553" s="10"/>
      <c r="AF553" s="10"/>
      <c r="AG553" s="10"/>
      <c r="AH553" s="10"/>
      <c r="AI553" s="10"/>
      <c r="AJ553" s="10"/>
      <c r="AK553" s="10"/>
      <c r="AL553" s="10"/>
      <c r="AM553" s="10"/>
      <c r="AN553" s="10"/>
      <c r="AO553" s="10"/>
      <c r="AP553" s="10"/>
      <c r="AQ553" s="10"/>
      <c r="AR553" s="10"/>
      <c r="AS553" s="10"/>
      <c r="AT553" s="10"/>
      <c r="AU553" s="24"/>
      <c r="AV553" s="10"/>
      <c r="AW553" s="51"/>
      <c r="AX553" s="47">
        <f t="shared" si="37"/>
        <v>0</v>
      </c>
      <c r="AY553" s="46">
        <f t="shared" si="36"/>
        <v>0</v>
      </c>
      <c r="AZ553" s="46" cm="1">
        <f t="array" ref="AZ553">IF($AY553&lt;=6,SUM($C553:$AV553),SUMPRODUCT(LARGE($C553:$AV553,{1,2,3,4,5,6})))</f>
        <v>0</v>
      </c>
      <c r="BA553" s="50" t="str">
        <f t="shared" si="38"/>
        <v/>
      </c>
      <c r="BB553" s="50" t="str">
        <f t="shared" si="39"/>
        <v xml:space="preserve"> </v>
      </c>
      <c r="BC553" s="46" t="str" cm="1">
        <f t="array" ref="BC553">IFERROR(SUMPRODUCT(LARGE($C553:$AV553,{1,2,3,4})), "")</f>
        <v/>
      </c>
      <c r="BD553" s="46" t="str" cm="1">
        <f t="array" ref="BD553">IFERROR(SUMPRODUCT(LARGE($C553:$AV553,{1,2,3,4,5,6,7})), "")</f>
        <v/>
      </c>
      <c r="BE553" s="46" t="str" cm="1">
        <f t="array" ref="BE553">IFERROR(SUMPRODUCT(LARGE($C553:$AV553,{1,2,3,4,5,6,7,8})), "")</f>
        <v/>
      </c>
    </row>
    <row r="554" spans="1:57" ht="15" customHeight="1" x14ac:dyDescent="0.2">
      <c r="A554" s="4"/>
      <c r="B554" s="4"/>
      <c r="C554" s="10"/>
      <c r="D554" s="10"/>
      <c r="E554" s="10"/>
      <c r="F554" s="10"/>
      <c r="G554" s="10"/>
      <c r="H554" s="10"/>
      <c r="I554" s="69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/>
      <c r="AB554" s="10"/>
      <c r="AC554" s="10"/>
      <c r="AD554" s="10"/>
      <c r="AE554" s="10"/>
      <c r="AF554" s="10"/>
      <c r="AG554" s="10"/>
      <c r="AH554" s="10"/>
      <c r="AI554" s="10"/>
      <c r="AJ554" s="10"/>
      <c r="AK554" s="10"/>
      <c r="AL554" s="10"/>
      <c r="AM554" s="10"/>
      <c r="AN554" s="10"/>
      <c r="AO554" s="10"/>
      <c r="AP554" s="10"/>
      <c r="AQ554" s="10"/>
      <c r="AR554" s="10"/>
      <c r="AS554" s="10"/>
      <c r="AT554" s="10"/>
      <c r="AU554" s="24"/>
      <c r="AV554" s="10"/>
      <c r="AW554" s="51"/>
      <c r="AX554" s="47">
        <f t="shared" si="37"/>
        <v>0</v>
      </c>
      <c r="AY554" s="46">
        <f t="shared" si="36"/>
        <v>0</v>
      </c>
      <c r="AZ554" s="46" cm="1">
        <f t="array" ref="AZ554">IF($AY554&lt;=6,SUM($C554:$AV554),SUMPRODUCT(LARGE($C554:$AV554,{1,2,3,4,5,6})))</f>
        <v>0</v>
      </c>
      <c r="BA554" s="50" t="str">
        <f t="shared" si="38"/>
        <v/>
      </c>
      <c r="BB554" s="50" t="str">
        <f t="shared" si="39"/>
        <v xml:space="preserve"> </v>
      </c>
      <c r="BC554" s="46" t="str" cm="1">
        <f t="array" ref="BC554">IFERROR(SUMPRODUCT(LARGE($C554:$AV554,{1,2,3,4})), "")</f>
        <v/>
      </c>
      <c r="BD554" s="46" t="str" cm="1">
        <f t="array" ref="BD554">IFERROR(SUMPRODUCT(LARGE($C554:$AV554,{1,2,3,4,5,6,7})), "")</f>
        <v/>
      </c>
      <c r="BE554" s="46" t="str" cm="1">
        <f t="array" ref="BE554">IFERROR(SUMPRODUCT(LARGE($C554:$AV554,{1,2,3,4,5,6,7,8})), "")</f>
        <v/>
      </c>
    </row>
    <row r="555" spans="1:57" ht="15" customHeight="1" x14ac:dyDescent="0.2">
      <c r="A555" s="4"/>
      <c r="B555" s="4"/>
      <c r="C555" s="10"/>
      <c r="D555" s="10"/>
      <c r="E555" s="10"/>
      <c r="F555" s="10"/>
      <c r="G555" s="10"/>
      <c r="H555" s="10"/>
      <c r="I555" s="69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/>
      <c r="AB555" s="10"/>
      <c r="AC555" s="10"/>
      <c r="AD555" s="10"/>
      <c r="AE555" s="10"/>
      <c r="AF555" s="10"/>
      <c r="AG555" s="10"/>
      <c r="AH555" s="10"/>
      <c r="AI555" s="10"/>
      <c r="AJ555" s="10"/>
      <c r="AK555" s="10"/>
      <c r="AL555" s="10"/>
      <c r="AM555" s="10"/>
      <c r="AN555" s="10"/>
      <c r="AO555" s="10"/>
      <c r="AP555" s="10"/>
      <c r="AQ555" s="10"/>
      <c r="AR555" s="10"/>
      <c r="AS555" s="10"/>
      <c r="AT555" s="10"/>
      <c r="AU555" s="24"/>
      <c r="AV555" s="10"/>
      <c r="AW555" s="51"/>
      <c r="AX555" s="47">
        <f t="shared" si="37"/>
        <v>0</v>
      </c>
      <c r="AY555" s="46">
        <f t="shared" si="36"/>
        <v>0</v>
      </c>
      <c r="AZ555" s="46" cm="1">
        <f t="array" ref="AZ555">IF($AY555&lt;=6,SUM($C555:$AV555),SUMPRODUCT(LARGE($C555:$AV555,{1,2,3,4,5,6})))</f>
        <v>0</v>
      </c>
      <c r="BA555" s="50" t="str">
        <f t="shared" si="38"/>
        <v/>
      </c>
      <c r="BB555" s="50" t="str">
        <f t="shared" si="39"/>
        <v xml:space="preserve"> </v>
      </c>
      <c r="BC555" s="46" t="str" cm="1">
        <f t="array" ref="BC555">IFERROR(SUMPRODUCT(LARGE($C555:$AV555,{1,2,3,4})), "")</f>
        <v/>
      </c>
      <c r="BD555" s="46" t="str" cm="1">
        <f t="array" ref="BD555">IFERROR(SUMPRODUCT(LARGE($C555:$AV555,{1,2,3,4,5,6,7})), "")</f>
        <v/>
      </c>
      <c r="BE555" s="46" t="str" cm="1">
        <f t="array" ref="BE555">IFERROR(SUMPRODUCT(LARGE($C555:$AV555,{1,2,3,4,5,6,7,8})), "")</f>
        <v/>
      </c>
    </row>
    <row r="556" spans="1:57" ht="15" customHeight="1" x14ac:dyDescent="0.2">
      <c r="A556" s="4"/>
      <c r="B556" s="4"/>
      <c r="C556" s="10"/>
      <c r="D556" s="10"/>
      <c r="E556" s="10"/>
      <c r="F556" s="10"/>
      <c r="G556" s="10"/>
      <c r="H556" s="10"/>
      <c r="I556" s="69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  <c r="AA556" s="10"/>
      <c r="AB556" s="10"/>
      <c r="AC556" s="10"/>
      <c r="AD556" s="10"/>
      <c r="AE556" s="10"/>
      <c r="AF556" s="10"/>
      <c r="AG556" s="10"/>
      <c r="AH556" s="10"/>
      <c r="AI556" s="10"/>
      <c r="AJ556" s="10"/>
      <c r="AK556" s="10"/>
      <c r="AL556" s="10"/>
      <c r="AM556" s="10"/>
      <c r="AN556" s="10"/>
      <c r="AO556" s="10"/>
      <c r="AP556" s="10"/>
      <c r="AQ556" s="10"/>
      <c r="AR556" s="10"/>
      <c r="AS556" s="10"/>
      <c r="AT556" s="10"/>
      <c r="AU556" s="24"/>
      <c r="AV556" s="10"/>
      <c r="AW556" s="51"/>
      <c r="AX556" s="47">
        <f t="shared" si="37"/>
        <v>0</v>
      </c>
      <c r="AY556" s="46">
        <f t="shared" si="36"/>
        <v>0</v>
      </c>
      <c r="AZ556" s="46" cm="1">
        <f t="array" ref="AZ556">IF($AY556&lt;=6,SUM($C556:$AV556),SUMPRODUCT(LARGE($C556:$AV556,{1,2,3,4,5,6})))</f>
        <v>0</v>
      </c>
      <c r="BA556" s="50" t="str">
        <f t="shared" si="38"/>
        <v/>
      </c>
      <c r="BB556" s="50" t="str">
        <f t="shared" si="39"/>
        <v xml:space="preserve"> </v>
      </c>
      <c r="BC556" s="46" t="str" cm="1">
        <f t="array" ref="BC556">IFERROR(SUMPRODUCT(LARGE($C556:$AV556,{1,2,3,4})), "")</f>
        <v/>
      </c>
      <c r="BD556" s="46" t="str" cm="1">
        <f t="array" ref="BD556">IFERROR(SUMPRODUCT(LARGE($C556:$AV556,{1,2,3,4,5,6,7})), "")</f>
        <v/>
      </c>
      <c r="BE556" s="46" t="str" cm="1">
        <f t="array" ref="BE556">IFERROR(SUMPRODUCT(LARGE($C556:$AV556,{1,2,3,4,5,6,7,8})), "")</f>
        <v/>
      </c>
    </row>
    <row r="557" spans="1:57" ht="15" customHeight="1" x14ac:dyDescent="0.2">
      <c r="A557" s="4"/>
      <c r="B557" s="4"/>
      <c r="C557" s="10"/>
      <c r="D557" s="10"/>
      <c r="E557" s="10"/>
      <c r="F557" s="10"/>
      <c r="G557" s="10"/>
      <c r="H557" s="10"/>
      <c r="I557" s="69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  <c r="AA557" s="10"/>
      <c r="AB557" s="10"/>
      <c r="AC557" s="10"/>
      <c r="AD557" s="10"/>
      <c r="AE557" s="10"/>
      <c r="AF557" s="10"/>
      <c r="AG557" s="10"/>
      <c r="AH557" s="10"/>
      <c r="AI557" s="10"/>
      <c r="AJ557" s="10"/>
      <c r="AK557" s="10"/>
      <c r="AL557" s="10"/>
      <c r="AM557" s="10"/>
      <c r="AN557" s="10"/>
      <c r="AO557" s="10"/>
      <c r="AP557" s="10"/>
      <c r="AQ557" s="10"/>
      <c r="AR557" s="10"/>
      <c r="AS557" s="10"/>
      <c r="AT557" s="10"/>
      <c r="AU557" s="24"/>
      <c r="AV557" s="10"/>
      <c r="AW557" s="51"/>
      <c r="AX557" s="47">
        <f t="shared" si="37"/>
        <v>0</v>
      </c>
      <c r="AY557" s="46">
        <f t="shared" si="36"/>
        <v>0</v>
      </c>
      <c r="AZ557" s="46" cm="1">
        <f t="array" ref="AZ557">IF($AY557&lt;=6,SUM($C557:$AV557),SUMPRODUCT(LARGE($C557:$AV557,{1,2,3,4,5,6})))</f>
        <v>0</v>
      </c>
      <c r="BA557" s="50" t="str">
        <f t="shared" si="38"/>
        <v/>
      </c>
      <c r="BB557" s="50" t="str">
        <f t="shared" si="39"/>
        <v xml:space="preserve"> </v>
      </c>
      <c r="BC557" s="46" t="str" cm="1">
        <f t="array" ref="BC557">IFERROR(SUMPRODUCT(LARGE($C557:$AV557,{1,2,3,4})), "")</f>
        <v/>
      </c>
      <c r="BD557" s="46" t="str" cm="1">
        <f t="array" ref="BD557">IFERROR(SUMPRODUCT(LARGE($C557:$AV557,{1,2,3,4,5,6,7})), "")</f>
        <v/>
      </c>
      <c r="BE557" s="46" t="str" cm="1">
        <f t="array" ref="BE557">IFERROR(SUMPRODUCT(LARGE($C557:$AV557,{1,2,3,4,5,6,7,8})), "")</f>
        <v/>
      </c>
    </row>
    <row r="558" spans="1:57" ht="15" customHeight="1" x14ac:dyDescent="0.2">
      <c r="A558" s="4"/>
      <c r="B558" s="4"/>
      <c r="C558" s="10"/>
      <c r="D558" s="10"/>
      <c r="E558" s="10"/>
      <c r="F558" s="10"/>
      <c r="G558" s="10"/>
      <c r="H558" s="10"/>
      <c r="I558" s="69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/>
      <c r="AB558" s="10"/>
      <c r="AC558" s="10"/>
      <c r="AD558" s="10"/>
      <c r="AE558" s="10"/>
      <c r="AF558" s="10"/>
      <c r="AG558" s="10"/>
      <c r="AH558" s="10"/>
      <c r="AI558" s="10"/>
      <c r="AJ558" s="10"/>
      <c r="AK558" s="10"/>
      <c r="AL558" s="10"/>
      <c r="AM558" s="10"/>
      <c r="AN558" s="10"/>
      <c r="AO558" s="10"/>
      <c r="AP558" s="10"/>
      <c r="AQ558" s="10"/>
      <c r="AR558" s="10"/>
      <c r="AS558" s="10"/>
      <c r="AT558" s="10"/>
      <c r="AU558" s="24"/>
      <c r="AV558" s="10"/>
      <c r="AW558" s="51"/>
      <c r="AX558" s="47">
        <f t="shared" si="37"/>
        <v>0</v>
      </c>
      <c r="AY558" s="46">
        <f t="shared" ref="AY558:AY621" si="40">COUNTA(C558:AV558)</f>
        <v>0</v>
      </c>
      <c r="AZ558" s="46" cm="1">
        <f t="array" ref="AZ558">IF($AY558&lt;=6,SUM($C558:$AV558),SUMPRODUCT(LARGE($C558:$AV558,{1,2,3,4,5,6})))</f>
        <v>0</v>
      </c>
      <c r="BA558" s="50" t="str">
        <f t="shared" si="38"/>
        <v/>
      </c>
      <c r="BB558" s="50" t="str">
        <f t="shared" si="39"/>
        <v xml:space="preserve"> </v>
      </c>
      <c r="BC558" s="46" t="str" cm="1">
        <f t="array" ref="BC558">IFERROR(SUMPRODUCT(LARGE($C558:$AV558,{1,2,3,4})), "")</f>
        <v/>
      </c>
      <c r="BD558" s="46" t="str" cm="1">
        <f t="array" ref="BD558">IFERROR(SUMPRODUCT(LARGE($C558:$AV558,{1,2,3,4,5,6,7})), "")</f>
        <v/>
      </c>
      <c r="BE558" s="46" t="str" cm="1">
        <f t="array" ref="BE558">IFERROR(SUMPRODUCT(LARGE($C558:$AV558,{1,2,3,4,5,6,7,8})), "")</f>
        <v/>
      </c>
    </row>
    <row r="559" spans="1:57" ht="15" customHeight="1" x14ac:dyDescent="0.2">
      <c r="A559" s="4"/>
      <c r="B559" s="4"/>
      <c r="C559" s="10"/>
      <c r="D559" s="10"/>
      <c r="E559" s="10"/>
      <c r="F559" s="10"/>
      <c r="G559" s="10"/>
      <c r="H559" s="10"/>
      <c r="I559" s="69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24"/>
      <c r="AV559" s="10"/>
      <c r="AW559" s="51"/>
      <c r="AX559" s="47">
        <f t="shared" si="37"/>
        <v>0</v>
      </c>
      <c r="AY559" s="46">
        <f t="shared" si="40"/>
        <v>0</v>
      </c>
      <c r="AZ559" s="46" cm="1">
        <f t="array" ref="AZ559">IF($AY559&lt;=6,SUM($C559:$AV559),SUMPRODUCT(LARGE($C559:$AV559,{1,2,3,4,5,6})))</f>
        <v>0</v>
      </c>
      <c r="BA559" s="50" t="str">
        <f t="shared" si="38"/>
        <v/>
      </c>
      <c r="BB559" s="50" t="str">
        <f t="shared" si="39"/>
        <v xml:space="preserve"> </v>
      </c>
      <c r="BC559" s="46" t="str" cm="1">
        <f t="array" ref="BC559">IFERROR(SUMPRODUCT(LARGE($C559:$AV559,{1,2,3,4})), "")</f>
        <v/>
      </c>
      <c r="BD559" s="46" t="str" cm="1">
        <f t="array" ref="BD559">IFERROR(SUMPRODUCT(LARGE($C559:$AV559,{1,2,3,4,5,6,7})), "")</f>
        <v/>
      </c>
      <c r="BE559" s="46" t="str" cm="1">
        <f t="array" ref="BE559">IFERROR(SUMPRODUCT(LARGE($C559:$AV559,{1,2,3,4,5,6,7,8})), "")</f>
        <v/>
      </c>
    </row>
    <row r="560" spans="1:57" ht="15" customHeight="1" x14ac:dyDescent="0.2">
      <c r="A560" s="4"/>
      <c r="B560" s="4"/>
      <c r="C560" s="10"/>
      <c r="D560" s="10"/>
      <c r="E560" s="10"/>
      <c r="F560" s="10"/>
      <c r="G560" s="10"/>
      <c r="H560" s="10"/>
      <c r="I560" s="69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  <c r="AA560" s="10"/>
      <c r="AB560" s="10"/>
      <c r="AC560" s="10"/>
      <c r="AD560" s="10"/>
      <c r="AE560" s="10"/>
      <c r="AF560" s="10"/>
      <c r="AG560" s="10"/>
      <c r="AH560" s="10"/>
      <c r="AI560" s="10"/>
      <c r="AJ560" s="10"/>
      <c r="AK560" s="10"/>
      <c r="AL560" s="10"/>
      <c r="AM560" s="10"/>
      <c r="AN560" s="10"/>
      <c r="AO560" s="10"/>
      <c r="AP560" s="10"/>
      <c r="AQ560" s="10"/>
      <c r="AR560" s="10"/>
      <c r="AS560" s="10"/>
      <c r="AT560" s="10"/>
      <c r="AU560" s="24"/>
      <c r="AV560" s="10"/>
      <c r="AW560" s="51"/>
      <c r="AX560" s="47">
        <f t="shared" si="37"/>
        <v>0</v>
      </c>
      <c r="AY560" s="46">
        <f t="shared" si="40"/>
        <v>0</v>
      </c>
      <c r="AZ560" s="46" cm="1">
        <f t="array" ref="AZ560">IF($AY560&lt;=6,SUM($C560:$AV560),SUMPRODUCT(LARGE($C560:$AV560,{1,2,3,4,5,6})))</f>
        <v>0</v>
      </c>
      <c r="BA560" s="50" t="str">
        <f t="shared" si="38"/>
        <v/>
      </c>
      <c r="BB560" s="50" t="str">
        <f t="shared" si="39"/>
        <v xml:space="preserve"> </v>
      </c>
      <c r="BC560" s="46" t="str" cm="1">
        <f t="array" ref="BC560">IFERROR(SUMPRODUCT(LARGE($C560:$AV560,{1,2,3,4})), "")</f>
        <v/>
      </c>
      <c r="BD560" s="46" t="str" cm="1">
        <f t="array" ref="BD560">IFERROR(SUMPRODUCT(LARGE($C560:$AV560,{1,2,3,4,5,6,7})), "")</f>
        <v/>
      </c>
      <c r="BE560" s="46" t="str" cm="1">
        <f t="array" ref="BE560">IFERROR(SUMPRODUCT(LARGE($C560:$AV560,{1,2,3,4,5,6,7,8})), "")</f>
        <v/>
      </c>
    </row>
    <row r="561" spans="1:57" ht="15" customHeight="1" x14ac:dyDescent="0.2">
      <c r="A561" s="4"/>
      <c r="B561" s="4"/>
      <c r="C561" s="10"/>
      <c r="D561" s="10"/>
      <c r="E561" s="10"/>
      <c r="F561" s="10"/>
      <c r="G561" s="10"/>
      <c r="H561" s="10"/>
      <c r="I561" s="69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/>
      <c r="AB561" s="10"/>
      <c r="AC561" s="10"/>
      <c r="AD561" s="10"/>
      <c r="AE561" s="10"/>
      <c r="AF561" s="10"/>
      <c r="AG561" s="10"/>
      <c r="AH561" s="10"/>
      <c r="AI561" s="10"/>
      <c r="AJ561" s="10"/>
      <c r="AK561" s="10"/>
      <c r="AL561" s="10"/>
      <c r="AM561" s="10"/>
      <c r="AN561" s="10"/>
      <c r="AO561" s="10"/>
      <c r="AP561" s="10"/>
      <c r="AQ561" s="10"/>
      <c r="AR561" s="10"/>
      <c r="AS561" s="10"/>
      <c r="AT561" s="10"/>
      <c r="AU561" s="24"/>
      <c r="AV561" s="10"/>
      <c r="AW561" s="51"/>
      <c r="AX561" s="47">
        <f t="shared" si="37"/>
        <v>0</v>
      </c>
      <c r="AY561" s="46">
        <f t="shared" si="40"/>
        <v>0</v>
      </c>
      <c r="AZ561" s="46" cm="1">
        <f t="array" ref="AZ561">IF($AY561&lt;=6,SUM($C561:$AV561),SUMPRODUCT(LARGE($C561:$AV561,{1,2,3,4,5,6})))</f>
        <v>0</v>
      </c>
      <c r="BA561" s="50" t="str">
        <f t="shared" si="38"/>
        <v/>
      </c>
      <c r="BB561" s="50" t="str">
        <f t="shared" si="39"/>
        <v xml:space="preserve"> </v>
      </c>
      <c r="BC561" s="46" t="str" cm="1">
        <f t="array" ref="BC561">IFERROR(SUMPRODUCT(LARGE($C561:$AV561,{1,2,3,4})), "")</f>
        <v/>
      </c>
      <c r="BD561" s="46" t="str" cm="1">
        <f t="array" ref="BD561">IFERROR(SUMPRODUCT(LARGE($C561:$AV561,{1,2,3,4,5,6,7})), "")</f>
        <v/>
      </c>
      <c r="BE561" s="46" t="str" cm="1">
        <f t="array" ref="BE561">IFERROR(SUMPRODUCT(LARGE($C561:$AV561,{1,2,3,4,5,6,7,8})), "")</f>
        <v/>
      </c>
    </row>
    <row r="562" spans="1:57" ht="15" customHeight="1" x14ac:dyDescent="0.2">
      <c r="A562" s="4"/>
      <c r="B562" s="4"/>
      <c r="C562" s="10"/>
      <c r="D562" s="10"/>
      <c r="E562" s="10"/>
      <c r="F562" s="10"/>
      <c r="G562" s="10"/>
      <c r="H562" s="10"/>
      <c r="I562" s="69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/>
      <c r="AB562" s="10"/>
      <c r="AC562" s="10"/>
      <c r="AD562" s="10"/>
      <c r="AE562" s="10"/>
      <c r="AF562" s="10"/>
      <c r="AG562" s="10"/>
      <c r="AH562" s="10"/>
      <c r="AI562" s="10"/>
      <c r="AJ562" s="10"/>
      <c r="AK562" s="10"/>
      <c r="AL562" s="10"/>
      <c r="AM562" s="10"/>
      <c r="AN562" s="10"/>
      <c r="AO562" s="10"/>
      <c r="AP562" s="10"/>
      <c r="AQ562" s="10"/>
      <c r="AR562" s="10"/>
      <c r="AS562" s="10"/>
      <c r="AT562" s="10"/>
      <c r="AU562" s="24"/>
      <c r="AV562" s="10"/>
      <c r="AW562" s="51"/>
      <c r="AX562" s="47">
        <f t="shared" si="37"/>
        <v>0</v>
      </c>
      <c r="AY562" s="46">
        <f t="shared" si="40"/>
        <v>0</v>
      </c>
      <c r="AZ562" s="46" cm="1">
        <f t="array" ref="AZ562">IF($AY562&lt;=6,SUM($C562:$AV562),SUMPRODUCT(LARGE($C562:$AV562,{1,2,3,4,5,6})))</f>
        <v>0</v>
      </c>
      <c r="BA562" s="50" t="str">
        <f t="shared" si="38"/>
        <v/>
      </c>
      <c r="BB562" s="50" t="str">
        <f t="shared" si="39"/>
        <v xml:space="preserve"> </v>
      </c>
      <c r="BC562" s="46" t="str" cm="1">
        <f t="array" ref="BC562">IFERROR(SUMPRODUCT(LARGE($C562:$AV562,{1,2,3,4})), "")</f>
        <v/>
      </c>
      <c r="BD562" s="46" t="str" cm="1">
        <f t="array" ref="BD562">IFERROR(SUMPRODUCT(LARGE($C562:$AV562,{1,2,3,4,5,6,7})), "")</f>
        <v/>
      </c>
      <c r="BE562" s="46" t="str" cm="1">
        <f t="array" ref="BE562">IFERROR(SUMPRODUCT(LARGE($C562:$AV562,{1,2,3,4,5,6,7,8})), "")</f>
        <v/>
      </c>
    </row>
    <row r="563" spans="1:57" ht="15" customHeight="1" x14ac:dyDescent="0.2">
      <c r="A563" s="4"/>
      <c r="B563" s="4"/>
      <c r="C563" s="10"/>
      <c r="D563" s="10"/>
      <c r="E563" s="10"/>
      <c r="F563" s="10"/>
      <c r="G563" s="10"/>
      <c r="H563" s="10"/>
      <c r="I563" s="69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  <c r="AC563" s="10"/>
      <c r="AD563" s="10"/>
      <c r="AE563" s="10"/>
      <c r="AF563" s="10"/>
      <c r="AG563" s="10"/>
      <c r="AH563" s="10"/>
      <c r="AI563" s="10"/>
      <c r="AJ563" s="10"/>
      <c r="AK563" s="10"/>
      <c r="AL563" s="10"/>
      <c r="AM563" s="10"/>
      <c r="AN563" s="10"/>
      <c r="AO563" s="10"/>
      <c r="AP563" s="10"/>
      <c r="AQ563" s="10"/>
      <c r="AR563" s="10"/>
      <c r="AS563" s="10"/>
      <c r="AT563" s="10"/>
      <c r="AU563" s="24"/>
      <c r="AV563" s="10"/>
      <c r="AW563" s="51"/>
      <c r="AX563" s="47">
        <f t="shared" si="37"/>
        <v>0</v>
      </c>
      <c r="AY563" s="46">
        <f t="shared" si="40"/>
        <v>0</v>
      </c>
      <c r="AZ563" s="46" cm="1">
        <f t="array" ref="AZ563">IF($AY563&lt;=6,SUM($C563:$AV563),SUMPRODUCT(LARGE($C563:$AV563,{1,2,3,4,5,6})))</f>
        <v>0</v>
      </c>
      <c r="BA563" s="50" t="str">
        <f t="shared" si="38"/>
        <v/>
      </c>
      <c r="BB563" s="50" t="str">
        <f t="shared" si="39"/>
        <v xml:space="preserve"> </v>
      </c>
      <c r="BC563" s="46" t="str" cm="1">
        <f t="array" ref="BC563">IFERROR(SUMPRODUCT(LARGE($C563:$AV563,{1,2,3,4})), "")</f>
        <v/>
      </c>
      <c r="BD563" s="46" t="str" cm="1">
        <f t="array" ref="BD563">IFERROR(SUMPRODUCT(LARGE($C563:$AV563,{1,2,3,4,5,6,7})), "")</f>
        <v/>
      </c>
      <c r="BE563" s="46" t="str" cm="1">
        <f t="array" ref="BE563">IFERROR(SUMPRODUCT(LARGE($C563:$AV563,{1,2,3,4,5,6,7,8})), "")</f>
        <v/>
      </c>
    </row>
    <row r="564" spans="1:57" ht="15" customHeight="1" x14ac:dyDescent="0.2">
      <c r="A564" s="4"/>
      <c r="B564" s="4"/>
      <c r="C564" s="10"/>
      <c r="D564" s="10"/>
      <c r="E564" s="10"/>
      <c r="F564" s="10"/>
      <c r="G564" s="10"/>
      <c r="H564" s="10"/>
      <c r="I564" s="69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/>
      <c r="AB564" s="10"/>
      <c r="AC564" s="10"/>
      <c r="AD564" s="10"/>
      <c r="AE564" s="10"/>
      <c r="AF564" s="10"/>
      <c r="AG564" s="10"/>
      <c r="AH564" s="10"/>
      <c r="AI564" s="10"/>
      <c r="AJ564" s="10"/>
      <c r="AK564" s="10"/>
      <c r="AL564" s="10"/>
      <c r="AM564" s="10"/>
      <c r="AN564" s="10"/>
      <c r="AO564" s="10"/>
      <c r="AP564" s="10"/>
      <c r="AQ564" s="10"/>
      <c r="AR564" s="10"/>
      <c r="AS564" s="10"/>
      <c r="AT564" s="10"/>
      <c r="AU564" s="24"/>
      <c r="AV564" s="10"/>
      <c r="AW564" s="51"/>
      <c r="AX564" s="47">
        <f t="shared" si="37"/>
        <v>0</v>
      </c>
      <c r="AY564" s="46">
        <f t="shared" si="40"/>
        <v>0</v>
      </c>
      <c r="AZ564" s="46" cm="1">
        <f t="array" ref="AZ564">IF($AY564&lt;=6,SUM($C564:$AV564),SUMPRODUCT(LARGE($C564:$AV564,{1,2,3,4,5,6})))</f>
        <v>0</v>
      </c>
      <c r="BA564" s="50" t="str">
        <f t="shared" si="38"/>
        <v/>
      </c>
      <c r="BB564" s="50" t="str">
        <f t="shared" si="39"/>
        <v xml:space="preserve"> </v>
      </c>
      <c r="BC564" s="46" t="str" cm="1">
        <f t="array" ref="BC564">IFERROR(SUMPRODUCT(LARGE($C564:$AV564,{1,2,3,4})), "")</f>
        <v/>
      </c>
      <c r="BD564" s="46" t="str" cm="1">
        <f t="array" ref="BD564">IFERROR(SUMPRODUCT(LARGE($C564:$AV564,{1,2,3,4,5,6,7})), "")</f>
        <v/>
      </c>
      <c r="BE564" s="46" t="str" cm="1">
        <f t="array" ref="BE564">IFERROR(SUMPRODUCT(LARGE($C564:$AV564,{1,2,3,4,5,6,7,8})), "")</f>
        <v/>
      </c>
    </row>
    <row r="565" spans="1:57" ht="15" customHeight="1" x14ac:dyDescent="0.2">
      <c r="A565" s="4"/>
      <c r="B565" s="4"/>
      <c r="C565" s="10"/>
      <c r="D565" s="10"/>
      <c r="E565" s="10"/>
      <c r="F565" s="10"/>
      <c r="G565" s="10"/>
      <c r="H565" s="10"/>
      <c r="I565" s="69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/>
      <c r="AB565" s="10"/>
      <c r="AC565" s="10"/>
      <c r="AD565" s="10"/>
      <c r="AE565" s="10"/>
      <c r="AF565" s="10"/>
      <c r="AG565" s="10"/>
      <c r="AH565" s="10"/>
      <c r="AI565" s="10"/>
      <c r="AJ565" s="10"/>
      <c r="AK565" s="10"/>
      <c r="AL565" s="10"/>
      <c r="AM565" s="10"/>
      <c r="AN565" s="10"/>
      <c r="AO565" s="10"/>
      <c r="AP565" s="10"/>
      <c r="AQ565" s="10"/>
      <c r="AR565" s="10"/>
      <c r="AS565" s="10"/>
      <c r="AT565" s="10"/>
      <c r="AU565" s="24"/>
      <c r="AV565" s="10"/>
      <c r="AW565" s="51"/>
      <c r="AX565" s="47">
        <f t="shared" si="37"/>
        <v>0</v>
      </c>
      <c r="AY565" s="46">
        <f t="shared" si="40"/>
        <v>0</v>
      </c>
      <c r="AZ565" s="46" cm="1">
        <f t="array" ref="AZ565">IF($AY565&lt;=6,SUM($C565:$AV565),SUMPRODUCT(LARGE($C565:$AV565,{1,2,3,4,5,6})))</f>
        <v>0</v>
      </c>
      <c r="BA565" s="50" t="str">
        <f t="shared" si="38"/>
        <v/>
      </c>
      <c r="BB565" s="50" t="str">
        <f t="shared" si="39"/>
        <v xml:space="preserve"> </v>
      </c>
      <c r="BC565" s="46" t="str" cm="1">
        <f t="array" ref="BC565">IFERROR(SUMPRODUCT(LARGE($C565:$AV565,{1,2,3,4})), "")</f>
        <v/>
      </c>
      <c r="BD565" s="46" t="str" cm="1">
        <f t="array" ref="BD565">IFERROR(SUMPRODUCT(LARGE($C565:$AV565,{1,2,3,4,5,6,7})), "")</f>
        <v/>
      </c>
      <c r="BE565" s="46" t="str" cm="1">
        <f t="array" ref="BE565">IFERROR(SUMPRODUCT(LARGE($C565:$AV565,{1,2,3,4,5,6,7,8})), "")</f>
        <v/>
      </c>
    </row>
    <row r="566" spans="1:57" ht="15" customHeight="1" x14ac:dyDescent="0.2">
      <c r="A566" s="4"/>
      <c r="B566" s="4"/>
      <c r="C566" s="10"/>
      <c r="D566" s="10"/>
      <c r="E566" s="10"/>
      <c r="F566" s="10"/>
      <c r="G566" s="10"/>
      <c r="H566" s="10"/>
      <c r="I566" s="69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/>
      <c r="AB566" s="10"/>
      <c r="AC566" s="10"/>
      <c r="AD566" s="10"/>
      <c r="AE566" s="10"/>
      <c r="AF566" s="10"/>
      <c r="AG566" s="10"/>
      <c r="AH566" s="10"/>
      <c r="AI566" s="10"/>
      <c r="AJ566" s="10"/>
      <c r="AK566" s="10"/>
      <c r="AL566" s="10"/>
      <c r="AM566" s="10"/>
      <c r="AN566" s="10"/>
      <c r="AO566" s="10"/>
      <c r="AP566" s="10"/>
      <c r="AQ566" s="10"/>
      <c r="AR566" s="10"/>
      <c r="AS566" s="10"/>
      <c r="AT566" s="10"/>
      <c r="AU566" s="24"/>
      <c r="AV566" s="10"/>
      <c r="AW566" s="51"/>
      <c r="AX566" s="47">
        <f t="shared" si="37"/>
        <v>0</v>
      </c>
      <c r="AY566" s="46">
        <f t="shared" si="40"/>
        <v>0</v>
      </c>
      <c r="AZ566" s="46" cm="1">
        <f t="array" ref="AZ566">IF($AY566&lt;=6,SUM($C566:$AV566),SUMPRODUCT(LARGE($C566:$AV566,{1,2,3,4,5,6})))</f>
        <v>0</v>
      </c>
      <c r="BA566" s="50" t="str">
        <f t="shared" si="38"/>
        <v/>
      </c>
      <c r="BB566" s="50" t="str">
        <f t="shared" si="39"/>
        <v xml:space="preserve"> </v>
      </c>
      <c r="BC566" s="46" t="str" cm="1">
        <f t="array" ref="BC566">IFERROR(SUMPRODUCT(LARGE($C566:$AV566,{1,2,3,4})), "")</f>
        <v/>
      </c>
      <c r="BD566" s="46" t="str" cm="1">
        <f t="array" ref="BD566">IFERROR(SUMPRODUCT(LARGE($C566:$AV566,{1,2,3,4,5,6,7})), "")</f>
        <v/>
      </c>
      <c r="BE566" s="46" t="str" cm="1">
        <f t="array" ref="BE566">IFERROR(SUMPRODUCT(LARGE($C566:$AV566,{1,2,3,4,5,6,7,8})), "")</f>
        <v/>
      </c>
    </row>
    <row r="567" spans="1:57" ht="15" customHeight="1" x14ac:dyDescent="0.2">
      <c r="A567" s="4"/>
      <c r="B567" s="4"/>
      <c r="C567" s="10"/>
      <c r="D567" s="10"/>
      <c r="E567" s="10"/>
      <c r="F567" s="10"/>
      <c r="G567" s="10"/>
      <c r="H567" s="10"/>
      <c r="I567" s="69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  <c r="AC567" s="10"/>
      <c r="AD567" s="10"/>
      <c r="AE567" s="10"/>
      <c r="AF567" s="10"/>
      <c r="AG567" s="10"/>
      <c r="AH567" s="10"/>
      <c r="AI567" s="10"/>
      <c r="AJ567" s="10"/>
      <c r="AK567" s="10"/>
      <c r="AL567" s="10"/>
      <c r="AM567" s="10"/>
      <c r="AN567" s="10"/>
      <c r="AO567" s="10"/>
      <c r="AP567" s="10"/>
      <c r="AQ567" s="10"/>
      <c r="AR567" s="10"/>
      <c r="AS567" s="10"/>
      <c r="AT567" s="10"/>
      <c r="AU567" s="24"/>
      <c r="AV567" s="10"/>
      <c r="AW567" s="51"/>
      <c r="AX567" s="47">
        <f t="shared" si="37"/>
        <v>0</v>
      </c>
      <c r="AY567" s="46">
        <f t="shared" si="40"/>
        <v>0</v>
      </c>
      <c r="AZ567" s="46" cm="1">
        <f t="array" ref="AZ567">IF($AY567&lt;=6,SUM($C567:$AV567),SUMPRODUCT(LARGE($C567:$AV567,{1,2,3,4,5,6})))</f>
        <v>0</v>
      </c>
      <c r="BA567" s="50" t="str">
        <f t="shared" si="38"/>
        <v/>
      </c>
      <c r="BB567" s="50" t="str">
        <f t="shared" si="39"/>
        <v xml:space="preserve"> </v>
      </c>
      <c r="BC567" s="46" t="str" cm="1">
        <f t="array" ref="BC567">IFERROR(SUMPRODUCT(LARGE($C567:$AV567,{1,2,3,4})), "")</f>
        <v/>
      </c>
      <c r="BD567" s="46" t="str" cm="1">
        <f t="array" ref="BD567">IFERROR(SUMPRODUCT(LARGE($C567:$AV567,{1,2,3,4,5,6,7})), "")</f>
        <v/>
      </c>
      <c r="BE567" s="46" t="str" cm="1">
        <f t="array" ref="BE567">IFERROR(SUMPRODUCT(LARGE($C567:$AV567,{1,2,3,4,5,6,7,8})), "")</f>
        <v/>
      </c>
    </row>
    <row r="568" spans="1:57" ht="15" customHeight="1" x14ac:dyDescent="0.2">
      <c r="A568" s="4"/>
      <c r="B568" s="4"/>
      <c r="C568" s="10"/>
      <c r="D568" s="10"/>
      <c r="E568" s="10"/>
      <c r="F568" s="10"/>
      <c r="G568" s="10"/>
      <c r="H568" s="10"/>
      <c r="I568" s="69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/>
      <c r="AB568" s="10"/>
      <c r="AC568" s="10"/>
      <c r="AD568" s="10"/>
      <c r="AE568" s="10"/>
      <c r="AF568" s="10"/>
      <c r="AG568" s="10"/>
      <c r="AH568" s="10"/>
      <c r="AI568" s="10"/>
      <c r="AJ568" s="10"/>
      <c r="AK568" s="10"/>
      <c r="AL568" s="10"/>
      <c r="AM568" s="10"/>
      <c r="AN568" s="10"/>
      <c r="AO568" s="10"/>
      <c r="AP568" s="10"/>
      <c r="AQ568" s="10"/>
      <c r="AR568" s="10"/>
      <c r="AS568" s="10"/>
      <c r="AT568" s="10"/>
      <c r="AU568" s="24"/>
      <c r="AV568" s="10"/>
      <c r="AW568" s="51"/>
      <c r="AX568" s="47">
        <f t="shared" si="37"/>
        <v>0</v>
      </c>
      <c r="AY568" s="46">
        <f t="shared" si="40"/>
        <v>0</v>
      </c>
      <c r="AZ568" s="46" cm="1">
        <f t="array" ref="AZ568">IF($AY568&lt;=6,SUM($C568:$AV568),SUMPRODUCT(LARGE($C568:$AV568,{1,2,3,4,5,6})))</f>
        <v>0</v>
      </c>
      <c r="BA568" s="50" t="str">
        <f t="shared" si="38"/>
        <v/>
      </c>
      <c r="BB568" s="50" t="str">
        <f t="shared" si="39"/>
        <v xml:space="preserve"> </v>
      </c>
      <c r="BC568" s="46" t="str" cm="1">
        <f t="array" ref="BC568">IFERROR(SUMPRODUCT(LARGE($C568:$AV568,{1,2,3,4})), "")</f>
        <v/>
      </c>
      <c r="BD568" s="46" t="str" cm="1">
        <f t="array" ref="BD568">IFERROR(SUMPRODUCT(LARGE($C568:$AV568,{1,2,3,4,5,6,7})), "")</f>
        <v/>
      </c>
      <c r="BE568" s="46" t="str" cm="1">
        <f t="array" ref="BE568">IFERROR(SUMPRODUCT(LARGE($C568:$AV568,{1,2,3,4,5,6,7,8})), "")</f>
        <v/>
      </c>
    </row>
    <row r="569" spans="1:57" ht="15" customHeight="1" x14ac:dyDescent="0.2">
      <c r="A569" s="4"/>
      <c r="B569" s="4"/>
      <c r="C569" s="10"/>
      <c r="D569" s="10"/>
      <c r="E569" s="10"/>
      <c r="F569" s="10"/>
      <c r="G569" s="10"/>
      <c r="H569" s="10"/>
      <c r="I569" s="69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/>
      <c r="AB569" s="10"/>
      <c r="AC569" s="10"/>
      <c r="AD569" s="10"/>
      <c r="AE569" s="10"/>
      <c r="AF569" s="10"/>
      <c r="AG569" s="10"/>
      <c r="AH569" s="10"/>
      <c r="AI569" s="10"/>
      <c r="AJ569" s="10"/>
      <c r="AK569" s="10"/>
      <c r="AL569" s="10"/>
      <c r="AM569" s="10"/>
      <c r="AN569" s="10"/>
      <c r="AO569" s="10"/>
      <c r="AP569" s="10"/>
      <c r="AQ569" s="10"/>
      <c r="AR569" s="10"/>
      <c r="AS569" s="10"/>
      <c r="AT569" s="10"/>
      <c r="AU569" s="24"/>
      <c r="AV569" s="10"/>
      <c r="AW569" s="51"/>
      <c r="AX569" s="47">
        <f t="shared" si="37"/>
        <v>0</v>
      </c>
      <c r="AY569" s="46">
        <f t="shared" si="40"/>
        <v>0</v>
      </c>
      <c r="AZ569" s="46" cm="1">
        <f t="array" ref="AZ569">IF($AY569&lt;=6,SUM($C569:$AV569),SUMPRODUCT(LARGE($C569:$AV569,{1,2,3,4,5,6})))</f>
        <v>0</v>
      </c>
      <c r="BA569" s="50" t="str">
        <f t="shared" si="38"/>
        <v/>
      </c>
      <c r="BB569" s="50" t="str">
        <f t="shared" si="39"/>
        <v xml:space="preserve"> </v>
      </c>
      <c r="BC569" s="46" t="str" cm="1">
        <f t="array" ref="BC569">IFERROR(SUMPRODUCT(LARGE($C569:$AV569,{1,2,3,4})), "")</f>
        <v/>
      </c>
      <c r="BD569" s="46" t="str" cm="1">
        <f t="array" ref="BD569">IFERROR(SUMPRODUCT(LARGE($C569:$AV569,{1,2,3,4,5,6,7})), "")</f>
        <v/>
      </c>
      <c r="BE569" s="46" t="str" cm="1">
        <f t="array" ref="BE569">IFERROR(SUMPRODUCT(LARGE($C569:$AV569,{1,2,3,4,5,6,7,8})), "")</f>
        <v/>
      </c>
    </row>
    <row r="570" spans="1:57" ht="15" customHeight="1" x14ac:dyDescent="0.2">
      <c r="A570" s="4"/>
      <c r="B570" s="4"/>
      <c r="C570" s="10"/>
      <c r="D570" s="10"/>
      <c r="E570" s="10"/>
      <c r="F570" s="10"/>
      <c r="G570" s="10"/>
      <c r="H570" s="10"/>
      <c r="I570" s="69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  <c r="AA570" s="10"/>
      <c r="AB570" s="10"/>
      <c r="AC570" s="10"/>
      <c r="AD570" s="10"/>
      <c r="AE570" s="10"/>
      <c r="AF570" s="10"/>
      <c r="AG570" s="10"/>
      <c r="AH570" s="10"/>
      <c r="AI570" s="10"/>
      <c r="AJ570" s="10"/>
      <c r="AK570" s="10"/>
      <c r="AL570" s="10"/>
      <c r="AM570" s="10"/>
      <c r="AN570" s="10"/>
      <c r="AO570" s="10"/>
      <c r="AP570" s="10"/>
      <c r="AQ570" s="10"/>
      <c r="AR570" s="10"/>
      <c r="AS570" s="10"/>
      <c r="AT570" s="10"/>
      <c r="AU570" s="24"/>
      <c r="AV570" s="10"/>
      <c r="AW570" s="51"/>
      <c r="AX570" s="47">
        <f t="shared" si="37"/>
        <v>0</v>
      </c>
      <c r="AY570" s="46">
        <f t="shared" si="40"/>
        <v>0</v>
      </c>
      <c r="AZ570" s="46" cm="1">
        <f t="array" ref="AZ570">IF($AY570&lt;=6,SUM($C570:$AV570),SUMPRODUCT(LARGE($C570:$AV570,{1,2,3,4,5,6})))</f>
        <v>0</v>
      </c>
      <c r="BA570" s="50" t="str">
        <f t="shared" si="38"/>
        <v/>
      </c>
      <c r="BB570" s="50" t="str">
        <f t="shared" si="39"/>
        <v xml:space="preserve"> </v>
      </c>
      <c r="BC570" s="46" t="str" cm="1">
        <f t="array" ref="BC570">IFERROR(SUMPRODUCT(LARGE($C570:$AV570,{1,2,3,4})), "")</f>
        <v/>
      </c>
      <c r="BD570" s="46" t="str" cm="1">
        <f t="array" ref="BD570">IFERROR(SUMPRODUCT(LARGE($C570:$AV570,{1,2,3,4,5,6,7})), "")</f>
        <v/>
      </c>
      <c r="BE570" s="46" t="str" cm="1">
        <f t="array" ref="BE570">IFERROR(SUMPRODUCT(LARGE($C570:$AV570,{1,2,3,4,5,6,7,8})), "")</f>
        <v/>
      </c>
    </row>
    <row r="571" spans="1:57" ht="15" customHeight="1" x14ac:dyDescent="0.2">
      <c r="A571" s="4"/>
      <c r="B571" s="4"/>
      <c r="C571" s="10"/>
      <c r="D571" s="10"/>
      <c r="E571" s="10"/>
      <c r="F571" s="10"/>
      <c r="G571" s="10"/>
      <c r="H571" s="10"/>
      <c r="I571" s="69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  <c r="AC571" s="10"/>
      <c r="AD571" s="10"/>
      <c r="AE571" s="10"/>
      <c r="AF571" s="10"/>
      <c r="AG571" s="10"/>
      <c r="AH571" s="10"/>
      <c r="AI571" s="10"/>
      <c r="AJ571" s="10"/>
      <c r="AK571" s="10"/>
      <c r="AL571" s="10"/>
      <c r="AM571" s="10"/>
      <c r="AN571" s="10"/>
      <c r="AO571" s="10"/>
      <c r="AP571" s="10"/>
      <c r="AQ571" s="10"/>
      <c r="AR571" s="10"/>
      <c r="AS571" s="10"/>
      <c r="AT571" s="10"/>
      <c r="AU571" s="24"/>
      <c r="AV571" s="10"/>
      <c r="AW571" s="51"/>
      <c r="AX571" s="47">
        <f t="shared" si="37"/>
        <v>0</v>
      </c>
      <c r="AY571" s="46">
        <f t="shared" si="40"/>
        <v>0</v>
      </c>
      <c r="AZ571" s="46" cm="1">
        <f t="array" ref="AZ571">IF($AY571&lt;=6,SUM($C571:$AV571),SUMPRODUCT(LARGE($C571:$AV571,{1,2,3,4,5,6})))</f>
        <v>0</v>
      </c>
      <c r="BA571" s="50" t="str">
        <f t="shared" si="38"/>
        <v/>
      </c>
      <c r="BB571" s="50" t="str">
        <f t="shared" si="39"/>
        <v xml:space="preserve"> </v>
      </c>
      <c r="BC571" s="46" t="str" cm="1">
        <f t="array" ref="BC571">IFERROR(SUMPRODUCT(LARGE($C571:$AV571,{1,2,3,4})), "")</f>
        <v/>
      </c>
      <c r="BD571" s="46" t="str" cm="1">
        <f t="array" ref="BD571">IFERROR(SUMPRODUCT(LARGE($C571:$AV571,{1,2,3,4,5,6,7})), "")</f>
        <v/>
      </c>
      <c r="BE571" s="46" t="str" cm="1">
        <f t="array" ref="BE571">IFERROR(SUMPRODUCT(LARGE($C571:$AV571,{1,2,3,4,5,6,7,8})), "")</f>
        <v/>
      </c>
    </row>
    <row r="572" spans="1:57" ht="15" customHeight="1" x14ac:dyDescent="0.2">
      <c r="A572" s="4"/>
      <c r="B572" s="4"/>
      <c r="C572" s="10"/>
      <c r="D572" s="10"/>
      <c r="E572" s="10"/>
      <c r="F572" s="10"/>
      <c r="G572" s="10"/>
      <c r="H572" s="10"/>
      <c r="I572" s="69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  <c r="AA572" s="10"/>
      <c r="AB572" s="10"/>
      <c r="AC572" s="10"/>
      <c r="AD572" s="10"/>
      <c r="AE572" s="10"/>
      <c r="AF572" s="10"/>
      <c r="AG572" s="10"/>
      <c r="AH572" s="10"/>
      <c r="AI572" s="10"/>
      <c r="AJ572" s="10"/>
      <c r="AK572" s="10"/>
      <c r="AL572" s="10"/>
      <c r="AM572" s="10"/>
      <c r="AN572" s="10"/>
      <c r="AO572" s="10"/>
      <c r="AP572" s="10"/>
      <c r="AQ572" s="10"/>
      <c r="AR572" s="10"/>
      <c r="AS572" s="10"/>
      <c r="AT572" s="10"/>
      <c r="AU572" s="24"/>
      <c r="AV572" s="10"/>
      <c r="AW572" s="51"/>
      <c r="AX572" s="47">
        <f t="shared" si="37"/>
        <v>0</v>
      </c>
      <c r="AY572" s="46">
        <f t="shared" si="40"/>
        <v>0</v>
      </c>
      <c r="AZ572" s="46" cm="1">
        <f t="array" ref="AZ572">IF($AY572&lt;=6,SUM($C572:$AV572),SUMPRODUCT(LARGE($C572:$AV572,{1,2,3,4,5,6})))</f>
        <v>0</v>
      </c>
      <c r="BA572" s="50" t="str">
        <f t="shared" si="38"/>
        <v/>
      </c>
      <c r="BB572" s="50" t="str">
        <f t="shared" si="39"/>
        <v xml:space="preserve"> </v>
      </c>
      <c r="BC572" s="46" t="str" cm="1">
        <f t="array" ref="BC572">IFERROR(SUMPRODUCT(LARGE($C572:$AV572,{1,2,3,4})), "")</f>
        <v/>
      </c>
      <c r="BD572" s="46" t="str" cm="1">
        <f t="array" ref="BD572">IFERROR(SUMPRODUCT(LARGE($C572:$AV572,{1,2,3,4,5,6,7})), "")</f>
        <v/>
      </c>
      <c r="BE572" s="46" t="str" cm="1">
        <f t="array" ref="BE572">IFERROR(SUMPRODUCT(LARGE($C572:$AV572,{1,2,3,4,5,6,7,8})), "")</f>
        <v/>
      </c>
    </row>
    <row r="573" spans="1:57" ht="15" customHeight="1" x14ac:dyDescent="0.2">
      <c r="A573" s="4"/>
      <c r="B573" s="4"/>
      <c r="C573" s="10"/>
      <c r="D573" s="10"/>
      <c r="E573" s="10"/>
      <c r="F573" s="10"/>
      <c r="G573" s="10"/>
      <c r="H573" s="10"/>
      <c r="I573" s="69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  <c r="AA573" s="10"/>
      <c r="AB573" s="10"/>
      <c r="AC573" s="10"/>
      <c r="AD573" s="10"/>
      <c r="AE573" s="10"/>
      <c r="AF573" s="10"/>
      <c r="AG573" s="10"/>
      <c r="AH573" s="10"/>
      <c r="AI573" s="10"/>
      <c r="AJ573" s="10"/>
      <c r="AK573" s="10"/>
      <c r="AL573" s="10"/>
      <c r="AM573" s="10"/>
      <c r="AN573" s="10"/>
      <c r="AO573" s="10"/>
      <c r="AP573" s="10"/>
      <c r="AQ573" s="10"/>
      <c r="AR573" s="10"/>
      <c r="AS573" s="10"/>
      <c r="AT573" s="10"/>
      <c r="AU573" s="24"/>
      <c r="AV573" s="10"/>
      <c r="AW573" s="51"/>
      <c r="AX573" s="47">
        <f t="shared" si="37"/>
        <v>0</v>
      </c>
      <c r="AY573" s="46">
        <f t="shared" si="40"/>
        <v>0</v>
      </c>
      <c r="AZ573" s="46" cm="1">
        <f t="array" ref="AZ573">IF($AY573&lt;=6,SUM($C573:$AV573),SUMPRODUCT(LARGE($C573:$AV573,{1,2,3,4,5,6})))</f>
        <v>0</v>
      </c>
      <c r="BA573" s="50" t="str">
        <f t="shared" si="38"/>
        <v/>
      </c>
      <c r="BB573" s="50" t="str">
        <f t="shared" si="39"/>
        <v xml:space="preserve"> </v>
      </c>
      <c r="BC573" s="46" t="str" cm="1">
        <f t="array" ref="BC573">IFERROR(SUMPRODUCT(LARGE($C573:$AV573,{1,2,3,4})), "")</f>
        <v/>
      </c>
      <c r="BD573" s="46" t="str" cm="1">
        <f t="array" ref="BD573">IFERROR(SUMPRODUCT(LARGE($C573:$AV573,{1,2,3,4,5,6,7})), "")</f>
        <v/>
      </c>
      <c r="BE573" s="46" t="str" cm="1">
        <f t="array" ref="BE573">IFERROR(SUMPRODUCT(LARGE($C573:$AV573,{1,2,3,4,5,6,7,8})), "")</f>
        <v/>
      </c>
    </row>
    <row r="574" spans="1:57" ht="15" customHeight="1" x14ac:dyDescent="0.2">
      <c r="A574" s="4"/>
      <c r="B574" s="4"/>
      <c r="C574" s="10"/>
      <c r="D574" s="10"/>
      <c r="E574" s="10"/>
      <c r="F574" s="10"/>
      <c r="G574" s="10"/>
      <c r="H574" s="10"/>
      <c r="I574" s="69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/>
      <c r="AL574" s="10"/>
      <c r="AM574" s="10"/>
      <c r="AN574" s="10"/>
      <c r="AO574" s="10"/>
      <c r="AP574" s="10"/>
      <c r="AQ574" s="10"/>
      <c r="AR574" s="10"/>
      <c r="AS574" s="10"/>
      <c r="AT574" s="10"/>
      <c r="AU574" s="24"/>
      <c r="AV574" s="10"/>
      <c r="AW574" s="51"/>
      <c r="AX574" s="47">
        <f t="shared" si="37"/>
        <v>0</v>
      </c>
      <c r="AY574" s="46">
        <f t="shared" si="40"/>
        <v>0</v>
      </c>
      <c r="AZ574" s="46" cm="1">
        <f t="array" ref="AZ574">IF($AY574&lt;=6,SUM($C574:$AV574),SUMPRODUCT(LARGE($C574:$AV574,{1,2,3,4,5,6})))</f>
        <v>0</v>
      </c>
      <c r="BA574" s="50" t="str">
        <f t="shared" si="38"/>
        <v/>
      </c>
      <c r="BB574" s="50" t="str">
        <f t="shared" si="39"/>
        <v xml:space="preserve"> </v>
      </c>
      <c r="BC574" s="46" t="str" cm="1">
        <f t="array" ref="BC574">IFERROR(SUMPRODUCT(LARGE($C574:$AV574,{1,2,3,4})), "")</f>
        <v/>
      </c>
      <c r="BD574" s="46" t="str" cm="1">
        <f t="array" ref="BD574">IFERROR(SUMPRODUCT(LARGE($C574:$AV574,{1,2,3,4,5,6,7})), "")</f>
        <v/>
      </c>
      <c r="BE574" s="46" t="str" cm="1">
        <f t="array" ref="BE574">IFERROR(SUMPRODUCT(LARGE($C574:$AV574,{1,2,3,4,5,6,7,8})), "")</f>
        <v/>
      </c>
    </row>
    <row r="575" spans="1:57" ht="15" customHeight="1" x14ac:dyDescent="0.2">
      <c r="A575" s="4"/>
      <c r="B575" s="4"/>
      <c r="C575" s="10"/>
      <c r="D575" s="10"/>
      <c r="E575" s="10"/>
      <c r="F575" s="10"/>
      <c r="G575" s="10"/>
      <c r="H575" s="10"/>
      <c r="I575" s="69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/>
      <c r="AB575" s="10"/>
      <c r="AC575" s="10"/>
      <c r="AD575" s="10"/>
      <c r="AE575" s="10"/>
      <c r="AF575" s="10"/>
      <c r="AG575" s="10"/>
      <c r="AH575" s="10"/>
      <c r="AI575" s="10"/>
      <c r="AJ575" s="10"/>
      <c r="AK575" s="10"/>
      <c r="AL575" s="10"/>
      <c r="AM575" s="10"/>
      <c r="AN575" s="10"/>
      <c r="AO575" s="10"/>
      <c r="AP575" s="10"/>
      <c r="AQ575" s="10"/>
      <c r="AR575" s="10"/>
      <c r="AS575" s="10"/>
      <c r="AT575" s="10"/>
      <c r="AU575" s="24"/>
      <c r="AV575" s="10"/>
      <c r="AW575" s="51"/>
      <c r="AX575" s="47">
        <f t="shared" si="37"/>
        <v>0</v>
      </c>
      <c r="AY575" s="46">
        <f t="shared" si="40"/>
        <v>0</v>
      </c>
      <c r="AZ575" s="46" cm="1">
        <f t="array" ref="AZ575">IF($AY575&lt;=6,SUM($C575:$AV575),SUMPRODUCT(LARGE($C575:$AV575,{1,2,3,4,5,6})))</f>
        <v>0</v>
      </c>
      <c r="BA575" s="50" t="str">
        <f t="shared" si="38"/>
        <v/>
      </c>
      <c r="BB575" s="50" t="str">
        <f t="shared" si="39"/>
        <v xml:space="preserve"> </v>
      </c>
      <c r="BC575" s="46" t="str" cm="1">
        <f t="array" ref="BC575">IFERROR(SUMPRODUCT(LARGE($C575:$AV575,{1,2,3,4})), "")</f>
        <v/>
      </c>
      <c r="BD575" s="46" t="str" cm="1">
        <f t="array" ref="BD575">IFERROR(SUMPRODUCT(LARGE($C575:$AV575,{1,2,3,4,5,6,7})), "")</f>
        <v/>
      </c>
      <c r="BE575" s="46" t="str" cm="1">
        <f t="array" ref="BE575">IFERROR(SUMPRODUCT(LARGE($C575:$AV575,{1,2,3,4,5,6,7,8})), "")</f>
        <v/>
      </c>
    </row>
    <row r="576" spans="1:57" ht="15" customHeight="1" x14ac:dyDescent="0.2">
      <c r="A576" s="4"/>
      <c r="B576" s="4"/>
      <c r="C576" s="10"/>
      <c r="D576" s="10"/>
      <c r="E576" s="10"/>
      <c r="F576" s="10"/>
      <c r="G576" s="10"/>
      <c r="H576" s="10"/>
      <c r="I576" s="69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  <c r="AA576" s="10"/>
      <c r="AB576" s="10"/>
      <c r="AC576" s="10"/>
      <c r="AD576" s="10"/>
      <c r="AE576" s="10"/>
      <c r="AF576" s="10"/>
      <c r="AG576" s="10"/>
      <c r="AH576" s="10"/>
      <c r="AI576" s="10"/>
      <c r="AJ576" s="10"/>
      <c r="AK576" s="10"/>
      <c r="AL576" s="10"/>
      <c r="AM576" s="10"/>
      <c r="AN576" s="10"/>
      <c r="AO576" s="10"/>
      <c r="AP576" s="10"/>
      <c r="AQ576" s="10"/>
      <c r="AR576" s="10"/>
      <c r="AS576" s="10"/>
      <c r="AT576" s="10"/>
      <c r="AU576" s="24"/>
      <c r="AV576" s="10"/>
      <c r="AW576" s="51"/>
      <c r="AX576" s="47">
        <f t="shared" si="37"/>
        <v>0</v>
      </c>
      <c r="AY576" s="46">
        <f t="shared" si="40"/>
        <v>0</v>
      </c>
      <c r="AZ576" s="46" cm="1">
        <f t="array" ref="AZ576">IF($AY576&lt;=6,SUM($C576:$AV576),SUMPRODUCT(LARGE($C576:$AV576,{1,2,3,4,5,6})))</f>
        <v>0</v>
      </c>
      <c r="BA576" s="50" t="str">
        <f t="shared" si="38"/>
        <v/>
      </c>
      <c r="BB576" s="50" t="str">
        <f t="shared" si="39"/>
        <v xml:space="preserve"> </v>
      </c>
      <c r="BC576" s="46" t="str" cm="1">
        <f t="array" ref="BC576">IFERROR(SUMPRODUCT(LARGE($C576:$AV576,{1,2,3,4})), "")</f>
        <v/>
      </c>
      <c r="BD576" s="46" t="str" cm="1">
        <f t="array" ref="BD576">IFERROR(SUMPRODUCT(LARGE($C576:$AV576,{1,2,3,4,5,6,7})), "")</f>
        <v/>
      </c>
      <c r="BE576" s="46" t="str" cm="1">
        <f t="array" ref="BE576">IFERROR(SUMPRODUCT(LARGE($C576:$AV576,{1,2,3,4,5,6,7,8})), "")</f>
        <v/>
      </c>
    </row>
    <row r="577" spans="1:57" ht="15" customHeight="1" x14ac:dyDescent="0.2">
      <c r="A577" s="4"/>
      <c r="B577" s="4"/>
      <c r="C577" s="10"/>
      <c r="D577" s="10"/>
      <c r="E577" s="10"/>
      <c r="F577" s="10"/>
      <c r="G577" s="10"/>
      <c r="H577" s="10"/>
      <c r="I577" s="69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/>
      <c r="AI577" s="10"/>
      <c r="AJ577" s="10"/>
      <c r="AK577" s="10"/>
      <c r="AL577" s="10"/>
      <c r="AM577" s="10"/>
      <c r="AN577" s="10"/>
      <c r="AO577" s="10"/>
      <c r="AP577" s="10"/>
      <c r="AQ577" s="10"/>
      <c r="AR577" s="10"/>
      <c r="AS577" s="10"/>
      <c r="AT577" s="10"/>
      <c r="AU577" s="24"/>
      <c r="AV577" s="10"/>
      <c r="AW577" s="51"/>
      <c r="AX577" s="47">
        <f t="shared" si="37"/>
        <v>0</v>
      </c>
      <c r="AY577" s="46">
        <f t="shared" si="40"/>
        <v>0</v>
      </c>
      <c r="AZ577" s="46" cm="1">
        <f t="array" ref="AZ577">IF($AY577&lt;=6,SUM($C577:$AV577),SUMPRODUCT(LARGE($C577:$AV577,{1,2,3,4,5,6})))</f>
        <v>0</v>
      </c>
      <c r="BA577" s="50" t="str">
        <f t="shared" si="38"/>
        <v/>
      </c>
      <c r="BB577" s="50" t="str">
        <f t="shared" si="39"/>
        <v xml:space="preserve"> </v>
      </c>
      <c r="BC577" s="46" t="str" cm="1">
        <f t="array" ref="BC577">IFERROR(SUMPRODUCT(LARGE($C577:$AV577,{1,2,3,4})), "")</f>
        <v/>
      </c>
      <c r="BD577" s="46" t="str" cm="1">
        <f t="array" ref="BD577">IFERROR(SUMPRODUCT(LARGE($C577:$AV577,{1,2,3,4,5,6,7})), "")</f>
        <v/>
      </c>
      <c r="BE577" s="46" t="str" cm="1">
        <f t="array" ref="BE577">IFERROR(SUMPRODUCT(LARGE($C577:$AV577,{1,2,3,4,5,6,7,8})), "")</f>
        <v/>
      </c>
    </row>
    <row r="578" spans="1:57" ht="15" customHeight="1" x14ac:dyDescent="0.2">
      <c r="A578" s="4"/>
      <c r="B578" s="4"/>
      <c r="C578" s="10"/>
      <c r="D578" s="10"/>
      <c r="E578" s="10"/>
      <c r="F578" s="10"/>
      <c r="G578" s="10"/>
      <c r="H578" s="10"/>
      <c r="I578" s="69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/>
      <c r="AB578" s="10"/>
      <c r="AC578" s="10"/>
      <c r="AD578" s="10"/>
      <c r="AE578" s="10"/>
      <c r="AF578" s="10"/>
      <c r="AG578" s="10"/>
      <c r="AH578" s="10"/>
      <c r="AI578" s="10"/>
      <c r="AJ578" s="10"/>
      <c r="AK578" s="10"/>
      <c r="AL578" s="10"/>
      <c r="AM578" s="10"/>
      <c r="AN578" s="10"/>
      <c r="AO578" s="10"/>
      <c r="AP578" s="10"/>
      <c r="AQ578" s="10"/>
      <c r="AR578" s="10"/>
      <c r="AS578" s="10"/>
      <c r="AT578" s="10"/>
      <c r="AU578" s="24"/>
      <c r="AV578" s="10"/>
      <c r="AW578" s="51"/>
      <c r="AX578" s="47">
        <f t="shared" si="37"/>
        <v>0</v>
      </c>
      <c r="AY578" s="46">
        <f t="shared" si="40"/>
        <v>0</v>
      </c>
      <c r="AZ578" s="46" cm="1">
        <f t="array" ref="AZ578">IF($AY578&lt;=6,SUM($C578:$AV578),SUMPRODUCT(LARGE($C578:$AV578,{1,2,3,4,5,6})))</f>
        <v>0</v>
      </c>
      <c r="BA578" s="50" t="str">
        <f t="shared" si="38"/>
        <v/>
      </c>
      <c r="BB578" s="50" t="str">
        <f t="shared" si="39"/>
        <v xml:space="preserve"> </v>
      </c>
      <c r="BC578" s="46" t="str" cm="1">
        <f t="array" ref="BC578">IFERROR(SUMPRODUCT(LARGE($C578:$AV578,{1,2,3,4})), "")</f>
        <v/>
      </c>
      <c r="BD578" s="46" t="str" cm="1">
        <f t="array" ref="BD578">IFERROR(SUMPRODUCT(LARGE($C578:$AV578,{1,2,3,4,5,6,7})), "")</f>
        <v/>
      </c>
      <c r="BE578" s="46" t="str" cm="1">
        <f t="array" ref="BE578">IFERROR(SUMPRODUCT(LARGE($C578:$AV578,{1,2,3,4,5,6,7,8})), "")</f>
        <v/>
      </c>
    </row>
    <row r="579" spans="1:57" ht="15" customHeight="1" x14ac:dyDescent="0.2">
      <c r="A579" s="4"/>
      <c r="B579" s="4"/>
      <c r="C579" s="10"/>
      <c r="D579" s="10"/>
      <c r="E579" s="10"/>
      <c r="F579" s="10"/>
      <c r="G579" s="10"/>
      <c r="H579" s="10"/>
      <c r="I579" s="69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/>
      <c r="AJ579" s="10"/>
      <c r="AK579" s="10"/>
      <c r="AL579" s="10"/>
      <c r="AM579" s="10"/>
      <c r="AN579" s="10"/>
      <c r="AO579" s="10"/>
      <c r="AP579" s="10"/>
      <c r="AQ579" s="10"/>
      <c r="AR579" s="10"/>
      <c r="AS579" s="10"/>
      <c r="AT579" s="10"/>
      <c r="AU579" s="24"/>
      <c r="AV579" s="10"/>
      <c r="AW579" s="51"/>
      <c r="AX579" s="47">
        <f t="shared" ref="AX579:AX642" si="41">SUM($C579:$AW579)</f>
        <v>0</v>
      </c>
      <c r="AY579" s="46">
        <f t="shared" si="40"/>
        <v>0</v>
      </c>
      <c r="AZ579" s="46" cm="1">
        <f t="array" ref="AZ579">IF($AY579&lt;=6,SUM($C579:$AV579),SUMPRODUCT(LARGE($C579:$AV579,{1,2,3,4,5,6})))</f>
        <v>0</v>
      </c>
      <c r="BA579" s="50" t="str">
        <f t="shared" si="38"/>
        <v/>
      </c>
      <c r="BB579" s="50" t="str">
        <f t="shared" si="39"/>
        <v xml:space="preserve"> </v>
      </c>
      <c r="BC579" s="46" t="str" cm="1">
        <f t="array" ref="BC579">IFERROR(SUMPRODUCT(LARGE($C579:$AV579,{1,2,3,4})), "")</f>
        <v/>
      </c>
      <c r="BD579" s="46" t="str" cm="1">
        <f t="array" ref="BD579">IFERROR(SUMPRODUCT(LARGE($C579:$AV579,{1,2,3,4,5,6,7})), "")</f>
        <v/>
      </c>
      <c r="BE579" s="46" t="str" cm="1">
        <f t="array" ref="BE579">IFERROR(SUMPRODUCT(LARGE($C579:$AV579,{1,2,3,4,5,6,7,8})), "")</f>
        <v/>
      </c>
    </row>
    <row r="580" spans="1:57" ht="15" customHeight="1" x14ac:dyDescent="0.2">
      <c r="A580" s="4"/>
      <c r="B580" s="4"/>
      <c r="C580" s="10"/>
      <c r="D580" s="10"/>
      <c r="E580" s="10"/>
      <c r="F580" s="10"/>
      <c r="G580" s="10"/>
      <c r="H580" s="10"/>
      <c r="I580" s="69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  <c r="AC580" s="10"/>
      <c r="AD580" s="10"/>
      <c r="AE580" s="10"/>
      <c r="AF580" s="10"/>
      <c r="AG580" s="10"/>
      <c r="AH580" s="10"/>
      <c r="AI580" s="10"/>
      <c r="AJ580" s="10"/>
      <c r="AK580" s="10"/>
      <c r="AL580" s="10"/>
      <c r="AM580" s="10"/>
      <c r="AN580" s="10"/>
      <c r="AO580" s="10"/>
      <c r="AP580" s="10"/>
      <c r="AQ580" s="10"/>
      <c r="AR580" s="10"/>
      <c r="AS580" s="10"/>
      <c r="AT580" s="10"/>
      <c r="AU580" s="24"/>
      <c r="AV580" s="10"/>
      <c r="AW580" s="51"/>
      <c r="AX580" s="47">
        <f t="shared" si="41"/>
        <v>0</v>
      </c>
      <c r="AY580" s="46">
        <f t="shared" si="40"/>
        <v>0</v>
      </c>
      <c r="AZ580" s="46" cm="1">
        <f t="array" ref="AZ580">IF($AY580&lt;=6,SUM($C580:$AV580),SUMPRODUCT(LARGE($C580:$AV580,{1,2,3,4,5,6})))</f>
        <v>0</v>
      </c>
      <c r="BA580" s="50" t="str">
        <f t="shared" ref="BA580:BA643" si="42">IF(AND($AY580&gt;=6,AZ580=AZ581),"Manual Calc Needed","")</f>
        <v/>
      </c>
      <c r="BB580" s="50" t="str">
        <f t="shared" ref="BB580:BB643" si="43">IF(AND($AY580&gt;=6,$BA580="Tie"),"Manual Calc Needed"," ")</f>
        <v xml:space="preserve"> </v>
      </c>
      <c r="BC580" s="46" t="str" cm="1">
        <f t="array" ref="BC580">IFERROR(SUMPRODUCT(LARGE($C580:$AV580,{1,2,3,4})), "")</f>
        <v/>
      </c>
      <c r="BD580" s="46" t="str" cm="1">
        <f t="array" ref="BD580">IFERROR(SUMPRODUCT(LARGE($C580:$AV580,{1,2,3,4,5,6,7})), "")</f>
        <v/>
      </c>
      <c r="BE580" s="46" t="str" cm="1">
        <f t="array" ref="BE580">IFERROR(SUMPRODUCT(LARGE($C580:$AV580,{1,2,3,4,5,6,7,8})), "")</f>
        <v/>
      </c>
    </row>
    <row r="581" spans="1:57" ht="15" customHeight="1" x14ac:dyDescent="0.2">
      <c r="A581" s="4"/>
      <c r="B581" s="4"/>
      <c r="C581" s="10"/>
      <c r="D581" s="10"/>
      <c r="E581" s="10"/>
      <c r="F581" s="10"/>
      <c r="G581" s="10"/>
      <c r="H581" s="10"/>
      <c r="I581" s="69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  <c r="AC581" s="10"/>
      <c r="AD581" s="10"/>
      <c r="AE581" s="10"/>
      <c r="AF581" s="10"/>
      <c r="AG581" s="10"/>
      <c r="AH581" s="10"/>
      <c r="AI581" s="10"/>
      <c r="AJ581" s="10"/>
      <c r="AK581" s="10"/>
      <c r="AL581" s="10"/>
      <c r="AM581" s="10"/>
      <c r="AN581" s="10"/>
      <c r="AO581" s="10"/>
      <c r="AP581" s="10"/>
      <c r="AQ581" s="10"/>
      <c r="AR581" s="10"/>
      <c r="AS581" s="10"/>
      <c r="AT581" s="10"/>
      <c r="AU581" s="24"/>
      <c r="AV581" s="10"/>
      <c r="AW581" s="51"/>
      <c r="AX581" s="47">
        <f t="shared" si="41"/>
        <v>0</v>
      </c>
      <c r="AY581" s="46">
        <f t="shared" si="40"/>
        <v>0</v>
      </c>
      <c r="AZ581" s="46" cm="1">
        <f t="array" ref="AZ581">IF($AY581&lt;=6,SUM($C581:$AV581),SUMPRODUCT(LARGE($C581:$AV581,{1,2,3,4,5,6})))</f>
        <v>0</v>
      </c>
      <c r="BA581" s="50" t="str">
        <f t="shared" si="42"/>
        <v/>
      </c>
      <c r="BB581" s="50" t="str">
        <f t="shared" si="43"/>
        <v xml:space="preserve"> </v>
      </c>
      <c r="BC581" s="46" t="str" cm="1">
        <f t="array" ref="BC581">IFERROR(SUMPRODUCT(LARGE($C581:$AV581,{1,2,3,4})), "")</f>
        <v/>
      </c>
      <c r="BD581" s="46" t="str" cm="1">
        <f t="array" ref="BD581">IFERROR(SUMPRODUCT(LARGE($C581:$AV581,{1,2,3,4,5,6,7})), "")</f>
        <v/>
      </c>
      <c r="BE581" s="46" t="str" cm="1">
        <f t="array" ref="BE581">IFERROR(SUMPRODUCT(LARGE($C581:$AV581,{1,2,3,4,5,6,7,8})), "")</f>
        <v/>
      </c>
    </row>
    <row r="582" spans="1:57" ht="15" customHeight="1" x14ac:dyDescent="0.2">
      <c r="A582" s="4"/>
      <c r="B582" s="4"/>
      <c r="C582" s="10"/>
      <c r="D582" s="10"/>
      <c r="E582" s="10"/>
      <c r="F582" s="10"/>
      <c r="G582" s="10"/>
      <c r="H582" s="10"/>
      <c r="I582" s="69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  <c r="AA582" s="10"/>
      <c r="AB582" s="10"/>
      <c r="AC582" s="10"/>
      <c r="AD582" s="10"/>
      <c r="AE582" s="10"/>
      <c r="AF582" s="10"/>
      <c r="AG582" s="10"/>
      <c r="AH582" s="10"/>
      <c r="AI582" s="10"/>
      <c r="AJ582" s="10"/>
      <c r="AK582" s="10"/>
      <c r="AL582" s="10"/>
      <c r="AM582" s="10"/>
      <c r="AN582" s="10"/>
      <c r="AO582" s="10"/>
      <c r="AP582" s="10"/>
      <c r="AQ582" s="10"/>
      <c r="AR582" s="10"/>
      <c r="AS582" s="10"/>
      <c r="AT582" s="10"/>
      <c r="AU582" s="24"/>
      <c r="AV582" s="10"/>
      <c r="AW582" s="51"/>
      <c r="AX582" s="47">
        <f t="shared" si="41"/>
        <v>0</v>
      </c>
      <c r="AY582" s="46">
        <f t="shared" si="40"/>
        <v>0</v>
      </c>
      <c r="AZ582" s="46" cm="1">
        <f t="array" ref="AZ582">IF($AY582&lt;=6,SUM($C582:$AV582),SUMPRODUCT(LARGE($C582:$AV582,{1,2,3,4,5,6})))</f>
        <v>0</v>
      </c>
      <c r="BA582" s="50" t="str">
        <f t="shared" si="42"/>
        <v/>
      </c>
      <c r="BB582" s="50" t="str">
        <f t="shared" si="43"/>
        <v xml:space="preserve"> </v>
      </c>
      <c r="BC582" s="46" t="str" cm="1">
        <f t="array" ref="BC582">IFERROR(SUMPRODUCT(LARGE($C582:$AV582,{1,2,3,4})), "")</f>
        <v/>
      </c>
      <c r="BD582" s="46" t="str" cm="1">
        <f t="array" ref="BD582">IFERROR(SUMPRODUCT(LARGE($C582:$AV582,{1,2,3,4,5,6,7})), "")</f>
        <v/>
      </c>
      <c r="BE582" s="46" t="str" cm="1">
        <f t="array" ref="BE582">IFERROR(SUMPRODUCT(LARGE($C582:$AV582,{1,2,3,4,5,6,7,8})), "")</f>
        <v/>
      </c>
    </row>
    <row r="583" spans="1:57" ht="15" customHeight="1" x14ac:dyDescent="0.2">
      <c r="A583" s="4"/>
      <c r="B583" s="4"/>
      <c r="C583" s="10"/>
      <c r="D583" s="10"/>
      <c r="E583" s="10"/>
      <c r="F583" s="10"/>
      <c r="G583" s="10"/>
      <c r="H583" s="10"/>
      <c r="I583" s="69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  <c r="AC583" s="10"/>
      <c r="AD583" s="10"/>
      <c r="AE583" s="10"/>
      <c r="AF583" s="10"/>
      <c r="AG583" s="10"/>
      <c r="AH583" s="10"/>
      <c r="AI583" s="10"/>
      <c r="AJ583" s="10"/>
      <c r="AK583" s="10"/>
      <c r="AL583" s="10"/>
      <c r="AM583" s="10"/>
      <c r="AN583" s="10"/>
      <c r="AO583" s="10"/>
      <c r="AP583" s="10"/>
      <c r="AQ583" s="10"/>
      <c r="AR583" s="10"/>
      <c r="AS583" s="10"/>
      <c r="AT583" s="10"/>
      <c r="AU583" s="24"/>
      <c r="AV583" s="10"/>
      <c r="AW583" s="51"/>
      <c r="AX583" s="47">
        <f t="shared" si="41"/>
        <v>0</v>
      </c>
      <c r="AY583" s="46">
        <f t="shared" si="40"/>
        <v>0</v>
      </c>
      <c r="AZ583" s="46" cm="1">
        <f t="array" ref="AZ583">IF($AY583&lt;=6,SUM($C583:$AV583),SUMPRODUCT(LARGE($C583:$AV583,{1,2,3,4,5,6})))</f>
        <v>0</v>
      </c>
      <c r="BA583" s="50" t="str">
        <f t="shared" si="42"/>
        <v/>
      </c>
      <c r="BB583" s="50" t="str">
        <f t="shared" si="43"/>
        <v xml:space="preserve"> </v>
      </c>
      <c r="BC583" s="46" t="str" cm="1">
        <f t="array" ref="BC583">IFERROR(SUMPRODUCT(LARGE($C583:$AV583,{1,2,3,4})), "")</f>
        <v/>
      </c>
      <c r="BD583" s="46" t="str" cm="1">
        <f t="array" ref="BD583">IFERROR(SUMPRODUCT(LARGE($C583:$AV583,{1,2,3,4,5,6,7})), "")</f>
        <v/>
      </c>
      <c r="BE583" s="46" t="str" cm="1">
        <f t="array" ref="BE583">IFERROR(SUMPRODUCT(LARGE($C583:$AV583,{1,2,3,4,5,6,7,8})), "")</f>
        <v/>
      </c>
    </row>
    <row r="584" spans="1:57" ht="15" customHeight="1" x14ac:dyDescent="0.2">
      <c r="A584" s="4"/>
      <c r="B584" s="4"/>
      <c r="C584" s="10"/>
      <c r="D584" s="10"/>
      <c r="E584" s="10"/>
      <c r="F584" s="10"/>
      <c r="G584" s="10"/>
      <c r="H584" s="10"/>
      <c r="I584" s="69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  <c r="AC584" s="10"/>
      <c r="AD584" s="10"/>
      <c r="AE584" s="10"/>
      <c r="AF584" s="10"/>
      <c r="AG584" s="10"/>
      <c r="AH584" s="10"/>
      <c r="AI584" s="10"/>
      <c r="AJ584" s="10"/>
      <c r="AK584" s="10"/>
      <c r="AL584" s="10"/>
      <c r="AM584" s="10"/>
      <c r="AN584" s="10"/>
      <c r="AO584" s="10"/>
      <c r="AP584" s="10"/>
      <c r="AQ584" s="10"/>
      <c r="AR584" s="10"/>
      <c r="AS584" s="10"/>
      <c r="AT584" s="10"/>
      <c r="AU584" s="24"/>
      <c r="AV584" s="10"/>
      <c r="AW584" s="51"/>
      <c r="AX584" s="47">
        <f t="shared" si="41"/>
        <v>0</v>
      </c>
      <c r="AY584" s="46">
        <f t="shared" si="40"/>
        <v>0</v>
      </c>
      <c r="AZ584" s="46" cm="1">
        <f t="array" ref="AZ584">IF($AY584&lt;=6,SUM($C584:$AV584),SUMPRODUCT(LARGE($C584:$AV584,{1,2,3,4,5,6})))</f>
        <v>0</v>
      </c>
      <c r="BA584" s="50" t="str">
        <f t="shared" si="42"/>
        <v/>
      </c>
      <c r="BB584" s="50" t="str">
        <f t="shared" si="43"/>
        <v xml:space="preserve"> </v>
      </c>
      <c r="BC584" s="46" t="str" cm="1">
        <f t="array" ref="BC584">IFERROR(SUMPRODUCT(LARGE($C584:$AV584,{1,2,3,4})), "")</f>
        <v/>
      </c>
      <c r="BD584" s="46" t="str" cm="1">
        <f t="array" ref="BD584">IFERROR(SUMPRODUCT(LARGE($C584:$AV584,{1,2,3,4,5,6,7})), "")</f>
        <v/>
      </c>
      <c r="BE584" s="46" t="str" cm="1">
        <f t="array" ref="BE584">IFERROR(SUMPRODUCT(LARGE($C584:$AV584,{1,2,3,4,5,6,7,8})), "")</f>
        <v/>
      </c>
    </row>
    <row r="585" spans="1:57" ht="15" customHeight="1" x14ac:dyDescent="0.2">
      <c r="A585" s="4"/>
      <c r="B585" s="4"/>
      <c r="C585" s="10"/>
      <c r="D585" s="10"/>
      <c r="E585" s="10"/>
      <c r="F585" s="10"/>
      <c r="G585" s="10"/>
      <c r="H585" s="10"/>
      <c r="I585" s="69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  <c r="AC585" s="10"/>
      <c r="AD585" s="10"/>
      <c r="AE585" s="10"/>
      <c r="AF585" s="10"/>
      <c r="AG585" s="10"/>
      <c r="AH585" s="10"/>
      <c r="AI585" s="10"/>
      <c r="AJ585" s="10"/>
      <c r="AK585" s="10"/>
      <c r="AL585" s="10"/>
      <c r="AM585" s="10"/>
      <c r="AN585" s="10"/>
      <c r="AO585" s="10"/>
      <c r="AP585" s="10"/>
      <c r="AQ585" s="10"/>
      <c r="AR585" s="10"/>
      <c r="AS585" s="10"/>
      <c r="AT585" s="10"/>
      <c r="AU585" s="24"/>
      <c r="AV585" s="10"/>
      <c r="AW585" s="51"/>
      <c r="AX585" s="47">
        <f t="shared" si="41"/>
        <v>0</v>
      </c>
      <c r="AY585" s="46">
        <f t="shared" si="40"/>
        <v>0</v>
      </c>
      <c r="AZ585" s="46" cm="1">
        <f t="array" ref="AZ585">IF($AY585&lt;=6,SUM($C585:$AV585),SUMPRODUCT(LARGE($C585:$AV585,{1,2,3,4,5,6})))</f>
        <v>0</v>
      </c>
      <c r="BA585" s="50" t="str">
        <f t="shared" si="42"/>
        <v/>
      </c>
      <c r="BB585" s="50" t="str">
        <f t="shared" si="43"/>
        <v xml:space="preserve"> </v>
      </c>
      <c r="BC585" s="46" t="str" cm="1">
        <f t="array" ref="BC585">IFERROR(SUMPRODUCT(LARGE($C585:$AV585,{1,2,3,4})), "")</f>
        <v/>
      </c>
      <c r="BD585" s="46" t="str" cm="1">
        <f t="array" ref="BD585">IFERROR(SUMPRODUCT(LARGE($C585:$AV585,{1,2,3,4,5,6,7})), "")</f>
        <v/>
      </c>
      <c r="BE585" s="46" t="str" cm="1">
        <f t="array" ref="BE585">IFERROR(SUMPRODUCT(LARGE($C585:$AV585,{1,2,3,4,5,6,7,8})), "")</f>
        <v/>
      </c>
    </row>
    <row r="586" spans="1:57" ht="15" customHeight="1" x14ac:dyDescent="0.2">
      <c r="A586" s="4"/>
      <c r="B586" s="4"/>
      <c r="C586" s="10"/>
      <c r="D586" s="10"/>
      <c r="E586" s="10"/>
      <c r="F586" s="10"/>
      <c r="G586" s="10"/>
      <c r="H586" s="10"/>
      <c r="I586" s="69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  <c r="AC586" s="10"/>
      <c r="AD586" s="10"/>
      <c r="AE586" s="10"/>
      <c r="AF586" s="10"/>
      <c r="AG586" s="10"/>
      <c r="AH586" s="10"/>
      <c r="AI586" s="10"/>
      <c r="AJ586" s="10"/>
      <c r="AK586" s="10"/>
      <c r="AL586" s="10"/>
      <c r="AM586" s="10"/>
      <c r="AN586" s="10"/>
      <c r="AO586" s="10"/>
      <c r="AP586" s="10"/>
      <c r="AQ586" s="10"/>
      <c r="AR586" s="10"/>
      <c r="AS586" s="10"/>
      <c r="AT586" s="10"/>
      <c r="AU586" s="24"/>
      <c r="AV586" s="10"/>
      <c r="AW586" s="51"/>
      <c r="AX586" s="47">
        <f t="shared" si="41"/>
        <v>0</v>
      </c>
      <c r="AY586" s="46">
        <f t="shared" si="40"/>
        <v>0</v>
      </c>
      <c r="AZ586" s="46" cm="1">
        <f t="array" ref="AZ586">IF($AY586&lt;=6,SUM($C586:$AV586),SUMPRODUCT(LARGE($C586:$AV586,{1,2,3,4,5,6})))</f>
        <v>0</v>
      </c>
      <c r="BA586" s="50" t="str">
        <f t="shared" si="42"/>
        <v/>
      </c>
      <c r="BB586" s="50" t="str">
        <f t="shared" si="43"/>
        <v xml:space="preserve"> </v>
      </c>
      <c r="BC586" s="46" t="str" cm="1">
        <f t="array" ref="BC586">IFERROR(SUMPRODUCT(LARGE($C586:$AV586,{1,2,3,4})), "")</f>
        <v/>
      </c>
      <c r="BD586" s="46" t="str" cm="1">
        <f t="array" ref="BD586">IFERROR(SUMPRODUCT(LARGE($C586:$AV586,{1,2,3,4,5,6,7})), "")</f>
        <v/>
      </c>
      <c r="BE586" s="46" t="str" cm="1">
        <f t="array" ref="BE586">IFERROR(SUMPRODUCT(LARGE($C586:$AV586,{1,2,3,4,5,6,7,8})), "")</f>
        <v/>
      </c>
    </row>
    <row r="587" spans="1:57" ht="15" customHeight="1" x14ac:dyDescent="0.2">
      <c r="A587" s="4"/>
      <c r="B587" s="4"/>
      <c r="C587" s="10"/>
      <c r="D587" s="10"/>
      <c r="E587" s="10"/>
      <c r="F587" s="10"/>
      <c r="G587" s="10"/>
      <c r="H587" s="10"/>
      <c r="I587" s="69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  <c r="AC587" s="10"/>
      <c r="AD587" s="10"/>
      <c r="AE587" s="10"/>
      <c r="AF587" s="10"/>
      <c r="AG587" s="10"/>
      <c r="AH587" s="10"/>
      <c r="AI587" s="10"/>
      <c r="AJ587" s="10"/>
      <c r="AK587" s="10"/>
      <c r="AL587" s="10"/>
      <c r="AM587" s="10"/>
      <c r="AN587" s="10"/>
      <c r="AO587" s="10"/>
      <c r="AP587" s="10"/>
      <c r="AQ587" s="10"/>
      <c r="AR587" s="10"/>
      <c r="AS587" s="10"/>
      <c r="AT587" s="10"/>
      <c r="AU587" s="24"/>
      <c r="AV587" s="10"/>
      <c r="AW587" s="51"/>
      <c r="AX587" s="47">
        <f t="shared" si="41"/>
        <v>0</v>
      </c>
      <c r="AY587" s="46">
        <f t="shared" si="40"/>
        <v>0</v>
      </c>
      <c r="AZ587" s="46" cm="1">
        <f t="array" ref="AZ587">IF($AY587&lt;=6,SUM($C587:$AV587),SUMPRODUCT(LARGE($C587:$AV587,{1,2,3,4,5,6})))</f>
        <v>0</v>
      </c>
      <c r="BA587" s="50" t="str">
        <f t="shared" si="42"/>
        <v/>
      </c>
      <c r="BB587" s="50" t="str">
        <f t="shared" si="43"/>
        <v xml:space="preserve"> </v>
      </c>
      <c r="BC587" s="46" t="str" cm="1">
        <f t="array" ref="BC587">IFERROR(SUMPRODUCT(LARGE($C587:$AV587,{1,2,3,4})), "")</f>
        <v/>
      </c>
      <c r="BD587" s="46" t="str" cm="1">
        <f t="array" ref="BD587">IFERROR(SUMPRODUCT(LARGE($C587:$AV587,{1,2,3,4,5,6,7})), "")</f>
        <v/>
      </c>
      <c r="BE587" s="46" t="str" cm="1">
        <f t="array" ref="BE587">IFERROR(SUMPRODUCT(LARGE($C587:$AV587,{1,2,3,4,5,6,7,8})), "")</f>
        <v/>
      </c>
    </row>
    <row r="588" spans="1:57" ht="15" customHeight="1" x14ac:dyDescent="0.2">
      <c r="A588" s="4"/>
      <c r="B588" s="4"/>
      <c r="C588" s="10"/>
      <c r="D588" s="10"/>
      <c r="E588" s="10"/>
      <c r="F588" s="10"/>
      <c r="G588" s="10"/>
      <c r="H588" s="10"/>
      <c r="I588" s="69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  <c r="AC588" s="10"/>
      <c r="AD588" s="10"/>
      <c r="AE588" s="10"/>
      <c r="AF588" s="10"/>
      <c r="AG588" s="10"/>
      <c r="AH588" s="10"/>
      <c r="AI588" s="10"/>
      <c r="AJ588" s="10"/>
      <c r="AK588" s="10"/>
      <c r="AL588" s="10"/>
      <c r="AM588" s="10"/>
      <c r="AN588" s="10"/>
      <c r="AO588" s="10"/>
      <c r="AP588" s="10"/>
      <c r="AQ588" s="10"/>
      <c r="AR588" s="10"/>
      <c r="AS588" s="10"/>
      <c r="AT588" s="10"/>
      <c r="AU588" s="24"/>
      <c r="AV588" s="10"/>
      <c r="AW588" s="51"/>
      <c r="AX588" s="47">
        <f t="shared" si="41"/>
        <v>0</v>
      </c>
      <c r="AY588" s="46">
        <f t="shared" si="40"/>
        <v>0</v>
      </c>
      <c r="AZ588" s="46" cm="1">
        <f t="array" ref="AZ588">IF($AY588&lt;=6,SUM($C588:$AV588),SUMPRODUCT(LARGE($C588:$AV588,{1,2,3,4,5,6})))</f>
        <v>0</v>
      </c>
      <c r="BA588" s="50" t="str">
        <f t="shared" si="42"/>
        <v/>
      </c>
      <c r="BB588" s="50" t="str">
        <f t="shared" si="43"/>
        <v xml:space="preserve"> </v>
      </c>
      <c r="BC588" s="46" t="str" cm="1">
        <f t="array" ref="BC588">IFERROR(SUMPRODUCT(LARGE($C588:$AV588,{1,2,3,4})), "")</f>
        <v/>
      </c>
      <c r="BD588" s="46" t="str" cm="1">
        <f t="array" ref="BD588">IFERROR(SUMPRODUCT(LARGE($C588:$AV588,{1,2,3,4,5,6,7})), "")</f>
        <v/>
      </c>
      <c r="BE588" s="46" t="str" cm="1">
        <f t="array" ref="BE588">IFERROR(SUMPRODUCT(LARGE($C588:$AV588,{1,2,3,4,5,6,7,8})), "")</f>
        <v/>
      </c>
    </row>
    <row r="589" spans="1:57" ht="15" customHeight="1" x14ac:dyDescent="0.2">
      <c r="A589" s="4"/>
      <c r="B589" s="4"/>
      <c r="C589" s="10"/>
      <c r="D589" s="10"/>
      <c r="E589" s="10"/>
      <c r="F589" s="10"/>
      <c r="G589" s="10"/>
      <c r="H589" s="10"/>
      <c r="I589" s="69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/>
      <c r="AB589" s="10"/>
      <c r="AC589" s="10"/>
      <c r="AD589" s="10"/>
      <c r="AE589" s="10"/>
      <c r="AF589" s="10"/>
      <c r="AG589" s="10"/>
      <c r="AH589" s="10"/>
      <c r="AI589" s="10"/>
      <c r="AJ589" s="10"/>
      <c r="AK589" s="10"/>
      <c r="AL589" s="10"/>
      <c r="AM589" s="10"/>
      <c r="AN589" s="10"/>
      <c r="AO589" s="10"/>
      <c r="AP589" s="10"/>
      <c r="AQ589" s="10"/>
      <c r="AR589" s="10"/>
      <c r="AS589" s="10"/>
      <c r="AT589" s="10"/>
      <c r="AU589" s="24"/>
      <c r="AV589" s="10"/>
      <c r="AW589" s="51"/>
      <c r="AX589" s="47">
        <f t="shared" si="41"/>
        <v>0</v>
      </c>
      <c r="AY589" s="46">
        <f t="shared" si="40"/>
        <v>0</v>
      </c>
      <c r="AZ589" s="46" cm="1">
        <f t="array" ref="AZ589">IF($AY589&lt;=6,SUM($C589:$AV589),SUMPRODUCT(LARGE($C589:$AV589,{1,2,3,4,5,6})))</f>
        <v>0</v>
      </c>
      <c r="BA589" s="50" t="str">
        <f t="shared" si="42"/>
        <v/>
      </c>
      <c r="BB589" s="50" t="str">
        <f t="shared" si="43"/>
        <v xml:space="preserve"> </v>
      </c>
      <c r="BC589" s="46" t="str" cm="1">
        <f t="array" ref="BC589">IFERROR(SUMPRODUCT(LARGE($C589:$AV589,{1,2,3,4})), "")</f>
        <v/>
      </c>
      <c r="BD589" s="46" t="str" cm="1">
        <f t="array" ref="BD589">IFERROR(SUMPRODUCT(LARGE($C589:$AV589,{1,2,3,4,5,6,7})), "")</f>
        <v/>
      </c>
      <c r="BE589" s="46" t="str" cm="1">
        <f t="array" ref="BE589">IFERROR(SUMPRODUCT(LARGE($C589:$AV589,{1,2,3,4,5,6,7,8})), "")</f>
        <v/>
      </c>
    </row>
    <row r="590" spans="1:57" ht="15" customHeight="1" x14ac:dyDescent="0.2">
      <c r="A590" s="4"/>
      <c r="B590" s="4"/>
      <c r="C590" s="10"/>
      <c r="D590" s="10"/>
      <c r="E590" s="10"/>
      <c r="F590" s="10"/>
      <c r="G590" s="10"/>
      <c r="H590" s="10"/>
      <c r="I590" s="69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/>
      <c r="AB590" s="10"/>
      <c r="AC590" s="10"/>
      <c r="AD590" s="10"/>
      <c r="AE590" s="10"/>
      <c r="AF590" s="10"/>
      <c r="AG590" s="10"/>
      <c r="AH590" s="10"/>
      <c r="AI590" s="10"/>
      <c r="AJ590" s="10"/>
      <c r="AK590" s="10"/>
      <c r="AL590" s="10"/>
      <c r="AM590" s="10"/>
      <c r="AN590" s="10"/>
      <c r="AO590" s="10"/>
      <c r="AP590" s="10"/>
      <c r="AQ590" s="10"/>
      <c r="AR590" s="10"/>
      <c r="AS590" s="10"/>
      <c r="AT590" s="10"/>
      <c r="AU590" s="24"/>
      <c r="AV590" s="10"/>
      <c r="AW590" s="51"/>
      <c r="AX590" s="47">
        <f t="shared" si="41"/>
        <v>0</v>
      </c>
      <c r="AY590" s="46">
        <f t="shared" si="40"/>
        <v>0</v>
      </c>
      <c r="AZ590" s="46" cm="1">
        <f t="array" ref="AZ590">IF($AY590&lt;=6,SUM($C590:$AV590),SUMPRODUCT(LARGE($C590:$AV590,{1,2,3,4,5,6})))</f>
        <v>0</v>
      </c>
      <c r="BA590" s="50" t="str">
        <f t="shared" si="42"/>
        <v/>
      </c>
      <c r="BB590" s="50" t="str">
        <f t="shared" si="43"/>
        <v xml:space="preserve"> </v>
      </c>
      <c r="BC590" s="46" t="str" cm="1">
        <f t="array" ref="BC590">IFERROR(SUMPRODUCT(LARGE($C590:$AV590,{1,2,3,4})), "")</f>
        <v/>
      </c>
      <c r="BD590" s="46" t="str" cm="1">
        <f t="array" ref="BD590">IFERROR(SUMPRODUCT(LARGE($C590:$AV590,{1,2,3,4,5,6,7})), "")</f>
        <v/>
      </c>
      <c r="BE590" s="46" t="str" cm="1">
        <f t="array" ref="BE590">IFERROR(SUMPRODUCT(LARGE($C590:$AV590,{1,2,3,4,5,6,7,8})), "")</f>
        <v/>
      </c>
    </row>
    <row r="591" spans="1:57" ht="15" customHeight="1" x14ac:dyDescent="0.2">
      <c r="A591" s="4"/>
      <c r="B591" s="4"/>
      <c r="C591" s="10"/>
      <c r="D591" s="10"/>
      <c r="E591" s="10"/>
      <c r="F591" s="10"/>
      <c r="G591" s="10"/>
      <c r="H591" s="10"/>
      <c r="I591" s="69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/>
      <c r="AB591" s="10"/>
      <c r="AC591" s="10"/>
      <c r="AD591" s="10"/>
      <c r="AE591" s="10"/>
      <c r="AF591" s="10"/>
      <c r="AG591" s="10"/>
      <c r="AH591" s="10"/>
      <c r="AI591" s="10"/>
      <c r="AJ591" s="10"/>
      <c r="AK591" s="10"/>
      <c r="AL591" s="10"/>
      <c r="AM591" s="10"/>
      <c r="AN591" s="10"/>
      <c r="AO591" s="10"/>
      <c r="AP591" s="10"/>
      <c r="AQ591" s="10"/>
      <c r="AR591" s="10"/>
      <c r="AS591" s="10"/>
      <c r="AT591" s="10"/>
      <c r="AU591" s="24"/>
      <c r="AV591" s="10"/>
      <c r="AW591" s="51"/>
      <c r="AX591" s="47">
        <f t="shared" si="41"/>
        <v>0</v>
      </c>
      <c r="AY591" s="46">
        <f t="shared" si="40"/>
        <v>0</v>
      </c>
      <c r="AZ591" s="46" cm="1">
        <f t="array" ref="AZ591">IF($AY591&lt;=6,SUM($C591:$AV591),SUMPRODUCT(LARGE($C591:$AV591,{1,2,3,4,5,6})))</f>
        <v>0</v>
      </c>
      <c r="BA591" s="50" t="str">
        <f t="shared" si="42"/>
        <v/>
      </c>
      <c r="BB591" s="50" t="str">
        <f t="shared" si="43"/>
        <v xml:space="preserve"> </v>
      </c>
      <c r="BC591" s="46" t="str" cm="1">
        <f t="array" ref="BC591">IFERROR(SUMPRODUCT(LARGE($C591:$AV591,{1,2,3,4})), "")</f>
        <v/>
      </c>
      <c r="BD591" s="46" t="str" cm="1">
        <f t="array" ref="BD591">IFERROR(SUMPRODUCT(LARGE($C591:$AV591,{1,2,3,4,5,6,7})), "")</f>
        <v/>
      </c>
      <c r="BE591" s="46" t="str" cm="1">
        <f t="array" ref="BE591">IFERROR(SUMPRODUCT(LARGE($C591:$AV591,{1,2,3,4,5,6,7,8})), "")</f>
        <v/>
      </c>
    </row>
    <row r="592" spans="1:57" ht="15" customHeight="1" x14ac:dyDescent="0.2">
      <c r="A592" s="4"/>
      <c r="B592" s="4"/>
      <c r="C592" s="10"/>
      <c r="D592" s="10"/>
      <c r="E592" s="10"/>
      <c r="F592" s="10"/>
      <c r="G592" s="10"/>
      <c r="H592" s="10"/>
      <c r="I592" s="69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/>
      <c r="AB592" s="10"/>
      <c r="AC592" s="10"/>
      <c r="AD592" s="10"/>
      <c r="AE592" s="10"/>
      <c r="AF592" s="10"/>
      <c r="AG592" s="10"/>
      <c r="AH592" s="10"/>
      <c r="AI592" s="10"/>
      <c r="AJ592" s="10"/>
      <c r="AK592" s="10"/>
      <c r="AL592" s="10"/>
      <c r="AM592" s="10"/>
      <c r="AN592" s="10"/>
      <c r="AO592" s="10"/>
      <c r="AP592" s="10"/>
      <c r="AQ592" s="10"/>
      <c r="AR592" s="10"/>
      <c r="AS592" s="10"/>
      <c r="AT592" s="10"/>
      <c r="AU592" s="24"/>
      <c r="AV592" s="10"/>
      <c r="AW592" s="51"/>
      <c r="AX592" s="47">
        <f t="shared" si="41"/>
        <v>0</v>
      </c>
      <c r="AY592" s="46">
        <f t="shared" si="40"/>
        <v>0</v>
      </c>
      <c r="AZ592" s="46" cm="1">
        <f t="array" ref="AZ592">IF($AY592&lt;=6,SUM($C592:$AV592),SUMPRODUCT(LARGE($C592:$AV592,{1,2,3,4,5,6})))</f>
        <v>0</v>
      </c>
      <c r="BA592" s="50" t="str">
        <f t="shared" si="42"/>
        <v/>
      </c>
      <c r="BB592" s="50" t="str">
        <f t="shared" si="43"/>
        <v xml:space="preserve"> </v>
      </c>
      <c r="BC592" s="46" t="str" cm="1">
        <f t="array" ref="BC592">IFERROR(SUMPRODUCT(LARGE($C592:$AV592,{1,2,3,4})), "")</f>
        <v/>
      </c>
      <c r="BD592" s="46" t="str" cm="1">
        <f t="array" ref="BD592">IFERROR(SUMPRODUCT(LARGE($C592:$AV592,{1,2,3,4,5,6,7})), "")</f>
        <v/>
      </c>
      <c r="BE592" s="46" t="str" cm="1">
        <f t="array" ref="BE592">IFERROR(SUMPRODUCT(LARGE($C592:$AV592,{1,2,3,4,5,6,7,8})), "")</f>
        <v/>
      </c>
    </row>
    <row r="593" spans="1:57" ht="15" customHeight="1" x14ac:dyDescent="0.2">
      <c r="A593" s="4"/>
      <c r="B593" s="4"/>
      <c r="C593" s="10"/>
      <c r="D593" s="10"/>
      <c r="E593" s="10"/>
      <c r="F593" s="10"/>
      <c r="G593" s="10"/>
      <c r="H593" s="10"/>
      <c r="I593" s="69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/>
      <c r="AB593" s="10"/>
      <c r="AC593" s="10"/>
      <c r="AD593" s="10"/>
      <c r="AE593" s="10"/>
      <c r="AF593" s="10"/>
      <c r="AG593" s="10"/>
      <c r="AH593" s="10"/>
      <c r="AI593" s="10"/>
      <c r="AJ593" s="10"/>
      <c r="AK593" s="10"/>
      <c r="AL593" s="10"/>
      <c r="AM593" s="10"/>
      <c r="AN593" s="10"/>
      <c r="AO593" s="10"/>
      <c r="AP593" s="10"/>
      <c r="AQ593" s="10"/>
      <c r="AR593" s="10"/>
      <c r="AS593" s="10"/>
      <c r="AT593" s="10"/>
      <c r="AU593" s="24"/>
      <c r="AV593" s="10"/>
      <c r="AW593" s="51"/>
      <c r="AX593" s="47">
        <f t="shared" si="41"/>
        <v>0</v>
      </c>
      <c r="AY593" s="46">
        <f t="shared" si="40"/>
        <v>0</v>
      </c>
      <c r="AZ593" s="46" cm="1">
        <f t="array" ref="AZ593">IF($AY593&lt;=6,SUM($C593:$AV593),SUMPRODUCT(LARGE($C593:$AV593,{1,2,3,4,5,6})))</f>
        <v>0</v>
      </c>
      <c r="BA593" s="50" t="str">
        <f t="shared" si="42"/>
        <v/>
      </c>
      <c r="BB593" s="50" t="str">
        <f t="shared" si="43"/>
        <v xml:space="preserve"> </v>
      </c>
      <c r="BC593" s="46" t="str" cm="1">
        <f t="array" ref="BC593">IFERROR(SUMPRODUCT(LARGE($C593:$AV593,{1,2,3,4})), "")</f>
        <v/>
      </c>
      <c r="BD593" s="46" t="str" cm="1">
        <f t="array" ref="BD593">IFERROR(SUMPRODUCT(LARGE($C593:$AV593,{1,2,3,4,5,6,7})), "")</f>
        <v/>
      </c>
      <c r="BE593" s="46" t="str" cm="1">
        <f t="array" ref="BE593">IFERROR(SUMPRODUCT(LARGE($C593:$AV593,{1,2,3,4,5,6,7,8})), "")</f>
        <v/>
      </c>
    </row>
    <row r="594" spans="1:57" ht="15" customHeight="1" x14ac:dyDescent="0.2">
      <c r="A594" s="4"/>
      <c r="B594" s="4"/>
      <c r="C594" s="10"/>
      <c r="D594" s="10"/>
      <c r="E594" s="10"/>
      <c r="F594" s="10"/>
      <c r="G594" s="10"/>
      <c r="H594" s="10"/>
      <c r="I594" s="69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  <c r="AA594" s="10"/>
      <c r="AB594" s="10"/>
      <c r="AC594" s="10"/>
      <c r="AD594" s="10"/>
      <c r="AE594" s="10"/>
      <c r="AF594" s="10"/>
      <c r="AG594" s="10"/>
      <c r="AH594" s="10"/>
      <c r="AI594" s="10"/>
      <c r="AJ594" s="10"/>
      <c r="AK594" s="10"/>
      <c r="AL594" s="10"/>
      <c r="AM594" s="10"/>
      <c r="AN594" s="10"/>
      <c r="AO594" s="10"/>
      <c r="AP594" s="10"/>
      <c r="AQ594" s="10"/>
      <c r="AR594" s="10"/>
      <c r="AS594" s="10"/>
      <c r="AT594" s="10"/>
      <c r="AU594" s="24"/>
      <c r="AV594" s="10"/>
      <c r="AW594" s="51"/>
      <c r="AX594" s="47">
        <f t="shared" si="41"/>
        <v>0</v>
      </c>
      <c r="AY594" s="46">
        <f t="shared" si="40"/>
        <v>0</v>
      </c>
      <c r="AZ594" s="46" cm="1">
        <f t="array" ref="AZ594">IF($AY594&lt;=6,SUM($C594:$AV594),SUMPRODUCT(LARGE($C594:$AV594,{1,2,3,4,5,6})))</f>
        <v>0</v>
      </c>
      <c r="BA594" s="50" t="str">
        <f t="shared" si="42"/>
        <v/>
      </c>
      <c r="BB594" s="50" t="str">
        <f t="shared" si="43"/>
        <v xml:space="preserve"> </v>
      </c>
      <c r="BC594" s="46" t="str" cm="1">
        <f t="array" ref="BC594">IFERROR(SUMPRODUCT(LARGE($C594:$AV594,{1,2,3,4})), "")</f>
        <v/>
      </c>
      <c r="BD594" s="46" t="str" cm="1">
        <f t="array" ref="BD594">IFERROR(SUMPRODUCT(LARGE($C594:$AV594,{1,2,3,4,5,6,7})), "")</f>
        <v/>
      </c>
      <c r="BE594" s="46" t="str" cm="1">
        <f t="array" ref="BE594">IFERROR(SUMPRODUCT(LARGE($C594:$AV594,{1,2,3,4,5,6,7,8})), "")</f>
        <v/>
      </c>
    </row>
    <row r="595" spans="1:57" ht="15" customHeight="1" x14ac:dyDescent="0.2">
      <c r="A595" s="4"/>
      <c r="B595" s="4"/>
      <c r="C595" s="10"/>
      <c r="D595" s="10"/>
      <c r="E595" s="10"/>
      <c r="F595" s="10"/>
      <c r="G595" s="10"/>
      <c r="H595" s="10"/>
      <c r="I595" s="69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  <c r="AA595" s="10"/>
      <c r="AB595" s="10"/>
      <c r="AC595" s="10"/>
      <c r="AD595" s="10"/>
      <c r="AE595" s="10"/>
      <c r="AF595" s="10"/>
      <c r="AG595" s="10"/>
      <c r="AH595" s="10"/>
      <c r="AI595" s="10"/>
      <c r="AJ595" s="10"/>
      <c r="AK595" s="10"/>
      <c r="AL595" s="10"/>
      <c r="AM595" s="10"/>
      <c r="AN595" s="10"/>
      <c r="AO595" s="10"/>
      <c r="AP595" s="10"/>
      <c r="AQ595" s="10"/>
      <c r="AR595" s="10"/>
      <c r="AS595" s="10"/>
      <c r="AT595" s="10"/>
      <c r="AU595" s="24"/>
      <c r="AV595" s="10"/>
      <c r="AW595" s="51"/>
      <c r="AX595" s="47">
        <f t="shared" si="41"/>
        <v>0</v>
      </c>
      <c r="AY595" s="46">
        <f t="shared" si="40"/>
        <v>0</v>
      </c>
      <c r="AZ595" s="46" cm="1">
        <f t="array" ref="AZ595">IF($AY595&lt;=6,SUM($C595:$AV595),SUMPRODUCT(LARGE($C595:$AV595,{1,2,3,4,5,6})))</f>
        <v>0</v>
      </c>
      <c r="BA595" s="50" t="str">
        <f t="shared" si="42"/>
        <v/>
      </c>
      <c r="BB595" s="50" t="str">
        <f t="shared" si="43"/>
        <v xml:space="preserve"> </v>
      </c>
      <c r="BC595" s="46" t="str" cm="1">
        <f t="array" ref="BC595">IFERROR(SUMPRODUCT(LARGE($C595:$AV595,{1,2,3,4})), "")</f>
        <v/>
      </c>
      <c r="BD595" s="46" t="str" cm="1">
        <f t="array" ref="BD595">IFERROR(SUMPRODUCT(LARGE($C595:$AV595,{1,2,3,4,5,6,7})), "")</f>
        <v/>
      </c>
      <c r="BE595" s="46" t="str" cm="1">
        <f t="array" ref="BE595">IFERROR(SUMPRODUCT(LARGE($C595:$AV595,{1,2,3,4,5,6,7,8})), "")</f>
        <v/>
      </c>
    </row>
    <row r="596" spans="1:57" ht="15" customHeight="1" x14ac:dyDescent="0.2">
      <c r="A596" s="4"/>
      <c r="B596" s="4"/>
      <c r="C596" s="10"/>
      <c r="D596" s="10"/>
      <c r="E596" s="10"/>
      <c r="F596" s="10"/>
      <c r="G596" s="10"/>
      <c r="H596" s="10"/>
      <c r="I596" s="69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/>
      <c r="AB596" s="10"/>
      <c r="AC596" s="10"/>
      <c r="AD596" s="10"/>
      <c r="AE596" s="10"/>
      <c r="AF596" s="10"/>
      <c r="AG596" s="10"/>
      <c r="AH596" s="10"/>
      <c r="AI596" s="10"/>
      <c r="AJ596" s="10"/>
      <c r="AK596" s="10"/>
      <c r="AL596" s="10"/>
      <c r="AM596" s="10"/>
      <c r="AN596" s="10"/>
      <c r="AO596" s="10"/>
      <c r="AP596" s="10"/>
      <c r="AQ596" s="10"/>
      <c r="AR596" s="10"/>
      <c r="AS596" s="10"/>
      <c r="AT596" s="10"/>
      <c r="AU596" s="24"/>
      <c r="AV596" s="10"/>
      <c r="AW596" s="51"/>
      <c r="AX596" s="47">
        <f t="shared" si="41"/>
        <v>0</v>
      </c>
      <c r="AY596" s="46">
        <f t="shared" si="40"/>
        <v>0</v>
      </c>
      <c r="AZ596" s="46" cm="1">
        <f t="array" ref="AZ596">IF($AY596&lt;=6,SUM($C596:$AV596),SUMPRODUCT(LARGE($C596:$AV596,{1,2,3,4,5,6})))</f>
        <v>0</v>
      </c>
      <c r="BA596" s="50" t="str">
        <f t="shared" si="42"/>
        <v/>
      </c>
      <c r="BB596" s="50" t="str">
        <f t="shared" si="43"/>
        <v xml:space="preserve"> </v>
      </c>
      <c r="BC596" s="46" t="str" cm="1">
        <f t="array" ref="BC596">IFERROR(SUMPRODUCT(LARGE($C596:$AV596,{1,2,3,4})), "")</f>
        <v/>
      </c>
      <c r="BD596" s="46" t="str" cm="1">
        <f t="array" ref="BD596">IFERROR(SUMPRODUCT(LARGE($C596:$AV596,{1,2,3,4,5,6,7})), "")</f>
        <v/>
      </c>
      <c r="BE596" s="46" t="str" cm="1">
        <f t="array" ref="BE596">IFERROR(SUMPRODUCT(LARGE($C596:$AV596,{1,2,3,4,5,6,7,8})), "")</f>
        <v/>
      </c>
    </row>
    <row r="597" spans="1:57" ht="15" customHeight="1" x14ac:dyDescent="0.2">
      <c r="A597" s="4"/>
      <c r="B597" s="4"/>
      <c r="C597" s="10"/>
      <c r="D597" s="10"/>
      <c r="E597" s="10"/>
      <c r="F597" s="10"/>
      <c r="G597" s="10"/>
      <c r="H597" s="10"/>
      <c r="I597" s="69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  <c r="AA597" s="10"/>
      <c r="AB597" s="10"/>
      <c r="AC597" s="10"/>
      <c r="AD597" s="10"/>
      <c r="AE597" s="10"/>
      <c r="AF597" s="10"/>
      <c r="AG597" s="10"/>
      <c r="AH597" s="10"/>
      <c r="AI597" s="10"/>
      <c r="AJ597" s="10"/>
      <c r="AK597" s="10"/>
      <c r="AL597" s="10"/>
      <c r="AM597" s="10"/>
      <c r="AN597" s="10"/>
      <c r="AO597" s="10"/>
      <c r="AP597" s="10"/>
      <c r="AQ597" s="10"/>
      <c r="AR597" s="10"/>
      <c r="AS597" s="10"/>
      <c r="AT597" s="10"/>
      <c r="AU597" s="24"/>
      <c r="AV597" s="10"/>
      <c r="AW597" s="51"/>
      <c r="AX597" s="47">
        <f t="shared" si="41"/>
        <v>0</v>
      </c>
      <c r="AY597" s="46">
        <f t="shared" si="40"/>
        <v>0</v>
      </c>
      <c r="AZ597" s="46" cm="1">
        <f t="array" ref="AZ597">IF($AY597&lt;=6,SUM($C597:$AV597),SUMPRODUCT(LARGE($C597:$AV597,{1,2,3,4,5,6})))</f>
        <v>0</v>
      </c>
      <c r="BA597" s="50" t="str">
        <f t="shared" si="42"/>
        <v/>
      </c>
      <c r="BB597" s="50" t="str">
        <f t="shared" si="43"/>
        <v xml:space="preserve"> </v>
      </c>
      <c r="BC597" s="46" t="str" cm="1">
        <f t="array" ref="BC597">IFERROR(SUMPRODUCT(LARGE($C597:$AV597,{1,2,3,4})), "")</f>
        <v/>
      </c>
      <c r="BD597" s="46" t="str" cm="1">
        <f t="array" ref="BD597">IFERROR(SUMPRODUCT(LARGE($C597:$AV597,{1,2,3,4,5,6,7})), "")</f>
        <v/>
      </c>
      <c r="BE597" s="46" t="str" cm="1">
        <f t="array" ref="BE597">IFERROR(SUMPRODUCT(LARGE($C597:$AV597,{1,2,3,4,5,6,7,8})), "")</f>
        <v/>
      </c>
    </row>
    <row r="598" spans="1:57" ht="15" customHeight="1" x14ac:dyDescent="0.2">
      <c r="A598" s="4"/>
      <c r="B598" s="4"/>
      <c r="C598" s="10"/>
      <c r="D598" s="10"/>
      <c r="E598" s="10"/>
      <c r="F598" s="10"/>
      <c r="G598" s="10"/>
      <c r="H598" s="10"/>
      <c r="I598" s="69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  <c r="AA598" s="10"/>
      <c r="AB598" s="10"/>
      <c r="AC598" s="10"/>
      <c r="AD598" s="10"/>
      <c r="AE598" s="10"/>
      <c r="AF598" s="10"/>
      <c r="AG598" s="10"/>
      <c r="AH598" s="10"/>
      <c r="AI598" s="10"/>
      <c r="AJ598" s="10"/>
      <c r="AK598" s="10"/>
      <c r="AL598" s="10"/>
      <c r="AM598" s="10"/>
      <c r="AN598" s="10"/>
      <c r="AO598" s="10"/>
      <c r="AP598" s="10"/>
      <c r="AQ598" s="10"/>
      <c r="AR598" s="10"/>
      <c r="AS598" s="10"/>
      <c r="AT598" s="10"/>
      <c r="AU598" s="24"/>
      <c r="AV598" s="10"/>
      <c r="AW598" s="51"/>
      <c r="AX598" s="47">
        <f t="shared" si="41"/>
        <v>0</v>
      </c>
      <c r="AY598" s="46">
        <f t="shared" si="40"/>
        <v>0</v>
      </c>
      <c r="AZ598" s="46" cm="1">
        <f t="array" ref="AZ598">IF($AY598&lt;=6,SUM($C598:$AV598),SUMPRODUCT(LARGE($C598:$AV598,{1,2,3,4,5,6})))</f>
        <v>0</v>
      </c>
      <c r="BA598" s="50" t="str">
        <f t="shared" si="42"/>
        <v/>
      </c>
      <c r="BB598" s="50" t="str">
        <f t="shared" si="43"/>
        <v xml:space="preserve"> </v>
      </c>
      <c r="BC598" s="46" t="str" cm="1">
        <f t="array" ref="BC598">IFERROR(SUMPRODUCT(LARGE($C598:$AV598,{1,2,3,4})), "")</f>
        <v/>
      </c>
      <c r="BD598" s="46" t="str" cm="1">
        <f t="array" ref="BD598">IFERROR(SUMPRODUCT(LARGE($C598:$AV598,{1,2,3,4,5,6,7})), "")</f>
        <v/>
      </c>
      <c r="BE598" s="46" t="str" cm="1">
        <f t="array" ref="BE598">IFERROR(SUMPRODUCT(LARGE($C598:$AV598,{1,2,3,4,5,6,7,8})), "")</f>
        <v/>
      </c>
    </row>
    <row r="599" spans="1:57" ht="15" customHeight="1" x14ac:dyDescent="0.2">
      <c r="A599" s="4"/>
      <c r="B599" s="4"/>
      <c r="C599" s="10"/>
      <c r="D599" s="10"/>
      <c r="E599" s="10"/>
      <c r="F599" s="10"/>
      <c r="G599" s="10"/>
      <c r="H599" s="10"/>
      <c r="I599" s="69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/>
      <c r="AB599" s="10"/>
      <c r="AC599" s="10"/>
      <c r="AD599" s="10"/>
      <c r="AE599" s="10"/>
      <c r="AF599" s="10"/>
      <c r="AG599" s="10"/>
      <c r="AH599" s="10"/>
      <c r="AI599" s="10"/>
      <c r="AJ599" s="10"/>
      <c r="AK599" s="10"/>
      <c r="AL599" s="10"/>
      <c r="AM599" s="10"/>
      <c r="AN599" s="10"/>
      <c r="AO599" s="10"/>
      <c r="AP599" s="10"/>
      <c r="AQ599" s="10"/>
      <c r="AR599" s="10"/>
      <c r="AS599" s="10"/>
      <c r="AT599" s="10"/>
      <c r="AU599" s="24"/>
      <c r="AV599" s="10"/>
      <c r="AW599" s="51"/>
      <c r="AX599" s="47">
        <f t="shared" si="41"/>
        <v>0</v>
      </c>
      <c r="AY599" s="46">
        <f t="shared" si="40"/>
        <v>0</v>
      </c>
      <c r="AZ599" s="46" cm="1">
        <f t="array" ref="AZ599">IF($AY599&lt;=6,SUM($C599:$AV599),SUMPRODUCT(LARGE($C599:$AV599,{1,2,3,4,5,6})))</f>
        <v>0</v>
      </c>
      <c r="BA599" s="50" t="str">
        <f t="shared" si="42"/>
        <v/>
      </c>
      <c r="BB599" s="50" t="str">
        <f t="shared" si="43"/>
        <v xml:space="preserve"> </v>
      </c>
      <c r="BC599" s="46" t="str" cm="1">
        <f t="array" ref="BC599">IFERROR(SUMPRODUCT(LARGE($C599:$AV599,{1,2,3,4})), "")</f>
        <v/>
      </c>
      <c r="BD599" s="46" t="str" cm="1">
        <f t="array" ref="BD599">IFERROR(SUMPRODUCT(LARGE($C599:$AV599,{1,2,3,4,5,6,7})), "")</f>
        <v/>
      </c>
      <c r="BE599" s="46" t="str" cm="1">
        <f t="array" ref="BE599">IFERROR(SUMPRODUCT(LARGE($C599:$AV599,{1,2,3,4,5,6,7,8})), "")</f>
        <v/>
      </c>
    </row>
    <row r="600" spans="1:57" ht="15" customHeight="1" x14ac:dyDescent="0.2">
      <c r="A600" s="4"/>
      <c r="B600" s="4"/>
      <c r="C600" s="10"/>
      <c r="D600" s="10"/>
      <c r="E600" s="10"/>
      <c r="F600" s="10"/>
      <c r="G600" s="10"/>
      <c r="H600" s="10"/>
      <c r="I600" s="69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/>
      <c r="AB600" s="10"/>
      <c r="AC600" s="10"/>
      <c r="AD600" s="10"/>
      <c r="AE600" s="10"/>
      <c r="AF600" s="10"/>
      <c r="AG600" s="10"/>
      <c r="AH600" s="10"/>
      <c r="AI600" s="10"/>
      <c r="AJ600" s="10"/>
      <c r="AK600" s="10"/>
      <c r="AL600" s="10"/>
      <c r="AM600" s="10"/>
      <c r="AN600" s="10"/>
      <c r="AO600" s="10"/>
      <c r="AP600" s="10"/>
      <c r="AQ600" s="10"/>
      <c r="AR600" s="10"/>
      <c r="AS600" s="10"/>
      <c r="AT600" s="10"/>
      <c r="AU600" s="24"/>
      <c r="AV600" s="10"/>
      <c r="AW600" s="51"/>
      <c r="AX600" s="47">
        <f t="shared" si="41"/>
        <v>0</v>
      </c>
      <c r="AY600" s="46">
        <f t="shared" si="40"/>
        <v>0</v>
      </c>
      <c r="AZ600" s="46" cm="1">
        <f t="array" ref="AZ600">IF($AY600&lt;=6,SUM($C600:$AV600),SUMPRODUCT(LARGE($C600:$AV600,{1,2,3,4,5,6})))</f>
        <v>0</v>
      </c>
      <c r="BA600" s="50" t="str">
        <f t="shared" si="42"/>
        <v/>
      </c>
      <c r="BB600" s="50" t="str">
        <f t="shared" si="43"/>
        <v xml:space="preserve"> </v>
      </c>
      <c r="BC600" s="46" t="str" cm="1">
        <f t="array" ref="BC600">IFERROR(SUMPRODUCT(LARGE($C600:$AV600,{1,2,3,4})), "")</f>
        <v/>
      </c>
      <c r="BD600" s="46" t="str" cm="1">
        <f t="array" ref="BD600">IFERROR(SUMPRODUCT(LARGE($C600:$AV600,{1,2,3,4,5,6,7})), "")</f>
        <v/>
      </c>
      <c r="BE600" s="46" t="str" cm="1">
        <f t="array" ref="BE600">IFERROR(SUMPRODUCT(LARGE($C600:$AV600,{1,2,3,4,5,6,7,8})), "")</f>
        <v/>
      </c>
    </row>
    <row r="601" spans="1:57" ht="15" customHeight="1" x14ac:dyDescent="0.2">
      <c r="A601" s="4"/>
      <c r="B601" s="4"/>
      <c r="C601" s="10"/>
      <c r="D601" s="10"/>
      <c r="E601" s="10"/>
      <c r="F601" s="10"/>
      <c r="G601" s="10"/>
      <c r="H601" s="10"/>
      <c r="I601" s="69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/>
      <c r="AB601" s="10"/>
      <c r="AC601" s="10"/>
      <c r="AD601" s="10"/>
      <c r="AE601" s="10"/>
      <c r="AF601" s="10"/>
      <c r="AG601" s="10"/>
      <c r="AH601" s="10"/>
      <c r="AI601" s="10"/>
      <c r="AJ601" s="10"/>
      <c r="AK601" s="10"/>
      <c r="AL601" s="10"/>
      <c r="AM601" s="10"/>
      <c r="AN601" s="10"/>
      <c r="AO601" s="10"/>
      <c r="AP601" s="10"/>
      <c r="AQ601" s="10"/>
      <c r="AR601" s="10"/>
      <c r="AS601" s="10"/>
      <c r="AT601" s="10"/>
      <c r="AU601" s="24"/>
      <c r="AV601" s="10"/>
      <c r="AW601" s="51"/>
      <c r="AX601" s="47">
        <f t="shared" si="41"/>
        <v>0</v>
      </c>
      <c r="AY601" s="46">
        <f t="shared" si="40"/>
        <v>0</v>
      </c>
      <c r="AZ601" s="46" cm="1">
        <f t="array" ref="AZ601">IF($AY601&lt;=6,SUM($C601:$AV601),SUMPRODUCT(LARGE($C601:$AV601,{1,2,3,4,5,6})))</f>
        <v>0</v>
      </c>
      <c r="BA601" s="50" t="str">
        <f t="shared" si="42"/>
        <v/>
      </c>
      <c r="BB601" s="50" t="str">
        <f t="shared" si="43"/>
        <v xml:space="preserve"> </v>
      </c>
      <c r="BC601" s="46" t="str" cm="1">
        <f t="array" ref="BC601">IFERROR(SUMPRODUCT(LARGE($C601:$AV601,{1,2,3,4})), "")</f>
        <v/>
      </c>
      <c r="BD601" s="46" t="str" cm="1">
        <f t="array" ref="BD601">IFERROR(SUMPRODUCT(LARGE($C601:$AV601,{1,2,3,4,5,6,7})), "")</f>
        <v/>
      </c>
      <c r="BE601" s="46" t="str" cm="1">
        <f t="array" ref="BE601">IFERROR(SUMPRODUCT(LARGE($C601:$AV601,{1,2,3,4,5,6,7,8})), "")</f>
        <v/>
      </c>
    </row>
    <row r="602" spans="1:57" ht="15" customHeight="1" x14ac:dyDescent="0.2">
      <c r="A602" s="4"/>
      <c r="B602" s="4"/>
      <c r="C602" s="10"/>
      <c r="D602" s="10"/>
      <c r="E602" s="10"/>
      <c r="F602" s="10"/>
      <c r="G602" s="10"/>
      <c r="H602" s="10"/>
      <c r="I602" s="69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  <c r="AA602" s="10"/>
      <c r="AB602" s="10"/>
      <c r="AC602" s="10"/>
      <c r="AD602" s="10"/>
      <c r="AE602" s="10"/>
      <c r="AF602" s="10"/>
      <c r="AG602" s="10"/>
      <c r="AH602" s="10"/>
      <c r="AI602" s="10"/>
      <c r="AJ602" s="10"/>
      <c r="AK602" s="10"/>
      <c r="AL602" s="10"/>
      <c r="AM602" s="10"/>
      <c r="AN602" s="10"/>
      <c r="AO602" s="10"/>
      <c r="AP602" s="10"/>
      <c r="AQ602" s="10"/>
      <c r="AR602" s="10"/>
      <c r="AS602" s="10"/>
      <c r="AT602" s="10"/>
      <c r="AU602" s="24"/>
      <c r="AV602" s="10"/>
      <c r="AW602" s="51"/>
      <c r="AX602" s="47">
        <f t="shared" si="41"/>
        <v>0</v>
      </c>
      <c r="AY602" s="46">
        <f t="shared" si="40"/>
        <v>0</v>
      </c>
      <c r="AZ602" s="46" cm="1">
        <f t="array" ref="AZ602">IF($AY602&lt;=6,SUM($C602:$AV602),SUMPRODUCT(LARGE($C602:$AV602,{1,2,3,4,5,6})))</f>
        <v>0</v>
      </c>
      <c r="BA602" s="50" t="str">
        <f t="shared" si="42"/>
        <v/>
      </c>
      <c r="BB602" s="50" t="str">
        <f t="shared" si="43"/>
        <v xml:space="preserve"> </v>
      </c>
      <c r="BC602" s="46" t="str" cm="1">
        <f t="array" ref="BC602">IFERROR(SUMPRODUCT(LARGE($C602:$AV602,{1,2,3,4})), "")</f>
        <v/>
      </c>
      <c r="BD602" s="46" t="str" cm="1">
        <f t="array" ref="BD602">IFERROR(SUMPRODUCT(LARGE($C602:$AV602,{1,2,3,4,5,6,7})), "")</f>
        <v/>
      </c>
      <c r="BE602" s="46" t="str" cm="1">
        <f t="array" ref="BE602">IFERROR(SUMPRODUCT(LARGE($C602:$AV602,{1,2,3,4,5,6,7,8})), "")</f>
        <v/>
      </c>
    </row>
    <row r="603" spans="1:57" ht="15" customHeight="1" x14ac:dyDescent="0.2">
      <c r="A603" s="4"/>
      <c r="B603" s="4"/>
      <c r="C603" s="10"/>
      <c r="D603" s="10"/>
      <c r="E603" s="10"/>
      <c r="F603" s="10"/>
      <c r="G603" s="10"/>
      <c r="H603" s="10"/>
      <c r="I603" s="69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  <c r="AA603" s="10"/>
      <c r="AB603" s="10"/>
      <c r="AC603" s="10"/>
      <c r="AD603" s="10"/>
      <c r="AE603" s="10"/>
      <c r="AF603" s="10"/>
      <c r="AG603" s="10"/>
      <c r="AH603" s="10"/>
      <c r="AI603" s="10"/>
      <c r="AJ603" s="10"/>
      <c r="AK603" s="10"/>
      <c r="AL603" s="10"/>
      <c r="AM603" s="10"/>
      <c r="AN603" s="10"/>
      <c r="AO603" s="10"/>
      <c r="AP603" s="10"/>
      <c r="AQ603" s="10"/>
      <c r="AR603" s="10"/>
      <c r="AS603" s="10"/>
      <c r="AT603" s="10"/>
      <c r="AU603" s="24"/>
      <c r="AV603" s="10"/>
      <c r="AW603" s="51"/>
      <c r="AX603" s="47">
        <f t="shared" si="41"/>
        <v>0</v>
      </c>
      <c r="AY603" s="46">
        <f t="shared" si="40"/>
        <v>0</v>
      </c>
      <c r="AZ603" s="46" cm="1">
        <f t="array" ref="AZ603">IF($AY603&lt;=6,SUM($C603:$AV603),SUMPRODUCT(LARGE($C603:$AV603,{1,2,3,4,5,6})))</f>
        <v>0</v>
      </c>
      <c r="BA603" s="50" t="str">
        <f t="shared" si="42"/>
        <v/>
      </c>
      <c r="BB603" s="50" t="str">
        <f t="shared" si="43"/>
        <v xml:space="preserve"> </v>
      </c>
      <c r="BC603" s="46" t="str" cm="1">
        <f t="array" ref="BC603">IFERROR(SUMPRODUCT(LARGE($C603:$AV603,{1,2,3,4})), "")</f>
        <v/>
      </c>
      <c r="BD603" s="46" t="str" cm="1">
        <f t="array" ref="BD603">IFERROR(SUMPRODUCT(LARGE($C603:$AV603,{1,2,3,4,5,6,7})), "")</f>
        <v/>
      </c>
      <c r="BE603" s="46" t="str" cm="1">
        <f t="array" ref="BE603">IFERROR(SUMPRODUCT(LARGE($C603:$AV603,{1,2,3,4,5,6,7,8})), "")</f>
        <v/>
      </c>
    </row>
    <row r="604" spans="1:57" ht="15" customHeight="1" x14ac:dyDescent="0.2">
      <c r="A604" s="4"/>
      <c r="B604" s="4"/>
      <c r="C604" s="10"/>
      <c r="D604" s="10"/>
      <c r="E604" s="10"/>
      <c r="F604" s="10"/>
      <c r="G604" s="10"/>
      <c r="H604" s="10"/>
      <c r="I604" s="69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  <c r="AC604" s="10"/>
      <c r="AD604" s="10"/>
      <c r="AE604" s="10"/>
      <c r="AF604" s="10"/>
      <c r="AG604" s="10"/>
      <c r="AH604" s="10"/>
      <c r="AI604" s="10"/>
      <c r="AJ604" s="10"/>
      <c r="AK604" s="10"/>
      <c r="AL604" s="10"/>
      <c r="AM604" s="10"/>
      <c r="AN604" s="10"/>
      <c r="AO604" s="10"/>
      <c r="AP604" s="10"/>
      <c r="AQ604" s="10"/>
      <c r="AR604" s="10"/>
      <c r="AS604" s="10"/>
      <c r="AT604" s="10"/>
      <c r="AU604" s="24"/>
      <c r="AV604" s="10"/>
      <c r="AW604" s="51"/>
      <c r="AX604" s="47">
        <f t="shared" si="41"/>
        <v>0</v>
      </c>
      <c r="AY604" s="46">
        <f t="shared" si="40"/>
        <v>0</v>
      </c>
      <c r="AZ604" s="46" cm="1">
        <f t="array" ref="AZ604">IF($AY604&lt;=6,SUM($C604:$AV604),SUMPRODUCT(LARGE($C604:$AV604,{1,2,3,4,5,6})))</f>
        <v>0</v>
      </c>
      <c r="BA604" s="50" t="str">
        <f t="shared" si="42"/>
        <v/>
      </c>
      <c r="BB604" s="50" t="str">
        <f t="shared" si="43"/>
        <v xml:space="preserve"> </v>
      </c>
      <c r="BC604" s="46" t="str" cm="1">
        <f t="array" ref="BC604">IFERROR(SUMPRODUCT(LARGE($C604:$AV604,{1,2,3,4})), "")</f>
        <v/>
      </c>
      <c r="BD604" s="46" t="str" cm="1">
        <f t="array" ref="BD604">IFERROR(SUMPRODUCT(LARGE($C604:$AV604,{1,2,3,4,5,6,7})), "")</f>
        <v/>
      </c>
      <c r="BE604" s="46" t="str" cm="1">
        <f t="array" ref="BE604">IFERROR(SUMPRODUCT(LARGE($C604:$AV604,{1,2,3,4,5,6,7,8})), "")</f>
        <v/>
      </c>
    </row>
    <row r="605" spans="1:57" ht="15" customHeight="1" x14ac:dyDescent="0.2">
      <c r="A605" s="4"/>
      <c r="B605" s="4"/>
      <c r="C605" s="10"/>
      <c r="D605" s="10"/>
      <c r="E605" s="10"/>
      <c r="F605" s="10"/>
      <c r="G605" s="10"/>
      <c r="H605" s="10"/>
      <c r="I605" s="69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  <c r="AC605" s="10"/>
      <c r="AD605" s="10"/>
      <c r="AE605" s="10"/>
      <c r="AF605" s="10"/>
      <c r="AG605" s="10"/>
      <c r="AH605" s="10"/>
      <c r="AI605" s="10"/>
      <c r="AJ605" s="10"/>
      <c r="AK605" s="10"/>
      <c r="AL605" s="10"/>
      <c r="AM605" s="10"/>
      <c r="AN605" s="10"/>
      <c r="AO605" s="10"/>
      <c r="AP605" s="10"/>
      <c r="AQ605" s="10"/>
      <c r="AR605" s="10"/>
      <c r="AS605" s="10"/>
      <c r="AT605" s="10"/>
      <c r="AU605" s="24"/>
      <c r="AV605" s="10"/>
      <c r="AW605" s="51"/>
      <c r="AX605" s="47">
        <f t="shared" si="41"/>
        <v>0</v>
      </c>
      <c r="AY605" s="46">
        <f t="shared" si="40"/>
        <v>0</v>
      </c>
      <c r="AZ605" s="46" cm="1">
        <f t="array" ref="AZ605">IF($AY605&lt;=6,SUM($C605:$AV605),SUMPRODUCT(LARGE($C605:$AV605,{1,2,3,4,5,6})))</f>
        <v>0</v>
      </c>
      <c r="BA605" s="50" t="str">
        <f t="shared" si="42"/>
        <v/>
      </c>
      <c r="BB605" s="50" t="str">
        <f t="shared" si="43"/>
        <v xml:space="preserve"> </v>
      </c>
      <c r="BC605" s="46" t="str" cm="1">
        <f t="array" ref="BC605">IFERROR(SUMPRODUCT(LARGE($C605:$AV605,{1,2,3,4})), "")</f>
        <v/>
      </c>
      <c r="BD605" s="46" t="str" cm="1">
        <f t="array" ref="BD605">IFERROR(SUMPRODUCT(LARGE($C605:$AV605,{1,2,3,4,5,6,7})), "")</f>
        <v/>
      </c>
      <c r="BE605" s="46" t="str" cm="1">
        <f t="array" ref="BE605">IFERROR(SUMPRODUCT(LARGE($C605:$AV605,{1,2,3,4,5,6,7,8})), "")</f>
        <v/>
      </c>
    </row>
    <row r="606" spans="1:57" ht="15" customHeight="1" x14ac:dyDescent="0.2">
      <c r="A606" s="4"/>
      <c r="B606" s="4"/>
      <c r="C606" s="10"/>
      <c r="D606" s="10"/>
      <c r="E606" s="10"/>
      <c r="F606" s="10"/>
      <c r="G606" s="10"/>
      <c r="H606" s="10"/>
      <c r="I606" s="69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  <c r="AC606" s="10"/>
      <c r="AD606" s="10"/>
      <c r="AE606" s="10"/>
      <c r="AF606" s="10"/>
      <c r="AG606" s="10"/>
      <c r="AH606" s="10"/>
      <c r="AI606" s="10"/>
      <c r="AJ606" s="10"/>
      <c r="AK606" s="10"/>
      <c r="AL606" s="10"/>
      <c r="AM606" s="10"/>
      <c r="AN606" s="10"/>
      <c r="AO606" s="10"/>
      <c r="AP606" s="10"/>
      <c r="AQ606" s="10"/>
      <c r="AR606" s="10"/>
      <c r="AS606" s="10"/>
      <c r="AT606" s="10"/>
      <c r="AU606" s="24"/>
      <c r="AV606" s="10"/>
      <c r="AW606" s="51"/>
      <c r="AX606" s="47">
        <f t="shared" si="41"/>
        <v>0</v>
      </c>
      <c r="AY606" s="46">
        <f t="shared" si="40"/>
        <v>0</v>
      </c>
      <c r="AZ606" s="46" cm="1">
        <f t="array" ref="AZ606">IF($AY606&lt;=6,SUM($C606:$AV606),SUMPRODUCT(LARGE($C606:$AV606,{1,2,3,4,5,6})))</f>
        <v>0</v>
      </c>
      <c r="BA606" s="50" t="str">
        <f t="shared" si="42"/>
        <v/>
      </c>
      <c r="BB606" s="50" t="str">
        <f t="shared" si="43"/>
        <v xml:space="preserve"> </v>
      </c>
      <c r="BC606" s="46" t="str" cm="1">
        <f t="array" ref="BC606">IFERROR(SUMPRODUCT(LARGE($C606:$AV606,{1,2,3,4})), "")</f>
        <v/>
      </c>
      <c r="BD606" s="46" t="str" cm="1">
        <f t="array" ref="BD606">IFERROR(SUMPRODUCT(LARGE($C606:$AV606,{1,2,3,4,5,6,7})), "")</f>
        <v/>
      </c>
      <c r="BE606" s="46" t="str" cm="1">
        <f t="array" ref="BE606">IFERROR(SUMPRODUCT(LARGE($C606:$AV606,{1,2,3,4,5,6,7,8})), "")</f>
        <v/>
      </c>
    </row>
    <row r="607" spans="1:57" ht="15" customHeight="1" x14ac:dyDescent="0.2">
      <c r="A607" s="4"/>
      <c r="B607" s="4"/>
      <c r="C607" s="10"/>
      <c r="D607" s="10"/>
      <c r="E607" s="10"/>
      <c r="F607" s="10"/>
      <c r="G607" s="10"/>
      <c r="H607" s="10"/>
      <c r="I607" s="69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/>
      <c r="AB607" s="10"/>
      <c r="AC607" s="10"/>
      <c r="AD607" s="10"/>
      <c r="AE607" s="10"/>
      <c r="AF607" s="10"/>
      <c r="AG607" s="10"/>
      <c r="AH607" s="10"/>
      <c r="AI607" s="10"/>
      <c r="AJ607" s="10"/>
      <c r="AK607" s="10"/>
      <c r="AL607" s="10"/>
      <c r="AM607" s="10"/>
      <c r="AN607" s="10"/>
      <c r="AO607" s="10"/>
      <c r="AP607" s="10"/>
      <c r="AQ607" s="10"/>
      <c r="AR607" s="10"/>
      <c r="AS607" s="10"/>
      <c r="AT607" s="10"/>
      <c r="AU607" s="24"/>
      <c r="AV607" s="10"/>
      <c r="AW607" s="51"/>
      <c r="AX607" s="47">
        <f t="shared" si="41"/>
        <v>0</v>
      </c>
      <c r="AY607" s="46">
        <f t="shared" si="40"/>
        <v>0</v>
      </c>
      <c r="AZ607" s="46" cm="1">
        <f t="array" ref="AZ607">IF($AY607&lt;=6,SUM($C607:$AV607),SUMPRODUCT(LARGE($C607:$AV607,{1,2,3,4,5,6})))</f>
        <v>0</v>
      </c>
      <c r="BA607" s="50" t="str">
        <f t="shared" si="42"/>
        <v/>
      </c>
      <c r="BB607" s="50" t="str">
        <f t="shared" si="43"/>
        <v xml:space="preserve"> </v>
      </c>
      <c r="BC607" s="46" t="str" cm="1">
        <f t="array" ref="BC607">IFERROR(SUMPRODUCT(LARGE($C607:$AV607,{1,2,3,4})), "")</f>
        <v/>
      </c>
      <c r="BD607" s="46" t="str" cm="1">
        <f t="array" ref="BD607">IFERROR(SUMPRODUCT(LARGE($C607:$AV607,{1,2,3,4,5,6,7})), "")</f>
        <v/>
      </c>
      <c r="BE607" s="46" t="str" cm="1">
        <f t="array" ref="BE607">IFERROR(SUMPRODUCT(LARGE($C607:$AV607,{1,2,3,4,5,6,7,8})), "")</f>
        <v/>
      </c>
    </row>
    <row r="608" spans="1:57" ht="15" customHeight="1" x14ac:dyDescent="0.2">
      <c r="A608" s="4"/>
      <c r="B608" s="4"/>
      <c r="C608" s="10"/>
      <c r="D608" s="10"/>
      <c r="E608" s="10"/>
      <c r="F608" s="10"/>
      <c r="G608" s="10"/>
      <c r="H608" s="10"/>
      <c r="I608" s="69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/>
      <c r="AB608" s="10"/>
      <c r="AC608" s="10"/>
      <c r="AD608" s="10"/>
      <c r="AE608" s="10"/>
      <c r="AF608" s="10"/>
      <c r="AG608" s="10"/>
      <c r="AH608" s="10"/>
      <c r="AI608" s="10"/>
      <c r="AJ608" s="10"/>
      <c r="AK608" s="10"/>
      <c r="AL608" s="10"/>
      <c r="AM608" s="10"/>
      <c r="AN608" s="10"/>
      <c r="AO608" s="10"/>
      <c r="AP608" s="10"/>
      <c r="AQ608" s="10"/>
      <c r="AR608" s="10"/>
      <c r="AS608" s="10"/>
      <c r="AT608" s="10"/>
      <c r="AU608" s="24"/>
      <c r="AV608" s="10"/>
      <c r="AW608" s="51"/>
      <c r="AX608" s="47">
        <f t="shared" si="41"/>
        <v>0</v>
      </c>
      <c r="AY608" s="46">
        <f t="shared" si="40"/>
        <v>0</v>
      </c>
      <c r="AZ608" s="46" cm="1">
        <f t="array" ref="AZ608">IF($AY608&lt;=6,SUM($C608:$AV608),SUMPRODUCT(LARGE($C608:$AV608,{1,2,3,4,5,6})))</f>
        <v>0</v>
      </c>
      <c r="BA608" s="50" t="str">
        <f t="shared" si="42"/>
        <v/>
      </c>
      <c r="BB608" s="50" t="str">
        <f t="shared" si="43"/>
        <v xml:space="preserve"> </v>
      </c>
      <c r="BC608" s="46" t="str" cm="1">
        <f t="array" ref="BC608">IFERROR(SUMPRODUCT(LARGE($C608:$AV608,{1,2,3,4})), "")</f>
        <v/>
      </c>
      <c r="BD608" s="46" t="str" cm="1">
        <f t="array" ref="BD608">IFERROR(SUMPRODUCT(LARGE($C608:$AV608,{1,2,3,4,5,6,7})), "")</f>
        <v/>
      </c>
      <c r="BE608" s="46" t="str" cm="1">
        <f t="array" ref="BE608">IFERROR(SUMPRODUCT(LARGE($C608:$AV608,{1,2,3,4,5,6,7,8})), "")</f>
        <v/>
      </c>
    </row>
    <row r="609" spans="1:57" ht="15" customHeight="1" x14ac:dyDescent="0.2">
      <c r="A609" s="4"/>
      <c r="B609" s="4"/>
      <c r="C609" s="10"/>
      <c r="D609" s="10"/>
      <c r="E609" s="10"/>
      <c r="F609" s="10"/>
      <c r="G609" s="10"/>
      <c r="H609" s="10"/>
      <c r="I609" s="69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/>
      <c r="AB609" s="10"/>
      <c r="AC609" s="10"/>
      <c r="AD609" s="10"/>
      <c r="AE609" s="10"/>
      <c r="AF609" s="10"/>
      <c r="AG609" s="10"/>
      <c r="AH609" s="10"/>
      <c r="AI609" s="10"/>
      <c r="AJ609" s="10"/>
      <c r="AK609" s="10"/>
      <c r="AL609" s="10"/>
      <c r="AM609" s="10"/>
      <c r="AN609" s="10"/>
      <c r="AO609" s="10"/>
      <c r="AP609" s="10"/>
      <c r="AQ609" s="10"/>
      <c r="AR609" s="10"/>
      <c r="AS609" s="10"/>
      <c r="AT609" s="10"/>
      <c r="AU609" s="24"/>
      <c r="AV609" s="10"/>
      <c r="AW609" s="51"/>
      <c r="AX609" s="47">
        <f t="shared" si="41"/>
        <v>0</v>
      </c>
      <c r="AY609" s="46">
        <f t="shared" si="40"/>
        <v>0</v>
      </c>
      <c r="AZ609" s="46" cm="1">
        <f t="array" ref="AZ609">IF($AY609&lt;=6,SUM($C609:$AV609),SUMPRODUCT(LARGE($C609:$AV609,{1,2,3,4,5,6})))</f>
        <v>0</v>
      </c>
      <c r="BA609" s="50" t="str">
        <f t="shared" si="42"/>
        <v/>
      </c>
      <c r="BB609" s="50" t="str">
        <f t="shared" si="43"/>
        <v xml:space="preserve"> </v>
      </c>
      <c r="BC609" s="46" t="str" cm="1">
        <f t="array" ref="BC609">IFERROR(SUMPRODUCT(LARGE($C609:$AV609,{1,2,3,4})), "")</f>
        <v/>
      </c>
      <c r="BD609" s="46" t="str" cm="1">
        <f t="array" ref="BD609">IFERROR(SUMPRODUCT(LARGE($C609:$AV609,{1,2,3,4,5,6,7})), "")</f>
        <v/>
      </c>
      <c r="BE609" s="46" t="str" cm="1">
        <f t="array" ref="BE609">IFERROR(SUMPRODUCT(LARGE($C609:$AV609,{1,2,3,4,5,6,7,8})), "")</f>
        <v/>
      </c>
    </row>
    <row r="610" spans="1:57" ht="15" customHeight="1" x14ac:dyDescent="0.2">
      <c r="A610" s="4"/>
      <c r="B610" s="4"/>
      <c r="C610" s="10"/>
      <c r="D610" s="10"/>
      <c r="E610" s="10"/>
      <c r="F610" s="10"/>
      <c r="G610" s="10"/>
      <c r="H610" s="10"/>
      <c r="I610" s="69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  <c r="AA610" s="10"/>
      <c r="AB610" s="10"/>
      <c r="AC610" s="10"/>
      <c r="AD610" s="10"/>
      <c r="AE610" s="10"/>
      <c r="AF610" s="10"/>
      <c r="AG610" s="10"/>
      <c r="AH610" s="10"/>
      <c r="AI610" s="10"/>
      <c r="AJ610" s="10"/>
      <c r="AK610" s="10"/>
      <c r="AL610" s="10"/>
      <c r="AM610" s="10"/>
      <c r="AN610" s="10"/>
      <c r="AO610" s="10"/>
      <c r="AP610" s="10"/>
      <c r="AQ610" s="10"/>
      <c r="AR610" s="10"/>
      <c r="AS610" s="10"/>
      <c r="AT610" s="10"/>
      <c r="AU610" s="24"/>
      <c r="AV610" s="10"/>
      <c r="AW610" s="51"/>
      <c r="AX610" s="47">
        <f t="shared" si="41"/>
        <v>0</v>
      </c>
      <c r="AY610" s="46">
        <f t="shared" si="40"/>
        <v>0</v>
      </c>
      <c r="AZ610" s="46" cm="1">
        <f t="array" ref="AZ610">IF($AY610&lt;=6,SUM($C610:$AV610),SUMPRODUCT(LARGE($C610:$AV610,{1,2,3,4,5,6})))</f>
        <v>0</v>
      </c>
      <c r="BA610" s="50" t="str">
        <f t="shared" si="42"/>
        <v/>
      </c>
      <c r="BB610" s="50" t="str">
        <f t="shared" si="43"/>
        <v xml:space="preserve"> </v>
      </c>
      <c r="BC610" s="46" t="str" cm="1">
        <f t="array" ref="BC610">IFERROR(SUMPRODUCT(LARGE($C610:$AV610,{1,2,3,4})), "")</f>
        <v/>
      </c>
      <c r="BD610" s="46" t="str" cm="1">
        <f t="array" ref="BD610">IFERROR(SUMPRODUCT(LARGE($C610:$AV610,{1,2,3,4,5,6,7})), "")</f>
        <v/>
      </c>
      <c r="BE610" s="46" t="str" cm="1">
        <f t="array" ref="BE610">IFERROR(SUMPRODUCT(LARGE($C610:$AV610,{1,2,3,4,5,6,7,8})), "")</f>
        <v/>
      </c>
    </row>
    <row r="611" spans="1:57" ht="15" customHeight="1" x14ac:dyDescent="0.2">
      <c r="A611" s="4"/>
      <c r="B611" s="4"/>
      <c r="C611" s="10"/>
      <c r="D611" s="10"/>
      <c r="E611" s="10"/>
      <c r="F611" s="10"/>
      <c r="G611" s="10"/>
      <c r="H611" s="10"/>
      <c r="I611" s="69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/>
      <c r="AB611" s="10"/>
      <c r="AC611" s="10"/>
      <c r="AD611" s="10"/>
      <c r="AE611" s="10"/>
      <c r="AF611" s="10"/>
      <c r="AG611" s="10"/>
      <c r="AH611" s="10"/>
      <c r="AI611" s="10"/>
      <c r="AJ611" s="10"/>
      <c r="AK611" s="10"/>
      <c r="AL611" s="10"/>
      <c r="AM611" s="10"/>
      <c r="AN611" s="10"/>
      <c r="AO611" s="10"/>
      <c r="AP611" s="10"/>
      <c r="AQ611" s="10"/>
      <c r="AR611" s="10"/>
      <c r="AS611" s="10"/>
      <c r="AT611" s="10"/>
      <c r="AU611" s="24"/>
      <c r="AV611" s="10"/>
      <c r="AW611" s="51"/>
      <c r="AX611" s="47">
        <f t="shared" si="41"/>
        <v>0</v>
      </c>
      <c r="AY611" s="46">
        <f t="shared" si="40"/>
        <v>0</v>
      </c>
      <c r="AZ611" s="46" cm="1">
        <f t="array" ref="AZ611">IF($AY611&lt;=6,SUM($C611:$AV611),SUMPRODUCT(LARGE($C611:$AV611,{1,2,3,4,5,6})))</f>
        <v>0</v>
      </c>
      <c r="BA611" s="50" t="str">
        <f t="shared" si="42"/>
        <v/>
      </c>
      <c r="BB611" s="50" t="str">
        <f t="shared" si="43"/>
        <v xml:space="preserve"> </v>
      </c>
      <c r="BC611" s="46" t="str" cm="1">
        <f t="array" ref="BC611">IFERROR(SUMPRODUCT(LARGE($C611:$AV611,{1,2,3,4})), "")</f>
        <v/>
      </c>
      <c r="BD611" s="46" t="str" cm="1">
        <f t="array" ref="BD611">IFERROR(SUMPRODUCT(LARGE($C611:$AV611,{1,2,3,4,5,6,7})), "")</f>
        <v/>
      </c>
      <c r="BE611" s="46" t="str" cm="1">
        <f t="array" ref="BE611">IFERROR(SUMPRODUCT(LARGE($C611:$AV611,{1,2,3,4,5,6,7,8})), "")</f>
        <v/>
      </c>
    </row>
    <row r="612" spans="1:57" ht="15" customHeight="1" x14ac:dyDescent="0.2">
      <c r="A612" s="4"/>
      <c r="B612" s="4"/>
      <c r="C612" s="10"/>
      <c r="D612" s="10"/>
      <c r="E612" s="10"/>
      <c r="F612" s="10"/>
      <c r="G612" s="10"/>
      <c r="H612" s="10"/>
      <c r="I612" s="69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/>
      <c r="AB612" s="10"/>
      <c r="AC612" s="10"/>
      <c r="AD612" s="10"/>
      <c r="AE612" s="10"/>
      <c r="AF612" s="10"/>
      <c r="AG612" s="10"/>
      <c r="AH612" s="10"/>
      <c r="AI612" s="10"/>
      <c r="AJ612" s="10"/>
      <c r="AK612" s="10"/>
      <c r="AL612" s="10"/>
      <c r="AM612" s="10"/>
      <c r="AN612" s="10"/>
      <c r="AO612" s="10"/>
      <c r="AP612" s="10"/>
      <c r="AQ612" s="10"/>
      <c r="AR612" s="10"/>
      <c r="AS612" s="10"/>
      <c r="AT612" s="10"/>
      <c r="AU612" s="24"/>
      <c r="AV612" s="10"/>
      <c r="AW612" s="51"/>
      <c r="AX612" s="47">
        <f t="shared" si="41"/>
        <v>0</v>
      </c>
      <c r="AY612" s="46">
        <f t="shared" si="40"/>
        <v>0</v>
      </c>
      <c r="AZ612" s="46" cm="1">
        <f t="array" ref="AZ612">IF($AY612&lt;=6,SUM($C612:$AV612),SUMPRODUCT(LARGE($C612:$AV612,{1,2,3,4,5,6})))</f>
        <v>0</v>
      </c>
      <c r="BA612" s="50" t="str">
        <f t="shared" si="42"/>
        <v/>
      </c>
      <c r="BB612" s="50" t="str">
        <f t="shared" si="43"/>
        <v xml:space="preserve"> </v>
      </c>
      <c r="BC612" s="46" t="str" cm="1">
        <f t="array" ref="BC612">IFERROR(SUMPRODUCT(LARGE($C612:$AV612,{1,2,3,4})), "")</f>
        <v/>
      </c>
      <c r="BD612" s="46" t="str" cm="1">
        <f t="array" ref="BD612">IFERROR(SUMPRODUCT(LARGE($C612:$AV612,{1,2,3,4,5,6,7})), "")</f>
        <v/>
      </c>
      <c r="BE612" s="46" t="str" cm="1">
        <f t="array" ref="BE612">IFERROR(SUMPRODUCT(LARGE($C612:$AV612,{1,2,3,4,5,6,7,8})), "")</f>
        <v/>
      </c>
    </row>
    <row r="613" spans="1:57" ht="15" customHeight="1" x14ac:dyDescent="0.2">
      <c r="A613" s="4"/>
      <c r="B613" s="4"/>
      <c r="C613" s="10"/>
      <c r="D613" s="10"/>
      <c r="E613" s="10"/>
      <c r="F613" s="10"/>
      <c r="G613" s="10"/>
      <c r="H613" s="10"/>
      <c r="I613" s="69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/>
      <c r="AB613" s="10"/>
      <c r="AC613" s="10"/>
      <c r="AD613" s="10"/>
      <c r="AE613" s="10"/>
      <c r="AF613" s="10"/>
      <c r="AG613" s="10"/>
      <c r="AH613" s="10"/>
      <c r="AI613" s="10"/>
      <c r="AJ613" s="10"/>
      <c r="AK613" s="10"/>
      <c r="AL613" s="10"/>
      <c r="AM613" s="10"/>
      <c r="AN613" s="10"/>
      <c r="AO613" s="10"/>
      <c r="AP613" s="10"/>
      <c r="AQ613" s="10"/>
      <c r="AR613" s="10"/>
      <c r="AS613" s="10"/>
      <c r="AT613" s="10"/>
      <c r="AU613" s="24"/>
      <c r="AV613" s="10"/>
      <c r="AW613" s="51"/>
      <c r="AX613" s="47">
        <f t="shared" si="41"/>
        <v>0</v>
      </c>
      <c r="AY613" s="46">
        <f t="shared" si="40"/>
        <v>0</v>
      </c>
      <c r="AZ613" s="46" cm="1">
        <f t="array" ref="AZ613">IF($AY613&lt;=6,SUM($C613:$AV613),SUMPRODUCT(LARGE($C613:$AV613,{1,2,3,4,5,6})))</f>
        <v>0</v>
      </c>
      <c r="BA613" s="50" t="str">
        <f t="shared" si="42"/>
        <v/>
      </c>
      <c r="BB613" s="50" t="str">
        <f t="shared" si="43"/>
        <v xml:space="preserve"> </v>
      </c>
      <c r="BC613" s="46" t="str" cm="1">
        <f t="array" ref="BC613">IFERROR(SUMPRODUCT(LARGE($C613:$AV613,{1,2,3,4})), "")</f>
        <v/>
      </c>
      <c r="BD613" s="46" t="str" cm="1">
        <f t="array" ref="BD613">IFERROR(SUMPRODUCT(LARGE($C613:$AV613,{1,2,3,4,5,6,7})), "")</f>
        <v/>
      </c>
      <c r="BE613" s="46" t="str" cm="1">
        <f t="array" ref="BE613">IFERROR(SUMPRODUCT(LARGE($C613:$AV613,{1,2,3,4,5,6,7,8})), "")</f>
        <v/>
      </c>
    </row>
    <row r="614" spans="1:57" ht="15" customHeight="1" x14ac:dyDescent="0.2">
      <c r="A614" s="4"/>
      <c r="B614" s="4"/>
      <c r="C614" s="10"/>
      <c r="D614" s="10"/>
      <c r="E614" s="10"/>
      <c r="F614" s="10"/>
      <c r="G614" s="10"/>
      <c r="H614" s="10"/>
      <c r="I614" s="69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  <c r="AA614" s="10"/>
      <c r="AB614" s="10"/>
      <c r="AC614" s="10"/>
      <c r="AD614" s="10"/>
      <c r="AE614" s="10"/>
      <c r="AF614" s="10"/>
      <c r="AG614" s="10"/>
      <c r="AH614" s="10"/>
      <c r="AI614" s="10"/>
      <c r="AJ614" s="10"/>
      <c r="AK614" s="10"/>
      <c r="AL614" s="10"/>
      <c r="AM614" s="10"/>
      <c r="AN614" s="10"/>
      <c r="AO614" s="10"/>
      <c r="AP614" s="10"/>
      <c r="AQ614" s="10"/>
      <c r="AR614" s="10"/>
      <c r="AS614" s="10"/>
      <c r="AT614" s="10"/>
      <c r="AU614" s="24"/>
      <c r="AV614" s="10"/>
      <c r="AW614" s="51"/>
      <c r="AX614" s="47">
        <f t="shared" si="41"/>
        <v>0</v>
      </c>
      <c r="AY614" s="46">
        <f t="shared" si="40"/>
        <v>0</v>
      </c>
      <c r="AZ614" s="46" cm="1">
        <f t="array" ref="AZ614">IF($AY614&lt;=6,SUM($C614:$AV614),SUMPRODUCT(LARGE($C614:$AV614,{1,2,3,4,5,6})))</f>
        <v>0</v>
      </c>
      <c r="BA614" s="50" t="str">
        <f t="shared" si="42"/>
        <v/>
      </c>
      <c r="BB614" s="50" t="str">
        <f t="shared" si="43"/>
        <v xml:space="preserve"> </v>
      </c>
      <c r="BC614" s="46" t="str" cm="1">
        <f t="array" ref="BC614">IFERROR(SUMPRODUCT(LARGE($C614:$AV614,{1,2,3,4})), "")</f>
        <v/>
      </c>
      <c r="BD614" s="46" t="str" cm="1">
        <f t="array" ref="BD614">IFERROR(SUMPRODUCT(LARGE($C614:$AV614,{1,2,3,4,5,6,7})), "")</f>
        <v/>
      </c>
      <c r="BE614" s="46" t="str" cm="1">
        <f t="array" ref="BE614">IFERROR(SUMPRODUCT(LARGE($C614:$AV614,{1,2,3,4,5,6,7,8})), "")</f>
        <v/>
      </c>
    </row>
    <row r="615" spans="1:57" ht="15" customHeight="1" x14ac:dyDescent="0.2">
      <c r="A615" s="4"/>
      <c r="B615" s="4"/>
      <c r="C615" s="10"/>
      <c r="D615" s="10"/>
      <c r="E615" s="10"/>
      <c r="F615" s="10"/>
      <c r="G615" s="10"/>
      <c r="H615" s="10"/>
      <c r="I615" s="69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/>
      <c r="AB615" s="10"/>
      <c r="AC615" s="10"/>
      <c r="AD615" s="10"/>
      <c r="AE615" s="10"/>
      <c r="AF615" s="10"/>
      <c r="AG615" s="10"/>
      <c r="AH615" s="10"/>
      <c r="AI615" s="10"/>
      <c r="AJ615" s="10"/>
      <c r="AK615" s="10"/>
      <c r="AL615" s="10"/>
      <c r="AM615" s="10"/>
      <c r="AN615" s="10"/>
      <c r="AO615" s="10"/>
      <c r="AP615" s="10"/>
      <c r="AQ615" s="10"/>
      <c r="AR615" s="10"/>
      <c r="AS615" s="10"/>
      <c r="AT615" s="10"/>
      <c r="AU615" s="24"/>
      <c r="AV615" s="10"/>
      <c r="AW615" s="51"/>
      <c r="AX615" s="47">
        <f t="shared" si="41"/>
        <v>0</v>
      </c>
      <c r="AY615" s="46">
        <f t="shared" si="40"/>
        <v>0</v>
      </c>
      <c r="AZ615" s="46" cm="1">
        <f t="array" ref="AZ615">IF($AY615&lt;=6,SUM($C615:$AV615),SUMPRODUCT(LARGE($C615:$AV615,{1,2,3,4,5,6})))</f>
        <v>0</v>
      </c>
      <c r="BA615" s="50" t="str">
        <f t="shared" si="42"/>
        <v/>
      </c>
      <c r="BB615" s="50" t="str">
        <f t="shared" si="43"/>
        <v xml:space="preserve"> </v>
      </c>
      <c r="BC615" s="46" t="str" cm="1">
        <f t="array" ref="BC615">IFERROR(SUMPRODUCT(LARGE($C615:$AV615,{1,2,3,4})), "")</f>
        <v/>
      </c>
      <c r="BD615" s="46" t="str" cm="1">
        <f t="array" ref="BD615">IFERROR(SUMPRODUCT(LARGE($C615:$AV615,{1,2,3,4,5,6,7})), "")</f>
        <v/>
      </c>
      <c r="BE615" s="46" t="str" cm="1">
        <f t="array" ref="BE615">IFERROR(SUMPRODUCT(LARGE($C615:$AV615,{1,2,3,4,5,6,7,8})), "")</f>
        <v/>
      </c>
    </row>
    <row r="616" spans="1:57" ht="15" customHeight="1" x14ac:dyDescent="0.2">
      <c r="A616" s="4"/>
      <c r="B616" s="4"/>
      <c r="C616" s="10"/>
      <c r="D616" s="10"/>
      <c r="E616" s="10"/>
      <c r="F616" s="10"/>
      <c r="G616" s="10"/>
      <c r="H616" s="10"/>
      <c r="I616" s="69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24"/>
      <c r="AV616" s="10"/>
      <c r="AW616" s="51"/>
      <c r="AX616" s="47">
        <f t="shared" si="41"/>
        <v>0</v>
      </c>
      <c r="AY616" s="46">
        <f t="shared" si="40"/>
        <v>0</v>
      </c>
      <c r="AZ616" s="46" cm="1">
        <f t="array" ref="AZ616">IF($AY616&lt;=6,SUM($C616:$AV616),SUMPRODUCT(LARGE($C616:$AV616,{1,2,3,4,5,6})))</f>
        <v>0</v>
      </c>
      <c r="BA616" s="50" t="str">
        <f t="shared" si="42"/>
        <v/>
      </c>
      <c r="BB616" s="50" t="str">
        <f t="shared" si="43"/>
        <v xml:space="preserve"> </v>
      </c>
      <c r="BC616" s="46" t="str" cm="1">
        <f t="array" ref="BC616">IFERROR(SUMPRODUCT(LARGE($C616:$AV616,{1,2,3,4})), "")</f>
        <v/>
      </c>
      <c r="BD616" s="46" t="str" cm="1">
        <f t="array" ref="BD616">IFERROR(SUMPRODUCT(LARGE($C616:$AV616,{1,2,3,4,5,6,7})), "")</f>
        <v/>
      </c>
      <c r="BE616" s="46" t="str" cm="1">
        <f t="array" ref="BE616">IFERROR(SUMPRODUCT(LARGE($C616:$AV616,{1,2,3,4,5,6,7,8})), "")</f>
        <v/>
      </c>
    </row>
    <row r="617" spans="1:57" ht="15" customHeight="1" x14ac:dyDescent="0.2">
      <c r="A617" s="4"/>
      <c r="B617" s="4"/>
      <c r="C617" s="10"/>
      <c r="D617" s="10"/>
      <c r="E617" s="10"/>
      <c r="F617" s="10"/>
      <c r="G617" s="10"/>
      <c r="H617" s="10"/>
      <c r="I617" s="69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/>
      <c r="AB617" s="10"/>
      <c r="AC617" s="10"/>
      <c r="AD617" s="10"/>
      <c r="AE617" s="10"/>
      <c r="AF617" s="10"/>
      <c r="AG617" s="10"/>
      <c r="AH617" s="10"/>
      <c r="AI617" s="10"/>
      <c r="AJ617" s="10"/>
      <c r="AK617" s="10"/>
      <c r="AL617" s="10"/>
      <c r="AM617" s="10"/>
      <c r="AN617" s="10"/>
      <c r="AO617" s="10"/>
      <c r="AP617" s="10"/>
      <c r="AQ617" s="10"/>
      <c r="AR617" s="10"/>
      <c r="AS617" s="10"/>
      <c r="AT617" s="10"/>
      <c r="AU617" s="24"/>
      <c r="AV617" s="10"/>
      <c r="AW617" s="51"/>
      <c r="AX617" s="47">
        <f t="shared" si="41"/>
        <v>0</v>
      </c>
      <c r="AY617" s="46">
        <f t="shared" si="40"/>
        <v>0</v>
      </c>
      <c r="AZ617" s="46" cm="1">
        <f t="array" ref="AZ617">IF($AY617&lt;=6,SUM($C617:$AV617),SUMPRODUCT(LARGE($C617:$AV617,{1,2,3,4,5,6})))</f>
        <v>0</v>
      </c>
      <c r="BA617" s="50" t="str">
        <f t="shared" si="42"/>
        <v/>
      </c>
      <c r="BB617" s="50" t="str">
        <f t="shared" si="43"/>
        <v xml:space="preserve"> </v>
      </c>
      <c r="BC617" s="46" t="str" cm="1">
        <f t="array" ref="BC617">IFERROR(SUMPRODUCT(LARGE($C617:$AV617,{1,2,3,4})), "")</f>
        <v/>
      </c>
      <c r="BD617" s="46" t="str" cm="1">
        <f t="array" ref="BD617">IFERROR(SUMPRODUCT(LARGE($C617:$AV617,{1,2,3,4,5,6,7})), "")</f>
        <v/>
      </c>
      <c r="BE617" s="46" t="str" cm="1">
        <f t="array" ref="BE617">IFERROR(SUMPRODUCT(LARGE($C617:$AV617,{1,2,3,4,5,6,7,8})), "")</f>
        <v/>
      </c>
    </row>
    <row r="618" spans="1:57" ht="15" customHeight="1" x14ac:dyDescent="0.2">
      <c r="A618" s="4"/>
      <c r="B618" s="4"/>
      <c r="C618" s="10"/>
      <c r="D618" s="10"/>
      <c r="E618" s="10"/>
      <c r="F618" s="10"/>
      <c r="G618" s="10"/>
      <c r="H618" s="10"/>
      <c r="I618" s="69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/>
      <c r="AB618" s="10"/>
      <c r="AC618" s="10"/>
      <c r="AD618" s="10"/>
      <c r="AE618" s="10"/>
      <c r="AF618" s="10"/>
      <c r="AG618" s="10"/>
      <c r="AH618" s="10"/>
      <c r="AI618" s="10"/>
      <c r="AJ618" s="10"/>
      <c r="AK618" s="10"/>
      <c r="AL618" s="10"/>
      <c r="AM618" s="10"/>
      <c r="AN618" s="10"/>
      <c r="AO618" s="10"/>
      <c r="AP618" s="10"/>
      <c r="AQ618" s="10"/>
      <c r="AR618" s="10"/>
      <c r="AS618" s="10"/>
      <c r="AT618" s="10"/>
      <c r="AU618" s="24"/>
      <c r="AV618" s="10"/>
      <c r="AW618" s="51"/>
      <c r="AX618" s="47">
        <f t="shared" si="41"/>
        <v>0</v>
      </c>
      <c r="AY618" s="46">
        <f t="shared" si="40"/>
        <v>0</v>
      </c>
      <c r="AZ618" s="46" cm="1">
        <f t="array" ref="AZ618">IF($AY618&lt;=6,SUM($C618:$AV618),SUMPRODUCT(LARGE($C618:$AV618,{1,2,3,4,5,6})))</f>
        <v>0</v>
      </c>
      <c r="BA618" s="50" t="str">
        <f t="shared" si="42"/>
        <v/>
      </c>
      <c r="BB618" s="50" t="str">
        <f t="shared" si="43"/>
        <v xml:space="preserve"> </v>
      </c>
      <c r="BC618" s="46" t="str" cm="1">
        <f t="array" ref="BC618">IFERROR(SUMPRODUCT(LARGE($C618:$AV618,{1,2,3,4})), "")</f>
        <v/>
      </c>
      <c r="BD618" s="46" t="str" cm="1">
        <f t="array" ref="BD618">IFERROR(SUMPRODUCT(LARGE($C618:$AV618,{1,2,3,4,5,6,7})), "")</f>
        <v/>
      </c>
      <c r="BE618" s="46" t="str" cm="1">
        <f t="array" ref="BE618">IFERROR(SUMPRODUCT(LARGE($C618:$AV618,{1,2,3,4,5,6,7,8})), "")</f>
        <v/>
      </c>
    </row>
    <row r="619" spans="1:57" ht="15" customHeight="1" x14ac:dyDescent="0.2">
      <c r="A619" s="4"/>
      <c r="B619" s="4"/>
      <c r="C619" s="10"/>
      <c r="D619" s="10"/>
      <c r="E619" s="10"/>
      <c r="F619" s="10"/>
      <c r="G619" s="10"/>
      <c r="H619" s="10"/>
      <c r="I619" s="69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/>
      <c r="AB619" s="10"/>
      <c r="AC619" s="10"/>
      <c r="AD619" s="10"/>
      <c r="AE619" s="10"/>
      <c r="AF619" s="10"/>
      <c r="AG619" s="10"/>
      <c r="AH619" s="10"/>
      <c r="AI619" s="10"/>
      <c r="AJ619" s="10"/>
      <c r="AK619" s="10"/>
      <c r="AL619" s="10"/>
      <c r="AM619" s="10"/>
      <c r="AN619" s="10"/>
      <c r="AO619" s="10"/>
      <c r="AP619" s="10"/>
      <c r="AQ619" s="10"/>
      <c r="AR619" s="10"/>
      <c r="AS619" s="10"/>
      <c r="AT619" s="10"/>
      <c r="AU619" s="24"/>
      <c r="AV619" s="10"/>
      <c r="AW619" s="51"/>
      <c r="AX619" s="47">
        <f t="shared" si="41"/>
        <v>0</v>
      </c>
      <c r="AY619" s="46">
        <f t="shared" si="40"/>
        <v>0</v>
      </c>
      <c r="AZ619" s="46" cm="1">
        <f t="array" ref="AZ619">IF($AY619&lt;=6,SUM($C619:$AV619),SUMPRODUCT(LARGE($C619:$AV619,{1,2,3,4,5,6})))</f>
        <v>0</v>
      </c>
      <c r="BA619" s="50" t="str">
        <f t="shared" si="42"/>
        <v/>
      </c>
      <c r="BB619" s="50" t="str">
        <f t="shared" si="43"/>
        <v xml:space="preserve"> </v>
      </c>
      <c r="BC619" s="46" t="str" cm="1">
        <f t="array" ref="BC619">IFERROR(SUMPRODUCT(LARGE($C619:$AV619,{1,2,3,4})), "")</f>
        <v/>
      </c>
      <c r="BD619" s="46" t="str" cm="1">
        <f t="array" ref="BD619">IFERROR(SUMPRODUCT(LARGE($C619:$AV619,{1,2,3,4,5,6,7})), "")</f>
        <v/>
      </c>
      <c r="BE619" s="46" t="str" cm="1">
        <f t="array" ref="BE619">IFERROR(SUMPRODUCT(LARGE($C619:$AV619,{1,2,3,4,5,6,7,8})), "")</f>
        <v/>
      </c>
    </row>
    <row r="620" spans="1:57" ht="15" customHeight="1" x14ac:dyDescent="0.2">
      <c r="A620" s="4"/>
      <c r="B620" s="4"/>
      <c r="C620" s="10"/>
      <c r="D620" s="10"/>
      <c r="E620" s="10"/>
      <c r="F620" s="10"/>
      <c r="G620" s="10"/>
      <c r="H620" s="10"/>
      <c r="I620" s="69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  <c r="AC620" s="10"/>
      <c r="AD620" s="10"/>
      <c r="AE620" s="10"/>
      <c r="AF620" s="10"/>
      <c r="AG620" s="10"/>
      <c r="AH620" s="10"/>
      <c r="AI620" s="10"/>
      <c r="AJ620" s="10"/>
      <c r="AK620" s="10"/>
      <c r="AL620" s="10"/>
      <c r="AM620" s="10"/>
      <c r="AN620" s="10"/>
      <c r="AO620" s="10"/>
      <c r="AP620" s="10"/>
      <c r="AQ620" s="10"/>
      <c r="AR620" s="10"/>
      <c r="AS620" s="10"/>
      <c r="AT620" s="10"/>
      <c r="AU620" s="24"/>
      <c r="AV620" s="10"/>
      <c r="AW620" s="51"/>
      <c r="AX620" s="47">
        <f t="shared" si="41"/>
        <v>0</v>
      </c>
      <c r="AY620" s="46">
        <f t="shared" si="40"/>
        <v>0</v>
      </c>
      <c r="AZ620" s="46" cm="1">
        <f t="array" ref="AZ620">IF($AY620&lt;=6,SUM($C620:$AV620),SUMPRODUCT(LARGE($C620:$AV620,{1,2,3,4,5,6})))</f>
        <v>0</v>
      </c>
      <c r="BA620" s="50" t="str">
        <f t="shared" si="42"/>
        <v/>
      </c>
      <c r="BB620" s="50" t="str">
        <f t="shared" si="43"/>
        <v xml:space="preserve"> </v>
      </c>
      <c r="BC620" s="46" t="str" cm="1">
        <f t="array" ref="BC620">IFERROR(SUMPRODUCT(LARGE($C620:$AV620,{1,2,3,4})), "")</f>
        <v/>
      </c>
      <c r="BD620" s="46" t="str" cm="1">
        <f t="array" ref="BD620">IFERROR(SUMPRODUCT(LARGE($C620:$AV620,{1,2,3,4,5,6,7})), "")</f>
        <v/>
      </c>
      <c r="BE620" s="46" t="str" cm="1">
        <f t="array" ref="BE620">IFERROR(SUMPRODUCT(LARGE($C620:$AV620,{1,2,3,4,5,6,7,8})), "")</f>
        <v/>
      </c>
    </row>
    <row r="621" spans="1:57" ht="15" customHeight="1" x14ac:dyDescent="0.2">
      <c r="A621" s="4"/>
      <c r="B621" s="4"/>
      <c r="C621" s="10"/>
      <c r="D621" s="10"/>
      <c r="E621" s="10"/>
      <c r="F621" s="10"/>
      <c r="G621" s="10"/>
      <c r="H621" s="10"/>
      <c r="I621" s="69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/>
      <c r="AB621" s="10"/>
      <c r="AC621" s="10"/>
      <c r="AD621" s="10"/>
      <c r="AE621" s="10"/>
      <c r="AF621" s="10"/>
      <c r="AG621" s="10"/>
      <c r="AH621" s="10"/>
      <c r="AI621" s="10"/>
      <c r="AJ621" s="10"/>
      <c r="AK621" s="10"/>
      <c r="AL621" s="10"/>
      <c r="AM621" s="10"/>
      <c r="AN621" s="10"/>
      <c r="AO621" s="10"/>
      <c r="AP621" s="10"/>
      <c r="AQ621" s="10"/>
      <c r="AR621" s="10"/>
      <c r="AS621" s="10"/>
      <c r="AT621" s="10"/>
      <c r="AU621" s="24"/>
      <c r="AV621" s="10"/>
      <c r="AW621" s="51"/>
      <c r="AX621" s="47">
        <f t="shared" si="41"/>
        <v>0</v>
      </c>
      <c r="AY621" s="46">
        <f t="shared" si="40"/>
        <v>0</v>
      </c>
      <c r="AZ621" s="46" cm="1">
        <f t="array" ref="AZ621">IF($AY621&lt;=6,SUM($C621:$AV621),SUMPRODUCT(LARGE($C621:$AV621,{1,2,3,4,5,6})))</f>
        <v>0</v>
      </c>
      <c r="BA621" s="50" t="str">
        <f t="shared" si="42"/>
        <v/>
      </c>
      <c r="BB621" s="50" t="str">
        <f t="shared" si="43"/>
        <v xml:space="preserve"> </v>
      </c>
      <c r="BC621" s="46" t="str" cm="1">
        <f t="array" ref="BC621">IFERROR(SUMPRODUCT(LARGE($C621:$AV621,{1,2,3,4})), "")</f>
        <v/>
      </c>
      <c r="BD621" s="46" t="str" cm="1">
        <f t="array" ref="BD621">IFERROR(SUMPRODUCT(LARGE($C621:$AV621,{1,2,3,4,5,6,7})), "")</f>
        <v/>
      </c>
      <c r="BE621" s="46" t="str" cm="1">
        <f t="array" ref="BE621">IFERROR(SUMPRODUCT(LARGE($C621:$AV621,{1,2,3,4,5,6,7,8})), "")</f>
        <v/>
      </c>
    </row>
    <row r="622" spans="1:57" ht="15" customHeight="1" x14ac:dyDescent="0.2">
      <c r="A622" s="4"/>
      <c r="B622" s="4"/>
      <c r="C622" s="10"/>
      <c r="D622" s="10"/>
      <c r="E622" s="10"/>
      <c r="F622" s="10"/>
      <c r="G622" s="10"/>
      <c r="H622" s="10"/>
      <c r="I622" s="69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  <c r="AA622" s="10"/>
      <c r="AB622" s="10"/>
      <c r="AC622" s="10"/>
      <c r="AD622" s="10"/>
      <c r="AE622" s="10"/>
      <c r="AF622" s="10"/>
      <c r="AG622" s="10"/>
      <c r="AH622" s="10"/>
      <c r="AI622" s="10"/>
      <c r="AJ622" s="10"/>
      <c r="AK622" s="10"/>
      <c r="AL622" s="10"/>
      <c r="AM622" s="10"/>
      <c r="AN622" s="10"/>
      <c r="AO622" s="10"/>
      <c r="AP622" s="10"/>
      <c r="AQ622" s="10"/>
      <c r="AR622" s="10"/>
      <c r="AS622" s="10"/>
      <c r="AT622" s="10"/>
      <c r="AU622" s="24"/>
      <c r="AV622" s="10"/>
      <c r="AW622" s="51"/>
      <c r="AX622" s="47">
        <f t="shared" si="41"/>
        <v>0</v>
      </c>
      <c r="AY622" s="46">
        <f t="shared" ref="AY622:AY685" si="44">COUNTA(C622:AV622)</f>
        <v>0</v>
      </c>
      <c r="AZ622" s="46" cm="1">
        <f t="array" ref="AZ622">IF($AY622&lt;=6,SUM($C622:$AV622),SUMPRODUCT(LARGE($C622:$AV622,{1,2,3,4,5,6})))</f>
        <v>0</v>
      </c>
      <c r="BA622" s="50" t="str">
        <f t="shared" si="42"/>
        <v/>
      </c>
      <c r="BB622" s="50" t="str">
        <f t="shared" si="43"/>
        <v xml:space="preserve"> </v>
      </c>
      <c r="BC622" s="46" t="str" cm="1">
        <f t="array" ref="BC622">IFERROR(SUMPRODUCT(LARGE($C622:$AV622,{1,2,3,4})), "")</f>
        <v/>
      </c>
      <c r="BD622" s="46" t="str" cm="1">
        <f t="array" ref="BD622">IFERROR(SUMPRODUCT(LARGE($C622:$AV622,{1,2,3,4,5,6,7})), "")</f>
        <v/>
      </c>
      <c r="BE622" s="46" t="str" cm="1">
        <f t="array" ref="BE622">IFERROR(SUMPRODUCT(LARGE($C622:$AV622,{1,2,3,4,5,6,7,8})), "")</f>
        <v/>
      </c>
    </row>
    <row r="623" spans="1:57" ht="15" customHeight="1" x14ac:dyDescent="0.2">
      <c r="A623" s="4"/>
      <c r="B623" s="4"/>
      <c r="C623" s="10"/>
      <c r="D623" s="10"/>
      <c r="E623" s="10"/>
      <c r="F623" s="10"/>
      <c r="G623" s="10"/>
      <c r="H623" s="10"/>
      <c r="I623" s="69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  <c r="AC623" s="10"/>
      <c r="AD623" s="10"/>
      <c r="AE623" s="10"/>
      <c r="AF623" s="10"/>
      <c r="AG623" s="10"/>
      <c r="AH623" s="10"/>
      <c r="AI623" s="10"/>
      <c r="AJ623" s="10"/>
      <c r="AK623" s="10"/>
      <c r="AL623" s="10"/>
      <c r="AM623" s="10"/>
      <c r="AN623" s="10"/>
      <c r="AO623" s="10"/>
      <c r="AP623" s="10"/>
      <c r="AQ623" s="10"/>
      <c r="AR623" s="10"/>
      <c r="AS623" s="10"/>
      <c r="AT623" s="10"/>
      <c r="AU623" s="24"/>
      <c r="AV623" s="10"/>
      <c r="AW623" s="51"/>
      <c r="AX623" s="47">
        <f t="shared" si="41"/>
        <v>0</v>
      </c>
      <c r="AY623" s="46">
        <f t="shared" si="44"/>
        <v>0</v>
      </c>
      <c r="AZ623" s="46" cm="1">
        <f t="array" ref="AZ623">IF($AY623&lt;=6,SUM($C623:$AV623),SUMPRODUCT(LARGE($C623:$AV623,{1,2,3,4,5,6})))</f>
        <v>0</v>
      </c>
      <c r="BA623" s="50" t="str">
        <f t="shared" si="42"/>
        <v/>
      </c>
      <c r="BB623" s="50" t="str">
        <f t="shared" si="43"/>
        <v xml:space="preserve"> </v>
      </c>
      <c r="BC623" s="46" t="str" cm="1">
        <f t="array" ref="BC623">IFERROR(SUMPRODUCT(LARGE($C623:$AV623,{1,2,3,4})), "")</f>
        <v/>
      </c>
      <c r="BD623" s="46" t="str" cm="1">
        <f t="array" ref="BD623">IFERROR(SUMPRODUCT(LARGE($C623:$AV623,{1,2,3,4,5,6,7})), "")</f>
        <v/>
      </c>
      <c r="BE623" s="46" t="str" cm="1">
        <f t="array" ref="BE623">IFERROR(SUMPRODUCT(LARGE($C623:$AV623,{1,2,3,4,5,6,7,8})), "")</f>
        <v/>
      </c>
    </row>
    <row r="624" spans="1:57" ht="15" customHeight="1" x14ac:dyDescent="0.2">
      <c r="A624" s="4"/>
      <c r="B624" s="4"/>
      <c r="C624" s="10"/>
      <c r="D624" s="10"/>
      <c r="E624" s="10"/>
      <c r="F624" s="10"/>
      <c r="G624" s="10"/>
      <c r="H624" s="10"/>
      <c r="I624" s="69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  <c r="AA624" s="10"/>
      <c r="AB624" s="10"/>
      <c r="AC624" s="10"/>
      <c r="AD624" s="10"/>
      <c r="AE624" s="10"/>
      <c r="AF624" s="10"/>
      <c r="AG624" s="10"/>
      <c r="AH624" s="10"/>
      <c r="AI624" s="10"/>
      <c r="AJ624" s="10"/>
      <c r="AK624" s="10"/>
      <c r="AL624" s="10"/>
      <c r="AM624" s="10"/>
      <c r="AN624" s="10"/>
      <c r="AO624" s="10"/>
      <c r="AP624" s="10"/>
      <c r="AQ624" s="10"/>
      <c r="AR624" s="10"/>
      <c r="AS624" s="10"/>
      <c r="AT624" s="10"/>
      <c r="AU624" s="24"/>
      <c r="AV624" s="10"/>
      <c r="AW624" s="51"/>
      <c r="AX624" s="47">
        <f t="shared" si="41"/>
        <v>0</v>
      </c>
      <c r="AY624" s="46">
        <f t="shared" si="44"/>
        <v>0</v>
      </c>
      <c r="AZ624" s="46" cm="1">
        <f t="array" ref="AZ624">IF($AY624&lt;=6,SUM($C624:$AV624),SUMPRODUCT(LARGE($C624:$AV624,{1,2,3,4,5,6})))</f>
        <v>0</v>
      </c>
      <c r="BA624" s="50" t="str">
        <f t="shared" si="42"/>
        <v/>
      </c>
      <c r="BB624" s="50" t="str">
        <f t="shared" si="43"/>
        <v xml:space="preserve"> </v>
      </c>
      <c r="BC624" s="46" t="str" cm="1">
        <f t="array" ref="BC624">IFERROR(SUMPRODUCT(LARGE($C624:$AV624,{1,2,3,4})), "")</f>
        <v/>
      </c>
      <c r="BD624" s="46" t="str" cm="1">
        <f t="array" ref="BD624">IFERROR(SUMPRODUCT(LARGE($C624:$AV624,{1,2,3,4,5,6,7})), "")</f>
        <v/>
      </c>
      <c r="BE624" s="46" t="str" cm="1">
        <f t="array" ref="BE624">IFERROR(SUMPRODUCT(LARGE($C624:$AV624,{1,2,3,4,5,6,7,8})), "")</f>
        <v/>
      </c>
    </row>
    <row r="625" spans="1:61" ht="15" customHeight="1" x14ac:dyDescent="0.2">
      <c r="A625" s="4"/>
      <c r="B625" s="4"/>
      <c r="C625" s="10"/>
      <c r="D625" s="10"/>
      <c r="E625" s="10"/>
      <c r="F625" s="10"/>
      <c r="G625" s="10"/>
      <c r="H625" s="10"/>
      <c r="I625" s="69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/>
      <c r="AB625" s="10"/>
      <c r="AC625" s="10"/>
      <c r="AD625" s="10"/>
      <c r="AE625" s="10"/>
      <c r="AF625" s="10"/>
      <c r="AG625" s="10"/>
      <c r="AH625" s="10"/>
      <c r="AI625" s="10"/>
      <c r="AJ625" s="10"/>
      <c r="AK625" s="10"/>
      <c r="AL625" s="10"/>
      <c r="AM625" s="10"/>
      <c r="AN625" s="10"/>
      <c r="AO625" s="10"/>
      <c r="AP625" s="10"/>
      <c r="AQ625" s="10"/>
      <c r="AR625" s="10"/>
      <c r="AS625" s="10"/>
      <c r="AT625" s="10"/>
      <c r="AU625" s="24"/>
      <c r="AV625" s="10"/>
      <c r="AW625" s="51"/>
      <c r="AX625" s="47">
        <f t="shared" si="41"/>
        <v>0</v>
      </c>
      <c r="AY625" s="46">
        <f t="shared" si="44"/>
        <v>0</v>
      </c>
      <c r="AZ625" s="46" cm="1">
        <f t="array" ref="AZ625">IF($AY625&lt;=6,SUM($C625:$AV625),SUMPRODUCT(LARGE($C625:$AV625,{1,2,3,4,5,6})))</f>
        <v>0</v>
      </c>
      <c r="BA625" s="50" t="str">
        <f t="shared" si="42"/>
        <v/>
      </c>
      <c r="BB625" s="50" t="str">
        <f t="shared" si="43"/>
        <v xml:space="preserve"> </v>
      </c>
      <c r="BC625" s="46" t="str" cm="1">
        <f t="array" ref="BC625">IFERROR(SUMPRODUCT(LARGE($C625:$AV625,{1,2,3,4})), "")</f>
        <v/>
      </c>
      <c r="BD625" s="46" t="str" cm="1">
        <f t="array" ref="BD625">IFERROR(SUMPRODUCT(LARGE($C625:$AV625,{1,2,3,4,5,6,7})), "")</f>
        <v/>
      </c>
      <c r="BE625" s="46" t="str" cm="1">
        <f t="array" ref="BE625">IFERROR(SUMPRODUCT(LARGE($C625:$AV625,{1,2,3,4,5,6,7,8})), "")</f>
        <v/>
      </c>
    </row>
    <row r="626" spans="1:61" ht="15" customHeight="1" x14ac:dyDescent="0.2">
      <c r="A626" s="4"/>
      <c r="B626" s="4"/>
      <c r="C626" s="10"/>
      <c r="D626" s="10"/>
      <c r="E626" s="10"/>
      <c r="F626" s="10"/>
      <c r="G626" s="10"/>
      <c r="H626" s="10"/>
      <c r="I626" s="69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/>
      <c r="AB626" s="10"/>
      <c r="AC626" s="10"/>
      <c r="AD626" s="10"/>
      <c r="AE626" s="10"/>
      <c r="AF626" s="10"/>
      <c r="AG626" s="10"/>
      <c r="AH626" s="10"/>
      <c r="AI626" s="10"/>
      <c r="AJ626" s="10"/>
      <c r="AK626" s="10"/>
      <c r="AL626" s="10"/>
      <c r="AM626" s="10"/>
      <c r="AN626" s="10"/>
      <c r="AO626" s="10"/>
      <c r="AP626" s="10"/>
      <c r="AQ626" s="10"/>
      <c r="AR626" s="10"/>
      <c r="AS626" s="10"/>
      <c r="AT626" s="10"/>
      <c r="AU626" s="24"/>
      <c r="AV626" s="10"/>
      <c r="AW626" s="51"/>
      <c r="AX626" s="47">
        <f t="shared" si="41"/>
        <v>0</v>
      </c>
      <c r="AY626" s="46">
        <f t="shared" si="44"/>
        <v>0</v>
      </c>
      <c r="AZ626" s="46" cm="1">
        <f t="array" ref="AZ626">IF($AY626&lt;=6,SUM($C626:$AV626),SUMPRODUCT(LARGE($C626:$AV626,{1,2,3,4,5,6})))</f>
        <v>0</v>
      </c>
      <c r="BA626" s="50" t="str">
        <f t="shared" si="42"/>
        <v/>
      </c>
      <c r="BB626" s="50" t="str">
        <f t="shared" si="43"/>
        <v xml:space="preserve"> </v>
      </c>
      <c r="BC626" s="46" t="str" cm="1">
        <f t="array" ref="BC626">IFERROR(SUMPRODUCT(LARGE($C626:$AV626,{1,2,3,4})), "")</f>
        <v/>
      </c>
      <c r="BD626" s="46" t="str" cm="1">
        <f t="array" ref="BD626">IFERROR(SUMPRODUCT(LARGE($C626:$AV626,{1,2,3,4,5,6,7})), "")</f>
        <v/>
      </c>
      <c r="BE626" s="46" t="str" cm="1">
        <f t="array" ref="BE626">IFERROR(SUMPRODUCT(LARGE($C626:$AV626,{1,2,3,4,5,6,7,8})), "")</f>
        <v/>
      </c>
    </row>
    <row r="627" spans="1:61" ht="15" customHeight="1" x14ac:dyDescent="0.2">
      <c r="A627" s="4"/>
      <c r="B627" s="4"/>
      <c r="C627" s="10"/>
      <c r="D627" s="10"/>
      <c r="E627" s="10"/>
      <c r="F627" s="10"/>
      <c r="G627" s="10"/>
      <c r="H627" s="10"/>
      <c r="I627" s="69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/>
      <c r="AB627" s="10"/>
      <c r="AC627" s="10"/>
      <c r="AD627" s="10"/>
      <c r="AE627" s="10"/>
      <c r="AF627" s="10"/>
      <c r="AG627" s="10"/>
      <c r="AH627" s="10"/>
      <c r="AI627" s="10"/>
      <c r="AJ627" s="10"/>
      <c r="AK627" s="10"/>
      <c r="AL627" s="10"/>
      <c r="AM627" s="10"/>
      <c r="AN627" s="10"/>
      <c r="AO627" s="10"/>
      <c r="AP627" s="10"/>
      <c r="AQ627" s="10"/>
      <c r="AR627" s="10"/>
      <c r="AS627" s="10"/>
      <c r="AT627" s="10"/>
      <c r="AU627" s="24"/>
      <c r="AV627" s="10"/>
      <c r="AW627" s="51"/>
      <c r="AX627" s="47">
        <f t="shared" si="41"/>
        <v>0</v>
      </c>
      <c r="AY627" s="46">
        <f t="shared" si="44"/>
        <v>0</v>
      </c>
      <c r="AZ627" s="46" cm="1">
        <f t="array" ref="AZ627">IF($AY627&lt;=6,SUM($C627:$AV627),SUMPRODUCT(LARGE($C627:$AV627,{1,2,3,4,5,6})))</f>
        <v>0</v>
      </c>
      <c r="BA627" s="50" t="str">
        <f t="shared" si="42"/>
        <v/>
      </c>
      <c r="BB627" s="50" t="str">
        <f t="shared" si="43"/>
        <v xml:space="preserve"> </v>
      </c>
      <c r="BC627" s="46" t="str" cm="1">
        <f t="array" ref="BC627">IFERROR(SUMPRODUCT(LARGE($C627:$AV627,{1,2,3,4})), "")</f>
        <v/>
      </c>
      <c r="BD627" s="46" t="str" cm="1">
        <f t="array" ref="BD627">IFERROR(SUMPRODUCT(LARGE($C627:$AV627,{1,2,3,4,5,6,7})), "")</f>
        <v/>
      </c>
      <c r="BE627" s="46" t="str" cm="1">
        <f t="array" ref="BE627">IFERROR(SUMPRODUCT(LARGE($C627:$AV627,{1,2,3,4,5,6,7,8})), "")</f>
        <v/>
      </c>
    </row>
    <row r="628" spans="1:61" ht="15" customHeight="1" x14ac:dyDescent="0.2">
      <c r="A628" s="4"/>
      <c r="B628" s="4"/>
      <c r="C628" s="10"/>
      <c r="D628" s="10"/>
      <c r="E628" s="10"/>
      <c r="F628" s="10"/>
      <c r="G628" s="10"/>
      <c r="H628" s="10"/>
      <c r="I628" s="69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/>
      <c r="AB628" s="10"/>
      <c r="AC628" s="10"/>
      <c r="AD628" s="10"/>
      <c r="AE628" s="10"/>
      <c r="AF628" s="10"/>
      <c r="AG628" s="10"/>
      <c r="AH628" s="10"/>
      <c r="AI628" s="10"/>
      <c r="AJ628" s="10"/>
      <c r="AK628" s="10"/>
      <c r="AL628" s="10"/>
      <c r="AM628" s="10"/>
      <c r="AN628" s="10"/>
      <c r="AO628" s="10"/>
      <c r="AP628" s="10"/>
      <c r="AQ628" s="10"/>
      <c r="AR628" s="10"/>
      <c r="AS628" s="10"/>
      <c r="AT628" s="10"/>
      <c r="AU628" s="24"/>
      <c r="AV628" s="10"/>
      <c r="AW628" s="51"/>
      <c r="AX628" s="47">
        <f t="shared" si="41"/>
        <v>0</v>
      </c>
      <c r="AY628" s="46">
        <f t="shared" si="44"/>
        <v>0</v>
      </c>
      <c r="AZ628" s="46" cm="1">
        <f t="array" ref="AZ628">IF($AY628&lt;=6,SUM($C628:$AV628),SUMPRODUCT(LARGE($C628:$AV628,{1,2,3,4,5,6})))</f>
        <v>0</v>
      </c>
      <c r="BA628" s="50" t="str">
        <f t="shared" si="42"/>
        <v/>
      </c>
      <c r="BB628" s="50" t="str">
        <f t="shared" si="43"/>
        <v xml:space="preserve"> </v>
      </c>
      <c r="BC628" s="46" t="str" cm="1">
        <f t="array" ref="BC628">IFERROR(SUMPRODUCT(LARGE($C628:$AV628,{1,2,3,4})), "")</f>
        <v/>
      </c>
      <c r="BD628" s="46" t="str" cm="1">
        <f t="array" ref="BD628">IFERROR(SUMPRODUCT(LARGE($C628:$AV628,{1,2,3,4,5,6,7})), "")</f>
        <v/>
      </c>
      <c r="BE628" s="46" t="str" cm="1">
        <f t="array" ref="BE628">IFERROR(SUMPRODUCT(LARGE($C628:$AV628,{1,2,3,4,5,6,7,8})), "")</f>
        <v/>
      </c>
    </row>
    <row r="629" spans="1:61" ht="15" customHeight="1" x14ac:dyDescent="0.2">
      <c r="A629" s="4"/>
      <c r="B629" s="4"/>
      <c r="C629" s="10"/>
      <c r="D629" s="10"/>
      <c r="E629" s="10"/>
      <c r="F629" s="10"/>
      <c r="G629" s="10"/>
      <c r="H629" s="10"/>
      <c r="I629" s="69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  <c r="AA629" s="10"/>
      <c r="AB629" s="10"/>
      <c r="AC629" s="10"/>
      <c r="AD629" s="10"/>
      <c r="AE629" s="10"/>
      <c r="AF629" s="10"/>
      <c r="AG629" s="10"/>
      <c r="AH629" s="10"/>
      <c r="AI629" s="10"/>
      <c r="AJ629" s="10"/>
      <c r="AK629" s="10"/>
      <c r="AL629" s="10"/>
      <c r="AM629" s="10"/>
      <c r="AN629" s="10"/>
      <c r="AO629" s="10"/>
      <c r="AP629" s="10"/>
      <c r="AQ629" s="10"/>
      <c r="AR629" s="10"/>
      <c r="AS629" s="10"/>
      <c r="AT629" s="10"/>
      <c r="AU629" s="24"/>
      <c r="AV629" s="10"/>
      <c r="AW629" s="51"/>
      <c r="AX629" s="47">
        <f t="shared" si="41"/>
        <v>0</v>
      </c>
      <c r="AY629" s="46">
        <f t="shared" si="44"/>
        <v>0</v>
      </c>
      <c r="AZ629" s="46" cm="1">
        <f t="array" ref="AZ629">IF($AY629&lt;=6,SUM($C629:$AV629),SUMPRODUCT(LARGE($C629:$AV629,{1,2,3,4,5,6})))</f>
        <v>0</v>
      </c>
      <c r="BA629" s="50" t="str">
        <f t="shared" si="42"/>
        <v/>
      </c>
      <c r="BB629" s="50" t="str">
        <f t="shared" si="43"/>
        <v xml:space="preserve"> </v>
      </c>
      <c r="BC629" s="46" t="str" cm="1">
        <f t="array" ref="BC629">IFERROR(SUMPRODUCT(LARGE($C629:$AV629,{1,2,3,4})), "")</f>
        <v/>
      </c>
      <c r="BD629" s="46" t="str" cm="1">
        <f t="array" ref="BD629">IFERROR(SUMPRODUCT(LARGE($C629:$AV629,{1,2,3,4,5,6,7})), "")</f>
        <v/>
      </c>
      <c r="BE629" s="46" t="str" cm="1">
        <f t="array" ref="BE629">IFERROR(SUMPRODUCT(LARGE($C629:$AV629,{1,2,3,4,5,6,7,8})), "")</f>
        <v/>
      </c>
    </row>
    <row r="630" spans="1:61" ht="15" customHeight="1" x14ac:dyDescent="0.2">
      <c r="A630" s="4"/>
      <c r="B630" s="4"/>
      <c r="C630" s="10"/>
      <c r="D630" s="10"/>
      <c r="E630" s="10"/>
      <c r="F630" s="10"/>
      <c r="G630" s="10"/>
      <c r="H630" s="10"/>
      <c r="I630" s="69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/>
      <c r="AB630" s="10"/>
      <c r="AC630" s="10"/>
      <c r="AD630" s="10"/>
      <c r="AE630" s="10"/>
      <c r="AF630" s="10"/>
      <c r="AG630" s="10"/>
      <c r="AH630" s="10"/>
      <c r="AI630" s="10"/>
      <c r="AJ630" s="10"/>
      <c r="AK630" s="10"/>
      <c r="AL630" s="10"/>
      <c r="AM630" s="10"/>
      <c r="AN630" s="10"/>
      <c r="AO630" s="10"/>
      <c r="AP630" s="10"/>
      <c r="AQ630" s="10"/>
      <c r="AR630" s="10"/>
      <c r="AS630" s="10"/>
      <c r="AT630" s="10"/>
      <c r="AU630" s="24"/>
      <c r="AV630" s="10"/>
      <c r="AW630" s="51"/>
      <c r="AX630" s="47">
        <f t="shared" si="41"/>
        <v>0</v>
      </c>
      <c r="AY630" s="46">
        <f t="shared" si="44"/>
        <v>0</v>
      </c>
      <c r="AZ630" s="46" cm="1">
        <f t="array" ref="AZ630">IF($AY630&lt;=6,SUM($C630:$AV630),SUMPRODUCT(LARGE($C630:$AV630,{1,2,3,4,5,6})))</f>
        <v>0</v>
      </c>
      <c r="BA630" s="50" t="str">
        <f t="shared" si="42"/>
        <v/>
      </c>
      <c r="BB630" s="50" t="str">
        <f t="shared" si="43"/>
        <v xml:space="preserve"> </v>
      </c>
      <c r="BC630" s="46" t="str" cm="1">
        <f t="array" ref="BC630">IFERROR(SUMPRODUCT(LARGE($C630:$AV630,{1,2,3,4})), "")</f>
        <v/>
      </c>
      <c r="BD630" s="46" t="str" cm="1">
        <f t="array" ref="BD630">IFERROR(SUMPRODUCT(LARGE($C630:$AV630,{1,2,3,4,5,6,7})), "")</f>
        <v/>
      </c>
      <c r="BE630" s="46" t="str" cm="1">
        <f t="array" ref="BE630">IFERROR(SUMPRODUCT(LARGE($C630:$AV630,{1,2,3,4,5,6,7,8})), "")</f>
        <v/>
      </c>
    </row>
    <row r="631" spans="1:61" ht="15" customHeight="1" x14ac:dyDescent="0.2">
      <c r="A631" s="4"/>
      <c r="B631" s="4"/>
      <c r="C631" s="10"/>
      <c r="D631" s="10"/>
      <c r="E631" s="10"/>
      <c r="F631" s="10"/>
      <c r="G631" s="10"/>
      <c r="H631" s="10"/>
      <c r="I631" s="69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/>
      <c r="AB631" s="10"/>
      <c r="AC631" s="10"/>
      <c r="AD631" s="10"/>
      <c r="AE631" s="10"/>
      <c r="AF631" s="10"/>
      <c r="AG631" s="10"/>
      <c r="AH631" s="10"/>
      <c r="AI631" s="10"/>
      <c r="AJ631" s="10"/>
      <c r="AK631" s="10"/>
      <c r="AL631" s="10"/>
      <c r="AM631" s="10"/>
      <c r="AN631" s="10"/>
      <c r="AO631" s="10"/>
      <c r="AP631" s="10"/>
      <c r="AQ631" s="10"/>
      <c r="AR631" s="10"/>
      <c r="AS631" s="10"/>
      <c r="AT631" s="10"/>
      <c r="AU631" s="24"/>
      <c r="AV631" s="10"/>
      <c r="AW631" s="51"/>
      <c r="AX631" s="47">
        <f t="shared" si="41"/>
        <v>0</v>
      </c>
      <c r="AY631" s="46">
        <f t="shared" si="44"/>
        <v>0</v>
      </c>
      <c r="AZ631" s="46" cm="1">
        <f t="array" ref="AZ631">IF($AY631&lt;=6,SUM($C631:$AV631),SUMPRODUCT(LARGE($C631:$AV631,{1,2,3,4,5,6})))</f>
        <v>0</v>
      </c>
      <c r="BA631" s="50" t="str">
        <f t="shared" si="42"/>
        <v/>
      </c>
      <c r="BB631" s="50" t="str">
        <f t="shared" si="43"/>
        <v xml:space="preserve"> </v>
      </c>
      <c r="BC631" s="46" t="str" cm="1">
        <f t="array" ref="BC631">IFERROR(SUMPRODUCT(LARGE($C631:$AV631,{1,2,3,4})), "")</f>
        <v/>
      </c>
      <c r="BD631" s="46" t="str" cm="1">
        <f t="array" ref="BD631">IFERROR(SUMPRODUCT(LARGE($C631:$AV631,{1,2,3,4,5,6,7})), "")</f>
        <v/>
      </c>
      <c r="BE631" s="46" t="str" cm="1">
        <f t="array" ref="BE631">IFERROR(SUMPRODUCT(LARGE($C631:$AV631,{1,2,3,4,5,6,7,8})), "")</f>
        <v/>
      </c>
    </row>
    <row r="632" spans="1:61" ht="15" customHeight="1" x14ac:dyDescent="0.2">
      <c r="A632" s="4"/>
      <c r="B632" s="4"/>
      <c r="C632" s="10"/>
      <c r="D632" s="10"/>
      <c r="E632" s="10"/>
      <c r="F632" s="10"/>
      <c r="G632" s="10"/>
      <c r="H632" s="10"/>
      <c r="I632" s="69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/>
      <c r="AB632" s="10"/>
      <c r="AC632" s="10"/>
      <c r="AD632" s="10"/>
      <c r="AE632" s="10"/>
      <c r="AF632" s="10"/>
      <c r="AG632" s="10"/>
      <c r="AH632" s="10"/>
      <c r="AI632" s="10"/>
      <c r="AJ632" s="10"/>
      <c r="AK632" s="10"/>
      <c r="AL632" s="10"/>
      <c r="AM632" s="10"/>
      <c r="AN632" s="10"/>
      <c r="AO632" s="10"/>
      <c r="AP632" s="10"/>
      <c r="AQ632" s="10"/>
      <c r="AR632" s="10"/>
      <c r="AS632" s="10"/>
      <c r="AT632" s="10"/>
      <c r="AU632" s="24"/>
      <c r="AV632" s="10"/>
      <c r="AW632" s="51"/>
      <c r="AX632" s="47">
        <f t="shared" si="41"/>
        <v>0</v>
      </c>
      <c r="AY632" s="46">
        <f t="shared" si="44"/>
        <v>0</v>
      </c>
      <c r="AZ632" s="46" cm="1">
        <f t="array" ref="AZ632">IF($AY632&lt;=6,SUM($C632:$AV632),SUMPRODUCT(LARGE($C632:$AV632,{1,2,3,4,5,6})))</f>
        <v>0</v>
      </c>
      <c r="BA632" s="50" t="str">
        <f t="shared" si="42"/>
        <v/>
      </c>
      <c r="BB632" s="50" t="str">
        <f t="shared" si="43"/>
        <v xml:space="preserve"> </v>
      </c>
      <c r="BC632" s="46" t="str" cm="1">
        <f t="array" ref="BC632">IFERROR(SUMPRODUCT(LARGE($C632:$AV632,{1,2,3,4})), "")</f>
        <v/>
      </c>
      <c r="BD632" s="46" t="str" cm="1">
        <f t="array" ref="BD632">IFERROR(SUMPRODUCT(LARGE($C632:$AV632,{1,2,3,4,5,6,7})), "")</f>
        <v/>
      </c>
      <c r="BE632" s="46" t="str" cm="1">
        <f t="array" ref="BE632">IFERROR(SUMPRODUCT(LARGE($C632:$AV632,{1,2,3,4,5,6,7,8})), "")</f>
        <v/>
      </c>
    </row>
    <row r="633" spans="1:61" ht="15" customHeight="1" x14ac:dyDescent="0.2">
      <c r="A633" s="4"/>
      <c r="B633" s="4"/>
      <c r="C633" s="10"/>
      <c r="D633" s="10"/>
      <c r="E633" s="10"/>
      <c r="F633" s="10"/>
      <c r="G633" s="10"/>
      <c r="H633" s="10"/>
      <c r="I633" s="69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  <c r="AC633" s="10"/>
      <c r="AD633" s="10"/>
      <c r="AE633" s="10"/>
      <c r="AF633" s="10"/>
      <c r="AG633" s="10"/>
      <c r="AH633" s="10"/>
      <c r="AI633" s="10"/>
      <c r="AJ633" s="10"/>
      <c r="AK633" s="10"/>
      <c r="AL633" s="10"/>
      <c r="AM633" s="10"/>
      <c r="AN633" s="10"/>
      <c r="AO633" s="10"/>
      <c r="AP633" s="10"/>
      <c r="AQ633" s="10"/>
      <c r="AR633" s="10"/>
      <c r="AS633" s="10"/>
      <c r="AT633" s="10"/>
      <c r="AU633" s="24"/>
      <c r="AV633" s="10"/>
      <c r="AW633" s="51"/>
      <c r="AX633" s="47">
        <f t="shared" si="41"/>
        <v>0</v>
      </c>
      <c r="AY633" s="46">
        <f t="shared" si="44"/>
        <v>0</v>
      </c>
      <c r="AZ633" s="46" cm="1">
        <f t="array" ref="AZ633">IF($AY633&lt;=6,SUM($C633:$AV633),SUMPRODUCT(LARGE($C633:$AV633,{1,2,3,4,5,6})))</f>
        <v>0</v>
      </c>
      <c r="BA633" s="50" t="str">
        <f t="shared" si="42"/>
        <v/>
      </c>
      <c r="BB633" s="50" t="str">
        <f t="shared" si="43"/>
        <v xml:space="preserve"> </v>
      </c>
      <c r="BC633" s="46" t="str" cm="1">
        <f t="array" ref="BC633">IFERROR(SUMPRODUCT(LARGE($C633:$AV633,{1,2,3,4})), "")</f>
        <v/>
      </c>
      <c r="BD633" s="46" t="str" cm="1">
        <f t="array" ref="BD633">IFERROR(SUMPRODUCT(LARGE($C633:$AV633,{1,2,3,4,5,6,7})), "")</f>
        <v/>
      </c>
      <c r="BE633" s="46" t="str" cm="1">
        <f t="array" ref="BE633">IFERROR(SUMPRODUCT(LARGE($C633:$AV633,{1,2,3,4,5,6,7,8})), "")</f>
        <v/>
      </c>
      <c r="BF633" s="27"/>
      <c r="BG633" s="27"/>
      <c r="BH633" s="27"/>
      <c r="BI633" s="27"/>
    </row>
    <row r="634" spans="1:61" ht="15" customHeight="1" x14ac:dyDescent="0.2">
      <c r="A634" s="4"/>
      <c r="B634" s="4"/>
      <c r="C634" s="10"/>
      <c r="D634" s="10"/>
      <c r="E634" s="10"/>
      <c r="F634" s="10"/>
      <c r="G634" s="10"/>
      <c r="H634" s="10"/>
      <c r="I634" s="69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  <c r="AA634" s="10"/>
      <c r="AB634" s="10"/>
      <c r="AC634" s="10"/>
      <c r="AD634" s="10"/>
      <c r="AE634" s="10"/>
      <c r="AF634" s="10"/>
      <c r="AG634" s="10"/>
      <c r="AH634" s="10"/>
      <c r="AI634" s="10"/>
      <c r="AJ634" s="10"/>
      <c r="AK634" s="10"/>
      <c r="AL634" s="10"/>
      <c r="AM634" s="10"/>
      <c r="AN634" s="10"/>
      <c r="AO634" s="10"/>
      <c r="AP634" s="10"/>
      <c r="AQ634" s="10"/>
      <c r="AR634" s="10"/>
      <c r="AS634" s="10"/>
      <c r="AT634" s="10"/>
      <c r="AU634" s="24"/>
      <c r="AV634" s="10"/>
      <c r="AW634" s="51"/>
      <c r="AX634" s="47">
        <f t="shared" si="41"/>
        <v>0</v>
      </c>
      <c r="AY634" s="46">
        <f t="shared" si="44"/>
        <v>0</v>
      </c>
      <c r="AZ634" s="46" cm="1">
        <f t="array" ref="AZ634">IF($AY634&lt;=6,SUM($C634:$AV634),SUMPRODUCT(LARGE($C634:$AV634,{1,2,3,4,5,6})))</f>
        <v>0</v>
      </c>
      <c r="BA634" s="50" t="str">
        <f t="shared" si="42"/>
        <v/>
      </c>
      <c r="BB634" s="50" t="str">
        <f t="shared" si="43"/>
        <v xml:space="preserve"> </v>
      </c>
      <c r="BC634" s="46" t="str" cm="1">
        <f t="array" ref="BC634">IFERROR(SUMPRODUCT(LARGE($C634:$AV634,{1,2,3,4})), "")</f>
        <v/>
      </c>
      <c r="BD634" s="46" t="str" cm="1">
        <f t="array" ref="BD634">IFERROR(SUMPRODUCT(LARGE($C634:$AV634,{1,2,3,4,5,6,7})), "")</f>
        <v/>
      </c>
      <c r="BE634" s="46" t="str" cm="1">
        <f t="array" ref="BE634">IFERROR(SUMPRODUCT(LARGE($C634:$AV634,{1,2,3,4,5,6,7,8})), "")</f>
        <v/>
      </c>
    </row>
    <row r="635" spans="1:61" ht="15" customHeight="1" x14ac:dyDescent="0.2">
      <c r="A635" s="4"/>
      <c r="B635" s="4"/>
      <c r="C635" s="10"/>
      <c r="D635" s="10"/>
      <c r="E635" s="10"/>
      <c r="F635" s="10"/>
      <c r="G635" s="10"/>
      <c r="H635" s="10"/>
      <c r="I635" s="69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  <c r="AA635" s="10"/>
      <c r="AB635" s="10"/>
      <c r="AC635" s="10"/>
      <c r="AD635" s="10"/>
      <c r="AE635" s="10"/>
      <c r="AF635" s="10"/>
      <c r="AG635" s="10"/>
      <c r="AH635" s="10"/>
      <c r="AI635" s="10"/>
      <c r="AJ635" s="10"/>
      <c r="AK635" s="10"/>
      <c r="AL635" s="10"/>
      <c r="AM635" s="10"/>
      <c r="AN635" s="10"/>
      <c r="AO635" s="10"/>
      <c r="AP635" s="10"/>
      <c r="AQ635" s="10"/>
      <c r="AR635" s="10"/>
      <c r="AS635" s="10"/>
      <c r="AT635" s="10"/>
      <c r="AU635" s="24"/>
      <c r="AV635" s="10"/>
      <c r="AW635" s="51"/>
      <c r="AX635" s="47">
        <f t="shared" si="41"/>
        <v>0</v>
      </c>
      <c r="AY635" s="46">
        <f t="shared" si="44"/>
        <v>0</v>
      </c>
      <c r="AZ635" s="46" cm="1">
        <f t="array" ref="AZ635">IF($AY635&lt;=6,SUM($C635:$AV635),SUMPRODUCT(LARGE($C635:$AV635,{1,2,3,4,5,6})))</f>
        <v>0</v>
      </c>
      <c r="BA635" s="50" t="str">
        <f t="shared" si="42"/>
        <v/>
      </c>
      <c r="BB635" s="50" t="str">
        <f t="shared" si="43"/>
        <v xml:space="preserve"> </v>
      </c>
      <c r="BC635" s="46" t="str" cm="1">
        <f t="array" ref="BC635">IFERROR(SUMPRODUCT(LARGE($C635:$AV635,{1,2,3,4})), "")</f>
        <v/>
      </c>
      <c r="BD635" s="46" t="str" cm="1">
        <f t="array" ref="BD635">IFERROR(SUMPRODUCT(LARGE($C635:$AV635,{1,2,3,4,5,6,7})), "")</f>
        <v/>
      </c>
      <c r="BE635" s="46" t="str" cm="1">
        <f t="array" ref="BE635">IFERROR(SUMPRODUCT(LARGE($C635:$AV635,{1,2,3,4,5,6,7,8})), "")</f>
        <v/>
      </c>
    </row>
    <row r="636" spans="1:61" ht="15" customHeight="1" x14ac:dyDescent="0.2">
      <c r="A636" s="4"/>
      <c r="B636" s="4"/>
      <c r="C636" s="10"/>
      <c r="D636" s="10"/>
      <c r="E636" s="10"/>
      <c r="F636" s="10"/>
      <c r="G636" s="10"/>
      <c r="H636" s="10"/>
      <c r="I636" s="69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  <c r="AA636" s="10"/>
      <c r="AB636" s="10"/>
      <c r="AC636" s="10"/>
      <c r="AD636" s="10"/>
      <c r="AE636" s="10"/>
      <c r="AF636" s="10"/>
      <c r="AG636" s="10"/>
      <c r="AH636" s="10"/>
      <c r="AI636" s="10"/>
      <c r="AJ636" s="10"/>
      <c r="AK636" s="10"/>
      <c r="AL636" s="10"/>
      <c r="AM636" s="10"/>
      <c r="AN636" s="10"/>
      <c r="AO636" s="10"/>
      <c r="AP636" s="10"/>
      <c r="AQ636" s="10"/>
      <c r="AR636" s="10"/>
      <c r="AS636" s="10"/>
      <c r="AT636" s="10"/>
      <c r="AU636" s="24"/>
      <c r="AV636" s="10"/>
      <c r="AW636" s="51"/>
      <c r="AX636" s="47">
        <f t="shared" si="41"/>
        <v>0</v>
      </c>
      <c r="AY636" s="46">
        <f t="shared" si="44"/>
        <v>0</v>
      </c>
      <c r="AZ636" s="46" cm="1">
        <f t="array" ref="AZ636">IF($AY636&lt;=6,SUM($C636:$AV636),SUMPRODUCT(LARGE($C636:$AV636,{1,2,3,4,5,6})))</f>
        <v>0</v>
      </c>
      <c r="BA636" s="50" t="str">
        <f t="shared" si="42"/>
        <v/>
      </c>
      <c r="BB636" s="50" t="str">
        <f t="shared" si="43"/>
        <v xml:space="preserve"> </v>
      </c>
      <c r="BC636" s="46" t="str" cm="1">
        <f t="array" ref="BC636">IFERROR(SUMPRODUCT(LARGE($C636:$AV636,{1,2,3,4})), "")</f>
        <v/>
      </c>
      <c r="BD636" s="46" t="str" cm="1">
        <f t="array" ref="BD636">IFERROR(SUMPRODUCT(LARGE($C636:$AV636,{1,2,3,4,5,6,7})), "")</f>
        <v/>
      </c>
      <c r="BE636" s="46" t="str" cm="1">
        <f t="array" ref="BE636">IFERROR(SUMPRODUCT(LARGE($C636:$AV636,{1,2,3,4,5,6,7,8})), "")</f>
        <v/>
      </c>
    </row>
    <row r="637" spans="1:61" ht="15" customHeight="1" x14ac:dyDescent="0.2">
      <c r="A637" s="4"/>
      <c r="B637" s="4"/>
      <c r="C637" s="10"/>
      <c r="D637" s="10"/>
      <c r="E637" s="10"/>
      <c r="F637" s="10"/>
      <c r="G637" s="10"/>
      <c r="H637" s="10"/>
      <c r="I637" s="69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  <c r="AC637" s="10"/>
      <c r="AD637" s="10"/>
      <c r="AE637" s="10"/>
      <c r="AF637" s="10"/>
      <c r="AG637" s="10"/>
      <c r="AH637" s="10"/>
      <c r="AI637" s="10"/>
      <c r="AJ637" s="10"/>
      <c r="AK637" s="10"/>
      <c r="AL637" s="10"/>
      <c r="AM637" s="10"/>
      <c r="AN637" s="10"/>
      <c r="AO637" s="10"/>
      <c r="AP637" s="10"/>
      <c r="AQ637" s="10"/>
      <c r="AR637" s="10"/>
      <c r="AS637" s="10"/>
      <c r="AT637" s="10"/>
      <c r="AU637" s="24"/>
      <c r="AV637" s="10"/>
      <c r="AW637" s="51"/>
      <c r="AX637" s="47">
        <f t="shared" si="41"/>
        <v>0</v>
      </c>
      <c r="AY637" s="46">
        <f t="shared" si="44"/>
        <v>0</v>
      </c>
      <c r="AZ637" s="46" cm="1">
        <f t="array" ref="AZ637">IF($AY637&lt;=6,SUM($C637:$AV637),SUMPRODUCT(LARGE($C637:$AV637,{1,2,3,4,5,6})))</f>
        <v>0</v>
      </c>
      <c r="BA637" s="50" t="str">
        <f t="shared" si="42"/>
        <v/>
      </c>
      <c r="BB637" s="50" t="str">
        <f t="shared" si="43"/>
        <v xml:space="preserve"> </v>
      </c>
      <c r="BC637" s="46" t="str" cm="1">
        <f t="array" ref="BC637">IFERROR(SUMPRODUCT(LARGE($C637:$AV637,{1,2,3,4})), "")</f>
        <v/>
      </c>
      <c r="BD637" s="46" t="str" cm="1">
        <f t="array" ref="BD637">IFERROR(SUMPRODUCT(LARGE($C637:$AV637,{1,2,3,4,5,6,7})), "")</f>
        <v/>
      </c>
      <c r="BE637" s="46" t="str" cm="1">
        <f t="array" ref="BE637">IFERROR(SUMPRODUCT(LARGE($C637:$AV637,{1,2,3,4,5,6,7,8})), "")</f>
        <v/>
      </c>
    </row>
    <row r="638" spans="1:61" ht="15" customHeight="1" x14ac:dyDescent="0.2">
      <c r="A638" s="4"/>
      <c r="B638" s="4"/>
      <c r="C638" s="10"/>
      <c r="D638" s="10"/>
      <c r="E638" s="10"/>
      <c r="F638" s="10"/>
      <c r="G638" s="10"/>
      <c r="H638" s="10"/>
      <c r="I638" s="69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  <c r="AA638" s="10"/>
      <c r="AB638" s="10"/>
      <c r="AC638" s="10"/>
      <c r="AD638" s="10"/>
      <c r="AE638" s="10"/>
      <c r="AF638" s="10"/>
      <c r="AG638" s="10"/>
      <c r="AH638" s="10"/>
      <c r="AI638" s="10"/>
      <c r="AJ638" s="10"/>
      <c r="AK638" s="10"/>
      <c r="AL638" s="10"/>
      <c r="AM638" s="10"/>
      <c r="AN638" s="10"/>
      <c r="AO638" s="10"/>
      <c r="AP638" s="10"/>
      <c r="AQ638" s="10"/>
      <c r="AR638" s="10"/>
      <c r="AS638" s="10"/>
      <c r="AT638" s="10"/>
      <c r="AU638" s="24"/>
      <c r="AV638" s="10"/>
      <c r="AW638" s="51"/>
      <c r="AX638" s="47">
        <f t="shared" si="41"/>
        <v>0</v>
      </c>
      <c r="AY638" s="46">
        <f t="shared" si="44"/>
        <v>0</v>
      </c>
      <c r="AZ638" s="46" cm="1">
        <f t="array" ref="AZ638">IF($AY638&lt;=6,SUM($C638:$AV638),SUMPRODUCT(LARGE($C638:$AV638,{1,2,3,4,5,6})))</f>
        <v>0</v>
      </c>
      <c r="BA638" s="50" t="str">
        <f t="shared" si="42"/>
        <v/>
      </c>
      <c r="BB638" s="50" t="str">
        <f t="shared" si="43"/>
        <v xml:space="preserve"> </v>
      </c>
      <c r="BC638" s="46" t="str" cm="1">
        <f t="array" ref="BC638">IFERROR(SUMPRODUCT(LARGE($C638:$AV638,{1,2,3,4})), "")</f>
        <v/>
      </c>
      <c r="BD638" s="46" t="str" cm="1">
        <f t="array" ref="BD638">IFERROR(SUMPRODUCT(LARGE($C638:$AV638,{1,2,3,4,5,6,7})), "")</f>
        <v/>
      </c>
      <c r="BE638" s="46" t="str" cm="1">
        <f t="array" ref="BE638">IFERROR(SUMPRODUCT(LARGE($C638:$AV638,{1,2,3,4,5,6,7,8})), "")</f>
        <v/>
      </c>
    </row>
    <row r="639" spans="1:61" ht="15" customHeight="1" x14ac:dyDescent="0.2">
      <c r="A639" s="4"/>
      <c r="B639" s="4"/>
      <c r="C639" s="10"/>
      <c r="D639" s="10"/>
      <c r="E639" s="10"/>
      <c r="F639" s="10"/>
      <c r="G639" s="10"/>
      <c r="H639" s="10"/>
      <c r="I639" s="69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  <c r="AA639" s="10"/>
      <c r="AB639" s="10"/>
      <c r="AC639" s="10"/>
      <c r="AD639" s="10"/>
      <c r="AE639" s="10"/>
      <c r="AF639" s="10"/>
      <c r="AG639" s="10"/>
      <c r="AH639" s="10"/>
      <c r="AI639" s="10"/>
      <c r="AJ639" s="10"/>
      <c r="AK639" s="10"/>
      <c r="AL639" s="10"/>
      <c r="AM639" s="10"/>
      <c r="AN639" s="10"/>
      <c r="AO639" s="10"/>
      <c r="AP639" s="10"/>
      <c r="AQ639" s="10"/>
      <c r="AR639" s="10"/>
      <c r="AS639" s="10"/>
      <c r="AT639" s="10"/>
      <c r="AU639" s="24"/>
      <c r="AV639" s="10"/>
      <c r="AW639" s="51"/>
      <c r="AX639" s="47">
        <f t="shared" si="41"/>
        <v>0</v>
      </c>
      <c r="AY639" s="46">
        <f t="shared" si="44"/>
        <v>0</v>
      </c>
      <c r="AZ639" s="46" cm="1">
        <f t="array" ref="AZ639">IF($AY639&lt;=6,SUM($C639:$AV639),SUMPRODUCT(LARGE($C639:$AV639,{1,2,3,4,5,6})))</f>
        <v>0</v>
      </c>
      <c r="BA639" s="50" t="str">
        <f t="shared" si="42"/>
        <v/>
      </c>
      <c r="BB639" s="50" t="str">
        <f t="shared" si="43"/>
        <v xml:space="preserve"> </v>
      </c>
      <c r="BC639" s="46" t="str" cm="1">
        <f t="array" ref="BC639">IFERROR(SUMPRODUCT(LARGE($C639:$AV639,{1,2,3,4})), "")</f>
        <v/>
      </c>
      <c r="BD639" s="46" t="str" cm="1">
        <f t="array" ref="BD639">IFERROR(SUMPRODUCT(LARGE($C639:$AV639,{1,2,3,4,5,6,7})), "")</f>
        <v/>
      </c>
      <c r="BE639" s="46" t="str" cm="1">
        <f t="array" ref="BE639">IFERROR(SUMPRODUCT(LARGE($C639:$AV639,{1,2,3,4,5,6,7,8})), "")</f>
        <v/>
      </c>
    </row>
    <row r="640" spans="1:61" ht="15" customHeight="1" x14ac:dyDescent="0.2">
      <c r="A640" s="4"/>
      <c r="B640" s="4"/>
      <c r="C640" s="10"/>
      <c r="D640" s="10"/>
      <c r="E640" s="10"/>
      <c r="F640" s="10"/>
      <c r="G640" s="10"/>
      <c r="H640" s="10"/>
      <c r="I640" s="69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  <c r="AC640" s="10"/>
      <c r="AD640" s="10"/>
      <c r="AE640" s="10"/>
      <c r="AF640" s="10"/>
      <c r="AG640" s="10"/>
      <c r="AH640" s="10"/>
      <c r="AI640" s="10"/>
      <c r="AJ640" s="10"/>
      <c r="AK640" s="10"/>
      <c r="AL640" s="10"/>
      <c r="AM640" s="10"/>
      <c r="AN640" s="10"/>
      <c r="AO640" s="10"/>
      <c r="AP640" s="10"/>
      <c r="AQ640" s="10"/>
      <c r="AR640" s="10"/>
      <c r="AS640" s="10"/>
      <c r="AT640" s="10"/>
      <c r="AU640" s="24"/>
      <c r="AV640" s="10"/>
      <c r="AW640" s="51"/>
      <c r="AX640" s="47">
        <f t="shared" si="41"/>
        <v>0</v>
      </c>
      <c r="AY640" s="46">
        <f t="shared" si="44"/>
        <v>0</v>
      </c>
      <c r="AZ640" s="46" cm="1">
        <f t="array" ref="AZ640">IF($AY640&lt;=6,SUM($C640:$AV640),SUMPRODUCT(LARGE($C640:$AV640,{1,2,3,4,5,6})))</f>
        <v>0</v>
      </c>
      <c r="BA640" s="50" t="str">
        <f t="shared" si="42"/>
        <v/>
      </c>
      <c r="BB640" s="50" t="str">
        <f t="shared" si="43"/>
        <v xml:space="preserve"> </v>
      </c>
      <c r="BC640" s="46" t="str" cm="1">
        <f t="array" ref="BC640">IFERROR(SUMPRODUCT(LARGE($C640:$AV640,{1,2,3,4})), "")</f>
        <v/>
      </c>
      <c r="BD640" s="46" t="str" cm="1">
        <f t="array" ref="BD640">IFERROR(SUMPRODUCT(LARGE($C640:$AV640,{1,2,3,4,5,6,7})), "")</f>
        <v/>
      </c>
      <c r="BE640" s="46" t="str" cm="1">
        <f t="array" ref="BE640">IFERROR(SUMPRODUCT(LARGE($C640:$AV640,{1,2,3,4,5,6,7,8})), "")</f>
        <v/>
      </c>
    </row>
    <row r="641" spans="1:57" ht="15" customHeight="1" x14ac:dyDescent="0.2">
      <c r="A641" s="4"/>
      <c r="B641" s="4"/>
      <c r="C641" s="10"/>
      <c r="D641" s="10"/>
      <c r="E641" s="10"/>
      <c r="F641" s="10"/>
      <c r="G641" s="10"/>
      <c r="H641" s="10"/>
      <c r="I641" s="69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/>
      <c r="AB641" s="10"/>
      <c r="AC641" s="10"/>
      <c r="AD641" s="10"/>
      <c r="AE641" s="10"/>
      <c r="AF641" s="10"/>
      <c r="AG641" s="10"/>
      <c r="AH641" s="10"/>
      <c r="AI641" s="10"/>
      <c r="AJ641" s="10"/>
      <c r="AK641" s="10"/>
      <c r="AL641" s="10"/>
      <c r="AM641" s="10"/>
      <c r="AN641" s="10"/>
      <c r="AO641" s="10"/>
      <c r="AP641" s="10"/>
      <c r="AQ641" s="10"/>
      <c r="AR641" s="10"/>
      <c r="AS641" s="10"/>
      <c r="AT641" s="10"/>
      <c r="AU641" s="24"/>
      <c r="AV641" s="10"/>
      <c r="AW641" s="51"/>
      <c r="AX641" s="47">
        <f t="shared" si="41"/>
        <v>0</v>
      </c>
      <c r="AY641" s="46">
        <f t="shared" si="44"/>
        <v>0</v>
      </c>
      <c r="AZ641" s="46" cm="1">
        <f t="array" ref="AZ641">IF($AY641&lt;=6,SUM($C641:$AV641),SUMPRODUCT(LARGE($C641:$AV641,{1,2,3,4,5,6})))</f>
        <v>0</v>
      </c>
      <c r="BA641" s="50" t="str">
        <f t="shared" si="42"/>
        <v/>
      </c>
      <c r="BB641" s="50" t="str">
        <f t="shared" si="43"/>
        <v xml:space="preserve"> </v>
      </c>
      <c r="BC641" s="46" t="str" cm="1">
        <f t="array" ref="BC641">IFERROR(SUMPRODUCT(LARGE($C641:$AV641,{1,2,3,4})), "")</f>
        <v/>
      </c>
      <c r="BD641" s="46" t="str" cm="1">
        <f t="array" ref="BD641">IFERROR(SUMPRODUCT(LARGE($C641:$AV641,{1,2,3,4,5,6,7})), "")</f>
        <v/>
      </c>
      <c r="BE641" s="46" t="str" cm="1">
        <f t="array" ref="BE641">IFERROR(SUMPRODUCT(LARGE($C641:$AV641,{1,2,3,4,5,6,7,8})), "")</f>
        <v/>
      </c>
    </row>
    <row r="642" spans="1:57" ht="15" customHeight="1" x14ac:dyDescent="0.2">
      <c r="A642" s="4"/>
      <c r="B642" s="4"/>
      <c r="C642" s="10"/>
      <c r="D642" s="10"/>
      <c r="E642" s="10"/>
      <c r="F642" s="10"/>
      <c r="G642" s="10"/>
      <c r="H642" s="10"/>
      <c r="I642" s="69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/>
      <c r="AB642" s="10"/>
      <c r="AC642" s="10"/>
      <c r="AD642" s="10"/>
      <c r="AE642" s="10"/>
      <c r="AF642" s="10"/>
      <c r="AG642" s="10"/>
      <c r="AH642" s="10"/>
      <c r="AI642" s="10"/>
      <c r="AJ642" s="10"/>
      <c r="AK642" s="10"/>
      <c r="AL642" s="10"/>
      <c r="AM642" s="10"/>
      <c r="AN642" s="10"/>
      <c r="AO642" s="10"/>
      <c r="AP642" s="10"/>
      <c r="AQ642" s="10"/>
      <c r="AR642" s="10"/>
      <c r="AS642" s="10"/>
      <c r="AT642" s="10"/>
      <c r="AU642" s="24"/>
      <c r="AV642" s="10"/>
      <c r="AW642" s="51"/>
      <c r="AX642" s="47">
        <f t="shared" si="41"/>
        <v>0</v>
      </c>
      <c r="AY642" s="46">
        <f t="shared" si="44"/>
        <v>0</v>
      </c>
      <c r="AZ642" s="46" cm="1">
        <f t="array" ref="AZ642">IF($AY642&lt;=6,SUM($C642:$AV642),SUMPRODUCT(LARGE($C642:$AV642,{1,2,3,4,5,6})))</f>
        <v>0</v>
      </c>
      <c r="BA642" s="50" t="str">
        <f t="shared" si="42"/>
        <v/>
      </c>
      <c r="BB642" s="50" t="str">
        <f t="shared" si="43"/>
        <v xml:space="preserve"> </v>
      </c>
      <c r="BC642" s="46" t="str" cm="1">
        <f t="array" ref="BC642">IFERROR(SUMPRODUCT(LARGE($C642:$AV642,{1,2,3,4})), "")</f>
        <v/>
      </c>
      <c r="BD642" s="46" t="str" cm="1">
        <f t="array" ref="BD642">IFERROR(SUMPRODUCT(LARGE($C642:$AV642,{1,2,3,4,5,6,7})), "")</f>
        <v/>
      </c>
      <c r="BE642" s="46" t="str" cm="1">
        <f t="array" ref="BE642">IFERROR(SUMPRODUCT(LARGE($C642:$AV642,{1,2,3,4,5,6,7,8})), "")</f>
        <v/>
      </c>
    </row>
    <row r="643" spans="1:57" ht="15" customHeight="1" x14ac:dyDescent="0.2">
      <c r="A643" s="4"/>
      <c r="B643" s="4"/>
      <c r="C643" s="10"/>
      <c r="D643" s="10"/>
      <c r="E643" s="10"/>
      <c r="F643" s="10"/>
      <c r="G643" s="10"/>
      <c r="H643" s="10"/>
      <c r="I643" s="69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  <c r="AC643" s="10"/>
      <c r="AD643" s="10"/>
      <c r="AE643" s="10"/>
      <c r="AF643" s="10"/>
      <c r="AG643" s="10"/>
      <c r="AH643" s="10"/>
      <c r="AI643" s="10"/>
      <c r="AJ643" s="10"/>
      <c r="AK643" s="10"/>
      <c r="AL643" s="10"/>
      <c r="AM643" s="10"/>
      <c r="AN643" s="10"/>
      <c r="AO643" s="10"/>
      <c r="AP643" s="10"/>
      <c r="AQ643" s="10"/>
      <c r="AR643" s="10"/>
      <c r="AS643" s="10"/>
      <c r="AT643" s="10"/>
      <c r="AU643" s="24"/>
      <c r="AV643" s="10"/>
      <c r="AW643" s="51"/>
      <c r="AX643" s="47">
        <f t="shared" ref="AX643:AX700" si="45">SUM($C643:$AW643)</f>
        <v>0</v>
      </c>
      <c r="AY643" s="46">
        <f t="shared" si="44"/>
        <v>0</v>
      </c>
      <c r="AZ643" s="46" cm="1">
        <f t="array" ref="AZ643">IF($AY643&lt;=6,SUM($C643:$AV643),SUMPRODUCT(LARGE($C643:$AV643,{1,2,3,4,5,6})))</f>
        <v>0</v>
      </c>
      <c r="BA643" s="50" t="str">
        <f t="shared" si="42"/>
        <v/>
      </c>
      <c r="BB643" s="50" t="str">
        <f t="shared" si="43"/>
        <v xml:space="preserve"> </v>
      </c>
      <c r="BC643" s="46" t="str" cm="1">
        <f t="array" ref="BC643">IFERROR(SUMPRODUCT(LARGE($C643:$AV643,{1,2,3,4})), "")</f>
        <v/>
      </c>
      <c r="BD643" s="46" t="str" cm="1">
        <f t="array" ref="BD643">IFERROR(SUMPRODUCT(LARGE($C643:$AV643,{1,2,3,4,5,6,7})), "")</f>
        <v/>
      </c>
      <c r="BE643" s="46" t="str" cm="1">
        <f t="array" ref="BE643">IFERROR(SUMPRODUCT(LARGE($C643:$AV643,{1,2,3,4,5,6,7,8})), "")</f>
        <v/>
      </c>
    </row>
    <row r="644" spans="1:57" ht="15" customHeight="1" x14ac:dyDescent="0.2">
      <c r="A644" s="4"/>
      <c r="B644" s="4"/>
      <c r="C644" s="10"/>
      <c r="D644" s="10"/>
      <c r="E644" s="10"/>
      <c r="F644" s="10"/>
      <c r="G644" s="10"/>
      <c r="H644" s="10"/>
      <c r="I644" s="69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  <c r="AA644" s="10"/>
      <c r="AB644" s="10"/>
      <c r="AC644" s="10"/>
      <c r="AD644" s="10"/>
      <c r="AE644" s="10"/>
      <c r="AF644" s="10"/>
      <c r="AG644" s="10"/>
      <c r="AH644" s="10"/>
      <c r="AI644" s="10"/>
      <c r="AJ644" s="10"/>
      <c r="AK644" s="10"/>
      <c r="AL644" s="10"/>
      <c r="AM644" s="10"/>
      <c r="AN644" s="10"/>
      <c r="AO644" s="10"/>
      <c r="AP644" s="10"/>
      <c r="AQ644" s="10"/>
      <c r="AR644" s="10"/>
      <c r="AS644" s="10"/>
      <c r="AT644" s="10"/>
      <c r="AU644" s="24"/>
      <c r="AV644" s="10"/>
      <c r="AW644" s="51"/>
      <c r="AX644" s="47">
        <f t="shared" si="45"/>
        <v>0</v>
      </c>
      <c r="AY644" s="46">
        <f t="shared" si="44"/>
        <v>0</v>
      </c>
      <c r="AZ644" s="46" cm="1">
        <f t="array" ref="AZ644">IF($AY644&lt;=6,SUM($C644:$AV644),SUMPRODUCT(LARGE($C644:$AV644,{1,2,3,4,5,6})))</f>
        <v>0</v>
      </c>
      <c r="BA644" s="50" t="str">
        <f t="shared" ref="BA644:BA700" si="46">IF(AND($AY644&gt;=6,AZ644=AZ645),"Manual Calc Needed","")</f>
        <v/>
      </c>
      <c r="BB644" s="50" t="str">
        <f t="shared" ref="BB644:BB700" si="47">IF(AND($AY644&gt;=6,$BA644="Tie"),"Manual Calc Needed"," ")</f>
        <v xml:space="preserve"> </v>
      </c>
      <c r="BC644" s="46" t="str" cm="1">
        <f t="array" ref="BC644">IFERROR(SUMPRODUCT(LARGE($C644:$AV644,{1,2,3,4})), "")</f>
        <v/>
      </c>
      <c r="BD644" s="46" t="str" cm="1">
        <f t="array" ref="BD644">IFERROR(SUMPRODUCT(LARGE($C644:$AV644,{1,2,3,4,5,6,7})), "")</f>
        <v/>
      </c>
      <c r="BE644" s="46" t="str" cm="1">
        <f t="array" ref="BE644">IFERROR(SUMPRODUCT(LARGE($C644:$AV644,{1,2,3,4,5,6,7,8})), "")</f>
        <v/>
      </c>
    </row>
    <row r="645" spans="1:57" ht="15" customHeight="1" x14ac:dyDescent="0.2">
      <c r="A645" s="4"/>
      <c r="B645" s="4"/>
      <c r="C645" s="10"/>
      <c r="D645" s="10"/>
      <c r="E645" s="10"/>
      <c r="F645" s="10"/>
      <c r="G645" s="10"/>
      <c r="H645" s="10"/>
      <c r="I645" s="69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  <c r="AA645" s="10"/>
      <c r="AB645" s="10"/>
      <c r="AC645" s="10"/>
      <c r="AD645" s="10"/>
      <c r="AE645" s="10"/>
      <c r="AF645" s="10"/>
      <c r="AG645" s="10"/>
      <c r="AH645" s="10"/>
      <c r="AI645" s="10"/>
      <c r="AJ645" s="10"/>
      <c r="AK645" s="10"/>
      <c r="AL645" s="10"/>
      <c r="AM645" s="10"/>
      <c r="AN645" s="10"/>
      <c r="AO645" s="10"/>
      <c r="AP645" s="10"/>
      <c r="AQ645" s="10"/>
      <c r="AR645" s="10"/>
      <c r="AS645" s="10"/>
      <c r="AT645" s="10"/>
      <c r="AU645" s="24"/>
      <c r="AV645" s="10"/>
      <c r="AW645" s="51"/>
      <c r="AX645" s="47">
        <f t="shared" si="45"/>
        <v>0</v>
      </c>
      <c r="AY645" s="46">
        <f t="shared" si="44"/>
        <v>0</v>
      </c>
      <c r="AZ645" s="46" cm="1">
        <f t="array" ref="AZ645">IF($AY645&lt;=6,SUM($C645:$AV645),SUMPRODUCT(LARGE($C645:$AV645,{1,2,3,4,5,6})))</f>
        <v>0</v>
      </c>
      <c r="BA645" s="50" t="str">
        <f t="shared" si="46"/>
        <v/>
      </c>
      <c r="BB645" s="50" t="str">
        <f t="shared" si="47"/>
        <v xml:space="preserve"> </v>
      </c>
      <c r="BC645" s="46" t="str" cm="1">
        <f t="array" ref="BC645">IFERROR(SUMPRODUCT(LARGE($C645:$AV645,{1,2,3,4})), "")</f>
        <v/>
      </c>
      <c r="BD645" s="46" t="str" cm="1">
        <f t="array" ref="BD645">IFERROR(SUMPRODUCT(LARGE($C645:$AV645,{1,2,3,4,5,6,7})), "")</f>
        <v/>
      </c>
      <c r="BE645" s="46" t="str" cm="1">
        <f t="array" ref="BE645">IFERROR(SUMPRODUCT(LARGE($C645:$AV645,{1,2,3,4,5,6,7,8})), "")</f>
        <v/>
      </c>
    </row>
    <row r="646" spans="1:57" ht="15" customHeight="1" x14ac:dyDescent="0.2">
      <c r="A646" s="4"/>
      <c r="B646" s="4"/>
      <c r="C646" s="10"/>
      <c r="D646" s="10"/>
      <c r="E646" s="10"/>
      <c r="F646" s="10"/>
      <c r="G646" s="10"/>
      <c r="H646" s="10"/>
      <c r="I646" s="69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/>
      <c r="AB646" s="10"/>
      <c r="AC646" s="10"/>
      <c r="AD646" s="10"/>
      <c r="AE646" s="10"/>
      <c r="AF646" s="10"/>
      <c r="AG646" s="10"/>
      <c r="AH646" s="10"/>
      <c r="AI646" s="10"/>
      <c r="AJ646" s="10"/>
      <c r="AK646" s="10"/>
      <c r="AL646" s="10"/>
      <c r="AM646" s="10"/>
      <c r="AN646" s="10"/>
      <c r="AO646" s="10"/>
      <c r="AP646" s="10"/>
      <c r="AQ646" s="10"/>
      <c r="AR646" s="10"/>
      <c r="AS646" s="10"/>
      <c r="AT646" s="10"/>
      <c r="AU646" s="24"/>
      <c r="AV646" s="10"/>
      <c r="AW646" s="51"/>
      <c r="AX646" s="47">
        <f t="shared" si="45"/>
        <v>0</v>
      </c>
      <c r="AY646" s="46">
        <f t="shared" si="44"/>
        <v>0</v>
      </c>
      <c r="AZ646" s="46" cm="1">
        <f t="array" ref="AZ646">IF($AY646&lt;=6,SUM($C646:$AV646),SUMPRODUCT(LARGE($C646:$AV646,{1,2,3,4,5,6})))</f>
        <v>0</v>
      </c>
      <c r="BA646" s="50" t="str">
        <f t="shared" si="46"/>
        <v/>
      </c>
      <c r="BB646" s="50" t="str">
        <f t="shared" si="47"/>
        <v xml:space="preserve"> </v>
      </c>
      <c r="BC646" s="46" t="str" cm="1">
        <f t="array" ref="BC646">IFERROR(SUMPRODUCT(LARGE($C646:$AV646,{1,2,3,4})), "")</f>
        <v/>
      </c>
      <c r="BD646" s="46" t="str" cm="1">
        <f t="array" ref="BD646">IFERROR(SUMPRODUCT(LARGE($C646:$AV646,{1,2,3,4,5,6,7})), "")</f>
        <v/>
      </c>
      <c r="BE646" s="46" t="str" cm="1">
        <f t="array" ref="BE646">IFERROR(SUMPRODUCT(LARGE($C646:$AV646,{1,2,3,4,5,6,7,8})), "")</f>
        <v/>
      </c>
    </row>
    <row r="647" spans="1:57" ht="15" customHeight="1" x14ac:dyDescent="0.2">
      <c r="A647" s="4"/>
      <c r="B647" s="4"/>
      <c r="C647" s="10"/>
      <c r="D647" s="10"/>
      <c r="E647" s="10"/>
      <c r="F647" s="10"/>
      <c r="G647" s="10"/>
      <c r="H647" s="10"/>
      <c r="I647" s="69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  <c r="AA647" s="10"/>
      <c r="AB647" s="10"/>
      <c r="AC647" s="10"/>
      <c r="AD647" s="10"/>
      <c r="AE647" s="10"/>
      <c r="AF647" s="10"/>
      <c r="AG647" s="10"/>
      <c r="AH647" s="10"/>
      <c r="AI647" s="10"/>
      <c r="AJ647" s="10"/>
      <c r="AK647" s="10"/>
      <c r="AL647" s="10"/>
      <c r="AM647" s="10"/>
      <c r="AN647" s="10"/>
      <c r="AO647" s="10"/>
      <c r="AP647" s="10"/>
      <c r="AQ647" s="10"/>
      <c r="AR647" s="10"/>
      <c r="AS647" s="10"/>
      <c r="AT647" s="10"/>
      <c r="AU647" s="24"/>
      <c r="AV647" s="10"/>
      <c r="AW647" s="51"/>
      <c r="AX647" s="47">
        <f t="shared" si="45"/>
        <v>0</v>
      </c>
      <c r="AY647" s="46">
        <f t="shared" si="44"/>
        <v>0</v>
      </c>
      <c r="AZ647" s="46" cm="1">
        <f t="array" ref="AZ647">IF($AY647&lt;=6,SUM($C647:$AV647),SUMPRODUCT(LARGE($C647:$AV647,{1,2,3,4,5,6})))</f>
        <v>0</v>
      </c>
      <c r="BA647" s="50" t="str">
        <f t="shared" si="46"/>
        <v/>
      </c>
      <c r="BB647" s="50" t="str">
        <f t="shared" si="47"/>
        <v xml:space="preserve"> </v>
      </c>
      <c r="BC647" s="46" t="str" cm="1">
        <f t="array" ref="BC647">IFERROR(SUMPRODUCT(LARGE($C647:$AV647,{1,2,3,4})), "")</f>
        <v/>
      </c>
      <c r="BD647" s="46" t="str" cm="1">
        <f t="array" ref="BD647">IFERROR(SUMPRODUCT(LARGE($C647:$AV647,{1,2,3,4,5,6,7})), "")</f>
        <v/>
      </c>
      <c r="BE647" s="46" t="str" cm="1">
        <f t="array" ref="BE647">IFERROR(SUMPRODUCT(LARGE($C647:$AV647,{1,2,3,4,5,6,7,8})), "")</f>
        <v/>
      </c>
    </row>
    <row r="648" spans="1:57" ht="15" customHeight="1" x14ac:dyDescent="0.2">
      <c r="A648" s="4"/>
      <c r="B648" s="4"/>
      <c r="C648" s="10"/>
      <c r="D648" s="10"/>
      <c r="E648" s="10"/>
      <c r="F648" s="10"/>
      <c r="G648" s="10"/>
      <c r="H648" s="10"/>
      <c r="I648" s="69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/>
      <c r="AB648" s="10"/>
      <c r="AC648" s="10"/>
      <c r="AD648" s="10"/>
      <c r="AE648" s="10"/>
      <c r="AF648" s="10"/>
      <c r="AG648" s="10"/>
      <c r="AH648" s="10"/>
      <c r="AI648" s="10"/>
      <c r="AJ648" s="10"/>
      <c r="AK648" s="10"/>
      <c r="AL648" s="10"/>
      <c r="AM648" s="10"/>
      <c r="AN648" s="10"/>
      <c r="AO648" s="10"/>
      <c r="AP648" s="10"/>
      <c r="AQ648" s="10"/>
      <c r="AR648" s="10"/>
      <c r="AS648" s="10"/>
      <c r="AT648" s="10"/>
      <c r="AU648" s="24"/>
      <c r="AV648" s="10"/>
      <c r="AW648" s="51"/>
      <c r="AX648" s="47">
        <f t="shared" si="45"/>
        <v>0</v>
      </c>
      <c r="AY648" s="46">
        <f t="shared" si="44"/>
        <v>0</v>
      </c>
      <c r="AZ648" s="46" cm="1">
        <f t="array" ref="AZ648">IF($AY648&lt;=6,SUM($C648:$AV648),SUMPRODUCT(LARGE($C648:$AV648,{1,2,3,4,5,6})))</f>
        <v>0</v>
      </c>
      <c r="BA648" s="50" t="str">
        <f t="shared" si="46"/>
        <v/>
      </c>
      <c r="BB648" s="50" t="str">
        <f t="shared" si="47"/>
        <v xml:space="preserve"> </v>
      </c>
      <c r="BC648" s="46" t="str" cm="1">
        <f t="array" ref="BC648">IFERROR(SUMPRODUCT(LARGE($C648:$AV648,{1,2,3,4})), "")</f>
        <v/>
      </c>
      <c r="BD648" s="46" t="str" cm="1">
        <f t="array" ref="BD648">IFERROR(SUMPRODUCT(LARGE($C648:$AV648,{1,2,3,4,5,6,7})), "")</f>
        <v/>
      </c>
      <c r="BE648" s="46" t="str" cm="1">
        <f t="array" ref="BE648">IFERROR(SUMPRODUCT(LARGE($C648:$AV648,{1,2,3,4,5,6,7,8})), "")</f>
        <v/>
      </c>
    </row>
    <row r="649" spans="1:57" ht="15" customHeight="1" x14ac:dyDescent="0.2">
      <c r="A649" s="4"/>
      <c r="B649" s="4"/>
      <c r="C649" s="10"/>
      <c r="D649" s="10"/>
      <c r="E649" s="10"/>
      <c r="F649" s="10"/>
      <c r="G649" s="10"/>
      <c r="H649" s="10"/>
      <c r="I649" s="69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  <c r="AA649" s="10"/>
      <c r="AB649" s="10"/>
      <c r="AC649" s="10"/>
      <c r="AD649" s="10"/>
      <c r="AE649" s="10"/>
      <c r="AF649" s="10"/>
      <c r="AG649" s="10"/>
      <c r="AH649" s="10"/>
      <c r="AI649" s="10"/>
      <c r="AJ649" s="10"/>
      <c r="AK649" s="10"/>
      <c r="AL649" s="10"/>
      <c r="AM649" s="10"/>
      <c r="AN649" s="10"/>
      <c r="AO649" s="10"/>
      <c r="AP649" s="10"/>
      <c r="AQ649" s="10"/>
      <c r="AR649" s="10"/>
      <c r="AS649" s="10"/>
      <c r="AT649" s="10"/>
      <c r="AU649" s="24"/>
      <c r="AV649" s="10"/>
      <c r="AW649" s="51"/>
      <c r="AX649" s="47">
        <f t="shared" si="45"/>
        <v>0</v>
      </c>
      <c r="AY649" s="46">
        <f t="shared" si="44"/>
        <v>0</v>
      </c>
      <c r="AZ649" s="46" cm="1">
        <f t="array" ref="AZ649">IF($AY649&lt;=6,SUM($C649:$AV649),SUMPRODUCT(LARGE($C649:$AV649,{1,2,3,4,5,6})))</f>
        <v>0</v>
      </c>
      <c r="BA649" s="50" t="str">
        <f t="shared" si="46"/>
        <v/>
      </c>
      <c r="BB649" s="50" t="str">
        <f t="shared" si="47"/>
        <v xml:space="preserve"> </v>
      </c>
      <c r="BC649" s="46" t="str" cm="1">
        <f t="array" ref="BC649">IFERROR(SUMPRODUCT(LARGE($C649:$AV649,{1,2,3,4})), "")</f>
        <v/>
      </c>
      <c r="BD649" s="46" t="str" cm="1">
        <f t="array" ref="BD649">IFERROR(SUMPRODUCT(LARGE($C649:$AV649,{1,2,3,4,5,6,7})), "")</f>
        <v/>
      </c>
      <c r="BE649" s="46" t="str" cm="1">
        <f t="array" ref="BE649">IFERROR(SUMPRODUCT(LARGE($C649:$AV649,{1,2,3,4,5,6,7,8})), "")</f>
        <v/>
      </c>
    </row>
    <row r="650" spans="1:57" ht="15" customHeight="1" x14ac:dyDescent="0.2">
      <c r="A650" s="4"/>
      <c r="B650" s="4"/>
      <c r="C650" s="10"/>
      <c r="D650" s="10"/>
      <c r="E650" s="10"/>
      <c r="F650" s="10"/>
      <c r="G650" s="10"/>
      <c r="H650" s="10"/>
      <c r="I650" s="69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/>
      <c r="AB650" s="10"/>
      <c r="AC650" s="10"/>
      <c r="AD650" s="10"/>
      <c r="AE650" s="10"/>
      <c r="AF650" s="10"/>
      <c r="AG650" s="10"/>
      <c r="AH650" s="10"/>
      <c r="AI650" s="10"/>
      <c r="AJ650" s="10"/>
      <c r="AK650" s="10"/>
      <c r="AL650" s="10"/>
      <c r="AM650" s="10"/>
      <c r="AN650" s="10"/>
      <c r="AO650" s="10"/>
      <c r="AP650" s="10"/>
      <c r="AQ650" s="10"/>
      <c r="AR650" s="10"/>
      <c r="AS650" s="10"/>
      <c r="AT650" s="10"/>
      <c r="AU650" s="24"/>
      <c r="AV650" s="10"/>
      <c r="AW650" s="51"/>
      <c r="AX650" s="47">
        <f t="shared" si="45"/>
        <v>0</v>
      </c>
      <c r="AY650" s="46">
        <f t="shared" si="44"/>
        <v>0</v>
      </c>
      <c r="AZ650" s="46" cm="1">
        <f t="array" ref="AZ650">IF($AY650&lt;=6,SUM($C650:$AV650),SUMPRODUCT(LARGE($C650:$AV650,{1,2,3,4,5,6})))</f>
        <v>0</v>
      </c>
      <c r="BA650" s="50" t="str">
        <f t="shared" si="46"/>
        <v/>
      </c>
      <c r="BB650" s="50" t="str">
        <f t="shared" si="47"/>
        <v xml:space="preserve"> </v>
      </c>
      <c r="BC650" s="46" t="str" cm="1">
        <f t="array" ref="BC650">IFERROR(SUMPRODUCT(LARGE($C650:$AV650,{1,2,3,4})), "")</f>
        <v/>
      </c>
      <c r="BD650" s="46" t="str" cm="1">
        <f t="array" ref="BD650">IFERROR(SUMPRODUCT(LARGE($C650:$AV650,{1,2,3,4,5,6,7})), "")</f>
        <v/>
      </c>
      <c r="BE650" s="46" t="str" cm="1">
        <f t="array" ref="BE650">IFERROR(SUMPRODUCT(LARGE($C650:$AV650,{1,2,3,4,5,6,7,8})), "")</f>
        <v/>
      </c>
    </row>
    <row r="651" spans="1:57" ht="15" customHeight="1" x14ac:dyDescent="0.2">
      <c r="A651" s="4"/>
      <c r="B651" s="4"/>
      <c r="C651" s="10"/>
      <c r="D651" s="10"/>
      <c r="E651" s="10"/>
      <c r="F651" s="10"/>
      <c r="G651" s="10"/>
      <c r="H651" s="10"/>
      <c r="I651" s="69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/>
      <c r="AB651" s="10"/>
      <c r="AC651" s="10"/>
      <c r="AD651" s="10"/>
      <c r="AE651" s="10"/>
      <c r="AF651" s="10"/>
      <c r="AG651" s="10"/>
      <c r="AH651" s="10"/>
      <c r="AI651" s="10"/>
      <c r="AJ651" s="10"/>
      <c r="AK651" s="10"/>
      <c r="AL651" s="10"/>
      <c r="AM651" s="10"/>
      <c r="AN651" s="10"/>
      <c r="AO651" s="10"/>
      <c r="AP651" s="10"/>
      <c r="AQ651" s="10"/>
      <c r="AR651" s="10"/>
      <c r="AS651" s="10"/>
      <c r="AT651" s="10"/>
      <c r="AU651" s="24"/>
      <c r="AV651" s="10"/>
      <c r="AW651" s="51"/>
      <c r="AX651" s="47">
        <f t="shared" si="45"/>
        <v>0</v>
      </c>
      <c r="AY651" s="46">
        <f t="shared" si="44"/>
        <v>0</v>
      </c>
      <c r="AZ651" s="46" cm="1">
        <f t="array" ref="AZ651">IF($AY651&lt;=6,SUM($C651:$AV651),SUMPRODUCT(LARGE($C651:$AV651,{1,2,3,4,5,6})))</f>
        <v>0</v>
      </c>
      <c r="BA651" s="50" t="str">
        <f t="shared" si="46"/>
        <v/>
      </c>
      <c r="BB651" s="50" t="str">
        <f t="shared" si="47"/>
        <v xml:space="preserve"> </v>
      </c>
      <c r="BC651" s="46" t="str" cm="1">
        <f t="array" ref="BC651">IFERROR(SUMPRODUCT(LARGE($C651:$AV651,{1,2,3,4})), "")</f>
        <v/>
      </c>
      <c r="BD651" s="46" t="str" cm="1">
        <f t="array" ref="BD651">IFERROR(SUMPRODUCT(LARGE($C651:$AV651,{1,2,3,4,5,6,7})), "")</f>
        <v/>
      </c>
      <c r="BE651" s="46" t="str" cm="1">
        <f t="array" ref="BE651">IFERROR(SUMPRODUCT(LARGE($C651:$AV651,{1,2,3,4,5,6,7,8})), "")</f>
        <v/>
      </c>
    </row>
    <row r="652" spans="1:57" ht="15" customHeight="1" x14ac:dyDescent="0.2">
      <c r="A652" s="4"/>
      <c r="B652" s="4"/>
      <c r="C652" s="10"/>
      <c r="D652" s="10"/>
      <c r="E652" s="10"/>
      <c r="F652" s="10"/>
      <c r="G652" s="10"/>
      <c r="H652" s="10"/>
      <c r="I652" s="69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  <c r="AA652" s="10"/>
      <c r="AB652" s="10"/>
      <c r="AC652" s="10"/>
      <c r="AD652" s="10"/>
      <c r="AE652" s="10"/>
      <c r="AF652" s="10"/>
      <c r="AG652" s="10"/>
      <c r="AH652" s="10"/>
      <c r="AI652" s="10"/>
      <c r="AJ652" s="10"/>
      <c r="AK652" s="10"/>
      <c r="AL652" s="10"/>
      <c r="AM652" s="10"/>
      <c r="AN652" s="10"/>
      <c r="AO652" s="10"/>
      <c r="AP652" s="10"/>
      <c r="AQ652" s="10"/>
      <c r="AR652" s="10"/>
      <c r="AS652" s="10"/>
      <c r="AT652" s="10"/>
      <c r="AU652" s="24"/>
      <c r="AV652" s="10"/>
      <c r="AW652" s="51"/>
      <c r="AX652" s="47">
        <f t="shared" si="45"/>
        <v>0</v>
      </c>
      <c r="AY652" s="46">
        <f t="shared" si="44"/>
        <v>0</v>
      </c>
      <c r="AZ652" s="46" cm="1">
        <f t="array" ref="AZ652">IF($AY652&lt;=6,SUM($C652:$AV652),SUMPRODUCT(LARGE($C652:$AV652,{1,2,3,4,5,6})))</f>
        <v>0</v>
      </c>
      <c r="BA652" s="50" t="str">
        <f t="shared" si="46"/>
        <v/>
      </c>
      <c r="BB652" s="50" t="str">
        <f t="shared" si="47"/>
        <v xml:space="preserve"> </v>
      </c>
      <c r="BC652" s="46" t="str" cm="1">
        <f t="array" ref="BC652">IFERROR(SUMPRODUCT(LARGE($C652:$AV652,{1,2,3,4})), "")</f>
        <v/>
      </c>
      <c r="BD652" s="46" t="str" cm="1">
        <f t="array" ref="BD652">IFERROR(SUMPRODUCT(LARGE($C652:$AV652,{1,2,3,4,5,6,7})), "")</f>
        <v/>
      </c>
      <c r="BE652" s="46" t="str" cm="1">
        <f t="array" ref="BE652">IFERROR(SUMPRODUCT(LARGE($C652:$AV652,{1,2,3,4,5,6,7,8})), "")</f>
        <v/>
      </c>
    </row>
    <row r="653" spans="1:57" ht="15" customHeight="1" x14ac:dyDescent="0.2">
      <c r="A653" s="4"/>
      <c r="B653" s="4"/>
      <c r="C653" s="10"/>
      <c r="D653" s="10"/>
      <c r="E653" s="10"/>
      <c r="F653" s="10"/>
      <c r="G653" s="10"/>
      <c r="H653" s="10"/>
      <c r="I653" s="69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  <c r="AA653" s="10"/>
      <c r="AB653" s="10"/>
      <c r="AC653" s="10"/>
      <c r="AD653" s="10"/>
      <c r="AE653" s="10"/>
      <c r="AF653" s="10"/>
      <c r="AG653" s="10"/>
      <c r="AH653" s="10"/>
      <c r="AI653" s="10"/>
      <c r="AJ653" s="10"/>
      <c r="AK653" s="10"/>
      <c r="AL653" s="10"/>
      <c r="AM653" s="10"/>
      <c r="AN653" s="10"/>
      <c r="AO653" s="10"/>
      <c r="AP653" s="10"/>
      <c r="AQ653" s="10"/>
      <c r="AR653" s="10"/>
      <c r="AS653" s="10"/>
      <c r="AT653" s="10"/>
      <c r="AU653" s="24"/>
      <c r="AV653" s="10"/>
      <c r="AW653" s="51"/>
      <c r="AX653" s="47">
        <f t="shared" si="45"/>
        <v>0</v>
      </c>
      <c r="AY653" s="46">
        <f t="shared" si="44"/>
        <v>0</v>
      </c>
      <c r="AZ653" s="46" cm="1">
        <f t="array" ref="AZ653">IF($AY653&lt;=6,SUM($C653:$AV653),SUMPRODUCT(LARGE($C653:$AV653,{1,2,3,4,5,6})))</f>
        <v>0</v>
      </c>
      <c r="BA653" s="50" t="str">
        <f t="shared" si="46"/>
        <v/>
      </c>
      <c r="BB653" s="50" t="str">
        <f t="shared" si="47"/>
        <v xml:space="preserve"> </v>
      </c>
      <c r="BC653" s="46" t="str" cm="1">
        <f t="array" ref="BC653">IFERROR(SUMPRODUCT(LARGE($C653:$AV653,{1,2,3,4})), "")</f>
        <v/>
      </c>
      <c r="BD653" s="46" t="str" cm="1">
        <f t="array" ref="BD653">IFERROR(SUMPRODUCT(LARGE($C653:$AV653,{1,2,3,4,5,6,7})), "")</f>
        <v/>
      </c>
      <c r="BE653" s="46" t="str" cm="1">
        <f t="array" ref="BE653">IFERROR(SUMPRODUCT(LARGE($C653:$AV653,{1,2,3,4,5,6,7,8})), "")</f>
        <v/>
      </c>
    </row>
    <row r="654" spans="1:57" ht="15" customHeight="1" x14ac:dyDescent="0.2">
      <c r="A654" s="4"/>
      <c r="B654" s="4"/>
      <c r="C654" s="10"/>
      <c r="D654" s="10"/>
      <c r="E654" s="10"/>
      <c r="F654" s="10"/>
      <c r="G654" s="10"/>
      <c r="H654" s="10"/>
      <c r="I654" s="69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  <c r="AA654" s="10"/>
      <c r="AB654" s="10"/>
      <c r="AC654" s="10"/>
      <c r="AD654" s="10"/>
      <c r="AE654" s="10"/>
      <c r="AF654" s="10"/>
      <c r="AG654" s="10"/>
      <c r="AH654" s="10"/>
      <c r="AI654" s="10"/>
      <c r="AJ654" s="10"/>
      <c r="AK654" s="10"/>
      <c r="AL654" s="10"/>
      <c r="AM654" s="10"/>
      <c r="AN654" s="10"/>
      <c r="AO654" s="10"/>
      <c r="AP654" s="10"/>
      <c r="AQ654" s="10"/>
      <c r="AR654" s="10"/>
      <c r="AS654" s="10"/>
      <c r="AT654" s="10"/>
      <c r="AU654" s="24"/>
      <c r="AV654" s="10"/>
      <c r="AW654" s="51"/>
      <c r="AX654" s="47">
        <f t="shared" si="45"/>
        <v>0</v>
      </c>
      <c r="AY654" s="46">
        <f t="shared" si="44"/>
        <v>0</v>
      </c>
      <c r="AZ654" s="46" cm="1">
        <f t="array" ref="AZ654">IF($AY654&lt;=6,SUM($C654:$AV654),SUMPRODUCT(LARGE($C654:$AV654,{1,2,3,4,5,6})))</f>
        <v>0</v>
      </c>
      <c r="BA654" s="50" t="str">
        <f t="shared" si="46"/>
        <v/>
      </c>
      <c r="BB654" s="50" t="str">
        <f t="shared" si="47"/>
        <v xml:space="preserve"> </v>
      </c>
      <c r="BC654" s="46" t="str" cm="1">
        <f t="array" ref="BC654">IFERROR(SUMPRODUCT(LARGE($C654:$AV654,{1,2,3,4})), "")</f>
        <v/>
      </c>
      <c r="BD654" s="46" t="str" cm="1">
        <f t="array" ref="BD654">IFERROR(SUMPRODUCT(LARGE($C654:$AV654,{1,2,3,4,5,6,7})), "")</f>
        <v/>
      </c>
      <c r="BE654" s="46" t="str" cm="1">
        <f t="array" ref="BE654">IFERROR(SUMPRODUCT(LARGE($C654:$AV654,{1,2,3,4,5,6,7,8})), "")</f>
        <v/>
      </c>
    </row>
    <row r="655" spans="1:57" ht="15" customHeight="1" x14ac:dyDescent="0.2">
      <c r="A655" s="4"/>
      <c r="B655" s="4"/>
      <c r="C655" s="10"/>
      <c r="D655" s="10"/>
      <c r="E655" s="10"/>
      <c r="F655" s="10"/>
      <c r="G655" s="10"/>
      <c r="H655" s="10"/>
      <c r="I655" s="69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/>
      <c r="AB655" s="10"/>
      <c r="AC655" s="10"/>
      <c r="AD655" s="10"/>
      <c r="AE655" s="10"/>
      <c r="AF655" s="10"/>
      <c r="AG655" s="10"/>
      <c r="AH655" s="10"/>
      <c r="AI655" s="10"/>
      <c r="AJ655" s="10"/>
      <c r="AK655" s="10"/>
      <c r="AL655" s="10"/>
      <c r="AM655" s="10"/>
      <c r="AN655" s="10"/>
      <c r="AO655" s="10"/>
      <c r="AP655" s="10"/>
      <c r="AQ655" s="10"/>
      <c r="AR655" s="10"/>
      <c r="AS655" s="10"/>
      <c r="AT655" s="10"/>
      <c r="AU655" s="24"/>
      <c r="AV655" s="10"/>
      <c r="AW655" s="51"/>
      <c r="AX655" s="47">
        <f t="shared" si="45"/>
        <v>0</v>
      </c>
      <c r="AY655" s="46">
        <f t="shared" si="44"/>
        <v>0</v>
      </c>
      <c r="AZ655" s="46" cm="1">
        <f t="array" ref="AZ655">IF($AY655&lt;=6,SUM($C655:$AV655),SUMPRODUCT(LARGE($C655:$AV655,{1,2,3,4,5,6})))</f>
        <v>0</v>
      </c>
      <c r="BA655" s="50" t="str">
        <f t="shared" si="46"/>
        <v/>
      </c>
      <c r="BB655" s="50" t="str">
        <f t="shared" si="47"/>
        <v xml:space="preserve"> </v>
      </c>
      <c r="BC655" s="46" t="str" cm="1">
        <f t="array" ref="BC655">IFERROR(SUMPRODUCT(LARGE($C655:$AV655,{1,2,3,4})), "")</f>
        <v/>
      </c>
      <c r="BD655" s="46" t="str" cm="1">
        <f t="array" ref="BD655">IFERROR(SUMPRODUCT(LARGE($C655:$AV655,{1,2,3,4,5,6,7})), "")</f>
        <v/>
      </c>
      <c r="BE655" s="46" t="str" cm="1">
        <f t="array" ref="BE655">IFERROR(SUMPRODUCT(LARGE($C655:$AV655,{1,2,3,4,5,6,7,8})), "")</f>
        <v/>
      </c>
    </row>
    <row r="656" spans="1:57" ht="15" customHeight="1" x14ac:dyDescent="0.2">
      <c r="A656" s="4"/>
      <c r="B656" s="4"/>
      <c r="C656" s="10"/>
      <c r="D656" s="10"/>
      <c r="E656" s="10"/>
      <c r="F656" s="10"/>
      <c r="G656" s="10"/>
      <c r="H656" s="10"/>
      <c r="I656" s="69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  <c r="AA656" s="10"/>
      <c r="AB656" s="10"/>
      <c r="AC656" s="10"/>
      <c r="AD656" s="10"/>
      <c r="AE656" s="10"/>
      <c r="AF656" s="10"/>
      <c r="AG656" s="10"/>
      <c r="AH656" s="10"/>
      <c r="AI656" s="10"/>
      <c r="AJ656" s="10"/>
      <c r="AK656" s="10"/>
      <c r="AL656" s="10"/>
      <c r="AM656" s="10"/>
      <c r="AN656" s="10"/>
      <c r="AO656" s="10"/>
      <c r="AP656" s="10"/>
      <c r="AQ656" s="10"/>
      <c r="AR656" s="10"/>
      <c r="AS656" s="10"/>
      <c r="AT656" s="10"/>
      <c r="AU656" s="24"/>
      <c r="AV656" s="10"/>
      <c r="AW656" s="51"/>
      <c r="AX656" s="47">
        <f t="shared" si="45"/>
        <v>0</v>
      </c>
      <c r="AY656" s="46">
        <f t="shared" si="44"/>
        <v>0</v>
      </c>
      <c r="AZ656" s="46" cm="1">
        <f t="array" ref="AZ656">IF($AY656&lt;=6,SUM($C656:$AV656),SUMPRODUCT(LARGE($C656:$AV656,{1,2,3,4,5,6})))</f>
        <v>0</v>
      </c>
      <c r="BA656" s="50" t="str">
        <f t="shared" si="46"/>
        <v/>
      </c>
      <c r="BB656" s="50" t="str">
        <f t="shared" si="47"/>
        <v xml:space="preserve"> </v>
      </c>
      <c r="BC656" s="46" t="str" cm="1">
        <f t="array" ref="BC656">IFERROR(SUMPRODUCT(LARGE($C656:$AV656,{1,2,3,4})), "")</f>
        <v/>
      </c>
      <c r="BD656" s="46" t="str" cm="1">
        <f t="array" ref="BD656">IFERROR(SUMPRODUCT(LARGE($C656:$AV656,{1,2,3,4,5,6,7})), "")</f>
        <v/>
      </c>
      <c r="BE656" s="46" t="str" cm="1">
        <f t="array" ref="BE656">IFERROR(SUMPRODUCT(LARGE($C656:$AV656,{1,2,3,4,5,6,7,8})), "")</f>
        <v/>
      </c>
    </row>
    <row r="657" spans="1:57" ht="15" customHeight="1" x14ac:dyDescent="0.2">
      <c r="A657" s="4"/>
      <c r="B657" s="4"/>
      <c r="C657" s="10"/>
      <c r="D657" s="10"/>
      <c r="E657" s="10"/>
      <c r="F657" s="10"/>
      <c r="G657" s="10"/>
      <c r="H657" s="10"/>
      <c r="I657" s="69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/>
      <c r="AB657" s="10"/>
      <c r="AC657" s="10"/>
      <c r="AD657" s="10"/>
      <c r="AE657" s="10"/>
      <c r="AF657" s="10"/>
      <c r="AG657" s="10"/>
      <c r="AH657" s="10"/>
      <c r="AI657" s="10"/>
      <c r="AJ657" s="10"/>
      <c r="AK657" s="10"/>
      <c r="AL657" s="10"/>
      <c r="AM657" s="10"/>
      <c r="AN657" s="10"/>
      <c r="AO657" s="10"/>
      <c r="AP657" s="10"/>
      <c r="AQ657" s="10"/>
      <c r="AR657" s="10"/>
      <c r="AS657" s="10"/>
      <c r="AT657" s="10"/>
      <c r="AU657" s="24"/>
      <c r="AV657" s="10"/>
      <c r="AW657" s="51"/>
      <c r="AX657" s="47">
        <f t="shared" si="45"/>
        <v>0</v>
      </c>
      <c r="AY657" s="46">
        <f t="shared" si="44"/>
        <v>0</v>
      </c>
      <c r="AZ657" s="46" cm="1">
        <f t="array" ref="AZ657">IF($AY657&lt;=6,SUM($C657:$AV657),SUMPRODUCT(LARGE($C657:$AV657,{1,2,3,4,5,6})))</f>
        <v>0</v>
      </c>
      <c r="BA657" s="50" t="str">
        <f t="shared" si="46"/>
        <v/>
      </c>
      <c r="BB657" s="50" t="str">
        <f t="shared" si="47"/>
        <v xml:space="preserve"> </v>
      </c>
      <c r="BC657" s="46" t="str" cm="1">
        <f t="array" ref="BC657">IFERROR(SUMPRODUCT(LARGE($C657:$AV657,{1,2,3,4})), "")</f>
        <v/>
      </c>
      <c r="BD657" s="46" t="str" cm="1">
        <f t="array" ref="BD657">IFERROR(SUMPRODUCT(LARGE($C657:$AV657,{1,2,3,4,5,6,7})), "")</f>
        <v/>
      </c>
      <c r="BE657" s="46" t="str" cm="1">
        <f t="array" ref="BE657">IFERROR(SUMPRODUCT(LARGE($C657:$AV657,{1,2,3,4,5,6,7,8})), "")</f>
        <v/>
      </c>
    </row>
    <row r="658" spans="1:57" ht="15" customHeight="1" x14ac:dyDescent="0.2">
      <c r="A658" s="4"/>
      <c r="B658" s="4"/>
      <c r="C658" s="10"/>
      <c r="D658" s="10"/>
      <c r="E658" s="10"/>
      <c r="F658" s="10"/>
      <c r="G658" s="10"/>
      <c r="H658" s="10"/>
      <c r="I658" s="69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  <c r="AA658" s="10"/>
      <c r="AB658" s="10"/>
      <c r="AC658" s="10"/>
      <c r="AD658" s="10"/>
      <c r="AE658" s="10"/>
      <c r="AF658" s="10"/>
      <c r="AG658" s="10"/>
      <c r="AH658" s="10"/>
      <c r="AI658" s="10"/>
      <c r="AJ658" s="10"/>
      <c r="AK658" s="10"/>
      <c r="AL658" s="10"/>
      <c r="AM658" s="10"/>
      <c r="AN658" s="10"/>
      <c r="AO658" s="10"/>
      <c r="AP658" s="10"/>
      <c r="AQ658" s="10"/>
      <c r="AR658" s="10"/>
      <c r="AS658" s="10"/>
      <c r="AT658" s="10"/>
      <c r="AU658" s="24"/>
      <c r="AV658" s="10"/>
      <c r="AW658" s="51"/>
      <c r="AX658" s="47">
        <f t="shared" si="45"/>
        <v>0</v>
      </c>
      <c r="AY658" s="46">
        <f t="shared" si="44"/>
        <v>0</v>
      </c>
      <c r="AZ658" s="46" cm="1">
        <f t="array" ref="AZ658">IF($AY658&lt;=6,SUM($C658:$AV658),SUMPRODUCT(LARGE($C658:$AV658,{1,2,3,4,5,6})))</f>
        <v>0</v>
      </c>
      <c r="BA658" s="50" t="str">
        <f t="shared" si="46"/>
        <v/>
      </c>
      <c r="BB658" s="50" t="str">
        <f t="shared" si="47"/>
        <v xml:space="preserve"> </v>
      </c>
      <c r="BC658" s="46" t="str" cm="1">
        <f t="array" ref="BC658">IFERROR(SUMPRODUCT(LARGE($C658:$AV658,{1,2,3,4})), "")</f>
        <v/>
      </c>
      <c r="BD658" s="46" t="str" cm="1">
        <f t="array" ref="BD658">IFERROR(SUMPRODUCT(LARGE($C658:$AV658,{1,2,3,4,5,6,7})), "")</f>
        <v/>
      </c>
      <c r="BE658" s="46" t="str" cm="1">
        <f t="array" ref="BE658">IFERROR(SUMPRODUCT(LARGE($C658:$AV658,{1,2,3,4,5,6,7,8})), "")</f>
        <v/>
      </c>
    </row>
    <row r="659" spans="1:57" ht="15" customHeight="1" x14ac:dyDescent="0.2">
      <c r="A659" s="4"/>
      <c r="B659" s="4"/>
      <c r="C659" s="10"/>
      <c r="D659" s="10"/>
      <c r="E659" s="10"/>
      <c r="F659" s="10"/>
      <c r="G659" s="10"/>
      <c r="H659" s="10"/>
      <c r="I659" s="69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  <c r="AA659" s="10"/>
      <c r="AB659" s="10"/>
      <c r="AC659" s="10"/>
      <c r="AD659" s="10"/>
      <c r="AE659" s="10"/>
      <c r="AF659" s="10"/>
      <c r="AG659" s="10"/>
      <c r="AH659" s="10"/>
      <c r="AI659" s="10"/>
      <c r="AJ659" s="10"/>
      <c r="AK659" s="10"/>
      <c r="AL659" s="10"/>
      <c r="AM659" s="10"/>
      <c r="AN659" s="10"/>
      <c r="AO659" s="10"/>
      <c r="AP659" s="10"/>
      <c r="AQ659" s="10"/>
      <c r="AR659" s="10"/>
      <c r="AS659" s="10"/>
      <c r="AT659" s="10"/>
      <c r="AU659" s="24"/>
      <c r="AV659" s="10"/>
      <c r="AW659" s="51"/>
      <c r="AX659" s="47">
        <f t="shared" si="45"/>
        <v>0</v>
      </c>
      <c r="AY659" s="46">
        <f t="shared" si="44"/>
        <v>0</v>
      </c>
      <c r="AZ659" s="46" cm="1">
        <f t="array" ref="AZ659">IF($AY659&lt;=6,SUM($C659:$AV659),SUMPRODUCT(LARGE($C659:$AV659,{1,2,3,4,5,6})))</f>
        <v>0</v>
      </c>
      <c r="BA659" s="50" t="str">
        <f t="shared" si="46"/>
        <v/>
      </c>
      <c r="BB659" s="50" t="str">
        <f t="shared" si="47"/>
        <v xml:space="preserve"> </v>
      </c>
      <c r="BC659" s="46" t="str" cm="1">
        <f t="array" ref="BC659">IFERROR(SUMPRODUCT(LARGE($C659:$AV659,{1,2,3,4})), "")</f>
        <v/>
      </c>
      <c r="BD659" s="46" t="str" cm="1">
        <f t="array" ref="BD659">IFERROR(SUMPRODUCT(LARGE($C659:$AV659,{1,2,3,4,5,6,7})), "")</f>
        <v/>
      </c>
      <c r="BE659" s="46" t="str" cm="1">
        <f t="array" ref="BE659">IFERROR(SUMPRODUCT(LARGE($C659:$AV659,{1,2,3,4,5,6,7,8})), "")</f>
        <v/>
      </c>
    </row>
    <row r="660" spans="1:57" ht="15" customHeight="1" x14ac:dyDescent="0.2">
      <c r="A660" s="4"/>
      <c r="B660" s="4"/>
      <c r="C660" s="10"/>
      <c r="D660" s="10"/>
      <c r="E660" s="10"/>
      <c r="F660" s="10"/>
      <c r="G660" s="10"/>
      <c r="H660" s="10"/>
      <c r="I660" s="69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/>
      <c r="AB660" s="10"/>
      <c r="AC660" s="10"/>
      <c r="AD660" s="10"/>
      <c r="AE660" s="10"/>
      <c r="AF660" s="10"/>
      <c r="AG660" s="10"/>
      <c r="AH660" s="10"/>
      <c r="AI660" s="10"/>
      <c r="AJ660" s="10"/>
      <c r="AK660" s="10"/>
      <c r="AL660" s="10"/>
      <c r="AM660" s="10"/>
      <c r="AN660" s="10"/>
      <c r="AO660" s="10"/>
      <c r="AP660" s="10"/>
      <c r="AQ660" s="10"/>
      <c r="AR660" s="10"/>
      <c r="AS660" s="10"/>
      <c r="AT660" s="10"/>
      <c r="AU660" s="24"/>
      <c r="AV660" s="10"/>
      <c r="AW660" s="51"/>
      <c r="AX660" s="47">
        <f t="shared" si="45"/>
        <v>0</v>
      </c>
      <c r="AY660" s="46">
        <f t="shared" si="44"/>
        <v>0</v>
      </c>
      <c r="AZ660" s="46" cm="1">
        <f t="array" ref="AZ660">IF($AY660&lt;=6,SUM($C660:$AV660),SUMPRODUCT(LARGE($C660:$AV660,{1,2,3,4,5,6})))</f>
        <v>0</v>
      </c>
      <c r="BA660" s="50" t="str">
        <f t="shared" si="46"/>
        <v/>
      </c>
      <c r="BB660" s="50" t="str">
        <f t="shared" si="47"/>
        <v xml:space="preserve"> </v>
      </c>
      <c r="BC660" s="46" t="str" cm="1">
        <f t="array" ref="BC660">IFERROR(SUMPRODUCT(LARGE($C660:$AV660,{1,2,3,4})), "")</f>
        <v/>
      </c>
      <c r="BD660" s="46" t="str" cm="1">
        <f t="array" ref="BD660">IFERROR(SUMPRODUCT(LARGE($C660:$AV660,{1,2,3,4,5,6,7})), "")</f>
        <v/>
      </c>
      <c r="BE660" s="46" t="str" cm="1">
        <f t="array" ref="BE660">IFERROR(SUMPRODUCT(LARGE($C660:$AV660,{1,2,3,4,5,6,7,8})), "")</f>
        <v/>
      </c>
    </row>
    <row r="661" spans="1:57" ht="15" customHeight="1" x14ac:dyDescent="0.2">
      <c r="A661" s="4"/>
      <c r="B661" s="4"/>
      <c r="C661" s="10"/>
      <c r="D661" s="10"/>
      <c r="E661" s="10"/>
      <c r="F661" s="10"/>
      <c r="G661" s="10"/>
      <c r="H661" s="10"/>
      <c r="I661" s="69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  <c r="AC661" s="10"/>
      <c r="AD661" s="10"/>
      <c r="AE661" s="10"/>
      <c r="AF661" s="10"/>
      <c r="AG661" s="10"/>
      <c r="AH661" s="10"/>
      <c r="AI661" s="10"/>
      <c r="AJ661" s="10"/>
      <c r="AK661" s="10"/>
      <c r="AL661" s="10"/>
      <c r="AM661" s="10"/>
      <c r="AN661" s="10"/>
      <c r="AO661" s="10"/>
      <c r="AP661" s="10"/>
      <c r="AQ661" s="10"/>
      <c r="AR661" s="10"/>
      <c r="AS661" s="10"/>
      <c r="AT661" s="10"/>
      <c r="AU661" s="24"/>
      <c r="AV661" s="10"/>
      <c r="AW661" s="51"/>
      <c r="AX661" s="47">
        <f t="shared" si="45"/>
        <v>0</v>
      </c>
      <c r="AY661" s="46">
        <f t="shared" si="44"/>
        <v>0</v>
      </c>
      <c r="AZ661" s="46" cm="1">
        <f t="array" ref="AZ661">IF($AY661&lt;=6,SUM($C661:$AV661),SUMPRODUCT(LARGE($C661:$AV661,{1,2,3,4,5,6})))</f>
        <v>0</v>
      </c>
      <c r="BA661" s="50" t="str">
        <f t="shared" si="46"/>
        <v/>
      </c>
      <c r="BB661" s="50" t="str">
        <f t="shared" si="47"/>
        <v xml:space="preserve"> </v>
      </c>
      <c r="BC661" s="46" t="str" cm="1">
        <f t="array" ref="BC661">IFERROR(SUMPRODUCT(LARGE($C661:$AV661,{1,2,3,4})), "")</f>
        <v/>
      </c>
      <c r="BD661" s="46" t="str" cm="1">
        <f t="array" ref="BD661">IFERROR(SUMPRODUCT(LARGE($C661:$AV661,{1,2,3,4,5,6,7})), "")</f>
        <v/>
      </c>
      <c r="BE661" s="46" t="str" cm="1">
        <f t="array" ref="BE661">IFERROR(SUMPRODUCT(LARGE($C661:$AV661,{1,2,3,4,5,6,7,8})), "")</f>
        <v/>
      </c>
    </row>
    <row r="662" spans="1:57" ht="15" customHeight="1" x14ac:dyDescent="0.2">
      <c r="A662" s="4"/>
      <c r="B662" s="4"/>
      <c r="C662" s="10"/>
      <c r="D662" s="10"/>
      <c r="E662" s="10"/>
      <c r="F662" s="10"/>
      <c r="G662" s="10"/>
      <c r="H662" s="10"/>
      <c r="I662" s="69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/>
      <c r="AB662" s="10"/>
      <c r="AC662" s="10"/>
      <c r="AD662" s="10"/>
      <c r="AE662" s="10"/>
      <c r="AF662" s="10"/>
      <c r="AG662" s="10"/>
      <c r="AH662" s="10"/>
      <c r="AI662" s="10"/>
      <c r="AJ662" s="10"/>
      <c r="AK662" s="10"/>
      <c r="AL662" s="10"/>
      <c r="AM662" s="10"/>
      <c r="AN662" s="10"/>
      <c r="AO662" s="10"/>
      <c r="AP662" s="10"/>
      <c r="AQ662" s="10"/>
      <c r="AR662" s="10"/>
      <c r="AS662" s="10"/>
      <c r="AT662" s="10"/>
      <c r="AU662" s="24"/>
      <c r="AV662" s="10"/>
      <c r="AW662" s="51"/>
      <c r="AX662" s="47">
        <f t="shared" si="45"/>
        <v>0</v>
      </c>
      <c r="AY662" s="46">
        <f t="shared" si="44"/>
        <v>0</v>
      </c>
      <c r="AZ662" s="46" cm="1">
        <f t="array" ref="AZ662">IF($AY662&lt;=6,SUM($C662:$AV662),SUMPRODUCT(LARGE($C662:$AV662,{1,2,3,4,5,6})))</f>
        <v>0</v>
      </c>
      <c r="BA662" s="50" t="str">
        <f t="shared" si="46"/>
        <v/>
      </c>
      <c r="BB662" s="50" t="str">
        <f t="shared" si="47"/>
        <v xml:space="preserve"> </v>
      </c>
      <c r="BC662" s="46" t="str" cm="1">
        <f t="array" ref="BC662">IFERROR(SUMPRODUCT(LARGE($C662:$AV662,{1,2,3,4})), "")</f>
        <v/>
      </c>
      <c r="BD662" s="46" t="str" cm="1">
        <f t="array" ref="BD662">IFERROR(SUMPRODUCT(LARGE($C662:$AV662,{1,2,3,4,5,6,7})), "")</f>
        <v/>
      </c>
      <c r="BE662" s="46" t="str" cm="1">
        <f t="array" ref="BE662">IFERROR(SUMPRODUCT(LARGE($C662:$AV662,{1,2,3,4,5,6,7,8})), "")</f>
        <v/>
      </c>
    </row>
    <row r="663" spans="1:57" ht="15" customHeight="1" x14ac:dyDescent="0.2">
      <c r="A663" s="4"/>
      <c r="B663" s="4"/>
      <c r="C663" s="10"/>
      <c r="D663" s="10"/>
      <c r="E663" s="10"/>
      <c r="F663" s="10"/>
      <c r="G663" s="10"/>
      <c r="H663" s="10"/>
      <c r="I663" s="69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/>
      <c r="AB663" s="10"/>
      <c r="AC663" s="10"/>
      <c r="AD663" s="10"/>
      <c r="AE663" s="10"/>
      <c r="AF663" s="10"/>
      <c r="AG663" s="10"/>
      <c r="AH663" s="10"/>
      <c r="AI663" s="10"/>
      <c r="AJ663" s="10"/>
      <c r="AK663" s="10"/>
      <c r="AL663" s="10"/>
      <c r="AM663" s="10"/>
      <c r="AN663" s="10"/>
      <c r="AO663" s="10"/>
      <c r="AP663" s="10"/>
      <c r="AQ663" s="10"/>
      <c r="AR663" s="10"/>
      <c r="AS663" s="10"/>
      <c r="AT663" s="10"/>
      <c r="AU663" s="24"/>
      <c r="AV663" s="10"/>
      <c r="AW663" s="51"/>
      <c r="AX663" s="47">
        <f t="shared" si="45"/>
        <v>0</v>
      </c>
      <c r="AY663" s="46">
        <f t="shared" si="44"/>
        <v>0</v>
      </c>
      <c r="AZ663" s="46" cm="1">
        <f t="array" ref="AZ663">IF($AY663&lt;=6,SUM($C663:$AV663),SUMPRODUCT(LARGE($C663:$AV663,{1,2,3,4,5,6})))</f>
        <v>0</v>
      </c>
      <c r="BA663" s="50" t="str">
        <f t="shared" si="46"/>
        <v/>
      </c>
      <c r="BB663" s="50" t="str">
        <f t="shared" si="47"/>
        <v xml:space="preserve"> </v>
      </c>
      <c r="BC663" s="46" t="str" cm="1">
        <f t="array" ref="BC663">IFERROR(SUMPRODUCT(LARGE($C663:$AV663,{1,2,3,4})), "")</f>
        <v/>
      </c>
      <c r="BD663" s="46" t="str" cm="1">
        <f t="array" ref="BD663">IFERROR(SUMPRODUCT(LARGE($C663:$AV663,{1,2,3,4,5,6,7})), "")</f>
        <v/>
      </c>
      <c r="BE663" s="46" t="str" cm="1">
        <f t="array" ref="BE663">IFERROR(SUMPRODUCT(LARGE($C663:$AV663,{1,2,3,4,5,6,7,8})), "")</f>
        <v/>
      </c>
    </row>
    <row r="664" spans="1:57" ht="15" customHeight="1" x14ac:dyDescent="0.2">
      <c r="A664" s="4"/>
      <c r="B664" s="4"/>
      <c r="C664" s="10"/>
      <c r="D664" s="10"/>
      <c r="E664" s="10"/>
      <c r="F664" s="10"/>
      <c r="G664" s="10"/>
      <c r="H664" s="10"/>
      <c r="I664" s="69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  <c r="AC664" s="10"/>
      <c r="AD664" s="10"/>
      <c r="AE664" s="10"/>
      <c r="AF664" s="10"/>
      <c r="AG664" s="10"/>
      <c r="AH664" s="10"/>
      <c r="AI664" s="10"/>
      <c r="AJ664" s="10"/>
      <c r="AK664" s="10"/>
      <c r="AL664" s="10"/>
      <c r="AM664" s="10"/>
      <c r="AN664" s="10"/>
      <c r="AO664" s="10"/>
      <c r="AP664" s="10"/>
      <c r="AQ664" s="10"/>
      <c r="AR664" s="10"/>
      <c r="AS664" s="10"/>
      <c r="AT664" s="10"/>
      <c r="AU664" s="24"/>
      <c r="AV664" s="10"/>
      <c r="AW664" s="51"/>
      <c r="AX664" s="47">
        <f t="shared" si="45"/>
        <v>0</v>
      </c>
      <c r="AY664" s="46">
        <f t="shared" si="44"/>
        <v>0</v>
      </c>
      <c r="AZ664" s="46" cm="1">
        <f t="array" ref="AZ664">IF($AY664&lt;=6,SUM($C664:$AV664),SUMPRODUCT(LARGE($C664:$AV664,{1,2,3,4,5,6})))</f>
        <v>0</v>
      </c>
      <c r="BA664" s="50" t="str">
        <f t="shared" si="46"/>
        <v/>
      </c>
      <c r="BB664" s="50" t="str">
        <f t="shared" si="47"/>
        <v xml:space="preserve"> </v>
      </c>
      <c r="BC664" s="46" t="str" cm="1">
        <f t="array" ref="BC664">IFERROR(SUMPRODUCT(LARGE($C664:$AV664,{1,2,3,4})), "")</f>
        <v/>
      </c>
      <c r="BD664" s="46" t="str" cm="1">
        <f t="array" ref="BD664">IFERROR(SUMPRODUCT(LARGE($C664:$AV664,{1,2,3,4,5,6,7})), "")</f>
        <v/>
      </c>
      <c r="BE664" s="46" t="str" cm="1">
        <f t="array" ref="BE664">IFERROR(SUMPRODUCT(LARGE($C664:$AV664,{1,2,3,4,5,6,7,8})), "")</f>
        <v/>
      </c>
    </row>
    <row r="665" spans="1:57" ht="15" customHeight="1" x14ac:dyDescent="0.2">
      <c r="A665" s="4"/>
      <c r="B665" s="4"/>
      <c r="C665" s="10"/>
      <c r="D665" s="10"/>
      <c r="E665" s="10"/>
      <c r="F665" s="10"/>
      <c r="G665" s="10"/>
      <c r="H665" s="10"/>
      <c r="I665" s="69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  <c r="AA665" s="10"/>
      <c r="AB665" s="10"/>
      <c r="AC665" s="10"/>
      <c r="AD665" s="10"/>
      <c r="AE665" s="10"/>
      <c r="AF665" s="10"/>
      <c r="AG665" s="10"/>
      <c r="AH665" s="10"/>
      <c r="AI665" s="10"/>
      <c r="AJ665" s="10"/>
      <c r="AK665" s="10"/>
      <c r="AL665" s="10"/>
      <c r="AM665" s="10"/>
      <c r="AN665" s="10"/>
      <c r="AO665" s="10"/>
      <c r="AP665" s="10"/>
      <c r="AQ665" s="10"/>
      <c r="AR665" s="10"/>
      <c r="AS665" s="10"/>
      <c r="AT665" s="10"/>
      <c r="AU665" s="24"/>
      <c r="AV665" s="10"/>
      <c r="AW665" s="51"/>
      <c r="AX665" s="47">
        <f t="shared" si="45"/>
        <v>0</v>
      </c>
      <c r="AY665" s="46">
        <f t="shared" si="44"/>
        <v>0</v>
      </c>
      <c r="AZ665" s="46" cm="1">
        <f t="array" ref="AZ665">IF($AY665&lt;=6,SUM($C665:$AV665),SUMPRODUCT(LARGE($C665:$AV665,{1,2,3,4,5,6})))</f>
        <v>0</v>
      </c>
      <c r="BA665" s="50" t="str">
        <f t="shared" si="46"/>
        <v/>
      </c>
      <c r="BB665" s="50" t="str">
        <f t="shared" si="47"/>
        <v xml:space="preserve"> </v>
      </c>
      <c r="BC665" s="46" t="str" cm="1">
        <f t="array" ref="BC665">IFERROR(SUMPRODUCT(LARGE($C665:$AV665,{1,2,3,4})), "")</f>
        <v/>
      </c>
      <c r="BD665" s="46" t="str" cm="1">
        <f t="array" ref="BD665">IFERROR(SUMPRODUCT(LARGE($C665:$AV665,{1,2,3,4,5,6,7})), "")</f>
        <v/>
      </c>
      <c r="BE665" s="46" t="str" cm="1">
        <f t="array" ref="BE665">IFERROR(SUMPRODUCT(LARGE($C665:$AV665,{1,2,3,4,5,6,7,8})), "")</f>
        <v/>
      </c>
    </row>
    <row r="666" spans="1:57" ht="15" customHeight="1" x14ac:dyDescent="0.2">
      <c r="A666" s="4"/>
      <c r="B666" s="4"/>
      <c r="C666" s="10"/>
      <c r="D666" s="10"/>
      <c r="E666" s="10"/>
      <c r="F666" s="10"/>
      <c r="G666" s="10"/>
      <c r="H666" s="10"/>
      <c r="I666" s="69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  <c r="AA666" s="10"/>
      <c r="AB666" s="10"/>
      <c r="AC666" s="10"/>
      <c r="AD666" s="10"/>
      <c r="AE666" s="10"/>
      <c r="AF666" s="10"/>
      <c r="AG666" s="10"/>
      <c r="AH666" s="10"/>
      <c r="AI666" s="10"/>
      <c r="AJ666" s="10"/>
      <c r="AK666" s="10"/>
      <c r="AL666" s="10"/>
      <c r="AM666" s="10"/>
      <c r="AN666" s="10"/>
      <c r="AO666" s="10"/>
      <c r="AP666" s="10"/>
      <c r="AQ666" s="10"/>
      <c r="AR666" s="10"/>
      <c r="AS666" s="10"/>
      <c r="AT666" s="10"/>
      <c r="AU666" s="24"/>
      <c r="AV666" s="10"/>
      <c r="AW666" s="51"/>
      <c r="AX666" s="47">
        <f t="shared" si="45"/>
        <v>0</v>
      </c>
      <c r="AY666" s="46">
        <f t="shared" si="44"/>
        <v>0</v>
      </c>
      <c r="AZ666" s="46" cm="1">
        <f t="array" ref="AZ666">IF($AY666&lt;=6,SUM($C666:$AV666),SUMPRODUCT(LARGE($C666:$AV666,{1,2,3,4,5,6})))</f>
        <v>0</v>
      </c>
      <c r="BA666" s="50" t="str">
        <f t="shared" si="46"/>
        <v/>
      </c>
      <c r="BB666" s="50" t="str">
        <f t="shared" si="47"/>
        <v xml:space="preserve"> </v>
      </c>
      <c r="BC666" s="46" t="str" cm="1">
        <f t="array" ref="BC666">IFERROR(SUMPRODUCT(LARGE($C666:$AV666,{1,2,3,4})), "")</f>
        <v/>
      </c>
      <c r="BD666" s="46" t="str" cm="1">
        <f t="array" ref="BD666">IFERROR(SUMPRODUCT(LARGE($C666:$AV666,{1,2,3,4,5,6,7})), "")</f>
        <v/>
      </c>
      <c r="BE666" s="46" t="str" cm="1">
        <f t="array" ref="BE666">IFERROR(SUMPRODUCT(LARGE($C666:$AV666,{1,2,3,4,5,6,7,8})), "")</f>
        <v/>
      </c>
    </row>
    <row r="667" spans="1:57" ht="15" customHeight="1" x14ac:dyDescent="0.2">
      <c r="A667" s="4"/>
      <c r="B667" s="4"/>
      <c r="C667" s="10"/>
      <c r="D667" s="10"/>
      <c r="E667" s="10"/>
      <c r="F667" s="10"/>
      <c r="G667" s="10"/>
      <c r="H667" s="10"/>
      <c r="I667" s="69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  <c r="AA667" s="10"/>
      <c r="AB667" s="10"/>
      <c r="AC667" s="10"/>
      <c r="AD667" s="10"/>
      <c r="AE667" s="10"/>
      <c r="AF667" s="10"/>
      <c r="AG667" s="10"/>
      <c r="AH667" s="10"/>
      <c r="AI667" s="10"/>
      <c r="AJ667" s="10"/>
      <c r="AK667" s="10"/>
      <c r="AL667" s="10"/>
      <c r="AM667" s="10"/>
      <c r="AN667" s="10"/>
      <c r="AO667" s="10"/>
      <c r="AP667" s="10"/>
      <c r="AQ667" s="10"/>
      <c r="AR667" s="10"/>
      <c r="AS667" s="10"/>
      <c r="AT667" s="10"/>
      <c r="AU667" s="24"/>
      <c r="AV667" s="10"/>
      <c r="AW667" s="51"/>
      <c r="AX667" s="47">
        <f t="shared" si="45"/>
        <v>0</v>
      </c>
      <c r="AY667" s="46">
        <f t="shared" si="44"/>
        <v>0</v>
      </c>
      <c r="AZ667" s="46" cm="1">
        <f t="array" ref="AZ667">IF($AY667&lt;=6,SUM($C667:$AV667),SUMPRODUCT(LARGE($C667:$AV667,{1,2,3,4,5,6})))</f>
        <v>0</v>
      </c>
      <c r="BA667" s="50" t="str">
        <f t="shared" si="46"/>
        <v/>
      </c>
      <c r="BB667" s="50" t="str">
        <f t="shared" si="47"/>
        <v xml:space="preserve"> </v>
      </c>
      <c r="BC667" s="46" t="str" cm="1">
        <f t="array" ref="BC667">IFERROR(SUMPRODUCT(LARGE($C667:$AV667,{1,2,3,4})), "")</f>
        <v/>
      </c>
      <c r="BD667" s="46" t="str" cm="1">
        <f t="array" ref="BD667">IFERROR(SUMPRODUCT(LARGE($C667:$AV667,{1,2,3,4,5,6,7})), "")</f>
        <v/>
      </c>
      <c r="BE667" s="46" t="str" cm="1">
        <f t="array" ref="BE667">IFERROR(SUMPRODUCT(LARGE($C667:$AV667,{1,2,3,4,5,6,7,8})), "")</f>
        <v/>
      </c>
    </row>
    <row r="668" spans="1:57" ht="15" customHeight="1" x14ac:dyDescent="0.2">
      <c r="A668" s="4"/>
      <c r="B668" s="4"/>
      <c r="C668" s="10"/>
      <c r="D668" s="10"/>
      <c r="E668" s="10"/>
      <c r="F668" s="10"/>
      <c r="G668" s="10"/>
      <c r="H668" s="10"/>
      <c r="I668" s="69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  <c r="AC668" s="10"/>
      <c r="AD668" s="10"/>
      <c r="AE668" s="10"/>
      <c r="AF668" s="10"/>
      <c r="AG668" s="10"/>
      <c r="AH668" s="10"/>
      <c r="AI668" s="10"/>
      <c r="AJ668" s="10"/>
      <c r="AK668" s="10"/>
      <c r="AL668" s="10"/>
      <c r="AM668" s="10"/>
      <c r="AN668" s="10"/>
      <c r="AO668" s="10"/>
      <c r="AP668" s="10"/>
      <c r="AQ668" s="10"/>
      <c r="AR668" s="10"/>
      <c r="AS668" s="10"/>
      <c r="AT668" s="10"/>
      <c r="AU668" s="24"/>
      <c r="AV668" s="10"/>
      <c r="AW668" s="51"/>
      <c r="AX668" s="47">
        <f t="shared" si="45"/>
        <v>0</v>
      </c>
      <c r="AY668" s="46">
        <f t="shared" si="44"/>
        <v>0</v>
      </c>
      <c r="AZ668" s="46" cm="1">
        <f t="array" ref="AZ668">IF($AY668&lt;=6,SUM($C668:$AV668),SUMPRODUCT(LARGE($C668:$AV668,{1,2,3,4,5,6})))</f>
        <v>0</v>
      </c>
      <c r="BA668" s="50" t="str">
        <f t="shared" si="46"/>
        <v/>
      </c>
      <c r="BB668" s="50" t="str">
        <f t="shared" si="47"/>
        <v xml:space="preserve"> </v>
      </c>
      <c r="BC668" s="46" t="str" cm="1">
        <f t="array" ref="BC668">IFERROR(SUMPRODUCT(LARGE($C668:$AV668,{1,2,3,4})), "")</f>
        <v/>
      </c>
      <c r="BD668" s="46" t="str" cm="1">
        <f t="array" ref="BD668">IFERROR(SUMPRODUCT(LARGE($C668:$AV668,{1,2,3,4,5,6,7})), "")</f>
        <v/>
      </c>
      <c r="BE668" s="46" t="str" cm="1">
        <f t="array" ref="BE668">IFERROR(SUMPRODUCT(LARGE($C668:$AV668,{1,2,3,4,5,6,7,8})), "")</f>
        <v/>
      </c>
    </row>
    <row r="669" spans="1:57" ht="15" customHeight="1" x14ac:dyDescent="0.2">
      <c r="A669" s="4"/>
      <c r="B669" s="4"/>
      <c r="C669" s="10"/>
      <c r="D669" s="10"/>
      <c r="E669" s="10"/>
      <c r="F669" s="10"/>
      <c r="G669" s="10"/>
      <c r="H669" s="10"/>
      <c r="I669" s="69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/>
      <c r="AB669" s="10"/>
      <c r="AC669" s="10"/>
      <c r="AD669" s="10"/>
      <c r="AE669" s="10"/>
      <c r="AF669" s="10"/>
      <c r="AG669" s="10"/>
      <c r="AH669" s="10"/>
      <c r="AI669" s="10"/>
      <c r="AJ669" s="10"/>
      <c r="AK669" s="10"/>
      <c r="AL669" s="10"/>
      <c r="AM669" s="10"/>
      <c r="AN669" s="10"/>
      <c r="AO669" s="10"/>
      <c r="AP669" s="10"/>
      <c r="AQ669" s="10"/>
      <c r="AR669" s="10"/>
      <c r="AS669" s="10"/>
      <c r="AT669" s="10"/>
      <c r="AU669" s="24"/>
      <c r="AV669" s="10"/>
      <c r="AW669" s="51"/>
      <c r="AX669" s="47">
        <f t="shared" si="45"/>
        <v>0</v>
      </c>
      <c r="AY669" s="46">
        <f t="shared" si="44"/>
        <v>0</v>
      </c>
      <c r="AZ669" s="46" cm="1">
        <f t="array" ref="AZ669">IF($AY669&lt;=6,SUM($C669:$AV669),SUMPRODUCT(LARGE($C669:$AV669,{1,2,3,4,5,6})))</f>
        <v>0</v>
      </c>
      <c r="BA669" s="50" t="str">
        <f t="shared" si="46"/>
        <v/>
      </c>
      <c r="BB669" s="50" t="str">
        <f t="shared" si="47"/>
        <v xml:space="preserve"> </v>
      </c>
      <c r="BC669" s="46" t="str" cm="1">
        <f t="array" ref="BC669">IFERROR(SUMPRODUCT(LARGE($C669:$AV669,{1,2,3,4})), "")</f>
        <v/>
      </c>
      <c r="BD669" s="46" t="str" cm="1">
        <f t="array" ref="BD669">IFERROR(SUMPRODUCT(LARGE($C669:$AV669,{1,2,3,4,5,6,7})), "")</f>
        <v/>
      </c>
      <c r="BE669" s="46" t="str" cm="1">
        <f t="array" ref="BE669">IFERROR(SUMPRODUCT(LARGE($C669:$AV669,{1,2,3,4,5,6,7,8})), "")</f>
        <v/>
      </c>
    </row>
    <row r="670" spans="1:57" ht="15" customHeight="1" x14ac:dyDescent="0.2">
      <c r="A670" s="4"/>
      <c r="B670" s="4"/>
      <c r="C670" s="10"/>
      <c r="D670" s="10"/>
      <c r="E670" s="10"/>
      <c r="F670" s="10"/>
      <c r="G670" s="10"/>
      <c r="H670" s="10"/>
      <c r="I670" s="69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/>
      <c r="AB670" s="10"/>
      <c r="AC670" s="10"/>
      <c r="AD670" s="10"/>
      <c r="AE670" s="10"/>
      <c r="AF670" s="10"/>
      <c r="AG670" s="10"/>
      <c r="AH670" s="10"/>
      <c r="AI670" s="10"/>
      <c r="AJ670" s="10"/>
      <c r="AK670" s="10"/>
      <c r="AL670" s="10"/>
      <c r="AM670" s="10"/>
      <c r="AN670" s="10"/>
      <c r="AO670" s="10"/>
      <c r="AP670" s="10"/>
      <c r="AQ670" s="10"/>
      <c r="AR670" s="10"/>
      <c r="AS670" s="10"/>
      <c r="AT670" s="10"/>
      <c r="AU670" s="24"/>
      <c r="AV670" s="10"/>
      <c r="AW670" s="51"/>
      <c r="AX670" s="47">
        <f t="shared" si="45"/>
        <v>0</v>
      </c>
      <c r="AY670" s="46">
        <f t="shared" si="44"/>
        <v>0</v>
      </c>
      <c r="AZ670" s="46" cm="1">
        <f t="array" ref="AZ670">IF($AY670&lt;=6,SUM($C670:$AV670),SUMPRODUCT(LARGE($C670:$AV670,{1,2,3,4,5,6})))</f>
        <v>0</v>
      </c>
      <c r="BA670" s="50" t="str">
        <f t="shared" si="46"/>
        <v/>
      </c>
      <c r="BB670" s="50" t="str">
        <f t="shared" si="47"/>
        <v xml:space="preserve"> </v>
      </c>
      <c r="BC670" s="46" t="str" cm="1">
        <f t="array" ref="BC670">IFERROR(SUMPRODUCT(LARGE($C670:$AV670,{1,2,3,4})), "")</f>
        <v/>
      </c>
      <c r="BD670" s="46" t="str" cm="1">
        <f t="array" ref="BD670">IFERROR(SUMPRODUCT(LARGE($C670:$AV670,{1,2,3,4,5,6,7})), "")</f>
        <v/>
      </c>
      <c r="BE670" s="46" t="str" cm="1">
        <f t="array" ref="BE670">IFERROR(SUMPRODUCT(LARGE($C670:$AV670,{1,2,3,4,5,6,7,8})), "")</f>
        <v/>
      </c>
    </row>
    <row r="671" spans="1:57" ht="15" customHeight="1" x14ac:dyDescent="0.2">
      <c r="A671" s="4"/>
      <c r="B671" s="4"/>
      <c r="C671" s="10"/>
      <c r="D671" s="10"/>
      <c r="E671" s="10"/>
      <c r="F671" s="10"/>
      <c r="G671" s="10"/>
      <c r="H671" s="10"/>
      <c r="I671" s="69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  <c r="AA671" s="10"/>
      <c r="AB671" s="10"/>
      <c r="AC671" s="10"/>
      <c r="AD671" s="10"/>
      <c r="AE671" s="10"/>
      <c r="AF671" s="10"/>
      <c r="AG671" s="10"/>
      <c r="AH671" s="10"/>
      <c r="AI671" s="10"/>
      <c r="AJ671" s="10"/>
      <c r="AK671" s="10"/>
      <c r="AL671" s="10"/>
      <c r="AM671" s="10"/>
      <c r="AN671" s="10"/>
      <c r="AO671" s="10"/>
      <c r="AP671" s="10"/>
      <c r="AQ671" s="10"/>
      <c r="AR671" s="10"/>
      <c r="AS671" s="10"/>
      <c r="AT671" s="10"/>
      <c r="AU671" s="24"/>
      <c r="AV671" s="10"/>
      <c r="AW671" s="51"/>
      <c r="AX671" s="47">
        <f t="shared" si="45"/>
        <v>0</v>
      </c>
      <c r="AY671" s="46">
        <f t="shared" si="44"/>
        <v>0</v>
      </c>
      <c r="AZ671" s="46" cm="1">
        <f t="array" ref="AZ671">IF($AY671&lt;=6,SUM($C671:$AV671),SUMPRODUCT(LARGE($C671:$AV671,{1,2,3,4,5,6})))</f>
        <v>0</v>
      </c>
      <c r="BA671" s="50" t="str">
        <f t="shared" si="46"/>
        <v/>
      </c>
      <c r="BB671" s="50" t="str">
        <f t="shared" si="47"/>
        <v xml:space="preserve"> </v>
      </c>
      <c r="BC671" s="46" t="str" cm="1">
        <f t="array" ref="BC671">IFERROR(SUMPRODUCT(LARGE($C671:$AV671,{1,2,3,4})), "")</f>
        <v/>
      </c>
      <c r="BD671" s="46" t="str" cm="1">
        <f t="array" ref="BD671">IFERROR(SUMPRODUCT(LARGE($C671:$AV671,{1,2,3,4,5,6,7})), "")</f>
        <v/>
      </c>
      <c r="BE671" s="46" t="str" cm="1">
        <f t="array" ref="BE671">IFERROR(SUMPRODUCT(LARGE($C671:$AV671,{1,2,3,4,5,6,7,8})), "")</f>
        <v/>
      </c>
    </row>
    <row r="672" spans="1:57" ht="15" customHeight="1" x14ac:dyDescent="0.2">
      <c r="A672" s="4"/>
      <c r="B672" s="4"/>
      <c r="C672" s="10"/>
      <c r="D672" s="10"/>
      <c r="E672" s="10"/>
      <c r="F672" s="10"/>
      <c r="G672" s="10"/>
      <c r="H672" s="10"/>
      <c r="I672" s="69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  <c r="AC672" s="10"/>
      <c r="AD672" s="10"/>
      <c r="AE672" s="10"/>
      <c r="AF672" s="10"/>
      <c r="AG672" s="10"/>
      <c r="AH672" s="10"/>
      <c r="AI672" s="10"/>
      <c r="AJ672" s="10"/>
      <c r="AK672" s="10"/>
      <c r="AL672" s="10"/>
      <c r="AM672" s="10"/>
      <c r="AN672" s="10"/>
      <c r="AO672" s="10"/>
      <c r="AP672" s="10"/>
      <c r="AQ672" s="10"/>
      <c r="AR672" s="10"/>
      <c r="AS672" s="10"/>
      <c r="AT672" s="10"/>
      <c r="AU672" s="24"/>
      <c r="AV672" s="10"/>
      <c r="AW672" s="51"/>
      <c r="AX672" s="47">
        <f t="shared" si="45"/>
        <v>0</v>
      </c>
      <c r="AY672" s="46">
        <f t="shared" si="44"/>
        <v>0</v>
      </c>
      <c r="AZ672" s="46" cm="1">
        <f t="array" ref="AZ672">IF($AY672&lt;=6,SUM($C672:$AV672),SUMPRODUCT(LARGE($C672:$AV672,{1,2,3,4,5,6})))</f>
        <v>0</v>
      </c>
      <c r="BA672" s="50" t="str">
        <f t="shared" si="46"/>
        <v/>
      </c>
      <c r="BB672" s="50" t="str">
        <f t="shared" si="47"/>
        <v xml:space="preserve"> </v>
      </c>
      <c r="BC672" s="46" t="str" cm="1">
        <f t="array" ref="BC672">IFERROR(SUMPRODUCT(LARGE($C672:$AV672,{1,2,3,4})), "")</f>
        <v/>
      </c>
      <c r="BD672" s="46" t="str" cm="1">
        <f t="array" ref="BD672">IFERROR(SUMPRODUCT(LARGE($C672:$AV672,{1,2,3,4,5,6,7})), "")</f>
        <v/>
      </c>
      <c r="BE672" s="46" t="str" cm="1">
        <f t="array" ref="BE672">IFERROR(SUMPRODUCT(LARGE($C672:$AV672,{1,2,3,4,5,6,7,8})), "")</f>
        <v/>
      </c>
    </row>
    <row r="673" spans="1:57" ht="15" customHeight="1" x14ac:dyDescent="0.2">
      <c r="A673" s="4"/>
      <c r="B673" s="4"/>
      <c r="C673" s="10"/>
      <c r="D673" s="10"/>
      <c r="E673" s="10"/>
      <c r="F673" s="10"/>
      <c r="G673" s="10"/>
      <c r="H673" s="10"/>
      <c r="I673" s="69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  <c r="AA673" s="10"/>
      <c r="AB673" s="10"/>
      <c r="AC673" s="10"/>
      <c r="AD673" s="10"/>
      <c r="AE673" s="10"/>
      <c r="AF673" s="10"/>
      <c r="AG673" s="10"/>
      <c r="AH673" s="10"/>
      <c r="AI673" s="10"/>
      <c r="AJ673" s="10"/>
      <c r="AK673" s="10"/>
      <c r="AL673" s="10"/>
      <c r="AM673" s="10"/>
      <c r="AN673" s="10"/>
      <c r="AO673" s="10"/>
      <c r="AP673" s="10"/>
      <c r="AQ673" s="10"/>
      <c r="AR673" s="10"/>
      <c r="AS673" s="10"/>
      <c r="AT673" s="10"/>
      <c r="AU673" s="24"/>
      <c r="AV673" s="10"/>
      <c r="AW673" s="51"/>
      <c r="AX673" s="47">
        <f t="shared" si="45"/>
        <v>0</v>
      </c>
      <c r="AY673" s="46">
        <f t="shared" si="44"/>
        <v>0</v>
      </c>
      <c r="AZ673" s="46" cm="1">
        <f t="array" ref="AZ673">IF($AY673&lt;=6,SUM($C673:$AV673),SUMPRODUCT(LARGE($C673:$AV673,{1,2,3,4,5,6})))</f>
        <v>0</v>
      </c>
      <c r="BA673" s="50" t="str">
        <f t="shared" si="46"/>
        <v/>
      </c>
      <c r="BB673" s="50" t="str">
        <f t="shared" si="47"/>
        <v xml:space="preserve"> </v>
      </c>
      <c r="BC673" s="46" t="str" cm="1">
        <f t="array" ref="BC673">IFERROR(SUMPRODUCT(LARGE($C673:$AV673,{1,2,3,4})), "")</f>
        <v/>
      </c>
      <c r="BD673" s="46" t="str" cm="1">
        <f t="array" ref="BD673">IFERROR(SUMPRODUCT(LARGE($C673:$AV673,{1,2,3,4,5,6,7})), "")</f>
        <v/>
      </c>
      <c r="BE673" s="46" t="str" cm="1">
        <f t="array" ref="BE673">IFERROR(SUMPRODUCT(LARGE($C673:$AV673,{1,2,3,4,5,6,7,8})), "")</f>
        <v/>
      </c>
    </row>
    <row r="674" spans="1:57" ht="15" customHeight="1" x14ac:dyDescent="0.2">
      <c r="A674" s="4"/>
      <c r="B674" s="4"/>
      <c r="C674" s="10"/>
      <c r="D674" s="10"/>
      <c r="E674" s="10"/>
      <c r="F674" s="10"/>
      <c r="G674" s="10"/>
      <c r="H674" s="10"/>
      <c r="I674" s="69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/>
      <c r="AB674" s="10"/>
      <c r="AC674" s="10"/>
      <c r="AD674" s="10"/>
      <c r="AE674" s="10"/>
      <c r="AF674" s="10"/>
      <c r="AG674" s="10"/>
      <c r="AH674" s="10"/>
      <c r="AI674" s="10"/>
      <c r="AJ674" s="10"/>
      <c r="AK674" s="10"/>
      <c r="AL674" s="10"/>
      <c r="AM674" s="10"/>
      <c r="AN674" s="10"/>
      <c r="AO674" s="10"/>
      <c r="AP674" s="10"/>
      <c r="AQ674" s="10"/>
      <c r="AR674" s="10"/>
      <c r="AS674" s="10"/>
      <c r="AT674" s="10"/>
      <c r="AU674" s="24"/>
      <c r="AV674" s="10"/>
      <c r="AW674" s="51"/>
      <c r="AX674" s="47">
        <f t="shared" si="45"/>
        <v>0</v>
      </c>
      <c r="AY674" s="46">
        <f t="shared" si="44"/>
        <v>0</v>
      </c>
      <c r="AZ674" s="46" cm="1">
        <f t="array" ref="AZ674">IF($AY674&lt;=6,SUM($C674:$AV674),SUMPRODUCT(LARGE($C674:$AV674,{1,2,3,4,5,6})))</f>
        <v>0</v>
      </c>
      <c r="BA674" s="50" t="str">
        <f t="shared" si="46"/>
        <v/>
      </c>
      <c r="BB674" s="50" t="str">
        <f t="shared" si="47"/>
        <v xml:space="preserve"> </v>
      </c>
      <c r="BC674" s="46" t="str" cm="1">
        <f t="array" ref="BC674">IFERROR(SUMPRODUCT(LARGE($C674:$AV674,{1,2,3,4})), "")</f>
        <v/>
      </c>
      <c r="BD674" s="46" t="str" cm="1">
        <f t="array" ref="BD674">IFERROR(SUMPRODUCT(LARGE($C674:$AV674,{1,2,3,4,5,6,7})), "")</f>
        <v/>
      </c>
      <c r="BE674" s="46" t="str" cm="1">
        <f t="array" ref="BE674">IFERROR(SUMPRODUCT(LARGE($C674:$AV674,{1,2,3,4,5,6,7,8})), "")</f>
        <v/>
      </c>
    </row>
    <row r="675" spans="1:57" ht="15" customHeight="1" x14ac:dyDescent="0.2">
      <c r="A675" s="4"/>
      <c r="B675" s="4"/>
      <c r="C675" s="10"/>
      <c r="D675" s="10"/>
      <c r="E675" s="10"/>
      <c r="F675" s="10"/>
      <c r="G675" s="10"/>
      <c r="H675" s="10"/>
      <c r="I675" s="69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  <c r="AA675" s="10"/>
      <c r="AB675" s="10"/>
      <c r="AC675" s="10"/>
      <c r="AD675" s="10"/>
      <c r="AE675" s="10"/>
      <c r="AF675" s="10"/>
      <c r="AG675" s="10"/>
      <c r="AH675" s="10"/>
      <c r="AI675" s="10"/>
      <c r="AJ675" s="10"/>
      <c r="AK675" s="10"/>
      <c r="AL675" s="10"/>
      <c r="AM675" s="10"/>
      <c r="AN675" s="10"/>
      <c r="AO675" s="10"/>
      <c r="AP675" s="10"/>
      <c r="AQ675" s="10"/>
      <c r="AR675" s="10"/>
      <c r="AS675" s="10"/>
      <c r="AT675" s="10"/>
      <c r="AU675" s="24"/>
      <c r="AV675" s="10"/>
      <c r="AW675" s="51"/>
      <c r="AX675" s="47">
        <f t="shared" si="45"/>
        <v>0</v>
      </c>
      <c r="AY675" s="46">
        <f t="shared" si="44"/>
        <v>0</v>
      </c>
      <c r="AZ675" s="46" cm="1">
        <f t="array" ref="AZ675">IF($AY675&lt;=6,SUM($C675:$AV675),SUMPRODUCT(LARGE($C675:$AV675,{1,2,3,4,5,6})))</f>
        <v>0</v>
      </c>
      <c r="BA675" s="50" t="str">
        <f t="shared" si="46"/>
        <v/>
      </c>
      <c r="BB675" s="50" t="str">
        <f t="shared" si="47"/>
        <v xml:space="preserve"> </v>
      </c>
      <c r="BC675" s="46" t="str" cm="1">
        <f t="array" ref="BC675">IFERROR(SUMPRODUCT(LARGE($C675:$AV675,{1,2,3,4})), "")</f>
        <v/>
      </c>
      <c r="BD675" s="46" t="str" cm="1">
        <f t="array" ref="BD675">IFERROR(SUMPRODUCT(LARGE($C675:$AV675,{1,2,3,4,5,6,7})), "")</f>
        <v/>
      </c>
      <c r="BE675" s="46" t="str" cm="1">
        <f t="array" ref="BE675">IFERROR(SUMPRODUCT(LARGE($C675:$AV675,{1,2,3,4,5,6,7,8})), "")</f>
        <v/>
      </c>
    </row>
    <row r="676" spans="1:57" ht="15" customHeight="1" x14ac:dyDescent="0.2">
      <c r="A676" s="4"/>
      <c r="B676" s="4"/>
      <c r="C676" s="10"/>
      <c r="D676" s="10"/>
      <c r="E676" s="10"/>
      <c r="F676" s="10"/>
      <c r="G676" s="10"/>
      <c r="H676" s="10"/>
      <c r="I676" s="69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/>
      <c r="AB676" s="10"/>
      <c r="AC676" s="10"/>
      <c r="AD676" s="10"/>
      <c r="AE676" s="10"/>
      <c r="AF676" s="10"/>
      <c r="AG676" s="10"/>
      <c r="AH676" s="10"/>
      <c r="AI676" s="10"/>
      <c r="AJ676" s="10"/>
      <c r="AK676" s="10"/>
      <c r="AL676" s="10"/>
      <c r="AM676" s="10"/>
      <c r="AN676" s="10"/>
      <c r="AO676" s="10"/>
      <c r="AP676" s="10"/>
      <c r="AQ676" s="10"/>
      <c r="AR676" s="10"/>
      <c r="AS676" s="10"/>
      <c r="AT676" s="10"/>
      <c r="AU676" s="24"/>
      <c r="AV676" s="10"/>
      <c r="AW676" s="51"/>
      <c r="AX676" s="47">
        <f t="shared" si="45"/>
        <v>0</v>
      </c>
      <c r="AY676" s="46">
        <f t="shared" si="44"/>
        <v>0</v>
      </c>
      <c r="AZ676" s="46" cm="1">
        <f t="array" ref="AZ676">IF($AY676&lt;=6,SUM($C676:$AV676),SUMPRODUCT(LARGE($C676:$AV676,{1,2,3,4,5,6})))</f>
        <v>0</v>
      </c>
      <c r="BA676" s="50" t="str">
        <f t="shared" si="46"/>
        <v/>
      </c>
      <c r="BB676" s="50" t="str">
        <f t="shared" si="47"/>
        <v xml:space="preserve"> </v>
      </c>
      <c r="BC676" s="46" t="str" cm="1">
        <f t="array" ref="BC676">IFERROR(SUMPRODUCT(LARGE($C676:$AV676,{1,2,3,4})), "")</f>
        <v/>
      </c>
      <c r="BD676" s="46" t="str" cm="1">
        <f t="array" ref="BD676">IFERROR(SUMPRODUCT(LARGE($C676:$AV676,{1,2,3,4,5,6,7})), "")</f>
        <v/>
      </c>
      <c r="BE676" s="46" t="str" cm="1">
        <f t="array" ref="BE676">IFERROR(SUMPRODUCT(LARGE($C676:$AV676,{1,2,3,4,5,6,7,8})), "")</f>
        <v/>
      </c>
    </row>
    <row r="677" spans="1:57" ht="15" customHeight="1" x14ac:dyDescent="0.2">
      <c r="A677" s="4"/>
      <c r="B677" s="4"/>
      <c r="C677" s="10"/>
      <c r="D677" s="10"/>
      <c r="E677" s="10"/>
      <c r="F677" s="10"/>
      <c r="G677" s="10"/>
      <c r="H677" s="10"/>
      <c r="I677" s="69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  <c r="AA677" s="10"/>
      <c r="AB677" s="10"/>
      <c r="AC677" s="10"/>
      <c r="AD677" s="10"/>
      <c r="AE677" s="10"/>
      <c r="AF677" s="10"/>
      <c r="AG677" s="10"/>
      <c r="AH677" s="10"/>
      <c r="AI677" s="10"/>
      <c r="AJ677" s="10"/>
      <c r="AK677" s="10"/>
      <c r="AL677" s="10"/>
      <c r="AM677" s="10"/>
      <c r="AN677" s="10"/>
      <c r="AO677" s="10"/>
      <c r="AP677" s="10"/>
      <c r="AQ677" s="10"/>
      <c r="AR677" s="10"/>
      <c r="AS677" s="10"/>
      <c r="AT677" s="10"/>
      <c r="AU677" s="24"/>
      <c r="AV677" s="10"/>
      <c r="AW677" s="51"/>
      <c r="AX677" s="47">
        <f t="shared" si="45"/>
        <v>0</v>
      </c>
      <c r="AY677" s="46">
        <f t="shared" si="44"/>
        <v>0</v>
      </c>
      <c r="AZ677" s="46" cm="1">
        <f t="array" ref="AZ677">IF($AY677&lt;=6,SUM($C677:$AV677),SUMPRODUCT(LARGE($C677:$AV677,{1,2,3,4,5,6})))</f>
        <v>0</v>
      </c>
      <c r="BA677" s="50" t="str">
        <f t="shared" si="46"/>
        <v/>
      </c>
      <c r="BB677" s="50" t="str">
        <f t="shared" si="47"/>
        <v xml:space="preserve"> </v>
      </c>
      <c r="BC677" s="46" t="str" cm="1">
        <f t="array" ref="BC677">IFERROR(SUMPRODUCT(LARGE($C677:$AV677,{1,2,3,4})), "")</f>
        <v/>
      </c>
      <c r="BD677" s="46" t="str" cm="1">
        <f t="array" ref="BD677">IFERROR(SUMPRODUCT(LARGE($C677:$AV677,{1,2,3,4,5,6,7})), "")</f>
        <v/>
      </c>
      <c r="BE677" s="46" t="str" cm="1">
        <f t="array" ref="BE677">IFERROR(SUMPRODUCT(LARGE($C677:$AV677,{1,2,3,4,5,6,7,8})), "")</f>
        <v/>
      </c>
    </row>
    <row r="678" spans="1:57" ht="15" customHeight="1" x14ac:dyDescent="0.2">
      <c r="A678" s="4"/>
      <c r="B678" s="4"/>
      <c r="C678" s="10"/>
      <c r="D678" s="10"/>
      <c r="E678" s="10"/>
      <c r="F678" s="10"/>
      <c r="G678" s="10"/>
      <c r="H678" s="10"/>
      <c r="I678" s="69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/>
      <c r="AB678" s="10"/>
      <c r="AC678" s="10"/>
      <c r="AD678" s="10"/>
      <c r="AE678" s="10"/>
      <c r="AF678" s="10"/>
      <c r="AG678" s="10"/>
      <c r="AH678" s="10"/>
      <c r="AI678" s="10"/>
      <c r="AJ678" s="10"/>
      <c r="AK678" s="10"/>
      <c r="AL678" s="10"/>
      <c r="AM678" s="10"/>
      <c r="AN678" s="10"/>
      <c r="AO678" s="10"/>
      <c r="AP678" s="10"/>
      <c r="AQ678" s="10"/>
      <c r="AR678" s="10"/>
      <c r="AS678" s="10"/>
      <c r="AT678" s="10"/>
      <c r="AU678" s="24"/>
      <c r="AV678" s="10"/>
      <c r="AW678" s="51"/>
      <c r="AX678" s="47">
        <f t="shared" si="45"/>
        <v>0</v>
      </c>
      <c r="AY678" s="46">
        <f t="shared" si="44"/>
        <v>0</v>
      </c>
      <c r="AZ678" s="46" cm="1">
        <f t="array" ref="AZ678">IF($AY678&lt;=6,SUM($C678:$AV678),SUMPRODUCT(LARGE($C678:$AV678,{1,2,3,4,5,6})))</f>
        <v>0</v>
      </c>
      <c r="BA678" s="50" t="str">
        <f t="shared" si="46"/>
        <v/>
      </c>
      <c r="BB678" s="50" t="str">
        <f t="shared" si="47"/>
        <v xml:space="preserve"> </v>
      </c>
      <c r="BC678" s="46" t="str" cm="1">
        <f t="array" ref="BC678">IFERROR(SUMPRODUCT(LARGE($C678:$AV678,{1,2,3,4})), "")</f>
        <v/>
      </c>
      <c r="BD678" s="46" t="str" cm="1">
        <f t="array" ref="BD678">IFERROR(SUMPRODUCT(LARGE($C678:$AV678,{1,2,3,4,5,6,7})), "")</f>
        <v/>
      </c>
      <c r="BE678" s="46" t="str" cm="1">
        <f t="array" ref="BE678">IFERROR(SUMPRODUCT(LARGE($C678:$AV678,{1,2,3,4,5,6,7,8})), "")</f>
        <v/>
      </c>
    </row>
    <row r="679" spans="1:57" ht="15" customHeight="1" x14ac:dyDescent="0.2">
      <c r="A679" s="4"/>
      <c r="B679" s="4"/>
      <c r="C679" s="10"/>
      <c r="D679" s="10"/>
      <c r="E679" s="10"/>
      <c r="F679" s="10"/>
      <c r="G679" s="10"/>
      <c r="H679" s="10"/>
      <c r="I679" s="69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  <c r="AA679" s="10"/>
      <c r="AB679" s="10"/>
      <c r="AC679" s="10"/>
      <c r="AD679" s="10"/>
      <c r="AE679" s="10"/>
      <c r="AF679" s="10"/>
      <c r="AG679" s="10"/>
      <c r="AH679" s="10"/>
      <c r="AI679" s="10"/>
      <c r="AJ679" s="10"/>
      <c r="AK679" s="10"/>
      <c r="AL679" s="10"/>
      <c r="AM679" s="10"/>
      <c r="AN679" s="10"/>
      <c r="AO679" s="10"/>
      <c r="AP679" s="10"/>
      <c r="AQ679" s="10"/>
      <c r="AR679" s="10"/>
      <c r="AS679" s="10"/>
      <c r="AT679" s="10"/>
      <c r="AU679" s="24"/>
      <c r="AV679" s="10"/>
      <c r="AW679" s="51"/>
      <c r="AX679" s="47">
        <f t="shared" si="45"/>
        <v>0</v>
      </c>
      <c r="AY679" s="46">
        <f t="shared" si="44"/>
        <v>0</v>
      </c>
      <c r="AZ679" s="46" cm="1">
        <f t="array" ref="AZ679">IF($AY679&lt;=6,SUM($C679:$AV679),SUMPRODUCT(LARGE($C679:$AV679,{1,2,3,4,5,6})))</f>
        <v>0</v>
      </c>
      <c r="BA679" s="50" t="str">
        <f t="shared" si="46"/>
        <v/>
      </c>
      <c r="BB679" s="50" t="str">
        <f t="shared" si="47"/>
        <v xml:space="preserve"> </v>
      </c>
      <c r="BC679" s="46" t="str" cm="1">
        <f t="array" ref="BC679">IFERROR(SUMPRODUCT(LARGE($C679:$AV679,{1,2,3,4})), "")</f>
        <v/>
      </c>
      <c r="BD679" s="46" t="str" cm="1">
        <f t="array" ref="BD679">IFERROR(SUMPRODUCT(LARGE($C679:$AV679,{1,2,3,4,5,6,7})), "")</f>
        <v/>
      </c>
      <c r="BE679" s="46" t="str" cm="1">
        <f t="array" ref="BE679">IFERROR(SUMPRODUCT(LARGE($C679:$AV679,{1,2,3,4,5,6,7,8})), "")</f>
        <v/>
      </c>
    </row>
    <row r="680" spans="1:57" ht="15" customHeight="1" x14ac:dyDescent="0.2">
      <c r="A680" s="4"/>
      <c r="B680" s="4"/>
      <c r="C680" s="10"/>
      <c r="D680" s="10"/>
      <c r="E680" s="10"/>
      <c r="F680" s="10"/>
      <c r="G680" s="10"/>
      <c r="H680" s="10"/>
      <c r="I680" s="69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/>
      <c r="AB680" s="10"/>
      <c r="AC680" s="10"/>
      <c r="AD680" s="10"/>
      <c r="AE680" s="10"/>
      <c r="AF680" s="10"/>
      <c r="AG680" s="10"/>
      <c r="AH680" s="10"/>
      <c r="AI680" s="10"/>
      <c r="AJ680" s="10"/>
      <c r="AK680" s="10"/>
      <c r="AL680" s="10"/>
      <c r="AM680" s="10"/>
      <c r="AN680" s="10"/>
      <c r="AO680" s="10"/>
      <c r="AP680" s="10"/>
      <c r="AQ680" s="10"/>
      <c r="AR680" s="10"/>
      <c r="AS680" s="10"/>
      <c r="AT680" s="10"/>
      <c r="AU680" s="24"/>
      <c r="AV680" s="10"/>
      <c r="AW680" s="51"/>
      <c r="AX680" s="47">
        <f t="shared" si="45"/>
        <v>0</v>
      </c>
      <c r="AY680" s="46">
        <f t="shared" si="44"/>
        <v>0</v>
      </c>
      <c r="AZ680" s="46" cm="1">
        <f t="array" ref="AZ680">IF($AY680&lt;=6,SUM($C680:$AV680),SUMPRODUCT(LARGE($C680:$AV680,{1,2,3,4,5,6})))</f>
        <v>0</v>
      </c>
      <c r="BA680" s="50" t="str">
        <f t="shared" si="46"/>
        <v/>
      </c>
      <c r="BB680" s="50" t="str">
        <f t="shared" si="47"/>
        <v xml:space="preserve"> </v>
      </c>
      <c r="BC680" s="46" t="str" cm="1">
        <f t="array" ref="BC680">IFERROR(SUMPRODUCT(LARGE($C680:$AV680,{1,2,3,4})), "")</f>
        <v/>
      </c>
      <c r="BD680" s="46" t="str" cm="1">
        <f t="array" ref="BD680">IFERROR(SUMPRODUCT(LARGE($C680:$AV680,{1,2,3,4,5,6,7})), "")</f>
        <v/>
      </c>
      <c r="BE680" s="46" t="str" cm="1">
        <f t="array" ref="BE680">IFERROR(SUMPRODUCT(LARGE($C680:$AV680,{1,2,3,4,5,6,7,8})), "")</f>
        <v/>
      </c>
    </row>
    <row r="681" spans="1:57" ht="15" customHeight="1" x14ac:dyDescent="0.2">
      <c r="A681" s="4"/>
      <c r="B681" s="4"/>
      <c r="C681" s="10"/>
      <c r="D681" s="10"/>
      <c r="E681" s="10"/>
      <c r="F681" s="10"/>
      <c r="G681" s="10"/>
      <c r="H681" s="10"/>
      <c r="I681" s="69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/>
      <c r="AB681" s="10"/>
      <c r="AC681" s="10"/>
      <c r="AD681" s="10"/>
      <c r="AE681" s="10"/>
      <c r="AF681" s="10"/>
      <c r="AG681" s="10"/>
      <c r="AH681" s="10"/>
      <c r="AI681" s="10"/>
      <c r="AJ681" s="10"/>
      <c r="AK681" s="10"/>
      <c r="AL681" s="10"/>
      <c r="AM681" s="10"/>
      <c r="AN681" s="10"/>
      <c r="AO681" s="10"/>
      <c r="AP681" s="10"/>
      <c r="AQ681" s="10"/>
      <c r="AR681" s="10"/>
      <c r="AS681" s="10"/>
      <c r="AT681" s="10"/>
      <c r="AU681" s="24"/>
      <c r="AV681" s="10"/>
      <c r="AW681" s="51"/>
      <c r="AX681" s="47">
        <f t="shared" si="45"/>
        <v>0</v>
      </c>
      <c r="AY681" s="46">
        <f t="shared" si="44"/>
        <v>0</v>
      </c>
      <c r="AZ681" s="46" cm="1">
        <f t="array" ref="AZ681">IF($AY681&lt;=6,SUM($C681:$AV681),SUMPRODUCT(LARGE($C681:$AV681,{1,2,3,4,5,6})))</f>
        <v>0</v>
      </c>
      <c r="BA681" s="50" t="str">
        <f t="shared" si="46"/>
        <v/>
      </c>
      <c r="BB681" s="50" t="str">
        <f t="shared" si="47"/>
        <v xml:space="preserve"> </v>
      </c>
      <c r="BC681" s="46" t="str" cm="1">
        <f t="array" ref="BC681">IFERROR(SUMPRODUCT(LARGE($C681:$AV681,{1,2,3,4})), "")</f>
        <v/>
      </c>
      <c r="BD681" s="46" t="str" cm="1">
        <f t="array" ref="BD681">IFERROR(SUMPRODUCT(LARGE($C681:$AV681,{1,2,3,4,5,6,7})), "")</f>
        <v/>
      </c>
      <c r="BE681" s="46" t="str" cm="1">
        <f t="array" ref="BE681">IFERROR(SUMPRODUCT(LARGE($C681:$AV681,{1,2,3,4,5,6,7,8})), "")</f>
        <v/>
      </c>
    </row>
    <row r="682" spans="1:57" ht="15" customHeight="1" x14ac:dyDescent="0.2">
      <c r="A682" s="4"/>
      <c r="B682" s="4"/>
      <c r="C682" s="10"/>
      <c r="D682" s="10"/>
      <c r="E682" s="10"/>
      <c r="F682" s="10"/>
      <c r="G682" s="10"/>
      <c r="H682" s="10"/>
      <c r="I682" s="69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  <c r="AA682" s="10"/>
      <c r="AB682" s="10"/>
      <c r="AC682" s="10"/>
      <c r="AD682" s="10"/>
      <c r="AE682" s="10"/>
      <c r="AF682" s="10"/>
      <c r="AG682" s="10"/>
      <c r="AH682" s="10"/>
      <c r="AI682" s="10"/>
      <c r="AJ682" s="10"/>
      <c r="AK682" s="10"/>
      <c r="AL682" s="10"/>
      <c r="AM682" s="10"/>
      <c r="AN682" s="10"/>
      <c r="AO682" s="10"/>
      <c r="AP682" s="10"/>
      <c r="AQ682" s="10"/>
      <c r="AR682" s="10"/>
      <c r="AS682" s="10"/>
      <c r="AT682" s="10"/>
      <c r="AU682" s="24"/>
      <c r="AV682" s="10"/>
      <c r="AW682" s="51"/>
      <c r="AX682" s="47">
        <f t="shared" si="45"/>
        <v>0</v>
      </c>
      <c r="AY682" s="46">
        <f t="shared" si="44"/>
        <v>0</v>
      </c>
      <c r="AZ682" s="46" cm="1">
        <f t="array" ref="AZ682">IF($AY682&lt;=6,SUM($C682:$AV682),SUMPRODUCT(LARGE($C682:$AV682,{1,2,3,4,5,6})))</f>
        <v>0</v>
      </c>
      <c r="BA682" s="50" t="str">
        <f t="shared" si="46"/>
        <v/>
      </c>
      <c r="BB682" s="50" t="str">
        <f t="shared" si="47"/>
        <v xml:space="preserve"> </v>
      </c>
      <c r="BC682" s="46" t="str" cm="1">
        <f t="array" ref="BC682">IFERROR(SUMPRODUCT(LARGE($C682:$AV682,{1,2,3,4})), "")</f>
        <v/>
      </c>
      <c r="BD682" s="46" t="str" cm="1">
        <f t="array" ref="BD682">IFERROR(SUMPRODUCT(LARGE($C682:$AV682,{1,2,3,4,5,6,7})), "")</f>
        <v/>
      </c>
      <c r="BE682" s="46" t="str" cm="1">
        <f t="array" ref="BE682">IFERROR(SUMPRODUCT(LARGE($C682:$AV682,{1,2,3,4,5,6,7,8})), "")</f>
        <v/>
      </c>
    </row>
    <row r="683" spans="1:57" ht="15" customHeight="1" x14ac:dyDescent="0.2">
      <c r="A683" s="4"/>
      <c r="B683" s="4"/>
      <c r="C683" s="10"/>
      <c r="D683" s="10"/>
      <c r="E683" s="10"/>
      <c r="F683" s="10"/>
      <c r="G683" s="10"/>
      <c r="H683" s="10"/>
      <c r="I683" s="69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/>
      <c r="AB683" s="10"/>
      <c r="AC683" s="10"/>
      <c r="AD683" s="10"/>
      <c r="AE683" s="10"/>
      <c r="AF683" s="10"/>
      <c r="AG683" s="10"/>
      <c r="AH683" s="10"/>
      <c r="AI683" s="10"/>
      <c r="AJ683" s="10"/>
      <c r="AK683" s="10"/>
      <c r="AL683" s="10"/>
      <c r="AM683" s="10"/>
      <c r="AN683" s="10"/>
      <c r="AO683" s="10"/>
      <c r="AP683" s="10"/>
      <c r="AQ683" s="10"/>
      <c r="AR683" s="10"/>
      <c r="AS683" s="10"/>
      <c r="AT683" s="10"/>
      <c r="AU683" s="24"/>
      <c r="AV683" s="10"/>
      <c r="AW683" s="51"/>
      <c r="AX683" s="47">
        <f t="shared" si="45"/>
        <v>0</v>
      </c>
      <c r="AY683" s="46">
        <f t="shared" si="44"/>
        <v>0</v>
      </c>
      <c r="AZ683" s="46" cm="1">
        <f t="array" ref="AZ683">IF($AY683&lt;=6,SUM($C683:$AV683),SUMPRODUCT(LARGE($C683:$AV683,{1,2,3,4,5,6})))</f>
        <v>0</v>
      </c>
      <c r="BA683" s="50" t="str">
        <f t="shared" si="46"/>
        <v/>
      </c>
      <c r="BB683" s="50" t="str">
        <f t="shared" si="47"/>
        <v xml:space="preserve"> </v>
      </c>
      <c r="BC683" s="46" t="str" cm="1">
        <f t="array" ref="BC683">IFERROR(SUMPRODUCT(LARGE($C683:$AV683,{1,2,3,4})), "")</f>
        <v/>
      </c>
      <c r="BD683" s="46" t="str" cm="1">
        <f t="array" ref="BD683">IFERROR(SUMPRODUCT(LARGE($C683:$AV683,{1,2,3,4,5,6,7})), "")</f>
        <v/>
      </c>
      <c r="BE683" s="46" t="str" cm="1">
        <f t="array" ref="BE683">IFERROR(SUMPRODUCT(LARGE($C683:$AV683,{1,2,3,4,5,6,7,8})), "")</f>
        <v/>
      </c>
    </row>
    <row r="684" spans="1:57" ht="15" customHeight="1" x14ac:dyDescent="0.2">
      <c r="A684" s="4"/>
      <c r="B684" s="4"/>
      <c r="C684" s="10"/>
      <c r="D684" s="10"/>
      <c r="E684" s="10"/>
      <c r="F684" s="10"/>
      <c r="G684" s="10"/>
      <c r="H684" s="10"/>
      <c r="I684" s="69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/>
      <c r="AB684" s="10"/>
      <c r="AC684" s="10"/>
      <c r="AD684" s="10"/>
      <c r="AE684" s="10"/>
      <c r="AF684" s="10"/>
      <c r="AG684" s="10"/>
      <c r="AH684" s="10"/>
      <c r="AI684" s="10"/>
      <c r="AJ684" s="10"/>
      <c r="AK684" s="10"/>
      <c r="AL684" s="10"/>
      <c r="AM684" s="10"/>
      <c r="AN684" s="10"/>
      <c r="AO684" s="10"/>
      <c r="AP684" s="10"/>
      <c r="AQ684" s="10"/>
      <c r="AR684" s="10"/>
      <c r="AS684" s="10"/>
      <c r="AT684" s="10"/>
      <c r="AU684" s="24"/>
      <c r="AV684" s="10"/>
      <c r="AW684" s="51"/>
      <c r="AX684" s="47">
        <f t="shared" si="45"/>
        <v>0</v>
      </c>
      <c r="AY684" s="46">
        <f t="shared" si="44"/>
        <v>0</v>
      </c>
      <c r="AZ684" s="46" cm="1">
        <f t="array" ref="AZ684">IF($AY684&lt;=6,SUM($C684:$AV684),SUMPRODUCT(LARGE($C684:$AV684,{1,2,3,4,5,6})))</f>
        <v>0</v>
      </c>
      <c r="BA684" s="50" t="str">
        <f t="shared" si="46"/>
        <v/>
      </c>
      <c r="BB684" s="50" t="str">
        <f t="shared" si="47"/>
        <v xml:space="preserve"> </v>
      </c>
      <c r="BC684" s="46" t="str" cm="1">
        <f t="array" ref="BC684">IFERROR(SUMPRODUCT(LARGE($C684:$AV684,{1,2,3,4})), "")</f>
        <v/>
      </c>
      <c r="BD684" s="46" t="str" cm="1">
        <f t="array" ref="BD684">IFERROR(SUMPRODUCT(LARGE($C684:$AV684,{1,2,3,4,5,6,7})), "")</f>
        <v/>
      </c>
      <c r="BE684" s="46" t="str" cm="1">
        <f t="array" ref="BE684">IFERROR(SUMPRODUCT(LARGE($C684:$AV684,{1,2,3,4,5,6,7,8})), "")</f>
        <v/>
      </c>
    </row>
    <row r="685" spans="1:57" ht="15" customHeight="1" x14ac:dyDescent="0.2">
      <c r="A685" s="4"/>
      <c r="B685" s="4"/>
      <c r="C685" s="10"/>
      <c r="D685" s="10"/>
      <c r="E685" s="10"/>
      <c r="F685" s="10"/>
      <c r="G685" s="10"/>
      <c r="H685" s="10"/>
      <c r="I685" s="69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/>
      <c r="AB685" s="10"/>
      <c r="AC685" s="10"/>
      <c r="AD685" s="10"/>
      <c r="AE685" s="10"/>
      <c r="AF685" s="10"/>
      <c r="AG685" s="10"/>
      <c r="AH685" s="10"/>
      <c r="AI685" s="10"/>
      <c r="AJ685" s="10"/>
      <c r="AK685" s="10"/>
      <c r="AL685" s="10"/>
      <c r="AM685" s="10"/>
      <c r="AN685" s="10"/>
      <c r="AO685" s="10"/>
      <c r="AP685" s="10"/>
      <c r="AQ685" s="10"/>
      <c r="AR685" s="10"/>
      <c r="AS685" s="10"/>
      <c r="AT685" s="10"/>
      <c r="AU685" s="24"/>
      <c r="AV685" s="10"/>
      <c r="AW685" s="51"/>
      <c r="AX685" s="47">
        <f t="shared" si="45"/>
        <v>0</v>
      </c>
      <c r="AY685" s="46">
        <f t="shared" si="44"/>
        <v>0</v>
      </c>
      <c r="AZ685" s="46" cm="1">
        <f t="array" ref="AZ685">IF($AY685&lt;=6,SUM($C685:$AV685),SUMPRODUCT(LARGE($C685:$AV685,{1,2,3,4,5,6})))</f>
        <v>0</v>
      </c>
      <c r="BA685" s="50" t="str">
        <f t="shared" si="46"/>
        <v/>
      </c>
      <c r="BB685" s="50" t="str">
        <f t="shared" si="47"/>
        <v xml:space="preserve"> </v>
      </c>
      <c r="BC685" s="46" t="str" cm="1">
        <f t="array" ref="BC685">IFERROR(SUMPRODUCT(LARGE($C685:$AV685,{1,2,3,4})), "")</f>
        <v/>
      </c>
      <c r="BD685" s="46" t="str" cm="1">
        <f t="array" ref="BD685">IFERROR(SUMPRODUCT(LARGE($C685:$AV685,{1,2,3,4,5,6,7})), "")</f>
        <v/>
      </c>
      <c r="BE685" s="46" t="str" cm="1">
        <f t="array" ref="BE685">IFERROR(SUMPRODUCT(LARGE($C685:$AV685,{1,2,3,4,5,6,7,8})), "")</f>
        <v/>
      </c>
    </row>
    <row r="686" spans="1:57" ht="15" customHeight="1" x14ac:dyDescent="0.2">
      <c r="A686" s="4"/>
      <c r="B686" s="4"/>
      <c r="C686" s="10"/>
      <c r="D686" s="10"/>
      <c r="E686" s="10"/>
      <c r="F686" s="10"/>
      <c r="G686" s="10"/>
      <c r="H686" s="10"/>
      <c r="I686" s="69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/>
      <c r="AB686" s="10"/>
      <c r="AC686" s="10"/>
      <c r="AD686" s="10"/>
      <c r="AE686" s="10"/>
      <c r="AF686" s="10"/>
      <c r="AG686" s="10"/>
      <c r="AH686" s="10"/>
      <c r="AI686" s="10"/>
      <c r="AJ686" s="10"/>
      <c r="AK686" s="10"/>
      <c r="AL686" s="10"/>
      <c r="AM686" s="10"/>
      <c r="AN686" s="10"/>
      <c r="AO686" s="10"/>
      <c r="AP686" s="10"/>
      <c r="AQ686" s="10"/>
      <c r="AR686" s="10"/>
      <c r="AS686" s="10"/>
      <c r="AT686" s="10"/>
      <c r="AU686" s="24"/>
      <c r="AV686" s="10"/>
      <c r="AW686" s="51"/>
      <c r="AX686" s="47">
        <f t="shared" si="45"/>
        <v>0</v>
      </c>
      <c r="AY686" s="46">
        <f t="shared" ref="AY686:AY700" si="48">COUNTA(C686:AV686)</f>
        <v>0</v>
      </c>
      <c r="AZ686" s="46" cm="1">
        <f t="array" ref="AZ686">IF($AY686&lt;=6,SUM($C686:$AV686),SUMPRODUCT(LARGE($C686:$AV686,{1,2,3,4,5,6})))</f>
        <v>0</v>
      </c>
      <c r="BA686" s="50" t="str">
        <f t="shared" si="46"/>
        <v/>
      </c>
      <c r="BB686" s="50" t="str">
        <f t="shared" si="47"/>
        <v xml:space="preserve"> </v>
      </c>
      <c r="BC686" s="46" t="str" cm="1">
        <f t="array" ref="BC686">IFERROR(SUMPRODUCT(LARGE($C686:$AV686,{1,2,3,4})), "")</f>
        <v/>
      </c>
      <c r="BD686" s="46" t="str" cm="1">
        <f t="array" ref="BD686">IFERROR(SUMPRODUCT(LARGE($C686:$AV686,{1,2,3,4,5,6,7})), "")</f>
        <v/>
      </c>
      <c r="BE686" s="46" t="str" cm="1">
        <f t="array" ref="BE686">IFERROR(SUMPRODUCT(LARGE($C686:$AV686,{1,2,3,4,5,6,7,8})), "")</f>
        <v/>
      </c>
    </row>
    <row r="687" spans="1:57" ht="15" customHeight="1" x14ac:dyDescent="0.2">
      <c r="A687" s="4"/>
      <c r="B687" s="4"/>
      <c r="C687" s="10"/>
      <c r="D687" s="10"/>
      <c r="E687" s="10"/>
      <c r="F687" s="10"/>
      <c r="G687" s="10"/>
      <c r="H687" s="10"/>
      <c r="I687" s="69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/>
      <c r="AB687" s="10"/>
      <c r="AC687" s="10"/>
      <c r="AD687" s="10"/>
      <c r="AE687" s="10"/>
      <c r="AF687" s="10"/>
      <c r="AG687" s="10"/>
      <c r="AH687" s="10"/>
      <c r="AI687" s="10"/>
      <c r="AJ687" s="10"/>
      <c r="AK687" s="10"/>
      <c r="AL687" s="10"/>
      <c r="AM687" s="10"/>
      <c r="AN687" s="10"/>
      <c r="AO687" s="10"/>
      <c r="AP687" s="10"/>
      <c r="AQ687" s="10"/>
      <c r="AR687" s="10"/>
      <c r="AS687" s="10"/>
      <c r="AT687" s="10"/>
      <c r="AU687" s="24"/>
      <c r="AV687" s="10"/>
      <c r="AW687" s="51"/>
      <c r="AX687" s="47">
        <f t="shared" si="45"/>
        <v>0</v>
      </c>
      <c r="AY687" s="46">
        <f t="shared" si="48"/>
        <v>0</v>
      </c>
      <c r="AZ687" s="46" cm="1">
        <f t="array" ref="AZ687">IF($AY687&lt;=6,SUM($C687:$AV687),SUMPRODUCT(LARGE($C687:$AV687,{1,2,3,4,5,6})))</f>
        <v>0</v>
      </c>
      <c r="BA687" s="50" t="str">
        <f t="shared" si="46"/>
        <v/>
      </c>
      <c r="BB687" s="50" t="str">
        <f t="shared" si="47"/>
        <v xml:space="preserve"> </v>
      </c>
      <c r="BC687" s="46" t="str" cm="1">
        <f t="array" ref="BC687">IFERROR(SUMPRODUCT(LARGE($C687:$AV687,{1,2,3,4})), "")</f>
        <v/>
      </c>
      <c r="BD687" s="46" t="str" cm="1">
        <f t="array" ref="BD687">IFERROR(SUMPRODUCT(LARGE($C687:$AV687,{1,2,3,4,5,6,7})), "")</f>
        <v/>
      </c>
      <c r="BE687" s="46" t="str" cm="1">
        <f t="array" ref="BE687">IFERROR(SUMPRODUCT(LARGE($C687:$AV687,{1,2,3,4,5,6,7,8})), "")</f>
        <v/>
      </c>
    </row>
    <row r="688" spans="1:57" ht="15" customHeight="1" x14ac:dyDescent="0.2">
      <c r="A688" s="4"/>
      <c r="B688" s="4"/>
      <c r="C688" s="10"/>
      <c r="D688" s="10"/>
      <c r="E688" s="10"/>
      <c r="F688" s="10"/>
      <c r="G688" s="10"/>
      <c r="H688" s="10"/>
      <c r="I688" s="69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/>
      <c r="AB688" s="10"/>
      <c r="AC688" s="10"/>
      <c r="AD688" s="10"/>
      <c r="AE688" s="10"/>
      <c r="AF688" s="10"/>
      <c r="AG688" s="10"/>
      <c r="AH688" s="10"/>
      <c r="AI688" s="10"/>
      <c r="AJ688" s="10"/>
      <c r="AK688" s="10"/>
      <c r="AL688" s="10"/>
      <c r="AM688" s="10"/>
      <c r="AN688" s="10"/>
      <c r="AO688" s="10"/>
      <c r="AP688" s="10"/>
      <c r="AQ688" s="10"/>
      <c r="AR688" s="10"/>
      <c r="AS688" s="10"/>
      <c r="AT688" s="10"/>
      <c r="AU688" s="24"/>
      <c r="AV688" s="10"/>
      <c r="AW688" s="51"/>
      <c r="AX688" s="47">
        <f t="shared" si="45"/>
        <v>0</v>
      </c>
      <c r="AY688" s="46">
        <f t="shared" si="48"/>
        <v>0</v>
      </c>
      <c r="AZ688" s="46" cm="1">
        <f t="array" ref="AZ688">IF($AY688&lt;=6,SUM($C688:$AV688),SUMPRODUCT(LARGE($C688:$AV688,{1,2,3,4,5,6})))</f>
        <v>0</v>
      </c>
      <c r="BA688" s="50" t="str">
        <f t="shared" si="46"/>
        <v/>
      </c>
      <c r="BB688" s="50" t="str">
        <f t="shared" si="47"/>
        <v xml:space="preserve"> </v>
      </c>
      <c r="BC688" s="46" t="str" cm="1">
        <f t="array" ref="BC688">IFERROR(SUMPRODUCT(LARGE($C688:$AV688,{1,2,3,4})), "")</f>
        <v/>
      </c>
      <c r="BD688" s="46" t="str" cm="1">
        <f t="array" ref="BD688">IFERROR(SUMPRODUCT(LARGE($C688:$AV688,{1,2,3,4,5,6,7})), "")</f>
        <v/>
      </c>
      <c r="BE688" s="46" t="str" cm="1">
        <f t="array" ref="BE688">IFERROR(SUMPRODUCT(LARGE($C688:$AV688,{1,2,3,4,5,6,7,8})), "")</f>
        <v/>
      </c>
    </row>
    <row r="689" spans="1:57" ht="15" customHeight="1" x14ac:dyDescent="0.2">
      <c r="A689" s="4"/>
      <c r="B689" s="4"/>
      <c r="C689" s="10"/>
      <c r="D689" s="10"/>
      <c r="E689" s="10"/>
      <c r="F689" s="10"/>
      <c r="G689" s="10"/>
      <c r="H689" s="10"/>
      <c r="I689" s="69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/>
      <c r="AB689" s="10"/>
      <c r="AC689" s="10"/>
      <c r="AD689" s="10"/>
      <c r="AE689" s="10"/>
      <c r="AF689" s="10"/>
      <c r="AG689" s="10"/>
      <c r="AH689" s="10"/>
      <c r="AI689" s="10"/>
      <c r="AJ689" s="10"/>
      <c r="AK689" s="10"/>
      <c r="AL689" s="10"/>
      <c r="AM689" s="10"/>
      <c r="AN689" s="10"/>
      <c r="AO689" s="10"/>
      <c r="AP689" s="10"/>
      <c r="AQ689" s="10"/>
      <c r="AR689" s="10"/>
      <c r="AS689" s="10"/>
      <c r="AT689" s="10"/>
      <c r="AU689" s="24"/>
      <c r="AV689" s="10"/>
      <c r="AW689" s="51"/>
      <c r="AX689" s="47">
        <f t="shared" si="45"/>
        <v>0</v>
      </c>
      <c r="AY689" s="46">
        <f t="shared" si="48"/>
        <v>0</v>
      </c>
      <c r="AZ689" s="46" cm="1">
        <f t="array" ref="AZ689">IF($AY689&lt;=6,SUM($C689:$AV689),SUMPRODUCT(LARGE($C689:$AV689,{1,2,3,4,5,6})))</f>
        <v>0</v>
      </c>
      <c r="BA689" s="50" t="str">
        <f t="shared" si="46"/>
        <v/>
      </c>
      <c r="BB689" s="50" t="str">
        <f t="shared" si="47"/>
        <v xml:space="preserve"> </v>
      </c>
      <c r="BC689" s="46" t="str" cm="1">
        <f t="array" ref="BC689">IFERROR(SUMPRODUCT(LARGE($C689:$AV689,{1,2,3,4})), "")</f>
        <v/>
      </c>
      <c r="BD689" s="46" t="str" cm="1">
        <f t="array" ref="BD689">IFERROR(SUMPRODUCT(LARGE($C689:$AV689,{1,2,3,4,5,6,7})), "")</f>
        <v/>
      </c>
      <c r="BE689" s="46" t="str" cm="1">
        <f t="array" ref="BE689">IFERROR(SUMPRODUCT(LARGE($C689:$AV689,{1,2,3,4,5,6,7,8})), "")</f>
        <v/>
      </c>
    </row>
    <row r="690" spans="1:57" ht="15" customHeight="1" x14ac:dyDescent="0.2">
      <c r="A690" s="4"/>
      <c r="B690" s="4"/>
      <c r="C690" s="10"/>
      <c r="D690" s="10"/>
      <c r="E690" s="10"/>
      <c r="F690" s="10"/>
      <c r="G690" s="10"/>
      <c r="H690" s="10"/>
      <c r="I690" s="69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  <c r="AA690" s="10"/>
      <c r="AB690" s="10"/>
      <c r="AC690" s="10"/>
      <c r="AD690" s="10"/>
      <c r="AE690" s="10"/>
      <c r="AF690" s="10"/>
      <c r="AG690" s="10"/>
      <c r="AH690" s="10"/>
      <c r="AI690" s="10"/>
      <c r="AJ690" s="10"/>
      <c r="AK690" s="10"/>
      <c r="AL690" s="10"/>
      <c r="AM690" s="10"/>
      <c r="AN690" s="10"/>
      <c r="AO690" s="10"/>
      <c r="AP690" s="10"/>
      <c r="AQ690" s="10"/>
      <c r="AR690" s="10"/>
      <c r="AS690" s="10"/>
      <c r="AT690" s="10"/>
      <c r="AU690" s="24"/>
      <c r="AV690" s="10"/>
      <c r="AW690" s="51"/>
      <c r="AX690" s="47">
        <f t="shared" si="45"/>
        <v>0</v>
      </c>
      <c r="AY690" s="46">
        <f t="shared" si="48"/>
        <v>0</v>
      </c>
      <c r="AZ690" s="46" cm="1">
        <f t="array" ref="AZ690">IF($AY690&lt;=6,SUM($C690:$AV690),SUMPRODUCT(LARGE($C690:$AV690,{1,2,3,4,5,6})))</f>
        <v>0</v>
      </c>
      <c r="BA690" s="50" t="str">
        <f t="shared" si="46"/>
        <v/>
      </c>
      <c r="BB690" s="50" t="str">
        <f t="shared" si="47"/>
        <v xml:space="preserve"> </v>
      </c>
      <c r="BC690" s="46" t="str" cm="1">
        <f t="array" ref="BC690">IFERROR(SUMPRODUCT(LARGE($C690:$AV690,{1,2,3,4})), "")</f>
        <v/>
      </c>
      <c r="BD690" s="46" t="str" cm="1">
        <f t="array" ref="BD690">IFERROR(SUMPRODUCT(LARGE($C690:$AV690,{1,2,3,4,5,6,7})), "")</f>
        <v/>
      </c>
      <c r="BE690" s="46" t="str" cm="1">
        <f t="array" ref="BE690">IFERROR(SUMPRODUCT(LARGE($C690:$AV690,{1,2,3,4,5,6,7,8})), "")</f>
        <v/>
      </c>
    </row>
    <row r="691" spans="1:57" ht="15" customHeight="1" x14ac:dyDescent="0.2">
      <c r="A691" s="4"/>
      <c r="B691" s="4"/>
      <c r="C691" s="10"/>
      <c r="D691" s="10"/>
      <c r="E691" s="10"/>
      <c r="F691" s="10"/>
      <c r="G691" s="10"/>
      <c r="H691" s="10"/>
      <c r="I691" s="69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  <c r="AC691" s="10"/>
      <c r="AD691" s="10"/>
      <c r="AE691" s="10"/>
      <c r="AF691" s="10"/>
      <c r="AG691" s="10"/>
      <c r="AH691" s="10"/>
      <c r="AI691" s="10"/>
      <c r="AJ691" s="10"/>
      <c r="AK691" s="10"/>
      <c r="AL691" s="10"/>
      <c r="AM691" s="10"/>
      <c r="AN691" s="10"/>
      <c r="AO691" s="10"/>
      <c r="AP691" s="10"/>
      <c r="AQ691" s="10"/>
      <c r="AR691" s="10"/>
      <c r="AS691" s="10"/>
      <c r="AT691" s="10"/>
      <c r="AU691" s="24"/>
      <c r="AV691" s="10"/>
      <c r="AW691" s="51"/>
      <c r="AX691" s="47">
        <f t="shared" si="45"/>
        <v>0</v>
      </c>
      <c r="AY691" s="46">
        <f t="shared" si="48"/>
        <v>0</v>
      </c>
      <c r="AZ691" s="46" cm="1">
        <f t="array" ref="AZ691">IF($AY691&lt;=6,SUM($C691:$AV691),SUMPRODUCT(LARGE($C691:$AV691,{1,2,3,4,5,6})))</f>
        <v>0</v>
      </c>
      <c r="BA691" s="50" t="str">
        <f t="shared" si="46"/>
        <v/>
      </c>
      <c r="BB691" s="50" t="str">
        <f t="shared" si="47"/>
        <v xml:space="preserve"> </v>
      </c>
      <c r="BC691" s="46" t="str" cm="1">
        <f t="array" ref="BC691">IFERROR(SUMPRODUCT(LARGE($C691:$AV691,{1,2,3,4})), "")</f>
        <v/>
      </c>
      <c r="BD691" s="46" t="str" cm="1">
        <f t="array" ref="BD691">IFERROR(SUMPRODUCT(LARGE($C691:$AV691,{1,2,3,4,5,6,7})), "")</f>
        <v/>
      </c>
      <c r="BE691" s="46" t="str" cm="1">
        <f t="array" ref="BE691">IFERROR(SUMPRODUCT(LARGE($C691:$AV691,{1,2,3,4,5,6,7,8})), "")</f>
        <v/>
      </c>
    </row>
    <row r="692" spans="1:57" ht="15" customHeight="1" x14ac:dyDescent="0.2">
      <c r="A692" s="4"/>
      <c r="B692" s="4"/>
      <c r="C692" s="10"/>
      <c r="D692" s="10"/>
      <c r="E692" s="10"/>
      <c r="F692" s="10"/>
      <c r="G692" s="10"/>
      <c r="H692" s="10"/>
      <c r="I692" s="69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/>
      <c r="AB692" s="10"/>
      <c r="AC692" s="10"/>
      <c r="AD692" s="10"/>
      <c r="AE692" s="10"/>
      <c r="AF692" s="10"/>
      <c r="AG692" s="10"/>
      <c r="AH692" s="10"/>
      <c r="AI692" s="10"/>
      <c r="AJ692" s="10"/>
      <c r="AK692" s="10"/>
      <c r="AL692" s="10"/>
      <c r="AM692" s="10"/>
      <c r="AN692" s="10"/>
      <c r="AO692" s="10"/>
      <c r="AP692" s="10"/>
      <c r="AQ692" s="10"/>
      <c r="AR692" s="10"/>
      <c r="AS692" s="10"/>
      <c r="AT692" s="10"/>
      <c r="AU692" s="24"/>
      <c r="AV692" s="10"/>
      <c r="AW692" s="51"/>
      <c r="AX692" s="47">
        <f t="shared" si="45"/>
        <v>0</v>
      </c>
      <c r="AY692" s="46">
        <f t="shared" si="48"/>
        <v>0</v>
      </c>
      <c r="AZ692" s="46" cm="1">
        <f t="array" ref="AZ692">IF($AY692&lt;=6,SUM($C692:$AV692),SUMPRODUCT(LARGE($C692:$AV692,{1,2,3,4,5,6})))</f>
        <v>0</v>
      </c>
      <c r="BA692" s="50" t="str">
        <f t="shared" si="46"/>
        <v/>
      </c>
      <c r="BB692" s="50" t="str">
        <f t="shared" si="47"/>
        <v xml:space="preserve"> </v>
      </c>
      <c r="BC692" s="46" t="str" cm="1">
        <f t="array" ref="BC692">IFERROR(SUMPRODUCT(LARGE($C692:$AV692,{1,2,3,4})), "")</f>
        <v/>
      </c>
      <c r="BD692" s="46" t="str" cm="1">
        <f t="array" ref="BD692">IFERROR(SUMPRODUCT(LARGE($C692:$AV692,{1,2,3,4,5,6,7})), "")</f>
        <v/>
      </c>
      <c r="BE692" s="46" t="str" cm="1">
        <f t="array" ref="BE692">IFERROR(SUMPRODUCT(LARGE($C692:$AV692,{1,2,3,4,5,6,7,8})), "")</f>
        <v/>
      </c>
    </row>
    <row r="693" spans="1:57" ht="15" customHeight="1" x14ac:dyDescent="0.2">
      <c r="A693" s="4"/>
      <c r="B693" s="4"/>
      <c r="C693" s="10"/>
      <c r="D693" s="10"/>
      <c r="E693" s="10"/>
      <c r="F693" s="10"/>
      <c r="G693" s="10"/>
      <c r="H693" s="10"/>
      <c r="I693" s="69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/>
      <c r="AB693" s="10"/>
      <c r="AC693" s="10"/>
      <c r="AD693" s="10"/>
      <c r="AE693" s="10"/>
      <c r="AF693" s="10"/>
      <c r="AG693" s="10"/>
      <c r="AH693" s="10"/>
      <c r="AI693" s="10"/>
      <c r="AJ693" s="10"/>
      <c r="AK693" s="10"/>
      <c r="AL693" s="10"/>
      <c r="AM693" s="10"/>
      <c r="AN693" s="10"/>
      <c r="AO693" s="10"/>
      <c r="AP693" s="10"/>
      <c r="AQ693" s="10"/>
      <c r="AR693" s="10"/>
      <c r="AS693" s="10"/>
      <c r="AT693" s="10"/>
      <c r="AU693" s="24"/>
      <c r="AV693" s="10"/>
      <c r="AW693" s="51"/>
      <c r="AX693" s="47">
        <f t="shared" si="45"/>
        <v>0</v>
      </c>
      <c r="AY693" s="46">
        <f t="shared" si="48"/>
        <v>0</v>
      </c>
      <c r="AZ693" s="46" cm="1">
        <f t="array" ref="AZ693">IF($AY693&lt;=6,SUM($C693:$AV693),SUMPRODUCT(LARGE($C693:$AV693,{1,2,3,4,5,6})))</f>
        <v>0</v>
      </c>
      <c r="BA693" s="50" t="str">
        <f t="shared" si="46"/>
        <v/>
      </c>
      <c r="BB693" s="50" t="str">
        <f t="shared" si="47"/>
        <v xml:space="preserve"> </v>
      </c>
      <c r="BC693" s="46" t="str" cm="1">
        <f t="array" ref="BC693">IFERROR(SUMPRODUCT(LARGE($C693:$AV693,{1,2,3,4})), "")</f>
        <v/>
      </c>
      <c r="BD693" s="46" t="str" cm="1">
        <f t="array" ref="BD693">IFERROR(SUMPRODUCT(LARGE($C693:$AV693,{1,2,3,4,5,6,7})), "")</f>
        <v/>
      </c>
      <c r="BE693" s="46" t="str" cm="1">
        <f t="array" ref="BE693">IFERROR(SUMPRODUCT(LARGE($C693:$AV693,{1,2,3,4,5,6,7,8})), "")</f>
        <v/>
      </c>
    </row>
    <row r="694" spans="1:57" ht="15" customHeight="1" x14ac:dyDescent="0.2">
      <c r="A694" s="4"/>
      <c r="B694" s="4"/>
      <c r="C694" s="10"/>
      <c r="D694" s="10"/>
      <c r="E694" s="10"/>
      <c r="F694" s="10"/>
      <c r="G694" s="10"/>
      <c r="H694" s="10"/>
      <c r="I694" s="69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/>
      <c r="AB694" s="10"/>
      <c r="AC694" s="10"/>
      <c r="AD694" s="10"/>
      <c r="AE694" s="10"/>
      <c r="AF694" s="10"/>
      <c r="AG694" s="10"/>
      <c r="AH694" s="10"/>
      <c r="AI694" s="10"/>
      <c r="AJ694" s="10"/>
      <c r="AK694" s="10"/>
      <c r="AL694" s="10"/>
      <c r="AM694" s="10"/>
      <c r="AN694" s="10"/>
      <c r="AO694" s="10"/>
      <c r="AP694" s="10"/>
      <c r="AQ694" s="10"/>
      <c r="AR694" s="10"/>
      <c r="AS694" s="10"/>
      <c r="AT694" s="10"/>
      <c r="AU694" s="24"/>
      <c r="AV694" s="10"/>
      <c r="AW694" s="51"/>
      <c r="AX694" s="47">
        <f t="shared" si="45"/>
        <v>0</v>
      </c>
      <c r="AY694" s="46">
        <f t="shared" si="48"/>
        <v>0</v>
      </c>
      <c r="AZ694" s="46" cm="1">
        <f t="array" ref="AZ694">IF($AY694&lt;=6,SUM($C694:$AV694),SUMPRODUCT(LARGE($C694:$AV694,{1,2,3,4,5,6})))</f>
        <v>0</v>
      </c>
      <c r="BA694" s="50" t="str">
        <f t="shared" si="46"/>
        <v/>
      </c>
      <c r="BB694" s="50" t="str">
        <f t="shared" si="47"/>
        <v xml:space="preserve"> </v>
      </c>
      <c r="BC694" s="46" t="str" cm="1">
        <f t="array" ref="BC694">IFERROR(SUMPRODUCT(LARGE($C694:$AV694,{1,2,3,4})), "")</f>
        <v/>
      </c>
      <c r="BD694" s="46" t="str" cm="1">
        <f t="array" ref="BD694">IFERROR(SUMPRODUCT(LARGE($C694:$AV694,{1,2,3,4,5,6,7})), "")</f>
        <v/>
      </c>
      <c r="BE694" s="46" t="str" cm="1">
        <f t="array" ref="BE694">IFERROR(SUMPRODUCT(LARGE($C694:$AV694,{1,2,3,4,5,6,7,8})), "")</f>
        <v/>
      </c>
    </row>
    <row r="695" spans="1:57" ht="15" customHeight="1" x14ac:dyDescent="0.2">
      <c r="A695" s="4"/>
      <c r="B695" s="4"/>
      <c r="C695" s="10"/>
      <c r="D695" s="10"/>
      <c r="E695" s="10"/>
      <c r="F695" s="10"/>
      <c r="G695" s="10"/>
      <c r="H695" s="10"/>
      <c r="I695" s="69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/>
      <c r="AB695" s="10"/>
      <c r="AC695" s="10"/>
      <c r="AD695" s="10"/>
      <c r="AE695" s="10"/>
      <c r="AF695" s="10"/>
      <c r="AG695" s="10"/>
      <c r="AH695" s="10"/>
      <c r="AI695" s="10"/>
      <c r="AJ695" s="10"/>
      <c r="AK695" s="10"/>
      <c r="AL695" s="10"/>
      <c r="AM695" s="10"/>
      <c r="AN695" s="10"/>
      <c r="AO695" s="10"/>
      <c r="AP695" s="10"/>
      <c r="AQ695" s="10"/>
      <c r="AR695" s="10"/>
      <c r="AS695" s="10"/>
      <c r="AT695" s="10"/>
      <c r="AU695" s="24"/>
      <c r="AV695" s="10"/>
      <c r="AW695" s="51"/>
      <c r="AX695" s="47">
        <f t="shared" si="45"/>
        <v>0</v>
      </c>
      <c r="AY695" s="46">
        <f t="shared" si="48"/>
        <v>0</v>
      </c>
      <c r="AZ695" s="46" cm="1">
        <f t="array" ref="AZ695">IF($AY695&lt;=6,SUM($C695:$AV695),SUMPRODUCT(LARGE($C695:$AV695,{1,2,3,4,5,6})))</f>
        <v>0</v>
      </c>
      <c r="BA695" s="50" t="str">
        <f t="shared" si="46"/>
        <v/>
      </c>
      <c r="BB695" s="50" t="str">
        <f t="shared" si="47"/>
        <v xml:space="preserve"> </v>
      </c>
      <c r="BC695" s="46" t="str" cm="1">
        <f t="array" ref="BC695">IFERROR(SUMPRODUCT(LARGE($C695:$AV695,{1,2,3,4})), "")</f>
        <v/>
      </c>
      <c r="BD695" s="46" t="str" cm="1">
        <f t="array" ref="BD695">IFERROR(SUMPRODUCT(LARGE($C695:$AV695,{1,2,3,4,5,6,7})), "")</f>
        <v/>
      </c>
      <c r="BE695" s="46" t="str" cm="1">
        <f t="array" ref="BE695">IFERROR(SUMPRODUCT(LARGE($C695:$AV695,{1,2,3,4,5,6,7,8})), "")</f>
        <v/>
      </c>
    </row>
    <row r="696" spans="1:57" ht="15" customHeight="1" x14ac:dyDescent="0.2">
      <c r="A696" s="4"/>
      <c r="B696" s="4"/>
      <c r="C696" s="10"/>
      <c r="D696" s="10"/>
      <c r="E696" s="10"/>
      <c r="F696" s="10"/>
      <c r="G696" s="10"/>
      <c r="H696" s="10"/>
      <c r="I696" s="69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/>
      <c r="AB696" s="10"/>
      <c r="AC696" s="10"/>
      <c r="AD696" s="10"/>
      <c r="AE696" s="10"/>
      <c r="AF696" s="10"/>
      <c r="AG696" s="10"/>
      <c r="AH696" s="10"/>
      <c r="AI696" s="10"/>
      <c r="AJ696" s="10"/>
      <c r="AK696" s="10"/>
      <c r="AL696" s="10"/>
      <c r="AM696" s="10"/>
      <c r="AN696" s="10"/>
      <c r="AO696" s="10"/>
      <c r="AP696" s="10"/>
      <c r="AQ696" s="10"/>
      <c r="AR696" s="10"/>
      <c r="AS696" s="10"/>
      <c r="AT696" s="10"/>
      <c r="AU696" s="24"/>
      <c r="AV696" s="10"/>
      <c r="AW696" s="51"/>
      <c r="AX696" s="47">
        <f t="shared" si="45"/>
        <v>0</v>
      </c>
      <c r="AY696" s="46">
        <f t="shared" si="48"/>
        <v>0</v>
      </c>
      <c r="AZ696" s="46" cm="1">
        <f t="array" ref="AZ696">IF($AY696&lt;=6,SUM($C696:$AV696),SUMPRODUCT(LARGE($C696:$AV696,{1,2,3,4,5,6})))</f>
        <v>0</v>
      </c>
      <c r="BA696" s="50" t="str">
        <f t="shared" si="46"/>
        <v/>
      </c>
      <c r="BB696" s="50" t="str">
        <f t="shared" si="47"/>
        <v xml:space="preserve"> </v>
      </c>
      <c r="BC696" s="46" t="str" cm="1">
        <f t="array" ref="BC696">IFERROR(SUMPRODUCT(LARGE($C696:$AV696,{1,2,3,4})), "")</f>
        <v/>
      </c>
      <c r="BD696" s="46" t="str" cm="1">
        <f t="array" ref="BD696">IFERROR(SUMPRODUCT(LARGE($C696:$AV696,{1,2,3,4,5,6,7})), "")</f>
        <v/>
      </c>
      <c r="BE696" s="46" t="str" cm="1">
        <f t="array" ref="BE696">IFERROR(SUMPRODUCT(LARGE($C696:$AV696,{1,2,3,4,5,6,7,8})), "")</f>
        <v/>
      </c>
    </row>
    <row r="697" spans="1:57" ht="15" customHeight="1" x14ac:dyDescent="0.2">
      <c r="A697" s="4"/>
      <c r="B697" s="4"/>
      <c r="C697" s="10"/>
      <c r="D697" s="10"/>
      <c r="E697" s="10"/>
      <c r="F697" s="10"/>
      <c r="G697" s="10"/>
      <c r="H697" s="10"/>
      <c r="I697" s="69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/>
      <c r="AB697" s="10"/>
      <c r="AC697" s="10"/>
      <c r="AD697" s="10"/>
      <c r="AE697" s="10"/>
      <c r="AF697" s="10"/>
      <c r="AG697" s="10"/>
      <c r="AH697" s="10"/>
      <c r="AI697" s="10"/>
      <c r="AJ697" s="10"/>
      <c r="AK697" s="10"/>
      <c r="AL697" s="10"/>
      <c r="AM697" s="10"/>
      <c r="AN697" s="10"/>
      <c r="AO697" s="10"/>
      <c r="AP697" s="10"/>
      <c r="AQ697" s="10"/>
      <c r="AR697" s="10"/>
      <c r="AS697" s="10"/>
      <c r="AT697" s="10"/>
      <c r="AU697" s="24"/>
      <c r="AV697" s="10"/>
      <c r="AW697" s="51"/>
      <c r="AX697" s="47">
        <f t="shared" si="45"/>
        <v>0</v>
      </c>
      <c r="AY697" s="46">
        <f t="shared" si="48"/>
        <v>0</v>
      </c>
      <c r="AZ697" s="46" cm="1">
        <f t="array" ref="AZ697">IF($AY697&lt;=6,SUM($C697:$AV697),SUMPRODUCT(LARGE($C697:$AV697,{1,2,3,4,5,6})))</f>
        <v>0</v>
      </c>
      <c r="BA697" s="50" t="str">
        <f t="shared" si="46"/>
        <v/>
      </c>
      <c r="BB697" s="50" t="str">
        <f t="shared" si="47"/>
        <v xml:space="preserve"> </v>
      </c>
      <c r="BC697" s="46" t="str" cm="1">
        <f t="array" ref="BC697">IFERROR(SUMPRODUCT(LARGE($C697:$AV697,{1,2,3,4})), "")</f>
        <v/>
      </c>
      <c r="BD697" s="46" t="str" cm="1">
        <f t="array" ref="BD697">IFERROR(SUMPRODUCT(LARGE($C697:$AV697,{1,2,3,4,5,6,7})), "")</f>
        <v/>
      </c>
      <c r="BE697" s="46" t="str" cm="1">
        <f t="array" ref="BE697">IFERROR(SUMPRODUCT(LARGE($C697:$AV697,{1,2,3,4,5,6,7,8})), "")</f>
        <v/>
      </c>
    </row>
    <row r="698" spans="1:57" ht="15" customHeight="1" x14ac:dyDescent="0.2">
      <c r="A698" s="4"/>
      <c r="B698" s="4"/>
      <c r="C698" s="10"/>
      <c r="D698" s="10"/>
      <c r="E698" s="10"/>
      <c r="F698" s="10"/>
      <c r="G698" s="10"/>
      <c r="H698" s="10"/>
      <c r="I698" s="69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/>
      <c r="AB698" s="10"/>
      <c r="AC698" s="10"/>
      <c r="AD698" s="10"/>
      <c r="AE698" s="10"/>
      <c r="AF698" s="10"/>
      <c r="AG698" s="10"/>
      <c r="AH698" s="10"/>
      <c r="AI698" s="10"/>
      <c r="AJ698" s="10"/>
      <c r="AK698" s="10"/>
      <c r="AL698" s="10"/>
      <c r="AM698" s="10"/>
      <c r="AN698" s="10"/>
      <c r="AO698" s="10"/>
      <c r="AP698" s="10"/>
      <c r="AQ698" s="10"/>
      <c r="AR698" s="10"/>
      <c r="AS698" s="10"/>
      <c r="AT698" s="10"/>
      <c r="AU698" s="24"/>
      <c r="AV698" s="10"/>
      <c r="AW698" s="51"/>
      <c r="AX698" s="47">
        <f t="shared" si="45"/>
        <v>0</v>
      </c>
      <c r="AY698" s="46">
        <f t="shared" si="48"/>
        <v>0</v>
      </c>
      <c r="AZ698" s="46" cm="1">
        <f t="array" ref="AZ698">IF($AY698&lt;=6,SUM($C698:$AV698),SUMPRODUCT(LARGE($C698:$AV698,{1,2,3,4,5,6})))</f>
        <v>0</v>
      </c>
      <c r="BA698" s="50" t="str">
        <f t="shared" si="46"/>
        <v/>
      </c>
      <c r="BB698" s="50" t="str">
        <f t="shared" si="47"/>
        <v xml:space="preserve"> </v>
      </c>
      <c r="BC698" s="46" t="str" cm="1">
        <f t="array" ref="BC698">IFERROR(SUMPRODUCT(LARGE($C698:$AV698,{1,2,3,4})), "")</f>
        <v/>
      </c>
      <c r="BD698" s="46" t="str" cm="1">
        <f t="array" ref="BD698">IFERROR(SUMPRODUCT(LARGE($C698:$AV698,{1,2,3,4,5,6,7})), "")</f>
        <v/>
      </c>
      <c r="BE698" s="46" t="str" cm="1">
        <f t="array" ref="BE698">IFERROR(SUMPRODUCT(LARGE($C698:$AV698,{1,2,3,4,5,6,7,8})), "")</f>
        <v/>
      </c>
    </row>
    <row r="699" spans="1:57" ht="15" customHeight="1" x14ac:dyDescent="0.2">
      <c r="A699" s="4"/>
      <c r="B699" s="4"/>
      <c r="C699" s="10"/>
      <c r="D699" s="10"/>
      <c r="E699" s="10"/>
      <c r="F699" s="10"/>
      <c r="G699" s="10"/>
      <c r="H699" s="10"/>
      <c r="I699" s="69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/>
      <c r="AB699" s="10"/>
      <c r="AC699" s="10"/>
      <c r="AD699" s="10"/>
      <c r="AE699" s="10"/>
      <c r="AF699" s="10"/>
      <c r="AG699" s="10"/>
      <c r="AH699" s="10"/>
      <c r="AI699" s="10"/>
      <c r="AJ699" s="10"/>
      <c r="AK699" s="10"/>
      <c r="AL699" s="10"/>
      <c r="AM699" s="10"/>
      <c r="AN699" s="10"/>
      <c r="AO699" s="10"/>
      <c r="AP699" s="10"/>
      <c r="AQ699" s="10"/>
      <c r="AR699" s="10"/>
      <c r="AS699" s="10"/>
      <c r="AT699" s="10"/>
      <c r="AU699" s="24"/>
      <c r="AV699" s="10"/>
      <c r="AW699" s="51"/>
      <c r="AX699" s="47">
        <f t="shared" si="45"/>
        <v>0</v>
      </c>
      <c r="AY699" s="46">
        <f t="shared" si="48"/>
        <v>0</v>
      </c>
      <c r="AZ699" s="46" cm="1">
        <f t="array" ref="AZ699">IF($AY699&lt;=6,SUM($C699:$AV699),SUMPRODUCT(LARGE($C699:$AV699,{1,2,3,4,5,6})))</f>
        <v>0</v>
      </c>
      <c r="BA699" s="50" t="str">
        <f t="shared" si="46"/>
        <v/>
      </c>
      <c r="BB699" s="50" t="str">
        <f t="shared" si="47"/>
        <v xml:space="preserve"> </v>
      </c>
      <c r="BC699" s="46" t="str" cm="1">
        <f t="array" ref="BC699">IFERROR(SUMPRODUCT(LARGE($C699:$AV699,{1,2,3,4})), "")</f>
        <v/>
      </c>
      <c r="BD699" s="46" t="str" cm="1">
        <f t="array" ref="BD699">IFERROR(SUMPRODUCT(LARGE($C699:$AV699,{1,2,3,4,5,6,7})), "")</f>
        <v/>
      </c>
      <c r="BE699" s="46" t="str" cm="1">
        <f t="array" ref="BE699">IFERROR(SUMPRODUCT(LARGE($C699:$AV699,{1,2,3,4,5,6,7,8})), "")</f>
        <v/>
      </c>
    </row>
    <row r="700" spans="1:57" ht="15" customHeight="1" x14ac:dyDescent="0.2">
      <c r="A700" s="4"/>
      <c r="B700" s="4"/>
      <c r="C700" s="10"/>
      <c r="D700" s="10"/>
      <c r="E700" s="10"/>
      <c r="F700" s="10"/>
      <c r="G700" s="10"/>
      <c r="H700" s="10"/>
      <c r="I700" s="69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/>
      <c r="AB700" s="10"/>
      <c r="AC700" s="10"/>
      <c r="AD700" s="10"/>
      <c r="AE700" s="10"/>
      <c r="AF700" s="10"/>
      <c r="AG700" s="10"/>
      <c r="AH700" s="10"/>
      <c r="AI700" s="10"/>
      <c r="AJ700" s="10"/>
      <c r="AK700" s="10"/>
      <c r="AL700" s="10"/>
      <c r="AM700" s="10"/>
      <c r="AN700" s="10"/>
      <c r="AO700" s="10"/>
      <c r="AP700" s="10"/>
      <c r="AQ700" s="10"/>
      <c r="AR700" s="10"/>
      <c r="AS700" s="10"/>
      <c r="AT700" s="10"/>
      <c r="AU700" s="24"/>
      <c r="AV700" s="10"/>
      <c r="AW700" s="51"/>
      <c r="AX700" s="47">
        <f t="shared" si="45"/>
        <v>0</v>
      </c>
      <c r="AY700" s="46">
        <f t="shared" si="48"/>
        <v>0</v>
      </c>
      <c r="AZ700" s="46" cm="1">
        <f t="array" ref="AZ700">IF($AY700&lt;=6,SUM($C700:$AV700),SUMPRODUCT(LARGE($C700:$AV700,{1,2,3,4,5,6})))</f>
        <v>0</v>
      </c>
      <c r="BA700" s="50" t="str">
        <f t="shared" si="46"/>
        <v/>
      </c>
      <c r="BB700" s="50" t="str">
        <f t="shared" si="47"/>
        <v xml:space="preserve"> </v>
      </c>
      <c r="BC700" s="46" t="str" cm="1">
        <f t="array" ref="BC700">IFERROR(SUMPRODUCT(LARGE($C700:$AV700,{1,2,3,4})), "")</f>
        <v/>
      </c>
      <c r="BD700" s="46" t="str" cm="1">
        <f t="array" ref="BD700">IFERROR(SUMPRODUCT(LARGE($C700:$AV700,{1,2,3,4,5,6,7})), "")</f>
        <v/>
      </c>
      <c r="BE700" s="46" t="str" cm="1">
        <f t="array" ref="BE700">IFERROR(SUMPRODUCT(LARGE($C700:$AV700,{1,2,3,4,5,6,7,8})), "")</f>
        <v/>
      </c>
    </row>
  </sheetData>
  <autoFilter ref="C2:BE700"/>
  <sortState ref="B3:BE254">
    <sortCondition ref="B254"/>
  </sortState>
  <phoneticPr fontId="1" type="noConversion"/>
  <conditionalFormatting sqref="AY3:AY700">
    <cfRule type="cellIs" dxfId="16" priority="1" operator="greaterThanOrEqual">
      <formula>7</formula>
    </cfRule>
  </conditionalFormatting>
  <pageMargins left="0.45" right="0.45" top="0.5" bottom="0.5" header="0.3" footer="0.3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BC301"/>
  <sheetViews>
    <sheetView zoomScaleNormal="100" zoomScaleSheetLayoutView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R8" sqref="R8"/>
    </sheetView>
  </sheetViews>
  <sheetFormatPr defaultColWidth="11.42578125" defaultRowHeight="15" customHeight="1" x14ac:dyDescent="0.2"/>
  <cols>
    <col min="1" max="1" width="5.42578125" style="3" hidden="1" customWidth="1"/>
    <col min="2" max="2" width="19.42578125" style="3" customWidth="1"/>
    <col min="3" max="26" width="5.28515625" style="81" customWidth="1"/>
    <col min="27" max="47" width="5.28515625" style="81" hidden="1" customWidth="1"/>
    <col min="48" max="48" width="5.28515625" style="81" customWidth="1"/>
    <col min="49" max="49" width="5.7109375" style="81" customWidth="1"/>
    <col min="50" max="51" width="5.7109375" style="3" customWidth="1"/>
    <col min="52" max="55" width="10.7109375" style="3" customWidth="1"/>
    <col min="56" max="90" width="3" style="3" customWidth="1"/>
    <col min="91" max="16384" width="11.42578125" style="3"/>
  </cols>
  <sheetData>
    <row r="1" spans="1:55" ht="15" customHeight="1" x14ac:dyDescent="0.2">
      <c r="B1" s="24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5</v>
      </c>
      <c r="I1" s="33" t="s">
        <v>6</v>
      </c>
      <c r="J1" s="33" t="s">
        <v>7</v>
      </c>
      <c r="K1" s="33" t="s">
        <v>49</v>
      </c>
      <c r="L1" s="33" t="s">
        <v>40</v>
      </c>
      <c r="M1" s="33" t="s">
        <v>30</v>
      </c>
      <c r="N1" s="33" t="s">
        <v>181</v>
      </c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59"/>
      <c r="AW1" s="48"/>
      <c r="AX1" s="61"/>
      <c r="AY1" s="61"/>
      <c r="AZ1" s="48" t="s">
        <v>8</v>
      </c>
      <c r="BA1" s="48" t="s">
        <v>9</v>
      </c>
      <c r="BB1" s="48" t="s">
        <v>571</v>
      </c>
      <c r="BC1" s="48" t="s">
        <v>572</v>
      </c>
    </row>
    <row r="2" spans="1:55" s="19" customFormat="1" ht="138.75" x14ac:dyDescent="0.25">
      <c r="B2" s="4" t="s">
        <v>573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18</v>
      </c>
      <c r="I2" s="28" t="s">
        <v>19</v>
      </c>
      <c r="J2" s="28" t="s">
        <v>20</v>
      </c>
      <c r="K2" s="28" t="s">
        <v>321</v>
      </c>
      <c r="L2" s="28" t="s">
        <v>323</v>
      </c>
      <c r="M2" s="28" t="s">
        <v>1034</v>
      </c>
      <c r="N2" s="28" t="s">
        <v>1035</v>
      </c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55" t="s">
        <v>21</v>
      </c>
      <c r="AW2" s="49" t="s">
        <v>22</v>
      </c>
      <c r="AX2" s="49" t="s">
        <v>23</v>
      </c>
      <c r="AY2" s="49" t="s">
        <v>24</v>
      </c>
      <c r="AZ2" s="49" t="s">
        <v>25</v>
      </c>
      <c r="BA2" s="49" t="s">
        <v>26</v>
      </c>
      <c r="BB2" s="49" t="s">
        <v>27</v>
      </c>
      <c r="BC2" s="49" t="s">
        <v>28</v>
      </c>
    </row>
    <row r="3" spans="1:55" ht="15" customHeight="1" x14ac:dyDescent="0.2">
      <c r="A3" s="3" t="s">
        <v>34</v>
      </c>
      <c r="B3" s="4" t="s">
        <v>1146</v>
      </c>
      <c r="C3" s="10"/>
      <c r="D3" s="10"/>
      <c r="E3" s="10"/>
      <c r="F3" s="10"/>
      <c r="G3" s="10"/>
      <c r="H3" s="10"/>
      <c r="I3" s="10"/>
      <c r="J3" s="10"/>
      <c r="K3" s="10"/>
      <c r="L3" s="10">
        <v>1</v>
      </c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57"/>
      <c r="AW3" s="47">
        <f t="shared" ref="AW3:AW46" si="0">SUM($C3:$AV3)</f>
        <v>1</v>
      </c>
      <c r="AX3" s="46">
        <f t="shared" ref="AX3:AX46" si="1">COUNTA(C3:AU3)</f>
        <v>1</v>
      </c>
      <c r="AY3" s="46" cm="1">
        <f t="array" ref="AY3">IF($AX3&lt;=6,SUM($C3:$AU3),SUMPRODUCT(LARGE($C3:$AU3,{1,2,3,4,5,6})))</f>
        <v>1</v>
      </c>
      <c r="AZ3" s="50" t="str">
        <f t="shared" ref="AZ3:AZ46" si="2">IF(AND($AX3&gt;=6,AY3=AY4),"Manual Calc Needed","")</f>
        <v/>
      </c>
      <c r="BA3" s="50" t="str">
        <f t="shared" ref="BA3:BA46" si="3">IF($AZ3="Tie",$AY3,"")</f>
        <v/>
      </c>
      <c r="BB3" s="46" t="str" cm="1">
        <f t="array" ref="BB3">IFERROR(SUMPRODUCT(LARGE($C3:$AU3,{1,2,3,4})), "")</f>
        <v/>
      </c>
      <c r="BC3" s="46" t="str" cm="1">
        <f t="array" ref="BC3">IFERROR(SUMPRODUCT(LARGE($C3:$AU3,{1,2,3,4,5,6,7})), "")</f>
        <v/>
      </c>
    </row>
    <row r="4" spans="1:55" ht="15" customHeight="1" x14ac:dyDescent="0.2">
      <c r="A4" s="3" t="s">
        <v>34</v>
      </c>
      <c r="B4" s="4" t="s">
        <v>386</v>
      </c>
      <c r="C4" s="10">
        <v>3</v>
      </c>
      <c r="D4" s="10"/>
      <c r="E4" s="10"/>
      <c r="F4" s="10"/>
      <c r="G4" s="10"/>
      <c r="H4" s="10"/>
      <c r="I4" s="10">
        <v>5</v>
      </c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58"/>
      <c r="AW4" s="47">
        <f t="shared" si="0"/>
        <v>8</v>
      </c>
      <c r="AX4" s="46">
        <f t="shared" si="1"/>
        <v>2</v>
      </c>
      <c r="AY4" s="46" cm="1">
        <f t="array" ref="AY4">IF($AX4&lt;=6,SUM($C4:$AU4),SUMPRODUCT(LARGE($C4:$AU4,{1,2,3,4,5,6})))</f>
        <v>8</v>
      </c>
      <c r="AZ4" s="50" t="str">
        <f t="shared" si="2"/>
        <v/>
      </c>
      <c r="BA4" s="50" t="str">
        <f t="shared" si="3"/>
        <v/>
      </c>
      <c r="BB4" s="46" t="str" cm="1">
        <f t="array" ref="BB4">IFERROR(SUMPRODUCT(LARGE($C4:$AU4,{1,2,3,4})), "")</f>
        <v/>
      </c>
      <c r="BC4" s="46" t="str" cm="1">
        <f t="array" ref="BC4">IFERROR(SUMPRODUCT(LARGE($C4:$AU4,{1,2,3,4,5,6,7})), "")</f>
        <v/>
      </c>
    </row>
    <row r="5" spans="1:55" ht="15" customHeight="1" x14ac:dyDescent="0.2">
      <c r="A5" s="3" t="s">
        <v>37</v>
      </c>
      <c r="B5" s="4" t="s">
        <v>387</v>
      </c>
      <c r="C5" s="10">
        <v>4</v>
      </c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57"/>
      <c r="AW5" s="47">
        <f t="shared" si="0"/>
        <v>4</v>
      </c>
      <c r="AX5" s="46">
        <f t="shared" si="1"/>
        <v>1</v>
      </c>
      <c r="AY5" s="46" cm="1">
        <f t="array" ref="AY5">IF($AX5&lt;=6,SUM($C5:$AU5),SUMPRODUCT(LARGE($C5:$AU5,{1,2,3,4,5,6})))</f>
        <v>4</v>
      </c>
      <c r="AZ5" s="50" t="str">
        <f t="shared" si="2"/>
        <v/>
      </c>
      <c r="BA5" s="50" t="str">
        <f t="shared" si="3"/>
        <v/>
      </c>
      <c r="BB5" s="46" t="str" cm="1">
        <f t="array" ref="BB5">IFERROR(SUMPRODUCT(LARGE($C5:$AU5,{1,2,3,4})), "")</f>
        <v/>
      </c>
      <c r="BC5" s="46" t="str" cm="1">
        <f t="array" ref="BC5">IFERROR(SUMPRODUCT(LARGE($C5:$AU5,{1,2,3,4,5,6,7})), "")</f>
        <v/>
      </c>
    </row>
    <row r="6" spans="1:55" ht="15" customHeight="1" x14ac:dyDescent="0.2">
      <c r="A6" s="3" t="s">
        <v>574</v>
      </c>
      <c r="B6" s="4" t="s">
        <v>392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>
        <v>4</v>
      </c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57"/>
      <c r="AW6" s="47">
        <f t="shared" si="0"/>
        <v>4</v>
      </c>
      <c r="AX6" s="46">
        <f t="shared" si="1"/>
        <v>1</v>
      </c>
      <c r="AY6" s="46" cm="1">
        <f t="array" ref="AY6">IF($AX6&lt;=6,SUM($C6:$AU6),SUMPRODUCT(LARGE($C6:$AU6,{1,2,3,4,5,6})))</f>
        <v>4</v>
      </c>
      <c r="AZ6" s="50" t="str">
        <f t="shared" si="2"/>
        <v/>
      </c>
      <c r="BA6" s="50" t="str">
        <f t="shared" si="3"/>
        <v/>
      </c>
      <c r="BB6" s="46" t="str" cm="1">
        <f t="array" ref="BB6">IFERROR(SUMPRODUCT(LARGE($C6:$AU6,{1,2,3,4})), "")</f>
        <v/>
      </c>
      <c r="BC6" s="46" t="str" cm="1">
        <f t="array" ref="BC6">IFERROR(SUMPRODUCT(LARGE($C6:$AU6,{1,2,3,4,5,6,7})), "")</f>
        <v/>
      </c>
    </row>
    <row r="7" spans="1:55" ht="15" customHeight="1" x14ac:dyDescent="0.2">
      <c r="A7" s="3" t="s">
        <v>80</v>
      </c>
      <c r="B7" s="4" t="s">
        <v>395</v>
      </c>
      <c r="C7" s="10"/>
      <c r="D7" s="10">
        <v>1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57"/>
      <c r="AW7" s="47">
        <f t="shared" si="0"/>
        <v>1</v>
      </c>
      <c r="AX7" s="46">
        <f t="shared" si="1"/>
        <v>1</v>
      </c>
      <c r="AY7" s="46" cm="1">
        <f t="array" ref="AY7">IF($AX7&lt;=6,SUM($C7:$AU7),SUMPRODUCT(LARGE($C7:$AU7,{1,2,3,4,5,6})))</f>
        <v>1</v>
      </c>
      <c r="AZ7" s="50" t="str">
        <f t="shared" si="2"/>
        <v/>
      </c>
      <c r="BA7" s="50" t="str">
        <f t="shared" si="3"/>
        <v/>
      </c>
      <c r="BB7" s="46" t="str" cm="1">
        <f t="array" ref="BB7">IFERROR(SUMPRODUCT(LARGE($C7:$AU7,{1,2,3,4})), "")</f>
        <v/>
      </c>
      <c r="BC7" s="46" t="str" cm="1">
        <f t="array" ref="BC7">IFERROR(SUMPRODUCT(LARGE($C7:$AU7,{1,2,3,4,5,6,7})), "")</f>
        <v/>
      </c>
    </row>
    <row r="8" spans="1:55" ht="15" customHeight="1" x14ac:dyDescent="0.2">
      <c r="B8" s="4" t="s">
        <v>396</v>
      </c>
      <c r="C8" s="10"/>
      <c r="D8" s="10">
        <v>5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57"/>
      <c r="AW8" s="47">
        <f t="shared" si="0"/>
        <v>5</v>
      </c>
      <c r="AX8" s="46">
        <f t="shared" si="1"/>
        <v>1</v>
      </c>
      <c r="AY8" s="46" cm="1">
        <f t="array" ref="AY8">IF($AX8&lt;=6,SUM($C8:$AU8),SUMPRODUCT(LARGE($C8:$AU8,{1,2,3,4,5,6})))</f>
        <v>5</v>
      </c>
      <c r="AZ8" s="50" t="str">
        <f t="shared" si="2"/>
        <v/>
      </c>
      <c r="BA8" s="50" t="str">
        <f t="shared" si="3"/>
        <v/>
      </c>
      <c r="BB8" s="46" t="str" cm="1">
        <f t="array" ref="BB8">IFERROR(SUMPRODUCT(LARGE($C8:$AU8,{1,2,3,4})), "")</f>
        <v/>
      </c>
      <c r="BC8" s="46" t="str" cm="1">
        <f t="array" ref="BC8">IFERROR(SUMPRODUCT(LARGE($C8:$AU8,{1,2,3,4,5,6,7})), "")</f>
        <v/>
      </c>
    </row>
    <row r="9" spans="1:55" ht="15" customHeight="1" x14ac:dyDescent="0.2">
      <c r="B9" s="4" t="s">
        <v>397</v>
      </c>
      <c r="C9" s="10"/>
      <c r="D9" s="10">
        <v>2</v>
      </c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57"/>
      <c r="AW9" s="47">
        <f t="shared" si="0"/>
        <v>2</v>
      </c>
      <c r="AX9" s="46">
        <f t="shared" si="1"/>
        <v>1</v>
      </c>
      <c r="AY9" s="46" cm="1">
        <f t="array" ref="AY9">IF($AX9&lt;=6,SUM($C9:$AU9),SUMPRODUCT(LARGE($C9:$AU9,{1,2,3,4,5,6})))</f>
        <v>2</v>
      </c>
      <c r="AZ9" s="50" t="str">
        <f t="shared" si="2"/>
        <v/>
      </c>
      <c r="BA9" s="50" t="str">
        <f t="shared" si="3"/>
        <v/>
      </c>
      <c r="BB9" s="46" t="str" cm="1">
        <f t="array" ref="BB9">IFERROR(SUMPRODUCT(LARGE($C9:$AU9,{1,2,3,4})), "")</f>
        <v/>
      </c>
      <c r="BC9" s="46" t="str" cm="1">
        <f t="array" ref="BC9">IFERROR(SUMPRODUCT(LARGE($C9:$AU9,{1,2,3,4,5,6,7})), "")</f>
        <v/>
      </c>
    </row>
    <row r="10" spans="1:55" ht="15" customHeight="1" x14ac:dyDescent="0.2">
      <c r="B10" s="4" t="s">
        <v>400</v>
      </c>
      <c r="C10" s="10"/>
      <c r="D10" s="10"/>
      <c r="E10" s="10"/>
      <c r="F10" s="10"/>
      <c r="G10" s="10">
        <v>5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56"/>
      <c r="AW10" s="47">
        <f t="shared" si="0"/>
        <v>5</v>
      </c>
      <c r="AX10" s="46">
        <f t="shared" si="1"/>
        <v>1</v>
      </c>
      <c r="AY10" s="46" cm="1">
        <f t="array" ref="AY10">IF($AX10&lt;=6,SUM($C10:$AU10),SUMPRODUCT(LARGE($C10:$AU10,{1,2,3,4,5,6})))</f>
        <v>5</v>
      </c>
      <c r="AZ10" s="50" t="str">
        <f t="shared" si="2"/>
        <v/>
      </c>
      <c r="BA10" s="50" t="str">
        <f t="shared" si="3"/>
        <v/>
      </c>
      <c r="BB10" s="46" t="str" cm="1">
        <f t="array" ref="BB10">IFERROR(SUMPRODUCT(LARGE($C10:$AU10,{1,2,3,4})), "")</f>
        <v/>
      </c>
      <c r="BC10" s="46" t="str" cm="1">
        <f t="array" ref="BC10">IFERROR(SUMPRODUCT(LARGE($C10:$AU10,{1,2,3,4,5,6,7})), "")</f>
        <v/>
      </c>
    </row>
    <row r="11" spans="1:55" ht="15" customHeight="1" x14ac:dyDescent="0.2">
      <c r="B11" s="4" t="s">
        <v>402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>
        <v>5</v>
      </c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57"/>
      <c r="AW11" s="47">
        <f t="shared" si="0"/>
        <v>5</v>
      </c>
      <c r="AX11" s="46">
        <f t="shared" si="1"/>
        <v>1</v>
      </c>
      <c r="AY11" s="46" cm="1">
        <f t="array" ref="AY11">IF($AX11&lt;=6,SUM($C11:$AU11),SUMPRODUCT(LARGE($C11:$AU11,{1,2,3,4,5,6})))</f>
        <v>5</v>
      </c>
      <c r="AZ11" s="50" t="str">
        <f t="shared" si="2"/>
        <v/>
      </c>
      <c r="BA11" s="50" t="str">
        <f t="shared" si="3"/>
        <v/>
      </c>
      <c r="BB11" s="46" t="str" cm="1">
        <f t="array" ref="BB11">IFERROR(SUMPRODUCT(LARGE($C11:$AU11,{1,2,3,4})), "")</f>
        <v/>
      </c>
      <c r="BC11" s="46" t="str" cm="1">
        <f t="array" ref="BC11">IFERROR(SUMPRODUCT(LARGE($C11:$AU11,{1,2,3,4,5,6,7})), "")</f>
        <v/>
      </c>
    </row>
    <row r="12" spans="1:55" ht="15" customHeight="1" x14ac:dyDescent="0.2">
      <c r="B12" s="4" t="s">
        <v>406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>
        <v>3</v>
      </c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57"/>
      <c r="AW12" s="47">
        <f t="shared" si="0"/>
        <v>3</v>
      </c>
      <c r="AX12" s="46">
        <f t="shared" si="1"/>
        <v>1</v>
      </c>
      <c r="AY12" s="46" cm="1">
        <f t="array" ref="AY12">IF($AX12&lt;=6,SUM($C12:$AU12),SUMPRODUCT(LARGE($C12:$AU12,{1,2,3,4,5,6})))</f>
        <v>3</v>
      </c>
      <c r="AZ12" s="50" t="str">
        <f t="shared" si="2"/>
        <v/>
      </c>
      <c r="BA12" s="50" t="str">
        <f t="shared" si="3"/>
        <v/>
      </c>
      <c r="BB12" s="46" t="str" cm="1">
        <f t="array" ref="BB12">IFERROR(SUMPRODUCT(LARGE($C12:$AU12,{1,2,3,4})), "")</f>
        <v/>
      </c>
      <c r="BC12" s="46" t="str" cm="1">
        <f t="array" ref="BC12">IFERROR(SUMPRODUCT(LARGE($C12:$AU12,{1,2,3,4,5,6,7})), "")</f>
        <v/>
      </c>
    </row>
    <row r="13" spans="1:55" ht="15" customHeight="1" x14ac:dyDescent="0.2">
      <c r="B13" s="4" t="s">
        <v>410</v>
      </c>
      <c r="C13" s="10"/>
      <c r="D13" s="10"/>
      <c r="E13" s="10"/>
      <c r="F13" s="10"/>
      <c r="G13" s="10"/>
      <c r="H13" s="10"/>
      <c r="I13" s="10">
        <v>3</v>
      </c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56"/>
      <c r="AW13" s="47">
        <f t="shared" si="0"/>
        <v>3</v>
      </c>
      <c r="AX13" s="46">
        <f t="shared" si="1"/>
        <v>1</v>
      </c>
      <c r="AY13" s="46" cm="1">
        <f t="array" ref="AY13">IF($AX13&lt;=6,SUM($C13:$AU13),SUMPRODUCT(LARGE($C13:$AU13,{1,2,3,4,5,6})))</f>
        <v>3</v>
      </c>
      <c r="AZ13" s="50" t="str">
        <f t="shared" si="2"/>
        <v/>
      </c>
      <c r="BA13" s="50" t="str">
        <f t="shared" si="3"/>
        <v/>
      </c>
      <c r="BB13" s="46" t="str" cm="1">
        <f t="array" ref="BB13">IFERROR(SUMPRODUCT(LARGE($C13:$AU13,{1,2,3,4})), "")</f>
        <v/>
      </c>
      <c r="BC13" s="46" t="str" cm="1">
        <f t="array" ref="BC13">IFERROR(SUMPRODUCT(LARGE($C13:$AU13,{1,2,3,4,5,6,7})), "")</f>
        <v/>
      </c>
    </row>
    <row r="14" spans="1:55" ht="15" customHeight="1" x14ac:dyDescent="0.2">
      <c r="B14" s="4" t="s">
        <v>413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57"/>
      <c r="AW14" s="47">
        <f t="shared" si="0"/>
        <v>1</v>
      </c>
      <c r="AX14" s="46">
        <f t="shared" si="1"/>
        <v>1</v>
      </c>
      <c r="AY14" s="46" cm="1">
        <f t="array" ref="AY14">IF($AX14&lt;=6,SUM($C14:$AU14),SUMPRODUCT(LARGE($C14:$AU14,{1,2,3,4,5,6})))</f>
        <v>1</v>
      </c>
      <c r="AZ14" s="50" t="str">
        <f t="shared" si="2"/>
        <v/>
      </c>
      <c r="BA14" s="50" t="str">
        <f t="shared" si="3"/>
        <v/>
      </c>
      <c r="BB14" s="46" t="str" cm="1">
        <f t="array" ref="BB14">IFERROR(SUMPRODUCT(LARGE($C14:$AU14,{1,2,3,4})), "")</f>
        <v/>
      </c>
      <c r="BC14" s="46" t="str" cm="1">
        <f t="array" ref="BC14">IFERROR(SUMPRODUCT(LARGE($C14:$AU14,{1,2,3,4,5,6,7})), "")</f>
        <v/>
      </c>
    </row>
    <row r="15" spans="1:55" ht="15" customHeight="1" x14ac:dyDescent="0.2">
      <c r="B15" s="4" t="s">
        <v>415</v>
      </c>
      <c r="C15" s="10">
        <v>1</v>
      </c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56"/>
      <c r="AW15" s="47">
        <f t="shared" si="0"/>
        <v>1</v>
      </c>
      <c r="AX15" s="46">
        <f t="shared" si="1"/>
        <v>1</v>
      </c>
      <c r="AY15" s="46" cm="1">
        <f t="array" ref="AY15">IF($AX15&lt;=6,SUM($C15:$AU15),SUMPRODUCT(LARGE($C15:$AU15,{1,2,3,4,5,6})))</f>
        <v>1</v>
      </c>
      <c r="AZ15" s="50" t="str">
        <f t="shared" si="2"/>
        <v/>
      </c>
      <c r="BA15" s="50" t="str">
        <f t="shared" si="3"/>
        <v/>
      </c>
      <c r="BB15" s="46" t="str" cm="1">
        <f t="array" ref="BB15">IFERROR(SUMPRODUCT(LARGE($C15:$AU15,{1,2,3,4})), "")</f>
        <v/>
      </c>
      <c r="BC15" s="46" t="str" cm="1">
        <f t="array" ref="BC15">IFERROR(SUMPRODUCT(LARGE($C15:$AU15,{1,2,3,4,5,6,7})), "")</f>
        <v/>
      </c>
    </row>
    <row r="16" spans="1:55" ht="15" customHeight="1" x14ac:dyDescent="0.2">
      <c r="B16" s="4" t="s">
        <v>416</v>
      </c>
      <c r="C16" s="10"/>
      <c r="D16" s="10"/>
      <c r="E16" s="10"/>
      <c r="F16" s="10"/>
      <c r="G16" s="10"/>
      <c r="H16" s="10"/>
      <c r="I16" s="10"/>
      <c r="J16" s="10">
        <v>2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57"/>
      <c r="AW16" s="47">
        <f t="shared" si="0"/>
        <v>2</v>
      </c>
      <c r="AX16" s="46">
        <f t="shared" si="1"/>
        <v>1</v>
      </c>
      <c r="AY16" s="46" cm="1">
        <f t="array" ref="AY16">IF($AX16&lt;=6,SUM($C16:$AU16),SUMPRODUCT(LARGE($C16:$AU16,{1,2,3,4,5,6})))</f>
        <v>2</v>
      </c>
      <c r="AZ16" s="50" t="str">
        <f t="shared" si="2"/>
        <v/>
      </c>
      <c r="BA16" s="50" t="str">
        <f t="shared" si="3"/>
        <v/>
      </c>
      <c r="BB16" s="46" t="str" cm="1">
        <f t="array" ref="BB16">IFERROR(SUMPRODUCT(LARGE($C16:$AU16,{1,2,3,4})), "")</f>
        <v/>
      </c>
      <c r="BC16" s="46" t="str" cm="1">
        <f t="array" ref="BC16">IFERROR(SUMPRODUCT(LARGE($C16:$AU16,{1,2,3,4,5,6,7})), "")</f>
        <v/>
      </c>
    </row>
    <row r="17" spans="2:55" ht="15" customHeight="1" x14ac:dyDescent="0.2">
      <c r="B17" s="4" t="s">
        <v>421</v>
      </c>
      <c r="C17" s="10"/>
      <c r="D17" s="10"/>
      <c r="E17" s="10"/>
      <c r="F17" s="10"/>
      <c r="G17" s="10"/>
      <c r="H17" s="10"/>
      <c r="I17" s="10"/>
      <c r="J17" s="10">
        <v>1</v>
      </c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56"/>
      <c r="AW17" s="47">
        <f t="shared" si="0"/>
        <v>1</v>
      </c>
      <c r="AX17" s="46">
        <f t="shared" si="1"/>
        <v>1</v>
      </c>
      <c r="AY17" s="46" cm="1">
        <f t="array" ref="AY17">IF($AX17&lt;=6,SUM($C17:$AU17),SUMPRODUCT(LARGE($C17:$AU17,{1,2,3,4,5,6})))</f>
        <v>1</v>
      </c>
      <c r="AZ17" s="50" t="str">
        <f t="shared" si="2"/>
        <v/>
      </c>
      <c r="BA17" s="50" t="str">
        <f t="shared" si="3"/>
        <v/>
      </c>
      <c r="BB17" s="46" t="str" cm="1">
        <f t="array" ref="BB17">IFERROR(SUMPRODUCT(LARGE($C17:$AU17,{1,2,3,4})), "")</f>
        <v/>
      </c>
      <c r="BC17" s="46" t="str" cm="1">
        <f t="array" ref="BC17">IFERROR(SUMPRODUCT(LARGE($C17:$AU17,{1,2,3,4,5,6,7})), "")</f>
        <v/>
      </c>
    </row>
    <row r="18" spans="2:55" ht="15" customHeight="1" x14ac:dyDescent="0.2">
      <c r="B18" s="4" t="s">
        <v>429</v>
      </c>
      <c r="C18" s="10"/>
      <c r="D18" s="10"/>
      <c r="E18" s="10"/>
      <c r="F18" s="10"/>
      <c r="G18" s="10"/>
      <c r="H18" s="10"/>
      <c r="I18" s="10"/>
      <c r="J18" s="10">
        <v>4</v>
      </c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57"/>
      <c r="AW18" s="47">
        <f t="shared" si="0"/>
        <v>4</v>
      </c>
      <c r="AX18" s="46">
        <f t="shared" si="1"/>
        <v>1</v>
      </c>
      <c r="AY18" s="46" cm="1">
        <f t="array" ref="AY18">IF($AX18&lt;=6,SUM($C18:$AU18),SUMPRODUCT(LARGE($C18:$AU18,{1,2,3,4,5,6})))</f>
        <v>4</v>
      </c>
      <c r="AZ18" s="50" t="str">
        <f t="shared" si="2"/>
        <v/>
      </c>
      <c r="BA18" s="50" t="str">
        <f t="shared" si="3"/>
        <v/>
      </c>
      <c r="BB18" s="46" t="str" cm="1">
        <f t="array" ref="BB18">IFERROR(SUMPRODUCT(LARGE($C18:$AU18,{1,2,3,4})), "")</f>
        <v/>
      </c>
      <c r="BC18" s="46" t="str" cm="1">
        <f t="array" ref="BC18">IFERROR(SUMPRODUCT(LARGE($C18:$AU18,{1,2,3,4,5,6,7})), "")</f>
        <v/>
      </c>
    </row>
    <row r="19" spans="2:55" ht="15" customHeight="1" x14ac:dyDescent="0.2">
      <c r="B19" s="4" t="s">
        <v>433</v>
      </c>
      <c r="C19" s="10"/>
      <c r="D19" s="10"/>
      <c r="E19" s="10"/>
      <c r="F19" s="10"/>
      <c r="G19" s="10">
        <v>4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57"/>
      <c r="AW19" s="47">
        <f t="shared" si="0"/>
        <v>4</v>
      </c>
      <c r="AX19" s="46">
        <f t="shared" si="1"/>
        <v>1</v>
      </c>
      <c r="AY19" s="46" cm="1">
        <f t="array" ref="AY19">IF($AX19&lt;=6,SUM($C19:$AU19),SUMPRODUCT(LARGE($C19:$AU19,{1,2,3,4,5,6})))</f>
        <v>4</v>
      </c>
      <c r="AZ19" s="50" t="str">
        <f t="shared" si="2"/>
        <v/>
      </c>
      <c r="BA19" s="50" t="str">
        <f t="shared" si="3"/>
        <v/>
      </c>
      <c r="BB19" s="46" t="str" cm="1">
        <f t="array" ref="BB19">IFERROR(SUMPRODUCT(LARGE($C19:$AU19,{1,2,3,4})), "")</f>
        <v/>
      </c>
      <c r="BC19" s="46" t="str" cm="1">
        <f t="array" ref="BC19">IFERROR(SUMPRODUCT(LARGE($C19:$AU19,{1,2,3,4,5,6,7})), "")</f>
        <v/>
      </c>
    </row>
    <row r="20" spans="2:55" ht="15" customHeight="1" x14ac:dyDescent="0.2">
      <c r="B20" s="4" t="s">
        <v>434</v>
      </c>
      <c r="C20" s="10">
        <v>5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56"/>
      <c r="AW20" s="47">
        <f t="shared" si="0"/>
        <v>5</v>
      </c>
      <c r="AX20" s="46">
        <f t="shared" si="1"/>
        <v>1</v>
      </c>
      <c r="AY20" s="46" cm="1">
        <f t="array" ref="AY20">IF($AX20&lt;=6,SUM($C20:$AU20),SUMPRODUCT(LARGE($C20:$AU20,{1,2,3,4,5,6})))</f>
        <v>5</v>
      </c>
      <c r="AZ20" s="50" t="str">
        <f t="shared" si="2"/>
        <v/>
      </c>
      <c r="BA20" s="50" t="str">
        <f t="shared" si="3"/>
        <v/>
      </c>
      <c r="BB20" s="46" t="str" cm="1">
        <f t="array" ref="BB20">IFERROR(SUMPRODUCT(LARGE($C20:$AU20,{1,2,3,4})), "")</f>
        <v/>
      </c>
      <c r="BC20" s="46" t="str" cm="1">
        <f t="array" ref="BC20">IFERROR(SUMPRODUCT(LARGE($C20:$AU20,{1,2,3,4,5,6,7})), "")</f>
        <v/>
      </c>
    </row>
    <row r="21" spans="2:55" ht="15" customHeight="1" x14ac:dyDescent="0.2">
      <c r="B21" s="4" t="s">
        <v>445</v>
      </c>
      <c r="C21" s="10"/>
      <c r="D21" s="10"/>
      <c r="E21" s="10"/>
      <c r="F21" s="10">
        <v>2</v>
      </c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57"/>
      <c r="AW21" s="47">
        <f t="shared" si="0"/>
        <v>2</v>
      </c>
      <c r="AX21" s="46">
        <f t="shared" si="1"/>
        <v>1</v>
      </c>
      <c r="AY21" s="46" cm="1">
        <f t="array" ref="AY21">IF($AX21&lt;=6,SUM($C21:$AU21),SUMPRODUCT(LARGE($C21:$AU21,{1,2,3,4,5,6})))</f>
        <v>2</v>
      </c>
      <c r="AZ21" s="50" t="str">
        <f t="shared" si="2"/>
        <v/>
      </c>
      <c r="BA21" s="50" t="str">
        <f t="shared" si="3"/>
        <v/>
      </c>
      <c r="BB21" s="46" t="str" cm="1">
        <f t="array" ref="BB21">IFERROR(SUMPRODUCT(LARGE($C21:$AU21,{1,2,3,4})), "")</f>
        <v/>
      </c>
      <c r="BC21" s="46" t="str" cm="1">
        <f t="array" ref="BC21">IFERROR(SUMPRODUCT(LARGE($C21:$AU21,{1,2,3,4,5,6,7})), "")</f>
        <v/>
      </c>
    </row>
    <row r="22" spans="2:55" ht="15" customHeight="1" x14ac:dyDescent="0.2">
      <c r="B22" s="4" t="s">
        <v>452</v>
      </c>
      <c r="C22" s="10"/>
      <c r="D22" s="10"/>
      <c r="E22" s="10"/>
      <c r="F22" s="10"/>
      <c r="G22" s="10"/>
      <c r="H22" s="10"/>
      <c r="I22" s="10"/>
      <c r="J22" s="10"/>
      <c r="K22" s="10"/>
      <c r="L22" s="10">
        <v>2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57"/>
      <c r="AW22" s="47">
        <f t="shared" si="0"/>
        <v>2</v>
      </c>
      <c r="AX22" s="46">
        <f t="shared" si="1"/>
        <v>1</v>
      </c>
      <c r="AY22" s="46" cm="1">
        <f t="array" ref="AY22">IF($AX22&lt;=6,SUM($C22:$AU22),SUMPRODUCT(LARGE($C22:$AU22,{1,2,3,4,5,6})))</f>
        <v>2</v>
      </c>
      <c r="AZ22" s="50" t="str">
        <f t="shared" si="2"/>
        <v/>
      </c>
      <c r="BA22" s="50" t="str">
        <f t="shared" si="3"/>
        <v/>
      </c>
      <c r="BB22" s="46" t="str" cm="1">
        <f t="array" ref="BB22">IFERROR(SUMPRODUCT(LARGE($C22:$AU22,{1,2,3,4})), "")</f>
        <v/>
      </c>
      <c r="BC22" s="46" t="str" cm="1">
        <f t="array" ref="BC22">IFERROR(SUMPRODUCT(LARGE($C22:$AU22,{1,2,3,4,5,6,7})), "")</f>
        <v/>
      </c>
    </row>
    <row r="23" spans="2:55" ht="15" customHeight="1" x14ac:dyDescent="0.2">
      <c r="B23" s="4" t="s">
        <v>453</v>
      </c>
      <c r="C23" s="10"/>
      <c r="D23" s="10"/>
      <c r="E23" s="10"/>
      <c r="F23" s="10"/>
      <c r="G23" s="10">
        <v>3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57"/>
      <c r="AW23" s="47">
        <f t="shared" si="0"/>
        <v>3</v>
      </c>
      <c r="AX23" s="46">
        <f t="shared" si="1"/>
        <v>1</v>
      </c>
      <c r="AY23" s="46" cm="1">
        <f t="array" ref="AY23">IF($AX23&lt;=6,SUM($C23:$AU23),SUMPRODUCT(LARGE($C23:$AU23,{1,2,3,4,5,6})))</f>
        <v>3</v>
      </c>
      <c r="AZ23" s="50" t="str">
        <f t="shared" si="2"/>
        <v/>
      </c>
      <c r="BA23" s="50" t="str">
        <f t="shared" si="3"/>
        <v/>
      </c>
      <c r="BB23" s="46" t="str" cm="1">
        <f t="array" ref="BB23">IFERROR(SUMPRODUCT(LARGE($C23:$AU23,{1,2,3,4})), "")</f>
        <v/>
      </c>
      <c r="BC23" s="46" t="str" cm="1">
        <f t="array" ref="BC23">IFERROR(SUMPRODUCT(LARGE($C23:$AU23,{1,2,3,4,5,6,7})), "")</f>
        <v/>
      </c>
    </row>
    <row r="24" spans="2:55" ht="15" customHeight="1" x14ac:dyDescent="0.2">
      <c r="B24" s="4" t="s">
        <v>457</v>
      </c>
      <c r="C24" s="10"/>
      <c r="D24" s="10"/>
      <c r="E24" s="10"/>
      <c r="F24" s="10"/>
      <c r="G24" s="10"/>
      <c r="H24" s="10"/>
      <c r="I24" s="10"/>
      <c r="J24" s="10"/>
      <c r="K24" s="10"/>
      <c r="L24" s="10">
        <v>3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57"/>
      <c r="AW24" s="47">
        <f t="shared" si="0"/>
        <v>3</v>
      </c>
      <c r="AX24" s="46">
        <f t="shared" si="1"/>
        <v>1</v>
      </c>
      <c r="AY24" s="46" cm="1">
        <f t="array" ref="AY24">IF($AX24&lt;=6,SUM($C24:$AU24),SUMPRODUCT(LARGE($C24:$AU24,{1,2,3,4,5,6})))</f>
        <v>3</v>
      </c>
      <c r="AZ24" s="50" t="str">
        <f t="shared" si="2"/>
        <v/>
      </c>
      <c r="BA24" s="50" t="str">
        <f t="shared" si="3"/>
        <v/>
      </c>
      <c r="BB24" s="46" t="str" cm="1">
        <f t="array" ref="BB24">IFERROR(SUMPRODUCT(LARGE($C24:$AU24,{1,2,3,4})), "")</f>
        <v/>
      </c>
      <c r="BC24" s="46" t="str" cm="1">
        <f t="array" ref="BC24">IFERROR(SUMPRODUCT(LARGE($C24:$AU24,{1,2,3,4,5,6,7})), "")</f>
        <v/>
      </c>
    </row>
    <row r="25" spans="2:55" ht="15" customHeight="1" x14ac:dyDescent="0.2">
      <c r="B25" s="4" t="s">
        <v>465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>
        <v>5</v>
      </c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57"/>
      <c r="AW25" s="47">
        <f t="shared" si="0"/>
        <v>5</v>
      </c>
      <c r="AX25" s="46">
        <f t="shared" si="1"/>
        <v>1</v>
      </c>
      <c r="AY25" s="46" cm="1">
        <f t="array" ref="AY25">IF($AX25&lt;=6,SUM($C25:$AU25),SUMPRODUCT(LARGE($C25:$AU25,{1,2,3,4,5,6})))</f>
        <v>5</v>
      </c>
      <c r="AZ25" s="50" t="str">
        <f t="shared" si="2"/>
        <v/>
      </c>
      <c r="BA25" s="50" t="str">
        <f t="shared" si="3"/>
        <v/>
      </c>
      <c r="BB25" s="46" t="str" cm="1">
        <f t="array" ref="BB25">IFERROR(SUMPRODUCT(LARGE($C25:$AU25,{1,2,3,4})), "")</f>
        <v/>
      </c>
      <c r="BC25" s="46" t="str" cm="1">
        <f t="array" ref="BC25">IFERROR(SUMPRODUCT(LARGE($C25:$AU25,{1,2,3,4,5,6,7})), "")</f>
        <v/>
      </c>
    </row>
    <row r="26" spans="2:55" ht="15" customHeight="1" x14ac:dyDescent="0.2">
      <c r="B26" s="4" t="s">
        <v>466</v>
      </c>
      <c r="C26" s="10"/>
      <c r="D26" s="10"/>
      <c r="E26" s="10"/>
      <c r="F26" s="10"/>
      <c r="G26" s="10"/>
      <c r="H26" s="10"/>
      <c r="I26" s="10"/>
      <c r="J26" s="10"/>
      <c r="K26" s="10">
        <v>4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56"/>
      <c r="AW26" s="47">
        <f t="shared" si="0"/>
        <v>4</v>
      </c>
      <c r="AX26" s="46">
        <f t="shared" si="1"/>
        <v>1</v>
      </c>
      <c r="AY26" s="46" cm="1">
        <f t="array" ref="AY26">IF($AX26&lt;=6,SUM($C26:$AU26),SUMPRODUCT(LARGE($C26:$AU26,{1,2,3,4,5,6})))</f>
        <v>4</v>
      </c>
      <c r="AZ26" s="50" t="str">
        <f t="shared" si="2"/>
        <v/>
      </c>
      <c r="BA26" s="50" t="str">
        <f t="shared" si="3"/>
        <v/>
      </c>
      <c r="BB26" s="46" t="str" cm="1">
        <f t="array" ref="BB26">IFERROR(SUMPRODUCT(LARGE($C26:$AU26,{1,2,3,4})), "")</f>
        <v/>
      </c>
      <c r="BC26" s="46" t="str" cm="1">
        <f t="array" ref="BC26">IFERROR(SUMPRODUCT(LARGE($C26:$AU26,{1,2,3,4,5,6,7})), "")</f>
        <v/>
      </c>
    </row>
    <row r="27" spans="2:55" ht="15" customHeight="1" x14ac:dyDescent="0.2">
      <c r="B27" s="4" t="s">
        <v>468</v>
      </c>
      <c r="C27" s="10"/>
      <c r="D27" s="10"/>
      <c r="E27" s="10"/>
      <c r="F27" s="10">
        <v>3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56"/>
      <c r="AW27" s="47">
        <f t="shared" si="0"/>
        <v>3</v>
      </c>
      <c r="AX27" s="46">
        <f t="shared" si="1"/>
        <v>1</v>
      </c>
      <c r="AY27" s="46" cm="1">
        <f t="array" ref="AY27">IF($AX27&lt;=6,SUM($C27:$AU27),SUMPRODUCT(LARGE($C27:$AU27,{1,2,3,4,5,6})))</f>
        <v>3</v>
      </c>
      <c r="AZ27" s="50" t="str">
        <f t="shared" si="2"/>
        <v/>
      </c>
      <c r="BA27" s="50" t="str">
        <f t="shared" si="3"/>
        <v/>
      </c>
      <c r="BB27" s="46" t="str" cm="1">
        <f t="array" ref="BB27">IFERROR(SUMPRODUCT(LARGE($C27:$AU27,{1,2,3,4})), "")</f>
        <v/>
      </c>
      <c r="BC27" s="46" t="str" cm="1">
        <f t="array" ref="BC27">IFERROR(SUMPRODUCT(LARGE($C27:$AU27,{1,2,3,4,5,6,7})), "")</f>
        <v/>
      </c>
    </row>
    <row r="28" spans="2:55" ht="15" customHeight="1" x14ac:dyDescent="0.2">
      <c r="B28" s="4" t="s">
        <v>470</v>
      </c>
      <c r="C28" s="10"/>
      <c r="D28" s="10"/>
      <c r="E28" s="10"/>
      <c r="F28" s="10">
        <v>4</v>
      </c>
      <c r="G28" s="10"/>
      <c r="H28" s="10"/>
      <c r="I28" s="10"/>
      <c r="J28" s="10"/>
      <c r="K28" s="10"/>
      <c r="L28" s="10">
        <v>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57"/>
      <c r="AW28" s="47">
        <f t="shared" si="0"/>
        <v>9</v>
      </c>
      <c r="AX28" s="46">
        <f t="shared" si="1"/>
        <v>2</v>
      </c>
      <c r="AY28" s="46" cm="1">
        <f t="array" ref="AY28">IF($AX28&lt;=6,SUM($C28:$AU28),SUMPRODUCT(LARGE($C28:$AU28,{1,2,3,4,5,6})))</f>
        <v>9</v>
      </c>
      <c r="AZ28" s="50" t="str">
        <f t="shared" si="2"/>
        <v/>
      </c>
      <c r="BA28" s="50" t="str">
        <f t="shared" si="3"/>
        <v/>
      </c>
      <c r="BB28" s="46" t="str" cm="1">
        <f t="array" ref="BB28">IFERROR(SUMPRODUCT(LARGE($C28:$AU28,{1,2,3,4})), "")</f>
        <v/>
      </c>
      <c r="BC28" s="46" t="str" cm="1">
        <f t="array" ref="BC28">IFERROR(SUMPRODUCT(LARGE($C28:$AU28,{1,2,3,4,5,6,7})), "")</f>
        <v/>
      </c>
    </row>
    <row r="29" spans="2:55" ht="15" customHeight="1" x14ac:dyDescent="0.2">
      <c r="B29" s="4" t="s">
        <v>472</v>
      </c>
      <c r="C29" s="10"/>
      <c r="D29" s="10"/>
      <c r="E29" s="10"/>
      <c r="F29" s="10"/>
      <c r="G29" s="10"/>
      <c r="H29" s="10"/>
      <c r="I29" s="10">
        <v>1</v>
      </c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57"/>
      <c r="AW29" s="47">
        <f t="shared" si="0"/>
        <v>1</v>
      </c>
      <c r="AX29" s="46">
        <f t="shared" si="1"/>
        <v>1</v>
      </c>
      <c r="AY29" s="46" cm="1">
        <f t="array" ref="AY29">IF($AX29&lt;=6,SUM($C29:$AU29),SUMPRODUCT(LARGE($C29:$AU29,{1,2,3,4,5,6})))</f>
        <v>1</v>
      </c>
      <c r="AZ29" s="50" t="str">
        <f t="shared" si="2"/>
        <v/>
      </c>
      <c r="BA29" s="50" t="str">
        <f t="shared" si="3"/>
        <v/>
      </c>
      <c r="BB29" s="46" t="str" cm="1">
        <f t="array" ref="BB29">IFERROR(SUMPRODUCT(LARGE($C29:$AU29,{1,2,3,4})), "")</f>
        <v/>
      </c>
      <c r="BC29" s="46" t="str" cm="1">
        <f t="array" ref="BC29">IFERROR(SUMPRODUCT(LARGE($C29:$AU29,{1,2,3,4,5,6,7})), "")</f>
        <v/>
      </c>
    </row>
    <row r="30" spans="2:55" ht="15" customHeight="1" x14ac:dyDescent="0.2">
      <c r="B30" s="4" t="s">
        <v>487</v>
      </c>
      <c r="C30" s="10"/>
      <c r="D30" s="10"/>
      <c r="E30" s="10"/>
      <c r="F30" s="10">
        <v>5</v>
      </c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57"/>
      <c r="AW30" s="47">
        <f t="shared" si="0"/>
        <v>5</v>
      </c>
      <c r="AX30" s="46">
        <f t="shared" si="1"/>
        <v>1</v>
      </c>
      <c r="AY30" s="46" cm="1">
        <f t="array" ref="AY30">IF($AX30&lt;=6,SUM($C30:$AU30),SUMPRODUCT(LARGE($C30:$AU30,{1,2,3,4,5,6})))</f>
        <v>5</v>
      </c>
      <c r="AZ30" s="50" t="str">
        <f t="shared" si="2"/>
        <v/>
      </c>
      <c r="BA30" s="50" t="str">
        <f t="shared" si="3"/>
        <v/>
      </c>
      <c r="BB30" s="46" t="str" cm="1">
        <f t="array" ref="BB30">IFERROR(SUMPRODUCT(LARGE($C30:$AU30,{1,2,3,4})), "")</f>
        <v/>
      </c>
      <c r="BC30" s="46" t="str" cm="1">
        <f t="array" ref="BC30">IFERROR(SUMPRODUCT(LARGE($C30:$AU30,{1,2,3,4,5,6,7})), "")</f>
        <v/>
      </c>
    </row>
    <row r="31" spans="2:55" ht="15" customHeight="1" x14ac:dyDescent="0.2">
      <c r="B31" s="4" t="s">
        <v>490</v>
      </c>
      <c r="C31" s="10"/>
      <c r="D31" s="10"/>
      <c r="E31" s="10"/>
      <c r="F31" s="10"/>
      <c r="G31" s="10">
        <v>2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58"/>
      <c r="AW31" s="47">
        <f t="shared" si="0"/>
        <v>2</v>
      </c>
      <c r="AX31" s="46">
        <f t="shared" si="1"/>
        <v>1</v>
      </c>
      <c r="AY31" s="46" cm="1">
        <f t="array" ref="AY31">IF($AX31&lt;=6,SUM($C31:$AU31),SUMPRODUCT(LARGE($C31:$AU31,{1,2,3,4,5,6})))</f>
        <v>2</v>
      </c>
      <c r="AZ31" s="50" t="str">
        <f t="shared" si="2"/>
        <v/>
      </c>
      <c r="BA31" s="50" t="str">
        <f t="shared" si="3"/>
        <v/>
      </c>
      <c r="BB31" s="46" t="str" cm="1">
        <f t="array" ref="BB31">IFERROR(SUMPRODUCT(LARGE($C31:$AU31,{1,2,3,4})), "")</f>
        <v/>
      </c>
      <c r="BC31" s="46" t="str" cm="1">
        <f t="array" ref="BC31">IFERROR(SUMPRODUCT(LARGE($C31:$AU31,{1,2,3,4,5,6,7})), "")</f>
        <v/>
      </c>
    </row>
    <row r="32" spans="2:55" ht="15" customHeight="1" x14ac:dyDescent="0.2">
      <c r="B32" s="4" t="s">
        <v>512</v>
      </c>
      <c r="C32" s="10"/>
      <c r="D32" s="10"/>
      <c r="E32" s="10"/>
      <c r="F32" s="10"/>
      <c r="G32" s="10"/>
      <c r="H32" s="10"/>
      <c r="I32" s="10">
        <v>2</v>
      </c>
      <c r="J32" s="10"/>
      <c r="K32" s="10">
        <v>5</v>
      </c>
      <c r="L32" s="10">
        <v>4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57"/>
      <c r="AW32" s="47">
        <f t="shared" si="0"/>
        <v>11</v>
      </c>
      <c r="AX32" s="46">
        <f t="shared" si="1"/>
        <v>3</v>
      </c>
      <c r="AY32" s="46" cm="1">
        <f t="array" ref="AY32">IF($AX32&lt;=6,SUM($C32:$AU32),SUMPRODUCT(LARGE($C32:$AU32,{1,2,3,4,5,6})))</f>
        <v>11</v>
      </c>
      <c r="AZ32" s="50" t="str">
        <f t="shared" si="2"/>
        <v/>
      </c>
      <c r="BA32" s="50" t="str">
        <f t="shared" si="3"/>
        <v/>
      </c>
      <c r="BB32" s="46" t="str" cm="1">
        <f t="array" ref="BB32">IFERROR(SUMPRODUCT(LARGE($C32:$AU32,{1,2,3,4})), "")</f>
        <v/>
      </c>
      <c r="BC32" s="46" t="str" cm="1">
        <f t="array" ref="BC32">IFERROR(SUMPRODUCT(LARGE($C32:$AU32,{1,2,3,4,5,6,7})), "")</f>
        <v/>
      </c>
    </row>
    <row r="33" spans="2:55" ht="15" customHeight="1" x14ac:dyDescent="0.2">
      <c r="B33" s="4" t="s">
        <v>76</v>
      </c>
      <c r="C33" s="10"/>
      <c r="D33" s="10"/>
      <c r="E33" s="10"/>
      <c r="F33" s="10"/>
      <c r="G33" s="10"/>
      <c r="H33" s="10"/>
      <c r="I33" s="10"/>
      <c r="J33" s="10"/>
      <c r="K33" s="10">
        <v>2</v>
      </c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56"/>
      <c r="AW33" s="47">
        <f t="shared" si="0"/>
        <v>2</v>
      </c>
      <c r="AX33" s="46">
        <f t="shared" si="1"/>
        <v>1</v>
      </c>
      <c r="AY33" s="46" cm="1">
        <f t="array" ref="AY33">IF($AX33&lt;=6,SUM($C33:$AU33),SUMPRODUCT(LARGE($C33:$AU33,{1,2,3,4,5,6})))</f>
        <v>2</v>
      </c>
      <c r="AZ33" s="50" t="str">
        <f t="shared" si="2"/>
        <v/>
      </c>
      <c r="BA33" s="50" t="str">
        <f t="shared" si="3"/>
        <v/>
      </c>
      <c r="BB33" s="46" t="str" cm="1">
        <f t="array" ref="BB33">IFERROR(SUMPRODUCT(LARGE($C33:$AU33,{1,2,3,4})), "")</f>
        <v/>
      </c>
      <c r="BC33" s="46" t="str" cm="1">
        <f t="array" ref="BC33">IFERROR(SUMPRODUCT(LARGE($C33:$AU33,{1,2,3,4,5,6,7})), "")</f>
        <v/>
      </c>
    </row>
    <row r="34" spans="2:55" ht="15" customHeight="1" x14ac:dyDescent="0.2">
      <c r="B34" s="4" t="s">
        <v>1147</v>
      </c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>
        <v>3</v>
      </c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57"/>
      <c r="AW34" s="47">
        <f t="shared" si="0"/>
        <v>3</v>
      </c>
      <c r="AX34" s="46">
        <f t="shared" si="1"/>
        <v>1</v>
      </c>
      <c r="AY34" s="46" cm="1">
        <f t="array" ref="AY34">IF($AX34&lt;=6,SUM($C34:$AU34),SUMPRODUCT(LARGE($C34:$AU34,{1,2,3,4,5,6})))</f>
        <v>3</v>
      </c>
      <c r="AZ34" s="50" t="str">
        <f t="shared" si="2"/>
        <v/>
      </c>
      <c r="BA34" s="50" t="str">
        <f t="shared" si="3"/>
        <v/>
      </c>
      <c r="BB34" s="46" t="str" cm="1">
        <f t="array" ref="BB34">IFERROR(SUMPRODUCT(LARGE($C34:$AU34,{1,2,3,4})), "")</f>
        <v/>
      </c>
      <c r="BC34" s="46" t="str" cm="1">
        <f t="array" ref="BC34">IFERROR(SUMPRODUCT(LARGE($C34:$AU34,{1,2,3,4,5,6,7})), "")</f>
        <v/>
      </c>
    </row>
    <row r="35" spans="2:55" ht="15" customHeight="1" x14ac:dyDescent="0.2">
      <c r="B35" s="4" t="s">
        <v>532</v>
      </c>
      <c r="C35" s="10"/>
      <c r="D35" s="10"/>
      <c r="E35" s="10"/>
      <c r="F35" s="10"/>
      <c r="G35" s="10"/>
      <c r="H35" s="10"/>
      <c r="I35" s="10"/>
      <c r="J35" s="10">
        <v>5</v>
      </c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57"/>
      <c r="AW35" s="47">
        <f t="shared" si="0"/>
        <v>5</v>
      </c>
      <c r="AX35" s="46">
        <f t="shared" si="1"/>
        <v>1</v>
      </c>
      <c r="AY35" s="46" cm="1">
        <f t="array" ref="AY35">IF($AX35&lt;=6,SUM($C35:$AU35),SUMPRODUCT(LARGE($C35:$AU35,{1,2,3,4,5,6})))</f>
        <v>5</v>
      </c>
      <c r="AZ35" s="50" t="str">
        <f t="shared" si="2"/>
        <v/>
      </c>
      <c r="BA35" s="50" t="str">
        <f t="shared" si="3"/>
        <v/>
      </c>
      <c r="BB35" s="46" t="str" cm="1">
        <f t="array" ref="BB35">IFERROR(SUMPRODUCT(LARGE($C35:$AU35,{1,2,3,4})), "")</f>
        <v/>
      </c>
      <c r="BC35" s="46" t="str" cm="1">
        <f t="array" ref="BC35">IFERROR(SUMPRODUCT(LARGE($C35:$AU35,{1,2,3,4,5,6,7})), "")</f>
        <v/>
      </c>
    </row>
    <row r="36" spans="2:55" ht="15" customHeight="1" x14ac:dyDescent="0.2">
      <c r="B36" s="4" t="s">
        <v>81</v>
      </c>
      <c r="C36" s="10">
        <v>2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56"/>
      <c r="AW36" s="47">
        <f t="shared" si="0"/>
        <v>2</v>
      </c>
      <c r="AX36" s="46">
        <f t="shared" si="1"/>
        <v>1</v>
      </c>
      <c r="AY36" s="46" cm="1">
        <f t="array" ref="AY36">IF($AX36&lt;=6,SUM($C36:$AU36),SUMPRODUCT(LARGE($C36:$AU36,{1,2,3,4,5,6})))</f>
        <v>2</v>
      </c>
      <c r="AZ36" s="50" t="str">
        <f t="shared" si="2"/>
        <v/>
      </c>
      <c r="BA36" s="50" t="str">
        <f t="shared" si="3"/>
        <v/>
      </c>
      <c r="BB36" s="46" t="str" cm="1">
        <f t="array" ref="BB36">IFERROR(SUMPRODUCT(LARGE($C36:$AU36,{1,2,3,4})), "")</f>
        <v/>
      </c>
      <c r="BC36" s="46" t="str" cm="1">
        <f t="array" ref="BC36">IFERROR(SUMPRODUCT(LARGE($C36:$AU36,{1,2,3,4,5,6,7})), "")</f>
        <v/>
      </c>
    </row>
    <row r="37" spans="2:55" ht="15" customHeight="1" x14ac:dyDescent="0.2">
      <c r="B37" s="4" t="s">
        <v>575</v>
      </c>
      <c r="C37" s="10"/>
      <c r="D37" s="10"/>
      <c r="E37" s="10"/>
      <c r="F37" s="10"/>
      <c r="G37" s="10"/>
      <c r="H37" s="10"/>
      <c r="I37" s="10"/>
      <c r="J37" s="10">
        <v>3</v>
      </c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57"/>
      <c r="AW37" s="47">
        <f t="shared" si="0"/>
        <v>3</v>
      </c>
      <c r="AX37" s="46">
        <f t="shared" si="1"/>
        <v>1</v>
      </c>
      <c r="AY37" s="46" cm="1">
        <f t="array" ref="AY37">IF($AX37&lt;=6,SUM($C37:$AU37),SUMPRODUCT(LARGE($C37:$AU37,{1,2,3,4,5,6})))</f>
        <v>3</v>
      </c>
      <c r="AZ37" s="50" t="str">
        <f t="shared" si="2"/>
        <v/>
      </c>
      <c r="BA37" s="50" t="str">
        <f t="shared" si="3"/>
        <v/>
      </c>
      <c r="BB37" s="46" t="str" cm="1">
        <f t="array" ref="BB37">IFERROR(SUMPRODUCT(LARGE($C37:$AU37,{1,2,3,4})), "")</f>
        <v/>
      </c>
      <c r="BC37" s="46" t="str" cm="1">
        <f t="array" ref="BC37">IFERROR(SUMPRODUCT(LARGE($C37:$AU37,{1,2,3,4,5,6,7})), "")</f>
        <v/>
      </c>
    </row>
    <row r="38" spans="2:55" ht="15" customHeight="1" x14ac:dyDescent="0.2">
      <c r="B38" s="4" t="s">
        <v>541</v>
      </c>
      <c r="C38" s="10"/>
      <c r="D38" s="10">
        <v>4</v>
      </c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57"/>
      <c r="AW38" s="47">
        <f t="shared" si="0"/>
        <v>4</v>
      </c>
      <c r="AX38" s="46">
        <f t="shared" si="1"/>
        <v>1</v>
      </c>
      <c r="AY38" s="46" cm="1">
        <f t="array" ref="AY38">IF($AX38&lt;=6,SUM($C38:$AU38),SUMPRODUCT(LARGE($C38:$AU38,{1,2,3,4,5,6})))</f>
        <v>4</v>
      </c>
      <c r="AZ38" s="50" t="str">
        <f t="shared" si="2"/>
        <v/>
      </c>
      <c r="BA38" s="50" t="str">
        <f t="shared" si="3"/>
        <v/>
      </c>
      <c r="BB38" s="46" t="str" cm="1">
        <f t="array" ref="BB38">IFERROR(SUMPRODUCT(LARGE($C38:$AU38,{1,2,3,4})), "")</f>
        <v/>
      </c>
      <c r="BC38" s="46" t="str" cm="1">
        <f t="array" ref="BC38">IFERROR(SUMPRODUCT(LARGE($C38:$AU38,{1,2,3,4,5,6,7})), "")</f>
        <v/>
      </c>
    </row>
    <row r="39" spans="2:55" ht="15" customHeight="1" x14ac:dyDescent="0.2">
      <c r="B39" s="4" t="s">
        <v>545</v>
      </c>
      <c r="C39" s="10"/>
      <c r="D39" s="10">
        <v>3</v>
      </c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57"/>
      <c r="AW39" s="47">
        <f t="shared" si="0"/>
        <v>3</v>
      </c>
      <c r="AX39" s="46">
        <f t="shared" si="1"/>
        <v>1</v>
      </c>
      <c r="AY39" s="46" cm="1">
        <f t="array" ref="AY39">IF($AX39&lt;=6,SUM($C39:$AU39),SUMPRODUCT(LARGE($C39:$AU39,{1,2,3,4,5,6})))</f>
        <v>3</v>
      </c>
      <c r="AZ39" s="50" t="str">
        <f t="shared" si="2"/>
        <v/>
      </c>
      <c r="BA39" s="50" t="str">
        <f t="shared" si="3"/>
        <v/>
      </c>
      <c r="BB39" s="46" t="str" cm="1">
        <f t="array" ref="BB39">IFERROR(SUMPRODUCT(LARGE($C39:$AU39,{1,2,3,4})), "")</f>
        <v/>
      </c>
      <c r="BC39" s="46" t="str" cm="1">
        <f t="array" ref="BC39">IFERROR(SUMPRODUCT(LARGE($C39:$AU39,{1,2,3,4,5,6,7})), "")</f>
        <v/>
      </c>
    </row>
    <row r="40" spans="2:55" ht="15" customHeight="1" x14ac:dyDescent="0.2">
      <c r="B40" s="4" t="s">
        <v>89</v>
      </c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>
        <v>2</v>
      </c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57"/>
      <c r="AW40" s="47">
        <f t="shared" si="0"/>
        <v>2</v>
      </c>
      <c r="AX40" s="46">
        <f t="shared" si="1"/>
        <v>1</v>
      </c>
      <c r="AY40" s="46" cm="1">
        <f t="array" ref="AY40">IF($AX40&lt;=6,SUM($C40:$AU40),SUMPRODUCT(LARGE($C40:$AU40,{1,2,3,4,5,6})))</f>
        <v>2</v>
      </c>
      <c r="AZ40" s="50" t="str">
        <f t="shared" si="2"/>
        <v/>
      </c>
      <c r="BA40" s="50" t="str">
        <f t="shared" si="3"/>
        <v/>
      </c>
      <c r="BB40" s="46" t="str" cm="1">
        <f t="array" ref="BB40">IFERROR(SUMPRODUCT(LARGE($C40:$AU40,{1,2,3,4})), "")</f>
        <v/>
      </c>
      <c r="BC40" s="46" t="str" cm="1">
        <f t="array" ref="BC40">IFERROR(SUMPRODUCT(LARGE($C40:$AU40,{1,2,3,4,5,6,7})), "")</f>
        <v/>
      </c>
    </row>
    <row r="41" spans="2:55" ht="15" customHeight="1" x14ac:dyDescent="0.2">
      <c r="B41" s="4" t="s">
        <v>550</v>
      </c>
      <c r="C41" s="10"/>
      <c r="D41" s="10"/>
      <c r="E41" s="10"/>
      <c r="F41" s="10"/>
      <c r="G41" s="10"/>
      <c r="H41" s="10"/>
      <c r="I41" s="10">
        <v>4</v>
      </c>
      <c r="J41" s="10"/>
      <c r="K41" s="10"/>
      <c r="L41" s="10"/>
      <c r="M41" s="10">
        <v>1</v>
      </c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57"/>
      <c r="AW41" s="47">
        <f t="shared" si="0"/>
        <v>5</v>
      </c>
      <c r="AX41" s="46">
        <f t="shared" si="1"/>
        <v>2</v>
      </c>
      <c r="AY41" s="46" cm="1">
        <f t="array" ref="AY41">IF($AX41&lt;=6,SUM($C41:$AU41),SUMPRODUCT(LARGE($C41:$AU41,{1,2,3,4,5,6})))</f>
        <v>5</v>
      </c>
      <c r="AZ41" s="50" t="str">
        <f t="shared" si="2"/>
        <v/>
      </c>
      <c r="BA41" s="50" t="str">
        <f t="shared" si="3"/>
        <v/>
      </c>
      <c r="BB41" s="46" t="str" cm="1">
        <f t="array" ref="BB41">IFERROR(SUMPRODUCT(LARGE($C41:$AU41,{1,2,3,4})), "")</f>
        <v/>
      </c>
      <c r="BC41" s="46" t="str" cm="1">
        <f t="array" ref="BC41">IFERROR(SUMPRODUCT(LARGE($C41:$AU41,{1,2,3,4,5,6,7})), "")</f>
        <v/>
      </c>
    </row>
    <row r="42" spans="2:55" ht="15" customHeight="1" x14ac:dyDescent="0.2">
      <c r="B42" s="4" t="s">
        <v>551</v>
      </c>
      <c r="C42" s="10"/>
      <c r="D42" s="10"/>
      <c r="E42" s="10"/>
      <c r="F42" s="10"/>
      <c r="G42" s="10"/>
      <c r="H42" s="10"/>
      <c r="I42" s="10"/>
      <c r="J42" s="10"/>
      <c r="K42" s="10">
        <v>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56"/>
      <c r="AW42" s="47">
        <f t="shared" si="0"/>
        <v>3</v>
      </c>
      <c r="AX42" s="46">
        <f t="shared" si="1"/>
        <v>1</v>
      </c>
      <c r="AY42" s="46" cm="1">
        <f t="array" ref="AY42">IF($AX42&lt;=6,SUM($C42:$AU42),SUMPRODUCT(LARGE($C42:$AU42,{1,2,3,4,5,6})))</f>
        <v>3</v>
      </c>
      <c r="AZ42" s="50" t="str">
        <f t="shared" si="2"/>
        <v/>
      </c>
      <c r="BA42" s="50" t="str">
        <f t="shared" si="3"/>
        <v/>
      </c>
      <c r="BB42" s="46" t="str" cm="1">
        <f t="array" ref="BB42">IFERROR(SUMPRODUCT(LARGE($C42:$AU42,{1,2,3,4})), "")</f>
        <v/>
      </c>
      <c r="BC42" s="46" t="str" cm="1">
        <f t="array" ref="BC42">IFERROR(SUMPRODUCT(LARGE($C42:$AU42,{1,2,3,4,5,6,7})), "")</f>
        <v/>
      </c>
    </row>
    <row r="43" spans="2:55" ht="15" customHeight="1" x14ac:dyDescent="0.2">
      <c r="B43" s="4" t="s">
        <v>556</v>
      </c>
      <c r="C43" s="10"/>
      <c r="D43" s="10"/>
      <c r="E43" s="10"/>
      <c r="F43" s="10">
        <v>1</v>
      </c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57"/>
      <c r="AW43" s="47">
        <f t="shared" si="0"/>
        <v>1</v>
      </c>
      <c r="AX43" s="46">
        <f t="shared" si="1"/>
        <v>1</v>
      </c>
      <c r="AY43" s="46" cm="1">
        <f t="array" ref="AY43">IF($AX43&lt;=6,SUM($C43:$AU43),SUMPRODUCT(LARGE($C43:$AU43,{1,2,3,4,5,6})))</f>
        <v>1</v>
      </c>
      <c r="AZ43" s="50" t="str">
        <f t="shared" si="2"/>
        <v/>
      </c>
      <c r="BA43" s="50" t="str">
        <f t="shared" si="3"/>
        <v/>
      </c>
      <c r="BB43" s="46" t="str" cm="1">
        <f t="array" ref="BB43">IFERROR(SUMPRODUCT(LARGE($C43:$AU43,{1,2,3,4})), "")</f>
        <v/>
      </c>
      <c r="BC43" s="46" t="str" cm="1">
        <f t="array" ref="BC43">IFERROR(SUMPRODUCT(LARGE($C43:$AU43,{1,2,3,4,5,6,7})), "")</f>
        <v/>
      </c>
    </row>
    <row r="44" spans="2:55" ht="15" customHeight="1" x14ac:dyDescent="0.2">
      <c r="B44" s="4" t="s">
        <v>561</v>
      </c>
      <c r="C44" s="10"/>
      <c r="D44" s="10"/>
      <c r="E44" s="10"/>
      <c r="F44" s="10"/>
      <c r="G44" s="10">
        <v>1</v>
      </c>
      <c r="H44" s="10"/>
      <c r="I44" s="10"/>
      <c r="J44" s="10"/>
      <c r="K44" s="10"/>
      <c r="L44" s="10"/>
      <c r="M44" s="10"/>
      <c r="N44" s="10">
        <v>4</v>
      </c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57"/>
      <c r="AW44" s="47">
        <f t="shared" si="0"/>
        <v>5</v>
      </c>
      <c r="AX44" s="46">
        <f t="shared" si="1"/>
        <v>2</v>
      </c>
      <c r="AY44" s="46" cm="1">
        <f t="array" ref="AY44">IF($AX44&lt;=6,SUM($C44:$AU44),SUMPRODUCT(LARGE($C44:$AU44,{1,2,3,4,5,6})))</f>
        <v>5</v>
      </c>
      <c r="AZ44" s="50" t="str">
        <f t="shared" si="2"/>
        <v/>
      </c>
      <c r="BA44" s="50" t="str">
        <f t="shared" si="3"/>
        <v/>
      </c>
      <c r="BB44" s="46" t="str" cm="1">
        <f t="array" ref="BB44">IFERROR(SUMPRODUCT(LARGE($C44:$AU44,{1,2,3,4})), "")</f>
        <v/>
      </c>
      <c r="BC44" s="46" t="str" cm="1">
        <f t="array" ref="BC44">IFERROR(SUMPRODUCT(LARGE($C44:$AU44,{1,2,3,4,5,6,7})), "")</f>
        <v/>
      </c>
    </row>
    <row r="45" spans="2:55" ht="15" customHeight="1" x14ac:dyDescent="0.2">
      <c r="B45" s="4" t="s">
        <v>563</v>
      </c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>
        <v>2</v>
      </c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57"/>
      <c r="AW45" s="47">
        <f t="shared" si="0"/>
        <v>2</v>
      </c>
      <c r="AX45" s="46">
        <f t="shared" si="1"/>
        <v>1</v>
      </c>
      <c r="AY45" s="46" cm="1">
        <f t="array" ref="AY45">IF($AX45&lt;=6,SUM($C45:$AU45),SUMPRODUCT(LARGE($C45:$AU45,{1,2,3,4,5,6})))</f>
        <v>2</v>
      </c>
      <c r="AZ45" s="50" t="str">
        <f t="shared" si="2"/>
        <v/>
      </c>
      <c r="BA45" s="50" t="str">
        <f t="shared" si="3"/>
        <v/>
      </c>
      <c r="BB45" s="46" t="str" cm="1">
        <f t="array" ref="BB45">IFERROR(SUMPRODUCT(LARGE($C45:$AU45,{1,2,3,4})), "")</f>
        <v/>
      </c>
      <c r="BC45" s="46" t="str" cm="1">
        <f t="array" ref="BC45">IFERROR(SUMPRODUCT(LARGE($C45:$AU45,{1,2,3,4,5,6,7})), "")</f>
        <v/>
      </c>
    </row>
    <row r="46" spans="2:55" ht="15" customHeight="1" x14ac:dyDescent="0.2">
      <c r="B46" s="4" t="s">
        <v>566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>
        <v>1</v>
      </c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57"/>
      <c r="AW46" s="47">
        <f t="shared" si="0"/>
        <v>1</v>
      </c>
      <c r="AX46" s="46">
        <f t="shared" si="1"/>
        <v>1</v>
      </c>
      <c r="AY46" s="46" cm="1">
        <f t="array" ref="AY46">IF($AX46&lt;=6,SUM($C46:$AU46),SUMPRODUCT(LARGE($C46:$AU46,{1,2,3,4,5,6})))</f>
        <v>1</v>
      </c>
      <c r="AZ46" s="50" t="str">
        <f t="shared" si="2"/>
        <v/>
      </c>
      <c r="BA46" s="50" t="str">
        <f t="shared" si="3"/>
        <v/>
      </c>
      <c r="BB46" s="46" t="str" cm="1">
        <f t="array" ref="BB46">IFERROR(SUMPRODUCT(LARGE($C46:$AU46,{1,2,3,4})), "")</f>
        <v/>
      </c>
      <c r="BC46" s="46" t="str" cm="1">
        <f t="array" ref="BC46">IFERROR(SUMPRODUCT(LARGE($C46:$AU46,{1,2,3,4,5,6,7})), "")</f>
        <v/>
      </c>
    </row>
    <row r="47" spans="2:55" ht="15" customHeight="1" x14ac:dyDescent="0.2">
      <c r="B47" s="4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57"/>
      <c r="AW47" s="47">
        <f t="shared" ref="AW47:AW66" si="4">SUM($C47:$AV47)</f>
        <v>0</v>
      </c>
      <c r="AX47" s="46">
        <f t="shared" ref="AX47:AX66" si="5">COUNTA(C47:AU47)</f>
        <v>0</v>
      </c>
      <c r="AY47" s="46" cm="1">
        <f t="array" ref="AY47">IF($AX47&lt;=6,SUM($C47:$AU47),SUMPRODUCT(LARGE($C47:$AU47,{1,2,3,4,5,6})))</f>
        <v>0</v>
      </c>
      <c r="AZ47" s="50" t="str">
        <f t="shared" ref="AZ47:AZ67" si="6">IF(AND($AX47&gt;=6,AY47=AY48),"Manual Calc Needed","")</f>
        <v/>
      </c>
      <c r="BA47" s="50" t="str">
        <f t="shared" ref="BA47:BA67" si="7">IF($AZ47="Tie",$AY47,"")</f>
        <v/>
      </c>
      <c r="BB47" s="46" t="str" cm="1">
        <f t="array" ref="BB47">IFERROR(SUMPRODUCT(LARGE($C47:$AU47,{1,2,3,4})), "")</f>
        <v/>
      </c>
      <c r="BC47" s="46" t="str" cm="1">
        <f t="array" ref="BC47">IFERROR(SUMPRODUCT(LARGE($C47:$AU47,{1,2,3,4,5,6,7})), "")</f>
        <v/>
      </c>
    </row>
    <row r="48" spans="2:55" ht="15" customHeight="1" x14ac:dyDescent="0.2">
      <c r="B48" s="4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57"/>
      <c r="AW48" s="47">
        <f t="shared" si="4"/>
        <v>0</v>
      </c>
      <c r="AX48" s="46">
        <f t="shared" si="5"/>
        <v>0</v>
      </c>
      <c r="AY48" s="46" cm="1">
        <f t="array" ref="AY48">IF($AX48&lt;=6,SUM($C48:$AU48),SUMPRODUCT(LARGE($C48:$AU48,{1,2,3,4,5,6})))</f>
        <v>0</v>
      </c>
      <c r="AZ48" s="50" t="str">
        <f t="shared" si="6"/>
        <v/>
      </c>
      <c r="BA48" s="50" t="str">
        <f t="shared" si="7"/>
        <v/>
      </c>
      <c r="BB48" s="46" t="str" cm="1">
        <f t="array" ref="BB48">IFERROR(SUMPRODUCT(LARGE($C48:$AU48,{1,2,3,4})), "")</f>
        <v/>
      </c>
      <c r="BC48" s="46" t="str" cm="1">
        <f t="array" ref="BC48">IFERROR(SUMPRODUCT(LARGE($C48:$AU48,{1,2,3,4,5,6,7})), "")</f>
        <v/>
      </c>
    </row>
    <row r="49" spans="2:55" ht="15" customHeight="1" x14ac:dyDescent="0.2">
      <c r="B49" s="4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57"/>
      <c r="AW49" s="47">
        <f t="shared" si="4"/>
        <v>0</v>
      </c>
      <c r="AX49" s="46">
        <f t="shared" si="5"/>
        <v>0</v>
      </c>
      <c r="AY49" s="46" cm="1">
        <f t="array" ref="AY49">IF($AX49&lt;=6,SUM($C49:$AU49),SUMPRODUCT(LARGE($C49:$AU49,{1,2,3,4,5,6})))</f>
        <v>0</v>
      </c>
      <c r="AZ49" s="50" t="str">
        <f t="shared" si="6"/>
        <v/>
      </c>
      <c r="BA49" s="50" t="str">
        <f t="shared" si="7"/>
        <v/>
      </c>
      <c r="BB49" s="46" t="str" cm="1">
        <f t="array" ref="BB49">IFERROR(SUMPRODUCT(LARGE($C49:$AU49,{1,2,3,4})), "")</f>
        <v/>
      </c>
      <c r="BC49" s="46" t="str" cm="1">
        <f t="array" ref="BC49">IFERROR(SUMPRODUCT(LARGE($C49:$AU49,{1,2,3,4,5,6,7})), "")</f>
        <v/>
      </c>
    </row>
    <row r="50" spans="2:55" ht="15" customHeight="1" x14ac:dyDescent="0.2">
      <c r="B50" s="4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57"/>
      <c r="AW50" s="47">
        <f t="shared" si="4"/>
        <v>0</v>
      </c>
      <c r="AX50" s="46">
        <f t="shared" si="5"/>
        <v>0</v>
      </c>
      <c r="AY50" s="46" cm="1">
        <f t="array" ref="AY50">IF($AX50&lt;=6,SUM($C50:$AU50),SUMPRODUCT(LARGE($C50:$AU50,{1,2,3,4,5,6})))</f>
        <v>0</v>
      </c>
      <c r="AZ50" s="50" t="str">
        <f t="shared" si="6"/>
        <v/>
      </c>
      <c r="BA50" s="50" t="str">
        <f t="shared" si="7"/>
        <v/>
      </c>
      <c r="BB50" s="46" t="str" cm="1">
        <f t="array" ref="BB50">IFERROR(SUMPRODUCT(LARGE($C50:$AU50,{1,2,3,4})), "")</f>
        <v/>
      </c>
      <c r="BC50" s="46" t="str" cm="1">
        <f t="array" ref="BC50">IFERROR(SUMPRODUCT(LARGE($C50:$AU50,{1,2,3,4,5,6,7})), "")</f>
        <v/>
      </c>
    </row>
    <row r="51" spans="2:55" ht="15" customHeight="1" x14ac:dyDescent="0.2">
      <c r="B51" s="4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57"/>
      <c r="AW51" s="47">
        <f t="shared" si="4"/>
        <v>0</v>
      </c>
      <c r="AX51" s="46">
        <f t="shared" si="5"/>
        <v>0</v>
      </c>
      <c r="AY51" s="46" cm="1">
        <f t="array" ref="AY51">IF($AX51&lt;=6,SUM($C51:$AU51),SUMPRODUCT(LARGE($C51:$AU51,{1,2,3,4,5,6})))</f>
        <v>0</v>
      </c>
      <c r="AZ51" s="50" t="str">
        <f t="shared" si="6"/>
        <v/>
      </c>
      <c r="BA51" s="50" t="str">
        <f t="shared" si="7"/>
        <v/>
      </c>
      <c r="BB51" s="46" t="str" cm="1">
        <f t="array" ref="BB51">IFERROR(SUMPRODUCT(LARGE($C51:$AU51,{1,2,3,4})), "")</f>
        <v/>
      </c>
      <c r="BC51" s="46" t="str" cm="1">
        <f t="array" ref="BC51">IFERROR(SUMPRODUCT(LARGE($C51:$AU51,{1,2,3,4,5,6,7})), "")</f>
        <v/>
      </c>
    </row>
    <row r="52" spans="2:55" ht="15" customHeight="1" x14ac:dyDescent="0.2">
      <c r="B52" s="4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57"/>
      <c r="AW52" s="47">
        <f t="shared" si="4"/>
        <v>0</v>
      </c>
      <c r="AX52" s="46">
        <f t="shared" si="5"/>
        <v>0</v>
      </c>
      <c r="AY52" s="46" cm="1">
        <f t="array" ref="AY52">IF($AX52&lt;=6,SUM($C52:$AU52),SUMPRODUCT(LARGE($C52:$AU52,{1,2,3,4,5,6})))</f>
        <v>0</v>
      </c>
      <c r="AZ52" s="50" t="str">
        <f t="shared" si="6"/>
        <v/>
      </c>
      <c r="BA52" s="50" t="str">
        <f t="shared" si="7"/>
        <v/>
      </c>
      <c r="BB52" s="46" t="str" cm="1">
        <f t="array" ref="BB52">IFERROR(SUMPRODUCT(LARGE($C52:$AU52,{1,2,3,4})), "")</f>
        <v/>
      </c>
      <c r="BC52" s="46" t="str" cm="1">
        <f t="array" ref="BC52">IFERROR(SUMPRODUCT(LARGE($C52:$AU52,{1,2,3,4,5,6,7})), "")</f>
        <v/>
      </c>
    </row>
    <row r="53" spans="2:55" ht="15" customHeight="1" x14ac:dyDescent="0.2">
      <c r="B53" s="4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57"/>
      <c r="AW53" s="47">
        <f t="shared" si="4"/>
        <v>0</v>
      </c>
      <c r="AX53" s="46">
        <f t="shared" si="5"/>
        <v>0</v>
      </c>
      <c r="AY53" s="46" cm="1">
        <f t="array" ref="AY53">IF($AX53&lt;=6,SUM($C53:$AU53),SUMPRODUCT(LARGE($C53:$AU53,{1,2,3,4,5,6})))</f>
        <v>0</v>
      </c>
      <c r="AZ53" s="50" t="str">
        <f t="shared" si="6"/>
        <v/>
      </c>
      <c r="BA53" s="50" t="str">
        <f t="shared" si="7"/>
        <v/>
      </c>
      <c r="BB53" s="46" t="str" cm="1">
        <f t="array" ref="BB53">IFERROR(SUMPRODUCT(LARGE($C53:$AU53,{1,2,3,4})), "")</f>
        <v/>
      </c>
      <c r="BC53" s="46" t="str" cm="1">
        <f t="array" ref="BC53">IFERROR(SUMPRODUCT(LARGE($C53:$AU53,{1,2,3,4,5,6,7})), "")</f>
        <v/>
      </c>
    </row>
    <row r="54" spans="2:55" ht="15" customHeight="1" x14ac:dyDescent="0.2">
      <c r="B54" s="4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57"/>
      <c r="AW54" s="47">
        <f t="shared" si="4"/>
        <v>0</v>
      </c>
      <c r="AX54" s="46">
        <f t="shared" si="5"/>
        <v>0</v>
      </c>
      <c r="AY54" s="46" cm="1">
        <f t="array" ref="AY54">IF($AX54&lt;=6,SUM($C54:$AU54),SUMPRODUCT(LARGE($C54:$AU54,{1,2,3,4,5,6})))</f>
        <v>0</v>
      </c>
      <c r="AZ54" s="50" t="str">
        <f t="shared" si="6"/>
        <v/>
      </c>
      <c r="BA54" s="50" t="str">
        <f t="shared" si="7"/>
        <v/>
      </c>
      <c r="BB54" s="46" t="str" cm="1">
        <f t="array" ref="BB54">IFERROR(SUMPRODUCT(LARGE($C54:$AU54,{1,2,3,4})), "")</f>
        <v/>
      </c>
      <c r="BC54" s="46" t="str" cm="1">
        <f t="array" ref="BC54">IFERROR(SUMPRODUCT(LARGE($C54:$AU54,{1,2,3,4,5,6,7})), "")</f>
        <v/>
      </c>
    </row>
    <row r="55" spans="2:55" ht="15" customHeight="1" x14ac:dyDescent="0.2">
      <c r="B55" s="4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57"/>
      <c r="AW55" s="47">
        <f t="shared" si="4"/>
        <v>0</v>
      </c>
      <c r="AX55" s="46">
        <f t="shared" si="5"/>
        <v>0</v>
      </c>
      <c r="AY55" s="46" cm="1">
        <f t="array" ref="AY55">IF($AX55&lt;=6,SUM($C55:$AU55),SUMPRODUCT(LARGE($C55:$AU55,{1,2,3,4,5,6})))</f>
        <v>0</v>
      </c>
      <c r="AZ55" s="50" t="str">
        <f t="shared" si="6"/>
        <v/>
      </c>
      <c r="BA55" s="50" t="str">
        <f t="shared" si="7"/>
        <v/>
      </c>
      <c r="BB55" s="46" t="str" cm="1">
        <f t="array" ref="BB55">IFERROR(SUMPRODUCT(LARGE($C55:$AU55,{1,2,3,4})), "")</f>
        <v/>
      </c>
      <c r="BC55" s="46" t="str" cm="1">
        <f t="array" ref="BC55">IFERROR(SUMPRODUCT(LARGE($C55:$AU55,{1,2,3,4,5,6,7})), "")</f>
        <v/>
      </c>
    </row>
    <row r="56" spans="2:55" ht="15" customHeight="1" x14ac:dyDescent="0.2">
      <c r="B56" s="4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57"/>
      <c r="AW56" s="47">
        <f t="shared" si="4"/>
        <v>0</v>
      </c>
      <c r="AX56" s="46">
        <f t="shared" si="5"/>
        <v>0</v>
      </c>
      <c r="AY56" s="46" cm="1">
        <f t="array" ref="AY56">IF($AX56&lt;=6,SUM($C56:$AU56),SUMPRODUCT(LARGE($C56:$AU56,{1,2,3,4,5,6})))</f>
        <v>0</v>
      </c>
      <c r="AZ56" s="50" t="str">
        <f t="shared" si="6"/>
        <v/>
      </c>
      <c r="BA56" s="50" t="str">
        <f t="shared" si="7"/>
        <v/>
      </c>
      <c r="BB56" s="46" t="str" cm="1">
        <f t="array" ref="BB56">IFERROR(SUMPRODUCT(LARGE($C56:$AU56,{1,2,3,4})), "")</f>
        <v/>
      </c>
      <c r="BC56" s="46" t="str" cm="1">
        <f t="array" ref="BC56">IFERROR(SUMPRODUCT(LARGE($C56:$AU56,{1,2,3,4,5,6,7})), "")</f>
        <v/>
      </c>
    </row>
    <row r="57" spans="2:55" ht="15" customHeight="1" x14ac:dyDescent="0.2">
      <c r="B57" s="4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57"/>
      <c r="AW57" s="47">
        <f t="shared" si="4"/>
        <v>0</v>
      </c>
      <c r="AX57" s="46">
        <f t="shared" si="5"/>
        <v>0</v>
      </c>
      <c r="AY57" s="46" cm="1">
        <f t="array" ref="AY57">IF($AX57&lt;=6,SUM($C57:$AU57),SUMPRODUCT(LARGE($C57:$AU57,{1,2,3,4,5,6})))</f>
        <v>0</v>
      </c>
      <c r="AZ57" s="50" t="str">
        <f t="shared" si="6"/>
        <v/>
      </c>
      <c r="BA57" s="50" t="str">
        <f t="shared" si="7"/>
        <v/>
      </c>
      <c r="BB57" s="46" t="str" cm="1">
        <f t="array" ref="BB57">IFERROR(SUMPRODUCT(LARGE($C57:$AU57,{1,2,3,4})), "")</f>
        <v/>
      </c>
      <c r="BC57" s="46" t="str" cm="1">
        <f t="array" ref="BC57">IFERROR(SUMPRODUCT(LARGE($C57:$AU57,{1,2,3,4,5,6,7})), "")</f>
        <v/>
      </c>
    </row>
    <row r="58" spans="2:55" ht="15" customHeight="1" x14ac:dyDescent="0.2">
      <c r="B58" s="4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57"/>
      <c r="AW58" s="47">
        <f t="shared" si="4"/>
        <v>0</v>
      </c>
      <c r="AX58" s="46">
        <f t="shared" si="5"/>
        <v>0</v>
      </c>
      <c r="AY58" s="46" cm="1">
        <f t="array" ref="AY58">IF($AX58&lt;=6,SUM($C58:$AU58),SUMPRODUCT(LARGE($C58:$AU58,{1,2,3,4,5,6})))</f>
        <v>0</v>
      </c>
      <c r="AZ58" s="50" t="str">
        <f t="shared" si="6"/>
        <v/>
      </c>
      <c r="BA58" s="50" t="str">
        <f t="shared" si="7"/>
        <v/>
      </c>
      <c r="BB58" s="46" t="str" cm="1">
        <f t="array" ref="BB58">IFERROR(SUMPRODUCT(LARGE($C58:$AU58,{1,2,3,4})), "")</f>
        <v/>
      </c>
      <c r="BC58" s="46" t="str" cm="1">
        <f t="array" ref="BC58">IFERROR(SUMPRODUCT(LARGE($C58:$AU58,{1,2,3,4,5,6,7})), "")</f>
        <v/>
      </c>
    </row>
    <row r="59" spans="2:55" ht="15" customHeight="1" x14ac:dyDescent="0.2">
      <c r="B59" s="4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57"/>
      <c r="AW59" s="47">
        <f t="shared" si="4"/>
        <v>0</v>
      </c>
      <c r="AX59" s="46">
        <f t="shared" si="5"/>
        <v>0</v>
      </c>
      <c r="AY59" s="46" cm="1">
        <f t="array" ref="AY59">IF($AX59&lt;=6,SUM($C59:$AU59),SUMPRODUCT(LARGE($C59:$AU59,{1,2,3,4,5,6})))</f>
        <v>0</v>
      </c>
      <c r="AZ59" s="50" t="str">
        <f t="shared" si="6"/>
        <v/>
      </c>
      <c r="BA59" s="50" t="str">
        <f t="shared" si="7"/>
        <v/>
      </c>
      <c r="BB59" s="46" t="str" cm="1">
        <f t="array" ref="BB59">IFERROR(SUMPRODUCT(LARGE($C59:$AU59,{1,2,3,4})), "")</f>
        <v/>
      </c>
      <c r="BC59" s="46" t="str" cm="1">
        <f t="array" ref="BC59">IFERROR(SUMPRODUCT(LARGE($C59:$AU59,{1,2,3,4,5,6,7})), "")</f>
        <v/>
      </c>
    </row>
    <row r="60" spans="2:55" ht="15" customHeight="1" x14ac:dyDescent="0.2">
      <c r="B60" s="4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57"/>
      <c r="AW60" s="47">
        <f t="shared" si="4"/>
        <v>0</v>
      </c>
      <c r="AX60" s="46">
        <f t="shared" si="5"/>
        <v>0</v>
      </c>
      <c r="AY60" s="46" cm="1">
        <f t="array" ref="AY60">IF($AX60&lt;=6,SUM($C60:$AU60),SUMPRODUCT(LARGE($C60:$AU60,{1,2,3,4,5,6})))</f>
        <v>0</v>
      </c>
      <c r="AZ60" s="50" t="str">
        <f t="shared" si="6"/>
        <v/>
      </c>
      <c r="BA60" s="50" t="str">
        <f t="shared" si="7"/>
        <v/>
      </c>
      <c r="BB60" s="46" t="str" cm="1">
        <f t="array" ref="BB60">IFERROR(SUMPRODUCT(LARGE($C60:$AU60,{1,2,3,4})), "")</f>
        <v/>
      </c>
      <c r="BC60" s="46" t="str" cm="1">
        <f t="array" ref="BC60">IFERROR(SUMPRODUCT(LARGE($C60:$AU60,{1,2,3,4,5,6,7})), "")</f>
        <v/>
      </c>
    </row>
    <row r="61" spans="2:55" ht="15" customHeight="1" x14ac:dyDescent="0.2">
      <c r="B61" s="4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57"/>
      <c r="AW61" s="47">
        <f t="shared" si="4"/>
        <v>0</v>
      </c>
      <c r="AX61" s="46">
        <f t="shared" si="5"/>
        <v>0</v>
      </c>
      <c r="AY61" s="46" cm="1">
        <f t="array" ref="AY61">IF($AX61&lt;=6,SUM($C61:$AU61),SUMPRODUCT(LARGE($C61:$AU61,{1,2,3,4,5,6})))</f>
        <v>0</v>
      </c>
      <c r="AZ61" s="50" t="str">
        <f t="shared" si="6"/>
        <v/>
      </c>
      <c r="BA61" s="50" t="str">
        <f t="shared" si="7"/>
        <v/>
      </c>
      <c r="BB61" s="46" t="str" cm="1">
        <f t="array" ref="BB61">IFERROR(SUMPRODUCT(LARGE($C61:$AU61,{1,2,3,4})), "")</f>
        <v/>
      </c>
      <c r="BC61" s="46" t="str" cm="1">
        <f t="array" ref="BC61">IFERROR(SUMPRODUCT(LARGE($C61:$AU61,{1,2,3,4,5,6,7})), "")</f>
        <v/>
      </c>
    </row>
    <row r="62" spans="2:55" ht="15" customHeight="1" x14ac:dyDescent="0.2">
      <c r="B62" s="4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57"/>
      <c r="AW62" s="47">
        <f t="shared" si="4"/>
        <v>0</v>
      </c>
      <c r="AX62" s="46">
        <f t="shared" si="5"/>
        <v>0</v>
      </c>
      <c r="AY62" s="46" cm="1">
        <f t="array" ref="AY62">IF($AX62&lt;=6,SUM($C62:$AU62),SUMPRODUCT(LARGE($C62:$AU62,{1,2,3,4,5,6})))</f>
        <v>0</v>
      </c>
      <c r="AZ62" s="50" t="str">
        <f t="shared" si="6"/>
        <v/>
      </c>
      <c r="BA62" s="50" t="str">
        <f t="shared" si="7"/>
        <v/>
      </c>
      <c r="BB62" s="46" t="str" cm="1">
        <f t="array" ref="BB62">IFERROR(SUMPRODUCT(LARGE($C62:$AU62,{1,2,3,4})), "")</f>
        <v/>
      </c>
      <c r="BC62" s="46" t="str" cm="1">
        <f t="array" ref="BC62">IFERROR(SUMPRODUCT(LARGE($C62:$AU62,{1,2,3,4,5,6,7})), "")</f>
        <v/>
      </c>
    </row>
    <row r="63" spans="2:55" ht="15" customHeight="1" x14ac:dyDescent="0.2">
      <c r="B63" s="4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57"/>
      <c r="AW63" s="47">
        <f t="shared" si="4"/>
        <v>0</v>
      </c>
      <c r="AX63" s="46">
        <f t="shared" si="5"/>
        <v>0</v>
      </c>
      <c r="AY63" s="46" cm="1">
        <f t="array" ref="AY63">IF($AX63&lt;=6,SUM($C63:$AU63),SUMPRODUCT(LARGE($C63:$AU63,{1,2,3,4,5,6})))</f>
        <v>0</v>
      </c>
      <c r="AZ63" s="50" t="str">
        <f t="shared" si="6"/>
        <v/>
      </c>
      <c r="BA63" s="50" t="str">
        <f t="shared" si="7"/>
        <v/>
      </c>
      <c r="BB63" s="46" t="str" cm="1">
        <f t="array" ref="BB63">IFERROR(SUMPRODUCT(LARGE($C63:$AU63,{1,2,3,4})), "")</f>
        <v/>
      </c>
      <c r="BC63" s="46" t="str" cm="1">
        <f t="array" ref="BC63">IFERROR(SUMPRODUCT(LARGE($C63:$AU63,{1,2,3,4,5,6,7})), "")</f>
        <v/>
      </c>
    </row>
    <row r="64" spans="2:55" ht="15" customHeight="1" x14ac:dyDescent="0.2">
      <c r="B64" s="4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57"/>
      <c r="AW64" s="47">
        <f t="shared" si="4"/>
        <v>0</v>
      </c>
      <c r="AX64" s="46">
        <f t="shared" si="5"/>
        <v>0</v>
      </c>
      <c r="AY64" s="46" cm="1">
        <f t="array" ref="AY64">IF($AX64&lt;=6,SUM($C64:$AU64),SUMPRODUCT(LARGE($C64:$AU64,{1,2,3,4,5,6})))</f>
        <v>0</v>
      </c>
      <c r="AZ64" s="50" t="str">
        <f t="shared" si="6"/>
        <v/>
      </c>
      <c r="BA64" s="50" t="str">
        <f t="shared" si="7"/>
        <v/>
      </c>
      <c r="BB64" s="46" t="str" cm="1">
        <f t="array" ref="BB64">IFERROR(SUMPRODUCT(LARGE($C64:$AU64,{1,2,3,4})), "")</f>
        <v/>
      </c>
      <c r="BC64" s="46" t="str" cm="1">
        <f t="array" ref="BC64">IFERROR(SUMPRODUCT(LARGE($C64:$AU64,{1,2,3,4,5,6,7})), "")</f>
        <v/>
      </c>
    </row>
    <row r="65" spans="2:55" ht="15" customHeight="1" x14ac:dyDescent="0.2">
      <c r="B65" s="4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57"/>
      <c r="AW65" s="47">
        <f t="shared" si="4"/>
        <v>0</v>
      </c>
      <c r="AX65" s="46">
        <f t="shared" si="5"/>
        <v>0</v>
      </c>
      <c r="AY65" s="46" cm="1">
        <f t="array" ref="AY65">IF($AX65&lt;=6,SUM($C65:$AU65),SUMPRODUCT(LARGE($C65:$AU65,{1,2,3,4,5,6})))</f>
        <v>0</v>
      </c>
      <c r="AZ65" s="50" t="str">
        <f t="shared" si="6"/>
        <v/>
      </c>
      <c r="BA65" s="50" t="str">
        <f t="shared" si="7"/>
        <v/>
      </c>
      <c r="BB65" s="46" t="str" cm="1">
        <f t="array" ref="BB65">IFERROR(SUMPRODUCT(LARGE($C65:$AU65,{1,2,3,4})), "")</f>
        <v/>
      </c>
      <c r="BC65" s="46" t="str" cm="1">
        <f t="array" ref="BC65">IFERROR(SUMPRODUCT(LARGE($C65:$AU65,{1,2,3,4,5,6,7})), "")</f>
        <v/>
      </c>
    </row>
    <row r="66" spans="2:55" ht="15" customHeight="1" x14ac:dyDescent="0.2">
      <c r="B66" s="4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57"/>
      <c r="AW66" s="47">
        <f t="shared" si="4"/>
        <v>0</v>
      </c>
      <c r="AX66" s="46">
        <f t="shared" si="5"/>
        <v>0</v>
      </c>
      <c r="AY66" s="46" cm="1">
        <f t="array" ref="AY66">IF($AX66&lt;=6,SUM($C66:$AU66),SUMPRODUCT(LARGE($C66:$AU66,{1,2,3,4,5,6})))</f>
        <v>0</v>
      </c>
      <c r="AZ66" s="50" t="str">
        <f t="shared" si="6"/>
        <v/>
      </c>
      <c r="BA66" s="50" t="str">
        <f t="shared" si="7"/>
        <v/>
      </c>
      <c r="BB66" s="46" t="str" cm="1">
        <f t="array" ref="BB66">IFERROR(SUMPRODUCT(LARGE($C66:$AU66,{1,2,3,4})), "")</f>
        <v/>
      </c>
      <c r="BC66" s="46" t="str" cm="1">
        <f t="array" ref="BC66">IFERROR(SUMPRODUCT(LARGE($C66:$AU66,{1,2,3,4,5,6,7})), "")</f>
        <v/>
      </c>
    </row>
    <row r="67" spans="2:55" ht="15" customHeight="1" x14ac:dyDescent="0.2">
      <c r="B67" s="4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57"/>
      <c r="AW67" s="47">
        <f t="shared" ref="AW67:AW130" si="8">SUM($C67:$AV67)</f>
        <v>0</v>
      </c>
      <c r="AX67" s="46">
        <f t="shared" ref="AX67:AX130" si="9">COUNTA(C67:AU67)</f>
        <v>0</v>
      </c>
      <c r="AY67" s="46" cm="1">
        <f t="array" ref="AY67">IF($AX67&lt;=6,SUM($C67:$AU67),SUMPRODUCT(LARGE($C67:$AU67,{1,2,3,4,5,6})))</f>
        <v>0</v>
      </c>
      <c r="AZ67" s="50" t="str">
        <f t="shared" si="6"/>
        <v/>
      </c>
      <c r="BA67" s="50" t="str">
        <f t="shared" si="7"/>
        <v/>
      </c>
      <c r="BB67" s="46" t="str" cm="1">
        <f t="array" ref="BB67">IFERROR(SUMPRODUCT(LARGE($C67:$AU67,{1,2,3,4})), "")</f>
        <v/>
      </c>
      <c r="BC67" s="46" t="str" cm="1">
        <f t="array" ref="BC67">IFERROR(SUMPRODUCT(LARGE($C67:$AU67,{1,2,3,4,5,6,7})), "")</f>
        <v/>
      </c>
    </row>
    <row r="68" spans="2:55" ht="15" customHeight="1" x14ac:dyDescent="0.2">
      <c r="B68" s="4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57"/>
      <c r="AW68" s="47">
        <f t="shared" si="8"/>
        <v>0</v>
      </c>
      <c r="AX68" s="46">
        <f t="shared" si="9"/>
        <v>0</v>
      </c>
      <c r="AY68" s="46" cm="1">
        <f t="array" ref="AY68">IF($AX68&lt;=6,SUM($C68:$AU68),SUMPRODUCT(LARGE($C68:$AU68,{1,2,3,4,5,6})))</f>
        <v>0</v>
      </c>
      <c r="AZ68" s="50" t="str">
        <f t="shared" ref="AZ68:AZ131" si="10">IF(AND($AX68&gt;=6,AY68=AY69),"Manual Calc Needed","")</f>
        <v/>
      </c>
      <c r="BA68" s="50" t="str">
        <f t="shared" ref="BA68:BA131" si="11">IF($AZ68="Tie",$AY68,"")</f>
        <v/>
      </c>
      <c r="BB68" s="46" t="str" cm="1">
        <f t="array" ref="BB68">IFERROR(SUMPRODUCT(LARGE($C68:$AU68,{1,2,3,4})), "")</f>
        <v/>
      </c>
      <c r="BC68" s="46" t="str" cm="1">
        <f t="array" ref="BC68">IFERROR(SUMPRODUCT(LARGE($C68:$AU68,{1,2,3,4,5,6,7})), "")</f>
        <v/>
      </c>
    </row>
    <row r="69" spans="2:55" ht="15" customHeight="1" x14ac:dyDescent="0.2">
      <c r="B69" s="4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57"/>
      <c r="AW69" s="47">
        <f t="shared" si="8"/>
        <v>0</v>
      </c>
      <c r="AX69" s="46">
        <f t="shared" si="9"/>
        <v>0</v>
      </c>
      <c r="AY69" s="46" cm="1">
        <f t="array" ref="AY69">IF($AX69&lt;=6,SUM($C69:$AU69),SUMPRODUCT(LARGE($C69:$AU69,{1,2,3,4,5,6})))</f>
        <v>0</v>
      </c>
      <c r="AZ69" s="50" t="str">
        <f t="shared" si="10"/>
        <v/>
      </c>
      <c r="BA69" s="50" t="str">
        <f t="shared" si="11"/>
        <v/>
      </c>
      <c r="BB69" s="46" t="str" cm="1">
        <f t="array" ref="BB69">IFERROR(SUMPRODUCT(LARGE($C69:$AU69,{1,2,3,4})), "")</f>
        <v/>
      </c>
      <c r="BC69" s="46" t="str" cm="1">
        <f t="array" ref="BC69">IFERROR(SUMPRODUCT(LARGE($C69:$AU69,{1,2,3,4,5,6,7})), "")</f>
        <v/>
      </c>
    </row>
    <row r="70" spans="2:55" ht="15" customHeight="1" x14ac:dyDescent="0.2">
      <c r="B70" s="4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57"/>
      <c r="AW70" s="47">
        <f t="shared" si="8"/>
        <v>0</v>
      </c>
      <c r="AX70" s="46">
        <f t="shared" si="9"/>
        <v>0</v>
      </c>
      <c r="AY70" s="46" cm="1">
        <f t="array" ref="AY70">IF($AX70&lt;=6,SUM($C70:$AU70),SUMPRODUCT(LARGE($C70:$AU70,{1,2,3,4,5,6})))</f>
        <v>0</v>
      </c>
      <c r="AZ70" s="50" t="str">
        <f t="shared" si="10"/>
        <v/>
      </c>
      <c r="BA70" s="50" t="str">
        <f t="shared" si="11"/>
        <v/>
      </c>
      <c r="BB70" s="46" t="str" cm="1">
        <f t="array" ref="BB70">IFERROR(SUMPRODUCT(LARGE($C70:$AU70,{1,2,3,4})), "")</f>
        <v/>
      </c>
      <c r="BC70" s="46" t="str" cm="1">
        <f t="array" ref="BC70">IFERROR(SUMPRODUCT(LARGE($C70:$AU70,{1,2,3,4,5,6,7})), "")</f>
        <v/>
      </c>
    </row>
    <row r="71" spans="2:55" ht="15" customHeight="1" x14ac:dyDescent="0.2">
      <c r="B71" s="4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57"/>
      <c r="AW71" s="47">
        <f t="shared" si="8"/>
        <v>0</v>
      </c>
      <c r="AX71" s="46">
        <f t="shared" si="9"/>
        <v>0</v>
      </c>
      <c r="AY71" s="46" cm="1">
        <f t="array" ref="AY71">IF($AX71&lt;=6,SUM($C71:$AU71),SUMPRODUCT(LARGE($C71:$AU71,{1,2,3,4,5,6})))</f>
        <v>0</v>
      </c>
      <c r="AZ71" s="50" t="str">
        <f t="shared" si="10"/>
        <v/>
      </c>
      <c r="BA71" s="50" t="str">
        <f t="shared" si="11"/>
        <v/>
      </c>
      <c r="BB71" s="46" t="str" cm="1">
        <f t="array" ref="BB71">IFERROR(SUMPRODUCT(LARGE($C71:$AU71,{1,2,3,4})), "")</f>
        <v/>
      </c>
      <c r="BC71" s="46" t="str" cm="1">
        <f t="array" ref="BC71">IFERROR(SUMPRODUCT(LARGE($C71:$AU71,{1,2,3,4,5,6,7})), "")</f>
        <v/>
      </c>
    </row>
    <row r="72" spans="2:55" ht="15" customHeight="1" x14ac:dyDescent="0.2">
      <c r="B72" s="4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57"/>
      <c r="AW72" s="47">
        <f t="shared" si="8"/>
        <v>0</v>
      </c>
      <c r="AX72" s="46">
        <f t="shared" si="9"/>
        <v>0</v>
      </c>
      <c r="AY72" s="46" cm="1">
        <f t="array" ref="AY72">IF($AX72&lt;=6,SUM($C72:$AU72),SUMPRODUCT(LARGE($C72:$AU72,{1,2,3,4,5,6})))</f>
        <v>0</v>
      </c>
      <c r="AZ72" s="50" t="str">
        <f t="shared" si="10"/>
        <v/>
      </c>
      <c r="BA72" s="50" t="str">
        <f t="shared" si="11"/>
        <v/>
      </c>
      <c r="BB72" s="46" t="str" cm="1">
        <f t="array" ref="BB72">IFERROR(SUMPRODUCT(LARGE($C72:$AU72,{1,2,3,4})), "")</f>
        <v/>
      </c>
      <c r="BC72" s="46" t="str" cm="1">
        <f t="array" ref="BC72">IFERROR(SUMPRODUCT(LARGE($C72:$AU72,{1,2,3,4,5,6,7})), "")</f>
        <v/>
      </c>
    </row>
    <row r="73" spans="2:55" ht="15" customHeight="1" x14ac:dyDescent="0.2">
      <c r="B73" s="4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57"/>
      <c r="AW73" s="47">
        <f t="shared" si="8"/>
        <v>0</v>
      </c>
      <c r="AX73" s="46">
        <f t="shared" si="9"/>
        <v>0</v>
      </c>
      <c r="AY73" s="46" cm="1">
        <f t="array" ref="AY73">IF($AX73&lt;=6,SUM($C73:$AU73),SUMPRODUCT(LARGE($C73:$AU73,{1,2,3,4,5,6})))</f>
        <v>0</v>
      </c>
      <c r="AZ73" s="50" t="str">
        <f t="shared" si="10"/>
        <v/>
      </c>
      <c r="BA73" s="50" t="str">
        <f t="shared" si="11"/>
        <v/>
      </c>
      <c r="BB73" s="46" t="str" cm="1">
        <f t="array" ref="BB73">IFERROR(SUMPRODUCT(LARGE($C73:$AU73,{1,2,3,4})), "")</f>
        <v/>
      </c>
      <c r="BC73" s="46" t="str" cm="1">
        <f t="array" ref="BC73">IFERROR(SUMPRODUCT(LARGE($C73:$AU73,{1,2,3,4,5,6,7})), "")</f>
        <v/>
      </c>
    </row>
    <row r="74" spans="2:55" ht="15" customHeight="1" x14ac:dyDescent="0.2">
      <c r="B74" s="4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57"/>
      <c r="AW74" s="47">
        <f t="shared" si="8"/>
        <v>0</v>
      </c>
      <c r="AX74" s="46">
        <f t="shared" si="9"/>
        <v>0</v>
      </c>
      <c r="AY74" s="46" cm="1">
        <f t="array" ref="AY74">IF($AX74&lt;=6,SUM($C74:$AU74),SUMPRODUCT(LARGE($C74:$AU74,{1,2,3,4,5,6})))</f>
        <v>0</v>
      </c>
      <c r="AZ74" s="50" t="str">
        <f t="shared" si="10"/>
        <v/>
      </c>
      <c r="BA74" s="50" t="str">
        <f t="shared" si="11"/>
        <v/>
      </c>
      <c r="BB74" s="46" t="str" cm="1">
        <f t="array" ref="BB74">IFERROR(SUMPRODUCT(LARGE($C74:$AU74,{1,2,3,4})), "")</f>
        <v/>
      </c>
      <c r="BC74" s="46" t="str" cm="1">
        <f t="array" ref="BC74">IFERROR(SUMPRODUCT(LARGE($C74:$AU74,{1,2,3,4,5,6,7})), "")</f>
        <v/>
      </c>
    </row>
    <row r="75" spans="2:55" ht="15" customHeight="1" x14ac:dyDescent="0.2">
      <c r="B75" s="4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57"/>
      <c r="AW75" s="47">
        <f t="shared" si="8"/>
        <v>0</v>
      </c>
      <c r="AX75" s="46">
        <f t="shared" si="9"/>
        <v>0</v>
      </c>
      <c r="AY75" s="46" cm="1">
        <f t="array" ref="AY75">IF($AX75&lt;=6,SUM($C75:$AU75),SUMPRODUCT(LARGE($C75:$AU75,{1,2,3,4,5,6})))</f>
        <v>0</v>
      </c>
      <c r="AZ75" s="50" t="str">
        <f t="shared" si="10"/>
        <v/>
      </c>
      <c r="BA75" s="50" t="str">
        <f t="shared" si="11"/>
        <v/>
      </c>
      <c r="BB75" s="46" t="str" cm="1">
        <f t="array" ref="BB75">IFERROR(SUMPRODUCT(LARGE($C75:$AU75,{1,2,3,4})), "")</f>
        <v/>
      </c>
      <c r="BC75" s="46" t="str" cm="1">
        <f t="array" ref="BC75">IFERROR(SUMPRODUCT(LARGE($C75:$AU75,{1,2,3,4,5,6,7})), "")</f>
        <v/>
      </c>
    </row>
    <row r="76" spans="2:55" ht="15" customHeight="1" x14ac:dyDescent="0.2">
      <c r="B76" s="4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57"/>
      <c r="AW76" s="47">
        <f t="shared" si="8"/>
        <v>0</v>
      </c>
      <c r="AX76" s="46">
        <f t="shared" si="9"/>
        <v>0</v>
      </c>
      <c r="AY76" s="46" cm="1">
        <f t="array" ref="AY76">IF($AX76&lt;=6,SUM($C76:$AU76),SUMPRODUCT(LARGE($C76:$AU76,{1,2,3,4,5,6})))</f>
        <v>0</v>
      </c>
      <c r="AZ76" s="50" t="str">
        <f t="shared" si="10"/>
        <v/>
      </c>
      <c r="BA76" s="50" t="str">
        <f t="shared" si="11"/>
        <v/>
      </c>
      <c r="BB76" s="46" t="str" cm="1">
        <f t="array" ref="BB76">IFERROR(SUMPRODUCT(LARGE($C76:$AU76,{1,2,3,4})), "")</f>
        <v/>
      </c>
      <c r="BC76" s="46" t="str" cm="1">
        <f t="array" ref="BC76">IFERROR(SUMPRODUCT(LARGE($C76:$AU76,{1,2,3,4,5,6,7})), "")</f>
        <v/>
      </c>
    </row>
    <row r="77" spans="2:55" ht="15" customHeight="1" x14ac:dyDescent="0.2">
      <c r="B77" s="4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57"/>
      <c r="AW77" s="47">
        <f t="shared" si="8"/>
        <v>0</v>
      </c>
      <c r="AX77" s="46">
        <f t="shared" si="9"/>
        <v>0</v>
      </c>
      <c r="AY77" s="46" cm="1">
        <f t="array" ref="AY77">IF($AX77&lt;=6,SUM($C77:$AU77),SUMPRODUCT(LARGE($C77:$AU77,{1,2,3,4,5,6})))</f>
        <v>0</v>
      </c>
      <c r="AZ77" s="50" t="str">
        <f t="shared" si="10"/>
        <v/>
      </c>
      <c r="BA77" s="50" t="str">
        <f t="shared" si="11"/>
        <v/>
      </c>
      <c r="BB77" s="46" t="str" cm="1">
        <f t="array" ref="BB77">IFERROR(SUMPRODUCT(LARGE($C77:$AU77,{1,2,3,4})), "")</f>
        <v/>
      </c>
      <c r="BC77" s="46" t="str" cm="1">
        <f t="array" ref="BC77">IFERROR(SUMPRODUCT(LARGE($C77:$AU77,{1,2,3,4,5,6,7})), "")</f>
        <v/>
      </c>
    </row>
    <row r="78" spans="2:55" ht="15" customHeight="1" x14ac:dyDescent="0.2">
      <c r="B78" s="4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57"/>
      <c r="AW78" s="47">
        <f t="shared" si="8"/>
        <v>0</v>
      </c>
      <c r="AX78" s="46">
        <f t="shared" si="9"/>
        <v>0</v>
      </c>
      <c r="AY78" s="46" cm="1">
        <f t="array" ref="AY78">IF($AX78&lt;=6,SUM($C78:$AU78),SUMPRODUCT(LARGE($C78:$AU78,{1,2,3,4,5,6})))</f>
        <v>0</v>
      </c>
      <c r="AZ78" s="50" t="str">
        <f t="shared" si="10"/>
        <v/>
      </c>
      <c r="BA78" s="50" t="str">
        <f t="shared" si="11"/>
        <v/>
      </c>
      <c r="BB78" s="46" t="str" cm="1">
        <f t="array" ref="BB78">IFERROR(SUMPRODUCT(LARGE($C78:$AU78,{1,2,3,4})), "")</f>
        <v/>
      </c>
      <c r="BC78" s="46" t="str" cm="1">
        <f t="array" ref="BC78">IFERROR(SUMPRODUCT(LARGE($C78:$AU78,{1,2,3,4,5,6,7})), "")</f>
        <v/>
      </c>
    </row>
    <row r="79" spans="2:55" ht="15" customHeight="1" x14ac:dyDescent="0.2">
      <c r="B79" s="4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57"/>
      <c r="AW79" s="47">
        <f t="shared" si="8"/>
        <v>0</v>
      </c>
      <c r="AX79" s="46">
        <f t="shared" si="9"/>
        <v>0</v>
      </c>
      <c r="AY79" s="46" cm="1">
        <f t="array" ref="AY79">IF($AX79&lt;=6,SUM($C79:$AU79),SUMPRODUCT(LARGE($C79:$AU79,{1,2,3,4,5,6})))</f>
        <v>0</v>
      </c>
      <c r="AZ79" s="50" t="str">
        <f t="shared" si="10"/>
        <v/>
      </c>
      <c r="BA79" s="50" t="str">
        <f t="shared" si="11"/>
        <v/>
      </c>
      <c r="BB79" s="46" t="str" cm="1">
        <f t="array" ref="BB79">IFERROR(SUMPRODUCT(LARGE($C79:$AU79,{1,2,3,4})), "")</f>
        <v/>
      </c>
      <c r="BC79" s="46" t="str" cm="1">
        <f t="array" ref="BC79">IFERROR(SUMPRODUCT(LARGE($C79:$AU79,{1,2,3,4,5,6,7})), "")</f>
        <v/>
      </c>
    </row>
    <row r="80" spans="2:55" ht="15" customHeight="1" x14ac:dyDescent="0.2">
      <c r="B80" s="4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57"/>
      <c r="AW80" s="47">
        <f t="shared" si="8"/>
        <v>0</v>
      </c>
      <c r="AX80" s="46">
        <f t="shared" si="9"/>
        <v>0</v>
      </c>
      <c r="AY80" s="46" cm="1">
        <f t="array" ref="AY80">IF($AX80&lt;=6,SUM($C80:$AU80),SUMPRODUCT(LARGE($C80:$AU80,{1,2,3,4,5,6})))</f>
        <v>0</v>
      </c>
      <c r="AZ80" s="50" t="str">
        <f t="shared" si="10"/>
        <v/>
      </c>
      <c r="BA80" s="50" t="str">
        <f t="shared" si="11"/>
        <v/>
      </c>
      <c r="BB80" s="46" t="str" cm="1">
        <f t="array" ref="BB80">IFERROR(SUMPRODUCT(LARGE($C80:$AU80,{1,2,3,4})), "")</f>
        <v/>
      </c>
      <c r="BC80" s="46" t="str" cm="1">
        <f t="array" ref="BC80">IFERROR(SUMPRODUCT(LARGE($C80:$AU80,{1,2,3,4,5,6,7})), "")</f>
        <v/>
      </c>
    </row>
    <row r="81" spans="2:55" ht="15" customHeight="1" x14ac:dyDescent="0.2">
      <c r="B81" s="4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57"/>
      <c r="AW81" s="47">
        <f t="shared" si="8"/>
        <v>0</v>
      </c>
      <c r="AX81" s="46">
        <f t="shared" si="9"/>
        <v>0</v>
      </c>
      <c r="AY81" s="46" cm="1">
        <f t="array" ref="AY81">IF($AX81&lt;=6,SUM($C81:$AU81),SUMPRODUCT(LARGE($C81:$AU81,{1,2,3,4,5,6})))</f>
        <v>0</v>
      </c>
      <c r="AZ81" s="50" t="str">
        <f t="shared" si="10"/>
        <v/>
      </c>
      <c r="BA81" s="50" t="str">
        <f t="shared" si="11"/>
        <v/>
      </c>
      <c r="BB81" s="46" t="str" cm="1">
        <f t="array" ref="BB81">IFERROR(SUMPRODUCT(LARGE($C81:$AU81,{1,2,3,4})), "")</f>
        <v/>
      </c>
      <c r="BC81" s="46" t="str" cm="1">
        <f t="array" ref="BC81">IFERROR(SUMPRODUCT(LARGE($C81:$AU81,{1,2,3,4,5,6,7})), "")</f>
        <v/>
      </c>
    </row>
    <row r="82" spans="2:55" ht="15" customHeight="1" x14ac:dyDescent="0.2">
      <c r="B82" s="4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57"/>
      <c r="AW82" s="47">
        <f t="shared" si="8"/>
        <v>0</v>
      </c>
      <c r="AX82" s="46">
        <f t="shared" si="9"/>
        <v>0</v>
      </c>
      <c r="AY82" s="46" cm="1">
        <f t="array" ref="AY82">IF($AX82&lt;=6,SUM($C82:$AU82),SUMPRODUCT(LARGE($C82:$AU82,{1,2,3,4,5,6})))</f>
        <v>0</v>
      </c>
      <c r="AZ82" s="50" t="str">
        <f t="shared" si="10"/>
        <v/>
      </c>
      <c r="BA82" s="50" t="str">
        <f t="shared" si="11"/>
        <v/>
      </c>
      <c r="BB82" s="46" t="str" cm="1">
        <f t="array" ref="BB82">IFERROR(SUMPRODUCT(LARGE($C82:$AU82,{1,2,3,4})), "")</f>
        <v/>
      </c>
      <c r="BC82" s="46" t="str" cm="1">
        <f t="array" ref="BC82">IFERROR(SUMPRODUCT(LARGE($C82:$AU82,{1,2,3,4,5,6,7})), "")</f>
        <v/>
      </c>
    </row>
    <row r="83" spans="2:55" ht="15" customHeight="1" x14ac:dyDescent="0.2">
      <c r="B83" s="4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57"/>
      <c r="AW83" s="47">
        <f t="shared" si="8"/>
        <v>0</v>
      </c>
      <c r="AX83" s="46">
        <f t="shared" si="9"/>
        <v>0</v>
      </c>
      <c r="AY83" s="46" cm="1">
        <f t="array" ref="AY83">IF($AX83&lt;=6,SUM($C83:$AU83),SUMPRODUCT(LARGE($C83:$AU83,{1,2,3,4,5,6})))</f>
        <v>0</v>
      </c>
      <c r="AZ83" s="50" t="str">
        <f t="shared" si="10"/>
        <v/>
      </c>
      <c r="BA83" s="50" t="str">
        <f t="shared" si="11"/>
        <v/>
      </c>
      <c r="BB83" s="46" t="str" cm="1">
        <f t="array" ref="BB83">IFERROR(SUMPRODUCT(LARGE($C83:$AU83,{1,2,3,4})), "")</f>
        <v/>
      </c>
      <c r="BC83" s="46" t="str" cm="1">
        <f t="array" ref="BC83">IFERROR(SUMPRODUCT(LARGE($C83:$AU83,{1,2,3,4,5,6,7})), "")</f>
        <v/>
      </c>
    </row>
    <row r="84" spans="2:55" ht="15" customHeight="1" x14ac:dyDescent="0.2">
      <c r="B84" s="4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57"/>
      <c r="AW84" s="47">
        <f t="shared" si="8"/>
        <v>0</v>
      </c>
      <c r="AX84" s="46">
        <f t="shared" si="9"/>
        <v>0</v>
      </c>
      <c r="AY84" s="46" cm="1">
        <f t="array" ref="AY84">IF($AX84&lt;=6,SUM($C84:$AU84),SUMPRODUCT(LARGE($C84:$AU84,{1,2,3,4,5,6})))</f>
        <v>0</v>
      </c>
      <c r="AZ84" s="50" t="str">
        <f t="shared" si="10"/>
        <v/>
      </c>
      <c r="BA84" s="50" t="str">
        <f t="shared" si="11"/>
        <v/>
      </c>
      <c r="BB84" s="46" t="str" cm="1">
        <f t="array" ref="BB84">IFERROR(SUMPRODUCT(LARGE($C84:$AU84,{1,2,3,4})), "")</f>
        <v/>
      </c>
      <c r="BC84" s="46" t="str" cm="1">
        <f t="array" ref="BC84">IFERROR(SUMPRODUCT(LARGE($C84:$AU84,{1,2,3,4,5,6,7})), "")</f>
        <v/>
      </c>
    </row>
    <row r="85" spans="2:55" ht="15" customHeight="1" x14ac:dyDescent="0.2">
      <c r="B85" s="4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57"/>
      <c r="AW85" s="47">
        <f t="shared" si="8"/>
        <v>0</v>
      </c>
      <c r="AX85" s="46">
        <f t="shared" si="9"/>
        <v>0</v>
      </c>
      <c r="AY85" s="46" cm="1">
        <f t="array" ref="AY85">IF($AX85&lt;=6,SUM($C85:$AU85),SUMPRODUCT(LARGE($C85:$AU85,{1,2,3,4,5,6})))</f>
        <v>0</v>
      </c>
      <c r="AZ85" s="50" t="str">
        <f t="shared" si="10"/>
        <v/>
      </c>
      <c r="BA85" s="50" t="str">
        <f t="shared" si="11"/>
        <v/>
      </c>
      <c r="BB85" s="46" t="str" cm="1">
        <f t="array" ref="BB85">IFERROR(SUMPRODUCT(LARGE($C85:$AU85,{1,2,3,4})), "")</f>
        <v/>
      </c>
      <c r="BC85" s="46" t="str" cm="1">
        <f t="array" ref="BC85">IFERROR(SUMPRODUCT(LARGE($C85:$AU85,{1,2,3,4,5,6,7})), "")</f>
        <v/>
      </c>
    </row>
    <row r="86" spans="2:55" ht="15" customHeight="1" x14ac:dyDescent="0.2">
      <c r="B86" s="4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57"/>
      <c r="AW86" s="47">
        <f t="shared" si="8"/>
        <v>0</v>
      </c>
      <c r="AX86" s="46">
        <f t="shared" si="9"/>
        <v>0</v>
      </c>
      <c r="AY86" s="46" cm="1">
        <f t="array" ref="AY86">IF($AX86&lt;=6,SUM($C86:$AU86),SUMPRODUCT(LARGE($C86:$AU86,{1,2,3,4,5,6})))</f>
        <v>0</v>
      </c>
      <c r="AZ86" s="50" t="str">
        <f t="shared" si="10"/>
        <v/>
      </c>
      <c r="BA86" s="50" t="str">
        <f t="shared" si="11"/>
        <v/>
      </c>
      <c r="BB86" s="46" t="str" cm="1">
        <f t="array" ref="BB86">IFERROR(SUMPRODUCT(LARGE($C86:$AU86,{1,2,3,4})), "")</f>
        <v/>
      </c>
      <c r="BC86" s="46" t="str" cm="1">
        <f t="array" ref="BC86">IFERROR(SUMPRODUCT(LARGE($C86:$AU86,{1,2,3,4,5,6,7})), "")</f>
        <v/>
      </c>
    </row>
    <row r="87" spans="2:55" ht="15" customHeight="1" x14ac:dyDescent="0.2">
      <c r="B87" s="4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57"/>
      <c r="AW87" s="47">
        <f t="shared" si="8"/>
        <v>0</v>
      </c>
      <c r="AX87" s="46">
        <f t="shared" si="9"/>
        <v>0</v>
      </c>
      <c r="AY87" s="46" cm="1">
        <f t="array" ref="AY87">IF($AX87&lt;=6,SUM($C87:$AU87),SUMPRODUCT(LARGE($C87:$AU87,{1,2,3,4,5,6})))</f>
        <v>0</v>
      </c>
      <c r="AZ87" s="50" t="str">
        <f t="shared" si="10"/>
        <v/>
      </c>
      <c r="BA87" s="50" t="str">
        <f t="shared" si="11"/>
        <v/>
      </c>
      <c r="BB87" s="46" t="str" cm="1">
        <f t="array" ref="BB87">IFERROR(SUMPRODUCT(LARGE($C87:$AU87,{1,2,3,4})), "")</f>
        <v/>
      </c>
      <c r="BC87" s="46" t="str" cm="1">
        <f t="array" ref="BC87">IFERROR(SUMPRODUCT(LARGE($C87:$AU87,{1,2,3,4,5,6,7})), "")</f>
        <v/>
      </c>
    </row>
    <row r="88" spans="2:55" ht="15" customHeight="1" x14ac:dyDescent="0.2">
      <c r="B88" s="4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57"/>
      <c r="AW88" s="47">
        <f t="shared" si="8"/>
        <v>0</v>
      </c>
      <c r="AX88" s="46">
        <f t="shared" si="9"/>
        <v>0</v>
      </c>
      <c r="AY88" s="46" cm="1">
        <f t="array" ref="AY88">IF($AX88&lt;=6,SUM($C88:$AU88),SUMPRODUCT(LARGE($C88:$AU88,{1,2,3,4,5,6})))</f>
        <v>0</v>
      </c>
      <c r="AZ88" s="50" t="str">
        <f t="shared" si="10"/>
        <v/>
      </c>
      <c r="BA88" s="50" t="str">
        <f t="shared" si="11"/>
        <v/>
      </c>
      <c r="BB88" s="46" t="str" cm="1">
        <f t="array" ref="BB88">IFERROR(SUMPRODUCT(LARGE($C88:$AU88,{1,2,3,4})), "")</f>
        <v/>
      </c>
      <c r="BC88" s="46" t="str" cm="1">
        <f t="array" ref="BC88">IFERROR(SUMPRODUCT(LARGE($C88:$AU88,{1,2,3,4,5,6,7})), "")</f>
        <v/>
      </c>
    </row>
    <row r="89" spans="2:55" ht="15" customHeight="1" x14ac:dyDescent="0.2">
      <c r="B89" s="4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57"/>
      <c r="AW89" s="47">
        <f t="shared" si="8"/>
        <v>0</v>
      </c>
      <c r="AX89" s="46">
        <f t="shared" si="9"/>
        <v>0</v>
      </c>
      <c r="AY89" s="46" cm="1">
        <f t="array" ref="AY89">IF($AX89&lt;=6,SUM($C89:$AU89),SUMPRODUCT(LARGE($C89:$AU89,{1,2,3,4,5,6})))</f>
        <v>0</v>
      </c>
      <c r="AZ89" s="50" t="str">
        <f t="shared" si="10"/>
        <v/>
      </c>
      <c r="BA89" s="50" t="str">
        <f t="shared" si="11"/>
        <v/>
      </c>
      <c r="BB89" s="46" t="str" cm="1">
        <f t="array" ref="BB89">IFERROR(SUMPRODUCT(LARGE($C89:$AU89,{1,2,3,4})), "")</f>
        <v/>
      </c>
      <c r="BC89" s="46" t="str" cm="1">
        <f t="array" ref="BC89">IFERROR(SUMPRODUCT(LARGE($C89:$AU89,{1,2,3,4,5,6,7})), "")</f>
        <v/>
      </c>
    </row>
    <row r="90" spans="2:55" ht="15" customHeight="1" x14ac:dyDescent="0.2">
      <c r="B90" s="4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57"/>
      <c r="AW90" s="47">
        <f t="shared" si="8"/>
        <v>0</v>
      </c>
      <c r="AX90" s="46">
        <f t="shared" si="9"/>
        <v>0</v>
      </c>
      <c r="AY90" s="46" cm="1">
        <f t="array" ref="AY90">IF($AX90&lt;=6,SUM($C90:$AU90),SUMPRODUCT(LARGE($C90:$AU90,{1,2,3,4,5,6})))</f>
        <v>0</v>
      </c>
      <c r="AZ90" s="50" t="str">
        <f t="shared" si="10"/>
        <v/>
      </c>
      <c r="BA90" s="50" t="str">
        <f t="shared" si="11"/>
        <v/>
      </c>
      <c r="BB90" s="46" t="str" cm="1">
        <f t="array" ref="BB90">IFERROR(SUMPRODUCT(LARGE($C90:$AU90,{1,2,3,4})), "")</f>
        <v/>
      </c>
      <c r="BC90" s="46" t="str" cm="1">
        <f t="array" ref="BC90">IFERROR(SUMPRODUCT(LARGE($C90:$AU90,{1,2,3,4,5,6,7})), "")</f>
        <v/>
      </c>
    </row>
    <row r="91" spans="2:55" ht="15" customHeight="1" x14ac:dyDescent="0.2">
      <c r="B91" s="4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57"/>
      <c r="AW91" s="47">
        <f t="shared" si="8"/>
        <v>0</v>
      </c>
      <c r="AX91" s="46">
        <f t="shared" si="9"/>
        <v>0</v>
      </c>
      <c r="AY91" s="46" cm="1">
        <f t="array" ref="AY91">IF($AX91&lt;=6,SUM($C91:$AU91),SUMPRODUCT(LARGE($C91:$AU91,{1,2,3,4,5,6})))</f>
        <v>0</v>
      </c>
      <c r="AZ91" s="50" t="str">
        <f t="shared" si="10"/>
        <v/>
      </c>
      <c r="BA91" s="50" t="str">
        <f t="shared" si="11"/>
        <v/>
      </c>
      <c r="BB91" s="46" t="str" cm="1">
        <f t="array" ref="BB91">IFERROR(SUMPRODUCT(LARGE($C91:$AU91,{1,2,3,4})), "")</f>
        <v/>
      </c>
      <c r="BC91" s="46" t="str" cm="1">
        <f t="array" ref="BC91">IFERROR(SUMPRODUCT(LARGE($C91:$AU91,{1,2,3,4,5,6,7})), "")</f>
        <v/>
      </c>
    </row>
    <row r="92" spans="2:55" ht="15" customHeight="1" x14ac:dyDescent="0.2">
      <c r="B92" s="4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57"/>
      <c r="AW92" s="47">
        <f t="shared" si="8"/>
        <v>0</v>
      </c>
      <c r="AX92" s="46">
        <f t="shared" si="9"/>
        <v>0</v>
      </c>
      <c r="AY92" s="46" cm="1">
        <f t="array" ref="AY92">IF($AX92&lt;=6,SUM($C92:$AU92),SUMPRODUCT(LARGE($C92:$AU92,{1,2,3,4,5,6})))</f>
        <v>0</v>
      </c>
      <c r="AZ92" s="50" t="str">
        <f t="shared" si="10"/>
        <v/>
      </c>
      <c r="BA92" s="50" t="str">
        <f t="shared" si="11"/>
        <v/>
      </c>
      <c r="BB92" s="46" t="str" cm="1">
        <f t="array" ref="BB92">IFERROR(SUMPRODUCT(LARGE($C92:$AU92,{1,2,3,4})), "")</f>
        <v/>
      </c>
      <c r="BC92" s="46" t="str" cm="1">
        <f t="array" ref="BC92">IFERROR(SUMPRODUCT(LARGE($C92:$AU92,{1,2,3,4,5,6,7})), "")</f>
        <v/>
      </c>
    </row>
    <row r="93" spans="2:55" ht="15" customHeight="1" x14ac:dyDescent="0.2">
      <c r="B93" s="4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57"/>
      <c r="AW93" s="47">
        <f t="shared" si="8"/>
        <v>0</v>
      </c>
      <c r="AX93" s="46">
        <f t="shared" si="9"/>
        <v>0</v>
      </c>
      <c r="AY93" s="46" cm="1">
        <f t="array" ref="AY93">IF($AX93&lt;=6,SUM($C93:$AU93),SUMPRODUCT(LARGE($C93:$AU93,{1,2,3,4,5,6})))</f>
        <v>0</v>
      </c>
      <c r="AZ93" s="50" t="str">
        <f t="shared" si="10"/>
        <v/>
      </c>
      <c r="BA93" s="50" t="str">
        <f t="shared" si="11"/>
        <v/>
      </c>
      <c r="BB93" s="46" t="str" cm="1">
        <f t="array" ref="BB93">IFERROR(SUMPRODUCT(LARGE($C93:$AU93,{1,2,3,4})), "")</f>
        <v/>
      </c>
      <c r="BC93" s="46" t="str" cm="1">
        <f t="array" ref="BC93">IFERROR(SUMPRODUCT(LARGE($C93:$AU93,{1,2,3,4,5,6,7})), "")</f>
        <v/>
      </c>
    </row>
    <row r="94" spans="2:55" ht="15" customHeight="1" x14ac:dyDescent="0.2">
      <c r="B94" s="4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57"/>
      <c r="AW94" s="47">
        <f t="shared" si="8"/>
        <v>0</v>
      </c>
      <c r="AX94" s="46">
        <f t="shared" si="9"/>
        <v>0</v>
      </c>
      <c r="AY94" s="46" cm="1">
        <f t="array" ref="AY94">IF($AX94&lt;=6,SUM($C94:$AU94),SUMPRODUCT(LARGE($C94:$AU94,{1,2,3,4,5,6})))</f>
        <v>0</v>
      </c>
      <c r="AZ94" s="50" t="str">
        <f t="shared" si="10"/>
        <v/>
      </c>
      <c r="BA94" s="50" t="str">
        <f t="shared" si="11"/>
        <v/>
      </c>
      <c r="BB94" s="46" t="str" cm="1">
        <f t="array" ref="BB94">IFERROR(SUMPRODUCT(LARGE($C94:$AU94,{1,2,3,4})), "")</f>
        <v/>
      </c>
      <c r="BC94" s="46" t="str" cm="1">
        <f t="array" ref="BC94">IFERROR(SUMPRODUCT(LARGE($C94:$AU94,{1,2,3,4,5,6,7})), "")</f>
        <v/>
      </c>
    </row>
    <row r="95" spans="2:55" ht="15" customHeight="1" x14ac:dyDescent="0.2">
      <c r="B95" s="4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57"/>
      <c r="AW95" s="47">
        <f t="shared" si="8"/>
        <v>0</v>
      </c>
      <c r="AX95" s="46">
        <f t="shared" si="9"/>
        <v>0</v>
      </c>
      <c r="AY95" s="46" cm="1">
        <f t="array" ref="AY95">IF($AX95&lt;=6,SUM($C95:$AU95),SUMPRODUCT(LARGE($C95:$AU95,{1,2,3,4,5,6})))</f>
        <v>0</v>
      </c>
      <c r="AZ95" s="50" t="str">
        <f t="shared" si="10"/>
        <v/>
      </c>
      <c r="BA95" s="50" t="str">
        <f t="shared" si="11"/>
        <v/>
      </c>
      <c r="BB95" s="46" t="str" cm="1">
        <f t="array" ref="BB95">IFERROR(SUMPRODUCT(LARGE($C95:$AU95,{1,2,3,4})), "")</f>
        <v/>
      </c>
      <c r="BC95" s="46" t="str" cm="1">
        <f t="array" ref="BC95">IFERROR(SUMPRODUCT(LARGE($C95:$AU95,{1,2,3,4,5,6,7})), "")</f>
        <v/>
      </c>
    </row>
    <row r="96" spans="2:55" ht="15" customHeight="1" x14ac:dyDescent="0.2">
      <c r="B96" s="4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57"/>
      <c r="AW96" s="47">
        <f t="shared" si="8"/>
        <v>0</v>
      </c>
      <c r="AX96" s="46">
        <f t="shared" si="9"/>
        <v>0</v>
      </c>
      <c r="AY96" s="46" cm="1">
        <f t="array" ref="AY96">IF($AX96&lt;=6,SUM($C96:$AU96),SUMPRODUCT(LARGE($C96:$AU96,{1,2,3,4,5,6})))</f>
        <v>0</v>
      </c>
      <c r="AZ96" s="50" t="str">
        <f t="shared" si="10"/>
        <v/>
      </c>
      <c r="BA96" s="50" t="str">
        <f t="shared" si="11"/>
        <v/>
      </c>
      <c r="BB96" s="46" t="str" cm="1">
        <f t="array" ref="BB96">IFERROR(SUMPRODUCT(LARGE($C96:$AU96,{1,2,3,4})), "")</f>
        <v/>
      </c>
      <c r="BC96" s="46" t="str" cm="1">
        <f t="array" ref="BC96">IFERROR(SUMPRODUCT(LARGE($C96:$AU96,{1,2,3,4,5,6,7})), "")</f>
        <v/>
      </c>
    </row>
    <row r="97" spans="2:55" ht="15" customHeight="1" x14ac:dyDescent="0.2">
      <c r="B97" s="4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57"/>
      <c r="AW97" s="47">
        <f t="shared" si="8"/>
        <v>0</v>
      </c>
      <c r="AX97" s="46">
        <f t="shared" si="9"/>
        <v>0</v>
      </c>
      <c r="AY97" s="46" cm="1">
        <f t="array" ref="AY97">IF($AX97&lt;=6,SUM($C97:$AU97),SUMPRODUCT(LARGE($C97:$AU97,{1,2,3,4,5,6})))</f>
        <v>0</v>
      </c>
      <c r="AZ97" s="50" t="str">
        <f t="shared" si="10"/>
        <v/>
      </c>
      <c r="BA97" s="50" t="str">
        <f t="shared" si="11"/>
        <v/>
      </c>
      <c r="BB97" s="46" t="str" cm="1">
        <f t="array" ref="BB97">IFERROR(SUMPRODUCT(LARGE($C97:$AU97,{1,2,3,4})), "")</f>
        <v/>
      </c>
      <c r="BC97" s="46" t="str" cm="1">
        <f t="array" ref="BC97">IFERROR(SUMPRODUCT(LARGE($C97:$AU97,{1,2,3,4,5,6,7})), "")</f>
        <v/>
      </c>
    </row>
    <row r="98" spans="2:55" ht="15" customHeight="1" x14ac:dyDescent="0.2">
      <c r="B98" s="4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57"/>
      <c r="AW98" s="47">
        <f t="shared" si="8"/>
        <v>0</v>
      </c>
      <c r="AX98" s="46">
        <f t="shared" si="9"/>
        <v>0</v>
      </c>
      <c r="AY98" s="46" cm="1">
        <f t="array" ref="AY98">IF($AX98&lt;=6,SUM($C98:$AU98),SUMPRODUCT(LARGE($C98:$AU98,{1,2,3,4,5,6})))</f>
        <v>0</v>
      </c>
      <c r="AZ98" s="50" t="str">
        <f t="shared" si="10"/>
        <v/>
      </c>
      <c r="BA98" s="50" t="str">
        <f t="shared" si="11"/>
        <v/>
      </c>
      <c r="BB98" s="46" t="str" cm="1">
        <f t="array" ref="BB98">IFERROR(SUMPRODUCT(LARGE($C98:$AU98,{1,2,3,4})), "")</f>
        <v/>
      </c>
      <c r="BC98" s="46" t="str" cm="1">
        <f t="array" ref="BC98">IFERROR(SUMPRODUCT(LARGE($C98:$AU98,{1,2,3,4,5,6,7})), "")</f>
        <v/>
      </c>
    </row>
    <row r="99" spans="2:55" ht="15" customHeight="1" x14ac:dyDescent="0.2">
      <c r="B99" s="4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57"/>
      <c r="AW99" s="47">
        <f t="shared" si="8"/>
        <v>0</v>
      </c>
      <c r="AX99" s="46">
        <f t="shared" si="9"/>
        <v>0</v>
      </c>
      <c r="AY99" s="46" cm="1">
        <f t="array" ref="AY99">IF($AX99&lt;=6,SUM($C99:$AU99),SUMPRODUCT(LARGE($C99:$AU99,{1,2,3,4,5,6})))</f>
        <v>0</v>
      </c>
      <c r="AZ99" s="50" t="str">
        <f t="shared" si="10"/>
        <v/>
      </c>
      <c r="BA99" s="50" t="str">
        <f t="shared" si="11"/>
        <v/>
      </c>
      <c r="BB99" s="46" t="str" cm="1">
        <f t="array" ref="BB99">IFERROR(SUMPRODUCT(LARGE($C99:$AU99,{1,2,3,4})), "")</f>
        <v/>
      </c>
      <c r="BC99" s="46" t="str" cm="1">
        <f t="array" ref="BC99">IFERROR(SUMPRODUCT(LARGE($C99:$AU99,{1,2,3,4,5,6,7})), "")</f>
        <v/>
      </c>
    </row>
    <row r="100" spans="2:55" ht="15" customHeight="1" x14ac:dyDescent="0.2">
      <c r="B100" s="4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57"/>
      <c r="AW100" s="47">
        <f t="shared" si="8"/>
        <v>0</v>
      </c>
      <c r="AX100" s="46">
        <f t="shared" si="9"/>
        <v>0</v>
      </c>
      <c r="AY100" s="46" cm="1">
        <f t="array" ref="AY100">IF($AX100&lt;=6,SUM($C100:$AU100),SUMPRODUCT(LARGE($C100:$AU100,{1,2,3,4,5,6})))</f>
        <v>0</v>
      </c>
      <c r="AZ100" s="50" t="str">
        <f t="shared" si="10"/>
        <v/>
      </c>
      <c r="BA100" s="50" t="str">
        <f t="shared" si="11"/>
        <v/>
      </c>
      <c r="BB100" s="46" t="str" cm="1">
        <f t="array" ref="BB100">IFERROR(SUMPRODUCT(LARGE($C100:$AU100,{1,2,3,4})), "")</f>
        <v/>
      </c>
      <c r="BC100" s="46" t="str" cm="1">
        <f t="array" ref="BC100">IFERROR(SUMPRODUCT(LARGE($C100:$AU100,{1,2,3,4,5,6,7})), "")</f>
        <v/>
      </c>
    </row>
    <row r="101" spans="2:55" ht="15" customHeight="1" x14ac:dyDescent="0.2">
      <c r="B101" s="4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57"/>
      <c r="AW101" s="47">
        <f t="shared" si="8"/>
        <v>0</v>
      </c>
      <c r="AX101" s="46">
        <f t="shared" si="9"/>
        <v>0</v>
      </c>
      <c r="AY101" s="46" cm="1">
        <f t="array" ref="AY101">IF($AX101&lt;=6,SUM($C101:$AU101),SUMPRODUCT(LARGE($C101:$AU101,{1,2,3,4,5,6})))</f>
        <v>0</v>
      </c>
      <c r="AZ101" s="50" t="str">
        <f t="shared" si="10"/>
        <v/>
      </c>
      <c r="BA101" s="50" t="str">
        <f t="shared" si="11"/>
        <v/>
      </c>
      <c r="BB101" s="46" t="str" cm="1">
        <f t="array" ref="BB101">IFERROR(SUMPRODUCT(LARGE($C101:$AU101,{1,2,3,4})), "")</f>
        <v/>
      </c>
      <c r="BC101" s="46" t="str" cm="1">
        <f t="array" ref="BC101">IFERROR(SUMPRODUCT(LARGE($C101:$AU101,{1,2,3,4,5,6,7})), "")</f>
        <v/>
      </c>
    </row>
    <row r="102" spans="2:55" ht="15" customHeight="1" x14ac:dyDescent="0.2">
      <c r="B102" s="4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57"/>
      <c r="AW102" s="47">
        <f t="shared" si="8"/>
        <v>0</v>
      </c>
      <c r="AX102" s="46">
        <f t="shared" si="9"/>
        <v>0</v>
      </c>
      <c r="AY102" s="46" cm="1">
        <f t="array" ref="AY102">IF($AX102&lt;=6,SUM($C102:$AU102),SUMPRODUCT(LARGE($C102:$AU102,{1,2,3,4,5,6})))</f>
        <v>0</v>
      </c>
      <c r="AZ102" s="50" t="str">
        <f t="shared" si="10"/>
        <v/>
      </c>
      <c r="BA102" s="50" t="str">
        <f t="shared" si="11"/>
        <v/>
      </c>
      <c r="BB102" s="46" t="str" cm="1">
        <f t="array" ref="BB102">IFERROR(SUMPRODUCT(LARGE($C102:$AU102,{1,2,3,4})), "")</f>
        <v/>
      </c>
      <c r="BC102" s="46" t="str" cm="1">
        <f t="array" ref="BC102">IFERROR(SUMPRODUCT(LARGE($C102:$AU102,{1,2,3,4,5,6,7})), "")</f>
        <v/>
      </c>
    </row>
    <row r="103" spans="2:55" ht="15" customHeight="1" x14ac:dyDescent="0.2">
      <c r="B103" s="4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57"/>
      <c r="AW103" s="47">
        <f t="shared" si="8"/>
        <v>0</v>
      </c>
      <c r="AX103" s="46">
        <f t="shared" si="9"/>
        <v>0</v>
      </c>
      <c r="AY103" s="46" cm="1">
        <f t="array" ref="AY103">IF($AX103&lt;=6,SUM($C103:$AU103),SUMPRODUCT(LARGE($C103:$AU103,{1,2,3,4,5,6})))</f>
        <v>0</v>
      </c>
      <c r="AZ103" s="50" t="str">
        <f t="shared" si="10"/>
        <v/>
      </c>
      <c r="BA103" s="50" t="str">
        <f t="shared" si="11"/>
        <v/>
      </c>
      <c r="BB103" s="46" t="str" cm="1">
        <f t="array" ref="BB103">IFERROR(SUMPRODUCT(LARGE($C103:$AU103,{1,2,3,4})), "")</f>
        <v/>
      </c>
      <c r="BC103" s="46" t="str" cm="1">
        <f t="array" ref="BC103">IFERROR(SUMPRODUCT(LARGE($C103:$AU103,{1,2,3,4,5,6,7})), "")</f>
        <v/>
      </c>
    </row>
    <row r="104" spans="2:55" ht="15" customHeight="1" x14ac:dyDescent="0.2">
      <c r="B104" s="4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57"/>
      <c r="AW104" s="47">
        <f t="shared" si="8"/>
        <v>0</v>
      </c>
      <c r="AX104" s="46">
        <f t="shared" si="9"/>
        <v>0</v>
      </c>
      <c r="AY104" s="46" cm="1">
        <f t="array" ref="AY104">IF($AX104&lt;=6,SUM($C104:$AU104),SUMPRODUCT(LARGE($C104:$AU104,{1,2,3,4,5,6})))</f>
        <v>0</v>
      </c>
      <c r="AZ104" s="50" t="str">
        <f t="shared" si="10"/>
        <v/>
      </c>
      <c r="BA104" s="50" t="str">
        <f t="shared" si="11"/>
        <v/>
      </c>
      <c r="BB104" s="46" t="str" cm="1">
        <f t="array" ref="BB104">IFERROR(SUMPRODUCT(LARGE($C104:$AU104,{1,2,3,4})), "")</f>
        <v/>
      </c>
      <c r="BC104" s="46" t="str" cm="1">
        <f t="array" ref="BC104">IFERROR(SUMPRODUCT(LARGE($C104:$AU104,{1,2,3,4,5,6,7})), "")</f>
        <v/>
      </c>
    </row>
    <row r="105" spans="2:55" ht="15" customHeight="1" x14ac:dyDescent="0.2">
      <c r="B105" s="4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57"/>
      <c r="AW105" s="47">
        <f t="shared" si="8"/>
        <v>0</v>
      </c>
      <c r="AX105" s="46">
        <f t="shared" si="9"/>
        <v>0</v>
      </c>
      <c r="AY105" s="46" cm="1">
        <f t="array" ref="AY105">IF($AX105&lt;=6,SUM($C105:$AU105),SUMPRODUCT(LARGE($C105:$AU105,{1,2,3,4,5,6})))</f>
        <v>0</v>
      </c>
      <c r="AZ105" s="50" t="str">
        <f t="shared" si="10"/>
        <v/>
      </c>
      <c r="BA105" s="50" t="str">
        <f t="shared" si="11"/>
        <v/>
      </c>
      <c r="BB105" s="46" t="str" cm="1">
        <f t="array" ref="BB105">IFERROR(SUMPRODUCT(LARGE($C105:$AU105,{1,2,3,4})), "")</f>
        <v/>
      </c>
      <c r="BC105" s="46" t="str" cm="1">
        <f t="array" ref="BC105">IFERROR(SUMPRODUCT(LARGE($C105:$AU105,{1,2,3,4,5,6,7})), "")</f>
        <v/>
      </c>
    </row>
    <row r="106" spans="2:55" ht="15" customHeight="1" x14ac:dyDescent="0.2">
      <c r="B106" s="4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57"/>
      <c r="AW106" s="47">
        <f t="shared" si="8"/>
        <v>0</v>
      </c>
      <c r="AX106" s="46">
        <f t="shared" si="9"/>
        <v>0</v>
      </c>
      <c r="AY106" s="46" cm="1">
        <f t="array" ref="AY106">IF($AX106&lt;=6,SUM($C106:$AU106),SUMPRODUCT(LARGE($C106:$AU106,{1,2,3,4,5,6})))</f>
        <v>0</v>
      </c>
      <c r="AZ106" s="50" t="str">
        <f t="shared" si="10"/>
        <v/>
      </c>
      <c r="BA106" s="50" t="str">
        <f t="shared" si="11"/>
        <v/>
      </c>
      <c r="BB106" s="46" t="str" cm="1">
        <f t="array" ref="BB106">IFERROR(SUMPRODUCT(LARGE($C106:$AU106,{1,2,3,4})), "")</f>
        <v/>
      </c>
      <c r="BC106" s="46" t="str" cm="1">
        <f t="array" ref="BC106">IFERROR(SUMPRODUCT(LARGE($C106:$AU106,{1,2,3,4,5,6,7})), "")</f>
        <v/>
      </c>
    </row>
    <row r="107" spans="2:55" ht="15" customHeight="1" x14ac:dyDescent="0.2">
      <c r="B107" s="4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57"/>
      <c r="AW107" s="47">
        <f t="shared" si="8"/>
        <v>0</v>
      </c>
      <c r="AX107" s="46">
        <f t="shared" si="9"/>
        <v>0</v>
      </c>
      <c r="AY107" s="46" cm="1">
        <f t="array" ref="AY107">IF($AX107&lt;=6,SUM($C107:$AU107),SUMPRODUCT(LARGE($C107:$AU107,{1,2,3,4,5,6})))</f>
        <v>0</v>
      </c>
      <c r="AZ107" s="50" t="str">
        <f t="shared" si="10"/>
        <v/>
      </c>
      <c r="BA107" s="50" t="str">
        <f t="shared" si="11"/>
        <v/>
      </c>
      <c r="BB107" s="46" t="str" cm="1">
        <f t="array" ref="BB107">IFERROR(SUMPRODUCT(LARGE($C107:$AU107,{1,2,3,4})), "")</f>
        <v/>
      </c>
      <c r="BC107" s="46" t="str" cm="1">
        <f t="array" ref="BC107">IFERROR(SUMPRODUCT(LARGE($C107:$AU107,{1,2,3,4,5,6,7})), "")</f>
        <v/>
      </c>
    </row>
    <row r="108" spans="2:55" ht="15" customHeight="1" x14ac:dyDescent="0.2">
      <c r="B108" s="4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57"/>
      <c r="AW108" s="47">
        <f t="shared" si="8"/>
        <v>0</v>
      </c>
      <c r="AX108" s="46">
        <f t="shared" si="9"/>
        <v>0</v>
      </c>
      <c r="AY108" s="46" cm="1">
        <f t="array" ref="AY108">IF($AX108&lt;=6,SUM($C108:$AU108),SUMPRODUCT(LARGE($C108:$AU108,{1,2,3,4,5,6})))</f>
        <v>0</v>
      </c>
      <c r="AZ108" s="50" t="str">
        <f t="shared" si="10"/>
        <v/>
      </c>
      <c r="BA108" s="50" t="str">
        <f t="shared" si="11"/>
        <v/>
      </c>
      <c r="BB108" s="46" t="str" cm="1">
        <f t="array" ref="BB108">IFERROR(SUMPRODUCT(LARGE($C108:$AU108,{1,2,3,4})), "")</f>
        <v/>
      </c>
      <c r="BC108" s="46" t="str" cm="1">
        <f t="array" ref="BC108">IFERROR(SUMPRODUCT(LARGE($C108:$AU108,{1,2,3,4,5,6,7})), "")</f>
        <v/>
      </c>
    </row>
    <row r="109" spans="2:55" ht="15" customHeight="1" x14ac:dyDescent="0.2">
      <c r="B109" s="4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57"/>
      <c r="AW109" s="47">
        <f t="shared" si="8"/>
        <v>0</v>
      </c>
      <c r="AX109" s="46">
        <f t="shared" si="9"/>
        <v>0</v>
      </c>
      <c r="AY109" s="46" cm="1">
        <f t="array" ref="AY109">IF($AX109&lt;=6,SUM($C109:$AU109),SUMPRODUCT(LARGE($C109:$AU109,{1,2,3,4,5,6})))</f>
        <v>0</v>
      </c>
      <c r="AZ109" s="50" t="str">
        <f t="shared" si="10"/>
        <v/>
      </c>
      <c r="BA109" s="50" t="str">
        <f t="shared" si="11"/>
        <v/>
      </c>
      <c r="BB109" s="46" t="str" cm="1">
        <f t="array" ref="BB109">IFERROR(SUMPRODUCT(LARGE($C109:$AU109,{1,2,3,4})), "")</f>
        <v/>
      </c>
      <c r="BC109" s="46" t="str" cm="1">
        <f t="array" ref="BC109">IFERROR(SUMPRODUCT(LARGE($C109:$AU109,{1,2,3,4,5,6,7})), "")</f>
        <v/>
      </c>
    </row>
    <row r="110" spans="2:55" ht="15" customHeight="1" x14ac:dyDescent="0.2">
      <c r="B110" s="4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57"/>
      <c r="AW110" s="47">
        <f t="shared" si="8"/>
        <v>0</v>
      </c>
      <c r="AX110" s="46">
        <f t="shared" si="9"/>
        <v>0</v>
      </c>
      <c r="AY110" s="46" cm="1">
        <f t="array" ref="AY110">IF($AX110&lt;=6,SUM($C110:$AU110),SUMPRODUCT(LARGE($C110:$AU110,{1,2,3,4,5,6})))</f>
        <v>0</v>
      </c>
      <c r="AZ110" s="50" t="str">
        <f t="shared" si="10"/>
        <v/>
      </c>
      <c r="BA110" s="50" t="str">
        <f t="shared" si="11"/>
        <v/>
      </c>
      <c r="BB110" s="46" t="str" cm="1">
        <f t="array" ref="BB110">IFERROR(SUMPRODUCT(LARGE($C110:$AU110,{1,2,3,4})), "")</f>
        <v/>
      </c>
      <c r="BC110" s="46" t="str" cm="1">
        <f t="array" ref="BC110">IFERROR(SUMPRODUCT(LARGE($C110:$AU110,{1,2,3,4,5,6,7})), "")</f>
        <v/>
      </c>
    </row>
    <row r="111" spans="2:55" ht="15" customHeight="1" x14ac:dyDescent="0.2">
      <c r="B111" s="4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57"/>
      <c r="AW111" s="47">
        <f t="shared" si="8"/>
        <v>0</v>
      </c>
      <c r="AX111" s="46">
        <f t="shared" si="9"/>
        <v>0</v>
      </c>
      <c r="AY111" s="46" cm="1">
        <f t="array" ref="AY111">IF($AX111&lt;=6,SUM($C111:$AU111),SUMPRODUCT(LARGE($C111:$AU111,{1,2,3,4,5,6})))</f>
        <v>0</v>
      </c>
      <c r="AZ111" s="50" t="str">
        <f t="shared" si="10"/>
        <v/>
      </c>
      <c r="BA111" s="50" t="str">
        <f t="shared" si="11"/>
        <v/>
      </c>
      <c r="BB111" s="46" t="str" cm="1">
        <f t="array" ref="BB111">IFERROR(SUMPRODUCT(LARGE($C111:$AU111,{1,2,3,4})), "")</f>
        <v/>
      </c>
      <c r="BC111" s="46" t="str" cm="1">
        <f t="array" ref="BC111">IFERROR(SUMPRODUCT(LARGE($C111:$AU111,{1,2,3,4,5,6,7})), "")</f>
        <v/>
      </c>
    </row>
    <row r="112" spans="2:55" ht="15" customHeight="1" x14ac:dyDescent="0.2">
      <c r="B112" s="4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57"/>
      <c r="AW112" s="47">
        <f t="shared" si="8"/>
        <v>0</v>
      </c>
      <c r="AX112" s="46">
        <f t="shared" si="9"/>
        <v>0</v>
      </c>
      <c r="AY112" s="46" cm="1">
        <f t="array" ref="AY112">IF($AX112&lt;=6,SUM($C112:$AU112),SUMPRODUCT(LARGE($C112:$AU112,{1,2,3,4,5,6})))</f>
        <v>0</v>
      </c>
      <c r="AZ112" s="50" t="str">
        <f t="shared" si="10"/>
        <v/>
      </c>
      <c r="BA112" s="50" t="str">
        <f t="shared" si="11"/>
        <v/>
      </c>
      <c r="BB112" s="46" t="str" cm="1">
        <f t="array" ref="BB112">IFERROR(SUMPRODUCT(LARGE($C112:$AU112,{1,2,3,4})), "")</f>
        <v/>
      </c>
      <c r="BC112" s="46" t="str" cm="1">
        <f t="array" ref="BC112">IFERROR(SUMPRODUCT(LARGE($C112:$AU112,{1,2,3,4,5,6,7})), "")</f>
        <v/>
      </c>
    </row>
    <row r="113" spans="2:55" ht="15" customHeight="1" x14ac:dyDescent="0.2">
      <c r="B113" s="4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57"/>
      <c r="AW113" s="47">
        <f t="shared" si="8"/>
        <v>0</v>
      </c>
      <c r="AX113" s="46">
        <f t="shared" si="9"/>
        <v>0</v>
      </c>
      <c r="AY113" s="46" cm="1">
        <f t="array" ref="AY113">IF($AX113&lt;=6,SUM($C113:$AU113),SUMPRODUCT(LARGE($C113:$AU113,{1,2,3,4,5,6})))</f>
        <v>0</v>
      </c>
      <c r="AZ113" s="50" t="str">
        <f t="shared" si="10"/>
        <v/>
      </c>
      <c r="BA113" s="50" t="str">
        <f t="shared" si="11"/>
        <v/>
      </c>
      <c r="BB113" s="46" t="str" cm="1">
        <f t="array" ref="BB113">IFERROR(SUMPRODUCT(LARGE($C113:$AU113,{1,2,3,4})), "")</f>
        <v/>
      </c>
      <c r="BC113" s="46" t="str" cm="1">
        <f t="array" ref="BC113">IFERROR(SUMPRODUCT(LARGE($C113:$AU113,{1,2,3,4,5,6,7})), "")</f>
        <v/>
      </c>
    </row>
    <row r="114" spans="2:55" ht="15" customHeight="1" x14ac:dyDescent="0.2">
      <c r="B114" s="4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57"/>
      <c r="AW114" s="47">
        <f t="shared" si="8"/>
        <v>0</v>
      </c>
      <c r="AX114" s="46">
        <f t="shared" si="9"/>
        <v>0</v>
      </c>
      <c r="AY114" s="46" cm="1">
        <f t="array" ref="AY114">IF($AX114&lt;=6,SUM($C114:$AU114),SUMPRODUCT(LARGE($C114:$AU114,{1,2,3,4,5,6})))</f>
        <v>0</v>
      </c>
      <c r="AZ114" s="50" t="str">
        <f t="shared" si="10"/>
        <v/>
      </c>
      <c r="BA114" s="50" t="str">
        <f t="shared" si="11"/>
        <v/>
      </c>
      <c r="BB114" s="46" t="str" cm="1">
        <f t="array" ref="BB114">IFERROR(SUMPRODUCT(LARGE($C114:$AU114,{1,2,3,4})), "")</f>
        <v/>
      </c>
      <c r="BC114" s="46" t="str" cm="1">
        <f t="array" ref="BC114">IFERROR(SUMPRODUCT(LARGE($C114:$AU114,{1,2,3,4,5,6,7})), "")</f>
        <v/>
      </c>
    </row>
    <row r="115" spans="2:55" ht="15" customHeight="1" x14ac:dyDescent="0.2">
      <c r="B115" s="4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57"/>
      <c r="AW115" s="47">
        <f t="shared" si="8"/>
        <v>0</v>
      </c>
      <c r="AX115" s="46">
        <f t="shared" si="9"/>
        <v>0</v>
      </c>
      <c r="AY115" s="46" cm="1">
        <f t="array" ref="AY115">IF($AX115&lt;=6,SUM($C115:$AU115),SUMPRODUCT(LARGE($C115:$AU115,{1,2,3,4,5,6})))</f>
        <v>0</v>
      </c>
      <c r="AZ115" s="50" t="str">
        <f t="shared" si="10"/>
        <v/>
      </c>
      <c r="BA115" s="50" t="str">
        <f t="shared" si="11"/>
        <v/>
      </c>
      <c r="BB115" s="46" t="str" cm="1">
        <f t="array" ref="BB115">IFERROR(SUMPRODUCT(LARGE($C115:$AU115,{1,2,3,4})), "")</f>
        <v/>
      </c>
      <c r="BC115" s="46" t="str" cm="1">
        <f t="array" ref="BC115">IFERROR(SUMPRODUCT(LARGE($C115:$AU115,{1,2,3,4,5,6,7})), "")</f>
        <v/>
      </c>
    </row>
    <row r="116" spans="2:55" ht="15" customHeight="1" x14ac:dyDescent="0.2">
      <c r="B116" s="4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57"/>
      <c r="AW116" s="47">
        <f t="shared" si="8"/>
        <v>0</v>
      </c>
      <c r="AX116" s="46">
        <f t="shared" si="9"/>
        <v>0</v>
      </c>
      <c r="AY116" s="46" cm="1">
        <f t="array" ref="AY116">IF($AX116&lt;=6,SUM($C116:$AU116),SUMPRODUCT(LARGE($C116:$AU116,{1,2,3,4,5,6})))</f>
        <v>0</v>
      </c>
      <c r="AZ116" s="50" t="str">
        <f t="shared" si="10"/>
        <v/>
      </c>
      <c r="BA116" s="50" t="str">
        <f t="shared" si="11"/>
        <v/>
      </c>
      <c r="BB116" s="46" t="str" cm="1">
        <f t="array" ref="BB116">IFERROR(SUMPRODUCT(LARGE($C116:$AU116,{1,2,3,4})), "")</f>
        <v/>
      </c>
      <c r="BC116" s="46" t="str" cm="1">
        <f t="array" ref="BC116">IFERROR(SUMPRODUCT(LARGE($C116:$AU116,{1,2,3,4,5,6,7})), "")</f>
        <v/>
      </c>
    </row>
    <row r="117" spans="2:55" ht="15" customHeight="1" x14ac:dyDescent="0.2">
      <c r="B117" s="4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57"/>
      <c r="AW117" s="47">
        <f t="shared" si="8"/>
        <v>0</v>
      </c>
      <c r="AX117" s="46">
        <f t="shared" si="9"/>
        <v>0</v>
      </c>
      <c r="AY117" s="46" cm="1">
        <f t="array" ref="AY117">IF($AX117&lt;=6,SUM($C117:$AU117),SUMPRODUCT(LARGE($C117:$AU117,{1,2,3,4,5,6})))</f>
        <v>0</v>
      </c>
      <c r="AZ117" s="50" t="str">
        <f t="shared" si="10"/>
        <v/>
      </c>
      <c r="BA117" s="50" t="str">
        <f t="shared" si="11"/>
        <v/>
      </c>
      <c r="BB117" s="46" t="str" cm="1">
        <f t="array" ref="BB117">IFERROR(SUMPRODUCT(LARGE($C117:$AU117,{1,2,3,4})), "")</f>
        <v/>
      </c>
      <c r="BC117" s="46" t="str" cm="1">
        <f t="array" ref="BC117">IFERROR(SUMPRODUCT(LARGE($C117:$AU117,{1,2,3,4,5,6,7})), "")</f>
        <v/>
      </c>
    </row>
    <row r="118" spans="2:55" ht="15" customHeight="1" x14ac:dyDescent="0.2">
      <c r="B118" s="4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57"/>
      <c r="AW118" s="47">
        <f t="shared" si="8"/>
        <v>0</v>
      </c>
      <c r="AX118" s="46">
        <f t="shared" si="9"/>
        <v>0</v>
      </c>
      <c r="AY118" s="46" cm="1">
        <f t="array" ref="AY118">IF($AX118&lt;=6,SUM($C118:$AU118),SUMPRODUCT(LARGE($C118:$AU118,{1,2,3,4,5,6})))</f>
        <v>0</v>
      </c>
      <c r="AZ118" s="50" t="str">
        <f t="shared" si="10"/>
        <v/>
      </c>
      <c r="BA118" s="50" t="str">
        <f t="shared" si="11"/>
        <v/>
      </c>
      <c r="BB118" s="46" t="str" cm="1">
        <f t="array" ref="BB118">IFERROR(SUMPRODUCT(LARGE($C118:$AU118,{1,2,3,4})), "")</f>
        <v/>
      </c>
      <c r="BC118" s="46" t="str" cm="1">
        <f t="array" ref="BC118">IFERROR(SUMPRODUCT(LARGE($C118:$AU118,{1,2,3,4,5,6,7})), "")</f>
        <v/>
      </c>
    </row>
    <row r="119" spans="2:55" ht="15" customHeight="1" x14ac:dyDescent="0.2">
      <c r="B119" s="4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57"/>
      <c r="AW119" s="47">
        <f t="shared" si="8"/>
        <v>0</v>
      </c>
      <c r="AX119" s="46">
        <f t="shared" si="9"/>
        <v>0</v>
      </c>
      <c r="AY119" s="46" cm="1">
        <f t="array" ref="AY119">IF($AX119&lt;=6,SUM($C119:$AU119),SUMPRODUCT(LARGE($C119:$AU119,{1,2,3,4,5,6})))</f>
        <v>0</v>
      </c>
      <c r="AZ119" s="50" t="str">
        <f t="shared" si="10"/>
        <v/>
      </c>
      <c r="BA119" s="50" t="str">
        <f t="shared" si="11"/>
        <v/>
      </c>
      <c r="BB119" s="46" t="str" cm="1">
        <f t="array" ref="BB119">IFERROR(SUMPRODUCT(LARGE($C119:$AU119,{1,2,3,4})), "")</f>
        <v/>
      </c>
      <c r="BC119" s="46" t="str" cm="1">
        <f t="array" ref="BC119">IFERROR(SUMPRODUCT(LARGE($C119:$AU119,{1,2,3,4,5,6,7})), "")</f>
        <v/>
      </c>
    </row>
    <row r="120" spans="2:55" ht="15" customHeight="1" x14ac:dyDescent="0.2">
      <c r="B120" s="4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57"/>
      <c r="AW120" s="47">
        <f t="shared" si="8"/>
        <v>0</v>
      </c>
      <c r="AX120" s="46">
        <f t="shared" si="9"/>
        <v>0</v>
      </c>
      <c r="AY120" s="46" cm="1">
        <f t="array" ref="AY120">IF($AX120&lt;=6,SUM($C120:$AU120),SUMPRODUCT(LARGE($C120:$AU120,{1,2,3,4,5,6})))</f>
        <v>0</v>
      </c>
      <c r="AZ120" s="50" t="str">
        <f t="shared" si="10"/>
        <v/>
      </c>
      <c r="BA120" s="50" t="str">
        <f t="shared" si="11"/>
        <v/>
      </c>
      <c r="BB120" s="46" t="str" cm="1">
        <f t="array" ref="BB120">IFERROR(SUMPRODUCT(LARGE($C120:$AU120,{1,2,3,4})), "")</f>
        <v/>
      </c>
      <c r="BC120" s="46" t="str" cm="1">
        <f t="array" ref="BC120">IFERROR(SUMPRODUCT(LARGE($C120:$AU120,{1,2,3,4,5,6,7})), "")</f>
        <v/>
      </c>
    </row>
    <row r="121" spans="2:55" ht="15" customHeight="1" x14ac:dyDescent="0.2">
      <c r="B121" s="4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57"/>
      <c r="AW121" s="47">
        <f t="shared" si="8"/>
        <v>0</v>
      </c>
      <c r="AX121" s="46">
        <f t="shared" si="9"/>
        <v>0</v>
      </c>
      <c r="AY121" s="46" cm="1">
        <f t="array" ref="AY121">IF($AX121&lt;=6,SUM($C121:$AU121),SUMPRODUCT(LARGE($C121:$AU121,{1,2,3,4,5,6})))</f>
        <v>0</v>
      </c>
      <c r="AZ121" s="50" t="str">
        <f t="shared" si="10"/>
        <v/>
      </c>
      <c r="BA121" s="50" t="str">
        <f t="shared" si="11"/>
        <v/>
      </c>
      <c r="BB121" s="46" t="str" cm="1">
        <f t="array" ref="BB121">IFERROR(SUMPRODUCT(LARGE($C121:$AU121,{1,2,3,4})), "")</f>
        <v/>
      </c>
      <c r="BC121" s="46" t="str" cm="1">
        <f t="array" ref="BC121">IFERROR(SUMPRODUCT(LARGE($C121:$AU121,{1,2,3,4,5,6,7})), "")</f>
        <v/>
      </c>
    </row>
    <row r="122" spans="2:55" ht="15" customHeight="1" x14ac:dyDescent="0.2">
      <c r="B122" s="4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57"/>
      <c r="AW122" s="47">
        <f t="shared" si="8"/>
        <v>0</v>
      </c>
      <c r="AX122" s="46">
        <f t="shared" si="9"/>
        <v>0</v>
      </c>
      <c r="AY122" s="46" cm="1">
        <f t="array" ref="AY122">IF($AX122&lt;=6,SUM($C122:$AU122),SUMPRODUCT(LARGE($C122:$AU122,{1,2,3,4,5,6})))</f>
        <v>0</v>
      </c>
      <c r="AZ122" s="50" t="str">
        <f t="shared" si="10"/>
        <v/>
      </c>
      <c r="BA122" s="50" t="str">
        <f t="shared" si="11"/>
        <v/>
      </c>
      <c r="BB122" s="46" t="str" cm="1">
        <f t="array" ref="BB122">IFERROR(SUMPRODUCT(LARGE($C122:$AU122,{1,2,3,4})), "")</f>
        <v/>
      </c>
      <c r="BC122" s="46" t="str" cm="1">
        <f t="array" ref="BC122">IFERROR(SUMPRODUCT(LARGE($C122:$AU122,{1,2,3,4,5,6,7})), "")</f>
        <v/>
      </c>
    </row>
    <row r="123" spans="2:55" ht="15" customHeight="1" x14ac:dyDescent="0.2">
      <c r="B123" s="4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57"/>
      <c r="AW123" s="47">
        <f t="shared" si="8"/>
        <v>0</v>
      </c>
      <c r="AX123" s="46">
        <f t="shared" si="9"/>
        <v>0</v>
      </c>
      <c r="AY123" s="46" cm="1">
        <f t="array" ref="AY123">IF($AX123&lt;=6,SUM($C123:$AU123),SUMPRODUCT(LARGE($C123:$AU123,{1,2,3,4,5,6})))</f>
        <v>0</v>
      </c>
      <c r="AZ123" s="50" t="str">
        <f t="shared" si="10"/>
        <v/>
      </c>
      <c r="BA123" s="50" t="str">
        <f t="shared" si="11"/>
        <v/>
      </c>
      <c r="BB123" s="46" t="str" cm="1">
        <f t="array" ref="BB123">IFERROR(SUMPRODUCT(LARGE($C123:$AU123,{1,2,3,4})), "")</f>
        <v/>
      </c>
      <c r="BC123" s="46" t="str" cm="1">
        <f t="array" ref="BC123">IFERROR(SUMPRODUCT(LARGE($C123:$AU123,{1,2,3,4,5,6,7})), "")</f>
        <v/>
      </c>
    </row>
    <row r="124" spans="2:55" ht="15" customHeight="1" x14ac:dyDescent="0.2">
      <c r="B124" s="4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57"/>
      <c r="AW124" s="47">
        <f t="shared" si="8"/>
        <v>0</v>
      </c>
      <c r="AX124" s="46">
        <f t="shared" si="9"/>
        <v>0</v>
      </c>
      <c r="AY124" s="46" cm="1">
        <f t="array" ref="AY124">IF($AX124&lt;=6,SUM($C124:$AU124),SUMPRODUCT(LARGE($C124:$AU124,{1,2,3,4,5,6})))</f>
        <v>0</v>
      </c>
      <c r="AZ124" s="50" t="str">
        <f t="shared" si="10"/>
        <v/>
      </c>
      <c r="BA124" s="50" t="str">
        <f t="shared" si="11"/>
        <v/>
      </c>
      <c r="BB124" s="46" t="str" cm="1">
        <f t="array" ref="BB124">IFERROR(SUMPRODUCT(LARGE($C124:$AU124,{1,2,3,4})), "")</f>
        <v/>
      </c>
      <c r="BC124" s="46" t="str" cm="1">
        <f t="array" ref="BC124">IFERROR(SUMPRODUCT(LARGE($C124:$AU124,{1,2,3,4,5,6,7})), "")</f>
        <v/>
      </c>
    </row>
    <row r="125" spans="2:55" ht="15" customHeight="1" x14ac:dyDescent="0.2">
      <c r="B125" s="4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57"/>
      <c r="AW125" s="47">
        <f t="shared" si="8"/>
        <v>0</v>
      </c>
      <c r="AX125" s="46">
        <f t="shared" si="9"/>
        <v>0</v>
      </c>
      <c r="AY125" s="46" cm="1">
        <f t="array" ref="AY125">IF($AX125&lt;=6,SUM($C125:$AU125),SUMPRODUCT(LARGE($C125:$AU125,{1,2,3,4,5,6})))</f>
        <v>0</v>
      </c>
      <c r="AZ125" s="50" t="str">
        <f t="shared" si="10"/>
        <v/>
      </c>
      <c r="BA125" s="50" t="str">
        <f t="shared" si="11"/>
        <v/>
      </c>
      <c r="BB125" s="46" t="str" cm="1">
        <f t="array" ref="BB125">IFERROR(SUMPRODUCT(LARGE($C125:$AU125,{1,2,3,4})), "")</f>
        <v/>
      </c>
      <c r="BC125" s="46" t="str" cm="1">
        <f t="array" ref="BC125">IFERROR(SUMPRODUCT(LARGE($C125:$AU125,{1,2,3,4,5,6,7})), "")</f>
        <v/>
      </c>
    </row>
    <row r="126" spans="2:55" ht="15" customHeight="1" x14ac:dyDescent="0.2">
      <c r="B126" s="4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57"/>
      <c r="AW126" s="47">
        <f t="shared" si="8"/>
        <v>0</v>
      </c>
      <c r="AX126" s="46">
        <f t="shared" si="9"/>
        <v>0</v>
      </c>
      <c r="AY126" s="46" cm="1">
        <f t="array" ref="AY126">IF($AX126&lt;=6,SUM($C126:$AU126),SUMPRODUCT(LARGE($C126:$AU126,{1,2,3,4,5,6})))</f>
        <v>0</v>
      </c>
      <c r="AZ126" s="50" t="str">
        <f t="shared" si="10"/>
        <v/>
      </c>
      <c r="BA126" s="50" t="str">
        <f t="shared" si="11"/>
        <v/>
      </c>
      <c r="BB126" s="46" t="str" cm="1">
        <f t="array" ref="BB126">IFERROR(SUMPRODUCT(LARGE($C126:$AU126,{1,2,3,4})), "")</f>
        <v/>
      </c>
      <c r="BC126" s="46" t="str" cm="1">
        <f t="array" ref="BC126">IFERROR(SUMPRODUCT(LARGE($C126:$AU126,{1,2,3,4,5,6,7})), "")</f>
        <v/>
      </c>
    </row>
    <row r="127" spans="2:55" ht="15" customHeight="1" x14ac:dyDescent="0.2">
      <c r="B127" s="4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57"/>
      <c r="AW127" s="47">
        <f t="shared" si="8"/>
        <v>0</v>
      </c>
      <c r="AX127" s="46">
        <f t="shared" si="9"/>
        <v>0</v>
      </c>
      <c r="AY127" s="46" cm="1">
        <f t="array" ref="AY127">IF($AX127&lt;=6,SUM($C127:$AU127),SUMPRODUCT(LARGE($C127:$AU127,{1,2,3,4,5,6})))</f>
        <v>0</v>
      </c>
      <c r="AZ127" s="50" t="str">
        <f t="shared" si="10"/>
        <v/>
      </c>
      <c r="BA127" s="50" t="str">
        <f t="shared" si="11"/>
        <v/>
      </c>
      <c r="BB127" s="46" t="str" cm="1">
        <f t="array" ref="BB127">IFERROR(SUMPRODUCT(LARGE($C127:$AU127,{1,2,3,4})), "")</f>
        <v/>
      </c>
      <c r="BC127" s="46" t="str" cm="1">
        <f t="array" ref="BC127">IFERROR(SUMPRODUCT(LARGE($C127:$AU127,{1,2,3,4,5,6,7})), "")</f>
        <v/>
      </c>
    </row>
    <row r="128" spans="2:55" ht="15" customHeight="1" x14ac:dyDescent="0.2">
      <c r="B128" s="4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57"/>
      <c r="AW128" s="47">
        <f t="shared" si="8"/>
        <v>0</v>
      </c>
      <c r="AX128" s="46">
        <f t="shared" si="9"/>
        <v>0</v>
      </c>
      <c r="AY128" s="46" cm="1">
        <f t="array" ref="AY128">IF($AX128&lt;=6,SUM($C128:$AU128),SUMPRODUCT(LARGE($C128:$AU128,{1,2,3,4,5,6})))</f>
        <v>0</v>
      </c>
      <c r="AZ128" s="50" t="str">
        <f t="shared" si="10"/>
        <v/>
      </c>
      <c r="BA128" s="50" t="str">
        <f t="shared" si="11"/>
        <v/>
      </c>
      <c r="BB128" s="46" t="str" cm="1">
        <f t="array" ref="BB128">IFERROR(SUMPRODUCT(LARGE($C128:$AU128,{1,2,3,4})), "")</f>
        <v/>
      </c>
      <c r="BC128" s="46" t="str" cm="1">
        <f t="array" ref="BC128">IFERROR(SUMPRODUCT(LARGE($C128:$AU128,{1,2,3,4,5,6,7})), "")</f>
        <v/>
      </c>
    </row>
    <row r="129" spans="2:55" ht="15" customHeight="1" x14ac:dyDescent="0.2">
      <c r="B129" s="4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57"/>
      <c r="AW129" s="47">
        <f t="shared" si="8"/>
        <v>0</v>
      </c>
      <c r="AX129" s="46">
        <f t="shared" si="9"/>
        <v>0</v>
      </c>
      <c r="AY129" s="46" cm="1">
        <f t="array" ref="AY129">IF($AX129&lt;=6,SUM($C129:$AU129),SUMPRODUCT(LARGE($C129:$AU129,{1,2,3,4,5,6})))</f>
        <v>0</v>
      </c>
      <c r="AZ129" s="50" t="str">
        <f t="shared" si="10"/>
        <v/>
      </c>
      <c r="BA129" s="50" t="str">
        <f t="shared" si="11"/>
        <v/>
      </c>
      <c r="BB129" s="46" t="str" cm="1">
        <f t="array" ref="BB129">IFERROR(SUMPRODUCT(LARGE($C129:$AU129,{1,2,3,4})), "")</f>
        <v/>
      </c>
      <c r="BC129" s="46" t="str" cm="1">
        <f t="array" ref="BC129">IFERROR(SUMPRODUCT(LARGE($C129:$AU129,{1,2,3,4,5,6,7})), "")</f>
        <v/>
      </c>
    </row>
    <row r="130" spans="2:55" ht="15" customHeight="1" x14ac:dyDescent="0.2">
      <c r="B130" s="4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57"/>
      <c r="AW130" s="47">
        <f t="shared" si="8"/>
        <v>0</v>
      </c>
      <c r="AX130" s="46">
        <f t="shared" si="9"/>
        <v>0</v>
      </c>
      <c r="AY130" s="46" cm="1">
        <f t="array" ref="AY130">IF($AX130&lt;=6,SUM($C130:$AU130),SUMPRODUCT(LARGE($C130:$AU130,{1,2,3,4,5,6})))</f>
        <v>0</v>
      </c>
      <c r="AZ130" s="50" t="str">
        <f t="shared" si="10"/>
        <v/>
      </c>
      <c r="BA130" s="50" t="str">
        <f t="shared" si="11"/>
        <v/>
      </c>
      <c r="BB130" s="46" t="str" cm="1">
        <f t="array" ref="BB130">IFERROR(SUMPRODUCT(LARGE($C130:$AU130,{1,2,3,4})), "")</f>
        <v/>
      </c>
      <c r="BC130" s="46" t="str" cm="1">
        <f t="array" ref="BC130">IFERROR(SUMPRODUCT(LARGE($C130:$AU130,{1,2,3,4,5,6,7})), "")</f>
        <v/>
      </c>
    </row>
    <row r="131" spans="2:55" ht="15" customHeight="1" x14ac:dyDescent="0.2">
      <c r="B131" s="4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57"/>
      <c r="AW131" s="47">
        <f t="shared" ref="AW131:AW194" si="12">SUM($C131:$AV131)</f>
        <v>0</v>
      </c>
      <c r="AX131" s="46">
        <f t="shared" ref="AX131:AX194" si="13">COUNTA(C131:AU131)</f>
        <v>0</v>
      </c>
      <c r="AY131" s="46" cm="1">
        <f t="array" ref="AY131">IF($AX131&lt;=6,SUM($C131:$AU131),SUMPRODUCT(LARGE($C131:$AU131,{1,2,3,4,5,6})))</f>
        <v>0</v>
      </c>
      <c r="AZ131" s="50" t="str">
        <f t="shared" si="10"/>
        <v/>
      </c>
      <c r="BA131" s="50" t="str">
        <f t="shared" si="11"/>
        <v/>
      </c>
      <c r="BB131" s="46" t="str" cm="1">
        <f t="array" ref="BB131">IFERROR(SUMPRODUCT(LARGE($C131:$AU131,{1,2,3,4})), "")</f>
        <v/>
      </c>
      <c r="BC131" s="46" t="str" cm="1">
        <f t="array" ref="BC131">IFERROR(SUMPRODUCT(LARGE($C131:$AU131,{1,2,3,4,5,6,7})), "")</f>
        <v/>
      </c>
    </row>
    <row r="132" spans="2:55" ht="15" customHeight="1" x14ac:dyDescent="0.2">
      <c r="B132" s="4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57"/>
      <c r="AW132" s="47">
        <f t="shared" si="12"/>
        <v>0</v>
      </c>
      <c r="AX132" s="46">
        <f t="shared" si="13"/>
        <v>0</v>
      </c>
      <c r="AY132" s="46" cm="1">
        <f t="array" ref="AY132">IF($AX132&lt;=6,SUM($C132:$AU132),SUMPRODUCT(LARGE($C132:$AU132,{1,2,3,4,5,6})))</f>
        <v>0</v>
      </c>
      <c r="AZ132" s="50" t="str">
        <f t="shared" ref="AZ132:AZ195" si="14">IF(AND($AX132&gt;=6,AY132=AY133),"Manual Calc Needed","")</f>
        <v/>
      </c>
      <c r="BA132" s="50" t="str">
        <f t="shared" ref="BA132:BA195" si="15">IF($AZ132="Tie",$AY132,"")</f>
        <v/>
      </c>
      <c r="BB132" s="46" t="str" cm="1">
        <f t="array" ref="BB132">IFERROR(SUMPRODUCT(LARGE($C132:$AU132,{1,2,3,4})), "")</f>
        <v/>
      </c>
      <c r="BC132" s="46" t="str" cm="1">
        <f t="array" ref="BC132">IFERROR(SUMPRODUCT(LARGE($C132:$AU132,{1,2,3,4,5,6,7})), "")</f>
        <v/>
      </c>
    </row>
    <row r="133" spans="2:55" ht="15" customHeight="1" x14ac:dyDescent="0.2">
      <c r="B133" s="4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57"/>
      <c r="AW133" s="47">
        <f t="shared" si="12"/>
        <v>0</v>
      </c>
      <c r="AX133" s="46">
        <f t="shared" si="13"/>
        <v>0</v>
      </c>
      <c r="AY133" s="46" cm="1">
        <f t="array" ref="AY133">IF($AX133&lt;=6,SUM($C133:$AU133),SUMPRODUCT(LARGE($C133:$AU133,{1,2,3,4,5,6})))</f>
        <v>0</v>
      </c>
      <c r="AZ133" s="50" t="str">
        <f t="shared" si="14"/>
        <v/>
      </c>
      <c r="BA133" s="50" t="str">
        <f t="shared" si="15"/>
        <v/>
      </c>
      <c r="BB133" s="46" t="str" cm="1">
        <f t="array" ref="BB133">IFERROR(SUMPRODUCT(LARGE($C133:$AU133,{1,2,3,4})), "")</f>
        <v/>
      </c>
      <c r="BC133" s="46" t="str" cm="1">
        <f t="array" ref="BC133">IFERROR(SUMPRODUCT(LARGE($C133:$AU133,{1,2,3,4,5,6,7})), "")</f>
        <v/>
      </c>
    </row>
    <row r="134" spans="2:55" ht="15" customHeight="1" x14ac:dyDescent="0.2">
      <c r="B134" s="4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57"/>
      <c r="AW134" s="47">
        <f t="shared" si="12"/>
        <v>0</v>
      </c>
      <c r="AX134" s="46">
        <f t="shared" si="13"/>
        <v>0</v>
      </c>
      <c r="AY134" s="46" cm="1">
        <f t="array" ref="AY134">IF($AX134&lt;=6,SUM($C134:$AU134),SUMPRODUCT(LARGE($C134:$AU134,{1,2,3,4,5,6})))</f>
        <v>0</v>
      </c>
      <c r="AZ134" s="50" t="str">
        <f t="shared" si="14"/>
        <v/>
      </c>
      <c r="BA134" s="50" t="str">
        <f t="shared" si="15"/>
        <v/>
      </c>
      <c r="BB134" s="46" t="str" cm="1">
        <f t="array" ref="BB134">IFERROR(SUMPRODUCT(LARGE($C134:$AU134,{1,2,3,4})), "")</f>
        <v/>
      </c>
      <c r="BC134" s="46" t="str" cm="1">
        <f t="array" ref="BC134">IFERROR(SUMPRODUCT(LARGE($C134:$AU134,{1,2,3,4,5,6,7})), "")</f>
        <v/>
      </c>
    </row>
    <row r="135" spans="2:55" ht="15" customHeight="1" x14ac:dyDescent="0.2">
      <c r="B135" s="4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57"/>
      <c r="AW135" s="47">
        <f t="shared" si="12"/>
        <v>0</v>
      </c>
      <c r="AX135" s="46">
        <f t="shared" si="13"/>
        <v>0</v>
      </c>
      <c r="AY135" s="46" cm="1">
        <f t="array" ref="AY135">IF($AX135&lt;=6,SUM($C135:$AU135),SUMPRODUCT(LARGE($C135:$AU135,{1,2,3,4,5,6})))</f>
        <v>0</v>
      </c>
      <c r="AZ135" s="50" t="str">
        <f t="shared" si="14"/>
        <v/>
      </c>
      <c r="BA135" s="50" t="str">
        <f t="shared" si="15"/>
        <v/>
      </c>
      <c r="BB135" s="46" t="str" cm="1">
        <f t="array" ref="BB135">IFERROR(SUMPRODUCT(LARGE($C135:$AU135,{1,2,3,4})), "")</f>
        <v/>
      </c>
      <c r="BC135" s="46" t="str" cm="1">
        <f t="array" ref="BC135">IFERROR(SUMPRODUCT(LARGE($C135:$AU135,{1,2,3,4,5,6,7})), "")</f>
        <v/>
      </c>
    </row>
    <row r="136" spans="2:55" ht="15" customHeight="1" x14ac:dyDescent="0.2">
      <c r="B136" s="4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57"/>
      <c r="AW136" s="47">
        <f t="shared" si="12"/>
        <v>0</v>
      </c>
      <c r="AX136" s="46">
        <f t="shared" si="13"/>
        <v>0</v>
      </c>
      <c r="AY136" s="46" cm="1">
        <f t="array" ref="AY136">IF($AX136&lt;=6,SUM($C136:$AU136),SUMPRODUCT(LARGE($C136:$AU136,{1,2,3,4,5,6})))</f>
        <v>0</v>
      </c>
      <c r="AZ136" s="50" t="str">
        <f t="shared" si="14"/>
        <v/>
      </c>
      <c r="BA136" s="50" t="str">
        <f t="shared" si="15"/>
        <v/>
      </c>
      <c r="BB136" s="46" t="str" cm="1">
        <f t="array" ref="BB136">IFERROR(SUMPRODUCT(LARGE($C136:$AU136,{1,2,3,4})), "")</f>
        <v/>
      </c>
      <c r="BC136" s="46" t="str" cm="1">
        <f t="array" ref="BC136">IFERROR(SUMPRODUCT(LARGE($C136:$AU136,{1,2,3,4,5,6,7})), "")</f>
        <v/>
      </c>
    </row>
    <row r="137" spans="2:55" ht="15" customHeight="1" x14ac:dyDescent="0.2">
      <c r="B137" s="4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57"/>
      <c r="AW137" s="47">
        <f t="shared" si="12"/>
        <v>0</v>
      </c>
      <c r="AX137" s="46">
        <f t="shared" si="13"/>
        <v>0</v>
      </c>
      <c r="AY137" s="46" cm="1">
        <f t="array" ref="AY137">IF($AX137&lt;=6,SUM($C137:$AU137),SUMPRODUCT(LARGE($C137:$AU137,{1,2,3,4,5,6})))</f>
        <v>0</v>
      </c>
      <c r="AZ137" s="50" t="str">
        <f t="shared" si="14"/>
        <v/>
      </c>
      <c r="BA137" s="50" t="str">
        <f t="shared" si="15"/>
        <v/>
      </c>
      <c r="BB137" s="46" t="str" cm="1">
        <f t="array" ref="BB137">IFERROR(SUMPRODUCT(LARGE($C137:$AU137,{1,2,3,4})), "")</f>
        <v/>
      </c>
      <c r="BC137" s="46" t="str" cm="1">
        <f t="array" ref="BC137">IFERROR(SUMPRODUCT(LARGE($C137:$AU137,{1,2,3,4,5,6,7})), "")</f>
        <v/>
      </c>
    </row>
    <row r="138" spans="2:55" ht="15" customHeight="1" x14ac:dyDescent="0.2">
      <c r="B138" s="4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57"/>
      <c r="AW138" s="47">
        <f t="shared" si="12"/>
        <v>0</v>
      </c>
      <c r="AX138" s="46">
        <f t="shared" si="13"/>
        <v>0</v>
      </c>
      <c r="AY138" s="46" cm="1">
        <f t="array" ref="AY138">IF($AX138&lt;=6,SUM($C138:$AU138),SUMPRODUCT(LARGE($C138:$AU138,{1,2,3,4,5,6})))</f>
        <v>0</v>
      </c>
      <c r="AZ138" s="50" t="str">
        <f t="shared" si="14"/>
        <v/>
      </c>
      <c r="BA138" s="50" t="str">
        <f t="shared" si="15"/>
        <v/>
      </c>
      <c r="BB138" s="46" t="str" cm="1">
        <f t="array" ref="BB138">IFERROR(SUMPRODUCT(LARGE($C138:$AU138,{1,2,3,4})), "")</f>
        <v/>
      </c>
      <c r="BC138" s="46" t="str" cm="1">
        <f t="array" ref="BC138">IFERROR(SUMPRODUCT(LARGE($C138:$AU138,{1,2,3,4,5,6,7})), "")</f>
        <v/>
      </c>
    </row>
    <row r="139" spans="2:55" ht="15" customHeight="1" x14ac:dyDescent="0.2">
      <c r="B139" s="4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57"/>
      <c r="AW139" s="47">
        <f t="shared" si="12"/>
        <v>0</v>
      </c>
      <c r="AX139" s="46">
        <f t="shared" si="13"/>
        <v>0</v>
      </c>
      <c r="AY139" s="46" cm="1">
        <f t="array" ref="AY139">IF($AX139&lt;=6,SUM($C139:$AU139),SUMPRODUCT(LARGE($C139:$AU139,{1,2,3,4,5,6})))</f>
        <v>0</v>
      </c>
      <c r="AZ139" s="50" t="str">
        <f t="shared" si="14"/>
        <v/>
      </c>
      <c r="BA139" s="50" t="str">
        <f t="shared" si="15"/>
        <v/>
      </c>
      <c r="BB139" s="46" t="str" cm="1">
        <f t="array" ref="BB139">IFERROR(SUMPRODUCT(LARGE($C139:$AU139,{1,2,3,4})), "")</f>
        <v/>
      </c>
      <c r="BC139" s="46" t="str" cm="1">
        <f t="array" ref="BC139">IFERROR(SUMPRODUCT(LARGE($C139:$AU139,{1,2,3,4,5,6,7})), "")</f>
        <v/>
      </c>
    </row>
    <row r="140" spans="2:55" ht="15" customHeight="1" x14ac:dyDescent="0.2">
      <c r="B140" s="4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57"/>
      <c r="AW140" s="47">
        <f t="shared" si="12"/>
        <v>0</v>
      </c>
      <c r="AX140" s="46">
        <f t="shared" si="13"/>
        <v>0</v>
      </c>
      <c r="AY140" s="46" cm="1">
        <f t="array" ref="AY140">IF($AX140&lt;=6,SUM($C140:$AU140),SUMPRODUCT(LARGE($C140:$AU140,{1,2,3,4,5,6})))</f>
        <v>0</v>
      </c>
      <c r="AZ140" s="50" t="str">
        <f t="shared" si="14"/>
        <v/>
      </c>
      <c r="BA140" s="50" t="str">
        <f t="shared" si="15"/>
        <v/>
      </c>
      <c r="BB140" s="46" t="str" cm="1">
        <f t="array" ref="BB140">IFERROR(SUMPRODUCT(LARGE($C140:$AU140,{1,2,3,4})), "")</f>
        <v/>
      </c>
      <c r="BC140" s="46" t="str" cm="1">
        <f t="array" ref="BC140">IFERROR(SUMPRODUCT(LARGE($C140:$AU140,{1,2,3,4,5,6,7})), "")</f>
        <v/>
      </c>
    </row>
    <row r="141" spans="2:55" ht="15" customHeight="1" x14ac:dyDescent="0.2">
      <c r="B141" s="4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57"/>
      <c r="AW141" s="47">
        <f t="shared" si="12"/>
        <v>0</v>
      </c>
      <c r="AX141" s="46">
        <f t="shared" si="13"/>
        <v>0</v>
      </c>
      <c r="AY141" s="46" cm="1">
        <f t="array" ref="AY141">IF($AX141&lt;=6,SUM($C141:$AU141),SUMPRODUCT(LARGE($C141:$AU141,{1,2,3,4,5,6})))</f>
        <v>0</v>
      </c>
      <c r="AZ141" s="50" t="str">
        <f t="shared" si="14"/>
        <v/>
      </c>
      <c r="BA141" s="50" t="str">
        <f t="shared" si="15"/>
        <v/>
      </c>
      <c r="BB141" s="46" t="str" cm="1">
        <f t="array" ref="BB141">IFERROR(SUMPRODUCT(LARGE($C141:$AU141,{1,2,3,4})), "")</f>
        <v/>
      </c>
      <c r="BC141" s="46" t="str" cm="1">
        <f t="array" ref="BC141">IFERROR(SUMPRODUCT(LARGE($C141:$AU141,{1,2,3,4,5,6,7})), "")</f>
        <v/>
      </c>
    </row>
    <row r="142" spans="2:55" ht="15" customHeight="1" x14ac:dyDescent="0.2">
      <c r="B142" s="4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57"/>
      <c r="AW142" s="47">
        <f t="shared" si="12"/>
        <v>0</v>
      </c>
      <c r="AX142" s="46">
        <f t="shared" si="13"/>
        <v>0</v>
      </c>
      <c r="AY142" s="46" cm="1">
        <f t="array" ref="AY142">IF($AX142&lt;=6,SUM($C142:$AU142),SUMPRODUCT(LARGE($C142:$AU142,{1,2,3,4,5,6})))</f>
        <v>0</v>
      </c>
      <c r="AZ142" s="50" t="str">
        <f t="shared" si="14"/>
        <v/>
      </c>
      <c r="BA142" s="50" t="str">
        <f t="shared" si="15"/>
        <v/>
      </c>
      <c r="BB142" s="46" t="str" cm="1">
        <f t="array" ref="BB142">IFERROR(SUMPRODUCT(LARGE($C142:$AU142,{1,2,3,4})), "")</f>
        <v/>
      </c>
      <c r="BC142" s="46" t="str" cm="1">
        <f t="array" ref="BC142">IFERROR(SUMPRODUCT(LARGE($C142:$AU142,{1,2,3,4,5,6,7})), "")</f>
        <v/>
      </c>
    </row>
    <row r="143" spans="2:55" ht="15" customHeight="1" x14ac:dyDescent="0.2">
      <c r="B143" s="4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57"/>
      <c r="AW143" s="47">
        <f t="shared" si="12"/>
        <v>0</v>
      </c>
      <c r="AX143" s="46">
        <f t="shared" si="13"/>
        <v>0</v>
      </c>
      <c r="AY143" s="46" cm="1">
        <f t="array" ref="AY143">IF($AX143&lt;=6,SUM($C143:$AU143),SUMPRODUCT(LARGE($C143:$AU143,{1,2,3,4,5,6})))</f>
        <v>0</v>
      </c>
      <c r="AZ143" s="50" t="str">
        <f t="shared" si="14"/>
        <v/>
      </c>
      <c r="BA143" s="50" t="str">
        <f t="shared" si="15"/>
        <v/>
      </c>
      <c r="BB143" s="46" t="str" cm="1">
        <f t="array" ref="BB143">IFERROR(SUMPRODUCT(LARGE($C143:$AU143,{1,2,3,4})), "")</f>
        <v/>
      </c>
      <c r="BC143" s="46" t="str" cm="1">
        <f t="array" ref="BC143">IFERROR(SUMPRODUCT(LARGE($C143:$AU143,{1,2,3,4,5,6,7})), "")</f>
        <v/>
      </c>
    </row>
    <row r="144" spans="2:55" ht="15" customHeight="1" x14ac:dyDescent="0.2">
      <c r="B144" s="4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57"/>
      <c r="AW144" s="47">
        <f t="shared" si="12"/>
        <v>0</v>
      </c>
      <c r="AX144" s="46">
        <f t="shared" si="13"/>
        <v>0</v>
      </c>
      <c r="AY144" s="46" cm="1">
        <f t="array" ref="AY144">IF($AX144&lt;=6,SUM($C144:$AU144),SUMPRODUCT(LARGE($C144:$AU144,{1,2,3,4,5,6})))</f>
        <v>0</v>
      </c>
      <c r="AZ144" s="50" t="str">
        <f t="shared" si="14"/>
        <v/>
      </c>
      <c r="BA144" s="50" t="str">
        <f t="shared" si="15"/>
        <v/>
      </c>
      <c r="BB144" s="46" t="str" cm="1">
        <f t="array" ref="BB144">IFERROR(SUMPRODUCT(LARGE($C144:$AU144,{1,2,3,4})), "")</f>
        <v/>
      </c>
      <c r="BC144" s="46" t="str" cm="1">
        <f t="array" ref="BC144">IFERROR(SUMPRODUCT(LARGE($C144:$AU144,{1,2,3,4,5,6,7})), "")</f>
        <v/>
      </c>
    </row>
    <row r="145" spans="2:55" ht="15" customHeight="1" x14ac:dyDescent="0.2">
      <c r="B145" s="4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57"/>
      <c r="AW145" s="47">
        <f t="shared" si="12"/>
        <v>0</v>
      </c>
      <c r="AX145" s="46">
        <f t="shared" si="13"/>
        <v>0</v>
      </c>
      <c r="AY145" s="46" cm="1">
        <f t="array" ref="AY145">IF($AX145&lt;=6,SUM($C145:$AU145),SUMPRODUCT(LARGE($C145:$AU145,{1,2,3,4,5,6})))</f>
        <v>0</v>
      </c>
      <c r="AZ145" s="50" t="str">
        <f t="shared" si="14"/>
        <v/>
      </c>
      <c r="BA145" s="50" t="str">
        <f t="shared" si="15"/>
        <v/>
      </c>
      <c r="BB145" s="46" t="str" cm="1">
        <f t="array" ref="BB145">IFERROR(SUMPRODUCT(LARGE($C145:$AU145,{1,2,3,4})), "")</f>
        <v/>
      </c>
      <c r="BC145" s="46" t="str" cm="1">
        <f t="array" ref="BC145">IFERROR(SUMPRODUCT(LARGE($C145:$AU145,{1,2,3,4,5,6,7})), "")</f>
        <v/>
      </c>
    </row>
    <row r="146" spans="2:55" ht="15" customHeight="1" x14ac:dyDescent="0.2">
      <c r="B146" s="4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57"/>
      <c r="AW146" s="47">
        <f t="shared" si="12"/>
        <v>0</v>
      </c>
      <c r="AX146" s="46">
        <f t="shared" si="13"/>
        <v>0</v>
      </c>
      <c r="AY146" s="46" cm="1">
        <f t="array" ref="AY146">IF($AX146&lt;=6,SUM($C146:$AU146),SUMPRODUCT(LARGE($C146:$AU146,{1,2,3,4,5,6})))</f>
        <v>0</v>
      </c>
      <c r="AZ146" s="50" t="str">
        <f t="shared" si="14"/>
        <v/>
      </c>
      <c r="BA146" s="50" t="str">
        <f t="shared" si="15"/>
        <v/>
      </c>
      <c r="BB146" s="46" t="str" cm="1">
        <f t="array" ref="BB146">IFERROR(SUMPRODUCT(LARGE($C146:$AU146,{1,2,3,4})), "")</f>
        <v/>
      </c>
      <c r="BC146" s="46" t="str" cm="1">
        <f t="array" ref="BC146">IFERROR(SUMPRODUCT(LARGE($C146:$AU146,{1,2,3,4,5,6,7})), "")</f>
        <v/>
      </c>
    </row>
    <row r="147" spans="2:55" ht="15" customHeight="1" x14ac:dyDescent="0.2">
      <c r="B147" s="4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57"/>
      <c r="AW147" s="47">
        <f t="shared" si="12"/>
        <v>0</v>
      </c>
      <c r="AX147" s="46">
        <f t="shared" si="13"/>
        <v>0</v>
      </c>
      <c r="AY147" s="46" cm="1">
        <f t="array" ref="AY147">IF($AX147&lt;=6,SUM($C147:$AU147),SUMPRODUCT(LARGE($C147:$AU147,{1,2,3,4,5,6})))</f>
        <v>0</v>
      </c>
      <c r="AZ147" s="50" t="str">
        <f t="shared" si="14"/>
        <v/>
      </c>
      <c r="BA147" s="50" t="str">
        <f t="shared" si="15"/>
        <v/>
      </c>
      <c r="BB147" s="46" t="str" cm="1">
        <f t="array" ref="BB147">IFERROR(SUMPRODUCT(LARGE($C147:$AU147,{1,2,3,4})), "")</f>
        <v/>
      </c>
      <c r="BC147" s="46" t="str" cm="1">
        <f t="array" ref="BC147">IFERROR(SUMPRODUCT(LARGE($C147:$AU147,{1,2,3,4,5,6,7})), "")</f>
        <v/>
      </c>
    </row>
    <row r="148" spans="2:55" ht="15" customHeight="1" x14ac:dyDescent="0.2">
      <c r="B148" s="4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57"/>
      <c r="AW148" s="47">
        <f t="shared" si="12"/>
        <v>0</v>
      </c>
      <c r="AX148" s="46">
        <f t="shared" si="13"/>
        <v>0</v>
      </c>
      <c r="AY148" s="46" cm="1">
        <f t="array" ref="AY148">IF($AX148&lt;=6,SUM($C148:$AU148),SUMPRODUCT(LARGE($C148:$AU148,{1,2,3,4,5,6})))</f>
        <v>0</v>
      </c>
      <c r="AZ148" s="50" t="str">
        <f t="shared" si="14"/>
        <v/>
      </c>
      <c r="BA148" s="50" t="str">
        <f t="shared" si="15"/>
        <v/>
      </c>
      <c r="BB148" s="46" t="str" cm="1">
        <f t="array" ref="BB148">IFERROR(SUMPRODUCT(LARGE($C148:$AU148,{1,2,3,4})), "")</f>
        <v/>
      </c>
      <c r="BC148" s="46" t="str" cm="1">
        <f t="array" ref="BC148">IFERROR(SUMPRODUCT(LARGE($C148:$AU148,{1,2,3,4,5,6,7})), "")</f>
        <v/>
      </c>
    </row>
    <row r="149" spans="2:55" ht="15" customHeight="1" x14ac:dyDescent="0.2">
      <c r="B149" s="4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57"/>
      <c r="AW149" s="47">
        <f t="shared" si="12"/>
        <v>0</v>
      </c>
      <c r="AX149" s="46">
        <f t="shared" si="13"/>
        <v>0</v>
      </c>
      <c r="AY149" s="46" cm="1">
        <f t="array" ref="AY149">IF($AX149&lt;=6,SUM($C149:$AU149),SUMPRODUCT(LARGE($C149:$AU149,{1,2,3,4,5,6})))</f>
        <v>0</v>
      </c>
      <c r="AZ149" s="50" t="str">
        <f t="shared" si="14"/>
        <v/>
      </c>
      <c r="BA149" s="50" t="str">
        <f t="shared" si="15"/>
        <v/>
      </c>
      <c r="BB149" s="46" t="str" cm="1">
        <f t="array" ref="BB149">IFERROR(SUMPRODUCT(LARGE($C149:$AU149,{1,2,3,4})), "")</f>
        <v/>
      </c>
      <c r="BC149" s="46" t="str" cm="1">
        <f t="array" ref="BC149">IFERROR(SUMPRODUCT(LARGE($C149:$AU149,{1,2,3,4,5,6,7})), "")</f>
        <v/>
      </c>
    </row>
    <row r="150" spans="2:55" ht="15" customHeight="1" x14ac:dyDescent="0.2">
      <c r="B150" s="4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57"/>
      <c r="AW150" s="47">
        <f t="shared" si="12"/>
        <v>0</v>
      </c>
      <c r="AX150" s="46">
        <f t="shared" si="13"/>
        <v>0</v>
      </c>
      <c r="AY150" s="46" cm="1">
        <f t="array" ref="AY150">IF($AX150&lt;=6,SUM($C150:$AU150),SUMPRODUCT(LARGE($C150:$AU150,{1,2,3,4,5,6})))</f>
        <v>0</v>
      </c>
      <c r="AZ150" s="50" t="str">
        <f t="shared" si="14"/>
        <v/>
      </c>
      <c r="BA150" s="50" t="str">
        <f t="shared" si="15"/>
        <v/>
      </c>
      <c r="BB150" s="46" t="str" cm="1">
        <f t="array" ref="BB150">IFERROR(SUMPRODUCT(LARGE($C150:$AU150,{1,2,3,4})), "")</f>
        <v/>
      </c>
      <c r="BC150" s="46" t="str" cm="1">
        <f t="array" ref="BC150">IFERROR(SUMPRODUCT(LARGE($C150:$AU150,{1,2,3,4,5,6,7})), "")</f>
        <v/>
      </c>
    </row>
    <row r="151" spans="2:55" ht="15" customHeight="1" x14ac:dyDescent="0.2">
      <c r="B151" s="4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57"/>
      <c r="AW151" s="47">
        <f t="shared" si="12"/>
        <v>0</v>
      </c>
      <c r="AX151" s="46">
        <f t="shared" si="13"/>
        <v>0</v>
      </c>
      <c r="AY151" s="46" cm="1">
        <f t="array" ref="AY151">IF($AX151&lt;=6,SUM($C151:$AU151),SUMPRODUCT(LARGE($C151:$AU151,{1,2,3,4,5,6})))</f>
        <v>0</v>
      </c>
      <c r="AZ151" s="50" t="str">
        <f t="shared" si="14"/>
        <v/>
      </c>
      <c r="BA151" s="50" t="str">
        <f t="shared" si="15"/>
        <v/>
      </c>
      <c r="BB151" s="46" t="str" cm="1">
        <f t="array" ref="BB151">IFERROR(SUMPRODUCT(LARGE($C151:$AU151,{1,2,3,4})), "")</f>
        <v/>
      </c>
      <c r="BC151" s="46" t="str" cm="1">
        <f t="array" ref="BC151">IFERROR(SUMPRODUCT(LARGE($C151:$AU151,{1,2,3,4,5,6,7})), "")</f>
        <v/>
      </c>
    </row>
    <row r="152" spans="2:55" ht="15" customHeight="1" x14ac:dyDescent="0.2">
      <c r="B152" s="4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57"/>
      <c r="AW152" s="47">
        <f t="shared" si="12"/>
        <v>0</v>
      </c>
      <c r="AX152" s="46">
        <f t="shared" si="13"/>
        <v>0</v>
      </c>
      <c r="AY152" s="46" cm="1">
        <f t="array" ref="AY152">IF($AX152&lt;=6,SUM($C152:$AU152),SUMPRODUCT(LARGE($C152:$AU152,{1,2,3,4,5,6})))</f>
        <v>0</v>
      </c>
      <c r="AZ152" s="50" t="str">
        <f t="shared" si="14"/>
        <v/>
      </c>
      <c r="BA152" s="50" t="str">
        <f t="shared" si="15"/>
        <v/>
      </c>
      <c r="BB152" s="46" t="str" cm="1">
        <f t="array" ref="BB152">IFERROR(SUMPRODUCT(LARGE($C152:$AU152,{1,2,3,4})), "")</f>
        <v/>
      </c>
      <c r="BC152" s="46" t="str" cm="1">
        <f t="array" ref="BC152">IFERROR(SUMPRODUCT(LARGE($C152:$AU152,{1,2,3,4,5,6,7})), "")</f>
        <v/>
      </c>
    </row>
    <row r="153" spans="2:55" ht="15" customHeight="1" x14ac:dyDescent="0.2">
      <c r="B153" s="4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57"/>
      <c r="AW153" s="47">
        <f t="shared" si="12"/>
        <v>0</v>
      </c>
      <c r="AX153" s="46">
        <f t="shared" si="13"/>
        <v>0</v>
      </c>
      <c r="AY153" s="46" cm="1">
        <f t="array" ref="AY153">IF($AX153&lt;=6,SUM($C153:$AU153),SUMPRODUCT(LARGE($C153:$AU153,{1,2,3,4,5,6})))</f>
        <v>0</v>
      </c>
      <c r="AZ153" s="50" t="str">
        <f t="shared" si="14"/>
        <v/>
      </c>
      <c r="BA153" s="50" t="str">
        <f t="shared" si="15"/>
        <v/>
      </c>
      <c r="BB153" s="46" t="str" cm="1">
        <f t="array" ref="BB153">IFERROR(SUMPRODUCT(LARGE($C153:$AU153,{1,2,3,4})), "")</f>
        <v/>
      </c>
      <c r="BC153" s="46" t="str" cm="1">
        <f t="array" ref="BC153">IFERROR(SUMPRODUCT(LARGE($C153:$AU153,{1,2,3,4,5,6,7})), "")</f>
        <v/>
      </c>
    </row>
    <row r="154" spans="2:55" ht="15" customHeight="1" x14ac:dyDescent="0.2">
      <c r="B154" s="4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57"/>
      <c r="AW154" s="47">
        <f t="shared" si="12"/>
        <v>0</v>
      </c>
      <c r="AX154" s="46">
        <f t="shared" si="13"/>
        <v>0</v>
      </c>
      <c r="AY154" s="46" cm="1">
        <f t="array" ref="AY154">IF($AX154&lt;=6,SUM($C154:$AU154),SUMPRODUCT(LARGE($C154:$AU154,{1,2,3,4,5,6})))</f>
        <v>0</v>
      </c>
      <c r="AZ154" s="50" t="str">
        <f t="shared" si="14"/>
        <v/>
      </c>
      <c r="BA154" s="50" t="str">
        <f t="shared" si="15"/>
        <v/>
      </c>
      <c r="BB154" s="46" t="str" cm="1">
        <f t="array" ref="BB154">IFERROR(SUMPRODUCT(LARGE($C154:$AU154,{1,2,3,4})), "")</f>
        <v/>
      </c>
      <c r="BC154" s="46" t="str" cm="1">
        <f t="array" ref="BC154">IFERROR(SUMPRODUCT(LARGE($C154:$AU154,{1,2,3,4,5,6,7})), "")</f>
        <v/>
      </c>
    </row>
    <row r="155" spans="2:55" ht="15" customHeight="1" x14ac:dyDescent="0.2">
      <c r="B155" s="4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57"/>
      <c r="AW155" s="47">
        <f t="shared" si="12"/>
        <v>0</v>
      </c>
      <c r="AX155" s="46">
        <f t="shared" si="13"/>
        <v>0</v>
      </c>
      <c r="AY155" s="46" cm="1">
        <f t="array" ref="AY155">IF($AX155&lt;=6,SUM($C155:$AU155),SUMPRODUCT(LARGE($C155:$AU155,{1,2,3,4,5,6})))</f>
        <v>0</v>
      </c>
      <c r="AZ155" s="50" t="str">
        <f t="shared" si="14"/>
        <v/>
      </c>
      <c r="BA155" s="50" t="str">
        <f t="shared" si="15"/>
        <v/>
      </c>
      <c r="BB155" s="46" t="str" cm="1">
        <f t="array" ref="BB155">IFERROR(SUMPRODUCT(LARGE($C155:$AU155,{1,2,3,4})), "")</f>
        <v/>
      </c>
      <c r="BC155" s="46" t="str" cm="1">
        <f t="array" ref="BC155">IFERROR(SUMPRODUCT(LARGE($C155:$AU155,{1,2,3,4,5,6,7})), "")</f>
        <v/>
      </c>
    </row>
    <row r="156" spans="2:55" ht="15" customHeight="1" x14ac:dyDescent="0.2">
      <c r="B156" s="4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57"/>
      <c r="AW156" s="47">
        <f t="shared" si="12"/>
        <v>0</v>
      </c>
      <c r="AX156" s="46">
        <f t="shared" si="13"/>
        <v>0</v>
      </c>
      <c r="AY156" s="46" cm="1">
        <f t="array" ref="AY156">IF($AX156&lt;=6,SUM($C156:$AU156),SUMPRODUCT(LARGE($C156:$AU156,{1,2,3,4,5,6})))</f>
        <v>0</v>
      </c>
      <c r="AZ156" s="50" t="str">
        <f t="shared" si="14"/>
        <v/>
      </c>
      <c r="BA156" s="50" t="str">
        <f t="shared" si="15"/>
        <v/>
      </c>
      <c r="BB156" s="46" t="str" cm="1">
        <f t="array" ref="BB156">IFERROR(SUMPRODUCT(LARGE($C156:$AU156,{1,2,3,4})), "")</f>
        <v/>
      </c>
      <c r="BC156" s="46" t="str" cm="1">
        <f t="array" ref="BC156">IFERROR(SUMPRODUCT(LARGE($C156:$AU156,{1,2,3,4,5,6,7})), "")</f>
        <v/>
      </c>
    </row>
    <row r="157" spans="2:55" ht="15" customHeight="1" x14ac:dyDescent="0.2">
      <c r="B157" s="4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57"/>
      <c r="AW157" s="47">
        <f t="shared" si="12"/>
        <v>0</v>
      </c>
      <c r="AX157" s="46">
        <f t="shared" si="13"/>
        <v>0</v>
      </c>
      <c r="AY157" s="46" cm="1">
        <f t="array" ref="AY157">IF($AX157&lt;=6,SUM($C157:$AU157),SUMPRODUCT(LARGE($C157:$AU157,{1,2,3,4,5,6})))</f>
        <v>0</v>
      </c>
      <c r="AZ157" s="50" t="str">
        <f t="shared" si="14"/>
        <v/>
      </c>
      <c r="BA157" s="50" t="str">
        <f t="shared" si="15"/>
        <v/>
      </c>
      <c r="BB157" s="46" t="str" cm="1">
        <f t="array" ref="BB157">IFERROR(SUMPRODUCT(LARGE($C157:$AU157,{1,2,3,4})), "")</f>
        <v/>
      </c>
      <c r="BC157" s="46" t="str" cm="1">
        <f t="array" ref="BC157">IFERROR(SUMPRODUCT(LARGE($C157:$AU157,{1,2,3,4,5,6,7})), "")</f>
        <v/>
      </c>
    </row>
    <row r="158" spans="2:55" ht="15" customHeight="1" x14ac:dyDescent="0.2">
      <c r="B158" s="4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57"/>
      <c r="AW158" s="47">
        <f t="shared" si="12"/>
        <v>0</v>
      </c>
      <c r="AX158" s="46">
        <f t="shared" si="13"/>
        <v>0</v>
      </c>
      <c r="AY158" s="46" cm="1">
        <f t="array" ref="AY158">IF($AX158&lt;=6,SUM($C158:$AU158),SUMPRODUCT(LARGE($C158:$AU158,{1,2,3,4,5,6})))</f>
        <v>0</v>
      </c>
      <c r="AZ158" s="50" t="str">
        <f t="shared" si="14"/>
        <v/>
      </c>
      <c r="BA158" s="50" t="str">
        <f t="shared" si="15"/>
        <v/>
      </c>
      <c r="BB158" s="46" t="str" cm="1">
        <f t="array" ref="BB158">IFERROR(SUMPRODUCT(LARGE($C158:$AU158,{1,2,3,4})), "")</f>
        <v/>
      </c>
      <c r="BC158" s="46" t="str" cm="1">
        <f t="array" ref="BC158">IFERROR(SUMPRODUCT(LARGE($C158:$AU158,{1,2,3,4,5,6,7})), "")</f>
        <v/>
      </c>
    </row>
    <row r="159" spans="2:55" ht="15" customHeight="1" x14ac:dyDescent="0.2">
      <c r="B159" s="4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57"/>
      <c r="AW159" s="47">
        <f t="shared" si="12"/>
        <v>0</v>
      </c>
      <c r="AX159" s="46">
        <f t="shared" si="13"/>
        <v>0</v>
      </c>
      <c r="AY159" s="46" cm="1">
        <f t="array" ref="AY159">IF($AX159&lt;=6,SUM($C159:$AU159),SUMPRODUCT(LARGE($C159:$AU159,{1,2,3,4,5,6})))</f>
        <v>0</v>
      </c>
      <c r="AZ159" s="50" t="str">
        <f t="shared" si="14"/>
        <v/>
      </c>
      <c r="BA159" s="50" t="str">
        <f t="shared" si="15"/>
        <v/>
      </c>
      <c r="BB159" s="46" t="str" cm="1">
        <f t="array" ref="BB159">IFERROR(SUMPRODUCT(LARGE($C159:$AU159,{1,2,3,4})), "")</f>
        <v/>
      </c>
      <c r="BC159" s="46" t="str" cm="1">
        <f t="array" ref="BC159">IFERROR(SUMPRODUCT(LARGE($C159:$AU159,{1,2,3,4,5,6,7})), "")</f>
        <v/>
      </c>
    </row>
    <row r="160" spans="2:55" ht="15" customHeight="1" x14ac:dyDescent="0.2">
      <c r="B160" s="4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57"/>
      <c r="AW160" s="47">
        <f t="shared" si="12"/>
        <v>0</v>
      </c>
      <c r="AX160" s="46">
        <f t="shared" si="13"/>
        <v>0</v>
      </c>
      <c r="AY160" s="46" cm="1">
        <f t="array" ref="AY160">IF($AX160&lt;=6,SUM($C160:$AU160),SUMPRODUCT(LARGE($C160:$AU160,{1,2,3,4,5,6})))</f>
        <v>0</v>
      </c>
      <c r="AZ160" s="50" t="str">
        <f t="shared" si="14"/>
        <v/>
      </c>
      <c r="BA160" s="50" t="str">
        <f t="shared" si="15"/>
        <v/>
      </c>
      <c r="BB160" s="46" t="str" cm="1">
        <f t="array" ref="BB160">IFERROR(SUMPRODUCT(LARGE($C160:$AU160,{1,2,3,4})), "")</f>
        <v/>
      </c>
      <c r="BC160" s="46" t="str" cm="1">
        <f t="array" ref="BC160">IFERROR(SUMPRODUCT(LARGE($C160:$AU160,{1,2,3,4,5,6,7})), "")</f>
        <v/>
      </c>
    </row>
    <row r="161" spans="2:55" ht="15" customHeight="1" x14ac:dyDescent="0.2">
      <c r="B161" s="4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57"/>
      <c r="AW161" s="47">
        <f t="shared" si="12"/>
        <v>0</v>
      </c>
      <c r="AX161" s="46">
        <f t="shared" si="13"/>
        <v>0</v>
      </c>
      <c r="AY161" s="46" cm="1">
        <f t="array" ref="AY161">IF($AX161&lt;=6,SUM($C161:$AU161),SUMPRODUCT(LARGE($C161:$AU161,{1,2,3,4,5,6})))</f>
        <v>0</v>
      </c>
      <c r="AZ161" s="50" t="str">
        <f t="shared" si="14"/>
        <v/>
      </c>
      <c r="BA161" s="50" t="str">
        <f t="shared" si="15"/>
        <v/>
      </c>
      <c r="BB161" s="46" t="str" cm="1">
        <f t="array" ref="BB161">IFERROR(SUMPRODUCT(LARGE($C161:$AU161,{1,2,3,4})), "")</f>
        <v/>
      </c>
      <c r="BC161" s="46" t="str" cm="1">
        <f t="array" ref="BC161">IFERROR(SUMPRODUCT(LARGE($C161:$AU161,{1,2,3,4,5,6,7})), "")</f>
        <v/>
      </c>
    </row>
    <row r="162" spans="2:55" ht="15" customHeight="1" x14ac:dyDescent="0.2">
      <c r="B162" s="4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57"/>
      <c r="AW162" s="47">
        <f t="shared" si="12"/>
        <v>0</v>
      </c>
      <c r="AX162" s="46">
        <f t="shared" si="13"/>
        <v>0</v>
      </c>
      <c r="AY162" s="46" cm="1">
        <f t="array" ref="AY162">IF($AX162&lt;=6,SUM($C162:$AU162),SUMPRODUCT(LARGE($C162:$AU162,{1,2,3,4,5,6})))</f>
        <v>0</v>
      </c>
      <c r="AZ162" s="50" t="str">
        <f t="shared" si="14"/>
        <v/>
      </c>
      <c r="BA162" s="50" t="str">
        <f t="shared" si="15"/>
        <v/>
      </c>
      <c r="BB162" s="46" t="str" cm="1">
        <f t="array" ref="BB162">IFERROR(SUMPRODUCT(LARGE($C162:$AU162,{1,2,3,4})), "")</f>
        <v/>
      </c>
      <c r="BC162" s="46" t="str" cm="1">
        <f t="array" ref="BC162">IFERROR(SUMPRODUCT(LARGE($C162:$AU162,{1,2,3,4,5,6,7})), "")</f>
        <v/>
      </c>
    </row>
    <row r="163" spans="2:55" ht="15" customHeight="1" x14ac:dyDescent="0.2">
      <c r="B163" s="4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57"/>
      <c r="AW163" s="47">
        <f t="shared" si="12"/>
        <v>0</v>
      </c>
      <c r="AX163" s="46">
        <f t="shared" si="13"/>
        <v>0</v>
      </c>
      <c r="AY163" s="46" cm="1">
        <f t="array" ref="AY163">IF($AX163&lt;=6,SUM($C163:$AU163),SUMPRODUCT(LARGE($C163:$AU163,{1,2,3,4,5,6})))</f>
        <v>0</v>
      </c>
      <c r="AZ163" s="50" t="str">
        <f t="shared" si="14"/>
        <v/>
      </c>
      <c r="BA163" s="50" t="str">
        <f t="shared" si="15"/>
        <v/>
      </c>
      <c r="BB163" s="46" t="str" cm="1">
        <f t="array" ref="BB163">IFERROR(SUMPRODUCT(LARGE($C163:$AU163,{1,2,3,4})), "")</f>
        <v/>
      </c>
      <c r="BC163" s="46" t="str" cm="1">
        <f t="array" ref="BC163">IFERROR(SUMPRODUCT(LARGE($C163:$AU163,{1,2,3,4,5,6,7})), "")</f>
        <v/>
      </c>
    </row>
    <row r="164" spans="2:55" ht="15" customHeight="1" x14ac:dyDescent="0.2">
      <c r="B164" s="4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57"/>
      <c r="AW164" s="47">
        <f t="shared" si="12"/>
        <v>0</v>
      </c>
      <c r="AX164" s="46">
        <f t="shared" si="13"/>
        <v>0</v>
      </c>
      <c r="AY164" s="46" cm="1">
        <f t="array" ref="AY164">IF($AX164&lt;=6,SUM($C164:$AU164),SUMPRODUCT(LARGE($C164:$AU164,{1,2,3,4,5,6})))</f>
        <v>0</v>
      </c>
      <c r="AZ164" s="50" t="str">
        <f t="shared" si="14"/>
        <v/>
      </c>
      <c r="BA164" s="50" t="str">
        <f t="shared" si="15"/>
        <v/>
      </c>
      <c r="BB164" s="46" t="str" cm="1">
        <f t="array" ref="BB164">IFERROR(SUMPRODUCT(LARGE($C164:$AU164,{1,2,3,4})), "")</f>
        <v/>
      </c>
      <c r="BC164" s="46" t="str" cm="1">
        <f t="array" ref="BC164">IFERROR(SUMPRODUCT(LARGE($C164:$AU164,{1,2,3,4,5,6,7})), "")</f>
        <v/>
      </c>
    </row>
    <row r="165" spans="2:55" ht="15" customHeight="1" x14ac:dyDescent="0.2">
      <c r="B165" s="4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57"/>
      <c r="AW165" s="47">
        <f t="shared" si="12"/>
        <v>0</v>
      </c>
      <c r="AX165" s="46">
        <f t="shared" si="13"/>
        <v>0</v>
      </c>
      <c r="AY165" s="46" cm="1">
        <f t="array" ref="AY165">IF($AX165&lt;=6,SUM($C165:$AU165),SUMPRODUCT(LARGE($C165:$AU165,{1,2,3,4,5,6})))</f>
        <v>0</v>
      </c>
      <c r="AZ165" s="50" t="str">
        <f t="shared" si="14"/>
        <v/>
      </c>
      <c r="BA165" s="50" t="str">
        <f t="shared" si="15"/>
        <v/>
      </c>
      <c r="BB165" s="46" t="str" cm="1">
        <f t="array" ref="BB165">IFERROR(SUMPRODUCT(LARGE($C165:$AU165,{1,2,3,4})), "")</f>
        <v/>
      </c>
      <c r="BC165" s="46" t="str" cm="1">
        <f t="array" ref="BC165">IFERROR(SUMPRODUCT(LARGE($C165:$AU165,{1,2,3,4,5,6,7})), "")</f>
        <v/>
      </c>
    </row>
    <row r="166" spans="2:55" ht="15" customHeight="1" x14ac:dyDescent="0.2">
      <c r="B166" s="4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57"/>
      <c r="AW166" s="47">
        <f t="shared" si="12"/>
        <v>0</v>
      </c>
      <c r="AX166" s="46">
        <f t="shared" si="13"/>
        <v>0</v>
      </c>
      <c r="AY166" s="46" cm="1">
        <f t="array" ref="AY166">IF($AX166&lt;=6,SUM($C166:$AU166),SUMPRODUCT(LARGE($C166:$AU166,{1,2,3,4,5,6})))</f>
        <v>0</v>
      </c>
      <c r="AZ166" s="50" t="str">
        <f t="shared" si="14"/>
        <v/>
      </c>
      <c r="BA166" s="50" t="str">
        <f t="shared" si="15"/>
        <v/>
      </c>
      <c r="BB166" s="46" t="str" cm="1">
        <f t="array" ref="BB166">IFERROR(SUMPRODUCT(LARGE($C166:$AU166,{1,2,3,4})), "")</f>
        <v/>
      </c>
      <c r="BC166" s="46" t="str" cm="1">
        <f t="array" ref="BC166">IFERROR(SUMPRODUCT(LARGE($C166:$AU166,{1,2,3,4,5,6,7})), "")</f>
        <v/>
      </c>
    </row>
    <row r="167" spans="2:55" ht="15" customHeight="1" x14ac:dyDescent="0.2">
      <c r="B167" s="4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57"/>
      <c r="AW167" s="47">
        <f t="shared" si="12"/>
        <v>0</v>
      </c>
      <c r="AX167" s="46">
        <f t="shared" si="13"/>
        <v>0</v>
      </c>
      <c r="AY167" s="46" cm="1">
        <f t="array" ref="AY167">IF($AX167&lt;=6,SUM($C167:$AU167),SUMPRODUCT(LARGE($C167:$AU167,{1,2,3,4,5,6})))</f>
        <v>0</v>
      </c>
      <c r="AZ167" s="50" t="str">
        <f t="shared" si="14"/>
        <v/>
      </c>
      <c r="BA167" s="50" t="str">
        <f t="shared" si="15"/>
        <v/>
      </c>
      <c r="BB167" s="46" t="str" cm="1">
        <f t="array" ref="BB167">IFERROR(SUMPRODUCT(LARGE($C167:$AU167,{1,2,3,4})), "")</f>
        <v/>
      </c>
      <c r="BC167" s="46" t="str" cm="1">
        <f t="array" ref="BC167">IFERROR(SUMPRODUCT(LARGE($C167:$AU167,{1,2,3,4,5,6,7})), "")</f>
        <v/>
      </c>
    </row>
    <row r="168" spans="2:55" ht="15" customHeight="1" x14ac:dyDescent="0.2">
      <c r="B168" s="4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57"/>
      <c r="AW168" s="47">
        <f t="shared" si="12"/>
        <v>0</v>
      </c>
      <c r="AX168" s="46">
        <f t="shared" si="13"/>
        <v>0</v>
      </c>
      <c r="AY168" s="46" cm="1">
        <f t="array" ref="AY168">IF($AX168&lt;=6,SUM($C168:$AU168),SUMPRODUCT(LARGE($C168:$AU168,{1,2,3,4,5,6})))</f>
        <v>0</v>
      </c>
      <c r="AZ168" s="50" t="str">
        <f t="shared" si="14"/>
        <v/>
      </c>
      <c r="BA168" s="50" t="str">
        <f t="shared" si="15"/>
        <v/>
      </c>
      <c r="BB168" s="46" t="str" cm="1">
        <f t="array" ref="BB168">IFERROR(SUMPRODUCT(LARGE($C168:$AU168,{1,2,3,4})), "")</f>
        <v/>
      </c>
      <c r="BC168" s="46" t="str" cm="1">
        <f t="array" ref="BC168">IFERROR(SUMPRODUCT(LARGE($C168:$AU168,{1,2,3,4,5,6,7})), "")</f>
        <v/>
      </c>
    </row>
    <row r="169" spans="2:55" ht="15" customHeight="1" x14ac:dyDescent="0.2">
      <c r="B169" s="4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57"/>
      <c r="AW169" s="47">
        <f t="shared" si="12"/>
        <v>0</v>
      </c>
      <c r="AX169" s="46">
        <f t="shared" si="13"/>
        <v>0</v>
      </c>
      <c r="AY169" s="46" cm="1">
        <f t="array" ref="AY169">IF($AX169&lt;=6,SUM($C169:$AU169),SUMPRODUCT(LARGE($C169:$AU169,{1,2,3,4,5,6})))</f>
        <v>0</v>
      </c>
      <c r="AZ169" s="50" t="str">
        <f t="shared" si="14"/>
        <v/>
      </c>
      <c r="BA169" s="50" t="str">
        <f t="shared" si="15"/>
        <v/>
      </c>
      <c r="BB169" s="46" t="str" cm="1">
        <f t="array" ref="BB169">IFERROR(SUMPRODUCT(LARGE($C169:$AU169,{1,2,3,4})), "")</f>
        <v/>
      </c>
      <c r="BC169" s="46" t="str" cm="1">
        <f t="array" ref="BC169">IFERROR(SUMPRODUCT(LARGE($C169:$AU169,{1,2,3,4,5,6,7})), "")</f>
        <v/>
      </c>
    </row>
    <row r="170" spans="2:55" ht="15" customHeight="1" x14ac:dyDescent="0.2">
      <c r="B170" s="4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57"/>
      <c r="AW170" s="47">
        <f t="shared" si="12"/>
        <v>0</v>
      </c>
      <c r="AX170" s="46">
        <f t="shared" si="13"/>
        <v>0</v>
      </c>
      <c r="AY170" s="46" cm="1">
        <f t="array" ref="AY170">IF($AX170&lt;=6,SUM($C170:$AU170),SUMPRODUCT(LARGE($C170:$AU170,{1,2,3,4,5,6})))</f>
        <v>0</v>
      </c>
      <c r="AZ170" s="50" t="str">
        <f t="shared" si="14"/>
        <v/>
      </c>
      <c r="BA170" s="50" t="str">
        <f t="shared" si="15"/>
        <v/>
      </c>
      <c r="BB170" s="46" t="str" cm="1">
        <f t="array" ref="BB170">IFERROR(SUMPRODUCT(LARGE($C170:$AU170,{1,2,3,4})), "")</f>
        <v/>
      </c>
      <c r="BC170" s="46" t="str" cm="1">
        <f t="array" ref="BC170">IFERROR(SUMPRODUCT(LARGE($C170:$AU170,{1,2,3,4,5,6,7})), "")</f>
        <v/>
      </c>
    </row>
    <row r="171" spans="2:55" ht="15" customHeight="1" x14ac:dyDescent="0.2">
      <c r="B171" s="4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57"/>
      <c r="AW171" s="47">
        <f t="shared" si="12"/>
        <v>0</v>
      </c>
      <c r="AX171" s="46">
        <f t="shared" si="13"/>
        <v>0</v>
      </c>
      <c r="AY171" s="46" cm="1">
        <f t="array" ref="AY171">IF($AX171&lt;=6,SUM($C171:$AU171),SUMPRODUCT(LARGE($C171:$AU171,{1,2,3,4,5,6})))</f>
        <v>0</v>
      </c>
      <c r="AZ171" s="50" t="str">
        <f t="shared" si="14"/>
        <v/>
      </c>
      <c r="BA171" s="50" t="str">
        <f t="shared" si="15"/>
        <v/>
      </c>
      <c r="BB171" s="46" t="str" cm="1">
        <f t="array" ref="BB171">IFERROR(SUMPRODUCT(LARGE($C171:$AU171,{1,2,3,4})), "")</f>
        <v/>
      </c>
      <c r="BC171" s="46" t="str" cm="1">
        <f t="array" ref="BC171">IFERROR(SUMPRODUCT(LARGE($C171:$AU171,{1,2,3,4,5,6,7})), "")</f>
        <v/>
      </c>
    </row>
    <row r="172" spans="2:55" ht="15" customHeight="1" x14ac:dyDescent="0.2">
      <c r="B172" s="4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57"/>
      <c r="AW172" s="47">
        <f t="shared" si="12"/>
        <v>0</v>
      </c>
      <c r="AX172" s="46">
        <f t="shared" si="13"/>
        <v>0</v>
      </c>
      <c r="AY172" s="46" cm="1">
        <f t="array" ref="AY172">IF($AX172&lt;=6,SUM($C172:$AU172),SUMPRODUCT(LARGE($C172:$AU172,{1,2,3,4,5,6})))</f>
        <v>0</v>
      </c>
      <c r="AZ172" s="50" t="str">
        <f t="shared" si="14"/>
        <v/>
      </c>
      <c r="BA172" s="50" t="str">
        <f t="shared" si="15"/>
        <v/>
      </c>
      <c r="BB172" s="46" t="str" cm="1">
        <f t="array" ref="BB172">IFERROR(SUMPRODUCT(LARGE($C172:$AU172,{1,2,3,4})), "")</f>
        <v/>
      </c>
      <c r="BC172" s="46" t="str" cm="1">
        <f t="array" ref="BC172">IFERROR(SUMPRODUCT(LARGE($C172:$AU172,{1,2,3,4,5,6,7})), "")</f>
        <v/>
      </c>
    </row>
    <row r="173" spans="2:55" ht="15" customHeight="1" x14ac:dyDescent="0.2">
      <c r="B173" s="4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57"/>
      <c r="AW173" s="47">
        <f t="shared" si="12"/>
        <v>0</v>
      </c>
      <c r="AX173" s="46">
        <f t="shared" si="13"/>
        <v>0</v>
      </c>
      <c r="AY173" s="46" cm="1">
        <f t="array" ref="AY173">IF($AX173&lt;=6,SUM($C173:$AU173),SUMPRODUCT(LARGE($C173:$AU173,{1,2,3,4,5,6})))</f>
        <v>0</v>
      </c>
      <c r="AZ173" s="50" t="str">
        <f t="shared" si="14"/>
        <v/>
      </c>
      <c r="BA173" s="50" t="str">
        <f t="shared" si="15"/>
        <v/>
      </c>
      <c r="BB173" s="46" t="str" cm="1">
        <f t="array" ref="BB173">IFERROR(SUMPRODUCT(LARGE($C173:$AU173,{1,2,3,4})), "")</f>
        <v/>
      </c>
      <c r="BC173" s="46" t="str" cm="1">
        <f t="array" ref="BC173">IFERROR(SUMPRODUCT(LARGE($C173:$AU173,{1,2,3,4,5,6,7})), "")</f>
        <v/>
      </c>
    </row>
    <row r="174" spans="2:55" ht="15" customHeight="1" x14ac:dyDescent="0.2">
      <c r="B174" s="4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57"/>
      <c r="AW174" s="47">
        <f t="shared" si="12"/>
        <v>0</v>
      </c>
      <c r="AX174" s="46">
        <f t="shared" si="13"/>
        <v>0</v>
      </c>
      <c r="AY174" s="46" cm="1">
        <f t="array" ref="AY174">IF($AX174&lt;=6,SUM($C174:$AU174),SUMPRODUCT(LARGE($C174:$AU174,{1,2,3,4,5,6})))</f>
        <v>0</v>
      </c>
      <c r="AZ174" s="50" t="str">
        <f t="shared" si="14"/>
        <v/>
      </c>
      <c r="BA174" s="50" t="str">
        <f t="shared" si="15"/>
        <v/>
      </c>
      <c r="BB174" s="46" t="str" cm="1">
        <f t="array" ref="BB174">IFERROR(SUMPRODUCT(LARGE($C174:$AU174,{1,2,3,4})), "")</f>
        <v/>
      </c>
      <c r="BC174" s="46" t="str" cm="1">
        <f t="array" ref="BC174">IFERROR(SUMPRODUCT(LARGE($C174:$AU174,{1,2,3,4,5,6,7})), "")</f>
        <v/>
      </c>
    </row>
    <row r="175" spans="2:55" ht="15" customHeight="1" x14ac:dyDescent="0.2">
      <c r="B175" s="4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57"/>
      <c r="AW175" s="47">
        <f t="shared" si="12"/>
        <v>0</v>
      </c>
      <c r="AX175" s="46">
        <f t="shared" si="13"/>
        <v>0</v>
      </c>
      <c r="AY175" s="46" cm="1">
        <f t="array" ref="AY175">IF($AX175&lt;=6,SUM($C175:$AU175),SUMPRODUCT(LARGE($C175:$AU175,{1,2,3,4,5,6})))</f>
        <v>0</v>
      </c>
      <c r="AZ175" s="50" t="str">
        <f t="shared" si="14"/>
        <v/>
      </c>
      <c r="BA175" s="50" t="str">
        <f t="shared" si="15"/>
        <v/>
      </c>
      <c r="BB175" s="46" t="str" cm="1">
        <f t="array" ref="BB175">IFERROR(SUMPRODUCT(LARGE($C175:$AU175,{1,2,3,4})), "")</f>
        <v/>
      </c>
      <c r="BC175" s="46" t="str" cm="1">
        <f t="array" ref="BC175">IFERROR(SUMPRODUCT(LARGE($C175:$AU175,{1,2,3,4,5,6,7})), "")</f>
        <v/>
      </c>
    </row>
    <row r="176" spans="2:55" ht="15" customHeight="1" x14ac:dyDescent="0.2">
      <c r="B176" s="4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57"/>
      <c r="AW176" s="47">
        <f t="shared" si="12"/>
        <v>0</v>
      </c>
      <c r="AX176" s="46">
        <f t="shared" si="13"/>
        <v>0</v>
      </c>
      <c r="AY176" s="46" cm="1">
        <f t="array" ref="AY176">IF($AX176&lt;=6,SUM($C176:$AU176),SUMPRODUCT(LARGE($C176:$AU176,{1,2,3,4,5,6})))</f>
        <v>0</v>
      </c>
      <c r="AZ176" s="50" t="str">
        <f t="shared" si="14"/>
        <v/>
      </c>
      <c r="BA176" s="50" t="str">
        <f t="shared" si="15"/>
        <v/>
      </c>
      <c r="BB176" s="46" t="str" cm="1">
        <f t="array" ref="BB176">IFERROR(SUMPRODUCT(LARGE($C176:$AU176,{1,2,3,4})), "")</f>
        <v/>
      </c>
      <c r="BC176" s="46" t="str" cm="1">
        <f t="array" ref="BC176">IFERROR(SUMPRODUCT(LARGE($C176:$AU176,{1,2,3,4,5,6,7})), "")</f>
        <v/>
      </c>
    </row>
    <row r="177" spans="2:55" ht="15" customHeight="1" x14ac:dyDescent="0.2">
      <c r="B177" s="4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57"/>
      <c r="AW177" s="47">
        <f t="shared" si="12"/>
        <v>0</v>
      </c>
      <c r="AX177" s="46">
        <f t="shared" si="13"/>
        <v>0</v>
      </c>
      <c r="AY177" s="46" cm="1">
        <f t="array" ref="AY177">IF($AX177&lt;=6,SUM($C177:$AU177),SUMPRODUCT(LARGE($C177:$AU177,{1,2,3,4,5,6})))</f>
        <v>0</v>
      </c>
      <c r="AZ177" s="50" t="str">
        <f t="shared" si="14"/>
        <v/>
      </c>
      <c r="BA177" s="50" t="str">
        <f t="shared" si="15"/>
        <v/>
      </c>
      <c r="BB177" s="46" t="str" cm="1">
        <f t="array" ref="BB177">IFERROR(SUMPRODUCT(LARGE($C177:$AU177,{1,2,3,4})), "")</f>
        <v/>
      </c>
      <c r="BC177" s="46" t="str" cm="1">
        <f t="array" ref="BC177">IFERROR(SUMPRODUCT(LARGE($C177:$AU177,{1,2,3,4,5,6,7})), "")</f>
        <v/>
      </c>
    </row>
    <row r="178" spans="2:55" ht="15" customHeight="1" x14ac:dyDescent="0.2">
      <c r="B178" s="4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57"/>
      <c r="AW178" s="47">
        <f t="shared" si="12"/>
        <v>0</v>
      </c>
      <c r="AX178" s="46">
        <f t="shared" si="13"/>
        <v>0</v>
      </c>
      <c r="AY178" s="46" cm="1">
        <f t="array" ref="AY178">IF($AX178&lt;=6,SUM($C178:$AU178),SUMPRODUCT(LARGE($C178:$AU178,{1,2,3,4,5,6})))</f>
        <v>0</v>
      </c>
      <c r="AZ178" s="50" t="str">
        <f t="shared" si="14"/>
        <v/>
      </c>
      <c r="BA178" s="50" t="str">
        <f t="shared" si="15"/>
        <v/>
      </c>
      <c r="BB178" s="46" t="str" cm="1">
        <f t="array" ref="BB178">IFERROR(SUMPRODUCT(LARGE($C178:$AU178,{1,2,3,4})), "")</f>
        <v/>
      </c>
      <c r="BC178" s="46" t="str" cm="1">
        <f t="array" ref="BC178">IFERROR(SUMPRODUCT(LARGE($C178:$AU178,{1,2,3,4,5,6,7})), "")</f>
        <v/>
      </c>
    </row>
    <row r="179" spans="2:55" ht="15" customHeight="1" x14ac:dyDescent="0.2">
      <c r="B179" s="4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57"/>
      <c r="AW179" s="47">
        <f t="shared" si="12"/>
        <v>0</v>
      </c>
      <c r="AX179" s="46">
        <f t="shared" si="13"/>
        <v>0</v>
      </c>
      <c r="AY179" s="46" cm="1">
        <f t="array" ref="AY179">IF($AX179&lt;=6,SUM($C179:$AU179),SUMPRODUCT(LARGE($C179:$AU179,{1,2,3,4,5,6})))</f>
        <v>0</v>
      </c>
      <c r="AZ179" s="50" t="str">
        <f t="shared" si="14"/>
        <v/>
      </c>
      <c r="BA179" s="50" t="str">
        <f t="shared" si="15"/>
        <v/>
      </c>
      <c r="BB179" s="46" t="str" cm="1">
        <f t="array" ref="BB179">IFERROR(SUMPRODUCT(LARGE($C179:$AU179,{1,2,3,4})), "")</f>
        <v/>
      </c>
      <c r="BC179" s="46" t="str" cm="1">
        <f t="array" ref="BC179">IFERROR(SUMPRODUCT(LARGE($C179:$AU179,{1,2,3,4,5,6,7})), "")</f>
        <v/>
      </c>
    </row>
    <row r="180" spans="2:55" ht="15" customHeight="1" x14ac:dyDescent="0.2">
      <c r="B180" s="4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57"/>
      <c r="AW180" s="47">
        <f t="shared" si="12"/>
        <v>0</v>
      </c>
      <c r="AX180" s="46">
        <f t="shared" si="13"/>
        <v>0</v>
      </c>
      <c r="AY180" s="46" cm="1">
        <f t="array" ref="AY180">IF($AX180&lt;=6,SUM($C180:$AU180),SUMPRODUCT(LARGE($C180:$AU180,{1,2,3,4,5,6})))</f>
        <v>0</v>
      </c>
      <c r="AZ180" s="50" t="str">
        <f t="shared" si="14"/>
        <v/>
      </c>
      <c r="BA180" s="50" t="str">
        <f t="shared" si="15"/>
        <v/>
      </c>
      <c r="BB180" s="46" t="str" cm="1">
        <f t="array" ref="BB180">IFERROR(SUMPRODUCT(LARGE($C180:$AU180,{1,2,3,4})), "")</f>
        <v/>
      </c>
      <c r="BC180" s="46" t="str" cm="1">
        <f t="array" ref="BC180">IFERROR(SUMPRODUCT(LARGE($C180:$AU180,{1,2,3,4,5,6,7})), "")</f>
        <v/>
      </c>
    </row>
    <row r="181" spans="2:55" ht="15" customHeight="1" x14ac:dyDescent="0.2">
      <c r="B181" s="4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57"/>
      <c r="AW181" s="47">
        <f t="shared" si="12"/>
        <v>0</v>
      </c>
      <c r="AX181" s="46">
        <f t="shared" si="13"/>
        <v>0</v>
      </c>
      <c r="AY181" s="46" cm="1">
        <f t="array" ref="AY181">IF($AX181&lt;=6,SUM($C181:$AU181),SUMPRODUCT(LARGE($C181:$AU181,{1,2,3,4,5,6})))</f>
        <v>0</v>
      </c>
      <c r="AZ181" s="50" t="str">
        <f t="shared" si="14"/>
        <v/>
      </c>
      <c r="BA181" s="50" t="str">
        <f t="shared" si="15"/>
        <v/>
      </c>
      <c r="BB181" s="46" t="str" cm="1">
        <f t="array" ref="BB181">IFERROR(SUMPRODUCT(LARGE($C181:$AU181,{1,2,3,4})), "")</f>
        <v/>
      </c>
      <c r="BC181" s="46" t="str" cm="1">
        <f t="array" ref="BC181">IFERROR(SUMPRODUCT(LARGE($C181:$AU181,{1,2,3,4,5,6,7})), "")</f>
        <v/>
      </c>
    </row>
    <row r="182" spans="2:55" ht="15" customHeight="1" x14ac:dyDescent="0.2">
      <c r="B182" s="4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57"/>
      <c r="AW182" s="47">
        <f t="shared" si="12"/>
        <v>0</v>
      </c>
      <c r="AX182" s="46">
        <f t="shared" si="13"/>
        <v>0</v>
      </c>
      <c r="AY182" s="46" cm="1">
        <f t="array" ref="AY182">IF($AX182&lt;=6,SUM($C182:$AU182),SUMPRODUCT(LARGE($C182:$AU182,{1,2,3,4,5,6})))</f>
        <v>0</v>
      </c>
      <c r="AZ182" s="50" t="str">
        <f t="shared" si="14"/>
        <v/>
      </c>
      <c r="BA182" s="50" t="str">
        <f t="shared" si="15"/>
        <v/>
      </c>
      <c r="BB182" s="46" t="str" cm="1">
        <f t="array" ref="BB182">IFERROR(SUMPRODUCT(LARGE($C182:$AU182,{1,2,3,4})), "")</f>
        <v/>
      </c>
      <c r="BC182" s="46" t="str" cm="1">
        <f t="array" ref="BC182">IFERROR(SUMPRODUCT(LARGE($C182:$AU182,{1,2,3,4,5,6,7})), "")</f>
        <v/>
      </c>
    </row>
    <row r="183" spans="2:55" ht="15" customHeight="1" x14ac:dyDescent="0.2">
      <c r="B183" s="4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57"/>
      <c r="AW183" s="47">
        <f t="shared" si="12"/>
        <v>0</v>
      </c>
      <c r="AX183" s="46">
        <f t="shared" si="13"/>
        <v>0</v>
      </c>
      <c r="AY183" s="46" cm="1">
        <f t="array" ref="AY183">IF($AX183&lt;=6,SUM($C183:$AU183),SUMPRODUCT(LARGE($C183:$AU183,{1,2,3,4,5,6})))</f>
        <v>0</v>
      </c>
      <c r="AZ183" s="50" t="str">
        <f t="shared" si="14"/>
        <v/>
      </c>
      <c r="BA183" s="50" t="str">
        <f t="shared" si="15"/>
        <v/>
      </c>
      <c r="BB183" s="46" t="str" cm="1">
        <f t="array" ref="BB183">IFERROR(SUMPRODUCT(LARGE($C183:$AU183,{1,2,3,4})), "")</f>
        <v/>
      </c>
      <c r="BC183" s="46" t="str" cm="1">
        <f t="array" ref="BC183">IFERROR(SUMPRODUCT(LARGE($C183:$AU183,{1,2,3,4,5,6,7})), "")</f>
        <v/>
      </c>
    </row>
    <row r="184" spans="2:55" ht="15" customHeight="1" x14ac:dyDescent="0.2">
      <c r="B184" s="4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57"/>
      <c r="AW184" s="47">
        <f t="shared" si="12"/>
        <v>0</v>
      </c>
      <c r="AX184" s="46">
        <f t="shared" si="13"/>
        <v>0</v>
      </c>
      <c r="AY184" s="46" cm="1">
        <f t="array" ref="AY184">IF($AX184&lt;=6,SUM($C184:$AU184),SUMPRODUCT(LARGE($C184:$AU184,{1,2,3,4,5,6})))</f>
        <v>0</v>
      </c>
      <c r="AZ184" s="50" t="str">
        <f t="shared" si="14"/>
        <v/>
      </c>
      <c r="BA184" s="50" t="str">
        <f t="shared" si="15"/>
        <v/>
      </c>
      <c r="BB184" s="46" t="str" cm="1">
        <f t="array" ref="BB184">IFERROR(SUMPRODUCT(LARGE($C184:$AU184,{1,2,3,4})), "")</f>
        <v/>
      </c>
      <c r="BC184" s="46" t="str" cm="1">
        <f t="array" ref="BC184">IFERROR(SUMPRODUCT(LARGE($C184:$AU184,{1,2,3,4,5,6,7})), "")</f>
        <v/>
      </c>
    </row>
    <row r="185" spans="2:55" ht="15" customHeight="1" x14ac:dyDescent="0.2">
      <c r="B185" s="4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57"/>
      <c r="AW185" s="47">
        <f t="shared" si="12"/>
        <v>0</v>
      </c>
      <c r="AX185" s="46">
        <f t="shared" si="13"/>
        <v>0</v>
      </c>
      <c r="AY185" s="46" cm="1">
        <f t="array" ref="AY185">IF($AX185&lt;=6,SUM($C185:$AU185),SUMPRODUCT(LARGE($C185:$AU185,{1,2,3,4,5,6})))</f>
        <v>0</v>
      </c>
      <c r="AZ185" s="50" t="str">
        <f t="shared" si="14"/>
        <v/>
      </c>
      <c r="BA185" s="50" t="str">
        <f t="shared" si="15"/>
        <v/>
      </c>
      <c r="BB185" s="46" t="str" cm="1">
        <f t="array" ref="BB185">IFERROR(SUMPRODUCT(LARGE($C185:$AU185,{1,2,3,4})), "")</f>
        <v/>
      </c>
      <c r="BC185" s="46" t="str" cm="1">
        <f t="array" ref="BC185">IFERROR(SUMPRODUCT(LARGE($C185:$AU185,{1,2,3,4,5,6,7})), "")</f>
        <v/>
      </c>
    </row>
    <row r="186" spans="2:55" ht="15" customHeight="1" x14ac:dyDescent="0.2">
      <c r="B186" s="4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57"/>
      <c r="AW186" s="47">
        <f t="shared" si="12"/>
        <v>0</v>
      </c>
      <c r="AX186" s="46">
        <f t="shared" si="13"/>
        <v>0</v>
      </c>
      <c r="AY186" s="46" cm="1">
        <f t="array" ref="AY186">IF($AX186&lt;=6,SUM($C186:$AU186),SUMPRODUCT(LARGE($C186:$AU186,{1,2,3,4,5,6})))</f>
        <v>0</v>
      </c>
      <c r="AZ186" s="50" t="str">
        <f t="shared" si="14"/>
        <v/>
      </c>
      <c r="BA186" s="50" t="str">
        <f t="shared" si="15"/>
        <v/>
      </c>
      <c r="BB186" s="46" t="str" cm="1">
        <f t="array" ref="BB186">IFERROR(SUMPRODUCT(LARGE($C186:$AU186,{1,2,3,4})), "")</f>
        <v/>
      </c>
      <c r="BC186" s="46" t="str" cm="1">
        <f t="array" ref="BC186">IFERROR(SUMPRODUCT(LARGE($C186:$AU186,{1,2,3,4,5,6,7})), "")</f>
        <v/>
      </c>
    </row>
    <row r="187" spans="2:55" ht="15" customHeight="1" x14ac:dyDescent="0.2">
      <c r="B187" s="4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57"/>
      <c r="AW187" s="47">
        <f t="shared" si="12"/>
        <v>0</v>
      </c>
      <c r="AX187" s="46">
        <f t="shared" si="13"/>
        <v>0</v>
      </c>
      <c r="AY187" s="46" cm="1">
        <f t="array" ref="AY187">IF($AX187&lt;=6,SUM($C187:$AU187),SUMPRODUCT(LARGE($C187:$AU187,{1,2,3,4,5,6})))</f>
        <v>0</v>
      </c>
      <c r="AZ187" s="50" t="str">
        <f t="shared" si="14"/>
        <v/>
      </c>
      <c r="BA187" s="50" t="str">
        <f t="shared" si="15"/>
        <v/>
      </c>
      <c r="BB187" s="46" t="str" cm="1">
        <f t="array" ref="BB187">IFERROR(SUMPRODUCT(LARGE($C187:$AU187,{1,2,3,4})), "")</f>
        <v/>
      </c>
      <c r="BC187" s="46" t="str" cm="1">
        <f t="array" ref="BC187">IFERROR(SUMPRODUCT(LARGE($C187:$AU187,{1,2,3,4,5,6,7})), "")</f>
        <v/>
      </c>
    </row>
    <row r="188" spans="2:55" ht="15" customHeight="1" x14ac:dyDescent="0.2">
      <c r="B188" s="4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57"/>
      <c r="AW188" s="47">
        <f t="shared" si="12"/>
        <v>0</v>
      </c>
      <c r="AX188" s="46">
        <f t="shared" si="13"/>
        <v>0</v>
      </c>
      <c r="AY188" s="46" cm="1">
        <f t="array" ref="AY188">IF($AX188&lt;=6,SUM($C188:$AU188),SUMPRODUCT(LARGE($C188:$AU188,{1,2,3,4,5,6})))</f>
        <v>0</v>
      </c>
      <c r="AZ188" s="50" t="str">
        <f t="shared" si="14"/>
        <v/>
      </c>
      <c r="BA188" s="50" t="str">
        <f t="shared" si="15"/>
        <v/>
      </c>
      <c r="BB188" s="46" t="str" cm="1">
        <f t="array" ref="BB188">IFERROR(SUMPRODUCT(LARGE($C188:$AU188,{1,2,3,4})), "")</f>
        <v/>
      </c>
      <c r="BC188" s="46" t="str" cm="1">
        <f t="array" ref="BC188">IFERROR(SUMPRODUCT(LARGE($C188:$AU188,{1,2,3,4,5,6,7})), "")</f>
        <v/>
      </c>
    </row>
    <row r="189" spans="2:55" ht="15" customHeight="1" x14ac:dyDescent="0.2">
      <c r="B189" s="4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57"/>
      <c r="AW189" s="47">
        <f t="shared" si="12"/>
        <v>0</v>
      </c>
      <c r="AX189" s="46">
        <f t="shared" si="13"/>
        <v>0</v>
      </c>
      <c r="AY189" s="46" cm="1">
        <f t="array" ref="AY189">IF($AX189&lt;=6,SUM($C189:$AU189),SUMPRODUCT(LARGE($C189:$AU189,{1,2,3,4,5,6})))</f>
        <v>0</v>
      </c>
      <c r="AZ189" s="50" t="str">
        <f t="shared" si="14"/>
        <v/>
      </c>
      <c r="BA189" s="50" t="str">
        <f t="shared" si="15"/>
        <v/>
      </c>
      <c r="BB189" s="46" t="str" cm="1">
        <f t="array" ref="BB189">IFERROR(SUMPRODUCT(LARGE($C189:$AU189,{1,2,3,4})), "")</f>
        <v/>
      </c>
      <c r="BC189" s="46" t="str" cm="1">
        <f t="array" ref="BC189">IFERROR(SUMPRODUCT(LARGE($C189:$AU189,{1,2,3,4,5,6,7})), "")</f>
        <v/>
      </c>
    </row>
    <row r="190" spans="2:55" ht="15" customHeight="1" x14ac:dyDescent="0.2">
      <c r="B190" s="4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57"/>
      <c r="AW190" s="47">
        <f t="shared" si="12"/>
        <v>0</v>
      </c>
      <c r="AX190" s="46">
        <f t="shared" si="13"/>
        <v>0</v>
      </c>
      <c r="AY190" s="46" cm="1">
        <f t="array" ref="AY190">IF($AX190&lt;=6,SUM($C190:$AU190),SUMPRODUCT(LARGE($C190:$AU190,{1,2,3,4,5,6})))</f>
        <v>0</v>
      </c>
      <c r="AZ190" s="50" t="str">
        <f t="shared" si="14"/>
        <v/>
      </c>
      <c r="BA190" s="50" t="str">
        <f t="shared" si="15"/>
        <v/>
      </c>
      <c r="BB190" s="46" t="str" cm="1">
        <f t="array" ref="BB190">IFERROR(SUMPRODUCT(LARGE($C190:$AU190,{1,2,3,4})), "")</f>
        <v/>
      </c>
      <c r="BC190" s="46" t="str" cm="1">
        <f t="array" ref="BC190">IFERROR(SUMPRODUCT(LARGE($C190:$AU190,{1,2,3,4,5,6,7})), "")</f>
        <v/>
      </c>
    </row>
    <row r="191" spans="2:55" ht="15" customHeight="1" x14ac:dyDescent="0.2">
      <c r="B191" s="4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57"/>
      <c r="AW191" s="47">
        <f t="shared" si="12"/>
        <v>0</v>
      </c>
      <c r="AX191" s="46">
        <f t="shared" si="13"/>
        <v>0</v>
      </c>
      <c r="AY191" s="46" cm="1">
        <f t="array" ref="AY191">IF($AX191&lt;=6,SUM($C191:$AU191),SUMPRODUCT(LARGE($C191:$AU191,{1,2,3,4,5,6})))</f>
        <v>0</v>
      </c>
      <c r="AZ191" s="50" t="str">
        <f t="shared" si="14"/>
        <v/>
      </c>
      <c r="BA191" s="50" t="str">
        <f t="shared" si="15"/>
        <v/>
      </c>
      <c r="BB191" s="46" t="str" cm="1">
        <f t="array" ref="BB191">IFERROR(SUMPRODUCT(LARGE($C191:$AU191,{1,2,3,4})), "")</f>
        <v/>
      </c>
      <c r="BC191" s="46" t="str" cm="1">
        <f t="array" ref="BC191">IFERROR(SUMPRODUCT(LARGE($C191:$AU191,{1,2,3,4,5,6,7})), "")</f>
        <v/>
      </c>
    </row>
    <row r="192" spans="2:55" ht="15" customHeight="1" x14ac:dyDescent="0.2">
      <c r="B192" s="4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57"/>
      <c r="AW192" s="47">
        <f t="shared" si="12"/>
        <v>0</v>
      </c>
      <c r="AX192" s="46">
        <f t="shared" si="13"/>
        <v>0</v>
      </c>
      <c r="AY192" s="46" cm="1">
        <f t="array" ref="AY192">IF($AX192&lt;=6,SUM($C192:$AU192),SUMPRODUCT(LARGE($C192:$AU192,{1,2,3,4,5,6})))</f>
        <v>0</v>
      </c>
      <c r="AZ192" s="50" t="str">
        <f t="shared" si="14"/>
        <v/>
      </c>
      <c r="BA192" s="50" t="str">
        <f t="shared" si="15"/>
        <v/>
      </c>
      <c r="BB192" s="46" t="str" cm="1">
        <f t="array" ref="BB192">IFERROR(SUMPRODUCT(LARGE($C192:$AU192,{1,2,3,4})), "")</f>
        <v/>
      </c>
      <c r="BC192" s="46" t="str" cm="1">
        <f t="array" ref="BC192">IFERROR(SUMPRODUCT(LARGE($C192:$AU192,{1,2,3,4,5,6,7})), "")</f>
        <v/>
      </c>
    </row>
    <row r="193" spans="2:55" ht="15" customHeight="1" x14ac:dyDescent="0.2">
      <c r="B193" s="4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57"/>
      <c r="AW193" s="47">
        <f t="shared" si="12"/>
        <v>0</v>
      </c>
      <c r="AX193" s="46">
        <f t="shared" si="13"/>
        <v>0</v>
      </c>
      <c r="AY193" s="46" cm="1">
        <f t="array" ref="AY193">IF($AX193&lt;=6,SUM($C193:$AU193),SUMPRODUCT(LARGE($C193:$AU193,{1,2,3,4,5,6})))</f>
        <v>0</v>
      </c>
      <c r="AZ193" s="50" t="str">
        <f t="shared" si="14"/>
        <v/>
      </c>
      <c r="BA193" s="50" t="str">
        <f t="shared" si="15"/>
        <v/>
      </c>
      <c r="BB193" s="46" t="str" cm="1">
        <f t="array" ref="BB193">IFERROR(SUMPRODUCT(LARGE($C193:$AU193,{1,2,3,4})), "")</f>
        <v/>
      </c>
      <c r="BC193" s="46" t="str" cm="1">
        <f t="array" ref="BC193">IFERROR(SUMPRODUCT(LARGE($C193:$AU193,{1,2,3,4,5,6,7})), "")</f>
        <v/>
      </c>
    </row>
    <row r="194" spans="2:55" ht="15" customHeight="1" x14ac:dyDescent="0.2">
      <c r="B194" s="4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57"/>
      <c r="AW194" s="47">
        <f t="shared" si="12"/>
        <v>0</v>
      </c>
      <c r="AX194" s="46">
        <f t="shared" si="13"/>
        <v>0</v>
      </c>
      <c r="AY194" s="46" cm="1">
        <f t="array" ref="AY194">IF($AX194&lt;=6,SUM($C194:$AU194),SUMPRODUCT(LARGE($C194:$AU194,{1,2,3,4,5,6})))</f>
        <v>0</v>
      </c>
      <c r="AZ194" s="50" t="str">
        <f t="shared" si="14"/>
        <v/>
      </c>
      <c r="BA194" s="50" t="str">
        <f t="shared" si="15"/>
        <v/>
      </c>
      <c r="BB194" s="46" t="str" cm="1">
        <f t="array" ref="BB194">IFERROR(SUMPRODUCT(LARGE($C194:$AU194,{1,2,3,4})), "")</f>
        <v/>
      </c>
      <c r="BC194" s="46" t="str" cm="1">
        <f t="array" ref="BC194">IFERROR(SUMPRODUCT(LARGE($C194:$AU194,{1,2,3,4,5,6,7})), "")</f>
        <v/>
      </c>
    </row>
    <row r="195" spans="2:55" ht="15" customHeight="1" x14ac:dyDescent="0.2">
      <c r="B195" s="4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57"/>
      <c r="AW195" s="47">
        <f t="shared" ref="AW195:AW258" si="16">SUM($C195:$AV195)</f>
        <v>0</v>
      </c>
      <c r="AX195" s="46">
        <f t="shared" ref="AX195:AX258" si="17">COUNTA(C195:AU195)</f>
        <v>0</v>
      </c>
      <c r="AY195" s="46" cm="1">
        <f t="array" ref="AY195">IF($AX195&lt;=6,SUM($C195:$AU195),SUMPRODUCT(LARGE($C195:$AU195,{1,2,3,4,5,6})))</f>
        <v>0</v>
      </c>
      <c r="AZ195" s="50" t="str">
        <f t="shared" si="14"/>
        <v/>
      </c>
      <c r="BA195" s="50" t="str">
        <f t="shared" si="15"/>
        <v/>
      </c>
      <c r="BB195" s="46" t="str" cm="1">
        <f t="array" ref="BB195">IFERROR(SUMPRODUCT(LARGE($C195:$AU195,{1,2,3,4})), "")</f>
        <v/>
      </c>
      <c r="BC195" s="46" t="str" cm="1">
        <f t="array" ref="BC195">IFERROR(SUMPRODUCT(LARGE($C195:$AU195,{1,2,3,4,5,6,7})), "")</f>
        <v/>
      </c>
    </row>
    <row r="196" spans="2:55" ht="15" customHeight="1" x14ac:dyDescent="0.2">
      <c r="B196" s="4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57"/>
      <c r="AW196" s="47">
        <f t="shared" si="16"/>
        <v>0</v>
      </c>
      <c r="AX196" s="46">
        <f t="shared" si="17"/>
        <v>0</v>
      </c>
      <c r="AY196" s="46" cm="1">
        <f t="array" ref="AY196">IF($AX196&lt;=6,SUM($C196:$AU196),SUMPRODUCT(LARGE($C196:$AU196,{1,2,3,4,5,6})))</f>
        <v>0</v>
      </c>
      <c r="AZ196" s="50" t="str">
        <f t="shared" ref="AZ196:AZ259" si="18">IF(AND($AX196&gt;=6,AY196=AY197),"Manual Calc Needed","")</f>
        <v/>
      </c>
      <c r="BA196" s="50" t="str">
        <f t="shared" ref="BA196:BA259" si="19">IF($AZ196="Tie",$AY196,"")</f>
        <v/>
      </c>
      <c r="BB196" s="46" t="str" cm="1">
        <f t="array" ref="BB196">IFERROR(SUMPRODUCT(LARGE($C196:$AU196,{1,2,3,4})), "")</f>
        <v/>
      </c>
      <c r="BC196" s="46" t="str" cm="1">
        <f t="array" ref="BC196">IFERROR(SUMPRODUCT(LARGE($C196:$AU196,{1,2,3,4,5,6,7})), "")</f>
        <v/>
      </c>
    </row>
    <row r="197" spans="2:55" ht="15" customHeight="1" x14ac:dyDescent="0.2">
      <c r="B197" s="4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57"/>
      <c r="AW197" s="47">
        <f t="shared" si="16"/>
        <v>0</v>
      </c>
      <c r="AX197" s="46">
        <f t="shared" si="17"/>
        <v>0</v>
      </c>
      <c r="AY197" s="46" cm="1">
        <f t="array" ref="AY197">IF($AX197&lt;=6,SUM($C197:$AU197),SUMPRODUCT(LARGE($C197:$AU197,{1,2,3,4,5,6})))</f>
        <v>0</v>
      </c>
      <c r="AZ197" s="50" t="str">
        <f t="shared" si="18"/>
        <v/>
      </c>
      <c r="BA197" s="50" t="str">
        <f t="shared" si="19"/>
        <v/>
      </c>
      <c r="BB197" s="46" t="str" cm="1">
        <f t="array" ref="BB197">IFERROR(SUMPRODUCT(LARGE($C197:$AU197,{1,2,3,4})), "")</f>
        <v/>
      </c>
      <c r="BC197" s="46" t="str" cm="1">
        <f t="array" ref="BC197">IFERROR(SUMPRODUCT(LARGE($C197:$AU197,{1,2,3,4,5,6,7})), "")</f>
        <v/>
      </c>
    </row>
    <row r="198" spans="2:55" ht="15" customHeight="1" x14ac:dyDescent="0.2">
      <c r="B198" s="4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57"/>
      <c r="AW198" s="47">
        <f t="shared" si="16"/>
        <v>0</v>
      </c>
      <c r="AX198" s="46">
        <f t="shared" si="17"/>
        <v>0</v>
      </c>
      <c r="AY198" s="46" cm="1">
        <f t="array" ref="AY198">IF($AX198&lt;=6,SUM($C198:$AU198),SUMPRODUCT(LARGE($C198:$AU198,{1,2,3,4,5,6})))</f>
        <v>0</v>
      </c>
      <c r="AZ198" s="50" t="str">
        <f t="shared" si="18"/>
        <v/>
      </c>
      <c r="BA198" s="50" t="str">
        <f t="shared" si="19"/>
        <v/>
      </c>
      <c r="BB198" s="46" t="str" cm="1">
        <f t="array" ref="BB198">IFERROR(SUMPRODUCT(LARGE($C198:$AU198,{1,2,3,4})), "")</f>
        <v/>
      </c>
      <c r="BC198" s="46" t="str" cm="1">
        <f t="array" ref="BC198">IFERROR(SUMPRODUCT(LARGE($C198:$AU198,{1,2,3,4,5,6,7})), "")</f>
        <v/>
      </c>
    </row>
    <row r="199" spans="2:55" ht="15" customHeight="1" x14ac:dyDescent="0.2">
      <c r="B199" s="4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57"/>
      <c r="AW199" s="47">
        <f t="shared" si="16"/>
        <v>0</v>
      </c>
      <c r="AX199" s="46">
        <f t="shared" si="17"/>
        <v>0</v>
      </c>
      <c r="AY199" s="46" cm="1">
        <f t="array" ref="AY199">IF($AX199&lt;=6,SUM($C199:$AU199),SUMPRODUCT(LARGE($C199:$AU199,{1,2,3,4,5,6})))</f>
        <v>0</v>
      </c>
      <c r="AZ199" s="50" t="str">
        <f t="shared" si="18"/>
        <v/>
      </c>
      <c r="BA199" s="50" t="str">
        <f t="shared" si="19"/>
        <v/>
      </c>
      <c r="BB199" s="46" t="str" cm="1">
        <f t="array" ref="BB199">IFERROR(SUMPRODUCT(LARGE($C199:$AU199,{1,2,3,4})), "")</f>
        <v/>
      </c>
      <c r="BC199" s="46" t="str" cm="1">
        <f t="array" ref="BC199">IFERROR(SUMPRODUCT(LARGE($C199:$AU199,{1,2,3,4,5,6,7})), "")</f>
        <v/>
      </c>
    </row>
    <row r="200" spans="2:55" ht="15" customHeight="1" x14ac:dyDescent="0.2">
      <c r="B200" s="4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57"/>
      <c r="AW200" s="47">
        <f t="shared" si="16"/>
        <v>0</v>
      </c>
      <c r="AX200" s="46">
        <f t="shared" si="17"/>
        <v>0</v>
      </c>
      <c r="AY200" s="46" cm="1">
        <f t="array" ref="AY200">IF($AX200&lt;=6,SUM($C200:$AU200),SUMPRODUCT(LARGE($C200:$AU200,{1,2,3,4,5,6})))</f>
        <v>0</v>
      </c>
      <c r="AZ200" s="50" t="str">
        <f t="shared" si="18"/>
        <v/>
      </c>
      <c r="BA200" s="50" t="str">
        <f t="shared" si="19"/>
        <v/>
      </c>
      <c r="BB200" s="46" t="str" cm="1">
        <f t="array" ref="BB200">IFERROR(SUMPRODUCT(LARGE($C200:$AU200,{1,2,3,4})), "")</f>
        <v/>
      </c>
      <c r="BC200" s="46" t="str" cm="1">
        <f t="array" ref="BC200">IFERROR(SUMPRODUCT(LARGE($C200:$AU200,{1,2,3,4,5,6,7})), "")</f>
        <v/>
      </c>
    </row>
    <row r="201" spans="2:55" ht="15" customHeight="1" x14ac:dyDescent="0.2">
      <c r="B201" s="4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57"/>
      <c r="AW201" s="47">
        <f t="shared" si="16"/>
        <v>0</v>
      </c>
      <c r="AX201" s="46">
        <f t="shared" si="17"/>
        <v>0</v>
      </c>
      <c r="AY201" s="46" cm="1">
        <f t="array" ref="AY201">IF($AX201&lt;=6,SUM($C201:$AU201),SUMPRODUCT(LARGE($C201:$AU201,{1,2,3,4,5,6})))</f>
        <v>0</v>
      </c>
      <c r="AZ201" s="50" t="str">
        <f t="shared" si="18"/>
        <v/>
      </c>
      <c r="BA201" s="50" t="str">
        <f t="shared" si="19"/>
        <v/>
      </c>
      <c r="BB201" s="46" t="str" cm="1">
        <f t="array" ref="BB201">IFERROR(SUMPRODUCT(LARGE($C201:$AU201,{1,2,3,4})), "")</f>
        <v/>
      </c>
      <c r="BC201" s="46" t="str" cm="1">
        <f t="array" ref="BC201">IFERROR(SUMPRODUCT(LARGE($C201:$AU201,{1,2,3,4,5,6,7})), "")</f>
        <v/>
      </c>
    </row>
    <row r="202" spans="2:55" ht="15" customHeight="1" x14ac:dyDescent="0.2">
      <c r="B202" s="4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57"/>
      <c r="AW202" s="47">
        <f t="shared" si="16"/>
        <v>0</v>
      </c>
      <c r="AX202" s="46">
        <f t="shared" si="17"/>
        <v>0</v>
      </c>
      <c r="AY202" s="46" cm="1">
        <f t="array" ref="AY202">IF($AX202&lt;=6,SUM($C202:$AU202),SUMPRODUCT(LARGE($C202:$AU202,{1,2,3,4,5,6})))</f>
        <v>0</v>
      </c>
      <c r="AZ202" s="50" t="str">
        <f t="shared" si="18"/>
        <v/>
      </c>
      <c r="BA202" s="50" t="str">
        <f t="shared" si="19"/>
        <v/>
      </c>
      <c r="BB202" s="46" t="str" cm="1">
        <f t="array" ref="BB202">IFERROR(SUMPRODUCT(LARGE($C202:$AU202,{1,2,3,4})), "")</f>
        <v/>
      </c>
      <c r="BC202" s="46" t="str" cm="1">
        <f t="array" ref="BC202">IFERROR(SUMPRODUCT(LARGE($C202:$AU202,{1,2,3,4,5,6,7})), "")</f>
        <v/>
      </c>
    </row>
    <row r="203" spans="2:55" ht="15" customHeight="1" x14ac:dyDescent="0.2">
      <c r="B203" s="4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57"/>
      <c r="AW203" s="47">
        <f t="shared" si="16"/>
        <v>0</v>
      </c>
      <c r="AX203" s="46">
        <f t="shared" si="17"/>
        <v>0</v>
      </c>
      <c r="AY203" s="46" cm="1">
        <f t="array" ref="AY203">IF($AX203&lt;=6,SUM($C203:$AU203),SUMPRODUCT(LARGE($C203:$AU203,{1,2,3,4,5,6})))</f>
        <v>0</v>
      </c>
      <c r="AZ203" s="50" t="str">
        <f t="shared" si="18"/>
        <v/>
      </c>
      <c r="BA203" s="50" t="str">
        <f t="shared" si="19"/>
        <v/>
      </c>
      <c r="BB203" s="46" t="str" cm="1">
        <f t="array" ref="BB203">IFERROR(SUMPRODUCT(LARGE($C203:$AU203,{1,2,3,4})), "")</f>
        <v/>
      </c>
      <c r="BC203" s="46" t="str" cm="1">
        <f t="array" ref="BC203">IFERROR(SUMPRODUCT(LARGE($C203:$AU203,{1,2,3,4,5,6,7})), "")</f>
        <v/>
      </c>
    </row>
    <row r="204" spans="2:55" ht="15" customHeight="1" x14ac:dyDescent="0.2">
      <c r="B204" s="4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57"/>
      <c r="AW204" s="47">
        <f t="shared" si="16"/>
        <v>0</v>
      </c>
      <c r="AX204" s="46">
        <f t="shared" si="17"/>
        <v>0</v>
      </c>
      <c r="AY204" s="46" cm="1">
        <f t="array" ref="AY204">IF($AX204&lt;=6,SUM($C204:$AU204),SUMPRODUCT(LARGE($C204:$AU204,{1,2,3,4,5,6})))</f>
        <v>0</v>
      </c>
      <c r="AZ204" s="50" t="str">
        <f t="shared" si="18"/>
        <v/>
      </c>
      <c r="BA204" s="50" t="str">
        <f t="shared" si="19"/>
        <v/>
      </c>
      <c r="BB204" s="46" t="str" cm="1">
        <f t="array" ref="BB204">IFERROR(SUMPRODUCT(LARGE($C204:$AU204,{1,2,3,4})), "")</f>
        <v/>
      </c>
      <c r="BC204" s="46" t="str" cm="1">
        <f t="array" ref="BC204">IFERROR(SUMPRODUCT(LARGE($C204:$AU204,{1,2,3,4,5,6,7})), "")</f>
        <v/>
      </c>
    </row>
    <row r="205" spans="2:55" ht="15" customHeight="1" x14ac:dyDescent="0.2">
      <c r="B205" s="4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57"/>
      <c r="AW205" s="47">
        <f t="shared" si="16"/>
        <v>0</v>
      </c>
      <c r="AX205" s="46">
        <f t="shared" si="17"/>
        <v>0</v>
      </c>
      <c r="AY205" s="46" cm="1">
        <f t="array" ref="AY205">IF($AX205&lt;=6,SUM($C205:$AU205),SUMPRODUCT(LARGE($C205:$AU205,{1,2,3,4,5,6})))</f>
        <v>0</v>
      </c>
      <c r="AZ205" s="50" t="str">
        <f t="shared" si="18"/>
        <v/>
      </c>
      <c r="BA205" s="50" t="str">
        <f t="shared" si="19"/>
        <v/>
      </c>
      <c r="BB205" s="46" t="str" cm="1">
        <f t="array" ref="BB205">IFERROR(SUMPRODUCT(LARGE($C205:$AU205,{1,2,3,4})), "")</f>
        <v/>
      </c>
      <c r="BC205" s="46" t="str" cm="1">
        <f t="array" ref="BC205">IFERROR(SUMPRODUCT(LARGE($C205:$AU205,{1,2,3,4,5,6,7})), "")</f>
        <v/>
      </c>
    </row>
    <row r="206" spans="2:55" ht="15" customHeight="1" x14ac:dyDescent="0.2">
      <c r="B206" s="4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57"/>
      <c r="AW206" s="47">
        <f t="shared" si="16"/>
        <v>0</v>
      </c>
      <c r="AX206" s="46">
        <f t="shared" si="17"/>
        <v>0</v>
      </c>
      <c r="AY206" s="46" cm="1">
        <f t="array" ref="AY206">IF($AX206&lt;=6,SUM($C206:$AU206),SUMPRODUCT(LARGE($C206:$AU206,{1,2,3,4,5,6})))</f>
        <v>0</v>
      </c>
      <c r="AZ206" s="50" t="str">
        <f t="shared" si="18"/>
        <v/>
      </c>
      <c r="BA206" s="50" t="str">
        <f t="shared" si="19"/>
        <v/>
      </c>
      <c r="BB206" s="46" t="str" cm="1">
        <f t="array" ref="BB206">IFERROR(SUMPRODUCT(LARGE($C206:$AU206,{1,2,3,4})), "")</f>
        <v/>
      </c>
      <c r="BC206" s="46" t="str" cm="1">
        <f t="array" ref="BC206">IFERROR(SUMPRODUCT(LARGE($C206:$AU206,{1,2,3,4,5,6,7})), "")</f>
        <v/>
      </c>
    </row>
    <row r="207" spans="2:55" ht="15" customHeight="1" x14ac:dyDescent="0.2">
      <c r="B207" s="4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57"/>
      <c r="AW207" s="47">
        <f t="shared" si="16"/>
        <v>0</v>
      </c>
      <c r="AX207" s="46">
        <f t="shared" si="17"/>
        <v>0</v>
      </c>
      <c r="AY207" s="46" cm="1">
        <f t="array" ref="AY207">IF($AX207&lt;=6,SUM($C207:$AU207),SUMPRODUCT(LARGE($C207:$AU207,{1,2,3,4,5,6})))</f>
        <v>0</v>
      </c>
      <c r="AZ207" s="50" t="str">
        <f t="shared" si="18"/>
        <v/>
      </c>
      <c r="BA207" s="50" t="str">
        <f t="shared" si="19"/>
        <v/>
      </c>
      <c r="BB207" s="46" t="str" cm="1">
        <f t="array" ref="BB207">IFERROR(SUMPRODUCT(LARGE($C207:$AU207,{1,2,3,4})), "")</f>
        <v/>
      </c>
      <c r="BC207" s="46" t="str" cm="1">
        <f t="array" ref="BC207">IFERROR(SUMPRODUCT(LARGE($C207:$AU207,{1,2,3,4,5,6,7})), "")</f>
        <v/>
      </c>
    </row>
    <row r="208" spans="2:55" ht="15" customHeight="1" x14ac:dyDescent="0.2">
      <c r="B208" s="4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57"/>
      <c r="AW208" s="47">
        <f t="shared" si="16"/>
        <v>0</v>
      </c>
      <c r="AX208" s="46">
        <f t="shared" si="17"/>
        <v>0</v>
      </c>
      <c r="AY208" s="46" cm="1">
        <f t="array" ref="AY208">IF($AX208&lt;=6,SUM($C208:$AU208),SUMPRODUCT(LARGE($C208:$AU208,{1,2,3,4,5,6})))</f>
        <v>0</v>
      </c>
      <c r="AZ208" s="50" t="str">
        <f t="shared" si="18"/>
        <v/>
      </c>
      <c r="BA208" s="50" t="str">
        <f t="shared" si="19"/>
        <v/>
      </c>
      <c r="BB208" s="46" t="str" cm="1">
        <f t="array" ref="BB208">IFERROR(SUMPRODUCT(LARGE($C208:$AU208,{1,2,3,4})), "")</f>
        <v/>
      </c>
      <c r="BC208" s="46" t="str" cm="1">
        <f t="array" ref="BC208">IFERROR(SUMPRODUCT(LARGE($C208:$AU208,{1,2,3,4,5,6,7})), "")</f>
        <v/>
      </c>
    </row>
    <row r="209" spans="2:55" ht="15" customHeight="1" x14ac:dyDescent="0.2">
      <c r="B209" s="4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57"/>
      <c r="AW209" s="47">
        <f t="shared" si="16"/>
        <v>0</v>
      </c>
      <c r="AX209" s="46">
        <f t="shared" si="17"/>
        <v>0</v>
      </c>
      <c r="AY209" s="46" cm="1">
        <f t="array" ref="AY209">IF($AX209&lt;=6,SUM($C209:$AU209),SUMPRODUCT(LARGE($C209:$AU209,{1,2,3,4,5,6})))</f>
        <v>0</v>
      </c>
      <c r="AZ209" s="50" t="str">
        <f t="shared" si="18"/>
        <v/>
      </c>
      <c r="BA209" s="50" t="str">
        <f t="shared" si="19"/>
        <v/>
      </c>
      <c r="BB209" s="46" t="str" cm="1">
        <f t="array" ref="BB209">IFERROR(SUMPRODUCT(LARGE($C209:$AU209,{1,2,3,4})), "")</f>
        <v/>
      </c>
      <c r="BC209" s="46" t="str" cm="1">
        <f t="array" ref="BC209">IFERROR(SUMPRODUCT(LARGE($C209:$AU209,{1,2,3,4,5,6,7})), "")</f>
        <v/>
      </c>
    </row>
    <row r="210" spans="2:55" ht="15" customHeight="1" x14ac:dyDescent="0.2">
      <c r="B210" s="4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57"/>
      <c r="AW210" s="47">
        <f t="shared" si="16"/>
        <v>0</v>
      </c>
      <c r="AX210" s="46">
        <f t="shared" si="17"/>
        <v>0</v>
      </c>
      <c r="AY210" s="46" cm="1">
        <f t="array" ref="AY210">IF($AX210&lt;=6,SUM($C210:$AU210),SUMPRODUCT(LARGE($C210:$AU210,{1,2,3,4,5,6})))</f>
        <v>0</v>
      </c>
      <c r="AZ210" s="50" t="str">
        <f t="shared" si="18"/>
        <v/>
      </c>
      <c r="BA210" s="50" t="str">
        <f t="shared" si="19"/>
        <v/>
      </c>
      <c r="BB210" s="46" t="str" cm="1">
        <f t="array" ref="BB210">IFERROR(SUMPRODUCT(LARGE($C210:$AU210,{1,2,3,4})), "")</f>
        <v/>
      </c>
      <c r="BC210" s="46" t="str" cm="1">
        <f t="array" ref="BC210">IFERROR(SUMPRODUCT(LARGE($C210:$AU210,{1,2,3,4,5,6,7})), "")</f>
        <v/>
      </c>
    </row>
    <row r="211" spans="2:55" ht="15" customHeight="1" x14ac:dyDescent="0.2">
      <c r="B211" s="4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57"/>
      <c r="AW211" s="47">
        <f t="shared" si="16"/>
        <v>0</v>
      </c>
      <c r="AX211" s="46">
        <f t="shared" si="17"/>
        <v>0</v>
      </c>
      <c r="AY211" s="46" cm="1">
        <f t="array" ref="AY211">IF($AX211&lt;=6,SUM($C211:$AU211),SUMPRODUCT(LARGE($C211:$AU211,{1,2,3,4,5,6})))</f>
        <v>0</v>
      </c>
      <c r="AZ211" s="50" t="str">
        <f t="shared" si="18"/>
        <v/>
      </c>
      <c r="BA211" s="50" t="str">
        <f t="shared" si="19"/>
        <v/>
      </c>
      <c r="BB211" s="46" t="str" cm="1">
        <f t="array" ref="BB211">IFERROR(SUMPRODUCT(LARGE($C211:$AU211,{1,2,3,4})), "")</f>
        <v/>
      </c>
      <c r="BC211" s="46" t="str" cm="1">
        <f t="array" ref="BC211">IFERROR(SUMPRODUCT(LARGE($C211:$AU211,{1,2,3,4,5,6,7})), "")</f>
        <v/>
      </c>
    </row>
    <row r="212" spans="2:55" ht="15" customHeight="1" x14ac:dyDescent="0.2">
      <c r="B212" s="4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57"/>
      <c r="AW212" s="47">
        <f t="shared" si="16"/>
        <v>0</v>
      </c>
      <c r="AX212" s="46">
        <f t="shared" si="17"/>
        <v>0</v>
      </c>
      <c r="AY212" s="46" cm="1">
        <f t="array" ref="AY212">IF($AX212&lt;=6,SUM($C212:$AU212),SUMPRODUCT(LARGE($C212:$AU212,{1,2,3,4,5,6})))</f>
        <v>0</v>
      </c>
      <c r="AZ212" s="50" t="str">
        <f t="shared" si="18"/>
        <v/>
      </c>
      <c r="BA212" s="50" t="str">
        <f t="shared" si="19"/>
        <v/>
      </c>
      <c r="BB212" s="46" t="str" cm="1">
        <f t="array" ref="BB212">IFERROR(SUMPRODUCT(LARGE($C212:$AU212,{1,2,3,4})), "")</f>
        <v/>
      </c>
      <c r="BC212" s="46" t="str" cm="1">
        <f t="array" ref="BC212">IFERROR(SUMPRODUCT(LARGE($C212:$AU212,{1,2,3,4,5,6,7})), "")</f>
        <v/>
      </c>
    </row>
    <row r="213" spans="2:55" ht="15" customHeight="1" x14ac:dyDescent="0.2">
      <c r="B213" s="4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57"/>
      <c r="AW213" s="47">
        <f t="shared" si="16"/>
        <v>0</v>
      </c>
      <c r="AX213" s="46">
        <f t="shared" si="17"/>
        <v>0</v>
      </c>
      <c r="AY213" s="46" cm="1">
        <f t="array" ref="AY213">IF($AX213&lt;=6,SUM($C213:$AU213),SUMPRODUCT(LARGE($C213:$AU213,{1,2,3,4,5,6})))</f>
        <v>0</v>
      </c>
      <c r="AZ213" s="50" t="str">
        <f t="shared" si="18"/>
        <v/>
      </c>
      <c r="BA213" s="50" t="str">
        <f t="shared" si="19"/>
        <v/>
      </c>
      <c r="BB213" s="46" t="str" cm="1">
        <f t="array" ref="BB213">IFERROR(SUMPRODUCT(LARGE($C213:$AU213,{1,2,3,4})), "")</f>
        <v/>
      </c>
      <c r="BC213" s="46" t="str" cm="1">
        <f t="array" ref="BC213">IFERROR(SUMPRODUCT(LARGE($C213:$AU213,{1,2,3,4,5,6,7})), "")</f>
        <v/>
      </c>
    </row>
    <row r="214" spans="2:55" ht="15" customHeight="1" x14ac:dyDescent="0.2">
      <c r="B214" s="4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57"/>
      <c r="AW214" s="47">
        <f t="shared" si="16"/>
        <v>0</v>
      </c>
      <c r="AX214" s="46">
        <f t="shared" si="17"/>
        <v>0</v>
      </c>
      <c r="AY214" s="46" cm="1">
        <f t="array" ref="AY214">IF($AX214&lt;=6,SUM($C214:$AU214),SUMPRODUCT(LARGE($C214:$AU214,{1,2,3,4,5,6})))</f>
        <v>0</v>
      </c>
      <c r="AZ214" s="50" t="str">
        <f t="shared" si="18"/>
        <v/>
      </c>
      <c r="BA214" s="50" t="str">
        <f t="shared" si="19"/>
        <v/>
      </c>
      <c r="BB214" s="46" t="str" cm="1">
        <f t="array" ref="BB214">IFERROR(SUMPRODUCT(LARGE($C214:$AU214,{1,2,3,4})), "")</f>
        <v/>
      </c>
      <c r="BC214" s="46" t="str" cm="1">
        <f t="array" ref="BC214">IFERROR(SUMPRODUCT(LARGE($C214:$AU214,{1,2,3,4,5,6,7})), "")</f>
        <v/>
      </c>
    </row>
    <row r="215" spans="2:55" ht="15" customHeight="1" x14ac:dyDescent="0.2">
      <c r="B215" s="4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57"/>
      <c r="AW215" s="47">
        <f t="shared" si="16"/>
        <v>0</v>
      </c>
      <c r="AX215" s="46">
        <f t="shared" si="17"/>
        <v>0</v>
      </c>
      <c r="AY215" s="46" cm="1">
        <f t="array" ref="AY215">IF($AX215&lt;=6,SUM($C215:$AU215),SUMPRODUCT(LARGE($C215:$AU215,{1,2,3,4,5,6})))</f>
        <v>0</v>
      </c>
      <c r="AZ215" s="50" t="str">
        <f t="shared" si="18"/>
        <v/>
      </c>
      <c r="BA215" s="50" t="str">
        <f t="shared" si="19"/>
        <v/>
      </c>
      <c r="BB215" s="46" t="str" cm="1">
        <f t="array" ref="BB215">IFERROR(SUMPRODUCT(LARGE($C215:$AU215,{1,2,3,4})), "")</f>
        <v/>
      </c>
      <c r="BC215" s="46" t="str" cm="1">
        <f t="array" ref="BC215">IFERROR(SUMPRODUCT(LARGE($C215:$AU215,{1,2,3,4,5,6,7})), "")</f>
        <v/>
      </c>
    </row>
    <row r="216" spans="2:55" ht="15" customHeight="1" x14ac:dyDescent="0.2">
      <c r="B216" s="4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57"/>
      <c r="AW216" s="47">
        <f t="shared" si="16"/>
        <v>0</v>
      </c>
      <c r="AX216" s="46">
        <f t="shared" si="17"/>
        <v>0</v>
      </c>
      <c r="AY216" s="46" cm="1">
        <f t="array" ref="AY216">IF($AX216&lt;=6,SUM($C216:$AU216),SUMPRODUCT(LARGE($C216:$AU216,{1,2,3,4,5,6})))</f>
        <v>0</v>
      </c>
      <c r="AZ216" s="50" t="str">
        <f t="shared" si="18"/>
        <v/>
      </c>
      <c r="BA216" s="50" t="str">
        <f t="shared" si="19"/>
        <v/>
      </c>
      <c r="BB216" s="46" t="str" cm="1">
        <f t="array" ref="BB216">IFERROR(SUMPRODUCT(LARGE($C216:$AU216,{1,2,3,4})), "")</f>
        <v/>
      </c>
      <c r="BC216" s="46" t="str" cm="1">
        <f t="array" ref="BC216">IFERROR(SUMPRODUCT(LARGE($C216:$AU216,{1,2,3,4,5,6,7})), "")</f>
        <v/>
      </c>
    </row>
    <row r="217" spans="2:55" ht="15" customHeight="1" x14ac:dyDescent="0.2">
      <c r="B217" s="4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57"/>
      <c r="AW217" s="47">
        <f t="shared" si="16"/>
        <v>0</v>
      </c>
      <c r="AX217" s="46">
        <f t="shared" si="17"/>
        <v>0</v>
      </c>
      <c r="AY217" s="46" cm="1">
        <f t="array" ref="AY217">IF($AX217&lt;=6,SUM($C217:$AU217),SUMPRODUCT(LARGE($C217:$AU217,{1,2,3,4,5,6})))</f>
        <v>0</v>
      </c>
      <c r="AZ217" s="50" t="str">
        <f t="shared" si="18"/>
        <v/>
      </c>
      <c r="BA217" s="50" t="str">
        <f t="shared" si="19"/>
        <v/>
      </c>
      <c r="BB217" s="46" t="str" cm="1">
        <f t="array" ref="BB217">IFERROR(SUMPRODUCT(LARGE($C217:$AU217,{1,2,3,4})), "")</f>
        <v/>
      </c>
      <c r="BC217" s="46" t="str" cm="1">
        <f t="array" ref="BC217">IFERROR(SUMPRODUCT(LARGE($C217:$AU217,{1,2,3,4,5,6,7})), "")</f>
        <v/>
      </c>
    </row>
    <row r="218" spans="2:55" ht="15" customHeight="1" x14ac:dyDescent="0.2">
      <c r="B218" s="4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57"/>
      <c r="AW218" s="47">
        <f t="shared" si="16"/>
        <v>0</v>
      </c>
      <c r="AX218" s="46">
        <f t="shared" si="17"/>
        <v>0</v>
      </c>
      <c r="AY218" s="46" cm="1">
        <f t="array" ref="AY218">IF($AX218&lt;=6,SUM($C218:$AU218),SUMPRODUCT(LARGE($C218:$AU218,{1,2,3,4,5,6})))</f>
        <v>0</v>
      </c>
      <c r="AZ218" s="50" t="str">
        <f t="shared" si="18"/>
        <v/>
      </c>
      <c r="BA218" s="50" t="str">
        <f t="shared" si="19"/>
        <v/>
      </c>
      <c r="BB218" s="46" t="str" cm="1">
        <f t="array" ref="BB218">IFERROR(SUMPRODUCT(LARGE($C218:$AU218,{1,2,3,4})), "")</f>
        <v/>
      </c>
      <c r="BC218" s="46" t="str" cm="1">
        <f t="array" ref="BC218">IFERROR(SUMPRODUCT(LARGE($C218:$AU218,{1,2,3,4,5,6,7})), "")</f>
        <v/>
      </c>
    </row>
    <row r="219" spans="2:55" ht="15" customHeight="1" x14ac:dyDescent="0.2">
      <c r="B219" s="4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57"/>
      <c r="AW219" s="47">
        <f t="shared" si="16"/>
        <v>0</v>
      </c>
      <c r="AX219" s="46">
        <f t="shared" si="17"/>
        <v>0</v>
      </c>
      <c r="AY219" s="46" cm="1">
        <f t="array" ref="AY219">IF($AX219&lt;=6,SUM($C219:$AU219),SUMPRODUCT(LARGE($C219:$AU219,{1,2,3,4,5,6})))</f>
        <v>0</v>
      </c>
      <c r="AZ219" s="50" t="str">
        <f t="shared" si="18"/>
        <v/>
      </c>
      <c r="BA219" s="50" t="str">
        <f t="shared" si="19"/>
        <v/>
      </c>
      <c r="BB219" s="46" t="str" cm="1">
        <f t="array" ref="BB219">IFERROR(SUMPRODUCT(LARGE($C219:$AU219,{1,2,3,4})), "")</f>
        <v/>
      </c>
      <c r="BC219" s="46" t="str" cm="1">
        <f t="array" ref="BC219">IFERROR(SUMPRODUCT(LARGE($C219:$AU219,{1,2,3,4,5,6,7})), "")</f>
        <v/>
      </c>
    </row>
    <row r="220" spans="2:55" ht="15" customHeight="1" x14ac:dyDescent="0.2">
      <c r="B220" s="4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57"/>
      <c r="AW220" s="47">
        <f t="shared" si="16"/>
        <v>0</v>
      </c>
      <c r="AX220" s="46">
        <f t="shared" si="17"/>
        <v>0</v>
      </c>
      <c r="AY220" s="46" cm="1">
        <f t="array" ref="AY220">IF($AX220&lt;=6,SUM($C220:$AU220),SUMPRODUCT(LARGE($C220:$AU220,{1,2,3,4,5,6})))</f>
        <v>0</v>
      </c>
      <c r="AZ220" s="50" t="str">
        <f t="shared" si="18"/>
        <v/>
      </c>
      <c r="BA220" s="50" t="str">
        <f t="shared" si="19"/>
        <v/>
      </c>
      <c r="BB220" s="46" t="str" cm="1">
        <f t="array" ref="BB220">IFERROR(SUMPRODUCT(LARGE($C220:$AU220,{1,2,3,4})), "")</f>
        <v/>
      </c>
      <c r="BC220" s="46" t="str" cm="1">
        <f t="array" ref="BC220">IFERROR(SUMPRODUCT(LARGE($C220:$AU220,{1,2,3,4,5,6,7})), "")</f>
        <v/>
      </c>
    </row>
    <row r="221" spans="2:55" ht="15" customHeight="1" x14ac:dyDescent="0.2">
      <c r="B221" s="4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57"/>
      <c r="AW221" s="47">
        <f t="shared" si="16"/>
        <v>0</v>
      </c>
      <c r="AX221" s="46">
        <f t="shared" si="17"/>
        <v>0</v>
      </c>
      <c r="AY221" s="46" cm="1">
        <f t="array" ref="AY221">IF($AX221&lt;=6,SUM($C221:$AU221),SUMPRODUCT(LARGE($C221:$AU221,{1,2,3,4,5,6})))</f>
        <v>0</v>
      </c>
      <c r="AZ221" s="50" t="str">
        <f t="shared" si="18"/>
        <v/>
      </c>
      <c r="BA221" s="50" t="str">
        <f t="shared" si="19"/>
        <v/>
      </c>
      <c r="BB221" s="46" t="str" cm="1">
        <f t="array" ref="BB221">IFERROR(SUMPRODUCT(LARGE($C221:$AU221,{1,2,3,4})), "")</f>
        <v/>
      </c>
      <c r="BC221" s="46" t="str" cm="1">
        <f t="array" ref="BC221">IFERROR(SUMPRODUCT(LARGE($C221:$AU221,{1,2,3,4,5,6,7})), "")</f>
        <v/>
      </c>
    </row>
    <row r="222" spans="2:55" ht="15" customHeight="1" x14ac:dyDescent="0.2">
      <c r="B222" s="4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57"/>
      <c r="AW222" s="47">
        <f t="shared" si="16"/>
        <v>0</v>
      </c>
      <c r="AX222" s="46">
        <f t="shared" si="17"/>
        <v>0</v>
      </c>
      <c r="AY222" s="46" cm="1">
        <f t="array" ref="AY222">IF($AX222&lt;=6,SUM($C222:$AU222),SUMPRODUCT(LARGE($C222:$AU222,{1,2,3,4,5,6})))</f>
        <v>0</v>
      </c>
      <c r="AZ222" s="50" t="str">
        <f t="shared" si="18"/>
        <v/>
      </c>
      <c r="BA222" s="50" t="str">
        <f t="shared" si="19"/>
        <v/>
      </c>
      <c r="BB222" s="46" t="str" cm="1">
        <f t="array" ref="BB222">IFERROR(SUMPRODUCT(LARGE($C222:$AU222,{1,2,3,4})), "")</f>
        <v/>
      </c>
      <c r="BC222" s="46" t="str" cm="1">
        <f t="array" ref="BC222">IFERROR(SUMPRODUCT(LARGE($C222:$AU222,{1,2,3,4,5,6,7})), "")</f>
        <v/>
      </c>
    </row>
    <row r="223" spans="2:55" ht="15" customHeight="1" x14ac:dyDescent="0.2">
      <c r="B223" s="4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57"/>
      <c r="AW223" s="47">
        <f t="shared" si="16"/>
        <v>0</v>
      </c>
      <c r="AX223" s="46">
        <f t="shared" si="17"/>
        <v>0</v>
      </c>
      <c r="AY223" s="46" cm="1">
        <f t="array" ref="AY223">IF($AX223&lt;=6,SUM($C223:$AU223),SUMPRODUCT(LARGE($C223:$AU223,{1,2,3,4,5,6})))</f>
        <v>0</v>
      </c>
      <c r="AZ223" s="50" t="str">
        <f t="shared" si="18"/>
        <v/>
      </c>
      <c r="BA223" s="50" t="str">
        <f t="shared" si="19"/>
        <v/>
      </c>
      <c r="BB223" s="46" t="str" cm="1">
        <f t="array" ref="BB223">IFERROR(SUMPRODUCT(LARGE($C223:$AU223,{1,2,3,4})), "")</f>
        <v/>
      </c>
      <c r="BC223" s="46" t="str" cm="1">
        <f t="array" ref="BC223">IFERROR(SUMPRODUCT(LARGE($C223:$AU223,{1,2,3,4,5,6,7})), "")</f>
        <v/>
      </c>
    </row>
    <row r="224" spans="2:55" ht="15" customHeight="1" x14ac:dyDescent="0.2">
      <c r="B224" s="4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57"/>
      <c r="AW224" s="47">
        <f t="shared" si="16"/>
        <v>0</v>
      </c>
      <c r="AX224" s="46">
        <f t="shared" si="17"/>
        <v>0</v>
      </c>
      <c r="AY224" s="46" cm="1">
        <f t="array" ref="AY224">IF($AX224&lt;=6,SUM($C224:$AU224),SUMPRODUCT(LARGE($C224:$AU224,{1,2,3,4,5,6})))</f>
        <v>0</v>
      </c>
      <c r="AZ224" s="50" t="str">
        <f t="shared" si="18"/>
        <v/>
      </c>
      <c r="BA224" s="50" t="str">
        <f t="shared" si="19"/>
        <v/>
      </c>
      <c r="BB224" s="46" t="str" cm="1">
        <f t="array" ref="BB224">IFERROR(SUMPRODUCT(LARGE($C224:$AU224,{1,2,3,4})), "")</f>
        <v/>
      </c>
      <c r="BC224" s="46" t="str" cm="1">
        <f t="array" ref="BC224">IFERROR(SUMPRODUCT(LARGE($C224:$AU224,{1,2,3,4,5,6,7})), "")</f>
        <v/>
      </c>
    </row>
    <row r="225" spans="2:55" ht="15" customHeight="1" x14ac:dyDescent="0.2">
      <c r="B225" s="4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57"/>
      <c r="AW225" s="47">
        <f t="shared" si="16"/>
        <v>0</v>
      </c>
      <c r="AX225" s="46">
        <f t="shared" si="17"/>
        <v>0</v>
      </c>
      <c r="AY225" s="46" cm="1">
        <f t="array" ref="AY225">IF($AX225&lt;=6,SUM($C225:$AU225),SUMPRODUCT(LARGE($C225:$AU225,{1,2,3,4,5,6})))</f>
        <v>0</v>
      </c>
      <c r="AZ225" s="50" t="str">
        <f t="shared" si="18"/>
        <v/>
      </c>
      <c r="BA225" s="50" t="str">
        <f t="shared" si="19"/>
        <v/>
      </c>
      <c r="BB225" s="46" t="str" cm="1">
        <f t="array" ref="BB225">IFERROR(SUMPRODUCT(LARGE($C225:$AU225,{1,2,3,4})), "")</f>
        <v/>
      </c>
      <c r="BC225" s="46" t="str" cm="1">
        <f t="array" ref="BC225">IFERROR(SUMPRODUCT(LARGE($C225:$AU225,{1,2,3,4,5,6,7})), "")</f>
        <v/>
      </c>
    </row>
    <row r="226" spans="2:55" ht="15" customHeight="1" x14ac:dyDescent="0.2">
      <c r="B226" s="4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57"/>
      <c r="AW226" s="47">
        <f t="shared" si="16"/>
        <v>0</v>
      </c>
      <c r="AX226" s="46">
        <f t="shared" si="17"/>
        <v>0</v>
      </c>
      <c r="AY226" s="46" cm="1">
        <f t="array" ref="AY226">IF($AX226&lt;=6,SUM($C226:$AU226),SUMPRODUCT(LARGE($C226:$AU226,{1,2,3,4,5,6})))</f>
        <v>0</v>
      </c>
      <c r="AZ226" s="50" t="str">
        <f t="shared" si="18"/>
        <v/>
      </c>
      <c r="BA226" s="50" t="str">
        <f t="shared" si="19"/>
        <v/>
      </c>
      <c r="BB226" s="46" t="str" cm="1">
        <f t="array" ref="BB226">IFERROR(SUMPRODUCT(LARGE($C226:$AU226,{1,2,3,4})), "")</f>
        <v/>
      </c>
      <c r="BC226" s="46" t="str" cm="1">
        <f t="array" ref="BC226">IFERROR(SUMPRODUCT(LARGE($C226:$AU226,{1,2,3,4,5,6,7})), "")</f>
        <v/>
      </c>
    </row>
    <row r="227" spans="2:55" ht="15" customHeight="1" x14ac:dyDescent="0.2">
      <c r="B227" s="4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57"/>
      <c r="AW227" s="47">
        <f t="shared" si="16"/>
        <v>0</v>
      </c>
      <c r="AX227" s="46">
        <f t="shared" si="17"/>
        <v>0</v>
      </c>
      <c r="AY227" s="46" cm="1">
        <f t="array" ref="AY227">IF($AX227&lt;=6,SUM($C227:$AU227),SUMPRODUCT(LARGE($C227:$AU227,{1,2,3,4,5,6})))</f>
        <v>0</v>
      </c>
      <c r="AZ227" s="50" t="str">
        <f t="shared" si="18"/>
        <v/>
      </c>
      <c r="BA227" s="50" t="str">
        <f t="shared" si="19"/>
        <v/>
      </c>
      <c r="BB227" s="46" t="str" cm="1">
        <f t="array" ref="BB227">IFERROR(SUMPRODUCT(LARGE($C227:$AU227,{1,2,3,4})), "")</f>
        <v/>
      </c>
      <c r="BC227" s="46" t="str" cm="1">
        <f t="array" ref="BC227">IFERROR(SUMPRODUCT(LARGE($C227:$AU227,{1,2,3,4,5,6,7})), "")</f>
        <v/>
      </c>
    </row>
    <row r="228" spans="2:55" ht="15" customHeight="1" x14ac:dyDescent="0.2">
      <c r="B228" s="4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57"/>
      <c r="AW228" s="47">
        <f t="shared" si="16"/>
        <v>0</v>
      </c>
      <c r="AX228" s="46">
        <f t="shared" si="17"/>
        <v>0</v>
      </c>
      <c r="AY228" s="46" cm="1">
        <f t="array" ref="AY228">IF($AX228&lt;=6,SUM($C228:$AU228),SUMPRODUCT(LARGE($C228:$AU228,{1,2,3,4,5,6})))</f>
        <v>0</v>
      </c>
      <c r="AZ228" s="50" t="str">
        <f t="shared" si="18"/>
        <v/>
      </c>
      <c r="BA228" s="50" t="str">
        <f t="shared" si="19"/>
        <v/>
      </c>
      <c r="BB228" s="46" t="str" cm="1">
        <f t="array" ref="BB228">IFERROR(SUMPRODUCT(LARGE($C228:$AU228,{1,2,3,4})), "")</f>
        <v/>
      </c>
      <c r="BC228" s="46" t="str" cm="1">
        <f t="array" ref="BC228">IFERROR(SUMPRODUCT(LARGE($C228:$AU228,{1,2,3,4,5,6,7})), "")</f>
        <v/>
      </c>
    </row>
    <row r="229" spans="2:55" ht="15" customHeight="1" x14ac:dyDescent="0.2">
      <c r="B229" s="4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57"/>
      <c r="AW229" s="47">
        <f t="shared" si="16"/>
        <v>0</v>
      </c>
      <c r="AX229" s="46">
        <f t="shared" si="17"/>
        <v>0</v>
      </c>
      <c r="AY229" s="46" cm="1">
        <f t="array" ref="AY229">IF($AX229&lt;=6,SUM($C229:$AU229),SUMPRODUCT(LARGE($C229:$AU229,{1,2,3,4,5,6})))</f>
        <v>0</v>
      </c>
      <c r="AZ229" s="50" t="str">
        <f t="shared" si="18"/>
        <v/>
      </c>
      <c r="BA229" s="50" t="str">
        <f t="shared" si="19"/>
        <v/>
      </c>
      <c r="BB229" s="46" t="str" cm="1">
        <f t="array" ref="BB229">IFERROR(SUMPRODUCT(LARGE($C229:$AU229,{1,2,3,4})), "")</f>
        <v/>
      </c>
      <c r="BC229" s="46" t="str" cm="1">
        <f t="array" ref="BC229">IFERROR(SUMPRODUCT(LARGE($C229:$AU229,{1,2,3,4,5,6,7})), "")</f>
        <v/>
      </c>
    </row>
    <row r="230" spans="2:55" ht="15" customHeight="1" x14ac:dyDescent="0.2">
      <c r="B230" s="4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57"/>
      <c r="AW230" s="47">
        <f t="shared" si="16"/>
        <v>0</v>
      </c>
      <c r="AX230" s="46">
        <f t="shared" si="17"/>
        <v>0</v>
      </c>
      <c r="AY230" s="46" cm="1">
        <f t="array" ref="AY230">IF($AX230&lt;=6,SUM($C230:$AU230),SUMPRODUCT(LARGE($C230:$AU230,{1,2,3,4,5,6})))</f>
        <v>0</v>
      </c>
      <c r="AZ230" s="50" t="str">
        <f t="shared" si="18"/>
        <v/>
      </c>
      <c r="BA230" s="50" t="str">
        <f t="shared" si="19"/>
        <v/>
      </c>
      <c r="BB230" s="46" t="str" cm="1">
        <f t="array" ref="BB230">IFERROR(SUMPRODUCT(LARGE($C230:$AU230,{1,2,3,4})), "")</f>
        <v/>
      </c>
      <c r="BC230" s="46" t="str" cm="1">
        <f t="array" ref="BC230">IFERROR(SUMPRODUCT(LARGE($C230:$AU230,{1,2,3,4,5,6,7})), "")</f>
        <v/>
      </c>
    </row>
    <row r="231" spans="2:55" ht="15" customHeight="1" x14ac:dyDescent="0.2">
      <c r="B231" s="4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57"/>
      <c r="AW231" s="47">
        <f t="shared" si="16"/>
        <v>0</v>
      </c>
      <c r="AX231" s="46">
        <f t="shared" si="17"/>
        <v>0</v>
      </c>
      <c r="AY231" s="46" cm="1">
        <f t="array" ref="AY231">IF($AX231&lt;=6,SUM($C231:$AU231),SUMPRODUCT(LARGE($C231:$AU231,{1,2,3,4,5,6})))</f>
        <v>0</v>
      </c>
      <c r="AZ231" s="50" t="str">
        <f t="shared" si="18"/>
        <v/>
      </c>
      <c r="BA231" s="50" t="str">
        <f t="shared" si="19"/>
        <v/>
      </c>
      <c r="BB231" s="46" t="str" cm="1">
        <f t="array" ref="BB231">IFERROR(SUMPRODUCT(LARGE($C231:$AU231,{1,2,3,4})), "")</f>
        <v/>
      </c>
      <c r="BC231" s="46" t="str" cm="1">
        <f t="array" ref="BC231">IFERROR(SUMPRODUCT(LARGE($C231:$AU231,{1,2,3,4,5,6,7})), "")</f>
        <v/>
      </c>
    </row>
    <row r="232" spans="2:55" ht="15" customHeight="1" x14ac:dyDescent="0.2">
      <c r="B232" s="4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57"/>
      <c r="AW232" s="47">
        <f t="shared" si="16"/>
        <v>0</v>
      </c>
      <c r="AX232" s="46">
        <f t="shared" si="17"/>
        <v>0</v>
      </c>
      <c r="AY232" s="46" cm="1">
        <f t="array" ref="AY232">IF($AX232&lt;=6,SUM($C232:$AU232),SUMPRODUCT(LARGE($C232:$AU232,{1,2,3,4,5,6})))</f>
        <v>0</v>
      </c>
      <c r="AZ232" s="50" t="str">
        <f t="shared" si="18"/>
        <v/>
      </c>
      <c r="BA232" s="50" t="str">
        <f t="shared" si="19"/>
        <v/>
      </c>
      <c r="BB232" s="46" t="str" cm="1">
        <f t="array" ref="BB232">IFERROR(SUMPRODUCT(LARGE($C232:$AU232,{1,2,3,4})), "")</f>
        <v/>
      </c>
      <c r="BC232" s="46" t="str" cm="1">
        <f t="array" ref="BC232">IFERROR(SUMPRODUCT(LARGE($C232:$AU232,{1,2,3,4,5,6,7})), "")</f>
        <v/>
      </c>
    </row>
    <row r="233" spans="2:55" ht="15" customHeight="1" x14ac:dyDescent="0.2">
      <c r="B233" s="4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57"/>
      <c r="AW233" s="47">
        <f t="shared" si="16"/>
        <v>0</v>
      </c>
      <c r="AX233" s="46">
        <f t="shared" si="17"/>
        <v>0</v>
      </c>
      <c r="AY233" s="46" cm="1">
        <f t="array" ref="AY233">IF($AX233&lt;=6,SUM($C233:$AU233),SUMPRODUCT(LARGE($C233:$AU233,{1,2,3,4,5,6})))</f>
        <v>0</v>
      </c>
      <c r="AZ233" s="50" t="str">
        <f t="shared" si="18"/>
        <v/>
      </c>
      <c r="BA233" s="50" t="str">
        <f t="shared" si="19"/>
        <v/>
      </c>
      <c r="BB233" s="46" t="str" cm="1">
        <f t="array" ref="BB233">IFERROR(SUMPRODUCT(LARGE($C233:$AU233,{1,2,3,4})), "")</f>
        <v/>
      </c>
      <c r="BC233" s="46" t="str" cm="1">
        <f t="array" ref="BC233">IFERROR(SUMPRODUCT(LARGE($C233:$AU233,{1,2,3,4,5,6,7})), "")</f>
        <v/>
      </c>
    </row>
    <row r="234" spans="2:55" ht="15" customHeight="1" x14ac:dyDescent="0.2">
      <c r="B234" s="4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57"/>
      <c r="AW234" s="47">
        <f t="shared" si="16"/>
        <v>0</v>
      </c>
      <c r="AX234" s="46">
        <f t="shared" si="17"/>
        <v>0</v>
      </c>
      <c r="AY234" s="46" cm="1">
        <f t="array" ref="AY234">IF($AX234&lt;=6,SUM($C234:$AU234),SUMPRODUCT(LARGE($C234:$AU234,{1,2,3,4,5,6})))</f>
        <v>0</v>
      </c>
      <c r="AZ234" s="50" t="str">
        <f t="shared" si="18"/>
        <v/>
      </c>
      <c r="BA234" s="50" t="str">
        <f t="shared" si="19"/>
        <v/>
      </c>
      <c r="BB234" s="46" t="str" cm="1">
        <f t="array" ref="BB234">IFERROR(SUMPRODUCT(LARGE($C234:$AU234,{1,2,3,4})), "")</f>
        <v/>
      </c>
      <c r="BC234" s="46" t="str" cm="1">
        <f t="array" ref="BC234">IFERROR(SUMPRODUCT(LARGE($C234:$AU234,{1,2,3,4,5,6,7})), "")</f>
        <v/>
      </c>
    </row>
    <row r="235" spans="2:55" ht="15" customHeight="1" x14ac:dyDescent="0.2">
      <c r="B235" s="4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57"/>
      <c r="AW235" s="47">
        <f t="shared" si="16"/>
        <v>0</v>
      </c>
      <c r="AX235" s="46">
        <f t="shared" si="17"/>
        <v>0</v>
      </c>
      <c r="AY235" s="46" cm="1">
        <f t="array" ref="AY235">IF($AX235&lt;=6,SUM($C235:$AU235),SUMPRODUCT(LARGE($C235:$AU235,{1,2,3,4,5,6})))</f>
        <v>0</v>
      </c>
      <c r="AZ235" s="50" t="str">
        <f t="shared" si="18"/>
        <v/>
      </c>
      <c r="BA235" s="50" t="str">
        <f t="shared" si="19"/>
        <v/>
      </c>
      <c r="BB235" s="46" t="str" cm="1">
        <f t="array" ref="BB235">IFERROR(SUMPRODUCT(LARGE($C235:$AU235,{1,2,3,4})), "")</f>
        <v/>
      </c>
      <c r="BC235" s="46" t="str" cm="1">
        <f t="array" ref="BC235">IFERROR(SUMPRODUCT(LARGE($C235:$AU235,{1,2,3,4,5,6,7})), "")</f>
        <v/>
      </c>
    </row>
    <row r="236" spans="2:55" ht="15" customHeight="1" x14ac:dyDescent="0.2">
      <c r="B236" s="4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57"/>
      <c r="AW236" s="47">
        <f t="shared" si="16"/>
        <v>0</v>
      </c>
      <c r="AX236" s="46">
        <f t="shared" si="17"/>
        <v>0</v>
      </c>
      <c r="AY236" s="46" cm="1">
        <f t="array" ref="AY236">IF($AX236&lt;=6,SUM($C236:$AU236),SUMPRODUCT(LARGE($C236:$AU236,{1,2,3,4,5,6})))</f>
        <v>0</v>
      </c>
      <c r="AZ236" s="50" t="str">
        <f t="shared" si="18"/>
        <v/>
      </c>
      <c r="BA236" s="50" t="str">
        <f t="shared" si="19"/>
        <v/>
      </c>
      <c r="BB236" s="46" t="str" cm="1">
        <f t="array" ref="BB236">IFERROR(SUMPRODUCT(LARGE($C236:$AU236,{1,2,3,4})), "")</f>
        <v/>
      </c>
      <c r="BC236" s="46" t="str" cm="1">
        <f t="array" ref="BC236">IFERROR(SUMPRODUCT(LARGE($C236:$AU236,{1,2,3,4,5,6,7})), "")</f>
        <v/>
      </c>
    </row>
    <row r="237" spans="2:55" ht="15" customHeight="1" x14ac:dyDescent="0.2">
      <c r="B237" s="4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57"/>
      <c r="AW237" s="47">
        <f t="shared" si="16"/>
        <v>0</v>
      </c>
      <c r="AX237" s="46">
        <f t="shared" si="17"/>
        <v>0</v>
      </c>
      <c r="AY237" s="46" cm="1">
        <f t="array" ref="AY237">IF($AX237&lt;=6,SUM($C237:$AU237),SUMPRODUCT(LARGE($C237:$AU237,{1,2,3,4,5,6})))</f>
        <v>0</v>
      </c>
      <c r="AZ237" s="50" t="str">
        <f t="shared" si="18"/>
        <v/>
      </c>
      <c r="BA237" s="50" t="str">
        <f t="shared" si="19"/>
        <v/>
      </c>
      <c r="BB237" s="46" t="str" cm="1">
        <f t="array" ref="BB237">IFERROR(SUMPRODUCT(LARGE($C237:$AU237,{1,2,3,4})), "")</f>
        <v/>
      </c>
      <c r="BC237" s="46" t="str" cm="1">
        <f t="array" ref="BC237">IFERROR(SUMPRODUCT(LARGE($C237:$AU237,{1,2,3,4,5,6,7})), "")</f>
        <v/>
      </c>
    </row>
    <row r="238" spans="2:55" ht="15" customHeight="1" x14ac:dyDescent="0.2">
      <c r="B238" s="4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57"/>
      <c r="AW238" s="47">
        <f t="shared" si="16"/>
        <v>0</v>
      </c>
      <c r="AX238" s="46">
        <f t="shared" si="17"/>
        <v>0</v>
      </c>
      <c r="AY238" s="46" cm="1">
        <f t="array" ref="AY238">IF($AX238&lt;=6,SUM($C238:$AU238),SUMPRODUCT(LARGE($C238:$AU238,{1,2,3,4,5,6})))</f>
        <v>0</v>
      </c>
      <c r="AZ238" s="50" t="str">
        <f t="shared" si="18"/>
        <v/>
      </c>
      <c r="BA238" s="50" t="str">
        <f t="shared" si="19"/>
        <v/>
      </c>
      <c r="BB238" s="46" t="str" cm="1">
        <f t="array" ref="BB238">IFERROR(SUMPRODUCT(LARGE($C238:$AU238,{1,2,3,4})), "")</f>
        <v/>
      </c>
      <c r="BC238" s="46" t="str" cm="1">
        <f t="array" ref="BC238">IFERROR(SUMPRODUCT(LARGE($C238:$AU238,{1,2,3,4,5,6,7})), "")</f>
        <v/>
      </c>
    </row>
    <row r="239" spans="2:55" ht="15" customHeight="1" x14ac:dyDescent="0.2">
      <c r="B239" s="4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57"/>
      <c r="AW239" s="47">
        <f t="shared" si="16"/>
        <v>0</v>
      </c>
      <c r="AX239" s="46">
        <f t="shared" si="17"/>
        <v>0</v>
      </c>
      <c r="AY239" s="46" cm="1">
        <f t="array" ref="AY239">IF($AX239&lt;=6,SUM($C239:$AU239),SUMPRODUCT(LARGE($C239:$AU239,{1,2,3,4,5,6})))</f>
        <v>0</v>
      </c>
      <c r="AZ239" s="50" t="str">
        <f t="shared" si="18"/>
        <v/>
      </c>
      <c r="BA239" s="50" t="str">
        <f t="shared" si="19"/>
        <v/>
      </c>
      <c r="BB239" s="46" t="str" cm="1">
        <f t="array" ref="BB239">IFERROR(SUMPRODUCT(LARGE($C239:$AU239,{1,2,3,4})), "")</f>
        <v/>
      </c>
      <c r="BC239" s="46" t="str" cm="1">
        <f t="array" ref="BC239">IFERROR(SUMPRODUCT(LARGE($C239:$AU239,{1,2,3,4,5,6,7})), "")</f>
        <v/>
      </c>
    </row>
    <row r="240" spans="2:55" ht="15" customHeight="1" x14ac:dyDescent="0.2">
      <c r="B240" s="4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57"/>
      <c r="AW240" s="47">
        <f t="shared" si="16"/>
        <v>0</v>
      </c>
      <c r="AX240" s="46">
        <f t="shared" si="17"/>
        <v>0</v>
      </c>
      <c r="AY240" s="46" cm="1">
        <f t="array" ref="AY240">IF($AX240&lt;=6,SUM($C240:$AU240),SUMPRODUCT(LARGE($C240:$AU240,{1,2,3,4,5,6})))</f>
        <v>0</v>
      </c>
      <c r="AZ240" s="50" t="str">
        <f t="shared" si="18"/>
        <v/>
      </c>
      <c r="BA240" s="50" t="str">
        <f t="shared" si="19"/>
        <v/>
      </c>
      <c r="BB240" s="46" t="str" cm="1">
        <f t="array" ref="BB240">IFERROR(SUMPRODUCT(LARGE($C240:$AU240,{1,2,3,4})), "")</f>
        <v/>
      </c>
      <c r="BC240" s="46" t="str" cm="1">
        <f t="array" ref="BC240">IFERROR(SUMPRODUCT(LARGE($C240:$AU240,{1,2,3,4,5,6,7})), "")</f>
        <v/>
      </c>
    </row>
    <row r="241" spans="2:55" ht="15" customHeight="1" x14ac:dyDescent="0.2">
      <c r="B241" s="4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57"/>
      <c r="AW241" s="47">
        <f t="shared" si="16"/>
        <v>0</v>
      </c>
      <c r="AX241" s="46">
        <f t="shared" si="17"/>
        <v>0</v>
      </c>
      <c r="AY241" s="46" cm="1">
        <f t="array" ref="AY241">IF($AX241&lt;=6,SUM($C241:$AU241),SUMPRODUCT(LARGE($C241:$AU241,{1,2,3,4,5,6})))</f>
        <v>0</v>
      </c>
      <c r="AZ241" s="50" t="str">
        <f t="shared" si="18"/>
        <v/>
      </c>
      <c r="BA241" s="50" t="str">
        <f t="shared" si="19"/>
        <v/>
      </c>
      <c r="BB241" s="46" t="str" cm="1">
        <f t="array" ref="BB241">IFERROR(SUMPRODUCT(LARGE($C241:$AU241,{1,2,3,4})), "")</f>
        <v/>
      </c>
      <c r="BC241" s="46" t="str" cm="1">
        <f t="array" ref="BC241">IFERROR(SUMPRODUCT(LARGE($C241:$AU241,{1,2,3,4,5,6,7})), "")</f>
        <v/>
      </c>
    </row>
    <row r="242" spans="2:55" ht="15" customHeight="1" x14ac:dyDescent="0.2">
      <c r="B242" s="4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57"/>
      <c r="AW242" s="47">
        <f t="shared" si="16"/>
        <v>0</v>
      </c>
      <c r="AX242" s="46">
        <f t="shared" si="17"/>
        <v>0</v>
      </c>
      <c r="AY242" s="46" cm="1">
        <f t="array" ref="AY242">IF($AX242&lt;=6,SUM($C242:$AU242),SUMPRODUCT(LARGE($C242:$AU242,{1,2,3,4,5,6})))</f>
        <v>0</v>
      </c>
      <c r="AZ242" s="50" t="str">
        <f t="shared" si="18"/>
        <v/>
      </c>
      <c r="BA242" s="50" t="str">
        <f t="shared" si="19"/>
        <v/>
      </c>
      <c r="BB242" s="46" t="str" cm="1">
        <f t="array" ref="BB242">IFERROR(SUMPRODUCT(LARGE($C242:$AU242,{1,2,3,4})), "")</f>
        <v/>
      </c>
      <c r="BC242" s="46" t="str" cm="1">
        <f t="array" ref="BC242">IFERROR(SUMPRODUCT(LARGE($C242:$AU242,{1,2,3,4,5,6,7})), "")</f>
        <v/>
      </c>
    </row>
    <row r="243" spans="2:55" ht="15" customHeight="1" x14ac:dyDescent="0.2">
      <c r="B243" s="4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57"/>
      <c r="AW243" s="47">
        <f t="shared" si="16"/>
        <v>0</v>
      </c>
      <c r="AX243" s="46">
        <f t="shared" si="17"/>
        <v>0</v>
      </c>
      <c r="AY243" s="46" cm="1">
        <f t="array" ref="AY243">IF($AX243&lt;=6,SUM($C243:$AU243),SUMPRODUCT(LARGE($C243:$AU243,{1,2,3,4,5,6})))</f>
        <v>0</v>
      </c>
      <c r="AZ243" s="50" t="str">
        <f t="shared" si="18"/>
        <v/>
      </c>
      <c r="BA243" s="50" t="str">
        <f t="shared" si="19"/>
        <v/>
      </c>
      <c r="BB243" s="46" t="str" cm="1">
        <f t="array" ref="BB243">IFERROR(SUMPRODUCT(LARGE($C243:$AU243,{1,2,3,4})), "")</f>
        <v/>
      </c>
      <c r="BC243" s="46" t="str" cm="1">
        <f t="array" ref="BC243">IFERROR(SUMPRODUCT(LARGE($C243:$AU243,{1,2,3,4,5,6,7})), "")</f>
        <v/>
      </c>
    </row>
    <row r="244" spans="2:55" ht="15" customHeight="1" x14ac:dyDescent="0.2">
      <c r="B244" s="4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57"/>
      <c r="AW244" s="47">
        <f t="shared" si="16"/>
        <v>0</v>
      </c>
      <c r="AX244" s="46">
        <f t="shared" si="17"/>
        <v>0</v>
      </c>
      <c r="AY244" s="46" cm="1">
        <f t="array" ref="AY244">IF($AX244&lt;=6,SUM($C244:$AU244),SUMPRODUCT(LARGE($C244:$AU244,{1,2,3,4,5,6})))</f>
        <v>0</v>
      </c>
      <c r="AZ244" s="50" t="str">
        <f t="shared" si="18"/>
        <v/>
      </c>
      <c r="BA244" s="50" t="str">
        <f t="shared" si="19"/>
        <v/>
      </c>
      <c r="BB244" s="46" t="str" cm="1">
        <f t="array" ref="BB244">IFERROR(SUMPRODUCT(LARGE($C244:$AU244,{1,2,3,4})), "")</f>
        <v/>
      </c>
      <c r="BC244" s="46" t="str" cm="1">
        <f t="array" ref="BC244">IFERROR(SUMPRODUCT(LARGE($C244:$AU244,{1,2,3,4,5,6,7})), "")</f>
        <v/>
      </c>
    </row>
    <row r="245" spans="2:55" ht="15" customHeight="1" x14ac:dyDescent="0.2">
      <c r="B245" s="4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57"/>
      <c r="AW245" s="47">
        <f t="shared" si="16"/>
        <v>0</v>
      </c>
      <c r="AX245" s="46">
        <f t="shared" si="17"/>
        <v>0</v>
      </c>
      <c r="AY245" s="46" cm="1">
        <f t="array" ref="AY245">IF($AX245&lt;=6,SUM($C245:$AU245),SUMPRODUCT(LARGE($C245:$AU245,{1,2,3,4,5,6})))</f>
        <v>0</v>
      </c>
      <c r="AZ245" s="50" t="str">
        <f t="shared" si="18"/>
        <v/>
      </c>
      <c r="BA245" s="50" t="str">
        <f t="shared" si="19"/>
        <v/>
      </c>
      <c r="BB245" s="46" t="str" cm="1">
        <f t="array" ref="BB245">IFERROR(SUMPRODUCT(LARGE($C245:$AU245,{1,2,3,4})), "")</f>
        <v/>
      </c>
      <c r="BC245" s="46" t="str" cm="1">
        <f t="array" ref="BC245">IFERROR(SUMPRODUCT(LARGE($C245:$AU245,{1,2,3,4,5,6,7})), "")</f>
        <v/>
      </c>
    </row>
    <row r="246" spans="2:55" ht="15" customHeight="1" x14ac:dyDescent="0.2">
      <c r="B246" s="4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57"/>
      <c r="AW246" s="47">
        <f t="shared" si="16"/>
        <v>0</v>
      </c>
      <c r="AX246" s="46">
        <f t="shared" si="17"/>
        <v>0</v>
      </c>
      <c r="AY246" s="46" cm="1">
        <f t="array" ref="AY246">IF($AX246&lt;=6,SUM($C246:$AU246),SUMPRODUCT(LARGE($C246:$AU246,{1,2,3,4,5,6})))</f>
        <v>0</v>
      </c>
      <c r="AZ246" s="50" t="str">
        <f t="shared" si="18"/>
        <v/>
      </c>
      <c r="BA246" s="50" t="str">
        <f t="shared" si="19"/>
        <v/>
      </c>
      <c r="BB246" s="46" t="str" cm="1">
        <f t="array" ref="BB246">IFERROR(SUMPRODUCT(LARGE($C246:$AU246,{1,2,3,4})), "")</f>
        <v/>
      </c>
      <c r="BC246" s="46" t="str" cm="1">
        <f t="array" ref="BC246">IFERROR(SUMPRODUCT(LARGE($C246:$AU246,{1,2,3,4,5,6,7})), "")</f>
        <v/>
      </c>
    </row>
    <row r="247" spans="2:55" ht="15" customHeight="1" x14ac:dyDescent="0.2">
      <c r="B247" s="4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57"/>
      <c r="AW247" s="47">
        <f t="shared" si="16"/>
        <v>0</v>
      </c>
      <c r="AX247" s="46">
        <f t="shared" si="17"/>
        <v>0</v>
      </c>
      <c r="AY247" s="46" cm="1">
        <f t="array" ref="AY247">IF($AX247&lt;=6,SUM($C247:$AU247),SUMPRODUCT(LARGE($C247:$AU247,{1,2,3,4,5,6})))</f>
        <v>0</v>
      </c>
      <c r="AZ247" s="50" t="str">
        <f t="shared" si="18"/>
        <v/>
      </c>
      <c r="BA247" s="50" t="str">
        <f t="shared" si="19"/>
        <v/>
      </c>
      <c r="BB247" s="46" t="str" cm="1">
        <f t="array" ref="BB247">IFERROR(SUMPRODUCT(LARGE($C247:$AU247,{1,2,3,4})), "")</f>
        <v/>
      </c>
      <c r="BC247" s="46" t="str" cm="1">
        <f t="array" ref="BC247">IFERROR(SUMPRODUCT(LARGE($C247:$AU247,{1,2,3,4,5,6,7})), "")</f>
        <v/>
      </c>
    </row>
    <row r="248" spans="2:55" ht="15" customHeight="1" x14ac:dyDescent="0.2">
      <c r="B248" s="4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57"/>
      <c r="AW248" s="47">
        <f t="shared" si="16"/>
        <v>0</v>
      </c>
      <c r="AX248" s="46">
        <f t="shared" si="17"/>
        <v>0</v>
      </c>
      <c r="AY248" s="46" cm="1">
        <f t="array" ref="AY248">IF($AX248&lt;=6,SUM($C248:$AU248),SUMPRODUCT(LARGE($C248:$AU248,{1,2,3,4,5,6})))</f>
        <v>0</v>
      </c>
      <c r="AZ248" s="50" t="str">
        <f t="shared" si="18"/>
        <v/>
      </c>
      <c r="BA248" s="50" t="str">
        <f t="shared" si="19"/>
        <v/>
      </c>
      <c r="BB248" s="46" t="str" cm="1">
        <f t="array" ref="BB248">IFERROR(SUMPRODUCT(LARGE($C248:$AU248,{1,2,3,4})), "")</f>
        <v/>
      </c>
      <c r="BC248" s="46" t="str" cm="1">
        <f t="array" ref="BC248">IFERROR(SUMPRODUCT(LARGE($C248:$AU248,{1,2,3,4,5,6,7})), "")</f>
        <v/>
      </c>
    </row>
    <row r="249" spans="2:55" ht="15" customHeight="1" x14ac:dyDescent="0.2">
      <c r="B249" s="4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57"/>
      <c r="AW249" s="47">
        <f t="shared" si="16"/>
        <v>0</v>
      </c>
      <c r="AX249" s="46">
        <f t="shared" si="17"/>
        <v>0</v>
      </c>
      <c r="AY249" s="46" cm="1">
        <f t="array" ref="AY249">IF($AX249&lt;=6,SUM($C249:$AU249),SUMPRODUCT(LARGE($C249:$AU249,{1,2,3,4,5,6})))</f>
        <v>0</v>
      </c>
      <c r="AZ249" s="50" t="str">
        <f t="shared" si="18"/>
        <v/>
      </c>
      <c r="BA249" s="50" t="str">
        <f t="shared" si="19"/>
        <v/>
      </c>
      <c r="BB249" s="46" t="str" cm="1">
        <f t="array" ref="BB249">IFERROR(SUMPRODUCT(LARGE($C249:$AU249,{1,2,3,4})), "")</f>
        <v/>
      </c>
      <c r="BC249" s="46" t="str" cm="1">
        <f t="array" ref="BC249">IFERROR(SUMPRODUCT(LARGE($C249:$AU249,{1,2,3,4,5,6,7})), "")</f>
        <v/>
      </c>
    </row>
    <row r="250" spans="2:55" ht="15" customHeight="1" x14ac:dyDescent="0.2">
      <c r="B250" s="4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57"/>
      <c r="AW250" s="47">
        <f t="shared" si="16"/>
        <v>0</v>
      </c>
      <c r="AX250" s="46">
        <f t="shared" si="17"/>
        <v>0</v>
      </c>
      <c r="AY250" s="46" cm="1">
        <f t="array" ref="AY250">IF($AX250&lt;=6,SUM($C250:$AU250),SUMPRODUCT(LARGE($C250:$AU250,{1,2,3,4,5,6})))</f>
        <v>0</v>
      </c>
      <c r="AZ250" s="50" t="str">
        <f t="shared" si="18"/>
        <v/>
      </c>
      <c r="BA250" s="50" t="str">
        <f t="shared" si="19"/>
        <v/>
      </c>
      <c r="BB250" s="46" t="str" cm="1">
        <f t="array" ref="BB250">IFERROR(SUMPRODUCT(LARGE($C250:$AU250,{1,2,3,4})), "")</f>
        <v/>
      </c>
      <c r="BC250" s="46" t="str" cm="1">
        <f t="array" ref="BC250">IFERROR(SUMPRODUCT(LARGE($C250:$AU250,{1,2,3,4,5,6,7})), "")</f>
        <v/>
      </c>
    </row>
    <row r="251" spans="2:55" ht="15" customHeight="1" x14ac:dyDescent="0.2">
      <c r="B251" s="4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57"/>
      <c r="AW251" s="47">
        <f t="shared" si="16"/>
        <v>0</v>
      </c>
      <c r="AX251" s="46">
        <f t="shared" si="17"/>
        <v>0</v>
      </c>
      <c r="AY251" s="46" cm="1">
        <f t="array" ref="AY251">IF($AX251&lt;=6,SUM($C251:$AU251),SUMPRODUCT(LARGE($C251:$AU251,{1,2,3,4,5,6})))</f>
        <v>0</v>
      </c>
      <c r="AZ251" s="50" t="str">
        <f t="shared" si="18"/>
        <v/>
      </c>
      <c r="BA251" s="50" t="str">
        <f t="shared" si="19"/>
        <v/>
      </c>
      <c r="BB251" s="46" t="str" cm="1">
        <f t="array" ref="BB251">IFERROR(SUMPRODUCT(LARGE($C251:$AU251,{1,2,3,4})), "")</f>
        <v/>
      </c>
      <c r="BC251" s="46" t="str" cm="1">
        <f t="array" ref="BC251">IFERROR(SUMPRODUCT(LARGE($C251:$AU251,{1,2,3,4,5,6,7})), "")</f>
        <v/>
      </c>
    </row>
    <row r="252" spans="2:55" ht="15" customHeight="1" x14ac:dyDescent="0.2">
      <c r="B252" s="4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57"/>
      <c r="AW252" s="47">
        <f t="shared" si="16"/>
        <v>0</v>
      </c>
      <c r="AX252" s="46">
        <f t="shared" si="17"/>
        <v>0</v>
      </c>
      <c r="AY252" s="46" cm="1">
        <f t="array" ref="AY252">IF($AX252&lt;=6,SUM($C252:$AU252),SUMPRODUCT(LARGE($C252:$AU252,{1,2,3,4,5,6})))</f>
        <v>0</v>
      </c>
      <c r="AZ252" s="50" t="str">
        <f t="shared" si="18"/>
        <v/>
      </c>
      <c r="BA252" s="50" t="str">
        <f t="shared" si="19"/>
        <v/>
      </c>
      <c r="BB252" s="46" t="str" cm="1">
        <f t="array" ref="BB252">IFERROR(SUMPRODUCT(LARGE($C252:$AU252,{1,2,3,4})), "")</f>
        <v/>
      </c>
      <c r="BC252" s="46" t="str" cm="1">
        <f t="array" ref="BC252">IFERROR(SUMPRODUCT(LARGE($C252:$AU252,{1,2,3,4,5,6,7})), "")</f>
        <v/>
      </c>
    </row>
    <row r="253" spans="2:55" ht="15" customHeight="1" x14ac:dyDescent="0.2">
      <c r="B253" s="4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57"/>
      <c r="AW253" s="47">
        <f t="shared" si="16"/>
        <v>0</v>
      </c>
      <c r="AX253" s="46">
        <f t="shared" si="17"/>
        <v>0</v>
      </c>
      <c r="AY253" s="46" cm="1">
        <f t="array" ref="AY253">IF($AX253&lt;=6,SUM($C253:$AU253),SUMPRODUCT(LARGE($C253:$AU253,{1,2,3,4,5,6})))</f>
        <v>0</v>
      </c>
      <c r="AZ253" s="50" t="str">
        <f t="shared" si="18"/>
        <v/>
      </c>
      <c r="BA253" s="50" t="str">
        <f t="shared" si="19"/>
        <v/>
      </c>
      <c r="BB253" s="46" t="str" cm="1">
        <f t="array" ref="BB253">IFERROR(SUMPRODUCT(LARGE($C253:$AU253,{1,2,3,4})), "")</f>
        <v/>
      </c>
      <c r="BC253" s="46" t="str" cm="1">
        <f t="array" ref="BC253">IFERROR(SUMPRODUCT(LARGE($C253:$AU253,{1,2,3,4,5,6,7})), "")</f>
        <v/>
      </c>
    </row>
    <row r="254" spans="2:55" ht="15" customHeight="1" x14ac:dyDescent="0.2">
      <c r="B254" s="4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57"/>
      <c r="AW254" s="47">
        <f t="shared" si="16"/>
        <v>0</v>
      </c>
      <c r="AX254" s="46">
        <f t="shared" si="17"/>
        <v>0</v>
      </c>
      <c r="AY254" s="46" cm="1">
        <f t="array" ref="AY254">IF($AX254&lt;=6,SUM($C254:$AU254),SUMPRODUCT(LARGE($C254:$AU254,{1,2,3,4,5,6})))</f>
        <v>0</v>
      </c>
      <c r="AZ254" s="50" t="str">
        <f t="shared" si="18"/>
        <v/>
      </c>
      <c r="BA254" s="50" t="str">
        <f t="shared" si="19"/>
        <v/>
      </c>
      <c r="BB254" s="46" t="str" cm="1">
        <f t="array" ref="BB254">IFERROR(SUMPRODUCT(LARGE($C254:$AU254,{1,2,3,4})), "")</f>
        <v/>
      </c>
      <c r="BC254" s="46" t="str" cm="1">
        <f t="array" ref="BC254">IFERROR(SUMPRODUCT(LARGE($C254:$AU254,{1,2,3,4,5,6,7})), "")</f>
        <v/>
      </c>
    </row>
    <row r="255" spans="2:55" ht="15" customHeight="1" x14ac:dyDescent="0.2">
      <c r="B255" s="4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57"/>
      <c r="AW255" s="47">
        <f t="shared" si="16"/>
        <v>0</v>
      </c>
      <c r="AX255" s="46">
        <f t="shared" si="17"/>
        <v>0</v>
      </c>
      <c r="AY255" s="46" cm="1">
        <f t="array" ref="AY255">IF($AX255&lt;=6,SUM($C255:$AU255),SUMPRODUCT(LARGE($C255:$AU255,{1,2,3,4,5,6})))</f>
        <v>0</v>
      </c>
      <c r="AZ255" s="50" t="str">
        <f t="shared" si="18"/>
        <v/>
      </c>
      <c r="BA255" s="50" t="str">
        <f t="shared" si="19"/>
        <v/>
      </c>
      <c r="BB255" s="46" t="str" cm="1">
        <f t="array" ref="BB255">IFERROR(SUMPRODUCT(LARGE($C255:$AU255,{1,2,3,4})), "")</f>
        <v/>
      </c>
      <c r="BC255" s="46" t="str" cm="1">
        <f t="array" ref="BC255">IFERROR(SUMPRODUCT(LARGE($C255:$AU255,{1,2,3,4,5,6,7})), "")</f>
        <v/>
      </c>
    </row>
    <row r="256" spans="2:55" ht="15" customHeight="1" x14ac:dyDescent="0.2">
      <c r="B256" s="4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57"/>
      <c r="AW256" s="47">
        <f t="shared" si="16"/>
        <v>0</v>
      </c>
      <c r="AX256" s="46">
        <f t="shared" si="17"/>
        <v>0</v>
      </c>
      <c r="AY256" s="46" cm="1">
        <f t="array" ref="AY256">IF($AX256&lt;=6,SUM($C256:$AU256),SUMPRODUCT(LARGE($C256:$AU256,{1,2,3,4,5,6})))</f>
        <v>0</v>
      </c>
      <c r="AZ256" s="50" t="str">
        <f t="shared" si="18"/>
        <v/>
      </c>
      <c r="BA256" s="50" t="str">
        <f t="shared" si="19"/>
        <v/>
      </c>
      <c r="BB256" s="46" t="str" cm="1">
        <f t="array" ref="BB256">IFERROR(SUMPRODUCT(LARGE($C256:$AU256,{1,2,3,4})), "")</f>
        <v/>
      </c>
      <c r="BC256" s="46" t="str" cm="1">
        <f t="array" ref="BC256">IFERROR(SUMPRODUCT(LARGE($C256:$AU256,{1,2,3,4,5,6,7})), "")</f>
        <v/>
      </c>
    </row>
    <row r="257" spans="2:55" ht="15" customHeight="1" x14ac:dyDescent="0.2">
      <c r="B257" s="4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57"/>
      <c r="AW257" s="47">
        <f t="shared" si="16"/>
        <v>0</v>
      </c>
      <c r="AX257" s="46">
        <f t="shared" si="17"/>
        <v>0</v>
      </c>
      <c r="AY257" s="46" cm="1">
        <f t="array" ref="AY257">IF($AX257&lt;=6,SUM($C257:$AU257),SUMPRODUCT(LARGE($C257:$AU257,{1,2,3,4,5,6})))</f>
        <v>0</v>
      </c>
      <c r="AZ257" s="50" t="str">
        <f t="shared" si="18"/>
        <v/>
      </c>
      <c r="BA257" s="50" t="str">
        <f t="shared" si="19"/>
        <v/>
      </c>
      <c r="BB257" s="46" t="str" cm="1">
        <f t="array" ref="BB257">IFERROR(SUMPRODUCT(LARGE($C257:$AU257,{1,2,3,4})), "")</f>
        <v/>
      </c>
      <c r="BC257" s="46" t="str" cm="1">
        <f t="array" ref="BC257">IFERROR(SUMPRODUCT(LARGE($C257:$AU257,{1,2,3,4,5,6,7})), "")</f>
        <v/>
      </c>
    </row>
    <row r="258" spans="2:55" ht="15" customHeight="1" x14ac:dyDescent="0.2">
      <c r="B258" s="4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57"/>
      <c r="AW258" s="47">
        <f t="shared" si="16"/>
        <v>0</v>
      </c>
      <c r="AX258" s="46">
        <f t="shared" si="17"/>
        <v>0</v>
      </c>
      <c r="AY258" s="46" cm="1">
        <f t="array" ref="AY258">IF($AX258&lt;=6,SUM($C258:$AU258),SUMPRODUCT(LARGE($C258:$AU258,{1,2,3,4,5,6})))</f>
        <v>0</v>
      </c>
      <c r="AZ258" s="50" t="str">
        <f t="shared" si="18"/>
        <v/>
      </c>
      <c r="BA258" s="50" t="str">
        <f t="shared" si="19"/>
        <v/>
      </c>
      <c r="BB258" s="46" t="str" cm="1">
        <f t="array" ref="BB258">IFERROR(SUMPRODUCT(LARGE($C258:$AU258,{1,2,3,4})), "")</f>
        <v/>
      </c>
      <c r="BC258" s="46" t="str" cm="1">
        <f t="array" ref="BC258">IFERROR(SUMPRODUCT(LARGE($C258:$AU258,{1,2,3,4,5,6,7})), "")</f>
        <v/>
      </c>
    </row>
    <row r="259" spans="2:55" ht="15" customHeight="1" x14ac:dyDescent="0.2">
      <c r="B259" s="4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57"/>
      <c r="AW259" s="47">
        <f t="shared" ref="AW259:AW301" si="20">SUM($C259:$AV259)</f>
        <v>0</v>
      </c>
      <c r="AX259" s="46">
        <f t="shared" ref="AX259:AX301" si="21">COUNTA(C259:AU259)</f>
        <v>0</v>
      </c>
      <c r="AY259" s="46" cm="1">
        <f t="array" ref="AY259">IF($AX259&lt;=6,SUM($C259:$AU259),SUMPRODUCT(LARGE($C259:$AU259,{1,2,3,4,5,6})))</f>
        <v>0</v>
      </c>
      <c r="AZ259" s="50" t="str">
        <f t="shared" si="18"/>
        <v/>
      </c>
      <c r="BA259" s="50" t="str">
        <f t="shared" si="19"/>
        <v/>
      </c>
      <c r="BB259" s="46" t="str" cm="1">
        <f t="array" ref="BB259">IFERROR(SUMPRODUCT(LARGE($C259:$AU259,{1,2,3,4})), "")</f>
        <v/>
      </c>
      <c r="BC259" s="46" t="str" cm="1">
        <f t="array" ref="BC259">IFERROR(SUMPRODUCT(LARGE($C259:$AU259,{1,2,3,4,5,6,7})), "")</f>
        <v/>
      </c>
    </row>
    <row r="260" spans="2:55" ht="15" customHeight="1" x14ac:dyDescent="0.2">
      <c r="B260" s="4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57"/>
      <c r="AW260" s="47">
        <f t="shared" si="20"/>
        <v>0</v>
      </c>
      <c r="AX260" s="46">
        <f t="shared" si="21"/>
        <v>0</v>
      </c>
      <c r="AY260" s="46" cm="1">
        <f t="array" ref="AY260">IF($AX260&lt;=6,SUM($C260:$AU260),SUMPRODUCT(LARGE($C260:$AU260,{1,2,3,4,5,6})))</f>
        <v>0</v>
      </c>
      <c r="AZ260" s="50" t="str">
        <f t="shared" ref="AZ260:AZ301" si="22">IF(AND($AX260&gt;=6,AY260=AY261),"Manual Calc Needed","")</f>
        <v/>
      </c>
      <c r="BA260" s="50" t="str">
        <f t="shared" ref="BA260:BA301" si="23">IF($AZ260="Tie",$AY260,"")</f>
        <v/>
      </c>
      <c r="BB260" s="46" t="str" cm="1">
        <f t="array" ref="BB260">IFERROR(SUMPRODUCT(LARGE($C260:$AU260,{1,2,3,4})), "")</f>
        <v/>
      </c>
      <c r="BC260" s="46" t="str" cm="1">
        <f t="array" ref="BC260">IFERROR(SUMPRODUCT(LARGE($C260:$AU260,{1,2,3,4,5,6,7})), "")</f>
        <v/>
      </c>
    </row>
    <row r="261" spans="2:55" ht="15" customHeight="1" x14ac:dyDescent="0.2">
      <c r="B261" s="4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57"/>
      <c r="AW261" s="47">
        <f t="shared" si="20"/>
        <v>0</v>
      </c>
      <c r="AX261" s="46">
        <f t="shared" si="21"/>
        <v>0</v>
      </c>
      <c r="AY261" s="46" cm="1">
        <f t="array" ref="AY261">IF($AX261&lt;=6,SUM($C261:$AU261),SUMPRODUCT(LARGE($C261:$AU261,{1,2,3,4,5,6})))</f>
        <v>0</v>
      </c>
      <c r="AZ261" s="50" t="str">
        <f t="shared" si="22"/>
        <v/>
      </c>
      <c r="BA261" s="50" t="str">
        <f t="shared" si="23"/>
        <v/>
      </c>
      <c r="BB261" s="46" t="str" cm="1">
        <f t="array" ref="BB261">IFERROR(SUMPRODUCT(LARGE($C261:$AU261,{1,2,3,4})), "")</f>
        <v/>
      </c>
      <c r="BC261" s="46" t="str" cm="1">
        <f t="array" ref="BC261">IFERROR(SUMPRODUCT(LARGE($C261:$AU261,{1,2,3,4,5,6,7})), "")</f>
        <v/>
      </c>
    </row>
    <row r="262" spans="2:55" ht="15" customHeight="1" x14ac:dyDescent="0.2">
      <c r="B262" s="4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57"/>
      <c r="AW262" s="47">
        <f t="shared" si="20"/>
        <v>0</v>
      </c>
      <c r="AX262" s="46">
        <f t="shared" si="21"/>
        <v>0</v>
      </c>
      <c r="AY262" s="46" cm="1">
        <f t="array" ref="AY262">IF($AX262&lt;=6,SUM($C262:$AU262),SUMPRODUCT(LARGE($C262:$AU262,{1,2,3,4,5,6})))</f>
        <v>0</v>
      </c>
      <c r="AZ262" s="50" t="str">
        <f t="shared" si="22"/>
        <v/>
      </c>
      <c r="BA262" s="50" t="str">
        <f t="shared" si="23"/>
        <v/>
      </c>
      <c r="BB262" s="46" t="str" cm="1">
        <f t="array" ref="BB262">IFERROR(SUMPRODUCT(LARGE($C262:$AU262,{1,2,3,4})), "")</f>
        <v/>
      </c>
      <c r="BC262" s="46" t="str" cm="1">
        <f t="array" ref="BC262">IFERROR(SUMPRODUCT(LARGE($C262:$AU262,{1,2,3,4,5,6,7})), "")</f>
        <v/>
      </c>
    </row>
    <row r="263" spans="2:55" ht="15" customHeight="1" x14ac:dyDescent="0.2">
      <c r="B263" s="4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57"/>
      <c r="AW263" s="47">
        <f t="shared" si="20"/>
        <v>0</v>
      </c>
      <c r="AX263" s="46">
        <f t="shared" si="21"/>
        <v>0</v>
      </c>
      <c r="AY263" s="46" cm="1">
        <f t="array" ref="AY263">IF($AX263&lt;=6,SUM($C263:$AU263),SUMPRODUCT(LARGE($C263:$AU263,{1,2,3,4,5,6})))</f>
        <v>0</v>
      </c>
      <c r="AZ263" s="50" t="str">
        <f t="shared" si="22"/>
        <v/>
      </c>
      <c r="BA263" s="50" t="str">
        <f t="shared" si="23"/>
        <v/>
      </c>
      <c r="BB263" s="46" t="str" cm="1">
        <f t="array" ref="BB263">IFERROR(SUMPRODUCT(LARGE($C263:$AU263,{1,2,3,4})), "")</f>
        <v/>
      </c>
      <c r="BC263" s="46" t="str" cm="1">
        <f t="array" ref="BC263">IFERROR(SUMPRODUCT(LARGE($C263:$AU263,{1,2,3,4,5,6,7})), "")</f>
        <v/>
      </c>
    </row>
    <row r="264" spans="2:55" ht="15" customHeight="1" x14ac:dyDescent="0.2">
      <c r="B264" s="4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57"/>
      <c r="AW264" s="47">
        <f t="shared" si="20"/>
        <v>0</v>
      </c>
      <c r="AX264" s="46">
        <f t="shared" si="21"/>
        <v>0</v>
      </c>
      <c r="AY264" s="46" cm="1">
        <f t="array" ref="AY264">IF($AX264&lt;=6,SUM($C264:$AU264),SUMPRODUCT(LARGE($C264:$AU264,{1,2,3,4,5,6})))</f>
        <v>0</v>
      </c>
      <c r="AZ264" s="50" t="str">
        <f t="shared" si="22"/>
        <v/>
      </c>
      <c r="BA264" s="50" t="str">
        <f t="shared" si="23"/>
        <v/>
      </c>
      <c r="BB264" s="46" t="str" cm="1">
        <f t="array" ref="BB264">IFERROR(SUMPRODUCT(LARGE($C264:$AU264,{1,2,3,4})), "")</f>
        <v/>
      </c>
      <c r="BC264" s="46" t="str" cm="1">
        <f t="array" ref="BC264">IFERROR(SUMPRODUCT(LARGE($C264:$AU264,{1,2,3,4,5,6,7})), "")</f>
        <v/>
      </c>
    </row>
    <row r="265" spans="2:55" ht="15" customHeight="1" x14ac:dyDescent="0.2">
      <c r="B265" s="4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57"/>
      <c r="AW265" s="47">
        <f t="shared" si="20"/>
        <v>0</v>
      </c>
      <c r="AX265" s="46">
        <f t="shared" si="21"/>
        <v>0</v>
      </c>
      <c r="AY265" s="46" cm="1">
        <f t="array" ref="AY265">IF($AX265&lt;=6,SUM($C265:$AU265),SUMPRODUCT(LARGE($C265:$AU265,{1,2,3,4,5,6})))</f>
        <v>0</v>
      </c>
      <c r="AZ265" s="50" t="str">
        <f t="shared" si="22"/>
        <v/>
      </c>
      <c r="BA265" s="50" t="str">
        <f t="shared" si="23"/>
        <v/>
      </c>
      <c r="BB265" s="46" t="str" cm="1">
        <f t="array" ref="BB265">IFERROR(SUMPRODUCT(LARGE($C265:$AU265,{1,2,3,4})), "")</f>
        <v/>
      </c>
      <c r="BC265" s="46" t="str" cm="1">
        <f t="array" ref="BC265">IFERROR(SUMPRODUCT(LARGE($C265:$AU265,{1,2,3,4,5,6,7})), "")</f>
        <v/>
      </c>
    </row>
    <row r="266" spans="2:55" ht="15" customHeight="1" x14ac:dyDescent="0.2">
      <c r="B266" s="4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57"/>
      <c r="AW266" s="47">
        <f t="shared" si="20"/>
        <v>0</v>
      </c>
      <c r="AX266" s="46">
        <f t="shared" si="21"/>
        <v>0</v>
      </c>
      <c r="AY266" s="46" cm="1">
        <f t="array" ref="AY266">IF($AX266&lt;=6,SUM($C266:$AU266),SUMPRODUCT(LARGE($C266:$AU266,{1,2,3,4,5,6})))</f>
        <v>0</v>
      </c>
      <c r="AZ266" s="50" t="str">
        <f t="shared" si="22"/>
        <v/>
      </c>
      <c r="BA266" s="50" t="str">
        <f t="shared" si="23"/>
        <v/>
      </c>
      <c r="BB266" s="46" t="str" cm="1">
        <f t="array" ref="BB266">IFERROR(SUMPRODUCT(LARGE($C266:$AU266,{1,2,3,4})), "")</f>
        <v/>
      </c>
      <c r="BC266" s="46" t="str" cm="1">
        <f t="array" ref="BC266">IFERROR(SUMPRODUCT(LARGE($C266:$AU266,{1,2,3,4,5,6,7})), "")</f>
        <v/>
      </c>
    </row>
    <row r="267" spans="2:55" ht="15" customHeight="1" x14ac:dyDescent="0.2">
      <c r="B267" s="4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57"/>
      <c r="AW267" s="47">
        <f t="shared" si="20"/>
        <v>0</v>
      </c>
      <c r="AX267" s="46">
        <f t="shared" si="21"/>
        <v>0</v>
      </c>
      <c r="AY267" s="46" cm="1">
        <f t="array" ref="AY267">IF($AX267&lt;=6,SUM($C267:$AU267),SUMPRODUCT(LARGE($C267:$AU267,{1,2,3,4,5,6})))</f>
        <v>0</v>
      </c>
      <c r="AZ267" s="50" t="str">
        <f t="shared" si="22"/>
        <v/>
      </c>
      <c r="BA267" s="50" t="str">
        <f t="shared" si="23"/>
        <v/>
      </c>
      <c r="BB267" s="46" t="str" cm="1">
        <f t="array" ref="BB267">IFERROR(SUMPRODUCT(LARGE($C267:$AU267,{1,2,3,4})), "")</f>
        <v/>
      </c>
      <c r="BC267" s="46" t="str" cm="1">
        <f t="array" ref="BC267">IFERROR(SUMPRODUCT(LARGE($C267:$AU267,{1,2,3,4,5,6,7})), "")</f>
        <v/>
      </c>
    </row>
    <row r="268" spans="2:55" ht="15" customHeight="1" x14ac:dyDescent="0.2">
      <c r="B268" s="4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57"/>
      <c r="AW268" s="47">
        <f t="shared" si="20"/>
        <v>0</v>
      </c>
      <c r="AX268" s="46">
        <f t="shared" si="21"/>
        <v>0</v>
      </c>
      <c r="AY268" s="46" cm="1">
        <f t="array" ref="AY268">IF($AX268&lt;=6,SUM($C268:$AU268),SUMPRODUCT(LARGE($C268:$AU268,{1,2,3,4,5,6})))</f>
        <v>0</v>
      </c>
      <c r="AZ268" s="50" t="str">
        <f t="shared" si="22"/>
        <v/>
      </c>
      <c r="BA268" s="50" t="str">
        <f t="shared" si="23"/>
        <v/>
      </c>
      <c r="BB268" s="46" t="str" cm="1">
        <f t="array" ref="BB268">IFERROR(SUMPRODUCT(LARGE($C268:$AU268,{1,2,3,4})), "")</f>
        <v/>
      </c>
      <c r="BC268" s="46" t="str" cm="1">
        <f t="array" ref="BC268">IFERROR(SUMPRODUCT(LARGE($C268:$AU268,{1,2,3,4,5,6,7})), "")</f>
        <v/>
      </c>
    </row>
    <row r="269" spans="2:55" ht="15" customHeight="1" x14ac:dyDescent="0.2">
      <c r="B269" s="4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57"/>
      <c r="AW269" s="47">
        <f t="shared" si="20"/>
        <v>0</v>
      </c>
      <c r="AX269" s="46">
        <f t="shared" si="21"/>
        <v>0</v>
      </c>
      <c r="AY269" s="46" cm="1">
        <f t="array" ref="AY269">IF($AX269&lt;=6,SUM($C269:$AU269),SUMPRODUCT(LARGE($C269:$AU269,{1,2,3,4,5,6})))</f>
        <v>0</v>
      </c>
      <c r="AZ269" s="50" t="str">
        <f t="shared" si="22"/>
        <v/>
      </c>
      <c r="BA269" s="50" t="str">
        <f t="shared" si="23"/>
        <v/>
      </c>
      <c r="BB269" s="46" t="str" cm="1">
        <f t="array" ref="BB269">IFERROR(SUMPRODUCT(LARGE($C269:$AU269,{1,2,3,4})), "")</f>
        <v/>
      </c>
      <c r="BC269" s="46" t="str" cm="1">
        <f t="array" ref="BC269">IFERROR(SUMPRODUCT(LARGE($C269:$AU269,{1,2,3,4,5,6,7})), "")</f>
        <v/>
      </c>
    </row>
    <row r="270" spans="2:55" ht="15" customHeight="1" x14ac:dyDescent="0.2">
      <c r="B270" s="4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57"/>
      <c r="AW270" s="47">
        <f t="shared" si="20"/>
        <v>0</v>
      </c>
      <c r="AX270" s="46">
        <f t="shared" si="21"/>
        <v>0</v>
      </c>
      <c r="AY270" s="46" cm="1">
        <f t="array" ref="AY270">IF($AX270&lt;=6,SUM($C270:$AU270),SUMPRODUCT(LARGE($C270:$AU270,{1,2,3,4,5,6})))</f>
        <v>0</v>
      </c>
      <c r="AZ270" s="50" t="str">
        <f t="shared" si="22"/>
        <v/>
      </c>
      <c r="BA270" s="50" t="str">
        <f t="shared" si="23"/>
        <v/>
      </c>
      <c r="BB270" s="46" t="str" cm="1">
        <f t="array" ref="BB270">IFERROR(SUMPRODUCT(LARGE($C270:$AU270,{1,2,3,4})), "")</f>
        <v/>
      </c>
      <c r="BC270" s="46" t="str" cm="1">
        <f t="array" ref="BC270">IFERROR(SUMPRODUCT(LARGE($C270:$AU270,{1,2,3,4,5,6,7})), "")</f>
        <v/>
      </c>
    </row>
    <row r="271" spans="2:55" ht="15" customHeight="1" x14ac:dyDescent="0.2">
      <c r="B271" s="4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57"/>
      <c r="AW271" s="47">
        <f t="shared" si="20"/>
        <v>0</v>
      </c>
      <c r="AX271" s="46">
        <f t="shared" si="21"/>
        <v>0</v>
      </c>
      <c r="AY271" s="46" cm="1">
        <f t="array" ref="AY271">IF($AX271&lt;=6,SUM($C271:$AU271),SUMPRODUCT(LARGE($C271:$AU271,{1,2,3,4,5,6})))</f>
        <v>0</v>
      </c>
      <c r="AZ271" s="50" t="str">
        <f t="shared" si="22"/>
        <v/>
      </c>
      <c r="BA271" s="50" t="str">
        <f t="shared" si="23"/>
        <v/>
      </c>
      <c r="BB271" s="46" t="str" cm="1">
        <f t="array" ref="BB271">IFERROR(SUMPRODUCT(LARGE($C271:$AU271,{1,2,3,4})), "")</f>
        <v/>
      </c>
      <c r="BC271" s="46" t="str" cm="1">
        <f t="array" ref="BC271">IFERROR(SUMPRODUCT(LARGE($C271:$AU271,{1,2,3,4,5,6,7})), "")</f>
        <v/>
      </c>
    </row>
    <row r="272" spans="2:55" ht="15" customHeight="1" x14ac:dyDescent="0.2">
      <c r="B272" s="4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57"/>
      <c r="AW272" s="47">
        <f t="shared" si="20"/>
        <v>0</v>
      </c>
      <c r="AX272" s="46">
        <f t="shared" si="21"/>
        <v>0</v>
      </c>
      <c r="AY272" s="46" cm="1">
        <f t="array" ref="AY272">IF($AX272&lt;=6,SUM($C272:$AU272),SUMPRODUCT(LARGE($C272:$AU272,{1,2,3,4,5,6})))</f>
        <v>0</v>
      </c>
      <c r="AZ272" s="50" t="str">
        <f t="shared" si="22"/>
        <v/>
      </c>
      <c r="BA272" s="50" t="str">
        <f t="shared" si="23"/>
        <v/>
      </c>
      <c r="BB272" s="46" t="str" cm="1">
        <f t="array" ref="BB272">IFERROR(SUMPRODUCT(LARGE($C272:$AU272,{1,2,3,4})), "")</f>
        <v/>
      </c>
      <c r="BC272" s="46" t="str" cm="1">
        <f t="array" ref="BC272">IFERROR(SUMPRODUCT(LARGE($C272:$AU272,{1,2,3,4,5,6,7})), "")</f>
        <v/>
      </c>
    </row>
    <row r="273" spans="2:55" ht="15" customHeight="1" x14ac:dyDescent="0.2">
      <c r="B273" s="4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57"/>
      <c r="AW273" s="47">
        <f t="shared" si="20"/>
        <v>0</v>
      </c>
      <c r="AX273" s="46">
        <f t="shared" si="21"/>
        <v>0</v>
      </c>
      <c r="AY273" s="46" cm="1">
        <f t="array" ref="AY273">IF($AX273&lt;=6,SUM($C273:$AU273),SUMPRODUCT(LARGE($C273:$AU273,{1,2,3,4,5,6})))</f>
        <v>0</v>
      </c>
      <c r="AZ273" s="50" t="str">
        <f t="shared" si="22"/>
        <v/>
      </c>
      <c r="BA273" s="50" t="str">
        <f t="shared" si="23"/>
        <v/>
      </c>
      <c r="BB273" s="46" t="str" cm="1">
        <f t="array" ref="BB273">IFERROR(SUMPRODUCT(LARGE($C273:$AU273,{1,2,3,4})), "")</f>
        <v/>
      </c>
      <c r="BC273" s="46" t="str" cm="1">
        <f t="array" ref="BC273">IFERROR(SUMPRODUCT(LARGE($C273:$AU273,{1,2,3,4,5,6,7})), "")</f>
        <v/>
      </c>
    </row>
    <row r="274" spans="2:55" ht="15" customHeight="1" x14ac:dyDescent="0.2">
      <c r="B274" s="4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57"/>
      <c r="AW274" s="47">
        <f t="shared" si="20"/>
        <v>0</v>
      </c>
      <c r="AX274" s="46">
        <f t="shared" si="21"/>
        <v>0</v>
      </c>
      <c r="AY274" s="46" cm="1">
        <f t="array" ref="AY274">IF($AX274&lt;=6,SUM($C274:$AU274),SUMPRODUCT(LARGE($C274:$AU274,{1,2,3,4,5,6})))</f>
        <v>0</v>
      </c>
      <c r="AZ274" s="50" t="str">
        <f t="shared" si="22"/>
        <v/>
      </c>
      <c r="BA274" s="50" t="str">
        <f t="shared" si="23"/>
        <v/>
      </c>
      <c r="BB274" s="46" t="str" cm="1">
        <f t="array" ref="BB274">IFERROR(SUMPRODUCT(LARGE($C274:$AU274,{1,2,3,4})), "")</f>
        <v/>
      </c>
      <c r="BC274" s="46" t="str" cm="1">
        <f t="array" ref="BC274">IFERROR(SUMPRODUCT(LARGE($C274:$AU274,{1,2,3,4,5,6,7})), "")</f>
        <v/>
      </c>
    </row>
    <row r="275" spans="2:55" ht="15" customHeight="1" x14ac:dyDescent="0.2">
      <c r="B275" s="4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57"/>
      <c r="AW275" s="47">
        <f t="shared" si="20"/>
        <v>0</v>
      </c>
      <c r="AX275" s="46">
        <f t="shared" si="21"/>
        <v>0</v>
      </c>
      <c r="AY275" s="46" cm="1">
        <f t="array" ref="AY275">IF($AX275&lt;=6,SUM($C275:$AU275),SUMPRODUCT(LARGE($C275:$AU275,{1,2,3,4,5,6})))</f>
        <v>0</v>
      </c>
      <c r="AZ275" s="50" t="str">
        <f t="shared" si="22"/>
        <v/>
      </c>
      <c r="BA275" s="50" t="str">
        <f t="shared" si="23"/>
        <v/>
      </c>
      <c r="BB275" s="46" t="str" cm="1">
        <f t="array" ref="BB275">IFERROR(SUMPRODUCT(LARGE($C275:$AU275,{1,2,3,4})), "")</f>
        <v/>
      </c>
      <c r="BC275" s="46" t="str" cm="1">
        <f t="array" ref="BC275">IFERROR(SUMPRODUCT(LARGE($C275:$AU275,{1,2,3,4,5,6,7})), "")</f>
        <v/>
      </c>
    </row>
    <row r="276" spans="2:55" ht="15" customHeight="1" x14ac:dyDescent="0.2">
      <c r="B276" s="4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57"/>
      <c r="AW276" s="47">
        <f t="shared" si="20"/>
        <v>0</v>
      </c>
      <c r="AX276" s="46">
        <f t="shared" si="21"/>
        <v>0</v>
      </c>
      <c r="AY276" s="46" cm="1">
        <f t="array" ref="AY276">IF($AX276&lt;=6,SUM($C276:$AU276),SUMPRODUCT(LARGE($C276:$AU276,{1,2,3,4,5,6})))</f>
        <v>0</v>
      </c>
      <c r="AZ276" s="50" t="str">
        <f t="shared" si="22"/>
        <v/>
      </c>
      <c r="BA276" s="50" t="str">
        <f t="shared" si="23"/>
        <v/>
      </c>
      <c r="BB276" s="46" t="str" cm="1">
        <f t="array" ref="BB276">IFERROR(SUMPRODUCT(LARGE($C276:$AU276,{1,2,3,4})), "")</f>
        <v/>
      </c>
      <c r="BC276" s="46" t="str" cm="1">
        <f t="array" ref="BC276">IFERROR(SUMPRODUCT(LARGE($C276:$AU276,{1,2,3,4,5,6,7})), "")</f>
        <v/>
      </c>
    </row>
    <row r="277" spans="2:55" ht="15" customHeight="1" x14ac:dyDescent="0.2">
      <c r="B277" s="4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57"/>
      <c r="AW277" s="47">
        <f t="shared" si="20"/>
        <v>0</v>
      </c>
      <c r="AX277" s="46">
        <f t="shared" si="21"/>
        <v>0</v>
      </c>
      <c r="AY277" s="46" cm="1">
        <f t="array" ref="AY277">IF($AX277&lt;=6,SUM($C277:$AU277),SUMPRODUCT(LARGE($C277:$AU277,{1,2,3,4,5,6})))</f>
        <v>0</v>
      </c>
      <c r="AZ277" s="50" t="str">
        <f t="shared" si="22"/>
        <v/>
      </c>
      <c r="BA277" s="50" t="str">
        <f t="shared" si="23"/>
        <v/>
      </c>
      <c r="BB277" s="46" t="str" cm="1">
        <f t="array" ref="BB277">IFERROR(SUMPRODUCT(LARGE($C277:$AU277,{1,2,3,4})), "")</f>
        <v/>
      </c>
      <c r="BC277" s="46" t="str" cm="1">
        <f t="array" ref="BC277">IFERROR(SUMPRODUCT(LARGE($C277:$AU277,{1,2,3,4,5,6,7})), "")</f>
        <v/>
      </c>
    </row>
    <row r="278" spans="2:55" ht="15" customHeight="1" x14ac:dyDescent="0.2">
      <c r="B278" s="4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57"/>
      <c r="AW278" s="47">
        <f t="shared" si="20"/>
        <v>0</v>
      </c>
      <c r="AX278" s="46">
        <f t="shared" si="21"/>
        <v>0</v>
      </c>
      <c r="AY278" s="46" cm="1">
        <f t="array" ref="AY278">IF($AX278&lt;=6,SUM($C278:$AU278),SUMPRODUCT(LARGE($C278:$AU278,{1,2,3,4,5,6})))</f>
        <v>0</v>
      </c>
      <c r="AZ278" s="50" t="str">
        <f t="shared" si="22"/>
        <v/>
      </c>
      <c r="BA278" s="50" t="str">
        <f t="shared" si="23"/>
        <v/>
      </c>
      <c r="BB278" s="46" t="str" cm="1">
        <f t="array" ref="BB278">IFERROR(SUMPRODUCT(LARGE($C278:$AU278,{1,2,3,4})), "")</f>
        <v/>
      </c>
      <c r="BC278" s="46" t="str" cm="1">
        <f t="array" ref="BC278">IFERROR(SUMPRODUCT(LARGE($C278:$AU278,{1,2,3,4,5,6,7})), "")</f>
        <v/>
      </c>
    </row>
    <row r="279" spans="2:55" ht="15" customHeight="1" x14ac:dyDescent="0.2">
      <c r="B279" s="4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57"/>
      <c r="AW279" s="47">
        <f t="shared" si="20"/>
        <v>0</v>
      </c>
      <c r="AX279" s="46">
        <f t="shared" si="21"/>
        <v>0</v>
      </c>
      <c r="AY279" s="46" cm="1">
        <f t="array" ref="AY279">IF($AX279&lt;=6,SUM($C279:$AU279),SUMPRODUCT(LARGE($C279:$AU279,{1,2,3,4,5,6})))</f>
        <v>0</v>
      </c>
      <c r="AZ279" s="50" t="str">
        <f t="shared" si="22"/>
        <v/>
      </c>
      <c r="BA279" s="50" t="str">
        <f t="shared" si="23"/>
        <v/>
      </c>
      <c r="BB279" s="46" t="str" cm="1">
        <f t="array" ref="BB279">IFERROR(SUMPRODUCT(LARGE($C279:$AU279,{1,2,3,4})), "")</f>
        <v/>
      </c>
      <c r="BC279" s="46" t="str" cm="1">
        <f t="array" ref="BC279">IFERROR(SUMPRODUCT(LARGE($C279:$AU279,{1,2,3,4,5,6,7})), "")</f>
        <v/>
      </c>
    </row>
    <row r="280" spans="2:55" ht="15" customHeight="1" x14ac:dyDescent="0.2">
      <c r="B280" s="4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57"/>
      <c r="AW280" s="47">
        <f t="shared" si="20"/>
        <v>0</v>
      </c>
      <c r="AX280" s="46">
        <f t="shared" si="21"/>
        <v>0</v>
      </c>
      <c r="AY280" s="46" cm="1">
        <f t="array" ref="AY280">IF($AX280&lt;=6,SUM($C280:$AU280),SUMPRODUCT(LARGE($C280:$AU280,{1,2,3,4,5,6})))</f>
        <v>0</v>
      </c>
      <c r="AZ280" s="50" t="str">
        <f t="shared" si="22"/>
        <v/>
      </c>
      <c r="BA280" s="50" t="str">
        <f t="shared" si="23"/>
        <v/>
      </c>
      <c r="BB280" s="46" t="str" cm="1">
        <f t="array" ref="BB280">IFERROR(SUMPRODUCT(LARGE($C280:$AU280,{1,2,3,4})), "")</f>
        <v/>
      </c>
      <c r="BC280" s="46" t="str" cm="1">
        <f t="array" ref="BC280">IFERROR(SUMPRODUCT(LARGE($C280:$AU280,{1,2,3,4,5,6,7})), "")</f>
        <v/>
      </c>
    </row>
    <row r="281" spans="2:55" ht="15" customHeight="1" x14ac:dyDescent="0.2">
      <c r="B281" s="4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57"/>
      <c r="AW281" s="47">
        <f t="shared" si="20"/>
        <v>0</v>
      </c>
      <c r="AX281" s="46">
        <f t="shared" si="21"/>
        <v>0</v>
      </c>
      <c r="AY281" s="46" cm="1">
        <f t="array" ref="AY281">IF($AX281&lt;=6,SUM($C281:$AU281),SUMPRODUCT(LARGE($C281:$AU281,{1,2,3,4,5,6})))</f>
        <v>0</v>
      </c>
      <c r="AZ281" s="50" t="str">
        <f t="shared" si="22"/>
        <v/>
      </c>
      <c r="BA281" s="50" t="str">
        <f t="shared" si="23"/>
        <v/>
      </c>
      <c r="BB281" s="46" t="str" cm="1">
        <f t="array" ref="BB281">IFERROR(SUMPRODUCT(LARGE($C281:$AU281,{1,2,3,4})), "")</f>
        <v/>
      </c>
      <c r="BC281" s="46" t="str" cm="1">
        <f t="array" ref="BC281">IFERROR(SUMPRODUCT(LARGE($C281:$AU281,{1,2,3,4,5,6,7})), "")</f>
        <v/>
      </c>
    </row>
    <row r="282" spans="2:55" ht="15" customHeight="1" x14ac:dyDescent="0.2">
      <c r="B282" s="4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57"/>
      <c r="AW282" s="47">
        <f t="shared" si="20"/>
        <v>0</v>
      </c>
      <c r="AX282" s="46">
        <f t="shared" si="21"/>
        <v>0</v>
      </c>
      <c r="AY282" s="46" cm="1">
        <f t="array" ref="AY282">IF($AX282&lt;=6,SUM($C282:$AU282),SUMPRODUCT(LARGE($C282:$AU282,{1,2,3,4,5,6})))</f>
        <v>0</v>
      </c>
      <c r="AZ282" s="50" t="str">
        <f t="shared" si="22"/>
        <v/>
      </c>
      <c r="BA282" s="50" t="str">
        <f t="shared" si="23"/>
        <v/>
      </c>
      <c r="BB282" s="46" t="str" cm="1">
        <f t="array" ref="BB282">IFERROR(SUMPRODUCT(LARGE($C282:$AU282,{1,2,3,4})), "")</f>
        <v/>
      </c>
      <c r="BC282" s="46" t="str" cm="1">
        <f t="array" ref="BC282">IFERROR(SUMPRODUCT(LARGE($C282:$AU282,{1,2,3,4,5,6,7})), "")</f>
        <v/>
      </c>
    </row>
    <row r="283" spans="2:55" ht="15" customHeight="1" x14ac:dyDescent="0.2">
      <c r="B283" s="4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57"/>
      <c r="AW283" s="47">
        <f t="shared" si="20"/>
        <v>0</v>
      </c>
      <c r="AX283" s="46">
        <f t="shared" si="21"/>
        <v>0</v>
      </c>
      <c r="AY283" s="46" cm="1">
        <f t="array" ref="AY283">IF($AX283&lt;=6,SUM($C283:$AU283),SUMPRODUCT(LARGE($C283:$AU283,{1,2,3,4,5,6})))</f>
        <v>0</v>
      </c>
      <c r="AZ283" s="50" t="str">
        <f t="shared" si="22"/>
        <v/>
      </c>
      <c r="BA283" s="50" t="str">
        <f t="shared" si="23"/>
        <v/>
      </c>
      <c r="BB283" s="46" t="str" cm="1">
        <f t="array" ref="BB283">IFERROR(SUMPRODUCT(LARGE($C283:$AU283,{1,2,3,4})), "")</f>
        <v/>
      </c>
      <c r="BC283" s="46" t="str" cm="1">
        <f t="array" ref="BC283">IFERROR(SUMPRODUCT(LARGE($C283:$AU283,{1,2,3,4,5,6,7})), "")</f>
        <v/>
      </c>
    </row>
    <row r="284" spans="2:55" ht="15" customHeight="1" x14ac:dyDescent="0.2">
      <c r="B284" s="4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57"/>
      <c r="AW284" s="47">
        <f t="shared" si="20"/>
        <v>0</v>
      </c>
      <c r="AX284" s="46">
        <f t="shared" si="21"/>
        <v>0</v>
      </c>
      <c r="AY284" s="46" cm="1">
        <f t="array" ref="AY284">IF($AX284&lt;=6,SUM($C284:$AU284),SUMPRODUCT(LARGE($C284:$AU284,{1,2,3,4,5,6})))</f>
        <v>0</v>
      </c>
      <c r="AZ284" s="50" t="str">
        <f t="shared" si="22"/>
        <v/>
      </c>
      <c r="BA284" s="50" t="str">
        <f t="shared" si="23"/>
        <v/>
      </c>
      <c r="BB284" s="46" t="str" cm="1">
        <f t="array" ref="BB284">IFERROR(SUMPRODUCT(LARGE($C284:$AU284,{1,2,3,4})), "")</f>
        <v/>
      </c>
      <c r="BC284" s="46" t="str" cm="1">
        <f t="array" ref="BC284">IFERROR(SUMPRODUCT(LARGE($C284:$AU284,{1,2,3,4,5,6,7})), "")</f>
        <v/>
      </c>
    </row>
    <row r="285" spans="2:55" ht="15" customHeight="1" x14ac:dyDescent="0.2">
      <c r="B285" s="4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57"/>
      <c r="AW285" s="47">
        <f t="shared" si="20"/>
        <v>0</v>
      </c>
      <c r="AX285" s="46">
        <f t="shared" si="21"/>
        <v>0</v>
      </c>
      <c r="AY285" s="46" cm="1">
        <f t="array" ref="AY285">IF($AX285&lt;=6,SUM($C285:$AU285),SUMPRODUCT(LARGE($C285:$AU285,{1,2,3,4,5,6})))</f>
        <v>0</v>
      </c>
      <c r="AZ285" s="50" t="str">
        <f t="shared" si="22"/>
        <v/>
      </c>
      <c r="BA285" s="50" t="str">
        <f t="shared" si="23"/>
        <v/>
      </c>
      <c r="BB285" s="46" t="str" cm="1">
        <f t="array" ref="BB285">IFERROR(SUMPRODUCT(LARGE($C285:$AU285,{1,2,3,4})), "")</f>
        <v/>
      </c>
      <c r="BC285" s="46" t="str" cm="1">
        <f t="array" ref="BC285">IFERROR(SUMPRODUCT(LARGE($C285:$AU285,{1,2,3,4,5,6,7})), "")</f>
        <v/>
      </c>
    </row>
    <row r="286" spans="2:55" ht="15" customHeight="1" x14ac:dyDescent="0.2">
      <c r="B286" s="4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57"/>
      <c r="AW286" s="47">
        <f t="shared" si="20"/>
        <v>0</v>
      </c>
      <c r="AX286" s="46">
        <f t="shared" si="21"/>
        <v>0</v>
      </c>
      <c r="AY286" s="46" cm="1">
        <f t="array" ref="AY286">IF($AX286&lt;=6,SUM($C286:$AU286),SUMPRODUCT(LARGE($C286:$AU286,{1,2,3,4,5,6})))</f>
        <v>0</v>
      </c>
      <c r="AZ286" s="50" t="str">
        <f t="shared" si="22"/>
        <v/>
      </c>
      <c r="BA286" s="50" t="str">
        <f t="shared" si="23"/>
        <v/>
      </c>
      <c r="BB286" s="46" t="str" cm="1">
        <f t="array" ref="BB286">IFERROR(SUMPRODUCT(LARGE($C286:$AU286,{1,2,3,4})), "")</f>
        <v/>
      </c>
      <c r="BC286" s="46" t="str" cm="1">
        <f t="array" ref="BC286">IFERROR(SUMPRODUCT(LARGE($C286:$AU286,{1,2,3,4,5,6,7})), "")</f>
        <v/>
      </c>
    </row>
    <row r="287" spans="2:55" ht="15" customHeight="1" x14ac:dyDescent="0.2">
      <c r="B287" s="4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57"/>
      <c r="AW287" s="47">
        <f t="shared" si="20"/>
        <v>0</v>
      </c>
      <c r="AX287" s="46">
        <f t="shared" si="21"/>
        <v>0</v>
      </c>
      <c r="AY287" s="46" cm="1">
        <f t="array" ref="AY287">IF($AX287&lt;=6,SUM($C287:$AU287),SUMPRODUCT(LARGE($C287:$AU287,{1,2,3,4,5,6})))</f>
        <v>0</v>
      </c>
      <c r="AZ287" s="50" t="str">
        <f t="shared" si="22"/>
        <v/>
      </c>
      <c r="BA287" s="50" t="str">
        <f t="shared" si="23"/>
        <v/>
      </c>
      <c r="BB287" s="46" t="str" cm="1">
        <f t="array" ref="BB287">IFERROR(SUMPRODUCT(LARGE($C287:$AU287,{1,2,3,4})), "")</f>
        <v/>
      </c>
      <c r="BC287" s="46" t="str" cm="1">
        <f t="array" ref="BC287">IFERROR(SUMPRODUCT(LARGE($C287:$AU287,{1,2,3,4,5,6,7})), "")</f>
        <v/>
      </c>
    </row>
    <row r="288" spans="2:55" ht="15" customHeight="1" x14ac:dyDescent="0.2">
      <c r="B288" s="4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57"/>
      <c r="AW288" s="47">
        <f t="shared" si="20"/>
        <v>0</v>
      </c>
      <c r="AX288" s="46">
        <f t="shared" si="21"/>
        <v>0</v>
      </c>
      <c r="AY288" s="46" cm="1">
        <f t="array" ref="AY288">IF($AX288&lt;=6,SUM($C288:$AU288),SUMPRODUCT(LARGE($C288:$AU288,{1,2,3,4,5,6})))</f>
        <v>0</v>
      </c>
      <c r="AZ288" s="50" t="str">
        <f t="shared" si="22"/>
        <v/>
      </c>
      <c r="BA288" s="50" t="str">
        <f t="shared" si="23"/>
        <v/>
      </c>
      <c r="BB288" s="46" t="str" cm="1">
        <f t="array" ref="BB288">IFERROR(SUMPRODUCT(LARGE($C288:$AU288,{1,2,3,4})), "")</f>
        <v/>
      </c>
      <c r="BC288" s="46" t="str" cm="1">
        <f t="array" ref="BC288">IFERROR(SUMPRODUCT(LARGE($C288:$AU288,{1,2,3,4,5,6,7})), "")</f>
        <v/>
      </c>
    </row>
    <row r="289" spans="2:55" ht="15" customHeight="1" x14ac:dyDescent="0.2">
      <c r="B289" s="4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57"/>
      <c r="AW289" s="47">
        <f t="shared" si="20"/>
        <v>0</v>
      </c>
      <c r="AX289" s="46">
        <f t="shared" si="21"/>
        <v>0</v>
      </c>
      <c r="AY289" s="46" cm="1">
        <f t="array" ref="AY289">IF($AX289&lt;=6,SUM($C289:$AU289),SUMPRODUCT(LARGE($C289:$AU289,{1,2,3,4,5,6})))</f>
        <v>0</v>
      </c>
      <c r="AZ289" s="50" t="str">
        <f t="shared" si="22"/>
        <v/>
      </c>
      <c r="BA289" s="50" t="str">
        <f t="shared" si="23"/>
        <v/>
      </c>
      <c r="BB289" s="46" t="str" cm="1">
        <f t="array" ref="BB289">IFERROR(SUMPRODUCT(LARGE($C289:$AU289,{1,2,3,4})), "")</f>
        <v/>
      </c>
      <c r="BC289" s="46" t="str" cm="1">
        <f t="array" ref="BC289">IFERROR(SUMPRODUCT(LARGE($C289:$AU289,{1,2,3,4,5,6,7})), "")</f>
        <v/>
      </c>
    </row>
    <row r="290" spans="2:55" ht="15" customHeight="1" x14ac:dyDescent="0.2">
      <c r="B290" s="4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57"/>
      <c r="AW290" s="47">
        <f t="shared" si="20"/>
        <v>0</v>
      </c>
      <c r="AX290" s="46">
        <f t="shared" si="21"/>
        <v>0</v>
      </c>
      <c r="AY290" s="46" cm="1">
        <f t="array" ref="AY290">IF($AX290&lt;=6,SUM($C290:$AU290),SUMPRODUCT(LARGE($C290:$AU290,{1,2,3,4,5,6})))</f>
        <v>0</v>
      </c>
      <c r="AZ290" s="50" t="str">
        <f t="shared" si="22"/>
        <v/>
      </c>
      <c r="BA290" s="50" t="str">
        <f t="shared" si="23"/>
        <v/>
      </c>
      <c r="BB290" s="46" t="str" cm="1">
        <f t="array" ref="BB290">IFERROR(SUMPRODUCT(LARGE($C290:$AU290,{1,2,3,4})), "")</f>
        <v/>
      </c>
      <c r="BC290" s="46" t="str" cm="1">
        <f t="array" ref="BC290">IFERROR(SUMPRODUCT(LARGE($C290:$AU290,{1,2,3,4,5,6,7})), "")</f>
        <v/>
      </c>
    </row>
    <row r="291" spans="2:55" ht="15" customHeight="1" x14ac:dyDescent="0.2">
      <c r="B291" s="4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57"/>
      <c r="AW291" s="47">
        <f t="shared" si="20"/>
        <v>0</v>
      </c>
      <c r="AX291" s="46">
        <f t="shared" si="21"/>
        <v>0</v>
      </c>
      <c r="AY291" s="46" cm="1">
        <f t="array" ref="AY291">IF($AX291&lt;=6,SUM($C291:$AU291),SUMPRODUCT(LARGE($C291:$AU291,{1,2,3,4,5,6})))</f>
        <v>0</v>
      </c>
      <c r="AZ291" s="50" t="str">
        <f t="shared" si="22"/>
        <v/>
      </c>
      <c r="BA291" s="50" t="str">
        <f t="shared" si="23"/>
        <v/>
      </c>
      <c r="BB291" s="46" t="str" cm="1">
        <f t="array" ref="BB291">IFERROR(SUMPRODUCT(LARGE($C291:$AU291,{1,2,3,4})), "")</f>
        <v/>
      </c>
      <c r="BC291" s="46" t="str" cm="1">
        <f t="array" ref="BC291">IFERROR(SUMPRODUCT(LARGE($C291:$AU291,{1,2,3,4,5,6,7})), "")</f>
        <v/>
      </c>
    </row>
    <row r="292" spans="2:55" ht="15" customHeight="1" x14ac:dyDescent="0.2">
      <c r="B292" s="4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57"/>
      <c r="AW292" s="47">
        <f t="shared" si="20"/>
        <v>0</v>
      </c>
      <c r="AX292" s="46">
        <f t="shared" si="21"/>
        <v>0</v>
      </c>
      <c r="AY292" s="46" cm="1">
        <f t="array" ref="AY292">IF($AX292&lt;=6,SUM($C292:$AU292),SUMPRODUCT(LARGE($C292:$AU292,{1,2,3,4,5,6})))</f>
        <v>0</v>
      </c>
      <c r="AZ292" s="50" t="str">
        <f t="shared" si="22"/>
        <v/>
      </c>
      <c r="BA292" s="50" t="str">
        <f t="shared" si="23"/>
        <v/>
      </c>
      <c r="BB292" s="46" t="str" cm="1">
        <f t="array" ref="BB292">IFERROR(SUMPRODUCT(LARGE($C292:$AU292,{1,2,3,4})), "")</f>
        <v/>
      </c>
      <c r="BC292" s="46" t="str" cm="1">
        <f t="array" ref="BC292">IFERROR(SUMPRODUCT(LARGE($C292:$AU292,{1,2,3,4,5,6,7})), "")</f>
        <v/>
      </c>
    </row>
    <row r="293" spans="2:55" ht="15" customHeight="1" x14ac:dyDescent="0.2">
      <c r="B293" s="4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57"/>
      <c r="AW293" s="47">
        <f t="shared" si="20"/>
        <v>0</v>
      </c>
      <c r="AX293" s="46">
        <f t="shared" si="21"/>
        <v>0</v>
      </c>
      <c r="AY293" s="46" cm="1">
        <f t="array" ref="AY293">IF($AX293&lt;=6,SUM($C293:$AU293),SUMPRODUCT(LARGE($C293:$AU293,{1,2,3,4,5,6})))</f>
        <v>0</v>
      </c>
      <c r="AZ293" s="50" t="str">
        <f t="shared" si="22"/>
        <v/>
      </c>
      <c r="BA293" s="50" t="str">
        <f t="shared" si="23"/>
        <v/>
      </c>
      <c r="BB293" s="46" t="str" cm="1">
        <f t="array" ref="BB293">IFERROR(SUMPRODUCT(LARGE($C293:$AU293,{1,2,3,4})), "")</f>
        <v/>
      </c>
      <c r="BC293" s="46" t="str" cm="1">
        <f t="array" ref="BC293">IFERROR(SUMPRODUCT(LARGE($C293:$AU293,{1,2,3,4,5,6,7})), "")</f>
        <v/>
      </c>
    </row>
    <row r="294" spans="2:55" ht="15" customHeight="1" x14ac:dyDescent="0.2">
      <c r="B294" s="4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57"/>
      <c r="AW294" s="47">
        <f t="shared" si="20"/>
        <v>0</v>
      </c>
      <c r="AX294" s="46">
        <f t="shared" si="21"/>
        <v>0</v>
      </c>
      <c r="AY294" s="46" cm="1">
        <f t="array" ref="AY294">IF($AX294&lt;=6,SUM($C294:$AU294),SUMPRODUCT(LARGE($C294:$AU294,{1,2,3,4,5,6})))</f>
        <v>0</v>
      </c>
      <c r="AZ294" s="50" t="str">
        <f t="shared" si="22"/>
        <v/>
      </c>
      <c r="BA294" s="50" t="str">
        <f t="shared" si="23"/>
        <v/>
      </c>
      <c r="BB294" s="46" t="str" cm="1">
        <f t="array" ref="BB294">IFERROR(SUMPRODUCT(LARGE($C294:$AU294,{1,2,3,4})), "")</f>
        <v/>
      </c>
      <c r="BC294" s="46" t="str" cm="1">
        <f t="array" ref="BC294">IFERROR(SUMPRODUCT(LARGE($C294:$AU294,{1,2,3,4,5,6,7})), "")</f>
        <v/>
      </c>
    </row>
    <row r="295" spans="2:55" ht="15" customHeight="1" x14ac:dyDescent="0.2">
      <c r="B295" s="4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57"/>
      <c r="AW295" s="47">
        <f t="shared" si="20"/>
        <v>0</v>
      </c>
      <c r="AX295" s="46">
        <f t="shared" si="21"/>
        <v>0</v>
      </c>
      <c r="AY295" s="46" cm="1">
        <f t="array" ref="AY295">IF($AX295&lt;=6,SUM($C295:$AU295),SUMPRODUCT(LARGE($C295:$AU295,{1,2,3,4,5,6})))</f>
        <v>0</v>
      </c>
      <c r="AZ295" s="50" t="str">
        <f t="shared" si="22"/>
        <v/>
      </c>
      <c r="BA295" s="50" t="str">
        <f t="shared" si="23"/>
        <v/>
      </c>
      <c r="BB295" s="46" t="str" cm="1">
        <f t="array" ref="BB295">IFERROR(SUMPRODUCT(LARGE($C295:$AU295,{1,2,3,4})), "")</f>
        <v/>
      </c>
      <c r="BC295" s="46" t="str" cm="1">
        <f t="array" ref="BC295">IFERROR(SUMPRODUCT(LARGE($C295:$AU295,{1,2,3,4,5,6,7})), "")</f>
        <v/>
      </c>
    </row>
    <row r="296" spans="2:55" ht="15" customHeight="1" x14ac:dyDescent="0.2">
      <c r="B296" s="4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57"/>
      <c r="AW296" s="47">
        <f t="shared" si="20"/>
        <v>0</v>
      </c>
      <c r="AX296" s="46">
        <f t="shared" si="21"/>
        <v>0</v>
      </c>
      <c r="AY296" s="46" cm="1">
        <f t="array" ref="AY296">IF($AX296&lt;=6,SUM($C296:$AU296),SUMPRODUCT(LARGE($C296:$AU296,{1,2,3,4,5,6})))</f>
        <v>0</v>
      </c>
      <c r="AZ296" s="50" t="str">
        <f t="shared" si="22"/>
        <v/>
      </c>
      <c r="BA296" s="50" t="str">
        <f t="shared" si="23"/>
        <v/>
      </c>
      <c r="BB296" s="46" t="str" cm="1">
        <f t="array" ref="BB296">IFERROR(SUMPRODUCT(LARGE($C296:$AU296,{1,2,3,4})), "")</f>
        <v/>
      </c>
      <c r="BC296" s="46" t="str" cm="1">
        <f t="array" ref="BC296">IFERROR(SUMPRODUCT(LARGE($C296:$AU296,{1,2,3,4,5,6,7})), "")</f>
        <v/>
      </c>
    </row>
    <row r="297" spans="2:55" ht="15" customHeight="1" x14ac:dyDescent="0.2">
      <c r="B297" s="4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57"/>
      <c r="AW297" s="47">
        <f t="shared" si="20"/>
        <v>0</v>
      </c>
      <c r="AX297" s="46">
        <f t="shared" si="21"/>
        <v>0</v>
      </c>
      <c r="AY297" s="46" cm="1">
        <f t="array" ref="AY297">IF($AX297&lt;=6,SUM($C297:$AU297),SUMPRODUCT(LARGE($C297:$AU297,{1,2,3,4,5,6})))</f>
        <v>0</v>
      </c>
      <c r="AZ297" s="50" t="str">
        <f t="shared" si="22"/>
        <v/>
      </c>
      <c r="BA297" s="50" t="str">
        <f t="shared" si="23"/>
        <v/>
      </c>
      <c r="BB297" s="46" t="str" cm="1">
        <f t="array" ref="BB297">IFERROR(SUMPRODUCT(LARGE($C297:$AU297,{1,2,3,4})), "")</f>
        <v/>
      </c>
      <c r="BC297" s="46" t="str" cm="1">
        <f t="array" ref="BC297">IFERROR(SUMPRODUCT(LARGE($C297:$AU297,{1,2,3,4,5,6,7})), "")</f>
        <v/>
      </c>
    </row>
    <row r="298" spans="2:55" ht="15" customHeight="1" x14ac:dyDescent="0.2">
      <c r="B298" s="4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57"/>
      <c r="AW298" s="47">
        <f t="shared" si="20"/>
        <v>0</v>
      </c>
      <c r="AX298" s="46">
        <f t="shared" si="21"/>
        <v>0</v>
      </c>
      <c r="AY298" s="46" cm="1">
        <f t="array" ref="AY298">IF($AX298&lt;=6,SUM($C298:$AU298),SUMPRODUCT(LARGE($C298:$AU298,{1,2,3,4,5,6})))</f>
        <v>0</v>
      </c>
      <c r="AZ298" s="50" t="str">
        <f t="shared" si="22"/>
        <v/>
      </c>
      <c r="BA298" s="50" t="str">
        <f t="shared" si="23"/>
        <v/>
      </c>
      <c r="BB298" s="46" t="str" cm="1">
        <f t="array" ref="BB298">IFERROR(SUMPRODUCT(LARGE($C298:$AU298,{1,2,3,4})), "")</f>
        <v/>
      </c>
      <c r="BC298" s="46" t="str" cm="1">
        <f t="array" ref="BC298">IFERROR(SUMPRODUCT(LARGE($C298:$AU298,{1,2,3,4,5,6,7})), "")</f>
        <v/>
      </c>
    </row>
    <row r="299" spans="2:55" ht="15" customHeight="1" x14ac:dyDescent="0.2">
      <c r="B299" s="4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57"/>
      <c r="AW299" s="47">
        <f t="shared" si="20"/>
        <v>0</v>
      </c>
      <c r="AX299" s="46">
        <f t="shared" si="21"/>
        <v>0</v>
      </c>
      <c r="AY299" s="46" cm="1">
        <f t="array" ref="AY299">IF($AX299&lt;=6,SUM($C299:$AU299),SUMPRODUCT(LARGE($C299:$AU299,{1,2,3,4,5,6})))</f>
        <v>0</v>
      </c>
      <c r="AZ299" s="50" t="str">
        <f t="shared" si="22"/>
        <v/>
      </c>
      <c r="BA299" s="50" t="str">
        <f t="shared" si="23"/>
        <v/>
      </c>
      <c r="BB299" s="46" t="str" cm="1">
        <f t="array" ref="BB299">IFERROR(SUMPRODUCT(LARGE($C299:$AU299,{1,2,3,4})), "")</f>
        <v/>
      </c>
      <c r="BC299" s="46" t="str" cm="1">
        <f t="array" ref="BC299">IFERROR(SUMPRODUCT(LARGE($C299:$AU299,{1,2,3,4,5,6,7})), "")</f>
        <v/>
      </c>
    </row>
    <row r="300" spans="2:55" ht="15" customHeight="1" x14ac:dyDescent="0.2">
      <c r="B300" s="4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57"/>
      <c r="AW300" s="47">
        <f t="shared" si="20"/>
        <v>0</v>
      </c>
      <c r="AX300" s="46">
        <f t="shared" si="21"/>
        <v>0</v>
      </c>
      <c r="AY300" s="46" cm="1">
        <f t="array" ref="AY300">IF($AX300&lt;=6,SUM($C300:$AU300),SUMPRODUCT(LARGE($C300:$AU300,{1,2,3,4,5,6})))</f>
        <v>0</v>
      </c>
      <c r="AZ300" s="50" t="str">
        <f t="shared" si="22"/>
        <v/>
      </c>
      <c r="BA300" s="50" t="str">
        <f t="shared" si="23"/>
        <v/>
      </c>
      <c r="BB300" s="46" t="str" cm="1">
        <f t="array" ref="BB300">IFERROR(SUMPRODUCT(LARGE($C300:$AU300,{1,2,3,4})), "")</f>
        <v/>
      </c>
      <c r="BC300" s="46" t="str" cm="1">
        <f t="array" ref="BC300">IFERROR(SUMPRODUCT(LARGE($C300:$AU300,{1,2,3,4,5,6,7})), "")</f>
        <v/>
      </c>
    </row>
    <row r="301" spans="2:55" ht="15" customHeight="1" x14ac:dyDescent="0.2">
      <c r="B301" s="4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  <c r="AR301" s="10"/>
      <c r="AS301" s="10"/>
      <c r="AT301" s="10"/>
      <c r="AU301" s="10"/>
      <c r="AV301" s="57"/>
      <c r="AW301" s="47">
        <f t="shared" si="20"/>
        <v>0</v>
      </c>
      <c r="AX301" s="46">
        <f t="shared" si="21"/>
        <v>0</v>
      </c>
      <c r="AY301" s="46" cm="1">
        <f t="array" ref="AY301">IF($AX301&lt;=6,SUM($C301:$AU301),SUMPRODUCT(LARGE($C301:$AU301,{1,2,3,4,5,6})))</f>
        <v>0</v>
      </c>
      <c r="AZ301" s="50" t="str">
        <f t="shared" si="22"/>
        <v/>
      </c>
      <c r="BA301" s="50" t="str">
        <f t="shared" si="23"/>
        <v/>
      </c>
      <c r="BB301" s="46" t="str" cm="1">
        <f t="array" ref="BB301">IFERROR(SUMPRODUCT(LARGE($C301:$AU301,{1,2,3,4})), "")</f>
        <v/>
      </c>
      <c r="BC301" s="46" t="str" cm="1">
        <f t="array" ref="BC301">IFERROR(SUMPRODUCT(LARGE($C301:$AU301,{1,2,3,4,5,6,7})), "")</f>
        <v/>
      </c>
    </row>
  </sheetData>
  <sortState ref="B3:BC46">
    <sortCondition ref="B46"/>
  </sortState>
  <conditionalFormatting sqref="AM3:AM300">
    <cfRule type="cellIs" dxfId="15" priority="2" operator="greaterThanOrEqual">
      <formula>7</formula>
    </cfRule>
  </conditionalFormatting>
  <conditionalFormatting sqref="AX3:AX301">
    <cfRule type="cellIs" dxfId="14" priority="1" operator="greaterThanOrEqual">
      <formula>7</formula>
    </cfRule>
  </conditionalFormatting>
  <pageMargins left="0.45" right="0.45" top="0.5" bottom="0.5" header="0.3" footer="0.3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F300"/>
  <sheetViews>
    <sheetView zoomScaleNormal="100" workbookViewId="0">
      <pane xSplit="2" ySplit="2" topLeftCell="C3" activePane="bottomRight" state="frozen"/>
      <selection pane="topRight" activeCell="AA1" sqref="AA1:AU1048576"/>
      <selection pane="bottomLeft" activeCell="AA1" sqref="AA1:AU1048576"/>
      <selection pane="bottomRight" activeCell="J1" sqref="B1:J1048576"/>
    </sheetView>
  </sheetViews>
  <sheetFormatPr defaultColWidth="11.42578125" defaultRowHeight="15" customHeight="1" x14ac:dyDescent="0.2"/>
  <cols>
    <col min="1" max="1" width="10" style="3" hidden="1" customWidth="1"/>
    <col min="2" max="2" width="14" style="12" customWidth="1"/>
    <col min="3" max="26" width="5.28515625" style="12" customWidth="1"/>
    <col min="27" max="47" width="5.28515625" style="12" hidden="1" customWidth="1"/>
    <col min="48" max="48" width="5.28515625" style="7" customWidth="1"/>
    <col min="49" max="49" width="5.7109375" style="7" customWidth="1"/>
    <col min="50" max="51" width="5.7109375" style="3" customWidth="1"/>
    <col min="52" max="52" width="10.7109375" style="3" customWidth="1"/>
    <col min="53" max="55" width="10.7109375" style="7" customWidth="1"/>
    <col min="56" max="58" width="3" style="7" customWidth="1"/>
    <col min="59" max="69" width="3" style="3" customWidth="1"/>
    <col min="70" max="16384" width="11.42578125" style="3"/>
  </cols>
  <sheetData>
    <row r="1" spans="2:58" ht="15" customHeight="1" x14ac:dyDescent="0.2">
      <c r="B1" s="10"/>
      <c r="C1" s="33" t="s">
        <v>0</v>
      </c>
      <c r="D1" s="33" t="s">
        <v>1</v>
      </c>
      <c r="E1" s="33" t="s">
        <v>2</v>
      </c>
      <c r="F1" s="33" t="s">
        <v>3</v>
      </c>
      <c r="G1" s="33" t="s">
        <v>4</v>
      </c>
      <c r="H1" s="33" t="s">
        <v>1030</v>
      </c>
      <c r="I1" s="33" t="s">
        <v>6</v>
      </c>
      <c r="J1" s="33" t="s">
        <v>7</v>
      </c>
      <c r="K1" s="33" t="s">
        <v>49</v>
      </c>
      <c r="L1" s="33" t="s">
        <v>131</v>
      </c>
      <c r="M1" s="33" t="s">
        <v>40</v>
      </c>
      <c r="N1" s="33" t="s">
        <v>30</v>
      </c>
      <c r="O1" s="33" t="s">
        <v>181</v>
      </c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59"/>
      <c r="AW1" s="60"/>
      <c r="AX1" s="61"/>
      <c r="AY1" s="61"/>
      <c r="AZ1" s="48" t="s">
        <v>8</v>
      </c>
      <c r="BA1" s="48" t="s">
        <v>9</v>
      </c>
      <c r="BB1" s="48" t="s">
        <v>10</v>
      </c>
      <c r="BC1" s="48" t="s">
        <v>11</v>
      </c>
    </row>
    <row r="2" spans="2:58" ht="138.75" x14ac:dyDescent="0.2">
      <c r="B2" s="4" t="s">
        <v>576</v>
      </c>
      <c r="C2" s="28" t="s">
        <v>13</v>
      </c>
      <c r="D2" s="28" t="s">
        <v>14</v>
      </c>
      <c r="E2" s="28" t="s">
        <v>15</v>
      </c>
      <c r="F2" s="28" t="s">
        <v>16</v>
      </c>
      <c r="G2" s="28" t="s">
        <v>17</v>
      </c>
      <c r="H2" s="28" t="s">
        <v>1028</v>
      </c>
      <c r="I2" s="28" t="s">
        <v>19</v>
      </c>
      <c r="J2" s="28" t="s">
        <v>20</v>
      </c>
      <c r="K2" s="28" t="s">
        <v>321</v>
      </c>
      <c r="L2" s="28" t="s">
        <v>322</v>
      </c>
      <c r="M2" s="28" t="s">
        <v>323</v>
      </c>
      <c r="N2" s="28" t="s">
        <v>1034</v>
      </c>
      <c r="O2" s="28" t="s">
        <v>1035</v>
      </c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35"/>
      <c r="AV2" s="55" t="s">
        <v>21</v>
      </c>
      <c r="AW2" s="49" t="s">
        <v>22</v>
      </c>
      <c r="AX2" s="49" t="s">
        <v>23</v>
      </c>
      <c r="AY2" s="49" t="s">
        <v>24</v>
      </c>
      <c r="AZ2" s="49" t="s">
        <v>25</v>
      </c>
      <c r="BA2" s="49" t="s">
        <v>26</v>
      </c>
      <c r="BB2" s="49" t="s">
        <v>27</v>
      </c>
      <c r="BC2" s="49" t="s">
        <v>28</v>
      </c>
    </row>
    <row r="3" spans="2:58" ht="15" customHeight="1" x14ac:dyDescent="0.2">
      <c r="B3" s="4" t="s">
        <v>30</v>
      </c>
      <c r="C3" s="10">
        <v>23</v>
      </c>
      <c r="D3" s="10"/>
      <c r="E3" s="10"/>
      <c r="F3" s="10">
        <f>11+7+6</f>
        <v>24</v>
      </c>
      <c r="G3" s="10"/>
      <c r="H3" s="10"/>
      <c r="I3" s="10"/>
      <c r="J3" s="10"/>
      <c r="K3" s="10">
        <v>18</v>
      </c>
      <c r="L3" s="10"/>
      <c r="M3" s="10">
        <v>19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57"/>
      <c r="AW3" s="47">
        <f t="shared" ref="AW3:AW34" si="0">SUM($C3:$AV3)</f>
        <v>84</v>
      </c>
      <c r="AX3" s="46">
        <f t="shared" ref="AX3:AX34" si="1">COUNTA(C3:AU3)</f>
        <v>4</v>
      </c>
      <c r="AY3" s="46" cm="1">
        <f t="array" ref="AY3">IF($AX3&lt;=6,SUM($C3:$AU3),SUMPRODUCT(LARGE($C3:$AU3,{1,2,3,4,5,6})))</f>
        <v>84</v>
      </c>
      <c r="AZ3" s="50" t="str">
        <f t="shared" ref="AZ3:AZ43" si="2">IF(AND($AX3&gt;=6,AY3=AY4),"Manual Calc Needed","")</f>
        <v/>
      </c>
      <c r="BA3" s="46" cm="1">
        <f t="array" ref="BA3">IFERROR(SUMPRODUCT(LARGE($C3:$AU3,{1,2,3,4})), "")</f>
        <v>84</v>
      </c>
      <c r="BB3" s="46" t="str" cm="1">
        <f t="array" ref="BB3">IFERROR(SUMPRODUCT(LARGE($C3:$AU3,{1,2,3,4,5,6,7})), "")</f>
        <v/>
      </c>
      <c r="BC3" s="46" t="str" cm="1">
        <f t="array" ref="BC3">IFERROR(SUMPRODUCT(LARGE($C3:$AU3,{1,2,3,4,5,6,7,8})), "")</f>
        <v/>
      </c>
      <c r="BD3" s="3"/>
      <c r="BE3" s="3"/>
      <c r="BF3" s="3"/>
    </row>
    <row r="4" spans="2:58" ht="15" customHeight="1" x14ac:dyDescent="0.2">
      <c r="B4" s="4" t="s">
        <v>5</v>
      </c>
      <c r="C4" s="10"/>
      <c r="D4" s="10"/>
      <c r="E4" s="10"/>
      <c r="F4" s="10"/>
      <c r="G4" s="10"/>
      <c r="H4" s="10">
        <v>1</v>
      </c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57"/>
      <c r="AW4" s="47">
        <f t="shared" si="0"/>
        <v>1</v>
      </c>
      <c r="AX4" s="46">
        <f t="shared" si="1"/>
        <v>1</v>
      </c>
      <c r="AY4" s="46" cm="1">
        <f t="array" ref="AY4">IF($AX4&lt;=6,SUM($C4:$AU4),SUMPRODUCT(LARGE($C4:$AU4,{1,2,3,4,5,6})))</f>
        <v>1</v>
      </c>
      <c r="AZ4" s="50" t="str">
        <f t="shared" si="2"/>
        <v/>
      </c>
      <c r="BA4" s="46" t="str" cm="1">
        <f t="array" ref="BA4">IFERROR(SUMPRODUCT(LARGE($C4:$AU4,{1,2,3,4})), "")</f>
        <v/>
      </c>
      <c r="BB4" s="46" t="str" cm="1">
        <f t="array" ref="BB4">IFERROR(SUMPRODUCT(LARGE($C4:$AU4,{1,2,3,4,5,6,7})), "")</f>
        <v/>
      </c>
      <c r="BC4" s="46" t="str" cm="1">
        <f t="array" ref="BC4">IFERROR(SUMPRODUCT(LARGE($C4:$AU4,{1,2,3,4,5,6,7,8})), "")</f>
        <v/>
      </c>
      <c r="BD4" s="3"/>
      <c r="BE4" s="3"/>
      <c r="BF4" s="3"/>
    </row>
    <row r="5" spans="2:58" ht="15" customHeight="1" x14ac:dyDescent="0.2">
      <c r="B5" s="17" t="s">
        <v>124</v>
      </c>
      <c r="C5" s="10"/>
      <c r="D5" s="10"/>
      <c r="E5" s="10"/>
      <c r="F5" s="10"/>
      <c r="G5" s="10"/>
      <c r="H5" s="10"/>
      <c r="I5" s="10"/>
      <c r="J5" s="10"/>
      <c r="K5" s="10">
        <v>3</v>
      </c>
      <c r="L5" s="10"/>
      <c r="M5" s="10">
        <v>12</v>
      </c>
      <c r="N5" s="10">
        <v>5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57"/>
      <c r="AW5" s="47">
        <f t="shared" si="0"/>
        <v>20</v>
      </c>
      <c r="AX5" s="46">
        <f t="shared" si="1"/>
        <v>3</v>
      </c>
      <c r="AY5" s="46" cm="1">
        <f t="array" ref="AY5">IF($AX5&lt;=6,SUM($C5:$AU5),SUMPRODUCT(LARGE($C5:$AU5,{1,2,3,4,5,6})))</f>
        <v>20</v>
      </c>
      <c r="AZ5" s="50" t="str">
        <f t="shared" si="2"/>
        <v/>
      </c>
      <c r="BA5" s="46" t="str" cm="1">
        <f t="array" ref="BA5">IFERROR(SUMPRODUCT(LARGE($C5:$AU5,{1,2,3,4})), "")</f>
        <v/>
      </c>
      <c r="BB5" s="46" t="str" cm="1">
        <f t="array" ref="BB5">IFERROR(SUMPRODUCT(LARGE($C5:$AU5,{1,2,3,4,5,6,7})), "")</f>
        <v/>
      </c>
      <c r="BC5" s="46" t="str" cm="1">
        <f t="array" ref="BC5">IFERROR(SUMPRODUCT(LARGE($C5:$AU5,{1,2,3,4,5,6,7,8})), "")</f>
        <v/>
      </c>
      <c r="BD5" s="3"/>
      <c r="BE5" s="3"/>
      <c r="BF5" s="3"/>
    </row>
    <row r="6" spans="2:58" ht="15" customHeight="1" x14ac:dyDescent="0.2">
      <c r="B6" s="4" t="s">
        <v>34</v>
      </c>
      <c r="C6" s="10">
        <v>10</v>
      </c>
      <c r="D6" s="10"/>
      <c r="E6" s="32"/>
      <c r="F6" s="10"/>
      <c r="G6" s="10"/>
      <c r="H6" s="10"/>
      <c r="I6" s="10">
        <v>6</v>
      </c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58"/>
      <c r="AW6" s="47">
        <f t="shared" si="0"/>
        <v>16</v>
      </c>
      <c r="AX6" s="46">
        <f t="shared" si="1"/>
        <v>2</v>
      </c>
      <c r="AY6" s="46" cm="1">
        <f t="array" ref="AY6">IF($AX6&lt;=6,SUM($C6:$AU6),SUMPRODUCT(LARGE($C6:$AU6,{1,2,3,4,5,6})))</f>
        <v>16</v>
      </c>
      <c r="AZ6" s="50" t="str">
        <f t="shared" si="2"/>
        <v/>
      </c>
      <c r="BA6" s="46" t="str" cm="1">
        <f t="array" ref="BA6">IFERROR(SUMPRODUCT(LARGE($C6:$AU6,{1,2,3,4})), "")</f>
        <v/>
      </c>
      <c r="BB6" s="46" t="str" cm="1">
        <f t="array" ref="BB6">IFERROR(SUMPRODUCT(LARGE($C6:$AU6,{1,2,3,4,5,6,7})), "")</f>
        <v/>
      </c>
      <c r="BC6" s="46" t="str" cm="1">
        <f t="array" ref="BC6">IFERROR(SUMPRODUCT(LARGE($C6:$AU6,{1,2,3,4,5,6,7,8})), "")</f>
        <v/>
      </c>
      <c r="BD6" s="3"/>
      <c r="BE6" s="3"/>
      <c r="BF6" s="3"/>
    </row>
    <row r="7" spans="2:58" ht="15" customHeight="1" x14ac:dyDescent="0.2">
      <c r="B7" s="4" t="s">
        <v>135</v>
      </c>
      <c r="C7" s="10"/>
      <c r="D7" s="10"/>
      <c r="E7" s="10"/>
      <c r="F7" s="10"/>
      <c r="G7" s="10">
        <v>8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57"/>
      <c r="AW7" s="47">
        <f t="shared" si="0"/>
        <v>8</v>
      </c>
      <c r="AX7" s="46">
        <f t="shared" si="1"/>
        <v>1</v>
      </c>
      <c r="AY7" s="46" cm="1">
        <f t="array" ref="AY7">IF($AX7&lt;=6,SUM($C7:$AU7),SUMPRODUCT(LARGE($C7:$AU7,{1,2,3,4,5,6})))</f>
        <v>8</v>
      </c>
      <c r="AZ7" s="50" t="str">
        <f t="shared" si="2"/>
        <v/>
      </c>
      <c r="BA7" s="46" t="str" cm="1">
        <f t="array" ref="BA7">IFERROR(SUMPRODUCT(LARGE($C7:$AU7,{1,2,3,4})), "")</f>
        <v/>
      </c>
      <c r="BB7" s="46" t="str" cm="1">
        <f t="array" ref="BB7">IFERROR(SUMPRODUCT(LARGE($C7:$AU7,{1,2,3,4,5,6,7})), "")</f>
        <v/>
      </c>
      <c r="BC7" s="46" t="str" cm="1">
        <f t="array" ref="BC7">IFERROR(SUMPRODUCT(LARGE($C7:$AU7,{1,2,3,4,5,6,7,8})), "")</f>
        <v/>
      </c>
    </row>
    <row r="8" spans="2:58" ht="15" customHeight="1" x14ac:dyDescent="0.2">
      <c r="B8" s="4" t="s">
        <v>141</v>
      </c>
      <c r="C8" s="10"/>
      <c r="D8" s="10"/>
      <c r="E8" s="10"/>
      <c r="F8" s="10"/>
      <c r="G8" s="10">
        <v>17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57"/>
      <c r="AW8" s="47">
        <f t="shared" si="0"/>
        <v>17</v>
      </c>
      <c r="AX8" s="46">
        <f t="shared" si="1"/>
        <v>1</v>
      </c>
      <c r="AY8" s="46" cm="1">
        <f t="array" ref="AY8">IF($AX8&lt;=6,SUM($C8:$AU8),SUMPRODUCT(LARGE($C8:$AU8,{1,2,3,4,5,6})))</f>
        <v>17</v>
      </c>
      <c r="AZ8" s="50" t="str">
        <f t="shared" si="2"/>
        <v/>
      </c>
      <c r="BA8" s="46" t="str" cm="1">
        <f t="array" ref="BA8">IFERROR(SUMPRODUCT(LARGE($C8:$AU8,{1,2,3,4})), "")</f>
        <v/>
      </c>
      <c r="BB8" s="46" t="str" cm="1">
        <f t="array" ref="BB8">IFERROR(SUMPRODUCT(LARGE($C8:$AU8,{1,2,3,4,5,6,7})), "")</f>
        <v/>
      </c>
      <c r="BC8" s="46" t="str" cm="1">
        <f t="array" ref="BC8">IFERROR(SUMPRODUCT(LARGE($C8:$AU8,{1,2,3,4,5,6,7,8})), "")</f>
        <v/>
      </c>
    </row>
    <row r="9" spans="2:58" ht="15" customHeight="1" x14ac:dyDescent="0.2">
      <c r="B9" s="4" t="s">
        <v>1</v>
      </c>
      <c r="C9" s="10"/>
      <c r="D9" s="10">
        <v>19</v>
      </c>
      <c r="E9" s="10"/>
      <c r="F9" s="10"/>
      <c r="G9" s="10">
        <v>10</v>
      </c>
      <c r="H9" s="10"/>
      <c r="I9" s="10"/>
      <c r="J9" s="10"/>
      <c r="K9" s="10"/>
      <c r="L9" s="10">
        <v>16</v>
      </c>
      <c r="M9" s="10"/>
      <c r="N9" s="10">
        <v>17</v>
      </c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57"/>
      <c r="AW9" s="47">
        <f t="shared" si="0"/>
        <v>62</v>
      </c>
      <c r="AX9" s="46">
        <f t="shared" si="1"/>
        <v>4</v>
      </c>
      <c r="AY9" s="46" cm="1">
        <f t="array" ref="AY9">IF($AX9&lt;=6,SUM($C9:$AU9),SUMPRODUCT(LARGE($C9:$AU9,{1,2,3,4,5,6})))</f>
        <v>62</v>
      </c>
      <c r="AZ9" s="50" t="str">
        <f t="shared" si="2"/>
        <v/>
      </c>
      <c r="BA9" s="46" cm="1">
        <f t="array" ref="BA9">IFERROR(SUMPRODUCT(LARGE($C9:$AU9,{1,2,3,4})), "")</f>
        <v>62</v>
      </c>
      <c r="BB9" s="46" t="str" cm="1">
        <f t="array" ref="BB9">IFERROR(SUMPRODUCT(LARGE($C9:$AU9,{1,2,3,4,5,6,7})), "")</f>
        <v/>
      </c>
      <c r="BC9" s="46" t="str" cm="1">
        <f t="array" ref="BC9">IFERROR(SUMPRODUCT(LARGE($C9:$AU9,{1,2,3,4,5,6,7,8})), "")</f>
        <v/>
      </c>
      <c r="BD9" s="3"/>
      <c r="BE9" s="3"/>
      <c r="BF9" s="3"/>
    </row>
    <row r="10" spans="2:58" ht="15" customHeight="1" x14ac:dyDescent="0.2">
      <c r="B10" s="4" t="s">
        <v>148</v>
      </c>
      <c r="C10" s="10"/>
      <c r="D10" s="10"/>
      <c r="E10" s="10"/>
      <c r="F10" s="10"/>
      <c r="G10" s="10">
        <v>17</v>
      </c>
      <c r="H10" s="10"/>
      <c r="I10" s="10"/>
      <c r="J10" s="10"/>
      <c r="K10" s="10"/>
      <c r="L10" s="10">
        <v>24</v>
      </c>
      <c r="M10" s="10"/>
      <c r="N10" s="10"/>
      <c r="O10" s="10">
        <v>27</v>
      </c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56"/>
      <c r="AW10" s="47">
        <f t="shared" si="0"/>
        <v>68</v>
      </c>
      <c r="AX10" s="46">
        <f t="shared" si="1"/>
        <v>3</v>
      </c>
      <c r="AY10" s="46" cm="1">
        <f t="array" ref="AY10">IF($AX10&lt;=6,SUM($C10:$AU10),SUMPRODUCT(LARGE($C10:$AU10,{1,2,3,4,5,6})))</f>
        <v>68</v>
      </c>
      <c r="AZ10" s="50" t="str">
        <f t="shared" si="2"/>
        <v/>
      </c>
      <c r="BA10" s="46" t="str" cm="1">
        <f t="array" ref="BA10">IFERROR(SUMPRODUCT(LARGE($C10:$AU10,{1,2,3,4})), "")</f>
        <v/>
      </c>
      <c r="BB10" s="46" t="str" cm="1">
        <f t="array" ref="BB10">IFERROR(SUMPRODUCT(LARGE($C10:$AU10,{1,2,3,4,5,6,7})), "")</f>
        <v/>
      </c>
      <c r="BC10" s="46" t="str" cm="1">
        <f t="array" ref="BC10">IFERROR(SUMPRODUCT(LARGE($C10:$AU10,{1,2,3,4,5,6,7,8})), "")</f>
        <v/>
      </c>
      <c r="BD10" s="3"/>
      <c r="BE10" s="3"/>
      <c r="BF10" s="3"/>
    </row>
    <row r="11" spans="2:58" ht="15" customHeight="1" x14ac:dyDescent="0.2">
      <c r="B11" s="4" t="s">
        <v>37</v>
      </c>
      <c r="C11" s="10">
        <v>10</v>
      </c>
      <c r="D11" s="10"/>
      <c r="E11" s="10"/>
      <c r="F11" s="10"/>
      <c r="G11" s="10"/>
      <c r="H11" s="10"/>
      <c r="I11" s="10">
        <f>6+5+5</f>
        <v>16</v>
      </c>
      <c r="J11" s="10"/>
      <c r="K11" s="10">
        <f>3+6+8</f>
        <v>17</v>
      </c>
      <c r="L11" s="10"/>
      <c r="M11" s="10">
        <v>11</v>
      </c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56"/>
      <c r="AW11" s="47">
        <f t="shared" si="0"/>
        <v>54</v>
      </c>
      <c r="AX11" s="46">
        <f t="shared" si="1"/>
        <v>4</v>
      </c>
      <c r="AY11" s="46" cm="1">
        <f t="array" ref="AY11">IF($AX11&lt;=6,SUM($C11:$AU11),SUMPRODUCT(LARGE($C11:$AU11,{1,2,3,4,5,6})))</f>
        <v>54</v>
      </c>
      <c r="AZ11" s="50" t="str">
        <f t="shared" si="2"/>
        <v/>
      </c>
      <c r="BA11" s="46" cm="1">
        <f t="array" ref="BA11">IFERROR(SUMPRODUCT(LARGE($C11:$AU11,{1,2,3,4})), "")</f>
        <v>54</v>
      </c>
      <c r="BB11" s="46" t="str" cm="1">
        <f t="array" ref="BB11">IFERROR(SUMPRODUCT(LARGE($C11:$AU11,{1,2,3,4,5,6,7})), "")</f>
        <v/>
      </c>
      <c r="BC11" s="46" t="str" cm="1">
        <f t="array" ref="BC11">IFERROR(SUMPRODUCT(LARGE($C11:$AU11,{1,2,3,4,5,6,7,8})), "")</f>
        <v/>
      </c>
    </row>
    <row r="12" spans="2:58" ht="15" customHeight="1" x14ac:dyDescent="0.2">
      <c r="B12" s="74" t="s">
        <v>157</v>
      </c>
      <c r="C12" s="10"/>
      <c r="D12" s="10"/>
      <c r="E12" s="10"/>
      <c r="F12" s="10"/>
      <c r="G12" s="10"/>
      <c r="H12" s="10"/>
      <c r="I12" s="10"/>
      <c r="J12" s="10">
        <v>22</v>
      </c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57"/>
      <c r="AW12" s="47">
        <f t="shared" si="0"/>
        <v>22</v>
      </c>
      <c r="AX12" s="46">
        <f t="shared" si="1"/>
        <v>1</v>
      </c>
      <c r="AY12" s="46" cm="1">
        <f t="array" ref="AY12">IF($AX12&lt;=6,SUM($C12:$AU12),SUMPRODUCT(LARGE($C12:$AU12,{1,2,3,4,5,6})))</f>
        <v>22</v>
      </c>
      <c r="AZ12" s="50" t="str">
        <f t="shared" si="2"/>
        <v/>
      </c>
      <c r="BA12" s="46" t="str" cm="1">
        <f t="array" ref="BA12">IFERROR(SUMPRODUCT(LARGE($C12:$AU12,{1,2,3,4})), "")</f>
        <v/>
      </c>
      <c r="BB12" s="46" t="str" cm="1">
        <f t="array" ref="BB12">IFERROR(SUMPRODUCT(LARGE($C12:$AU12,{1,2,3,4,5,6,7})), "")</f>
        <v/>
      </c>
      <c r="BC12" s="46" t="str" cm="1">
        <f t="array" ref="BC12">IFERROR(SUMPRODUCT(LARGE($C12:$AU12,{1,2,3,4,5,6,7,8})), "")</f>
        <v/>
      </c>
    </row>
    <row r="13" spans="2:58" ht="15" customHeight="1" x14ac:dyDescent="0.2">
      <c r="B13" s="4" t="s">
        <v>40</v>
      </c>
      <c r="C13" s="10">
        <v>1</v>
      </c>
      <c r="D13" s="10"/>
      <c r="E13" s="10"/>
      <c r="F13" s="10"/>
      <c r="G13" s="10"/>
      <c r="H13" s="10">
        <v>5</v>
      </c>
      <c r="I13" s="10"/>
      <c r="J13" s="10"/>
      <c r="K13" s="10"/>
      <c r="L13" s="10"/>
      <c r="M13" s="10">
        <v>8</v>
      </c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56"/>
      <c r="AW13" s="47">
        <f t="shared" si="0"/>
        <v>14</v>
      </c>
      <c r="AX13" s="46">
        <f t="shared" si="1"/>
        <v>3</v>
      </c>
      <c r="AY13" s="46" cm="1">
        <f t="array" ref="AY13">IF($AX13&lt;=6,SUM($C13:$AU13),SUMPRODUCT(LARGE($C13:$AU13,{1,2,3,4,5,6})))</f>
        <v>14</v>
      </c>
      <c r="AZ13" s="50" t="str">
        <f t="shared" si="2"/>
        <v/>
      </c>
      <c r="BA13" s="46" t="str" cm="1">
        <f t="array" ref="BA13">IFERROR(SUMPRODUCT(LARGE($C13:$AU13,{1,2,3,4})), "")</f>
        <v/>
      </c>
      <c r="BB13" s="46" t="str" cm="1">
        <f t="array" ref="BB13">IFERROR(SUMPRODUCT(LARGE($C13:$AU13,{1,2,3,4,5,6,7})), "")</f>
        <v/>
      </c>
      <c r="BC13" s="46" t="str" cm="1">
        <f t="array" ref="BC13">IFERROR(SUMPRODUCT(LARGE($C13:$AU13,{1,2,3,4,5,6,7,8})), "")</f>
        <v/>
      </c>
      <c r="BD13" s="3"/>
      <c r="BE13" s="3"/>
      <c r="BF13" s="3"/>
    </row>
    <row r="14" spans="2:58" ht="15" customHeight="1" x14ac:dyDescent="0.2">
      <c r="B14" s="4" t="s">
        <v>1047</v>
      </c>
      <c r="C14" s="10"/>
      <c r="D14" s="10"/>
      <c r="E14" s="10"/>
      <c r="F14" s="10"/>
      <c r="G14" s="10"/>
      <c r="H14" s="10">
        <v>9</v>
      </c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57"/>
      <c r="AW14" s="47">
        <f t="shared" si="0"/>
        <v>9</v>
      </c>
      <c r="AX14" s="46">
        <f t="shared" si="1"/>
        <v>1</v>
      </c>
      <c r="AY14" s="46" cm="1">
        <f t="array" ref="AY14">IF($AX14&lt;=6,SUM($C14:$AU14),SUMPRODUCT(LARGE($C14:$AU14,{1,2,3,4,5,6})))</f>
        <v>9</v>
      </c>
      <c r="AZ14" s="50" t="str">
        <f t="shared" si="2"/>
        <v/>
      </c>
      <c r="BA14" s="46" t="str" cm="1">
        <f t="array" ref="BA14">IFERROR(SUMPRODUCT(LARGE($C14:$AU14,{1,2,3,4})), "")</f>
        <v/>
      </c>
      <c r="BB14" s="46" t="str" cm="1">
        <f t="array" ref="BB14">IFERROR(SUMPRODUCT(LARGE($C14:$AU14,{1,2,3,4,5,6,7})), "")</f>
        <v/>
      </c>
      <c r="BC14" s="46" t="str" cm="1">
        <f t="array" ref="BC14">IFERROR(SUMPRODUCT(LARGE($C14:$AU14,{1,2,3,4,5,6,7,8})), "")</f>
        <v/>
      </c>
    </row>
    <row r="15" spans="2:58" ht="15" customHeight="1" x14ac:dyDescent="0.2">
      <c r="B15" s="4" t="s">
        <v>159</v>
      </c>
      <c r="C15" s="10"/>
      <c r="D15" s="10"/>
      <c r="E15" s="10"/>
      <c r="F15" s="10"/>
      <c r="G15" s="10">
        <v>2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57"/>
      <c r="AW15" s="47">
        <f t="shared" si="0"/>
        <v>2</v>
      </c>
      <c r="AX15" s="46">
        <f t="shared" si="1"/>
        <v>1</v>
      </c>
      <c r="AY15" s="46" cm="1">
        <f t="array" ref="AY15">IF($AX15&lt;=6,SUM($C15:$AU15),SUMPRODUCT(LARGE($C15:$AU15,{1,2,3,4,5,6})))</f>
        <v>2</v>
      </c>
      <c r="AZ15" s="50" t="str">
        <f t="shared" si="2"/>
        <v/>
      </c>
      <c r="BA15" s="46" t="str" cm="1">
        <f t="array" ref="BA15">IFERROR(SUMPRODUCT(LARGE($C15:$AU15,{1,2,3,4})), "")</f>
        <v/>
      </c>
      <c r="BB15" s="46" t="str" cm="1">
        <f t="array" ref="BB15">IFERROR(SUMPRODUCT(LARGE($C15:$AU15,{1,2,3,4,5,6,7})), "")</f>
        <v/>
      </c>
      <c r="BC15" s="46" t="str" cm="1">
        <f t="array" ref="BC15">IFERROR(SUMPRODUCT(LARGE($C15:$AU15,{1,2,3,4,5,6,7,8})), "")</f>
        <v/>
      </c>
    </row>
    <row r="16" spans="2:58" ht="15" customHeight="1" x14ac:dyDescent="0.2">
      <c r="B16" s="4" t="s">
        <v>163</v>
      </c>
      <c r="C16" s="10"/>
      <c r="D16" s="10"/>
      <c r="E16" s="10"/>
      <c r="F16" s="10"/>
      <c r="G16" s="10"/>
      <c r="H16" s="10">
        <v>6</v>
      </c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57"/>
      <c r="AW16" s="47">
        <f t="shared" si="0"/>
        <v>6</v>
      </c>
      <c r="AX16" s="46">
        <f t="shared" si="1"/>
        <v>1</v>
      </c>
      <c r="AY16" s="46" cm="1">
        <f t="array" ref="AY16">IF($AX16&lt;=6,SUM($C16:$AU16),SUMPRODUCT(LARGE($C16:$AU16,{1,2,3,4,5,6})))</f>
        <v>6</v>
      </c>
      <c r="AZ16" s="50" t="str">
        <f t="shared" si="2"/>
        <v/>
      </c>
      <c r="BA16" s="46" t="str" cm="1">
        <f t="array" ref="BA16">IFERROR(SUMPRODUCT(LARGE($C16:$AU16,{1,2,3,4})), "")</f>
        <v/>
      </c>
      <c r="BB16" s="46" t="str" cm="1">
        <f t="array" ref="BB16">IFERROR(SUMPRODUCT(LARGE($C16:$AU16,{1,2,3,4,5,6,7})), "")</f>
        <v/>
      </c>
      <c r="BC16" s="46" t="str" cm="1">
        <f t="array" ref="BC16">IFERROR(SUMPRODUCT(LARGE($C16:$AU16,{1,2,3,4,5,6,7,8})), "")</f>
        <v/>
      </c>
      <c r="BD16" s="3"/>
      <c r="BE16" s="3"/>
      <c r="BF16" s="3"/>
    </row>
    <row r="17" spans="2:58" ht="15" customHeight="1" x14ac:dyDescent="0.2">
      <c r="B17" s="17" t="s">
        <v>165</v>
      </c>
      <c r="C17" s="10"/>
      <c r="D17" s="10"/>
      <c r="E17" s="10"/>
      <c r="F17" s="10"/>
      <c r="G17" s="10"/>
      <c r="H17" s="10"/>
      <c r="I17" s="10"/>
      <c r="J17" s="10">
        <v>13</v>
      </c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57"/>
      <c r="AW17" s="47">
        <f t="shared" si="0"/>
        <v>13</v>
      </c>
      <c r="AX17" s="46">
        <f t="shared" si="1"/>
        <v>1</v>
      </c>
      <c r="AY17" s="46" cm="1">
        <f t="array" ref="AY17">IF($AX17&lt;=6,SUM($C17:$AU17),SUMPRODUCT(LARGE($C17:$AU17,{1,2,3,4,5,6})))</f>
        <v>13</v>
      </c>
      <c r="AZ17" s="50" t="str">
        <f t="shared" si="2"/>
        <v/>
      </c>
      <c r="BA17" s="46" t="str" cm="1">
        <f t="array" ref="BA17">IFERROR(SUMPRODUCT(LARGE($C17:$AU17,{1,2,3,4})), "")</f>
        <v/>
      </c>
      <c r="BB17" s="46" t="str" cm="1">
        <f t="array" ref="BB17">IFERROR(SUMPRODUCT(LARGE($C17:$AU17,{1,2,3,4,5,6,7})), "")</f>
        <v/>
      </c>
      <c r="BC17" s="46" t="str" cm="1">
        <f t="array" ref="BC17">IFERROR(SUMPRODUCT(LARGE($C17:$AU17,{1,2,3,4,5,6,7,8})), "")</f>
        <v/>
      </c>
    </row>
    <row r="18" spans="2:58" ht="15" customHeight="1" x14ac:dyDescent="0.2">
      <c r="B18" s="4" t="s">
        <v>167</v>
      </c>
      <c r="C18" s="10"/>
      <c r="D18" s="10"/>
      <c r="E18" s="10"/>
      <c r="F18" s="10"/>
      <c r="G18" s="10">
        <v>14</v>
      </c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57"/>
      <c r="AW18" s="47">
        <f t="shared" si="0"/>
        <v>14</v>
      </c>
      <c r="AX18" s="46">
        <f t="shared" si="1"/>
        <v>1</v>
      </c>
      <c r="AY18" s="46" cm="1">
        <f t="array" ref="AY18">IF($AX18&lt;=6,SUM($C18:$AU18),SUMPRODUCT(LARGE($C18:$AU18,{1,2,3,4,5,6})))</f>
        <v>14</v>
      </c>
      <c r="AZ18" s="50" t="str">
        <f t="shared" si="2"/>
        <v/>
      </c>
      <c r="BA18" s="46" t="str" cm="1">
        <f t="array" ref="BA18">IFERROR(SUMPRODUCT(LARGE($C18:$AU18,{1,2,3,4})), "")</f>
        <v/>
      </c>
      <c r="BB18" s="46" t="str" cm="1">
        <f t="array" ref="BB18">IFERROR(SUMPRODUCT(LARGE($C18:$AU18,{1,2,3,4,5,6,7})), "")</f>
        <v/>
      </c>
      <c r="BC18" s="46" t="str" cm="1">
        <f t="array" ref="BC18">IFERROR(SUMPRODUCT(LARGE($C18:$AU18,{1,2,3,4,5,6,7,8})), "")</f>
        <v/>
      </c>
    </row>
    <row r="19" spans="2:58" ht="15" customHeight="1" x14ac:dyDescent="0.2">
      <c r="B19" s="4" t="s">
        <v>42</v>
      </c>
      <c r="C19" s="10">
        <v>17</v>
      </c>
      <c r="D19" s="10"/>
      <c r="E19" s="10"/>
      <c r="F19" s="10"/>
      <c r="G19" s="10"/>
      <c r="H19" s="10"/>
      <c r="I19" s="10"/>
      <c r="J19" s="10"/>
      <c r="K19" s="10"/>
      <c r="L19" s="10"/>
      <c r="M19" s="10">
        <v>5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56"/>
      <c r="AW19" s="47">
        <f t="shared" si="0"/>
        <v>22</v>
      </c>
      <c r="AX19" s="46">
        <f t="shared" si="1"/>
        <v>2</v>
      </c>
      <c r="AY19" s="46" cm="1">
        <f t="array" ref="AY19">IF($AX19&lt;=6,SUM($C19:$AU19),SUMPRODUCT(LARGE($C19:$AU19,{1,2,3,4,5,6})))</f>
        <v>22</v>
      </c>
      <c r="AZ19" s="50" t="str">
        <f t="shared" si="2"/>
        <v/>
      </c>
      <c r="BA19" s="46" t="str" cm="1">
        <f t="array" ref="BA19">IFERROR(SUMPRODUCT(LARGE($C19:$AU19,{1,2,3,4})), "")</f>
        <v/>
      </c>
      <c r="BB19" s="46" t="str" cm="1">
        <f t="array" ref="BB19">IFERROR(SUMPRODUCT(LARGE($C19:$AU19,{1,2,3,4,5,6,7})), "")</f>
        <v/>
      </c>
      <c r="BC19" s="46" t="str" cm="1">
        <f t="array" ref="BC19">IFERROR(SUMPRODUCT(LARGE($C19:$AU19,{1,2,3,4,5,6,7,8})), "")</f>
        <v/>
      </c>
    </row>
    <row r="20" spans="2:58" ht="15" customHeight="1" x14ac:dyDescent="0.2">
      <c r="B20" s="4" t="s">
        <v>325</v>
      </c>
      <c r="C20" s="10"/>
      <c r="D20" s="10"/>
      <c r="E20" s="10"/>
      <c r="F20" s="10"/>
      <c r="G20" s="10"/>
      <c r="H20" s="10"/>
      <c r="I20" s="10"/>
      <c r="J20" s="10"/>
      <c r="K20" s="10">
        <f>5+1+6</f>
        <v>12</v>
      </c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56"/>
      <c r="AW20" s="47">
        <f t="shared" si="0"/>
        <v>12</v>
      </c>
      <c r="AX20" s="46">
        <f t="shared" si="1"/>
        <v>1</v>
      </c>
      <c r="AY20" s="46" cm="1">
        <f t="array" ref="AY20">IF($AX20&lt;=6,SUM($C20:$AU20),SUMPRODUCT(LARGE($C20:$AU20,{1,2,3,4,5,6})))</f>
        <v>12</v>
      </c>
      <c r="AZ20" s="50" t="str">
        <f t="shared" si="2"/>
        <v/>
      </c>
      <c r="BA20" s="46" t="str" cm="1">
        <f t="array" ref="BA20">IFERROR(SUMPRODUCT(LARGE($C20:$AU20,{1,2,3,4})), "")</f>
        <v/>
      </c>
      <c r="BB20" s="46" t="str" cm="1">
        <f t="array" ref="BB20">IFERROR(SUMPRODUCT(LARGE($C20:$AU20,{1,2,3,4,5,6,7})), "")</f>
        <v/>
      </c>
      <c r="BC20" s="46" t="str" cm="1">
        <f t="array" ref="BC20">IFERROR(SUMPRODUCT(LARGE($C20:$AU20,{1,2,3,4,5,6,7,8})), "")</f>
        <v/>
      </c>
    </row>
    <row r="21" spans="2:58" ht="15" customHeight="1" x14ac:dyDescent="0.2">
      <c r="B21" s="4" t="s">
        <v>1043</v>
      </c>
      <c r="C21" s="10"/>
      <c r="D21" s="10"/>
      <c r="E21" s="10"/>
      <c r="F21" s="10"/>
      <c r="G21" s="10"/>
      <c r="H21" s="10">
        <v>4</v>
      </c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57"/>
      <c r="AW21" s="47">
        <f t="shared" si="0"/>
        <v>4</v>
      </c>
      <c r="AX21" s="46">
        <f t="shared" si="1"/>
        <v>1</v>
      </c>
      <c r="AY21" s="46" cm="1">
        <f t="array" ref="AY21">IF($AX21&lt;=6,SUM($C21:$AU21),SUMPRODUCT(LARGE($C21:$AU21,{1,2,3,4,5,6})))</f>
        <v>4</v>
      </c>
      <c r="AZ21" s="50" t="str">
        <f t="shared" si="2"/>
        <v/>
      </c>
      <c r="BA21" s="46" t="str" cm="1">
        <f t="array" ref="BA21">IFERROR(SUMPRODUCT(LARGE($C21:$AU21,{1,2,3,4})), "")</f>
        <v/>
      </c>
      <c r="BB21" s="46" t="str" cm="1">
        <f t="array" ref="BB21">IFERROR(SUMPRODUCT(LARGE($C21:$AU21,{1,2,3,4,5,6,7})), "")</f>
        <v/>
      </c>
      <c r="BC21" s="46" t="str" cm="1">
        <f t="array" ref="BC21">IFERROR(SUMPRODUCT(LARGE($C21:$AU21,{1,2,3,4,5,6,7,8})), "")</f>
        <v/>
      </c>
      <c r="BD21" s="3"/>
      <c r="BE21" s="3"/>
      <c r="BF21" s="3"/>
    </row>
    <row r="22" spans="2:58" ht="15" customHeight="1" x14ac:dyDescent="0.2">
      <c r="B22" s="4" t="s">
        <v>45</v>
      </c>
      <c r="C22" s="10">
        <v>12</v>
      </c>
      <c r="D22" s="10"/>
      <c r="E22" s="10"/>
      <c r="F22" s="10">
        <v>7</v>
      </c>
      <c r="G22" s="10"/>
      <c r="H22" s="10"/>
      <c r="I22" s="10"/>
      <c r="J22" s="10"/>
      <c r="K22" s="10"/>
      <c r="L22" s="10"/>
      <c r="M22" s="10"/>
      <c r="N22" s="10">
        <v>17</v>
      </c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56"/>
      <c r="AW22" s="47">
        <f t="shared" si="0"/>
        <v>36</v>
      </c>
      <c r="AX22" s="46">
        <f t="shared" si="1"/>
        <v>3</v>
      </c>
      <c r="AY22" s="46" cm="1">
        <f t="array" ref="AY22">IF($AX22&lt;=6,SUM($C22:$AU22),SUMPRODUCT(LARGE($C22:$AU22,{1,2,3,4,5,6})))</f>
        <v>36</v>
      </c>
      <c r="AZ22" s="50" t="str">
        <f t="shared" si="2"/>
        <v/>
      </c>
      <c r="BA22" s="46" t="str" cm="1">
        <f t="array" ref="BA22">IFERROR(SUMPRODUCT(LARGE($C22:$AU22,{1,2,3,4})), "")</f>
        <v/>
      </c>
      <c r="BB22" s="46" t="str" cm="1">
        <f t="array" ref="BB22">IFERROR(SUMPRODUCT(LARGE($C22:$AU22,{1,2,3,4,5,6,7})), "")</f>
        <v/>
      </c>
      <c r="BC22" s="46" t="str" cm="1">
        <f t="array" ref="BC22">IFERROR(SUMPRODUCT(LARGE($C22:$AU22,{1,2,3,4,5,6,7,8})), "")</f>
        <v/>
      </c>
    </row>
    <row r="23" spans="2:58" ht="15" customHeight="1" x14ac:dyDescent="0.2">
      <c r="B23" s="4" t="s">
        <v>115</v>
      </c>
      <c r="C23" s="10"/>
      <c r="D23" s="10"/>
      <c r="E23" s="10"/>
      <c r="F23" s="10"/>
      <c r="G23" s="10">
        <v>17</v>
      </c>
      <c r="H23" s="10"/>
      <c r="I23" s="10"/>
      <c r="J23" s="10"/>
      <c r="K23" s="10"/>
      <c r="L23" s="10">
        <v>2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57"/>
      <c r="AW23" s="47">
        <f t="shared" si="0"/>
        <v>19</v>
      </c>
      <c r="AX23" s="46">
        <f t="shared" si="1"/>
        <v>2</v>
      </c>
      <c r="AY23" s="46" cm="1">
        <f t="array" ref="AY23">IF($AX23&lt;=6,SUM($C23:$AU23),SUMPRODUCT(LARGE($C23:$AU23,{1,2,3,4,5,6})))</f>
        <v>19</v>
      </c>
      <c r="AZ23" s="50" t="str">
        <f t="shared" si="2"/>
        <v/>
      </c>
      <c r="BA23" s="46" t="str" cm="1">
        <f t="array" ref="BA23">IFERROR(SUMPRODUCT(LARGE($C23:$AU23,{1,2,3,4})), "")</f>
        <v/>
      </c>
      <c r="BB23" s="46" t="str" cm="1">
        <f t="array" ref="BB23">IFERROR(SUMPRODUCT(LARGE($C23:$AU23,{1,2,3,4,5,6,7})), "")</f>
        <v/>
      </c>
      <c r="BC23" s="46" t="str" cm="1">
        <f t="array" ref="BC23">IFERROR(SUMPRODUCT(LARGE($C23:$AU23,{1,2,3,4,5,6,7,8})), "")</f>
        <v/>
      </c>
    </row>
    <row r="24" spans="2:58" ht="15" customHeight="1" x14ac:dyDescent="0.2">
      <c r="B24" s="4" t="s">
        <v>179</v>
      </c>
      <c r="C24" s="10"/>
      <c r="D24" s="10"/>
      <c r="E24" s="10"/>
      <c r="F24" s="10">
        <v>12</v>
      </c>
      <c r="G24" s="10"/>
      <c r="H24" s="10"/>
      <c r="I24" s="10"/>
      <c r="J24" s="10"/>
      <c r="K24" s="10"/>
      <c r="L24" s="10"/>
      <c r="M24" s="10">
        <v>15</v>
      </c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56"/>
      <c r="AW24" s="47">
        <f t="shared" si="0"/>
        <v>27</v>
      </c>
      <c r="AX24" s="46">
        <f t="shared" si="1"/>
        <v>2</v>
      </c>
      <c r="AY24" s="46" cm="1">
        <f t="array" ref="AY24">IF($AX24&lt;=6,SUM($C24:$AU24),SUMPRODUCT(LARGE($C24:$AU24,{1,2,3,4,5,6})))</f>
        <v>27</v>
      </c>
      <c r="AZ24" s="50" t="str">
        <f t="shared" si="2"/>
        <v/>
      </c>
      <c r="BA24" s="46" t="str" cm="1">
        <f t="array" ref="BA24">IFERROR(SUMPRODUCT(LARGE($C24:$AU24,{1,2,3,4})), "")</f>
        <v/>
      </c>
      <c r="BB24" s="46" t="str" cm="1">
        <f t="array" ref="BB24">IFERROR(SUMPRODUCT(LARGE($C24:$AU24,{1,2,3,4,5,6,7})), "")</f>
        <v/>
      </c>
      <c r="BC24" s="46" t="str" cm="1">
        <f t="array" ref="BC24">IFERROR(SUMPRODUCT(LARGE($C24:$AU24,{1,2,3,4,5,6,7,8})), "")</f>
        <v/>
      </c>
      <c r="BD24" s="3"/>
      <c r="BE24" s="3"/>
      <c r="BF24" s="3"/>
    </row>
    <row r="25" spans="2:58" ht="15" customHeight="1" x14ac:dyDescent="0.2">
      <c r="B25" s="4" t="s">
        <v>181</v>
      </c>
      <c r="C25" s="10"/>
      <c r="D25" s="10"/>
      <c r="E25" s="10"/>
      <c r="F25" s="10"/>
      <c r="G25" s="10"/>
      <c r="H25" s="10"/>
      <c r="I25" s="10"/>
      <c r="J25" s="10"/>
      <c r="K25" s="10"/>
      <c r="L25" s="10">
        <v>5</v>
      </c>
      <c r="M25" s="10"/>
      <c r="N25" s="10"/>
      <c r="O25" s="10">
        <v>13</v>
      </c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57"/>
      <c r="AW25" s="47">
        <f t="shared" si="0"/>
        <v>18</v>
      </c>
      <c r="AX25" s="46">
        <f t="shared" si="1"/>
        <v>2</v>
      </c>
      <c r="AY25" s="46" cm="1">
        <f t="array" ref="AY25">IF($AX25&lt;=6,SUM($C25:$AU25),SUMPRODUCT(LARGE($C25:$AU25,{1,2,3,4,5,6})))</f>
        <v>18</v>
      </c>
      <c r="AZ25" s="50" t="str">
        <f t="shared" si="2"/>
        <v/>
      </c>
      <c r="BA25" s="46" t="str" cm="1">
        <f t="array" ref="BA25">IFERROR(SUMPRODUCT(LARGE($C25:$AU25,{1,2,3,4})), "")</f>
        <v/>
      </c>
      <c r="BB25" s="46" t="str" cm="1">
        <f t="array" ref="BB25">IFERROR(SUMPRODUCT(LARGE($C25:$AU25,{1,2,3,4,5,6,7})), "")</f>
        <v/>
      </c>
      <c r="BC25" s="46" t="str" cm="1">
        <f t="array" ref="BC25">IFERROR(SUMPRODUCT(LARGE($C25:$AU25,{1,2,3,4,5,6,7,8})), "")</f>
        <v/>
      </c>
      <c r="BD25" s="3"/>
      <c r="BE25" s="3"/>
      <c r="BF25" s="3"/>
    </row>
    <row r="26" spans="2:58" ht="15" customHeight="1" x14ac:dyDescent="0.2">
      <c r="B26" s="4" t="s">
        <v>183</v>
      </c>
      <c r="C26" s="10"/>
      <c r="D26" s="10"/>
      <c r="E26" s="10"/>
      <c r="F26" s="10">
        <v>5</v>
      </c>
      <c r="G26" s="10"/>
      <c r="H26" s="10"/>
      <c r="I26" s="10"/>
      <c r="J26" s="10"/>
      <c r="K26" s="10">
        <v>10</v>
      </c>
      <c r="L26" s="10"/>
      <c r="M26" s="10">
        <v>22</v>
      </c>
      <c r="N26" s="10">
        <v>13</v>
      </c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56"/>
      <c r="AW26" s="47">
        <f t="shared" si="0"/>
        <v>50</v>
      </c>
      <c r="AX26" s="46">
        <f t="shared" si="1"/>
        <v>4</v>
      </c>
      <c r="AY26" s="46" cm="1">
        <f t="array" ref="AY26">IF($AX26&lt;=6,SUM($C26:$AU26),SUMPRODUCT(LARGE($C26:$AU26,{1,2,3,4,5,6})))</f>
        <v>50</v>
      </c>
      <c r="AZ26" s="50" t="str">
        <f t="shared" si="2"/>
        <v/>
      </c>
      <c r="BA26" s="46" cm="1">
        <f t="array" ref="BA26">IFERROR(SUMPRODUCT(LARGE($C26:$AU26,{1,2,3,4})), "")</f>
        <v>50</v>
      </c>
      <c r="BB26" s="46" t="str" cm="1">
        <f t="array" ref="BB26">IFERROR(SUMPRODUCT(LARGE($C26:$AU26,{1,2,3,4,5,6,7})), "")</f>
        <v/>
      </c>
      <c r="BC26" s="46" t="str" cm="1">
        <f t="array" ref="BC26">IFERROR(SUMPRODUCT(LARGE($C26:$AU26,{1,2,3,4,5,6,7,8})), "")</f>
        <v/>
      </c>
      <c r="BD26" s="3"/>
      <c r="BE26" s="3"/>
      <c r="BF26" s="3"/>
    </row>
    <row r="27" spans="2:58" ht="15" customHeight="1" x14ac:dyDescent="0.2">
      <c r="B27" s="4" t="s">
        <v>189</v>
      </c>
      <c r="C27" s="10"/>
      <c r="D27" s="10"/>
      <c r="E27" s="10"/>
      <c r="F27" s="10">
        <v>3</v>
      </c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57"/>
      <c r="AW27" s="47">
        <f t="shared" si="0"/>
        <v>3</v>
      </c>
      <c r="AX27" s="46">
        <f t="shared" si="1"/>
        <v>1</v>
      </c>
      <c r="AY27" s="46" cm="1">
        <f t="array" ref="AY27">IF($AX27&lt;=6,SUM($C27:$AU27),SUMPRODUCT(LARGE($C27:$AU27,{1,2,3,4,5,6})))</f>
        <v>3</v>
      </c>
      <c r="AZ27" s="50" t="str">
        <f t="shared" si="2"/>
        <v/>
      </c>
      <c r="BA27" s="46" t="str" cm="1">
        <f t="array" ref="BA27">IFERROR(SUMPRODUCT(LARGE($C27:$AU27,{1,2,3,4})), "")</f>
        <v/>
      </c>
      <c r="BB27" s="46" t="str" cm="1">
        <f t="array" ref="BB27">IFERROR(SUMPRODUCT(LARGE($C27:$AU27,{1,2,3,4,5,6,7})), "")</f>
        <v/>
      </c>
      <c r="BC27" s="46" t="str" cm="1">
        <f t="array" ref="BC27">IFERROR(SUMPRODUCT(LARGE($C27:$AU27,{1,2,3,4,5,6,7,8})), "")</f>
        <v/>
      </c>
      <c r="BD27" s="3"/>
      <c r="BE27" s="3"/>
      <c r="BF27" s="3"/>
    </row>
    <row r="28" spans="2:58" ht="15" customHeight="1" x14ac:dyDescent="0.2">
      <c r="B28" s="4" t="s">
        <v>49</v>
      </c>
      <c r="C28" s="10">
        <v>4</v>
      </c>
      <c r="D28" s="10"/>
      <c r="E28" s="10"/>
      <c r="F28" s="10">
        <v>1</v>
      </c>
      <c r="G28" s="10"/>
      <c r="H28" s="10"/>
      <c r="I28" s="10">
        <v>3</v>
      </c>
      <c r="J28" s="10"/>
      <c r="K28" s="10"/>
      <c r="L28" s="10"/>
      <c r="M28" s="10">
        <v>8</v>
      </c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57"/>
      <c r="AW28" s="47">
        <f t="shared" si="0"/>
        <v>16</v>
      </c>
      <c r="AX28" s="46">
        <f t="shared" si="1"/>
        <v>4</v>
      </c>
      <c r="AY28" s="46" cm="1">
        <f t="array" ref="AY28">IF($AX28&lt;=6,SUM($C28:$AU28),SUMPRODUCT(LARGE($C28:$AU28,{1,2,3,4,5,6})))</f>
        <v>16</v>
      </c>
      <c r="AZ28" s="50" t="str">
        <f t="shared" si="2"/>
        <v/>
      </c>
      <c r="BA28" s="46" cm="1">
        <f t="array" ref="BA28">IFERROR(SUMPRODUCT(LARGE($C28:$AU28,{1,2,3,4})), "")</f>
        <v>16</v>
      </c>
      <c r="BB28" s="46" t="str" cm="1">
        <f t="array" ref="BB28">IFERROR(SUMPRODUCT(LARGE($C28:$AU28,{1,2,3,4,5,6,7})), "")</f>
        <v/>
      </c>
      <c r="BC28" s="46" t="str" cm="1">
        <f t="array" ref="BC28">IFERROR(SUMPRODUCT(LARGE($C28:$AU28,{1,2,3,4,5,6,7,8})), "")</f>
        <v/>
      </c>
    </row>
    <row r="29" spans="2:58" ht="15" customHeight="1" x14ac:dyDescent="0.2">
      <c r="B29" s="4" t="s">
        <v>53</v>
      </c>
      <c r="C29" s="10">
        <v>5</v>
      </c>
      <c r="D29" s="10"/>
      <c r="E29" s="10"/>
      <c r="F29" s="10"/>
      <c r="G29" s="10"/>
      <c r="H29" s="10"/>
      <c r="I29" s="10"/>
      <c r="J29" s="10"/>
      <c r="K29" s="10">
        <v>9</v>
      </c>
      <c r="L29" s="10"/>
      <c r="M29" s="10"/>
      <c r="N29" s="10">
        <v>10</v>
      </c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57"/>
      <c r="AW29" s="47">
        <f t="shared" si="0"/>
        <v>24</v>
      </c>
      <c r="AX29" s="46">
        <f t="shared" si="1"/>
        <v>3</v>
      </c>
      <c r="AY29" s="46" cm="1">
        <f t="array" ref="AY29">IF($AX29&lt;=6,SUM($C29:$AU29),SUMPRODUCT(LARGE($C29:$AU29,{1,2,3,4,5,6})))</f>
        <v>24</v>
      </c>
      <c r="AZ29" s="50" t="str">
        <f t="shared" si="2"/>
        <v/>
      </c>
      <c r="BA29" s="46" t="str" cm="1">
        <f t="array" ref="BA29">IFERROR(SUMPRODUCT(LARGE($C29:$AU29,{1,2,3,4})), "")</f>
        <v/>
      </c>
      <c r="BB29" s="46" t="str" cm="1">
        <f t="array" ref="BB29">IFERROR(SUMPRODUCT(LARGE($C29:$AU29,{1,2,3,4,5,6,7})), "")</f>
        <v/>
      </c>
      <c r="BC29" s="46" t="str" cm="1">
        <f t="array" ref="BC29">IFERROR(SUMPRODUCT(LARGE($C29:$AU29,{1,2,3,4,5,6,7,8})), "")</f>
        <v/>
      </c>
      <c r="BD29" s="3"/>
      <c r="BE29" s="3"/>
      <c r="BF29" s="3"/>
    </row>
    <row r="30" spans="2:58" ht="15" customHeight="1" x14ac:dyDescent="0.2">
      <c r="B30" s="4" t="s">
        <v>195</v>
      </c>
      <c r="C30" s="10"/>
      <c r="D30" s="10"/>
      <c r="E30" s="10"/>
      <c r="F30" s="10"/>
      <c r="G30" s="10"/>
      <c r="H30" s="10">
        <v>1</v>
      </c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57"/>
      <c r="AW30" s="47">
        <f t="shared" si="0"/>
        <v>1</v>
      </c>
      <c r="AX30" s="46">
        <f t="shared" si="1"/>
        <v>1</v>
      </c>
      <c r="AY30" s="46" cm="1">
        <f t="array" ref="AY30">IF($AX30&lt;=6,SUM($C30:$AU30),SUMPRODUCT(LARGE($C30:$AU30,{1,2,3,4,5,6})))</f>
        <v>1</v>
      </c>
      <c r="AZ30" s="50" t="str">
        <f t="shared" si="2"/>
        <v/>
      </c>
      <c r="BA30" s="46" t="str" cm="1">
        <f t="array" ref="BA30">IFERROR(SUMPRODUCT(LARGE($C30:$AU30,{1,2,3,4})), "")</f>
        <v/>
      </c>
      <c r="BB30" s="46" t="str" cm="1">
        <f t="array" ref="BB30">IFERROR(SUMPRODUCT(LARGE($C30:$AU30,{1,2,3,4,5,6,7})), "")</f>
        <v/>
      </c>
      <c r="BC30" s="46" t="str" cm="1">
        <f t="array" ref="BC30">IFERROR(SUMPRODUCT(LARGE($C30:$AU30,{1,2,3,4,5,6,7,8})), "")</f>
        <v/>
      </c>
      <c r="BD30" s="3"/>
      <c r="BE30" s="3"/>
      <c r="BF30" s="3"/>
    </row>
    <row r="31" spans="2:58" ht="15" customHeight="1" x14ac:dyDescent="0.2">
      <c r="B31" s="4" t="s">
        <v>203</v>
      </c>
      <c r="C31" s="10"/>
      <c r="D31" s="10"/>
      <c r="E31" s="10"/>
      <c r="F31" s="10"/>
      <c r="G31" s="10"/>
      <c r="H31" s="10"/>
      <c r="I31" s="10"/>
      <c r="J31" s="10"/>
      <c r="K31" s="10">
        <v>5</v>
      </c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57"/>
      <c r="AW31" s="47">
        <f t="shared" si="0"/>
        <v>5</v>
      </c>
      <c r="AX31" s="46">
        <f t="shared" si="1"/>
        <v>1</v>
      </c>
      <c r="AY31" s="46" cm="1">
        <f t="array" ref="AY31">IF($AX31&lt;=6,SUM($C31:$AU31),SUMPRODUCT(LARGE($C31:$AU31,{1,2,3,4,5,6})))</f>
        <v>5</v>
      </c>
      <c r="AZ31" s="50" t="str">
        <f t="shared" si="2"/>
        <v/>
      </c>
      <c r="BA31" s="46" t="str" cm="1">
        <f t="array" ref="BA31">IFERROR(SUMPRODUCT(LARGE($C31:$AU31,{1,2,3,4})), "")</f>
        <v/>
      </c>
      <c r="BB31" s="46" t="str" cm="1">
        <f t="array" ref="BB31">IFERROR(SUMPRODUCT(LARGE($C31:$AU31,{1,2,3,4,5,6,7})), "")</f>
        <v/>
      </c>
      <c r="BC31" s="46" t="str" cm="1">
        <f t="array" ref="BC31">IFERROR(SUMPRODUCT(LARGE($C31:$AU31,{1,2,3,4,5,6,7,8})), "")</f>
        <v/>
      </c>
    </row>
    <row r="32" spans="2:58" ht="15" customHeight="1" x14ac:dyDescent="0.2">
      <c r="B32" s="4" t="s">
        <v>1082</v>
      </c>
      <c r="C32" s="10"/>
      <c r="D32" s="10"/>
      <c r="E32" s="10"/>
      <c r="F32" s="10"/>
      <c r="G32" s="10"/>
      <c r="H32" s="10">
        <v>3</v>
      </c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57"/>
      <c r="AW32" s="47">
        <f t="shared" si="0"/>
        <v>3</v>
      </c>
      <c r="AX32" s="46">
        <f t="shared" si="1"/>
        <v>1</v>
      </c>
      <c r="AY32" s="46" cm="1">
        <f t="array" ref="AY32">IF($AX32&lt;=6,SUM($C32:$AU32),SUMPRODUCT(LARGE($C32:$AU32,{1,2,3,4,5,6})))</f>
        <v>3</v>
      </c>
      <c r="AZ32" s="50" t="str">
        <f t="shared" si="2"/>
        <v/>
      </c>
      <c r="BA32" s="46" t="str" cm="1">
        <f t="array" ref="BA32">IFERROR(SUMPRODUCT(LARGE($C32:$AU32,{1,2,3,4})), "")</f>
        <v/>
      </c>
      <c r="BB32" s="46" t="str" cm="1">
        <f t="array" ref="BB32">IFERROR(SUMPRODUCT(LARGE($C32:$AU32,{1,2,3,4,5,6,7})), "")</f>
        <v/>
      </c>
      <c r="BC32" s="46" t="str" cm="1">
        <f t="array" ref="BC32">IFERROR(SUMPRODUCT(LARGE($C32:$AU32,{1,2,3,4,5,6,7,8})), "")</f>
        <v/>
      </c>
    </row>
    <row r="33" spans="2:58" ht="15" customHeight="1" x14ac:dyDescent="0.2">
      <c r="B33" s="4" t="s">
        <v>56</v>
      </c>
      <c r="C33" s="10">
        <v>18</v>
      </c>
      <c r="D33" s="10"/>
      <c r="E33" s="10"/>
      <c r="F33" s="10">
        <f>3+6+6</f>
        <v>15</v>
      </c>
      <c r="G33" s="10"/>
      <c r="H33" s="10"/>
      <c r="I33" s="10">
        <v>20</v>
      </c>
      <c r="J33" s="10"/>
      <c r="K33" s="10">
        <v>9</v>
      </c>
      <c r="L33" s="10"/>
      <c r="M33" s="10">
        <v>23</v>
      </c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57"/>
      <c r="AW33" s="47">
        <f t="shared" si="0"/>
        <v>85</v>
      </c>
      <c r="AX33" s="46">
        <f t="shared" si="1"/>
        <v>5</v>
      </c>
      <c r="AY33" s="46" cm="1">
        <f t="array" ref="AY33">IF($AX33&lt;=6,SUM($C33:$AU33),SUMPRODUCT(LARGE($C33:$AU33,{1,2,3,4,5,6})))</f>
        <v>85</v>
      </c>
      <c r="AZ33" s="50" t="str">
        <f t="shared" si="2"/>
        <v/>
      </c>
      <c r="BA33" s="46" cm="1">
        <f t="array" ref="BA33">IFERROR(SUMPRODUCT(LARGE($C33:$AU33,{1,2,3,4})), "")</f>
        <v>76</v>
      </c>
      <c r="BB33" s="46" t="str" cm="1">
        <f t="array" ref="BB33">IFERROR(SUMPRODUCT(LARGE($C33:$AU33,{1,2,3,4,5,6,7})), "")</f>
        <v/>
      </c>
      <c r="BC33" s="46" t="str" cm="1">
        <f t="array" ref="BC33">IFERROR(SUMPRODUCT(LARGE($C33:$AU33,{1,2,3,4,5,6,7,8})), "")</f>
        <v/>
      </c>
      <c r="BD33" s="3"/>
      <c r="BE33" s="3"/>
      <c r="BF33" s="3"/>
    </row>
    <row r="34" spans="2:58" ht="15" customHeight="1" x14ac:dyDescent="0.2">
      <c r="B34" s="4" t="s">
        <v>6</v>
      </c>
      <c r="C34" s="10">
        <v>10</v>
      </c>
      <c r="D34" s="10"/>
      <c r="E34" s="10"/>
      <c r="F34" s="10">
        <f>3+3+7</f>
        <v>13</v>
      </c>
      <c r="G34" s="10"/>
      <c r="H34" s="10"/>
      <c r="I34" s="10">
        <v>1</v>
      </c>
      <c r="J34" s="10"/>
      <c r="K34" s="10">
        <v>8</v>
      </c>
      <c r="L34" s="10"/>
      <c r="M34" s="10"/>
      <c r="N34" s="10">
        <v>5</v>
      </c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56"/>
      <c r="AW34" s="47">
        <f t="shared" si="0"/>
        <v>37</v>
      </c>
      <c r="AX34" s="46">
        <f t="shared" si="1"/>
        <v>5</v>
      </c>
      <c r="AY34" s="46" cm="1">
        <f t="array" ref="AY34">IF($AX34&lt;=6,SUM($C34:$AU34),SUMPRODUCT(LARGE($C34:$AU34,{1,2,3,4,5,6})))</f>
        <v>37</v>
      </c>
      <c r="AZ34" s="50" t="str">
        <f t="shared" si="2"/>
        <v/>
      </c>
      <c r="BA34" s="46" cm="1">
        <f t="array" ref="BA34">IFERROR(SUMPRODUCT(LARGE($C34:$AU34,{1,2,3,4})), "")</f>
        <v>36</v>
      </c>
      <c r="BB34" s="46" t="str" cm="1">
        <f t="array" ref="BB34">IFERROR(SUMPRODUCT(LARGE($C34:$AU34,{1,2,3,4,5,6,7})), "")</f>
        <v/>
      </c>
      <c r="BC34" s="46" t="str" cm="1">
        <f t="array" ref="BC34">IFERROR(SUMPRODUCT(LARGE($C34:$AU34,{1,2,3,4,5,6,7,8})), "")</f>
        <v/>
      </c>
    </row>
    <row r="35" spans="2:58" ht="15" customHeight="1" x14ac:dyDescent="0.2">
      <c r="B35" s="4" t="s">
        <v>1055</v>
      </c>
      <c r="C35" s="10"/>
      <c r="D35" s="10"/>
      <c r="E35" s="10"/>
      <c r="F35" s="10"/>
      <c r="G35" s="10"/>
      <c r="H35" s="10">
        <v>7</v>
      </c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57"/>
      <c r="AW35" s="47">
        <f t="shared" ref="AW35:AW68" si="3">SUM($C35:$AV35)</f>
        <v>7</v>
      </c>
      <c r="AX35" s="46">
        <f t="shared" ref="AX35:AX68" si="4">COUNTA(C35:AU35)</f>
        <v>1</v>
      </c>
      <c r="AY35" s="46" cm="1">
        <f t="array" ref="AY35">IF($AX35&lt;=6,SUM($C35:$AU35),SUMPRODUCT(LARGE($C35:$AU35,{1,2,3,4,5,6})))</f>
        <v>7</v>
      </c>
      <c r="AZ35" s="50" t="str">
        <f t="shared" si="2"/>
        <v/>
      </c>
      <c r="BA35" s="46" t="str" cm="1">
        <f t="array" ref="BA35">IFERROR(SUMPRODUCT(LARGE($C35:$AU35,{1,2,3,4})), "")</f>
        <v/>
      </c>
      <c r="BB35" s="46" t="str" cm="1">
        <f t="array" ref="BB35">IFERROR(SUMPRODUCT(LARGE($C35:$AU35,{1,2,3,4,5,6,7})), "")</f>
        <v/>
      </c>
      <c r="BC35" s="46" t="str" cm="1">
        <f t="array" ref="BC35">IFERROR(SUMPRODUCT(LARGE($C35:$AU35,{1,2,3,4,5,6,7,8})), "")</f>
        <v/>
      </c>
    </row>
    <row r="36" spans="2:58" ht="15" customHeight="1" x14ac:dyDescent="0.2">
      <c r="B36" s="4" t="s">
        <v>215</v>
      </c>
      <c r="C36" s="10"/>
      <c r="D36" s="10">
        <v>1</v>
      </c>
      <c r="E36" s="10"/>
      <c r="F36" s="10"/>
      <c r="G36" s="10">
        <v>4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57"/>
      <c r="AW36" s="47">
        <f t="shared" si="3"/>
        <v>5</v>
      </c>
      <c r="AX36" s="46">
        <f t="shared" si="4"/>
        <v>2</v>
      </c>
      <c r="AY36" s="46" cm="1">
        <f t="array" ref="AY36">IF($AX36&lt;=6,SUM($C36:$AU36),SUMPRODUCT(LARGE($C36:$AU36,{1,2,3,4,5,6})))</f>
        <v>5</v>
      </c>
      <c r="AZ36" s="50" t="str">
        <f t="shared" si="2"/>
        <v/>
      </c>
      <c r="BA36" s="46" t="str" cm="1">
        <f t="array" ref="BA36">IFERROR(SUMPRODUCT(LARGE($C36:$AU36,{1,2,3,4})), "")</f>
        <v/>
      </c>
      <c r="BB36" s="46" t="str" cm="1">
        <f t="array" ref="BB36">IFERROR(SUMPRODUCT(LARGE($C36:$AU36,{1,2,3,4,5,6,7})), "")</f>
        <v/>
      </c>
      <c r="BC36" s="46" t="str" cm="1">
        <f t="array" ref="BC36">IFERROR(SUMPRODUCT(LARGE($C36:$AU36,{1,2,3,4,5,6,7,8})), "")</f>
        <v/>
      </c>
    </row>
    <row r="37" spans="2:58" ht="15" customHeight="1" x14ac:dyDescent="0.2">
      <c r="B37" s="17" t="s">
        <v>217</v>
      </c>
      <c r="C37" s="10"/>
      <c r="D37" s="10"/>
      <c r="E37" s="10"/>
      <c r="F37" s="10"/>
      <c r="G37" s="10"/>
      <c r="H37" s="10"/>
      <c r="I37" s="10"/>
      <c r="J37" s="10">
        <v>10</v>
      </c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57"/>
      <c r="AW37" s="47">
        <f t="shared" si="3"/>
        <v>10</v>
      </c>
      <c r="AX37" s="46">
        <f t="shared" si="4"/>
        <v>1</v>
      </c>
      <c r="AY37" s="46" cm="1">
        <f t="array" ref="AY37">IF($AX37&lt;=6,SUM($C37:$AU37),SUMPRODUCT(LARGE($C37:$AU37,{1,2,3,4,5,6})))</f>
        <v>10</v>
      </c>
      <c r="AZ37" s="50" t="str">
        <f t="shared" si="2"/>
        <v/>
      </c>
      <c r="BA37" s="46" t="str" cm="1">
        <f t="array" ref="BA37">IFERROR(SUMPRODUCT(LARGE($C37:$AU37,{1,2,3,4})), "")</f>
        <v/>
      </c>
      <c r="BB37" s="46" t="str" cm="1">
        <f t="array" ref="BB37">IFERROR(SUMPRODUCT(LARGE($C37:$AU37,{1,2,3,4,5,6,7})), "")</f>
        <v/>
      </c>
      <c r="BC37" s="46" t="str" cm="1">
        <f t="array" ref="BC37">IFERROR(SUMPRODUCT(LARGE($C37:$AU37,{1,2,3,4,5,6,7,8})), "")</f>
        <v/>
      </c>
    </row>
    <row r="38" spans="2:58" ht="15" customHeight="1" x14ac:dyDescent="0.2">
      <c r="B38" s="4" t="s">
        <v>326</v>
      </c>
      <c r="C38" s="10"/>
      <c r="D38" s="10"/>
      <c r="E38" s="10"/>
      <c r="F38" s="10">
        <v>12</v>
      </c>
      <c r="G38" s="10"/>
      <c r="H38" s="10"/>
      <c r="I38" s="10"/>
      <c r="J38" s="10"/>
      <c r="K38" s="10">
        <v>9</v>
      </c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57"/>
      <c r="AW38" s="47">
        <f t="shared" si="3"/>
        <v>21</v>
      </c>
      <c r="AX38" s="46">
        <f t="shared" si="4"/>
        <v>2</v>
      </c>
      <c r="AY38" s="46" cm="1">
        <f t="array" ref="AY38">IF($AX38&lt;=6,SUM($C38:$AU38),SUMPRODUCT(LARGE($C38:$AU38,{1,2,3,4,5,6})))</f>
        <v>21</v>
      </c>
      <c r="AZ38" s="50" t="str">
        <f t="shared" si="2"/>
        <v/>
      </c>
      <c r="BA38" s="46" t="str" cm="1">
        <f t="array" ref="BA38">IFERROR(SUMPRODUCT(LARGE($C38:$AU38,{1,2,3,4})), "")</f>
        <v/>
      </c>
      <c r="BB38" s="46" t="str" cm="1">
        <f t="array" ref="BB38">IFERROR(SUMPRODUCT(LARGE($C38:$AU38,{1,2,3,4,5,6,7})), "")</f>
        <v/>
      </c>
      <c r="BC38" s="46" t="str" cm="1">
        <f t="array" ref="BC38">IFERROR(SUMPRODUCT(LARGE($C38:$AU38,{1,2,3,4,5,6,7,8})), "")</f>
        <v/>
      </c>
    </row>
    <row r="39" spans="2:58" ht="15" customHeight="1" x14ac:dyDescent="0.2">
      <c r="B39" s="17" t="s">
        <v>221</v>
      </c>
      <c r="C39" s="10"/>
      <c r="D39" s="10"/>
      <c r="E39" s="10"/>
      <c r="F39" s="10"/>
      <c r="G39" s="10"/>
      <c r="H39" s="10"/>
      <c r="I39" s="10"/>
      <c r="J39" s="10">
        <v>2</v>
      </c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57"/>
      <c r="AW39" s="47">
        <f t="shared" si="3"/>
        <v>2</v>
      </c>
      <c r="AX39" s="46">
        <f t="shared" si="4"/>
        <v>1</v>
      </c>
      <c r="AY39" s="46" cm="1">
        <f t="array" ref="AY39">IF($AX39&lt;=6,SUM($C39:$AU39),SUMPRODUCT(LARGE($C39:$AU39,{1,2,3,4,5,6})))</f>
        <v>2</v>
      </c>
      <c r="AZ39" s="50" t="str">
        <f t="shared" si="2"/>
        <v/>
      </c>
      <c r="BA39" s="46" t="str" cm="1">
        <f t="array" ref="BA39">IFERROR(SUMPRODUCT(LARGE($C39:$AU39,{1,2,3,4})), "")</f>
        <v/>
      </c>
      <c r="BB39" s="46" t="str" cm="1">
        <f t="array" ref="BB39">IFERROR(SUMPRODUCT(LARGE($C39:$AU39,{1,2,3,4,5,6,7})), "")</f>
        <v/>
      </c>
      <c r="BC39" s="46" t="str" cm="1">
        <f t="array" ref="BC39">IFERROR(SUMPRODUCT(LARGE($C39:$AU39,{1,2,3,4,5,6,7,8})), "")</f>
        <v/>
      </c>
    </row>
    <row r="40" spans="2:58" ht="15" customHeight="1" x14ac:dyDescent="0.2">
      <c r="B40" s="4" t="s">
        <v>223</v>
      </c>
      <c r="C40" s="10"/>
      <c r="D40" s="10"/>
      <c r="E40" s="10"/>
      <c r="F40" s="10"/>
      <c r="G40" s="10">
        <v>15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57"/>
      <c r="AW40" s="47">
        <f t="shared" si="3"/>
        <v>15</v>
      </c>
      <c r="AX40" s="46">
        <f t="shared" si="4"/>
        <v>1</v>
      </c>
      <c r="AY40" s="46" cm="1">
        <f t="array" ref="AY40">IF($AX40&lt;=6,SUM($C40:$AU40),SUMPRODUCT(LARGE($C40:$AU40,{1,2,3,4,5,6})))</f>
        <v>15</v>
      </c>
      <c r="AZ40" s="50" t="str">
        <f t="shared" si="2"/>
        <v/>
      </c>
      <c r="BA40" s="46" t="str" cm="1">
        <f t="array" ref="BA40">IFERROR(SUMPRODUCT(LARGE($C40:$AU40,{1,2,3,4})), "")</f>
        <v/>
      </c>
      <c r="BB40" s="46" t="str" cm="1">
        <f t="array" ref="BB40">IFERROR(SUMPRODUCT(LARGE($C40:$AU40,{1,2,3,4,5,6,7})), "")</f>
        <v/>
      </c>
      <c r="BC40" s="46" t="str" cm="1">
        <f t="array" ref="BC40">IFERROR(SUMPRODUCT(LARGE($C40:$AU40,{1,2,3,4,5,6,7,8})), "")</f>
        <v/>
      </c>
    </row>
    <row r="41" spans="2:58" ht="15" customHeight="1" x14ac:dyDescent="0.2">
      <c r="B41" s="4" t="s">
        <v>65</v>
      </c>
      <c r="C41" s="10">
        <v>14</v>
      </c>
      <c r="D41" s="10"/>
      <c r="E41" s="10"/>
      <c r="F41" s="10">
        <v>7</v>
      </c>
      <c r="G41" s="10"/>
      <c r="H41" s="10"/>
      <c r="I41" s="10">
        <v>9</v>
      </c>
      <c r="J41" s="10"/>
      <c r="K41" s="10">
        <v>6</v>
      </c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58"/>
      <c r="AW41" s="47">
        <f t="shared" si="3"/>
        <v>36</v>
      </c>
      <c r="AX41" s="46">
        <f t="shared" si="4"/>
        <v>4</v>
      </c>
      <c r="AY41" s="46" cm="1">
        <f t="array" ref="AY41">IF($AX41&lt;=6,SUM($C41:$AU41),SUMPRODUCT(LARGE($C41:$AU41,{1,2,3,4,5,6})))</f>
        <v>36</v>
      </c>
      <c r="AZ41" s="50" t="str">
        <f t="shared" si="2"/>
        <v/>
      </c>
      <c r="BA41" s="46" cm="1">
        <f t="array" ref="BA41">IFERROR(SUMPRODUCT(LARGE($C41:$AU41,{1,2,3,4})), "")</f>
        <v>36</v>
      </c>
      <c r="BB41" s="46" t="str" cm="1">
        <f t="array" ref="BB41">IFERROR(SUMPRODUCT(LARGE($C41:$AU41,{1,2,3,4,5,6,7})), "")</f>
        <v/>
      </c>
      <c r="BC41" s="46" t="str" cm="1">
        <f t="array" ref="BC41">IFERROR(SUMPRODUCT(LARGE($C41:$AU41,{1,2,3,4,5,6,7,8})), "")</f>
        <v/>
      </c>
    </row>
    <row r="42" spans="2:58" ht="15" customHeight="1" x14ac:dyDescent="0.2">
      <c r="B42" s="4" t="s">
        <v>235</v>
      </c>
      <c r="C42" s="10">
        <v>4</v>
      </c>
      <c r="D42" s="10"/>
      <c r="E42" s="10"/>
      <c r="F42" s="10"/>
      <c r="G42" s="10"/>
      <c r="H42" s="10">
        <v>0</v>
      </c>
      <c r="I42" s="10"/>
      <c r="J42" s="10"/>
      <c r="K42" s="10">
        <v>3</v>
      </c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57"/>
      <c r="AW42" s="47">
        <f t="shared" si="3"/>
        <v>7</v>
      </c>
      <c r="AX42" s="46">
        <f t="shared" si="4"/>
        <v>3</v>
      </c>
      <c r="AY42" s="46" cm="1">
        <f t="array" ref="AY42">IF($AX42&lt;=6,SUM($C42:$AU42),SUMPRODUCT(LARGE($C42:$AU42,{1,2,3,4,5,6})))</f>
        <v>7</v>
      </c>
      <c r="AZ42" s="50" t="str">
        <f t="shared" si="2"/>
        <v/>
      </c>
      <c r="BA42" s="46" t="str" cm="1">
        <f t="array" ref="BA42">IFERROR(SUMPRODUCT(LARGE($C42:$AU42,{1,2,3,4})), "")</f>
        <v/>
      </c>
      <c r="BB42" s="46" t="str" cm="1">
        <f t="array" ref="BB42">IFERROR(SUMPRODUCT(LARGE($C42:$AU42,{1,2,3,4,5,6,7})), "")</f>
        <v/>
      </c>
      <c r="BC42" s="46" t="str" cm="1">
        <f t="array" ref="BC42">IFERROR(SUMPRODUCT(LARGE($C42:$AU42,{1,2,3,4,5,6,7,8})), "")</f>
        <v/>
      </c>
    </row>
    <row r="43" spans="2:58" ht="15" customHeight="1" x14ac:dyDescent="0.2">
      <c r="B43" s="17" t="s">
        <v>237</v>
      </c>
      <c r="C43" s="10"/>
      <c r="D43" s="10"/>
      <c r="E43" s="10"/>
      <c r="F43" s="10"/>
      <c r="G43" s="10"/>
      <c r="H43" s="10"/>
      <c r="I43" s="10"/>
      <c r="J43" s="10">
        <v>1</v>
      </c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57"/>
      <c r="AW43" s="47">
        <f t="shared" si="3"/>
        <v>1</v>
      </c>
      <c r="AX43" s="46">
        <f t="shared" si="4"/>
        <v>1</v>
      </c>
      <c r="AY43" s="46" cm="1">
        <f t="array" ref="AY43">IF($AX43&lt;=6,SUM($C43:$AU43),SUMPRODUCT(LARGE($C43:$AU43,{1,2,3,4,5,6})))</f>
        <v>1</v>
      </c>
      <c r="AZ43" s="50" t="str">
        <f t="shared" si="2"/>
        <v/>
      </c>
      <c r="BA43" s="46" t="str" cm="1">
        <f t="array" ref="BA43">IFERROR(SUMPRODUCT(LARGE($C43:$AU43,{1,2,3,4})), "")</f>
        <v/>
      </c>
      <c r="BB43" s="46" t="str" cm="1">
        <f t="array" ref="BB43">IFERROR(SUMPRODUCT(LARGE($C43:$AU43,{1,2,3,4,5,6,7})), "")</f>
        <v/>
      </c>
      <c r="BC43" s="46" t="str" cm="1">
        <f t="array" ref="BC43">IFERROR(SUMPRODUCT(LARGE($C43:$AU43,{1,2,3,4,5,6,7,8})), "")</f>
        <v/>
      </c>
      <c r="BD43" s="3"/>
      <c r="BE43" s="3"/>
      <c r="BF43" s="3"/>
    </row>
    <row r="44" spans="2:58" ht="15" customHeight="1" x14ac:dyDescent="0.2">
      <c r="B44" s="4" t="s">
        <v>1050</v>
      </c>
      <c r="C44" s="10"/>
      <c r="D44" s="10"/>
      <c r="E44" s="10"/>
      <c r="F44" s="10"/>
      <c r="G44" s="10"/>
      <c r="H44" s="10">
        <v>16</v>
      </c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57"/>
      <c r="AW44" s="47">
        <f t="shared" si="3"/>
        <v>16</v>
      </c>
      <c r="AX44" s="46">
        <f t="shared" si="4"/>
        <v>1</v>
      </c>
      <c r="AY44" s="46" cm="1">
        <f t="array" ref="AY44">IF($AX44&lt;=6,SUM($C44:$AU44),SUMPRODUCT(LARGE($C44:$AU44,{1,2,3,4,5,6})))</f>
        <v>16</v>
      </c>
      <c r="AZ44" s="50" t="e">
        <f>IF(AND($AX44&gt;=6,AY44=#REF!),"Manual Calc Needed","")</f>
        <v>#REF!</v>
      </c>
      <c r="BA44" s="46" t="str" cm="1">
        <f t="array" ref="BA44">IFERROR(SUMPRODUCT(LARGE($C44:$AU44,{1,2,3,4})), "")</f>
        <v/>
      </c>
      <c r="BB44" s="46" t="str" cm="1">
        <f t="array" ref="BB44">IFERROR(SUMPRODUCT(LARGE($C44:$AU44,{1,2,3,4,5,6,7})), "")</f>
        <v/>
      </c>
      <c r="BC44" s="46" t="str" cm="1">
        <f t="array" ref="BC44">IFERROR(SUMPRODUCT(LARGE($C44:$AU44,{1,2,3,4,5,6,7,8})), "")</f>
        <v/>
      </c>
      <c r="BD44" s="3"/>
      <c r="BE44" s="3"/>
      <c r="BF44" s="3"/>
    </row>
    <row r="45" spans="2:58" ht="15" customHeight="1" x14ac:dyDescent="0.2">
      <c r="B45" s="17" t="s">
        <v>7</v>
      </c>
      <c r="C45" s="10"/>
      <c r="D45" s="10"/>
      <c r="E45" s="10"/>
      <c r="F45" s="10"/>
      <c r="G45" s="10"/>
      <c r="H45" s="10"/>
      <c r="I45" s="10"/>
      <c r="J45" s="10">
        <v>9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57"/>
      <c r="AW45" s="47">
        <f t="shared" si="3"/>
        <v>9</v>
      </c>
      <c r="AX45" s="46">
        <f t="shared" si="4"/>
        <v>1</v>
      </c>
      <c r="AY45" s="46" cm="1">
        <f t="array" ref="AY45">IF($AX45&lt;=6,SUM($C45:$AU45),SUMPRODUCT(LARGE($C45:$AU45,{1,2,3,4,5,6})))</f>
        <v>9</v>
      </c>
      <c r="AZ45" s="50" t="str">
        <f t="shared" ref="AZ45:AZ68" si="5">IF(AND($AX45&gt;=6,AY45=AY46),"Manual Calc Needed","")</f>
        <v/>
      </c>
      <c r="BA45" s="46" t="str" cm="1">
        <f t="array" ref="BA45">IFERROR(SUMPRODUCT(LARGE($C45:$AU45,{1,2,3,4})), "")</f>
        <v/>
      </c>
      <c r="BB45" s="46" t="str" cm="1">
        <f t="array" ref="BB45">IFERROR(SUMPRODUCT(LARGE($C45:$AU45,{1,2,3,4,5,6,7})), "")</f>
        <v/>
      </c>
      <c r="BC45" s="46" t="str" cm="1">
        <f t="array" ref="BC45">IFERROR(SUMPRODUCT(LARGE($C45:$AU45,{1,2,3,4,5,6,7,8})), "")</f>
        <v/>
      </c>
      <c r="BD45" s="3"/>
      <c r="BE45" s="3"/>
      <c r="BF45" s="3"/>
    </row>
    <row r="46" spans="2:58" ht="15" customHeight="1" x14ac:dyDescent="0.2">
      <c r="B46" s="17" t="s">
        <v>243</v>
      </c>
      <c r="C46" s="10"/>
      <c r="D46" s="10"/>
      <c r="E46" s="10"/>
      <c r="F46" s="10"/>
      <c r="G46" s="10"/>
      <c r="H46" s="10"/>
      <c r="I46" s="10"/>
      <c r="J46" s="10">
        <v>4</v>
      </c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57"/>
      <c r="AW46" s="47">
        <f t="shared" si="3"/>
        <v>4</v>
      </c>
      <c r="AX46" s="46">
        <f t="shared" si="4"/>
        <v>1</v>
      </c>
      <c r="AY46" s="46" cm="1">
        <f t="array" ref="AY46">IF($AX46&lt;=6,SUM($C46:$AU46),SUMPRODUCT(LARGE($C46:$AU46,{1,2,3,4,5,6})))</f>
        <v>4</v>
      </c>
      <c r="AZ46" s="50" t="str">
        <f t="shared" si="5"/>
        <v/>
      </c>
      <c r="BA46" s="46" t="str" cm="1">
        <f t="array" ref="BA46">IFERROR(SUMPRODUCT(LARGE($C46:$AU46,{1,2,3,4})), "")</f>
        <v/>
      </c>
      <c r="BB46" s="46" t="str" cm="1">
        <f t="array" ref="BB46">IFERROR(SUMPRODUCT(LARGE($C46:$AU46,{1,2,3,4,5,6,7})), "")</f>
        <v/>
      </c>
      <c r="BC46" s="46" t="str" cm="1">
        <f t="array" ref="BC46">IFERROR(SUMPRODUCT(LARGE($C46:$AU46,{1,2,3,4,5,6,7,8})), "")</f>
        <v/>
      </c>
      <c r="BD46" s="3"/>
      <c r="BE46" s="3"/>
      <c r="BF46" s="3"/>
    </row>
    <row r="47" spans="2:58" ht="15" customHeight="1" x14ac:dyDescent="0.2">
      <c r="B47" s="4" t="s">
        <v>72</v>
      </c>
      <c r="C47" s="10">
        <v>11</v>
      </c>
      <c r="D47" s="10"/>
      <c r="E47" s="10"/>
      <c r="F47" s="10">
        <v>13</v>
      </c>
      <c r="G47" s="10"/>
      <c r="H47" s="10"/>
      <c r="I47" s="10">
        <v>18</v>
      </c>
      <c r="J47" s="10"/>
      <c r="K47" s="10">
        <v>11</v>
      </c>
      <c r="L47" s="10"/>
      <c r="M47" s="10">
        <v>25</v>
      </c>
      <c r="N47" s="10">
        <v>6</v>
      </c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56"/>
      <c r="AW47" s="47">
        <f t="shared" si="3"/>
        <v>84</v>
      </c>
      <c r="AX47" s="46">
        <f t="shared" si="4"/>
        <v>6</v>
      </c>
      <c r="AY47" s="46" cm="1">
        <f t="array" ref="AY47">IF($AX47&lt;=6,SUM($C47:$AU47),SUMPRODUCT(LARGE($C47:$AU47,{1,2,3,4,5,6})))</f>
        <v>84</v>
      </c>
      <c r="AZ47" s="50" t="str">
        <f t="shared" si="5"/>
        <v/>
      </c>
      <c r="BA47" s="46" cm="1">
        <f t="array" ref="BA47">IFERROR(SUMPRODUCT(LARGE($C47:$AU47,{1,2,3,4})), "")</f>
        <v>67</v>
      </c>
      <c r="BB47" s="46" t="str" cm="1">
        <f t="array" ref="BB47">IFERROR(SUMPRODUCT(LARGE($C47:$AU47,{1,2,3,4,5,6,7})), "")</f>
        <v/>
      </c>
      <c r="BC47" s="46" t="str" cm="1">
        <f t="array" ref="BC47">IFERROR(SUMPRODUCT(LARGE($C47:$AU47,{1,2,3,4,5,6,7,8})), "")</f>
        <v/>
      </c>
      <c r="BD47" s="3"/>
      <c r="BE47" s="3"/>
      <c r="BF47" s="3"/>
    </row>
    <row r="48" spans="2:58" ht="15" customHeight="1" x14ac:dyDescent="0.2">
      <c r="B48" s="17" t="s">
        <v>250</v>
      </c>
      <c r="C48" s="10"/>
      <c r="D48" s="10"/>
      <c r="E48" s="10"/>
      <c r="F48" s="10"/>
      <c r="G48" s="10"/>
      <c r="H48" s="10">
        <v>1</v>
      </c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57"/>
      <c r="AW48" s="47">
        <f t="shared" si="3"/>
        <v>1</v>
      </c>
      <c r="AX48" s="46">
        <f t="shared" si="4"/>
        <v>1</v>
      </c>
      <c r="AY48" s="46" cm="1">
        <f t="array" ref="AY48">IF($AX48&lt;=6,SUM($C48:$AU48),SUMPRODUCT(LARGE($C48:$AU48,{1,2,3,4,5,6})))</f>
        <v>1</v>
      </c>
      <c r="AZ48" s="50" t="str">
        <f t="shared" si="5"/>
        <v/>
      </c>
      <c r="BA48" s="46" t="str" cm="1">
        <f t="array" ref="BA48">IFERROR(SUMPRODUCT(LARGE($C48:$AU48,{1,2,3,4})), "")</f>
        <v/>
      </c>
      <c r="BB48" s="46" t="str" cm="1">
        <f t="array" ref="BB48">IFERROR(SUMPRODUCT(LARGE($C48:$AU48,{1,2,3,4,5,6,7})), "")</f>
        <v/>
      </c>
      <c r="BC48" s="46" t="str" cm="1">
        <f t="array" ref="BC48">IFERROR(SUMPRODUCT(LARGE($C48:$AU48,{1,2,3,4,5,6,7,8})), "")</f>
        <v/>
      </c>
    </row>
    <row r="49" spans="2:58" ht="15" customHeight="1" x14ac:dyDescent="0.2">
      <c r="B49" s="4" t="s">
        <v>75</v>
      </c>
      <c r="C49" s="10">
        <v>7</v>
      </c>
      <c r="D49" s="10"/>
      <c r="E49" s="10"/>
      <c r="F49" s="10">
        <f>9+3+3</f>
        <v>15</v>
      </c>
      <c r="G49" s="10"/>
      <c r="H49" s="10"/>
      <c r="I49" s="10"/>
      <c r="J49" s="10"/>
      <c r="K49" s="10">
        <f>9+8+5</f>
        <v>22</v>
      </c>
      <c r="L49" s="10"/>
      <c r="M49" s="10"/>
      <c r="N49" s="10">
        <v>12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57"/>
      <c r="AW49" s="47">
        <f t="shared" si="3"/>
        <v>56</v>
      </c>
      <c r="AX49" s="46">
        <f t="shared" si="4"/>
        <v>4</v>
      </c>
      <c r="AY49" s="46" cm="1">
        <f t="array" ref="AY49">IF($AX49&lt;=6,SUM($C49:$AU49),SUMPRODUCT(LARGE($C49:$AU49,{1,2,3,4,5,6})))</f>
        <v>56</v>
      </c>
      <c r="AZ49" s="50" t="str">
        <f t="shared" si="5"/>
        <v/>
      </c>
      <c r="BA49" s="46" cm="1">
        <f t="array" ref="BA49">IFERROR(SUMPRODUCT(LARGE($C49:$AU49,{1,2,3,4})), "")</f>
        <v>56</v>
      </c>
      <c r="BB49" s="46" t="str" cm="1">
        <f t="array" ref="BB49">IFERROR(SUMPRODUCT(LARGE($C49:$AU49,{1,2,3,4,5,6,7})), "")</f>
        <v/>
      </c>
      <c r="BC49" s="46" t="str" cm="1">
        <f t="array" ref="BC49">IFERROR(SUMPRODUCT(LARGE($C49:$AU49,{1,2,3,4,5,6,7,8})), "")</f>
        <v/>
      </c>
      <c r="BD49" s="3"/>
      <c r="BE49" s="3"/>
      <c r="BF49" s="3"/>
    </row>
    <row r="50" spans="2:58" ht="15" customHeight="1" x14ac:dyDescent="0.2">
      <c r="B50" s="4" t="s">
        <v>3</v>
      </c>
      <c r="C50" s="10"/>
      <c r="D50" s="10"/>
      <c r="E50" s="10"/>
      <c r="F50" s="10"/>
      <c r="G50" s="10"/>
      <c r="H50" s="10"/>
      <c r="I50" s="10"/>
      <c r="J50" s="10"/>
      <c r="K50" s="10">
        <v>4</v>
      </c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57"/>
      <c r="AW50" s="47">
        <f t="shared" si="3"/>
        <v>4</v>
      </c>
      <c r="AX50" s="46">
        <f t="shared" si="4"/>
        <v>1</v>
      </c>
      <c r="AY50" s="46" cm="1">
        <f t="array" ref="AY50">IF($AX50&lt;=6,SUM($C50:$AU50),SUMPRODUCT(LARGE($C50:$AU50,{1,2,3,4,5,6})))</f>
        <v>4</v>
      </c>
      <c r="AZ50" s="50" t="str">
        <f t="shared" si="5"/>
        <v/>
      </c>
      <c r="BA50" s="46" t="str" cm="1">
        <f t="array" ref="BA50">IFERROR(SUMPRODUCT(LARGE($C50:$AU50,{1,2,3,4})), "")</f>
        <v/>
      </c>
      <c r="BB50" s="46" t="str" cm="1">
        <f t="array" ref="BB50">IFERROR(SUMPRODUCT(LARGE($C50:$AU50,{1,2,3,4,5,6,7})), "")</f>
        <v/>
      </c>
      <c r="BC50" s="46" t="str" cm="1">
        <f t="array" ref="BC50">IFERROR(SUMPRODUCT(LARGE($C50:$AU50,{1,2,3,4,5,6,7,8})), "")</f>
        <v/>
      </c>
      <c r="BD50" s="3"/>
      <c r="BE50" s="3"/>
      <c r="BF50" s="3"/>
    </row>
    <row r="51" spans="2:58" ht="15" customHeight="1" x14ac:dyDescent="0.2">
      <c r="B51" s="17" t="s">
        <v>1065</v>
      </c>
      <c r="C51" s="10"/>
      <c r="D51" s="10"/>
      <c r="E51" s="10"/>
      <c r="F51" s="10"/>
      <c r="G51" s="10"/>
      <c r="H51" s="10">
        <v>2</v>
      </c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57"/>
      <c r="AW51" s="47">
        <f t="shared" si="3"/>
        <v>2</v>
      </c>
      <c r="AX51" s="46">
        <f t="shared" si="4"/>
        <v>1</v>
      </c>
      <c r="AY51" s="46" cm="1">
        <f t="array" ref="AY51">IF($AX51&lt;=6,SUM($C51:$AU51),SUMPRODUCT(LARGE($C51:$AU51,{1,2,3,4,5,6})))</f>
        <v>2</v>
      </c>
      <c r="AZ51" s="50" t="str">
        <f t="shared" si="5"/>
        <v/>
      </c>
      <c r="BA51" s="46" t="str" cm="1">
        <f t="array" ref="BA51">IFERROR(SUMPRODUCT(LARGE($C51:$AU51,{1,2,3,4})), "")</f>
        <v/>
      </c>
      <c r="BB51" s="46" t="str" cm="1">
        <f t="array" ref="BB51">IFERROR(SUMPRODUCT(LARGE($C51:$AU51,{1,2,3,4,5,6,7})), "")</f>
        <v/>
      </c>
      <c r="BC51" s="46" t="str" cm="1">
        <f t="array" ref="BC51">IFERROR(SUMPRODUCT(LARGE($C51:$AU51,{1,2,3,4,5,6,7,8})), "")</f>
        <v/>
      </c>
      <c r="BD51" s="3"/>
      <c r="BE51" s="3"/>
      <c r="BF51" s="3"/>
    </row>
    <row r="52" spans="2:58" ht="15" customHeight="1" x14ac:dyDescent="0.2">
      <c r="B52" s="4" t="s">
        <v>282</v>
      </c>
      <c r="C52" s="10"/>
      <c r="D52" s="10"/>
      <c r="E52" s="10"/>
      <c r="F52" s="10"/>
      <c r="G52" s="10"/>
      <c r="H52" s="10"/>
      <c r="I52" s="10"/>
      <c r="J52" s="10"/>
      <c r="K52" s="10">
        <v>2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57"/>
      <c r="AW52" s="47">
        <f t="shared" si="3"/>
        <v>2</v>
      </c>
      <c r="AX52" s="46">
        <f t="shared" si="4"/>
        <v>1</v>
      </c>
      <c r="AY52" s="46" cm="1">
        <f t="array" ref="AY52">IF($AX52&lt;=6,SUM($C52:$AU52),SUMPRODUCT(LARGE($C52:$AU52,{1,2,3,4,5,6})))</f>
        <v>2</v>
      </c>
      <c r="AZ52" s="50" t="str">
        <f t="shared" si="5"/>
        <v/>
      </c>
      <c r="BA52" s="46" t="str" cm="1">
        <f t="array" ref="BA52">IFERROR(SUMPRODUCT(LARGE($C52:$AU52,{1,2,3,4})), "")</f>
        <v/>
      </c>
      <c r="BB52" s="46" t="str" cm="1">
        <f t="array" ref="BB52">IFERROR(SUMPRODUCT(LARGE($C52:$AU52,{1,2,3,4,5,6,7})), "")</f>
        <v/>
      </c>
      <c r="BC52" s="46" t="str" cm="1">
        <f t="array" ref="BC52">IFERROR(SUMPRODUCT(LARGE($C52:$AU52,{1,2,3,4,5,6,7,8})), "")</f>
        <v/>
      </c>
      <c r="BD52" s="3"/>
      <c r="BE52" s="3"/>
      <c r="BF52" s="3"/>
    </row>
    <row r="53" spans="2:58" ht="15" customHeight="1" x14ac:dyDescent="0.2">
      <c r="B53" s="17" t="s">
        <v>284</v>
      </c>
      <c r="C53" s="10"/>
      <c r="D53" s="10"/>
      <c r="E53" s="10"/>
      <c r="F53" s="10"/>
      <c r="G53" s="10"/>
      <c r="H53" s="10">
        <v>8</v>
      </c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57"/>
      <c r="AW53" s="47">
        <f t="shared" si="3"/>
        <v>8</v>
      </c>
      <c r="AX53" s="46">
        <f t="shared" si="4"/>
        <v>1</v>
      </c>
      <c r="AY53" s="46" cm="1">
        <f t="array" ref="AY53">IF($AX53&lt;=6,SUM($C53:$AU53),SUMPRODUCT(LARGE($C53:$AU53,{1,2,3,4,5,6})))</f>
        <v>8</v>
      </c>
      <c r="AZ53" s="50" t="str">
        <f t="shared" si="5"/>
        <v/>
      </c>
      <c r="BA53" s="46" t="str" cm="1">
        <f t="array" ref="BA53">IFERROR(SUMPRODUCT(LARGE($C53:$AU53,{1,2,3,4})), "")</f>
        <v/>
      </c>
      <c r="BB53" s="46" t="str" cm="1">
        <f t="array" ref="BB53">IFERROR(SUMPRODUCT(LARGE($C53:$AU53,{1,2,3,4,5,6,7})), "")</f>
        <v/>
      </c>
      <c r="BC53" s="46" t="str" cm="1">
        <f t="array" ref="BC53">IFERROR(SUMPRODUCT(LARGE($C53:$AU53,{1,2,3,4,5,6,7,8})), "")</f>
        <v/>
      </c>
      <c r="BD53" s="3"/>
      <c r="BE53" s="3"/>
      <c r="BF53" s="3"/>
    </row>
    <row r="54" spans="2:58" ht="15" customHeight="1" x14ac:dyDescent="0.2">
      <c r="B54" s="17" t="s">
        <v>288</v>
      </c>
      <c r="C54" s="10"/>
      <c r="D54" s="10"/>
      <c r="E54" s="10"/>
      <c r="F54" s="10"/>
      <c r="G54" s="10"/>
      <c r="H54" s="10"/>
      <c r="I54" s="10"/>
      <c r="J54" s="10">
        <v>22</v>
      </c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57"/>
      <c r="AW54" s="47">
        <f t="shared" si="3"/>
        <v>22</v>
      </c>
      <c r="AX54" s="46">
        <f t="shared" si="4"/>
        <v>1</v>
      </c>
      <c r="AY54" s="46" cm="1">
        <f t="array" ref="AY54">IF($AX54&lt;=6,SUM($C54:$AU54),SUMPRODUCT(LARGE($C54:$AU54,{1,2,3,4,5,6})))</f>
        <v>22</v>
      </c>
      <c r="AZ54" s="50" t="str">
        <f t="shared" si="5"/>
        <v/>
      </c>
      <c r="BA54" s="46" t="str" cm="1">
        <f t="array" ref="BA54">IFERROR(SUMPRODUCT(LARGE($C54:$AU54,{1,2,3,4})), "")</f>
        <v/>
      </c>
      <c r="BB54" s="46" t="str" cm="1">
        <f t="array" ref="BB54">IFERROR(SUMPRODUCT(LARGE($C54:$AU54,{1,2,3,4,5,6,7})), "")</f>
        <v/>
      </c>
      <c r="BC54" s="46" t="str" cm="1">
        <f t="array" ref="BC54">IFERROR(SUMPRODUCT(LARGE($C54:$AU54,{1,2,3,4,5,6,7,8})), "")</f>
        <v/>
      </c>
    </row>
    <row r="55" spans="2:58" ht="15" customHeight="1" x14ac:dyDescent="0.2">
      <c r="B55" s="4" t="s">
        <v>80</v>
      </c>
      <c r="C55" s="10">
        <v>5</v>
      </c>
      <c r="D55" s="10"/>
      <c r="E55" s="10"/>
      <c r="F55" s="10"/>
      <c r="G55" s="10"/>
      <c r="H55" s="10">
        <v>3</v>
      </c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57"/>
      <c r="AW55" s="47">
        <f t="shared" si="3"/>
        <v>8</v>
      </c>
      <c r="AX55" s="46">
        <f t="shared" si="4"/>
        <v>2</v>
      </c>
      <c r="AY55" s="46" cm="1">
        <f t="array" ref="AY55">IF($AX55&lt;=6,SUM($C55:$AU55),SUMPRODUCT(LARGE($C55:$AU55,{1,2,3,4,5,6})))</f>
        <v>8</v>
      </c>
      <c r="AZ55" s="50" t="str">
        <f t="shared" si="5"/>
        <v/>
      </c>
      <c r="BA55" s="46" t="str" cm="1">
        <f t="array" ref="BA55">IFERROR(SUMPRODUCT(LARGE($C55:$AU55,{1,2,3,4})), "")</f>
        <v/>
      </c>
      <c r="BB55" s="46" t="str" cm="1">
        <f t="array" ref="BB55">IFERROR(SUMPRODUCT(LARGE($C55:$AU55,{1,2,3,4,5,6,7})), "")</f>
        <v/>
      </c>
      <c r="BC55" s="46" t="str" cm="1">
        <f t="array" ref="BC55">IFERROR(SUMPRODUCT(LARGE($C55:$AU55,{1,2,3,4,5,6,7,8})), "")</f>
        <v/>
      </c>
    </row>
    <row r="56" spans="2:58" ht="15" customHeight="1" x14ac:dyDescent="0.2">
      <c r="B56" s="4" t="s">
        <v>291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57"/>
      <c r="AW56" s="47">
        <f t="shared" si="3"/>
        <v>1</v>
      </c>
      <c r="AX56" s="46">
        <f t="shared" si="4"/>
        <v>1</v>
      </c>
      <c r="AY56" s="46" cm="1">
        <f t="array" ref="AY56">IF($AX56&lt;=6,SUM($C56:$AU56),SUMPRODUCT(LARGE($C56:$AU56,{1,2,3,4,5,6})))</f>
        <v>1</v>
      </c>
      <c r="AZ56" s="50" t="str">
        <f t="shared" si="5"/>
        <v/>
      </c>
      <c r="BA56" s="46" t="str" cm="1">
        <f t="array" ref="BA56">IFERROR(SUMPRODUCT(LARGE($C56:$AU56,{1,2,3,4})), "")</f>
        <v/>
      </c>
      <c r="BB56" s="46" t="str" cm="1">
        <f t="array" ref="BB56">IFERROR(SUMPRODUCT(LARGE($C56:$AU56,{1,2,3,4,5,6,7})), "")</f>
        <v/>
      </c>
      <c r="BC56" s="46" t="str" cm="1">
        <f t="array" ref="BC56">IFERROR(SUMPRODUCT(LARGE($C56:$AU56,{1,2,3,4,5,6,7,8})), "")</f>
        <v/>
      </c>
    </row>
    <row r="57" spans="2:58" ht="15" customHeight="1" x14ac:dyDescent="0.2">
      <c r="B57" s="4" t="s">
        <v>293</v>
      </c>
      <c r="C57" s="10"/>
      <c r="D57" s="10"/>
      <c r="E57" s="10"/>
      <c r="F57" s="10"/>
      <c r="G57" s="10"/>
      <c r="H57" s="10"/>
      <c r="I57" s="10"/>
      <c r="J57" s="10"/>
      <c r="K57" s="10"/>
      <c r="L57" s="10">
        <v>1</v>
      </c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57"/>
      <c r="AW57" s="47">
        <f t="shared" si="3"/>
        <v>1</v>
      </c>
      <c r="AX57" s="46">
        <f t="shared" si="4"/>
        <v>1</v>
      </c>
      <c r="AY57" s="46" cm="1">
        <f t="array" ref="AY57">IF($AX57&lt;=6,SUM($C57:$AU57),SUMPRODUCT(LARGE($C57:$AU57,{1,2,3,4,5,6})))</f>
        <v>1</v>
      </c>
      <c r="AZ57" s="50" t="str">
        <f t="shared" si="5"/>
        <v/>
      </c>
      <c r="BA57" s="46" t="str" cm="1">
        <f t="array" ref="BA57">IFERROR(SUMPRODUCT(LARGE($C57:$AU57,{1,2,3,4})), "")</f>
        <v/>
      </c>
      <c r="BB57" s="46" t="str" cm="1">
        <f t="array" ref="BB57">IFERROR(SUMPRODUCT(LARGE($C57:$AU57,{1,2,3,4,5,6,7})), "")</f>
        <v/>
      </c>
      <c r="BC57" s="46" t="str" cm="1">
        <f t="array" ref="BC57">IFERROR(SUMPRODUCT(LARGE($C57:$AU57,{1,2,3,4,5,6,7,8})), "")</f>
        <v/>
      </c>
    </row>
    <row r="58" spans="2:58" ht="15" customHeight="1" x14ac:dyDescent="0.2">
      <c r="B58" s="4" t="s">
        <v>84</v>
      </c>
      <c r="C58" s="10">
        <v>3</v>
      </c>
      <c r="D58" s="10"/>
      <c r="E58" s="10"/>
      <c r="F58" s="10"/>
      <c r="G58" s="10">
        <v>2</v>
      </c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57"/>
      <c r="AW58" s="47">
        <f t="shared" si="3"/>
        <v>5</v>
      </c>
      <c r="AX58" s="46">
        <f t="shared" si="4"/>
        <v>2</v>
      </c>
      <c r="AY58" s="46" cm="1">
        <f t="array" ref="AY58">IF($AX58&lt;=6,SUM($C58:$AU58),SUMPRODUCT(LARGE($C58:$AU58,{1,2,3,4,5,6})))</f>
        <v>5</v>
      </c>
      <c r="AZ58" s="50" t="str">
        <f t="shared" si="5"/>
        <v/>
      </c>
      <c r="BA58" s="46" t="str" cm="1">
        <f t="array" ref="BA58">IFERROR(SUMPRODUCT(LARGE($C58:$AU58,{1,2,3,4})), "")</f>
        <v/>
      </c>
      <c r="BB58" s="46" t="str" cm="1">
        <f t="array" ref="BB58">IFERROR(SUMPRODUCT(LARGE($C58:$AU58,{1,2,3,4,5,6,7})), "")</f>
        <v/>
      </c>
      <c r="BC58" s="46" t="str" cm="1">
        <f t="array" ref="BC58">IFERROR(SUMPRODUCT(LARGE($C58:$AU58,{1,2,3,4,5,6,7,8})), "")</f>
        <v/>
      </c>
    </row>
    <row r="59" spans="2:58" ht="15" customHeight="1" x14ac:dyDescent="0.2">
      <c r="B59" s="4" t="s">
        <v>0</v>
      </c>
      <c r="C59" s="10"/>
      <c r="D59" s="10"/>
      <c r="E59" s="10"/>
      <c r="F59" s="10"/>
      <c r="G59" s="10"/>
      <c r="H59" s="10"/>
      <c r="I59" s="10">
        <v>1</v>
      </c>
      <c r="J59" s="10"/>
      <c r="K59" s="10">
        <v>3</v>
      </c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57"/>
      <c r="AW59" s="47">
        <f t="shared" si="3"/>
        <v>4</v>
      </c>
      <c r="AX59" s="46">
        <f t="shared" si="4"/>
        <v>2</v>
      </c>
      <c r="AY59" s="46" cm="1">
        <f t="array" ref="AY59">IF($AX59&lt;=6,SUM($C59:$AU59),SUMPRODUCT(LARGE($C59:$AU59,{1,2,3,4,5,6})))</f>
        <v>4</v>
      </c>
      <c r="AZ59" s="50" t="str">
        <f t="shared" si="5"/>
        <v/>
      </c>
      <c r="BA59" s="46" t="str" cm="1">
        <f t="array" ref="BA59">IFERROR(SUMPRODUCT(LARGE($C59:$AU59,{1,2,3,4})), "")</f>
        <v/>
      </c>
      <c r="BB59" s="46" t="str" cm="1">
        <f t="array" ref="BB59">IFERROR(SUMPRODUCT(LARGE($C59:$AU59,{1,2,3,4,5,6,7})), "")</f>
        <v/>
      </c>
      <c r="BC59" s="46" t="str" cm="1">
        <f t="array" ref="BC59">IFERROR(SUMPRODUCT(LARGE($C59:$AU59,{1,2,3,4,5,6,7,8})), "")</f>
        <v/>
      </c>
      <c r="BD59" s="3"/>
      <c r="BE59" s="3"/>
      <c r="BF59" s="3"/>
    </row>
    <row r="60" spans="2:58" ht="15" customHeight="1" x14ac:dyDescent="0.2">
      <c r="B60" s="4" t="s">
        <v>302</v>
      </c>
      <c r="C60" s="10"/>
      <c r="D60" s="10">
        <v>18</v>
      </c>
      <c r="E60" s="10"/>
      <c r="F60" s="10"/>
      <c r="G60" s="10">
        <v>20</v>
      </c>
      <c r="H60" s="10"/>
      <c r="I60" s="10"/>
      <c r="J60" s="10"/>
      <c r="K60" s="10"/>
      <c r="L60" s="10">
        <v>5</v>
      </c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57"/>
      <c r="AW60" s="47">
        <f t="shared" si="3"/>
        <v>43</v>
      </c>
      <c r="AX60" s="46">
        <f t="shared" si="4"/>
        <v>3</v>
      </c>
      <c r="AY60" s="46" cm="1">
        <f t="array" ref="AY60">IF($AX60&lt;=6,SUM($C60:$AU60),SUMPRODUCT(LARGE($C60:$AU60,{1,2,3,4,5,6})))</f>
        <v>43</v>
      </c>
      <c r="AZ60" s="50" t="str">
        <f t="shared" si="5"/>
        <v/>
      </c>
      <c r="BA60" s="46" t="str" cm="1">
        <f t="array" ref="BA60">IFERROR(SUMPRODUCT(LARGE($C60:$AU60,{1,2,3,4})), "")</f>
        <v/>
      </c>
      <c r="BB60" s="46" t="str" cm="1">
        <f t="array" ref="BB60">IFERROR(SUMPRODUCT(LARGE($C60:$AU60,{1,2,3,4,5,6,7})), "")</f>
        <v/>
      </c>
      <c r="BC60" s="46" t="str" cm="1">
        <f t="array" ref="BC60">IFERROR(SUMPRODUCT(LARGE($C60:$AU60,{1,2,3,4,5,6,7,8})), "")</f>
        <v/>
      </c>
    </row>
    <row r="61" spans="2:58" ht="15" customHeight="1" x14ac:dyDescent="0.2">
      <c r="B61" s="4" t="s">
        <v>86</v>
      </c>
      <c r="C61" s="10">
        <v>12</v>
      </c>
      <c r="D61" s="10"/>
      <c r="E61" s="10"/>
      <c r="F61" s="10">
        <v>13</v>
      </c>
      <c r="G61" s="10"/>
      <c r="H61" s="10"/>
      <c r="I61" s="10">
        <v>22</v>
      </c>
      <c r="J61" s="10"/>
      <c r="K61" s="10">
        <f>12+11+3</f>
        <v>26</v>
      </c>
      <c r="L61" s="10"/>
      <c r="M61" s="10"/>
      <c r="N61" s="10">
        <v>13</v>
      </c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57"/>
      <c r="AW61" s="47">
        <f t="shared" si="3"/>
        <v>86</v>
      </c>
      <c r="AX61" s="46">
        <f t="shared" si="4"/>
        <v>5</v>
      </c>
      <c r="AY61" s="46" cm="1">
        <f t="array" ref="AY61">IF($AX61&lt;=6,SUM($C61:$AU61),SUMPRODUCT(LARGE($C61:$AU61,{1,2,3,4,5,6})))</f>
        <v>86</v>
      </c>
      <c r="AZ61" s="50" t="str">
        <f t="shared" si="5"/>
        <v/>
      </c>
      <c r="BA61" s="46" cm="1">
        <f t="array" ref="BA61">IFERROR(SUMPRODUCT(LARGE($C61:$AU61,{1,2,3,4})), "")</f>
        <v>74</v>
      </c>
      <c r="BB61" s="46" t="str" cm="1">
        <f t="array" ref="BB61">IFERROR(SUMPRODUCT(LARGE($C61:$AU61,{1,2,3,4,5,6,7})), "")</f>
        <v/>
      </c>
      <c r="BC61" s="46" t="str" cm="1">
        <f t="array" ref="BC61">IFERROR(SUMPRODUCT(LARGE($C61:$AU61,{1,2,3,4,5,6,7,8})), "")</f>
        <v/>
      </c>
    </row>
    <row r="62" spans="2:58" ht="15" customHeight="1" x14ac:dyDescent="0.2">
      <c r="B62" s="4" t="s">
        <v>305</v>
      </c>
      <c r="C62" s="10"/>
      <c r="D62" s="10"/>
      <c r="E62" s="10"/>
      <c r="F62" s="10">
        <f>8+5+5</f>
        <v>18</v>
      </c>
      <c r="G62" s="10"/>
      <c r="H62" s="10"/>
      <c r="I62" s="10">
        <v>25</v>
      </c>
      <c r="J62" s="10"/>
      <c r="K62" s="10">
        <v>22</v>
      </c>
      <c r="L62" s="10"/>
      <c r="M62" s="10"/>
      <c r="N62" s="10">
        <v>27</v>
      </c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57"/>
      <c r="AW62" s="47">
        <f t="shared" si="3"/>
        <v>92</v>
      </c>
      <c r="AX62" s="46">
        <f t="shared" si="4"/>
        <v>4</v>
      </c>
      <c r="AY62" s="46" cm="1">
        <f t="array" ref="AY62">IF($AX62&lt;=6,SUM($C62:$AU62),SUMPRODUCT(LARGE($C62:$AU62,{1,2,3,4,5,6})))</f>
        <v>92</v>
      </c>
      <c r="AZ62" s="50" t="str">
        <f t="shared" si="5"/>
        <v/>
      </c>
      <c r="BA62" s="46" cm="1">
        <f t="array" ref="BA62">IFERROR(SUMPRODUCT(LARGE($C62:$AU62,{1,2,3,4})), "")</f>
        <v>92</v>
      </c>
      <c r="BB62" s="46" t="str" cm="1">
        <f t="array" ref="BB62">IFERROR(SUMPRODUCT(LARGE($C62:$AU62,{1,2,3,4,5,6,7})), "")</f>
        <v/>
      </c>
      <c r="BC62" s="46" t="str" cm="1">
        <f t="array" ref="BC62">IFERROR(SUMPRODUCT(LARGE($C62:$AU62,{1,2,3,4,5,6,7,8})), "")</f>
        <v/>
      </c>
    </row>
    <row r="63" spans="2:58" ht="15" customHeight="1" x14ac:dyDescent="0.2">
      <c r="B63" s="4" t="s">
        <v>309</v>
      </c>
      <c r="C63" s="10"/>
      <c r="D63" s="10"/>
      <c r="E63" s="10"/>
      <c r="F63" s="10"/>
      <c r="G63" s="10">
        <v>1</v>
      </c>
      <c r="H63" s="10"/>
      <c r="I63" s="10"/>
      <c r="J63" s="10"/>
      <c r="K63" s="10"/>
      <c r="L63" s="10">
        <v>3</v>
      </c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57"/>
      <c r="AW63" s="47">
        <f t="shared" si="3"/>
        <v>4</v>
      </c>
      <c r="AX63" s="46">
        <f t="shared" si="4"/>
        <v>2</v>
      </c>
      <c r="AY63" s="46" cm="1">
        <f t="array" ref="AY63">IF($AX63&lt;=6,SUM($C63:$AU63),SUMPRODUCT(LARGE($C63:$AU63,{1,2,3,4,5,6})))</f>
        <v>4</v>
      </c>
      <c r="AZ63" s="50" t="str">
        <f t="shared" si="5"/>
        <v/>
      </c>
      <c r="BA63" s="46" t="str" cm="1">
        <f t="array" ref="BA63">IFERROR(SUMPRODUCT(LARGE($C63:$AU63,{1,2,3,4})), "")</f>
        <v/>
      </c>
      <c r="BB63" s="46" t="str" cm="1">
        <f t="array" ref="BB63">IFERROR(SUMPRODUCT(LARGE($C63:$AU63,{1,2,3,4,5,6,7})), "")</f>
        <v/>
      </c>
      <c r="BC63" s="46" t="str" cm="1">
        <f t="array" ref="BC63">IFERROR(SUMPRODUCT(LARGE($C63:$AU63,{1,2,3,4,5,6,7,8})), "")</f>
        <v/>
      </c>
      <c r="BD63" s="3"/>
      <c r="BE63" s="3"/>
      <c r="BF63" s="3"/>
    </row>
    <row r="64" spans="2:58" ht="15" customHeight="1" x14ac:dyDescent="0.2">
      <c r="B64" s="17" t="s">
        <v>311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>
        <v>2</v>
      </c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57"/>
      <c r="AW64" s="47">
        <f t="shared" si="3"/>
        <v>2</v>
      </c>
      <c r="AX64" s="46">
        <f t="shared" si="4"/>
        <v>1</v>
      </c>
      <c r="AY64" s="46" cm="1">
        <f t="array" ref="AY64">IF($AX64&lt;=6,SUM($C64:$AU64),SUMPRODUCT(LARGE($C64:$AU64,{1,2,3,4,5,6})))</f>
        <v>2</v>
      </c>
      <c r="AZ64" s="50" t="str">
        <f t="shared" si="5"/>
        <v/>
      </c>
      <c r="BA64" s="46" t="str" cm="1">
        <f t="array" ref="BA64">IFERROR(SUMPRODUCT(LARGE($C64:$AU64,{1,2,3,4})), "")</f>
        <v/>
      </c>
      <c r="BB64" s="46" t="str" cm="1">
        <f t="array" ref="BB64">IFERROR(SUMPRODUCT(LARGE($C64:$AU64,{1,2,3,4,5,6,7})), "")</f>
        <v/>
      </c>
      <c r="BC64" s="46" t="str" cm="1">
        <f t="array" ref="BC64">IFERROR(SUMPRODUCT(LARGE($C64:$AU64,{1,2,3,4,5,6,7,8})), "")</f>
        <v/>
      </c>
      <c r="BD64" s="3"/>
      <c r="BE64" s="3"/>
      <c r="BF64" s="3"/>
    </row>
    <row r="65" spans="2:58" ht="15" customHeight="1" x14ac:dyDescent="0.2">
      <c r="B65" s="4" t="s">
        <v>91</v>
      </c>
      <c r="C65" s="10">
        <v>11</v>
      </c>
      <c r="D65" s="10"/>
      <c r="E65" s="10"/>
      <c r="F65" s="10"/>
      <c r="G65" s="10"/>
      <c r="H65" s="10"/>
      <c r="I65" s="10">
        <v>5</v>
      </c>
      <c r="J65" s="10"/>
      <c r="K65" s="10"/>
      <c r="L65" s="10"/>
      <c r="M65" s="10"/>
      <c r="N65" s="10">
        <v>17</v>
      </c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57"/>
      <c r="AW65" s="47">
        <f t="shared" si="3"/>
        <v>33</v>
      </c>
      <c r="AX65" s="46">
        <f t="shared" si="4"/>
        <v>3</v>
      </c>
      <c r="AY65" s="46" cm="1">
        <f t="array" ref="AY65">IF($AX65&lt;=6,SUM($C65:$AU65),SUMPRODUCT(LARGE($C65:$AU65,{1,2,3,4,5,6})))</f>
        <v>33</v>
      </c>
      <c r="AZ65" s="50" t="str">
        <f t="shared" si="5"/>
        <v/>
      </c>
      <c r="BA65" s="46" t="str" cm="1">
        <f t="array" ref="BA65">IFERROR(SUMPRODUCT(LARGE($C65:$AU65,{1,2,3,4})), "")</f>
        <v/>
      </c>
      <c r="BB65" s="46" t="str" cm="1">
        <f t="array" ref="BB65">IFERROR(SUMPRODUCT(LARGE($C65:$AU65,{1,2,3,4,5,6,7})), "")</f>
        <v/>
      </c>
      <c r="BC65" s="46" t="str" cm="1">
        <f t="array" ref="BC65">IFERROR(SUMPRODUCT(LARGE($C65:$AU65,{1,2,3,4,5,6,7,8})), "")</f>
        <v/>
      </c>
    </row>
    <row r="66" spans="2:58" ht="15" customHeight="1" x14ac:dyDescent="0.2">
      <c r="B66" s="17" t="s">
        <v>1039</v>
      </c>
      <c r="C66" s="10"/>
      <c r="D66" s="10"/>
      <c r="E66" s="10"/>
      <c r="F66" s="10"/>
      <c r="G66" s="10"/>
      <c r="H66" s="10">
        <v>18</v>
      </c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57"/>
      <c r="AW66" s="47">
        <f t="shared" si="3"/>
        <v>18</v>
      </c>
      <c r="AX66" s="46">
        <f t="shared" si="4"/>
        <v>1</v>
      </c>
      <c r="AY66" s="46" cm="1">
        <f t="array" ref="AY66">IF($AX66&lt;=6,SUM($C66:$AU66),SUMPRODUCT(LARGE($C66:$AU66,{1,2,3,4,5,6})))</f>
        <v>18</v>
      </c>
      <c r="AZ66" s="50" t="str">
        <f t="shared" si="5"/>
        <v/>
      </c>
      <c r="BA66" s="46" t="str" cm="1">
        <f t="array" ref="BA66">IFERROR(SUMPRODUCT(LARGE($C66:$AU66,{1,2,3,4})), "")</f>
        <v/>
      </c>
      <c r="BB66" s="46" t="str" cm="1">
        <f t="array" ref="BB66">IFERROR(SUMPRODUCT(LARGE($C66:$AU66,{1,2,3,4,5,6,7})), "")</f>
        <v/>
      </c>
      <c r="BC66" s="46" t="str" cm="1">
        <f t="array" ref="BC66">IFERROR(SUMPRODUCT(LARGE($C66:$AU66,{1,2,3,4,5,6,7,8})), "")</f>
        <v/>
      </c>
    </row>
    <row r="67" spans="2:58" ht="15" customHeight="1" x14ac:dyDescent="0.2">
      <c r="B67" s="4" t="s">
        <v>314</v>
      </c>
      <c r="C67" s="10"/>
      <c r="D67" s="10"/>
      <c r="E67" s="10"/>
      <c r="F67" s="10"/>
      <c r="G67" s="10">
        <v>13</v>
      </c>
      <c r="H67" s="10"/>
      <c r="I67" s="10"/>
      <c r="J67" s="10"/>
      <c r="K67" s="10"/>
      <c r="L67" s="10">
        <v>18</v>
      </c>
      <c r="M67" s="10"/>
      <c r="N67" s="10"/>
      <c r="O67" s="10">
        <v>10</v>
      </c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57"/>
      <c r="AW67" s="47">
        <f t="shared" si="3"/>
        <v>41</v>
      </c>
      <c r="AX67" s="46">
        <f t="shared" si="4"/>
        <v>3</v>
      </c>
      <c r="AY67" s="46" cm="1">
        <f t="array" ref="AY67">IF($AX67&lt;=6,SUM($C67:$AU67),SUMPRODUCT(LARGE($C67:$AU67,{1,2,3,4,5,6})))</f>
        <v>41</v>
      </c>
      <c r="AZ67" s="50" t="str">
        <f t="shared" si="5"/>
        <v/>
      </c>
      <c r="BA67" s="46" t="str" cm="1">
        <f t="array" ref="BA67">IFERROR(SUMPRODUCT(LARGE($C67:$AU67,{1,2,3,4})), "")</f>
        <v/>
      </c>
      <c r="BB67" s="46" t="str" cm="1">
        <f t="array" ref="BB67">IFERROR(SUMPRODUCT(LARGE($C67:$AU67,{1,2,3,4,5,6,7})), "")</f>
        <v/>
      </c>
      <c r="BC67" s="46" t="str" cm="1">
        <f t="array" ref="BC67">IFERROR(SUMPRODUCT(LARGE($C67:$AU67,{1,2,3,4,5,6,7,8})), "")</f>
        <v/>
      </c>
      <c r="BD67" s="3"/>
      <c r="BE67" s="3"/>
      <c r="BF67" s="3"/>
    </row>
    <row r="68" spans="2:58" ht="15" customHeight="1" x14ac:dyDescent="0.2">
      <c r="B68" s="4" t="s">
        <v>316</v>
      </c>
      <c r="C68" s="10"/>
      <c r="D68" s="10"/>
      <c r="E68" s="10"/>
      <c r="F68" s="10"/>
      <c r="G68" s="10">
        <v>17</v>
      </c>
      <c r="H68" s="10"/>
      <c r="I68" s="10"/>
      <c r="J68" s="10"/>
      <c r="K68" s="10"/>
      <c r="L68" s="10">
        <v>20</v>
      </c>
      <c r="M68" s="10"/>
      <c r="N68" s="10"/>
      <c r="O68" s="10">
        <v>11</v>
      </c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57"/>
      <c r="AW68" s="47">
        <f t="shared" si="3"/>
        <v>48</v>
      </c>
      <c r="AX68" s="46">
        <f t="shared" si="4"/>
        <v>3</v>
      </c>
      <c r="AY68" s="46" cm="1">
        <f t="array" ref="AY68">IF($AX68&lt;=6,SUM($C68:$AU68),SUMPRODUCT(LARGE($C68:$AU68,{1,2,3,4,5,6})))</f>
        <v>48</v>
      </c>
      <c r="AZ68" s="50" t="str">
        <f t="shared" si="5"/>
        <v/>
      </c>
      <c r="BA68" s="46" t="str" cm="1">
        <f t="array" ref="BA68">IFERROR(SUMPRODUCT(LARGE($C68:$AU68,{1,2,3,4})), "")</f>
        <v/>
      </c>
      <c r="BB68" s="46" t="str" cm="1">
        <f t="array" ref="BB68">IFERROR(SUMPRODUCT(LARGE($C68:$AU68,{1,2,3,4,5,6,7})), "")</f>
        <v/>
      </c>
      <c r="BC68" s="46" t="str" cm="1">
        <f t="array" ref="BC68">IFERROR(SUMPRODUCT(LARGE($C68:$AU68,{1,2,3,4,5,6,7,8})), "")</f>
        <v/>
      </c>
      <c r="BD68" s="3"/>
      <c r="BE68" s="3"/>
      <c r="BF68" s="3"/>
    </row>
    <row r="69" spans="2:58" ht="15" customHeight="1" x14ac:dyDescent="0.2">
      <c r="B69" s="17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57"/>
      <c r="AW69" s="47">
        <f t="shared" ref="AW69:AW130" si="6">SUM($C69:$AV69)</f>
        <v>0</v>
      </c>
      <c r="AX69" s="46">
        <f t="shared" ref="AX69:AX130" si="7">COUNTA(C69:AU69)</f>
        <v>0</v>
      </c>
      <c r="AY69" s="46" cm="1">
        <f t="array" ref="AY69">IF($AX69&lt;=6,SUM($C69:$AU69),SUMPRODUCT(LARGE($C69:$AU69,{1,2,3,4,5,6})))</f>
        <v>0</v>
      </c>
      <c r="AZ69" s="50" t="str">
        <f t="shared" ref="AZ69:AZ130" si="8">IF(AND($AX69&gt;=6,AY69=AY70),"Manual Calc Needed","")</f>
        <v/>
      </c>
      <c r="BA69" s="46" t="str" cm="1">
        <f t="array" ref="BA69">IFERROR(SUMPRODUCT(LARGE($C69:$AU69,{1,2,3,4})), "")</f>
        <v/>
      </c>
      <c r="BB69" s="46" t="str" cm="1">
        <f t="array" ref="BB69">IFERROR(SUMPRODUCT(LARGE($C69:$AU69,{1,2,3,4,5,6,7})), "")</f>
        <v/>
      </c>
      <c r="BC69" s="46" t="str" cm="1">
        <f t="array" ref="BC69">IFERROR(SUMPRODUCT(LARGE($C69:$AU69,{1,2,3,4,5,6,7,8})), "")</f>
        <v/>
      </c>
    </row>
    <row r="70" spans="2:58" ht="15" customHeight="1" x14ac:dyDescent="0.2">
      <c r="B70" s="17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57"/>
      <c r="AW70" s="47">
        <f t="shared" si="6"/>
        <v>0</v>
      </c>
      <c r="AX70" s="46">
        <f t="shared" si="7"/>
        <v>0</v>
      </c>
      <c r="AY70" s="46" cm="1">
        <f t="array" ref="AY70">IF($AX70&lt;=6,SUM($C70:$AU70),SUMPRODUCT(LARGE($C70:$AU70,{1,2,3,4,5,6})))</f>
        <v>0</v>
      </c>
      <c r="AZ70" s="50" t="str">
        <f t="shared" si="8"/>
        <v/>
      </c>
      <c r="BA70" s="46" t="str" cm="1">
        <f t="array" ref="BA70">IFERROR(SUMPRODUCT(LARGE($C70:$AU70,{1,2,3,4})), "")</f>
        <v/>
      </c>
      <c r="BB70" s="46" t="str" cm="1">
        <f t="array" ref="BB70">IFERROR(SUMPRODUCT(LARGE($C70:$AU70,{1,2,3,4,5,6,7})), "")</f>
        <v/>
      </c>
      <c r="BC70" s="46" t="str" cm="1">
        <f t="array" ref="BC70">IFERROR(SUMPRODUCT(LARGE($C70:$AU70,{1,2,3,4,5,6,7,8})), "")</f>
        <v/>
      </c>
    </row>
    <row r="71" spans="2:58" ht="15" customHeight="1" x14ac:dyDescent="0.2">
      <c r="B71" s="17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57"/>
      <c r="AW71" s="47">
        <f t="shared" si="6"/>
        <v>0</v>
      </c>
      <c r="AX71" s="46">
        <f t="shared" si="7"/>
        <v>0</v>
      </c>
      <c r="AY71" s="46" cm="1">
        <f t="array" ref="AY71">IF($AX71&lt;=6,SUM($C71:$AU71),SUMPRODUCT(LARGE($C71:$AU71,{1,2,3,4,5,6})))</f>
        <v>0</v>
      </c>
      <c r="AZ71" s="50" t="str">
        <f t="shared" si="8"/>
        <v/>
      </c>
      <c r="BA71" s="46" t="str" cm="1">
        <f t="array" ref="BA71">IFERROR(SUMPRODUCT(LARGE($C71:$AU71,{1,2,3,4})), "")</f>
        <v/>
      </c>
      <c r="BB71" s="46" t="str" cm="1">
        <f t="array" ref="BB71">IFERROR(SUMPRODUCT(LARGE($C71:$AU71,{1,2,3,4,5,6,7})), "")</f>
        <v/>
      </c>
      <c r="BC71" s="46" t="str" cm="1">
        <f t="array" ref="BC71">IFERROR(SUMPRODUCT(LARGE($C71:$AU71,{1,2,3,4,5,6,7,8})), "")</f>
        <v/>
      </c>
    </row>
    <row r="72" spans="2:58" ht="15" customHeight="1" x14ac:dyDescent="0.2">
      <c r="B72" s="17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57"/>
      <c r="AW72" s="47">
        <f t="shared" si="6"/>
        <v>0</v>
      </c>
      <c r="AX72" s="46">
        <f t="shared" si="7"/>
        <v>0</v>
      </c>
      <c r="AY72" s="46" cm="1">
        <f t="array" ref="AY72">IF($AX72&lt;=6,SUM($C72:$AU72),SUMPRODUCT(LARGE($C72:$AU72,{1,2,3,4,5,6})))</f>
        <v>0</v>
      </c>
      <c r="AZ72" s="50" t="str">
        <f t="shared" si="8"/>
        <v/>
      </c>
      <c r="BA72" s="46" t="str" cm="1">
        <f t="array" ref="BA72">IFERROR(SUMPRODUCT(LARGE($C72:$AU72,{1,2,3,4})), "")</f>
        <v/>
      </c>
      <c r="BB72" s="46" t="str" cm="1">
        <f t="array" ref="BB72">IFERROR(SUMPRODUCT(LARGE($C72:$AU72,{1,2,3,4,5,6,7})), "")</f>
        <v/>
      </c>
      <c r="BC72" s="46" t="str" cm="1">
        <f t="array" ref="BC72">IFERROR(SUMPRODUCT(LARGE($C72:$AU72,{1,2,3,4,5,6,7,8})), "")</f>
        <v/>
      </c>
    </row>
    <row r="73" spans="2:58" ht="15" customHeight="1" x14ac:dyDescent="0.2">
      <c r="B73" s="17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57"/>
      <c r="AW73" s="47">
        <f t="shared" si="6"/>
        <v>0</v>
      </c>
      <c r="AX73" s="46">
        <f t="shared" si="7"/>
        <v>0</v>
      </c>
      <c r="AY73" s="46" cm="1">
        <f t="array" ref="AY73">IF($AX73&lt;=6,SUM($C73:$AU73),SUMPRODUCT(LARGE($C73:$AU73,{1,2,3,4,5,6})))</f>
        <v>0</v>
      </c>
      <c r="AZ73" s="50" t="str">
        <f t="shared" si="8"/>
        <v/>
      </c>
      <c r="BA73" s="46" t="str" cm="1">
        <f t="array" ref="BA73">IFERROR(SUMPRODUCT(LARGE($C73:$AU73,{1,2,3,4})), "")</f>
        <v/>
      </c>
      <c r="BB73" s="46" t="str" cm="1">
        <f t="array" ref="BB73">IFERROR(SUMPRODUCT(LARGE($C73:$AU73,{1,2,3,4,5,6,7})), "")</f>
        <v/>
      </c>
      <c r="BC73" s="46" t="str" cm="1">
        <f t="array" ref="BC73">IFERROR(SUMPRODUCT(LARGE($C73:$AU73,{1,2,3,4,5,6,7,8})), "")</f>
        <v/>
      </c>
    </row>
    <row r="74" spans="2:58" ht="15" customHeight="1" x14ac:dyDescent="0.2">
      <c r="B74" s="17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57"/>
      <c r="AW74" s="47">
        <f t="shared" si="6"/>
        <v>0</v>
      </c>
      <c r="AX74" s="46">
        <f t="shared" si="7"/>
        <v>0</v>
      </c>
      <c r="AY74" s="46" cm="1">
        <f t="array" ref="AY74">IF($AX74&lt;=6,SUM($C74:$AU74),SUMPRODUCT(LARGE($C74:$AU74,{1,2,3,4,5,6})))</f>
        <v>0</v>
      </c>
      <c r="AZ74" s="50" t="str">
        <f t="shared" si="8"/>
        <v/>
      </c>
      <c r="BA74" s="46" t="str" cm="1">
        <f t="array" ref="BA74">IFERROR(SUMPRODUCT(LARGE($C74:$AU74,{1,2,3,4})), "")</f>
        <v/>
      </c>
      <c r="BB74" s="46" t="str" cm="1">
        <f t="array" ref="BB74">IFERROR(SUMPRODUCT(LARGE($C74:$AU74,{1,2,3,4,5,6,7})), "")</f>
        <v/>
      </c>
      <c r="BC74" s="46" t="str" cm="1">
        <f t="array" ref="BC74">IFERROR(SUMPRODUCT(LARGE($C74:$AU74,{1,2,3,4,5,6,7,8})), "")</f>
        <v/>
      </c>
      <c r="BD74" s="3"/>
      <c r="BE74" s="3"/>
      <c r="BF74" s="3"/>
    </row>
    <row r="75" spans="2:58" ht="15" customHeight="1" x14ac:dyDescent="0.2">
      <c r="B75" s="17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57"/>
      <c r="AW75" s="47">
        <f t="shared" si="6"/>
        <v>0</v>
      </c>
      <c r="AX75" s="46">
        <f t="shared" si="7"/>
        <v>0</v>
      </c>
      <c r="AY75" s="46" cm="1">
        <f t="array" ref="AY75">IF($AX75&lt;=6,SUM($C75:$AU75),SUMPRODUCT(LARGE($C75:$AU75,{1,2,3,4,5,6})))</f>
        <v>0</v>
      </c>
      <c r="AZ75" s="50" t="str">
        <f t="shared" si="8"/>
        <v/>
      </c>
      <c r="BA75" s="46" t="str" cm="1">
        <f t="array" ref="BA75">IFERROR(SUMPRODUCT(LARGE($C75:$AU75,{1,2,3,4})), "")</f>
        <v/>
      </c>
      <c r="BB75" s="46" t="str" cm="1">
        <f t="array" ref="BB75">IFERROR(SUMPRODUCT(LARGE($C75:$AU75,{1,2,3,4,5,6,7})), "")</f>
        <v/>
      </c>
      <c r="BC75" s="46" t="str" cm="1">
        <f t="array" ref="BC75">IFERROR(SUMPRODUCT(LARGE($C75:$AU75,{1,2,3,4,5,6,7,8})), "")</f>
        <v/>
      </c>
    </row>
    <row r="76" spans="2:58" ht="15" customHeight="1" x14ac:dyDescent="0.2">
      <c r="B76" s="17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57"/>
      <c r="AW76" s="47">
        <f t="shared" si="6"/>
        <v>0</v>
      </c>
      <c r="AX76" s="46">
        <f t="shared" si="7"/>
        <v>0</v>
      </c>
      <c r="AY76" s="46" cm="1">
        <f t="array" ref="AY76">IF($AX76&lt;=6,SUM($C76:$AU76),SUMPRODUCT(LARGE($C76:$AU76,{1,2,3,4,5,6})))</f>
        <v>0</v>
      </c>
      <c r="AZ76" s="50" t="str">
        <f t="shared" si="8"/>
        <v/>
      </c>
      <c r="BA76" s="46" t="str" cm="1">
        <f t="array" ref="BA76">IFERROR(SUMPRODUCT(LARGE($C76:$AU76,{1,2,3,4})), "")</f>
        <v/>
      </c>
      <c r="BB76" s="46" t="str" cm="1">
        <f t="array" ref="BB76">IFERROR(SUMPRODUCT(LARGE($C76:$AU76,{1,2,3,4,5,6,7})), "")</f>
        <v/>
      </c>
      <c r="BC76" s="46" t="str" cm="1">
        <f t="array" ref="BC76">IFERROR(SUMPRODUCT(LARGE($C76:$AU76,{1,2,3,4,5,6,7,8})), "")</f>
        <v/>
      </c>
    </row>
    <row r="77" spans="2:58" ht="15" customHeight="1" x14ac:dyDescent="0.2">
      <c r="B77" s="17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57"/>
      <c r="AW77" s="47">
        <f t="shared" si="6"/>
        <v>0</v>
      </c>
      <c r="AX77" s="46">
        <f t="shared" si="7"/>
        <v>0</v>
      </c>
      <c r="AY77" s="46" cm="1">
        <f t="array" ref="AY77">IF($AX77&lt;=6,SUM($C77:$AU77),SUMPRODUCT(LARGE($C77:$AU77,{1,2,3,4,5,6})))</f>
        <v>0</v>
      </c>
      <c r="AZ77" s="50" t="str">
        <f t="shared" si="8"/>
        <v/>
      </c>
      <c r="BA77" s="46" t="str" cm="1">
        <f t="array" ref="BA77">IFERROR(SUMPRODUCT(LARGE($C77:$AU77,{1,2,3,4})), "")</f>
        <v/>
      </c>
      <c r="BB77" s="46" t="str" cm="1">
        <f t="array" ref="BB77">IFERROR(SUMPRODUCT(LARGE($C77:$AU77,{1,2,3,4,5,6,7})), "")</f>
        <v/>
      </c>
      <c r="BC77" s="46" t="str" cm="1">
        <f t="array" ref="BC77">IFERROR(SUMPRODUCT(LARGE($C77:$AU77,{1,2,3,4,5,6,7,8})), "")</f>
        <v/>
      </c>
      <c r="BD77" s="3"/>
      <c r="BE77" s="3"/>
      <c r="BF77" s="3"/>
    </row>
    <row r="78" spans="2:58" ht="15" customHeight="1" x14ac:dyDescent="0.2">
      <c r="B78" s="17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57"/>
      <c r="AW78" s="47">
        <f t="shared" si="6"/>
        <v>0</v>
      </c>
      <c r="AX78" s="46">
        <f t="shared" si="7"/>
        <v>0</v>
      </c>
      <c r="AY78" s="46" cm="1">
        <f t="array" ref="AY78">IF($AX78&lt;=6,SUM($C78:$AU78),SUMPRODUCT(LARGE($C78:$AU78,{1,2,3,4,5,6})))</f>
        <v>0</v>
      </c>
      <c r="AZ78" s="50" t="str">
        <f t="shared" si="8"/>
        <v/>
      </c>
      <c r="BA78" s="46" t="str" cm="1">
        <f t="array" ref="BA78">IFERROR(SUMPRODUCT(LARGE($C78:$AU78,{1,2,3,4})), "")</f>
        <v/>
      </c>
      <c r="BB78" s="46" t="str" cm="1">
        <f t="array" ref="BB78">IFERROR(SUMPRODUCT(LARGE($C78:$AU78,{1,2,3,4,5,6,7})), "")</f>
        <v/>
      </c>
      <c r="BC78" s="46" t="str" cm="1">
        <f t="array" ref="BC78">IFERROR(SUMPRODUCT(LARGE($C78:$AU78,{1,2,3,4,5,6,7,8})), "")</f>
        <v/>
      </c>
      <c r="BD78" s="3"/>
      <c r="BE78" s="3"/>
      <c r="BF78" s="3"/>
    </row>
    <row r="79" spans="2:58" ht="15" customHeight="1" x14ac:dyDescent="0.2">
      <c r="B79" s="17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57"/>
      <c r="AW79" s="47">
        <f t="shared" si="6"/>
        <v>0</v>
      </c>
      <c r="AX79" s="46">
        <f t="shared" si="7"/>
        <v>0</v>
      </c>
      <c r="AY79" s="46" cm="1">
        <f t="array" ref="AY79">IF($AX79&lt;=6,SUM($C79:$AU79),SUMPRODUCT(LARGE($C79:$AU79,{1,2,3,4,5,6})))</f>
        <v>0</v>
      </c>
      <c r="AZ79" s="50" t="str">
        <f t="shared" si="8"/>
        <v/>
      </c>
      <c r="BA79" s="46" t="str" cm="1">
        <f t="array" ref="BA79">IFERROR(SUMPRODUCT(LARGE($C79:$AU79,{1,2,3,4})), "")</f>
        <v/>
      </c>
      <c r="BB79" s="46" t="str" cm="1">
        <f t="array" ref="BB79">IFERROR(SUMPRODUCT(LARGE($C79:$AU79,{1,2,3,4,5,6,7})), "")</f>
        <v/>
      </c>
      <c r="BC79" s="46" t="str" cm="1">
        <f t="array" ref="BC79">IFERROR(SUMPRODUCT(LARGE($C79:$AU79,{1,2,3,4,5,6,7,8})), "")</f>
        <v/>
      </c>
      <c r="BD79" s="3"/>
      <c r="BE79" s="3"/>
      <c r="BF79" s="3"/>
    </row>
    <row r="80" spans="2:58" ht="15" customHeight="1" x14ac:dyDescent="0.2">
      <c r="B80" s="17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57"/>
      <c r="AW80" s="47">
        <f t="shared" si="6"/>
        <v>0</v>
      </c>
      <c r="AX80" s="46">
        <f t="shared" si="7"/>
        <v>0</v>
      </c>
      <c r="AY80" s="46" cm="1">
        <f t="array" ref="AY80">IF($AX80&lt;=6,SUM($C80:$AU80),SUMPRODUCT(LARGE($C80:$AU80,{1,2,3,4,5,6})))</f>
        <v>0</v>
      </c>
      <c r="AZ80" s="50" t="str">
        <f t="shared" si="8"/>
        <v/>
      </c>
      <c r="BA80" s="46" t="str" cm="1">
        <f t="array" ref="BA80">IFERROR(SUMPRODUCT(LARGE($C80:$AU80,{1,2,3,4})), "")</f>
        <v/>
      </c>
      <c r="BB80" s="46" t="str" cm="1">
        <f t="array" ref="BB80">IFERROR(SUMPRODUCT(LARGE($C80:$AU80,{1,2,3,4,5,6,7})), "")</f>
        <v/>
      </c>
      <c r="BC80" s="46" t="str" cm="1">
        <f t="array" ref="BC80">IFERROR(SUMPRODUCT(LARGE($C80:$AU80,{1,2,3,4,5,6,7,8})), "")</f>
        <v/>
      </c>
    </row>
    <row r="81" spans="2:58" ht="15" customHeight="1" x14ac:dyDescent="0.2">
      <c r="B81" s="17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57"/>
      <c r="AW81" s="47">
        <f t="shared" si="6"/>
        <v>0</v>
      </c>
      <c r="AX81" s="46">
        <f t="shared" si="7"/>
        <v>0</v>
      </c>
      <c r="AY81" s="46" cm="1">
        <f t="array" ref="AY81">IF($AX81&lt;=6,SUM($C81:$AU81),SUMPRODUCT(LARGE($C81:$AU81,{1,2,3,4,5,6})))</f>
        <v>0</v>
      </c>
      <c r="AZ81" s="50" t="str">
        <f t="shared" si="8"/>
        <v/>
      </c>
      <c r="BA81" s="46" t="str" cm="1">
        <f t="array" ref="BA81">IFERROR(SUMPRODUCT(LARGE($C81:$AU81,{1,2,3,4})), "")</f>
        <v/>
      </c>
      <c r="BB81" s="46" t="str" cm="1">
        <f t="array" ref="BB81">IFERROR(SUMPRODUCT(LARGE($C81:$AU81,{1,2,3,4,5,6,7})), "")</f>
        <v/>
      </c>
      <c r="BC81" s="46" t="str" cm="1">
        <f t="array" ref="BC81">IFERROR(SUMPRODUCT(LARGE($C81:$AU81,{1,2,3,4,5,6,7,8})), "")</f>
        <v/>
      </c>
    </row>
    <row r="82" spans="2:58" ht="15" customHeight="1" x14ac:dyDescent="0.2">
      <c r="B82" s="17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57"/>
      <c r="AW82" s="47">
        <f t="shared" si="6"/>
        <v>0</v>
      </c>
      <c r="AX82" s="46">
        <f t="shared" si="7"/>
        <v>0</v>
      </c>
      <c r="AY82" s="46" cm="1">
        <f t="array" ref="AY82">IF($AX82&lt;=6,SUM($C82:$AU82),SUMPRODUCT(LARGE($C82:$AU82,{1,2,3,4,5,6})))</f>
        <v>0</v>
      </c>
      <c r="AZ82" s="50" t="str">
        <f t="shared" si="8"/>
        <v/>
      </c>
      <c r="BA82" s="46" t="str" cm="1">
        <f t="array" ref="BA82">IFERROR(SUMPRODUCT(LARGE($C82:$AU82,{1,2,3,4})), "")</f>
        <v/>
      </c>
      <c r="BB82" s="46" t="str" cm="1">
        <f t="array" ref="BB82">IFERROR(SUMPRODUCT(LARGE($C82:$AU82,{1,2,3,4,5,6,7})), "")</f>
        <v/>
      </c>
      <c r="BC82" s="46" t="str" cm="1">
        <f t="array" ref="BC82">IFERROR(SUMPRODUCT(LARGE($C82:$AU82,{1,2,3,4,5,6,7,8})), "")</f>
        <v/>
      </c>
    </row>
    <row r="83" spans="2:58" ht="15" customHeight="1" x14ac:dyDescent="0.2">
      <c r="B83" s="17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57"/>
      <c r="AW83" s="47">
        <f t="shared" si="6"/>
        <v>0</v>
      </c>
      <c r="AX83" s="46">
        <f t="shared" si="7"/>
        <v>0</v>
      </c>
      <c r="AY83" s="46" cm="1">
        <f t="array" ref="AY83">IF($AX83&lt;=6,SUM($C83:$AU83),SUMPRODUCT(LARGE($C83:$AU83,{1,2,3,4,5,6})))</f>
        <v>0</v>
      </c>
      <c r="AZ83" s="50" t="str">
        <f t="shared" si="8"/>
        <v/>
      </c>
      <c r="BA83" s="46" t="str" cm="1">
        <f t="array" ref="BA83">IFERROR(SUMPRODUCT(LARGE($C83:$AU83,{1,2,3,4})), "")</f>
        <v/>
      </c>
      <c r="BB83" s="46" t="str" cm="1">
        <f t="array" ref="BB83">IFERROR(SUMPRODUCT(LARGE($C83:$AU83,{1,2,3,4,5,6,7})), "")</f>
        <v/>
      </c>
      <c r="BC83" s="46" t="str" cm="1">
        <f t="array" ref="BC83">IFERROR(SUMPRODUCT(LARGE($C83:$AU83,{1,2,3,4,5,6,7,8})), "")</f>
        <v/>
      </c>
    </row>
    <row r="84" spans="2:58" ht="15" customHeight="1" x14ac:dyDescent="0.2">
      <c r="B84" s="17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57"/>
      <c r="AW84" s="47">
        <f t="shared" si="6"/>
        <v>0</v>
      </c>
      <c r="AX84" s="46">
        <f t="shared" si="7"/>
        <v>0</v>
      </c>
      <c r="AY84" s="46" cm="1">
        <f t="array" ref="AY84">IF($AX84&lt;=6,SUM($C84:$AU84),SUMPRODUCT(LARGE($C84:$AU84,{1,2,3,4,5,6})))</f>
        <v>0</v>
      </c>
      <c r="AZ84" s="50" t="str">
        <f t="shared" si="8"/>
        <v/>
      </c>
      <c r="BA84" s="46" t="str" cm="1">
        <f t="array" ref="BA84">IFERROR(SUMPRODUCT(LARGE($C84:$AU84,{1,2,3,4})), "")</f>
        <v/>
      </c>
      <c r="BB84" s="46" t="str" cm="1">
        <f t="array" ref="BB84">IFERROR(SUMPRODUCT(LARGE($C84:$AU84,{1,2,3,4,5,6,7})), "")</f>
        <v/>
      </c>
      <c r="BC84" s="46" t="str" cm="1">
        <f t="array" ref="BC84">IFERROR(SUMPRODUCT(LARGE($C84:$AU84,{1,2,3,4,5,6,7,8})), "")</f>
        <v/>
      </c>
    </row>
    <row r="85" spans="2:58" ht="15" customHeight="1" x14ac:dyDescent="0.2">
      <c r="B85" s="17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57"/>
      <c r="AW85" s="47">
        <f t="shared" si="6"/>
        <v>0</v>
      </c>
      <c r="AX85" s="46">
        <f t="shared" si="7"/>
        <v>0</v>
      </c>
      <c r="AY85" s="46" cm="1">
        <f t="array" ref="AY85">IF($AX85&lt;=6,SUM($C85:$AU85),SUMPRODUCT(LARGE($C85:$AU85,{1,2,3,4,5,6})))</f>
        <v>0</v>
      </c>
      <c r="AZ85" s="50" t="str">
        <f t="shared" si="8"/>
        <v/>
      </c>
      <c r="BA85" s="46" t="str" cm="1">
        <f t="array" ref="BA85">IFERROR(SUMPRODUCT(LARGE($C85:$AU85,{1,2,3,4})), "")</f>
        <v/>
      </c>
      <c r="BB85" s="46" t="str" cm="1">
        <f t="array" ref="BB85">IFERROR(SUMPRODUCT(LARGE($C85:$AU85,{1,2,3,4,5,6,7})), "")</f>
        <v/>
      </c>
      <c r="BC85" s="46" t="str" cm="1">
        <f t="array" ref="BC85">IFERROR(SUMPRODUCT(LARGE($C85:$AU85,{1,2,3,4,5,6,7,8})), "")</f>
        <v/>
      </c>
    </row>
    <row r="86" spans="2:58" ht="15" customHeight="1" x14ac:dyDescent="0.2">
      <c r="B86" s="17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57"/>
      <c r="AW86" s="47">
        <f t="shared" si="6"/>
        <v>0</v>
      </c>
      <c r="AX86" s="46">
        <f t="shared" si="7"/>
        <v>0</v>
      </c>
      <c r="AY86" s="46" cm="1">
        <f t="array" ref="AY86">IF($AX86&lt;=6,SUM($C86:$AU86),SUMPRODUCT(LARGE($C86:$AU86,{1,2,3,4,5,6})))</f>
        <v>0</v>
      </c>
      <c r="AZ86" s="50" t="str">
        <f t="shared" si="8"/>
        <v/>
      </c>
      <c r="BA86" s="46" t="str" cm="1">
        <f t="array" ref="BA86">IFERROR(SUMPRODUCT(LARGE($C86:$AU86,{1,2,3,4})), "")</f>
        <v/>
      </c>
      <c r="BB86" s="46" t="str" cm="1">
        <f t="array" ref="BB86">IFERROR(SUMPRODUCT(LARGE($C86:$AU86,{1,2,3,4,5,6,7})), "")</f>
        <v/>
      </c>
      <c r="BC86" s="46" t="str" cm="1">
        <f t="array" ref="BC86">IFERROR(SUMPRODUCT(LARGE($C86:$AU86,{1,2,3,4,5,6,7,8})), "")</f>
        <v/>
      </c>
    </row>
    <row r="87" spans="2:58" ht="15" customHeight="1" x14ac:dyDescent="0.2">
      <c r="B87" s="17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57"/>
      <c r="AW87" s="47">
        <f t="shared" si="6"/>
        <v>0</v>
      </c>
      <c r="AX87" s="46">
        <f t="shared" si="7"/>
        <v>0</v>
      </c>
      <c r="AY87" s="46" cm="1">
        <f t="array" ref="AY87">IF($AX87&lt;=6,SUM($C87:$AU87),SUMPRODUCT(LARGE($C87:$AU87,{1,2,3,4,5,6})))</f>
        <v>0</v>
      </c>
      <c r="AZ87" s="50" t="str">
        <f t="shared" si="8"/>
        <v/>
      </c>
      <c r="BA87" s="46" t="str" cm="1">
        <f t="array" ref="BA87">IFERROR(SUMPRODUCT(LARGE($C87:$AU87,{1,2,3,4})), "")</f>
        <v/>
      </c>
      <c r="BB87" s="46" t="str" cm="1">
        <f t="array" ref="BB87">IFERROR(SUMPRODUCT(LARGE($C87:$AU87,{1,2,3,4,5,6,7})), "")</f>
        <v/>
      </c>
      <c r="BC87" s="46" t="str" cm="1">
        <f t="array" ref="BC87">IFERROR(SUMPRODUCT(LARGE($C87:$AU87,{1,2,3,4,5,6,7,8})), "")</f>
        <v/>
      </c>
    </row>
    <row r="88" spans="2:58" ht="15" customHeight="1" x14ac:dyDescent="0.2"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57"/>
      <c r="AW88" s="47">
        <f t="shared" si="6"/>
        <v>0</v>
      </c>
      <c r="AX88" s="46">
        <f t="shared" si="7"/>
        <v>0</v>
      </c>
      <c r="AY88" s="46" cm="1">
        <f t="array" ref="AY88">IF($AX88&lt;=6,SUM($C88:$AU88),SUMPRODUCT(LARGE($C88:$AU88,{1,2,3,4,5,6})))</f>
        <v>0</v>
      </c>
      <c r="AZ88" s="50" t="str">
        <f t="shared" si="8"/>
        <v/>
      </c>
      <c r="BA88" s="46" t="str" cm="1">
        <f t="array" ref="BA88">IFERROR(SUMPRODUCT(LARGE($C88:$AU88,{1,2,3,4})), "")</f>
        <v/>
      </c>
      <c r="BB88" s="46" t="str" cm="1">
        <f t="array" ref="BB88">IFERROR(SUMPRODUCT(LARGE($C88:$AU88,{1,2,3,4,5,6,7})), "")</f>
        <v/>
      </c>
      <c r="BC88" s="46" t="str" cm="1">
        <f t="array" ref="BC88">IFERROR(SUMPRODUCT(LARGE($C88:$AU88,{1,2,3,4,5,6,7,8})), "")</f>
        <v/>
      </c>
      <c r="BD88" s="3"/>
      <c r="BE88" s="3"/>
      <c r="BF88" s="3"/>
    </row>
    <row r="89" spans="2:58" ht="15" customHeight="1" x14ac:dyDescent="0.2"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57"/>
      <c r="AW89" s="47">
        <f t="shared" si="6"/>
        <v>0</v>
      </c>
      <c r="AX89" s="46">
        <f t="shared" si="7"/>
        <v>0</v>
      </c>
      <c r="AY89" s="46" cm="1">
        <f t="array" ref="AY89">IF($AX89&lt;=6,SUM($C89:$AU89),SUMPRODUCT(LARGE($C89:$AU89,{1,2,3,4,5,6})))</f>
        <v>0</v>
      </c>
      <c r="AZ89" s="50" t="str">
        <f t="shared" si="8"/>
        <v/>
      </c>
      <c r="BA89" s="46" t="str" cm="1">
        <f t="array" ref="BA89">IFERROR(SUMPRODUCT(LARGE($C89:$AU89,{1,2,3,4})), "")</f>
        <v/>
      </c>
      <c r="BB89" s="46" t="str" cm="1">
        <f t="array" ref="BB89">IFERROR(SUMPRODUCT(LARGE($C89:$AU89,{1,2,3,4,5,6,7})), "")</f>
        <v/>
      </c>
      <c r="BC89" s="46" t="str" cm="1">
        <f t="array" ref="BC89">IFERROR(SUMPRODUCT(LARGE($C89:$AU89,{1,2,3,4,5,6,7,8})), "")</f>
        <v/>
      </c>
    </row>
    <row r="90" spans="2:58" ht="15" customHeight="1" x14ac:dyDescent="0.2"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57"/>
      <c r="AW90" s="47">
        <f t="shared" si="6"/>
        <v>0</v>
      </c>
      <c r="AX90" s="46">
        <f t="shared" si="7"/>
        <v>0</v>
      </c>
      <c r="AY90" s="46" cm="1">
        <f t="array" ref="AY90">IF($AX90&lt;=6,SUM($C90:$AU90),SUMPRODUCT(LARGE($C90:$AU90,{1,2,3,4,5,6})))</f>
        <v>0</v>
      </c>
      <c r="AZ90" s="50" t="str">
        <f t="shared" si="8"/>
        <v/>
      </c>
      <c r="BA90" s="46" t="str" cm="1">
        <f t="array" ref="BA90">IFERROR(SUMPRODUCT(LARGE($C90:$AU90,{1,2,3,4})), "")</f>
        <v/>
      </c>
      <c r="BB90" s="46" t="str" cm="1">
        <f t="array" ref="BB90">IFERROR(SUMPRODUCT(LARGE($C90:$AU90,{1,2,3,4,5,6,7})), "")</f>
        <v/>
      </c>
      <c r="BC90" s="46" t="str" cm="1">
        <f t="array" ref="BC90">IFERROR(SUMPRODUCT(LARGE($C90:$AU90,{1,2,3,4,5,6,7,8})), "")</f>
        <v/>
      </c>
    </row>
    <row r="91" spans="2:58" ht="15" customHeight="1" x14ac:dyDescent="0.2"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5"/>
      <c r="AS91" s="10"/>
      <c r="AT91" s="10"/>
      <c r="AU91" s="10"/>
      <c r="AV91" s="57"/>
      <c r="AW91" s="47">
        <f t="shared" si="6"/>
        <v>0</v>
      </c>
      <c r="AX91" s="46">
        <f t="shared" si="7"/>
        <v>0</v>
      </c>
      <c r="AY91" s="46" cm="1">
        <f t="array" ref="AY91">IF($AX91&lt;=6,SUM($C91:$AU91),SUMPRODUCT(LARGE($C91:$AU91,{1,2,3,4,5,6})))</f>
        <v>0</v>
      </c>
      <c r="AZ91" s="50" t="str">
        <f t="shared" si="8"/>
        <v/>
      </c>
      <c r="BA91" s="46" t="str" cm="1">
        <f t="array" ref="BA91">IFERROR(SUMPRODUCT(LARGE($C91:$AU91,{1,2,3,4})), "")</f>
        <v/>
      </c>
      <c r="BB91" s="46" t="str" cm="1">
        <f t="array" ref="BB91">IFERROR(SUMPRODUCT(LARGE($C91:$AU91,{1,2,3,4,5,6,7})), "")</f>
        <v/>
      </c>
      <c r="BC91" s="46" t="str" cm="1">
        <f t="array" ref="BC91">IFERROR(SUMPRODUCT(LARGE($C91:$AU91,{1,2,3,4,5,6,7,8})), "")</f>
        <v/>
      </c>
    </row>
    <row r="92" spans="2:58" ht="15" customHeight="1" x14ac:dyDescent="0.2"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5"/>
      <c r="AS92" s="10"/>
      <c r="AT92" s="10"/>
      <c r="AU92" s="10"/>
      <c r="AV92" s="57"/>
      <c r="AW92" s="47">
        <f t="shared" si="6"/>
        <v>0</v>
      </c>
      <c r="AX92" s="46">
        <f t="shared" si="7"/>
        <v>0</v>
      </c>
      <c r="AY92" s="46" cm="1">
        <f t="array" ref="AY92">IF($AX92&lt;=6,SUM($C92:$AU92),SUMPRODUCT(LARGE($C92:$AU92,{1,2,3,4,5,6})))</f>
        <v>0</v>
      </c>
      <c r="AZ92" s="50" t="str">
        <f t="shared" si="8"/>
        <v/>
      </c>
      <c r="BA92" s="46" t="str" cm="1">
        <f t="array" ref="BA92">IFERROR(SUMPRODUCT(LARGE($C92:$AU92,{1,2,3,4})), "")</f>
        <v/>
      </c>
      <c r="BB92" s="46" t="str" cm="1">
        <f t="array" ref="BB92">IFERROR(SUMPRODUCT(LARGE($C92:$AU92,{1,2,3,4,5,6,7})), "")</f>
        <v/>
      </c>
      <c r="BC92" s="46" t="str" cm="1">
        <f t="array" ref="BC92">IFERROR(SUMPRODUCT(LARGE($C92:$AU92,{1,2,3,4,5,6,7,8})), "")</f>
        <v/>
      </c>
    </row>
    <row r="93" spans="2:58" ht="15" customHeight="1" x14ac:dyDescent="0.2"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5"/>
      <c r="AS93" s="10"/>
      <c r="AT93" s="10"/>
      <c r="AU93" s="10"/>
      <c r="AV93" s="57"/>
      <c r="AW93" s="47">
        <f t="shared" si="6"/>
        <v>0</v>
      </c>
      <c r="AX93" s="46">
        <f t="shared" si="7"/>
        <v>0</v>
      </c>
      <c r="AY93" s="46" cm="1">
        <f t="array" ref="AY93">IF($AX93&lt;=6,SUM($C93:$AU93),SUMPRODUCT(LARGE($C93:$AU93,{1,2,3,4,5,6})))</f>
        <v>0</v>
      </c>
      <c r="AZ93" s="50" t="str">
        <f t="shared" si="8"/>
        <v/>
      </c>
      <c r="BA93" s="46" t="str" cm="1">
        <f t="array" ref="BA93">IFERROR(SUMPRODUCT(LARGE($C93:$AU93,{1,2,3,4})), "")</f>
        <v/>
      </c>
      <c r="BB93" s="46" t="str" cm="1">
        <f t="array" ref="BB93">IFERROR(SUMPRODUCT(LARGE($C93:$AU93,{1,2,3,4,5,6,7})), "")</f>
        <v/>
      </c>
      <c r="BC93" s="46" t="str" cm="1">
        <f t="array" ref="BC93">IFERROR(SUMPRODUCT(LARGE($C93:$AU93,{1,2,3,4,5,6,7,8})), "")</f>
        <v/>
      </c>
    </row>
    <row r="94" spans="2:58" ht="15" customHeight="1" x14ac:dyDescent="0.2"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57"/>
      <c r="AW94" s="47">
        <f t="shared" si="6"/>
        <v>0</v>
      </c>
      <c r="AX94" s="46">
        <f t="shared" si="7"/>
        <v>0</v>
      </c>
      <c r="AY94" s="46" cm="1">
        <f t="array" ref="AY94">IF($AX94&lt;=6,SUM($C94:$AU94),SUMPRODUCT(LARGE($C94:$AU94,{1,2,3,4,5,6})))</f>
        <v>0</v>
      </c>
      <c r="AZ94" s="50" t="str">
        <f t="shared" si="8"/>
        <v/>
      </c>
      <c r="BA94" s="46" t="str" cm="1">
        <f t="array" ref="BA94">IFERROR(SUMPRODUCT(LARGE($C94:$AU94,{1,2,3,4})), "")</f>
        <v/>
      </c>
      <c r="BB94" s="46" t="str" cm="1">
        <f t="array" ref="BB94">IFERROR(SUMPRODUCT(LARGE($C94:$AU94,{1,2,3,4,5,6,7})), "")</f>
        <v/>
      </c>
      <c r="BC94" s="46" t="str" cm="1">
        <f t="array" ref="BC94">IFERROR(SUMPRODUCT(LARGE($C94:$AU94,{1,2,3,4,5,6,7,8})), "")</f>
        <v/>
      </c>
    </row>
    <row r="95" spans="2:58" ht="15" customHeight="1" x14ac:dyDescent="0.2"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57"/>
      <c r="AW95" s="47">
        <f t="shared" si="6"/>
        <v>0</v>
      </c>
      <c r="AX95" s="46">
        <f t="shared" si="7"/>
        <v>0</v>
      </c>
      <c r="AY95" s="46" cm="1">
        <f t="array" ref="AY95">IF($AX95&lt;=6,SUM($C95:$AU95),SUMPRODUCT(LARGE($C95:$AU95,{1,2,3,4,5,6})))</f>
        <v>0</v>
      </c>
      <c r="AZ95" s="50" t="str">
        <f t="shared" si="8"/>
        <v/>
      </c>
      <c r="BA95" s="46" t="str" cm="1">
        <f t="array" ref="BA95">IFERROR(SUMPRODUCT(LARGE($C95:$AU95,{1,2,3,4})), "")</f>
        <v/>
      </c>
      <c r="BB95" s="46" t="str" cm="1">
        <f t="array" ref="BB95">IFERROR(SUMPRODUCT(LARGE($C95:$AU95,{1,2,3,4,5,6,7})), "")</f>
        <v/>
      </c>
      <c r="BC95" s="46" t="str" cm="1">
        <f t="array" ref="BC95">IFERROR(SUMPRODUCT(LARGE($C95:$AU95,{1,2,3,4,5,6,7,8})), "")</f>
        <v/>
      </c>
      <c r="BD95" s="3"/>
      <c r="BE95" s="3"/>
      <c r="BF95" s="3"/>
    </row>
    <row r="96" spans="2:58" ht="15" customHeight="1" x14ac:dyDescent="0.2"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57"/>
      <c r="AW96" s="47">
        <f t="shared" si="6"/>
        <v>0</v>
      </c>
      <c r="AX96" s="46">
        <f t="shared" si="7"/>
        <v>0</v>
      </c>
      <c r="AY96" s="46" cm="1">
        <f t="array" ref="AY96">IF($AX96&lt;=6,SUM($C96:$AU96),SUMPRODUCT(LARGE($C96:$AU96,{1,2,3,4,5,6})))</f>
        <v>0</v>
      </c>
      <c r="AZ96" s="50" t="str">
        <f t="shared" si="8"/>
        <v/>
      </c>
      <c r="BA96" s="46" t="str" cm="1">
        <f t="array" ref="BA96">IFERROR(SUMPRODUCT(LARGE($C96:$AU96,{1,2,3,4})), "")</f>
        <v/>
      </c>
      <c r="BB96" s="46" t="str" cm="1">
        <f t="array" ref="BB96">IFERROR(SUMPRODUCT(LARGE($C96:$AU96,{1,2,3,4,5,6,7})), "")</f>
        <v/>
      </c>
      <c r="BC96" s="46" t="str" cm="1">
        <f t="array" ref="BC96">IFERROR(SUMPRODUCT(LARGE($C96:$AU96,{1,2,3,4,5,6,7,8})), "")</f>
        <v/>
      </c>
    </row>
    <row r="97" spans="2:58" ht="15" customHeight="1" x14ac:dyDescent="0.2"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57"/>
      <c r="AW97" s="47">
        <f t="shared" si="6"/>
        <v>0</v>
      </c>
      <c r="AX97" s="46">
        <f t="shared" si="7"/>
        <v>0</v>
      </c>
      <c r="AY97" s="46" cm="1">
        <f t="array" ref="AY97">IF($AX97&lt;=6,SUM($C97:$AU97),SUMPRODUCT(LARGE($C97:$AU97,{1,2,3,4,5,6})))</f>
        <v>0</v>
      </c>
      <c r="AZ97" s="50" t="str">
        <f t="shared" si="8"/>
        <v/>
      </c>
      <c r="BA97" s="46" t="str" cm="1">
        <f t="array" ref="BA97">IFERROR(SUMPRODUCT(LARGE($C97:$AU97,{1,2,3,4})), "")</f>
        <v/>
      </c>
      <c r="BB97" s="46" t="str" cm="1">
        <f t="array" ref="BB97">IFERROR(SUMPRODUCT(LARGE($C97:$AU97,{1,2,3,4,5,6,7})), "")</f>
        <v/>
      </c>
      <c r="BC97" s="46" t="str" cm="1">
        <f t="array" ref="BC97">IFERROR(SUMPRODUCT(LARGE($C97:$AU97,{1,2,3,4,5,6,7,8})), "")</f>
        <v/>
      </c>
      <c r="BD97" s="3"/>
      <c r="BE97" s="3"/>
      <c r="BF97" s="3"/>
    </row>
    <row r="98" spans="2:58" ht="15" customHeight="1" x14ac:dyDescent="0.2"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57"/>
      <c r="AW98" s="47">
        <f t="shared" si="6"/>
        <v>0</v>
      </c>
      <c r="AX98" s="46">
        <f t="shared" si="7"/>
        <v>0</v>
      </c>
      <c r="AY98" s="46" cm="1">
        <f t="array" ref="AY98">IF($AX98&lt;=6,SUM($C98:$AU98),SUMPRODUCT(LARGE($C98:$AU98,{1,2,3,4,5,6})))</f>
        <v>0</v>
      </c>
      <c r="AZ98" s="50" t="str">
        <f t="shared" si="8"/>
        <v/>
      </c>
      <c r="BA98" s="46" t="str" cm="1">
        <f t="array" ref="BA98">IFERROR(SUMPRODUCT(LARGE($C98:$AU98,{1,2,3,4})), "")</f>
        <v/>
      </c>
      <c r="BB98" s="46" t="str" cm="1">
        <f t="array" ref="BB98">IFERROR(SUMPRODUCT(LARGE($C98:$AU98,{1,2,3,4,5,6,7})), "")</f>
        <v/>
      </c>
      <c r="BC98" s="46" t="str" cm="1">
        <f t="array" ref="BC98">IFERROR(SUMPRODUCT(LARGE($C98:$AU98,{1,2,3,4,5,6,7,8})), "")</f>
        <v/>
      </c>
      <c r="BD98" s="3"/>
      <c r="BE98" s="3"/>
      <c r="BF98" s="3"/>
    </row>
    <row r="99" spans="2:58" ht="15" customHeight="1" x14ac:dyDescent="0.2"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57"/>
      <c r="AW99" s="47">
        <f t="shared" si="6"/>
        <v>0</v>
      </c>
      <c r="AX99" s="46">
        <f t="shared" si="7"/>
        <v>0</v>
      </c>
      <c r="AY99" s="46" cm="1">
        <f t="array" ref="AY99">IF($AX99&lt;=6,SUM($C99:$AU99),SUMPRODUCT(LARGE($C99:$AU99,{1,2,3,4,5,6})))</f>
        <v>0</v>
      </c>
      <c r="AZ99" s="50" t="str">
        <f t="shared" si="8"/>
        <v/>
      </c>
      <c r="BA99" s="46" t="str" cm="1">
        <f t="array" ref="BA99">IFERROR(SUMPRODUCT(LARGE($C99:$AU99,{1,2,3,4})), "")</f>
        <v/>
      </c>
      <c r="BB99" s="46" t="str" cm="1">
        <f t="array" ref="BB99">IFERROR(SUMPRODUCT(LARGE($C99:$AU99,{1,2,3,4,5,6,7})), "")</f>
        <v/>
      </c>
      <c r="BC99" s="46" t="str" cm="1">
        <f t="array" ref="BC99">IFERROR(SUMPRODUCT(LARGE($C99:$AU99,{1,2,3,4,5,6,7,8})), "")</f>
        <v/>
      </c>
    </row>
    <row r="100" spans="2:58" ht="15" customHeight="1" x14ac:dyDescent="0.2"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57"/>
      <c r="AW100" s="47">
        <f t="shared" si="6"/>
        <v>0</v>
      </c>
      <c r="AX100" s="46">
        <f t="shared" si="7"/>
        <v>0</v>
      </c>
      <c r="AY100" s="46" cm="1">
        <f t="array" ref="AY100">IF($AX100&lt;=6,SUM($C100:$AU100),SUMPRODUCT(LARGE($C100:$AU100,{1,2,3,4,5,6})))</f>
        <v>0</v>
      </c>
      <c r="AZ100" s="50" t="str">
        <f t="shared" si="8"/>
        <v/>
      </c>
      <c r="BA100" s="46" t="str" cm="1">
        <f t="array" ref="BA100">IFERROR(SUMPRODUCT(LARGE($C100:$AU100,{1,2,3,4})), "")</f>
        <v/>
      </c>
      <c r="BB100" s="46" t="str" cm="1">
        <f t="array" ref="BB100">IFERROR(SUMPRODUCT(LARGE($C100:$AU100,{1,2,3,4,5,6,7})), "")</f>
        <v/>
      </c>
      <c r="BC100" s="46" t="str" cm="1">
        <f t="array" ref="BC100">IFERROR(SUMPRODUCT(LARGE($C100:$AU100,{1,2,3,4,5,6,7,8})), "")</f>
        <v/>
      </c>
      <c r="BD100" s="3"/>
      <c r="BE100" s="3"/>
      <c r="BF100" s="3"/>
    </row>
    <row r="101" spans="2:58" ht="15" customHeight="1" x14ac:dyDescent="0.2"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57"/>
      <c r="AW101" s="47">
        <f t="shared" si="6"/>
        <v>0</v>
      </c>
      <c r="AX101" s="46">
        <f t="shared" si="7"/>
        <v>0</v>
      </c>
      <c r="AY101" s="46" cm="1">
        <f t="array" ref="AY101">IF($AX101&lt;=6,SUM($C101:$AU101),SUMPRODUCT(LARGE($C101:$AU101,{1,2,3,4,5,6})))</f>
        <v>0</v>
      </c>
      <c r="AZ101" s="50" t="str">
        <f t="shared" si="8"/>
        <v/>
      </c>
      <c r="BA101" s="46" t="str" cm="1">
        <f t="array" ref="BA101">IFERROR(SUMPRODUCT(LARGE($C101:$AU101,{1,2,3,4})), "")</f>
        <v/>
      </c>
      <c r="BB101" s="46" t="str" cm="1">
        <f t="array" ref="BB101">IFERROR(SUMPRODUCT(LARGE($C101:$AU101,{1,2,3,4,5,6,7})), "")</f>
        <v/>
      </c>
      <c r="BC101" s="46" t="str" cm="1">
        <f t="array" ref="BC101">IFERROR(SUMPRODUCT(LARGE($C101:$AU101,{1,2,3,4,5,6,7,8})), "")</f>
        <v/>
      </c>
    </row>
    <row r="102" spans="2:58" ht="15" customHeight="1" x14ac:dyDescent="0.2"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57"/>
      <c r="AW102" s="47">
        <f t="shared" si="6"/>
        <v>0</v>
      </c>
      <c r="AX102" s="46">
        <f t="shared" si="7"/>
        <v>0</v>
      </c>
      <c r="AY102" s="46" cm="1">
        <f t="array" ref="AY102">IF($AX102&lt;=6,SUM($C102:$AU102),SUMPRODUCT(LARGE($C102:$AU102,{1,2,3,4,5,6})))</f>
        <v>0</v>
      </c>
      <c r="AZ102" s="50" t="str">
        <f t="shared" si="8"/>
        <v/>
      </c>
      <c r="BA102" s="46" t="str" cm="1">
        <f t="array" ref="BA102">IFERROR(SUMPRODUCT(LARGE($C102:$AU102,{1,2,3,4})), "")</f>
        <v/>
      </c>
      <c r="BB102" s="46" t="str" cm="1">
        <f t="array" ref="BB102">IFERROR(SUMPRODUCT(LARGE($C102:$AU102,{1,2,3,4,5,6,7})), "")</f>
        <v/>
      </c>
      <c r="BC102" s="46" t="str" cm="1">
        <f t="array" ref="BC102">IFERROR(SUMPRODUCT(LARGE($C102:$AU102,{1,2,3,4,5,6,7,8})), "")</f>
        <v/>
      </c>
      <c r="BD102" s="3"/>
      <c r="BE102" s="3"/>
      <c r="BF102" s="3"/>
    </row>
    <row r="103" spans="2:58" ht="15" customHeight="1" x14ac:dyDescent="0.2"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57"/>
      <c r="AW103" s="47">
        <f t="shared" si="6"/>
        <v>0</v>
      </c>
      <c r="AX103" s="46">
        <f t="shared" si="7"/>
        <v>0</v>
      </c>
      <c r="AY103" s="46" cm="1">
        <f t="array" ref="AY103">IF($AX103&lt;=6,SUM($C103:$AU103),SUMPRODUCT(LARGE($C103:$AU103,{1,2,3,4,5,6})))</f>
        <v>0</v>
      </c>
      <c r="AZ103" s="50" t="str">
        <f t="shared" si="8"/>
        <v/>
      </c>
      <c r="BA103" s="46" t="str" cm="1">
        <f t="array" ref="BA103">IFERROR(SUMPRODUCT(LARGE($C103:$AU103,{1,2,3,4})), "")</f>
        <v/>
      </c>
      <c r="BB103" s="46" t="str" cm="1">
        <f t="array" ref="BB103">IFERROR(SUMPRODUCT(LARGE($C103:$AU103,{1,2,3,4,5,6,7})), "")</f>
        <v/>
      </c>
      <c r="BC103" s="46" t="str" cm="1">
        <f t="array" ref="BC103">IFERROR(SUMPRODUCT(LARGE($C103:$AU103,{1,2,3,4,5,6,7,8})), "")</f>
        <v/>
      </c>
    </row>
    <row r="104" spans="2:58" ht="15" customHeight="1" x14ac:dyDescent="0.2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57"/>
      <c r="AW104" s="47">
        <f t="shared" si="6"/>
        <v>0</v>
      </c>
      <c r="AX104" s="46">
        <f t="shared" si="7"/>
        <v>0</v>
      </c>
      <c r="AY104" s="46" cm="1">
        <f t="array" ref="AY104">IF($AX104&lt;=6,SUM($C104:$AU104),SUMPRODUCT(LARGE($C104:$AU104,{1,2,3,4,5,6})))</f>
        <v>0</v>
      </c>
      <c r="AZ104" s="50" t="str">
        <f t="shared" si="8"/>
        <v/>
      </c>
      <c r="BA104" s="46" t="str" cm="1">
        <f t="array" ref="BA104">IFERROR(SUMPRODUCT(LARGE($C104:$AU104,{1,2,3,4})), "")</f>
        <v/>
      </c>
      <c r="BB104" s="46" t="str" cm="1">
        <f t="array" ref="BB104">IFERROR(SUMPRODUCT(LARGE($C104:$AU104,{1,2,3,4,5,6,7})), "")</f>
        <v/>
      </c>
      <c r="BC104" s="46" t="str" cm="1">
        <f t="array" ref="BC104">IFERROR(SUMPRODUCT(LARGE($C104:$AU104,{1,2,3,4,5,6,7,8})), "")</f>
        <v/>
      </c>
    </row>
    <row r="105" spans="2:58" ht="15" customHeight="1" x14ac:dyDescent="0.2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57"/>
      <c r="AW105" s="47">
        <f t="shared" si="6"/>
        <v>0</v>
      </c>
      <c r="AX105" s="46">
        <f t="shared" si="7"/>
        <v>0</v>
      </c>
      <c r="AY105" s="46" cm="1">
        <f t="array" ref="AY105">IF($AX105&lt;=6,SUM($C105:$AU105),SUMPRODUCT(LARGE($C105:$AU105,{1,2,3,4,5,6})))</f>
        <v>0</v>
      </c>
      <c r="AZ105" s="50" t="str">
        <f t="shared" si="8"/>
        <v/>
      </c>
      <c r="BA105" s="46" t="str" cm="1">
        <f t="array" ref="BA105">IFERROR(SUMPRODUCT(LARGE($C105:$AU105,{1,2,3,4})), "")</f>
        <v/>
      </c>
      <c r="BB105" s="46" t="str" cm="1">
        <f t="array" ref="BB105">IFERROR(SUMPRODUCT(LARGE($C105:$AU105,{1,2,3,4,5,6,7})), "")</f>
        <v/>
      </c>
      <c r="BC105" s="46" t="str" cm="1">
        <f t="array" ref="BC105">IFERROR(SUMPRODUCT(LARGE($C105:$AU105,{1,2,3,4,5,6,7,8})), "")</f>
        <v/>
      </c>
    </row>
    <row r="106" spans="2:58" ht="15" customHeight="1" x14ac:dyDescent="0.2"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57"/>
      <c r="AW106" s="47">
        <f t="shared" si="6"/>
        <v>0</v>
      </c>
      <c r="AX106" s="46">
        <f t="shared" si="7"/>
        <v>0</v>
      </c>
      <c r="AY106" s="46" cm="1">
        <f t="array" ref="AY106">IF($AX106&lt;=6,SUM($C106:$AU106),SUMPRODUCT(LARGE($C106:$AU106,{1,2,3,4,5,6})))</f>
        <v>0</v>
      </c>
      <c r="AZ106" s="50" t="str">
        <f t="shared" si="8"/>
        <v/>
      </c>
      <c r="BA106" s="46" t="str" cm="1">
        <f t="array" ref="BA106">IFERROR(SUMPRODUCT(LARGE($C106:$AU106,{1,2,3,4})), "")</f>
        <v/>
      </c>
      <c r="BB106" s="46" t="str" cm="1">
        <f t="array" ref="BB106">IFERROR(SUMPRODUCT(LARGE($C106:$AU106,{1,2,3,4,5,6,7})), "")</f>
        <v/>
      </c>
      <c r="BC106" s="46" t="str" cm="1">
        <f t="array" ref="BC106">IFERROR(SUMPRODUCT(LARGE($C106:$AU106,{1,2,3,4,5,6,7,8})), "")</f>
        <v/>
      </c>
    </row>
    <row r="107" spans="2:58" ht="15" customHeight="1" x14ac:dyDescent="0.2"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57"/>
      <c r="AW107" s="47">
        <f t="shared" si="6"/>
        <v>0</v>
      </c>
      <c r="AX107" s="46">
        <f t="shared" si="7"/>
        <v>0</v>
      </c>
      <c r="AY107" s="46" cm="1">
        <f t="array" ref="AY107">IF($AX107&lt;=6,SUM($C107:$AU107),SUMPRODUCT(LARGE($C107:$AU107,{1,2,3,4,5,6})))</f>
        <v>0</v>
      </c>
      <c r="AZ107" s="50" t="str">
        <f t="shared" si="8"/>
        <v/>
      </c>
      <c r="BA107" s="46" t="str" cm="1">
        <f t="array" ref="BA107">IFERROR(SUMPRODUCT(LARGE($C107:$AU107,{1,2,3,4})), "")</f>
        <v/>
      </c>
      <c r="BB107" s="46" t="str" cm="1">
        <f t="array" ref="BB107">IFERROR(SUMPRODUCT(LARGE($C107:$AU107,{1,2,3,4,5,6,7})), "")</f>
        <v/>
      </c>
      <c r="BC107" s="46" t="str" cm="1">
        <f t="array" ref="BC107">IFERROR(SUMPRODUCT(LARGE($C107:$AU107,{1,2,3,4,5,6,7,8})), "")</f>
        <v/>
      </c>
    </row>
    <row r="108" spans="2:58" ht="15" customHeight="1" x14ac:dyDescent="0.2"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57"/>
      <c r="AW108" s="47">
        <f t="shared" si="6"/>
        <v>0</v>
      </c>
      <c r="AX108" s="46">
        <f t="shared" si="7"/>
        <v>0</v>
      </c>
      <c r="AY108" s="46" cm="1">
        <f t="array" ref="AY108">IF($AX108&lt;=6,SUM($C108:$AU108),SUMPRODUCT(LARGE($C108:$AU108,{1,2,3,4,5,6})))</f>
        <v>0</v>
      </c>
      <c r="AZ108" s="50" t="str">
        <f t="shared" si="8"/>
        <v/>
      </c>
      <c r="BA108" s="46" t="str" cm="1">
        <f t="array" ref="BA108">IFERROR(SUMPRODUCT(LARGE($C108:$AU108,{1,2,3,4})), "")</f>
        <v/>
      </c>
      <c r="BB108" s="46" t="str" cm="1">
        <f t="array" ref="BB108">IFERROR(SUMPRODUCT(LARGE($C108:$AU108,{1,2,3,4,5,6,7})), "")</f>
        <v/>
      </c>
      <c r="BC108" s="46" t="str" cm="1">
        <f t="array" ref="BC108">IFERROR(SUMPRODUCT(LARGE($C108:$AU108,{1,2,3,4,5,6,7,8})), "")</f>
        <v/>
      </c>
    </row>
    <row r="109" spans="2:58" ht="15" customHeight="1" x14ac:dyDescent="0.2"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57"/>
      <c r="AW109" s="47">
        <f t="shared" si="6"/>
        <v>0</v>
      </c>
      <c r="AX109" s="46">
        <f t="shared" si="7"/>
        <v>0</v>
      </c>
      <c r="AY109" s="46" cm="1">
        <f t="array" ref="AY109">IF($AX109&lt;=6,SUM($C109:$AU109),SUMPRODUCT(LARGE($C109:$AU109,{1,2,3,4,5,6})))</f>
        <v>0</v>
      </c>
      <c r="AZ109" s="50" t="str">
        <f t="shared" si="8"/>
        <v/>
      </c>
      <c r="BA109" s="46" t="str" cm="1">
        <f t="array" ref="BA109">IFERROR(SUMPRODUCT(LARGE($C109:$AU109,{1,2,3,4})), "")</f>
        <v/>
      </c>
      <c r="BB109" s="46" t="str" cm="1">
        <f t="array" ref="BB109">IFERROR(SUMPRODUCT(LARGE($C109:$AU109,{1,2,3,4,5,6,7})), "")</f>
        <v/>
      </c>
      <c r="BC109" s="46" t="str" cm="1">
        <f t="array" ref="BC109">IFERROR(SUMPRODUCT(LARGE($C109:$AU109,{1,2,3,4,5,6,7,8})), "")</f>
        <v/>
      </c>
    </row>
    <row r="110" spans="2:58" ht="15" customHeight="1" x14ac:dyDescent="0.2"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57"/>
      <c r="AW110" s="47">
        <f t="shared" si="6"/>
        <v>0</v>
      </c>
      <c r="AX110" s="46">
        <f t="shared" si="7"/>
        <v>0</v>
      </c>
      <c r="AY110" s="46" cm="1">
        <f t="array" ref="AY110">IF($AX110&lt;=6,SUM($C110:$AU110),SUMPRODUCT(LARGE($C110:$AU110,{1,2,3,4,5,6})))</f>
        <v>0</v>
      </c>
      <c r="AZ110" s="50" t="str">
        <f t="shared" si="8"/>
        <v/>
      </c>
      <c r="BA110" s="46" t="str" cm="1">
        <f t="array" ref="BA110">IFERROR(SUMPRODUCT(LARGE($C110:$AU110,{1,2,3,4})), "")</f>
        <v/>
      </c>
      <c r="BB110" s="46" t="str" cm="1">
        <f t="array" ref="BB110">IFERROR(SUMPRODUCT(LARGE($C110:$AU110,{1,2,3,4,5,6,7})), "")</f>
        <v/>
      </c>
      <c r="BC110" s="46" t="str" cm="1">
        <f t="array" ref="BC110">IFERROR(SUMPRODUCT(LARGE($C110:$AU110,{1,2,3,4,5,6,7,8})), "")</f>
        <v/>
      </c>
    </row>
    <row r="111" spans="2:58" ht="15" customHeight="1" x14ac:dyDescent="0.2"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57"/>
      <c r="AW111" s="47">
        <f t="shared" si="6"/>
        <v>0</v>
      </c>
      <c r="AX111" s="46">
        <f t="shared" si="7"/>
        <v>0</v>
      </c>
      <c r="AY111" s="46" cm="1">
        <f t="array" ref="AY111">IF($AX111&lt;=6,SUM($C111:$AU111),SUMPRODUCT(LARGE($C111:$AU111,{1,2,3,4,5,6})))</f>
        <v>0</v>
      </c>
      <c r="AZ111" s="50" t="str">
        <f t="shared" si="8"/>
        <v/>
      </c>
      <c r="BA111" s="46" t="str" cm="1">
        <f t="array" ref="BA111">IFERROR(SUMPRODUCT(LARGE($C111:$AU111,{1,2,3,4})), "")</f>
        <v/>
      </c>
      <c r="BB111" s="46" t="str" cm="1">
        <f t="array" ref="BB111">IFERROR(SUMPRODUCT(LARGE($C111:$AU111,{1,2,3,4,5,6,7})), "")</f>
        <v/>
      </c>
      <c r="BC111" s="46" t="str" cm="1">
        <f t="array" ref="BC111">IFERROR(SUMPRODUCT(LARGE($C111:$AU111,{1,2,3,4,5,6,7,8})), "")</f>
        <v/>
      </c>
      <c r="BD111" s="3"/>
      <c r="BE111" s="3"/>
      <c r="BF111" s="3"/>
    </row>
    <row r="112" spans="2:58" ht="15" customHeight="1" x14ac:dyDescent="0.2"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57"/>
      <c r="AW112" s="47">
        <f t="shared" si="6"/>
        <v>0</v>
      </c>
      <c r="AX112" s="46">
        <f t="shared" si="7"/>
        <v>0</v>
      </c>
      <c r="AY112" s="46" cm="1">
        <f t="array" ref="AY112">IF($AX112&lt;=6,SUM($C112:$AU112),SUMPRODUCT(LARGE($C112:$AU112,{1,2,3,4,5,6})))</f>
        <v>0</v>
      </c>
      <c r="AZ112" s="50" t="str">
        <f t="shared" si="8"/>
        <v/>
      </c>
      <c r="BA112" s="46" t="str" cm="1">
        <f t="array" ref="BA112">IFERROR(SUMPRODUCT(LARGE($C112:$AU112,{1,2,3,4})), "")</f>
        <v/>
      </c>
      <c r="BB112" s="46" t="str" cm="1">
        <f t="array" ref="BB112">IFERROR(SUMPRODUCT(LARGE($C112:$AU112,{1,2,3,4,5,6,7})), "")</f>
        <v/>
      </c>
      <c r="BC112" s="46" t="str" cm="1">
        <f t="array" ref="BC112">IFERROR(SUMPRODUCT(LARGE($C112:$AU112,{1,2,3,4,5,6,7,8})), "")</f>
        <v/>
      </c>
    </row>
    <row r="113" spans="2:58" ht="15" customHeight="1" x14ac:dyDescent="0.2"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57"/>
      <c r="AW113" s="47">
        <f t="shared" si="6"/>
        <v>0</v>
      </c>
      <c r="AX113" s="46">
        <f t="shared" si="7"/>
        <v>0</v>
      </c>
      <c r="AY113" s="46" cm="1">
        <f t="array" ref="AY113">IF($AX113&lt;=6,SUM($C113:$AU113),SUMPRODUCT(LARGE($C113:$AU113,{1,2,3,4,5,6})))</f>
        <v>0</v>
      </c>
      <c r="AZ113" s="50" t="str">
        <f t="shared" si="8"/>
        <v/>
      </c>
      <c r="BA113" s="46" t="str" cm="1">
        <f t="array" ref="BA113">IFERROR(SUMPRODUCT(LARGE($C113:$AU113,{1,2,3,4})), "")</f>
        <v/>
      </c>
      <c r="BB113" s="46" t="str" cm="1">
        <f t="array" ref="BB113">IFERROR(SUMPRODUCT(LARGE($C113:$AU113,{1,2,3,4,5,6,7})), "")</f>
        <v/>
      </c>
      <c r="BC113" s="46" t="str" cm="1">
        <f t="array" ref="BC113">IFERROR(SUMPRODUCT(LARGE($C113:$AU113,{1,2,3,4,5,6,7,8})), "")</f>
        <v/>
      </c>
    </row>
    <row r="114" spans="2:58" ht="15" customHeight="1" x14ac:dyDescent="0.2"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57"/>
      <c r="AW114" s="47">
        <f t="shared" si="6"/>
        <v>0</v>
      </c>
      <c r="AX114" s="46">
        <f t="shared" si="7"/>
        <v>0</v>
      </c>
      <c r="AY114" s="46" cm="1">
        <f t="array" ref="AY114">IF($AX114&lt;=6,SUM($C114:$AU114),SUMPRODUCT(LARGE($C114:$AU114,{1,2,3,4,5,6})))</f>
        <v>0</v>
      </c>
      <c r="AZ114" s="50" t="str">
        <f t="shared" si="8"/>
        <v/>
      </c>
      <c r="BA114" s="46" t="str" cm="1">
        <f t="array" ref="BA114">IFERROR(SUMPRODUCT(LARGE($C114:$AU114,{1,2,3,4})), "")</f>
        <v/>
      </c>
      <c r="BB114" s="46" t="str" cm="1">
        <f t="array" ref="BB114">IFERROR(SUMPRODUCT(LARGE($C114:$AU114,{1,2,3,4,5,6,7})), "")</f>
        <v/>
      </c>
      <c r="BC114" s="46" t="str" cm="1">
        <f t="array" ref="BC114">IFERROR(SUMPRODUCT(LARGE($C114:$AU114,{1,2,3,4,5,6,7,8})), "")</f>
        <v/>
      </c>
      <c r="BD114" s="3"/>
      <c r="BE114" s="3"/>
      <c r="BF114" s="3"/>
    </row>
    <row r="115" spans="2:58" ht="15" customHeight="1" x14ac:dyDescent="0.2"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57"/>
      <c r="AW115" s="47">
        <f t="shared" si="6"/>
        <v>0</v>
      </c>
      <c r="AX115" s="46">
        <f t="shared" si="7"/>
        <v>0</v>
      </c>
      <c r="AY115" s="46" cm="1">
        <f t="array" ref="AY115">IF($AX115&lt;=6,SUM($C115:$AU115),SUMPRODUCT(LARGE($C115:$AU115,{1,2,3,4,5,6})))</f>
        <v>0</v>
      </c>
      <c r="AZ115" s="50" t="str">
        <f t="shared" si="8"/>
        <v/>
      </c>
      <c r="BA115" s="46" t="str" cm="1">
        <f t="array" ref="BA115">IFERROR(SUMPRODUCT(LARGE($C115:$AU115,{1,2,3,4})), "")</f>
        <v/>
      </c>
      <c r="BB115" s="46" t="str" cm="1">
        <f t="array" ref="BB115">IFERROR(SUMPRODUCT(LARGE($C115:$AU115,{1,2,3,4,5,6,7})), "")</f>
        <v/>
      </c>
      <c r="BC115" s="46" t="str" cm="1">
        <f t="array" ref="BC115">IFERROR(SUMPRODUCT(LARGE($C115:$AU115,{1,2,3,4,5,6,7,8})), "")</f>
        <v/>
      </c>
      <c r="BD115" s="3"/>
      <c r="BE115" s="3"/>
      <c r="BF115" s="3"/>
    </row>
    <row r="116" spans="2:58" ht="15" customHeight="1" x14ac:dyDescent="0.2"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57"/>
      <c r="AW116" s="47">
        <f t="shared" si="6"/>
        <v>0</v>
      </c>
      <c r="AX116" s="46">
        <f t="shared" si="7"/>
        <v>0</v>
      </c>
      <c r="AY116" s="46" cm="1">
        <f t="array" ref="AY116">IF($AX116&lt;=6,SUM($C116:$AU116),SUMPRODUCT(LARGE($C116:$AU116,{1,2,3,4,5,6})))</f>
        <v>0</v>
      </c>
      <c r="AZ116" s="50" t="str">
        <f t="shared" si="8"/>
        <v/>
      </c>
      <c r="BA116" s="46" t="str" cm="1">
        <f t="array" ref="BA116">IFERROR(SUMPRODUCT(LARGE($C116:$AU116,{1,2,3,4})), "")</f>
        <v/>
      </c>
      <c r="BB116" s="46" t="str" cm="1">
        <f t="array" ref="BB116">IFERROR(SUMPRODUCT(LARGE($C116:$AU116,{1,2,3,4,5,6,7})), "")</f>
        <v/>
      </c>
      <c r="BC116" s="46" t="str" cm="1">
        <f t="array" ref="BC116">IFERROR(SUMPRODUCT(LARGE($C116:$AU116,{1,2,3,4,5,6,7,8})), "")</f>
        <v/>
      </c>
      <c r="BD116" s="3"/>
      <c r="BE116" s="3"/>
      <c r="BF116" s="3"/>
    </row>
    <row r="117" spans="2:58" ht="15" customHeight="1" x14ac:dyDescent="0.2"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57"/>
      <c r="AW117" s="47">
        <f t="shared" si="6"/>
        <v>0</v>
      </c>
      <c r="AX117" s="46">
        <f t="shared" si="7"/>
        <v>0</v>
      </c>
      <c r="AY117" s="46" cm="1">
        <f t="array" ref="AY117">IF($AX117&lt;=6,SUM($C117:$AU117),SUMPRODUCT(LARGE($C117:$AU117,{1,2,3,4,5,6})))</f>
        <v>0</v>
      </c>
      <c r="AZ117" s="50" t="str">
        <f t="shared" si="8"/>
        <v/>
      </c>
      <c r="BA117" s="46" t="str" cm="1">
        <f t="array" ref="BA117">IFERROR(SUMPRODUCT(LARGE($C117:$AU117,{1,2,3,4})), "")</f>
        <v/>
      </c>
      <c r="BB117" s="46" t="str" cm="1">
        <f t="array" ref="BB117">IFERROR(SUMPRODUCT(LARGE($C117:$AU117,{1,2,3,4,5,6,7})), "")</f>
        <v/>
      </c>
      <c r="BC117" s="46" t="str" cm="1">
        <f t="array" ref="BC117">IFERROR(SUMPRODUCT(LARGE($C117:$AU117,{1,2,3,4,5,6,7,8})), "")</f>
        <v/>
      </c>
    </row>
    <row r="118" spans="2:58" ht="15" customHeight="1" x14ac:dyDescent="0.2"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57"/>
      <c r="AW118" s="47">
        <f t="shared" si="6"/>
        <v>0</v>
      </c>
      <c r="AX118" s="46">
        <f t="shared" si="7"/>
        <v>0</v>
      </c>
      <c r="AY118" s="46" cm="1">
        <f t="array" ref="AY118">IF($AX118&lt;=6,SUM($C118:$AU118),SUMPRODUCT(LARGE($C118:$AU118,{1,2,3,4,5,6})))</f>
        <v>0</v>
      </c>
      <c r="AZ118" s="50" t="str">
        <f t="shared" si="8"/>
        <v/>
      </c>
      <c r="BA118" s="46" t="str" cm="1">
        <f t="array" ref="BA118">IFERROR(SUMPRODUCT(LARGE($C118:$AU118,{1,2,3,4})), "")</f>
        <v/>
      </c>
      <c r="BB118" s="46" t="str" cm="1">
        <f t="array" ref="BB118">IFERROR(SUMPRODUCT(LARGE($C118:$AU118,{1,2,3,4,5,6,7})), "")</f>
        <v/>
      </c>
      <c r="BC118" s="46" t="str" cm="1">
        <f t="array" ref="BC118">IFERROR(SUMPRODUCT(LARGE($C118:$AU118,{1,2,3,4,5,6,7,8})), "")</f>
        <v/>
      </c>
    </row>
    <row r="119" spans="2:58" ht="15" customHeight="1" x14ac:dyDescent="0.2"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57"/>
      <c r="AW119" s="47">
        <f t="shared" si="6"/>
        <v>0</v>
      </c>
      <c r="AX119" s="46">
        <f t="shared" si="7"/>
        <v>0</v>
      </c>
      <c r="AY119" s="46" cm="1">
        <f t="array" ref="AY119">IF($AX119&lt;=6,SUM($C119:$AU119),SUMPRODUCT(LARGE($C119:$AU119,{1,2,3,4,5,6})))</f>
        <v>0</v>
      </c>
      <c r="AZ119" s="50" t="str">
        <f t="shared" si="8"/>
        <v/>
      </c>
      <c r="BA119" s="46" t="str" cm="1">
        <f t="array" ref="BA119">IFERROR(SUMPRODUCT(LARGE($C119:$AU119,{1,2,3,4})), "")</f>
        <v/>
      </c>
      <c r="BB119" s="46" t="str" cm="1">
        <f t="array" ref="BB119">IFERROR(SUMPRODUCT(LARGE($C119:$AU119,{1,2,3,4,5,6,7})), "")</f>
        <v/>
      </c>
      <c r="BC119" s="46" t="str" cm="1">
        <f t="array" ref="BC119">IFERROR(SUMPRODUCT(LARGE($C119:$AU119,{1,2,3,4,5,6,7,8})), "")</f>
        <v/>
      </c>
      <c r="BD119" s="3"/>
      <c r="BE119" s="3"/>
      <c r="BF119" s="3"/>
    </row>
    <row r="120" spans="2:58" ht="15" customHeight="1" x14ac:dyDescent="0.2"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57"/>
      <c r="AW120" s="47">
        <f t="shared" si="6"/>
        <v>0</v>
      </c>
      <c r="AX120" s="46">
        <f t="shared" si="7"/>
        <v>0</v>
      </c>
      <c r="AY120" s="46" cm="1">
        <f t="array" ref="AY120">IF($AX120&lt;=6,SUM($C120:$AU120),SUMPRODUCT(LARGE($C120:$AU120,{1,2,3,4,5,6})))</f>
        <v>0</v>
      </c>
      <c r="AZ120" s="50" t="str">
        <f t="shared" si="8"/>
        <v/>
      </c>
      <c r="BA120" s="46" t="str" cm="1">
        <f t="array" ref="BA120">IFERROR(SUMPRODUCT(LARGE($C120:$AU120,{1,2,3,4})), "")</f>
        <v/>
      </c>
      <c r="BB120" s="46" t="str" cm="1">
        <f t="array" ref="BB120">IFERROR(SUMPRODUCT(LARGE($C120:$AU120,{1,2,3,4,5,6,7})), "")</f>
        <v/>
      </c>
      <c r="BC120" s="46" t="str" cm="1">
        <f t="array" ref="BC120">IFERROR(SUMPRODUCT(LARGE($C120:$AU120,{1,2,3,4,5,6,7,8})), "")</f>
        <v/>
      </c>
    </row>
    <row r="121" spans="2:58" ht="15" customHeight="1" x14ac:dyDescent="0.2"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57"/>
      <c r="AW121" s="47">
        <f t="shared" si="6"/>
        <v>0</v>
      </c>
      <c r="AX121" s="46">
        <f t="shared" si="7"/>
        <v>0</v>
      </c>
      <c r="AY121" s="46" cm="1">
        <f t="array" ref="AY121">IF($AX121&lt;=6,SUM($C121:$AU121),SUMPRODUCT(LARGE($C121:$AU121,{1,2,3,4,5,6})))</f>
        <v>0</v>
      </c>
      <c r="AZ121" s="50" t="str">
        <f t="shared" si="8"/>
        <v/>
      </c>
      <c r="BA121" s="46" t="str" cm="1">
        <f t="array" ref="BA121">IFERROR(SUMPRODUCT(LARGE($C121:$AU121,{1,2,3,4})), "")</f>
        <v/>
      </c>
      <c r="BB121" s="46" t="str" cm="1">
        <f t="array" ref="BB121">IFERROR(SUMPRODUCT(LARGE($C121:$AU121,{1,2,3,4,5,6,7})), "")</f>
        <v/>
      </c>
      <c r="BC121" s="46" t="str" cm="1">
        <f t="array" ref="BC121">IFERROR(SUMPRODUCT(LARGE($C121:$AU121,{1,2,3,4,5,6,7,8})), "")</f>
        <v/>
      </c>
    </row>
    <row r="122" spans="2:58" ht="15" customHeight="1" x14ac:dyDescent="0.2"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57"/>
      <c r="AW122" s="47">
        <f t="shared" si="6"/>
        <v>0</v>
      </c>
      <c r="AX122" s="46">
        <f t="shared" si="7"/>
        <v>0</v>
      </c>
      <c r="AY122" s="46" cm="1">
        <f t="array" ref="AY122">IF($AX122&lt;=6,SUM($C122:$AU122),SUMPRODUCT(LARGE($C122:$AU122,{1,2,3,4,5,6})))</f>
        <v>0</v>
      </c>
      <c r="AZ122" s="50" t="str">
        <f t="shared" si="8"/>
        <v/>
      </c>
      <c r="BA122" s="46" t="str" cm="1">
        <f t="array" ref="BA122">IFERROR(SUMPRODUCT(LARGE($C122:$AU122,{1,2,3,4})), "")</f>
        <v/>
      </c>
      <c r="BB122" s="46" t="str" cm="1">
        <f t="array" ref="BB122">IFERROR(SUMPRODUCT(LARGE($C122:$AU122,{1,2,3,4,5,6,7})), "")</f>
        <v/>
      </c>
      <c r="BC122" s="46" t="str" cm="1">
        <f t="array" ref="BC122">IFERROR(SUMPRODUCT(LARGE($C122:$AU122,{1,2,3,4,5,6,7,8})), "")</f>
        <v/>
      </c>
    </row>
    <row r="123" spans="2:58" ht="15" customHeight="1" x14ac:dyDescent="0.2"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57"/>
      <c r="AW123" s="47">
        <f t="shared" si="6"/>
        <v>0</v>
      </c>
      <c r="AX123" s="46">
        <f t="shared" si="7"/>
        <v>0</v>
      </c>
      <c r="AY123" s="46" cm="1">
        <f t="array" ref="AY123">IF($AX123&lt;=6,SUM($C123:$AU123),SUMPRODUCT(LARGE($C123:$AU123,{1,2,3,4,5,6})))</f>
        <v>0</v>
      </c>
      <c r="AZ123" s="50" t="str">
        <f t="shared" si="8"/>
        <v/>
      </c>
      <c r="BA123" s="46" t="str" cm="1">
        <f t="array" ref="BA123">IFERROR(SUMPRODUCT(LARGE($C123:$AU123,{1,2,3,4})), "")</f>
        <v/>
      </c>
      <c r="BB123" s="46" t="str" cm="1">
        <f t="array" ref="BB123">IFERROR(SUMPRODUCT(LARGE($C123:$AU123,{1,2,3,4,5,6,7})), "")</f>
        <v/>
      </c>
      <c r="BC123" s="46" t="str" cm="1">
        <f t="array" ref="BC123">IFERROR(SUMPRODUCT(LARGE($C123:$AU123,{1,2,3,4,5,6,7,8})), "")</f>
        <v/>
      </c>
    </row>
    <row r="124" spans="2:58" ht="15" customHeight="1" x14ac:dyDescent="0.2"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57"/>
      <c r="AW124" s="47">
        <f t="shared" si="6"/>
        <v>0</v>
      </c>
      <c r="AX124" s="46">
        <f t="shared" si="7"/>
        <v>0</v>
      </c>
      <c r="AY124" s="46" cm="1">
        <f t="array" ref="AY124">IF($AX124&lt;=6,SUM($C124:$AU124),SUMPRODUCT(LARGE($C124:$AU124,{1,2,3,4,5,6})))</f>
        <v>0</v>
      </c>
      <c r="AZ124" s="50" t="str">
        <f t="shared" si="8"/>
        <v/>
      </c>
      <c r="BA124" s="46" t="str" cm="1">
        <f t="array" ref="BA124">IFERROR(SUMPRODUCT(LARGE($C124:$AU124,{1,2,3,4})), "")</f>
        <v/>
      </c>
      <c r="BB124" s="46" t="str" cm="1">
        <f t="array" ref="BB124">IFERROR(SUMPRODUCT(LARGE($C124:$AU124,{1,2,3,4,5,6,7})), "")</f>
        <v/>
      </c>
      <c r="BC124" s="46" t="str" cm="1">
        <f t="array" ref="BC124">IFERROR(SUMPRODUCT(LARGE($C124:$AU124,{1,2,3,4,5,6,7,8})), "")</f>
        <v/>
      </c>
    </row>
    <row r="125" spans="2:58" ht="15" customHeight="1" x14ac:dyDescent="0.2"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57"/>
      <c r="AW125" s="47">
        <f t="shared" si="6"/>
        <v>0</v>
      </c>
      <c r="AX125" s="46">
        <f t="shared" si="7"/>
        <v>0</v>
      </c>
      <c r="AY125" s="46" cm="1">
        <f t="array" ref="AY125">IF($AX125&lt;=6,SUM($C125:$AU125),SUMPRODUCT(LARGE($C125:$AU125,{1,2,3,4,5,6})))</f>
        <v>0</v>
      </c>
      <c r="AZ125" s="50" t="str">
        <f t="shared" si="8"/>
        <v/>
      </c>
      <c r="BA125" s="46" t="str" cm="1">
        <f t="array" ref="BA125">IFERROR(SUMPRODUCT(LARGE($C125:$AU125,{1,2,3,4})), "")</f>
        <v/>
      </c>
      <c r="BB125" s="46" t="str" cm="1">
        <f t="array" ref="BB125">IFERROR(SUMPRODUCT(LARGE($C125:$AU125,{1,2,3,4,5,6,7})), "")</f>
        <v/>
      </c>
      <c r="BC125" s="46" t="str" cm="1">
        <f t="array" ref="BC125">IFERROR(SUMPRODUCT(LARGE($C125:$AU125,{1,2,3,4,5,6,7,8})), "")</f>
        <v/>
      </c>
    </row>
    <row r="126" spans="2:58" ht="15" customHeight="1" x14ac:dyDescent="0.2"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57"/>
      <c r="AW126" s="47">
        <f t="shared" si="6"/>
        <v>0</v>
      </c>
      <c r="AX126" s="46">
        <f t="shared" si="7"/>
        <v>0</v>
      </c>
      <c r="AY126" s="46" cm="1">
        <f t="array" ref="AY126">IF($AX126&lt;=6,SUM($C126:$AU126),SUMPRODUCT(LARGE($C126:$AU126,{1,2,3,4,5,6})))</f>
        <v>0</v>
      </c>
      <c r="AZ126" s="50" t="str">
        <f t="shared" si="8"/>
        <v/>
      </c>
      <c r="BA126" s="46" t="str" cm="1">
        <f t="array" ref="BA126">IFERROR(SUMPRODUCT(LARGE($C126:$AU126,{1,2,3,4})), "")</f>
        <v/>
      </c>
      <c r="BB126" s="46" t="str" cm="1">
        <f t="array" ref="BB126">IFERROR(SUMPRODUCT(LARGE($C126:$AU126,{1,2,3,4,5,6,7})), "")</f>
        <v/>
      </c>
      <c r="BC126" s="46" t="str" cm="1">
        <f t="array" ref="BC126">IFERROR(SUMPRODUCT(LARGE($C126:$AU126,{1,2,3,4,5,6,7,8})), "")</f>
        <v/>
      </c>
    </row>
    <row r="127" spans="2:58" ht="15" customHeight="1" x14ac:dyDescent="0.2"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57"/>
      <c r="AW127" s="47">
        <f t="shared" si="6"/>
        <v>0</v>
      </c>
      <c r="AX127" s="46">
        <f t="shared" si="7"/>
        <v>0</v>
      </c>
      <c r="AY127" s="46" cm="1">
        <f t="array" ref="AY127">IF($AX127&lt;=6,SUM($C127:$AU127),SUMPRODUCT(LARGE($C127:$AU127,{1,2,3,4,5,6})))</f>
        <v>0</v>
      </c>
      <c r="AZ127" s="50" t="str">
        <f t="shared" si="8"/>
        <v/>
      </c>
      <c r="BA127" s="46" t="str" cm="1">
        <f t="array" ref="BA127">IFERROR(SUMPRODUCT(LARGE($C127:$AU127,{1,2,3,4})), "")</f>
        <v/>
      </c>
      <c r="BB127" s="46" t="str" cm="1">
        <f t="array" ref="BB127">IFERROR(SUMPRODUCT(LARGE($C127:$AU127,{1,2,3,4,5,6,7})), "")</f>
        <v/>
      </c>
      <c r="BC127" s="46" t="str" cm="1">
        <f t="array" ref="BC127">IFERROR(SUMPRODUCT(LARGE($C127:$AU127,{1,2,3,4,5,6,7,8})), "")</f>
        <v/>
      </c>
      <c r="BD127" s="3"/>
      <c r="BE127" s="3"/>
      <c r="BF127" s="3"/>
    </row>
    <row r="128" spans="2:58" ht="15" customHeight="1" x14ac:dyDescent="0.2"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57"/>
      <c r="AW128" s="47">
        <f t="shared" si="6"/>
        <v>0</v>
      </c>
      <c r="AX128" s="46">
        <f t="shared" si="7"/>
        <v>0</v>
      </c>
      <c r="AY128" s="46" cm="1">
        <f t="array" ref="AY128">IF($AX128&lt;=6,SUM($C128:$AU128),SUMPRODUCT(LARGE($C128:$AU128,{1,2,3,4,5,6})))</f>
        <v>0</v>
      </c>
      <c r="AZ128" s="50" t="str">
        <f t="shared" si="8"/>
        <v/>
      </c>
      <c r="BA128" s="46" t="str" cm="1">
        <f t="array" ref="BA128">IFERROR(SUMPRODUCT(LARGE($C128:$AU128,{1,2,3,4})), "")</f>
        <v/>
      </c>
      <c r="BB128" s="46" t="str" cm="1">
        <f t="array" ref="BB128">IFERROR(SUMPRODUCT(LARGE($C128:$AU128,{1,2,3,4,5,6,7})), "")</f>
        <v/>
      </c>
      <c r="BC128" s="46" t="str" cm="1">
        <f t="array" ref="BC128">IFERROR(SUMPRODUCT(LARGE($C128:$AU128,{1,2,3,4,5,6,7,8})), "")</f>
        <v/>
      </c>
    </row>
    <row r="129" spans="2:58" ht="15" customHeight="1" x14ac:dyDescent="0.2"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57"/>
      <c r="AW129" s="47">
        <f t="shared" si="6"/>
        <v>0</v>
      </c>
      <c r="AX129" s="46">
        <f t="shared" si="7"/>
        <v>0</v>
      </c>
      <c r="AY129" s="46" cm="1">
        <f t="array" ref="AY129">IF($AX129&lt;=6,SUM($C129:$AU129),SUMPRODUCT(LARGE($C129:$AU129,{1,2,3,4,5,6})))</f>
        <v>0</v>
      </c>
      <c r="AZ129" s="50" t="str">
        <f t="shared" si="8"/>
        <v/>
      </c>
      <c r="BA129" s="46" t="str" cm="1">
        <f t="array" ref="BA129">IFERROR(SUMPRODUCT(LARGE($C129:$AU129,{1,2,3,4})), "")</f>
        <v/>
      </c>
      <c r="BB129" s="46" t="str" cm="1">
        <f t="array" ref="BB129">IFERROR(SUMPRODUCT(LARGE($C129:$AU129,{1,2,3,4,5,6,7})), "")</f>
        <v/>
      </c>
      <c r="BC129" s="46" t="str" cm="1">
        <f t="array" ref="BC129">IFERROR(SUMPRODUCT(LARGE($C129:$AU129,{1,2,3,4,5,6,7,8})), "")</f>
        <v/>
      </c>
      <c r="BD129" s="3"/>
      <c r="BE129" s="3"/>
      <c r="BF129" s="3"/>
    </row>
    <row r="130" spans="2:58" ht="15" customHeight="1" x14ac:dyDescent="0.2"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57"/>
      <c r="AW130" s="47">
        <f t="shared" si="6"/>
        <v>0</v>
      </c>
      <c r="AX130" s="46">
        <f t="shared" si="7"/>
        <v>0</v>
      </c>
      <c r="AY130" s="46" cm="1">
        <f t="array" ref="AY130">IF($AX130&lt;=6,SUM($C130:$AU130),SUMPRODUCT(LARGE($C130:$AU130,{1,2,3,4,5,6})))</f>
        <v>0</v>
      </c>
      <c r="AZ130" s="50" t="str">
        <f t="shared" si="8"/>
        <v/>
      </c>
      <c r="BA130" s="46" t="str" cm="1">
        <f t="array" ref="BA130">IFERROR(SUMPRODUCT(LARGE($C130:$AU130,{1,2,3,4})), "")</f>
        <v/>
      </c>
      <c r="BB130" s="46" t="str" cm="1">
        <f t="array" ref="BB130">IFERROR(SUMPRODUCT(LARGE($C130:$AU130,{1,2,3,4,5,6,7})), "")</f>
        <v/>
      </c>
      <c r="BC130" s="46" t="str" cm="1">
        <f t="array" ref="BC130">IFERROR(SUMPRODUCT(LARGE($C130:$AU130,{1,2,3,4,5,6,7,8})), "")</f>
        <v/>
      </c>
    </row>
    <row r="131" spans="2:58" ht="15" customHeight="1" x14ac:dyDescent="0.2"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57"/>
      <c r="AW131" s="47">
        <f t="shared" ref="AW131:AW194" si="9">SUM($C131:$AV131)</f>
        <v>0</v>
      </c>
      <c r="AX131" s="46">
        <f t="shared" ref="AX131:AX194" si="10">COUNTA(C131:AU131)</f>
        <v>0</v>
      </c>
      <c r="AY131" s="46" cm="1">
        <f t="array" ref="AY131">IF($AX131&lt;=6,SUM($C131:$AU131),SUMPRODUCT(LARGE($C131:$AU131,{1,2,3,4,5,6})))</f>
        <v>0</v>
      </c>
      <c r="AZ131" s="50" t="str">
        <f t="shared" ref="AZ131:AZ194" si="11">IF(AND($AX131&gt;=6,AY131=AY132),"Manual Calc Needed","")</f>
        <v/>
      </c>
      <c r="BA131" s="46" t="str" cm="1">
        <f t="array" ref="BA131">IFERROR(SUMPRODUCT(LARGE($C131:$AU131,{1,2,3,4})), "")</f>
        <v/>
      </c>
      <c r="BB131" s="46" t="str" cm="1">
        <f t="array" ref="BB131">IFERROR(SUMPRODUCT(LARGE($C131:$AU131,{1,2,3,4,5,6,7})), "")</f>
        <v/>
      </c>
      <c r="BC131" s="46" t="str" cm="1">
        <f t="array" ref="BC131">IFERROR(SUMPRODUCT(LARGE($C131:$AU131,{1,2,3,4,5,6,7,8})), "")</f>
        <v/>
      </c>
    </row>
    <row r="132" spans="2:58" ht="15" customHeight="1" x14ac:dyDescent="0.2"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57"/>
      <c r="AW132" s="47">
        <f t="shared" si="9"/>
        <v>0</v>
      </c>
      <c r="AX132" s="46">
        <f t="shared" si="10"/>
        <v>0</v>
      </c>
      <c r="AY132" s="46" cm="1">
        <f t="array" ref="AY132">IF($AX132&lt;=6,SUM($C132:$AU132),SUMPRODUCT(LARGE($C132:$AU132,{1,2,3,4,5,6})))</f>
        <v>0</v>
      </c>
      <c r="AZ132" s="50" t="str">
        <f t="shared" si="11"/>
        <v/>
      </c>
      <c r="BA132" s="46" t="str" cm="1">
        <f t="array" ref="BA132">IFERROR(SUMPRODUCT(LARGE($C132:$AU132,{1,2,3,4})), "")</f>
        <v/>
      </c>
      <c r="BB132" s="46" t="str" cm="1">
        <f t="array" ref="BB132">IFERROR(SUMPRODUCT(LARGE($C132:$AU132,{1,2,3,4,5,6,7})), "")</f>
        <v/>
      </c>
      <c r="BC132" s="46" t="str" cm="1">
        <f t="array" ref="BC132">IFERROR(SUMPRODUCT(LARGE($C132:$AU132,{1,2,3,4,5,6,7,8})), "")</f>
        <v/>
      </c>
    </row>
    <row r="133" spans="2:58" ht="15" customHeight="1" x14ac:dyDescent="0.2"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57"/>
      <c r="AW133" s="47">
        <f t="shared" si="9"/>
        <v>0</v>
      </c>
      <c r="AX133" s="46">
        <f t="shared" si="10"/>
        <v>0</v>
      </c>
      <c r="AY133" s="46" cm="1">
        <f t="array" ref="AY133">IF($AX133&lt;=6,SUM($C133:$AU133),SUMPRODUCT(LARGE($C133:$AU133,{1,2,3,4,5,6})))</f>
        <v>0</v>
      </c>
      <c r="AZ133" s="50" t="str">
        <f t="shared" si="11"/>
        <v/>
      </c>
      <c r="BA133" s="46" t="str" cm="1">
        <f t="array" ref="BA133">IFERROR(SUMPRODUCT(LARGE($C133:$AU133,{1,2,3,4})), "")</f>
        <v/>
      </c>
      <c r="BB133" s="46" t="str" cm="1">
        <f t="array" ref="BB133">IFERROR(SUMPRODUCT(LARGE($C133:$AU133,{1,2,3,4,5,6,7})), "")</f>
        <v/>
      </c>
      <c r="BC133" s="46" t="str" cm="1">
        <f t="array" ref="BC133">IFERROR(SUMPRODUCT(LARGE($C133:$AU133,{1,2,3,4,5,6,7,8})), "")</f>
        <v/>
      </c>
    </row>
    <row r="134" spans="2:58" ht="15" customHeight="1" x14ac:dyDescent="0.2"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57"/>
      <c r="AW134" s="47">
        <f t="shared" si="9"/>
        <v>0</v>
      </c>
      <c r="AX134" s="46">
        <f t="shared" si="10"/>
        <v>0</v>
      </c>
      <c r="AY134" s="46" cm="1">
        <f t="array" ref="AY134">IF($AX134&lt;=6,SUM($C134:$AU134),SUMPRODUCT(LARGE($C134:$AU134,{1,2,3,4,5,6})))</f>
        <v>0</v>
      </c>
      <c r="AZ134" s="50" t="str">
        <f t="shared" si="11"/>
        <v/>
      </c>
      <c r="BA134" s="46" t="str" cm="1">
        <f t="array" ref="BA134">IFERROR(SUMPRODUCT(LARGE($C134:$AU134,{1,2,3,4})), "")</f>
        <v/>
      </c>
      <c r="BB134" s="46" t="str" cm="1">
        <f t="array" ref="BB134">IFERROR(SUMPRODUCT(LARGE($C134:$AU134,{1,2,3,4,5,6,7})), "")</f>
        <v/>
      </c>
      <c r="BC134" s="46" t="str" cm="1">
        <f t="array" ref="BC134">IFERROR(SUMPRODUCT(LARGE($C134:$AU134,{1,2,3,4,5,6,7,8})), "")</f>
        <v/>
      </c>
    </row>
    <row r="135" spans="2:58" ht="15" customHeight="1" x14ac:dyDescent="0.2"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57"/>
      <c r="AW135" s="47">
        <f t="shared" si="9"/>
        <v>0</v>
      </c>
      <c r="AX135" s="46">
        <f t="shared" si="10"/>
        <v>0</v>
      </c>
      <c r="AY135" s="46" cm="1">
        <f t="array" ref="AY135">IF($AX135&lt;=6,SUM($C135:$AU135),SUMPRODUCT(LARGE($C135:$AU135,{1,2,3,4,5,6})))</f>
        <v>0</v>
      </c>
      <c r="AZ135" s="50" t="str">
        <f t="shared" si="11"/>
        <v/>
      </c>
      <c r="BA135" s="46" t="str" cm="1">
        <f t="array" ref="BA135">IFERROR(SUMPRODUCT(LARGE($C135:$AU135,{1,2,3,4})), "")</f>
        <v/>
      </c>
      <c r="BB135" s="46" t="str" cm="1">
        <f t="array" ref="BB135">IFERROR(SUMPRODUCT(LARGE($C135:$AU135,{1,2,3,4,5,6,7})), "")</f>
        <v/>
      </c>
      <c r="BC135" s="46" t="str" cm="1">
        <f t="array" ref="BC135">IFERROR(SUMPRODUCT(LARGE($C135:$AU135,{1,2,3,4,5,6,7,8})), "")</f>
        <v/>
      </c>
    </row>
    <row r="136" spans="2:58" ht="15" customHeight="1" x14ac:dyDescent="0.2"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57"/>
      <c r="AW136" s="47">
        <f t="shared" si="9"/>
        <v>0</v>
      </c>
      <c r="AX136" s="46">
        <f t="shared" si="10"/>
        <v>0</v>
      </c>
      <c r="AY136" s="46" cm="1">
        <f t="array" ref="AY136">IF($AX136&lt;=6,SUM($C136:$AU136),SUMPRODUCT(LARGE($C136:$AU136,{1,2,3,4,5,6})))</f>
        <v>0</v>
      </c>
      <c r="AZ136" s="50" t="str">
        <f t="shared" si="11"/>
        <v/>
      </c>
      <c r="BA136" s="46" t="str" cm="1">
        <f t="array" ref="BA136">IFERROR(SUMPRODUCT(LARGE($C136:$AU136,{1,2,3,4})), "")</f>
        <v/>
      </c>
      <c r="BB136" s="46" t="str" cm="1">
        <f t="array" ref="BB136">IFERROR(SUMPRODUCT(LARGE($C136:$AU136,{1,2,3,4,5,6,7})), "")</f>
        <v/>
      </c>
      <c r="BC136" s="46" t="str" cm="1">
        <f t="array" ref="BC136">IFERROR(SUMPRODUCT(LARGE($C136:$AU136,{1,2,3,4,5,6,7,8})), "")</f>
        <v/>
      </c>
    </row>
    <row r="137" spans="2:58" ht="15" customHeight="1" x14ac:dyDescent="0.2"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57"/>
      <c r="AW137" s="47">
        <f t="shared" si="9"/>
        <v>0</v>
      </c>
      <c r="AX137" s="46">
        <f t="shared" si="10"/>
        <v>0</v>
      </c>
      <c r="AY137" s="46" cm="1">
        <f t="array" ref="AY137">IF($AX137&lt;=6,SUM($C137:$AU137),SUMPRODUCT(LARGE($C137:$AU137,{1,2,3,4,5,6})))</f>
        <v>0</v>
      </c>
      <c r="AZ137" s="50" t="str">
        <f t="shared" si="11"/>
        <v/>
      </c>
      <c r="BA137" s="46" t="str" cm="1">
        <f t="array" ref="BA137">IFERROR(SUMPRODUCT(LARGE($C137:$AU137,{1,2,3,4})), "")</f>
        <v/>
      </c>
      <c r="BB137" s="46" t="str" cm="1">
        <f t="array" ref="BB137">IFERROR(SUMPRODUCT(LARGE($C137:$AU137,{1,2,3,4,5,6,7})), "")</f>
        <v/>
      </c>
      <c r="BC137" s="46" t="str" cm="1">
        <f t="array" ref="BC137">IFERROR(SUMPRODUCT(LARGE($C137:$AU137,{1,2,3,4,5,6,7,8})), "")</f>
        <v/>
      </c>
    </row>
    <row r="138" spans="2:58" ht="15" customHeight="1" x14ac:dyDescent="0.2"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57"/>
      <c r="AW138" s="47">
        <f t="shared" si="9"/>
        <v>0</v>
      </c>
      <c r="AX138" s="46">
        <f t="shared" si="10"/>
        <v>0</v>
      </c>
      <c r="AY138" s="46" cm="1">
        <f t="array" ref="AY138">IF($AX138&lt;=6,SUM($C138:$AU138),SUMPRODUCT(LARGE($C138:$AU138,{1,2,3,4,5,6})))</f>
        <v>0</v>
      </c>
      <c r="AZ138" s="50" t="str">
        <f t="shared" si="11"/>
        <v/>
      </c>
      <c r="BA138" s="46" t="str" cm="1">
        <f t="array" ref="BA138">IFERROR(SUMPRODUCT(LARGE($C138:$AU138,{1,2,3,4})), "")</f>
        <v/>
      </c>
      <c r="BB138" s="46" t="str" cm="1">
        <f t="array" ref="BB138">IFERROR(SUMPRODUCT(LARGE($C138:$AU138,{1,2,3,4,5,6,7})), "")</f>
        <v/>
      </c>
      <c r="BC138" s="46" t="str" cm="1">
        <f t="array" ref="BC138">IFERROR(SUMPRODUCT(LARGE($C138:$AU138,{1,2,3,4,5,6,7,8})), "")</f>
        <v/>
      </c>
    </row>
    <row r="139" spans="2:58" ht="15" customHeight="1" x14ac:dyDescent="0.2"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57"/>
      <c r="AW139" s="47">
        <f t="shared" si="9"/>
        <v>0</v>
      </c>
      <c r="AX139" s="46">
        <f t="shared" si="10"/>
        <v>0</v>
      </c>
      <c r="AY139" s="46" cm="1">
        <f t="array" ref="AY139">IF($AX139&lt;=6,SUM($C139:$AU139),SUMPRODUCT(LARGE($C139:$AU139,{1,2,3,4,5,6})))</f>
        <v>0</v>
      </c>
      <c r="AZ139" s="50" t="str">
        <f t="shared" si="11"/>
        <v/>
      </c>
      <c r="BA139" s="46" t="str" cm="1">
        <f t="array" ref="BA139">IFERROR(SUMPRODUCT(LARGE($C139:$AU139,{1,2,3,4})), "")</f>
        <v/>
      </c>
      <c r="BB139" s="46" t="str" cm="1">
        <f t="array" ref="BB139">IFERROR(SUMPRODUCT(LARGE($C139:$AU139,{1,2,3,4,5,6,7})), "")</f>
        <v/>
      </c>
      <c r="BC139" s="46" t="str" cm="1">
        <f t="array" ref="BC139">IFERROR(SUMPRODUCT(LARGE($C139:$AU139,{1,2,3,4,5,6,7,8})), "")</f>
        <v/>
      </c>
    </row>
    <row r="140" spans="2:58" ht="15" customHeight="1" x14ac:dyDescent="0.2"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57"/>
      <c r="AW140" s="47">
        <f t="shared" si="9"/>
        <v>0</v>
      </c>
      <c r="AX140" s="46">
        <f t="shared" si="10"/>
        <v>0</v>
      </c>
      <c r="AY140" s="46" cm="1">
        <f t="array" ref="AY140">IF($AX140&lt;=6,SUM($C140:$AU140),SUMPRODUCT(LARGE($C140:$AU140,{1,2,3,4,5,6})))</f>
        <v>0</v>
      </c>
      <c r="AZ140" s="50" t="str">
        <f t="shared" si="11"/>
        <v/>
      </c>
      <c r="BA140" s="46" t="str" cm="1">
        <f t="array" ref="BA140">IFERROR(SUMPRODUCT(LARGE($C140:$AU140,{1,2,3,4})), "")</f>
        <v/>
      </c>
      <c r="BB140" s="46" t="str" cm="1">
        <f t="array" ref="BB140">IFERROR(SUMPRODUCT(LARGE($C140:$AU140,{1,2,3,4,5,6,7})), "")</f>
        <v/>
      </c>
      <c r="BC140" s="46" t="str" cm="1">
        <f t="array" ref="BC140">IFERROR(SUMPRODUCT(LARGE($C140:$AU140,{1,2,3,4,5,6,7,8})), "")</f>
        <v/>
      </c>
    </row>
    <row r="141" spans="2:58" ht="15" customHeight="1" x14ac:dyDescent="0.2"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57"/>
      <c r="AW141" s="47">
        <f t="shared" si="9"/>
        <v>0</v>
      </c>
      <c r="AX141" s="46">
        <f t="shared" si="10"/>
        <v>0</v>
      </c>
      <c r="AY141" s="46" cm="1">
        <f t="array" ref="AY141">IF($AX141&lt;=6,SUM($C141:$AU141),SUMPRODUCT(LARGE($C141:$AU141,{1,2,3,4,5,6})))</f>
        <v>0</v>
      </c>
      <c r="AZ141" s="50" t="str">
        <f t="shared" si="11"/>
        <v/>
      </c>
      <c r="BA141" s="46" t="str" cm="1">
        <f t="array" ref="BA141">IFERROR(SUMPRODUCT(LARGE($C141:$AU141,{1,2,3,4})), "")</f>
        <v/>
      </c>
      <c r="BB141" s="46" t="str" cm="1">
        <f t="array" ref="BB141">IFERROR(SUMPRODUCT(LARGE($C141:$AU141,{1,2,3,4,5,6,7})), "")</f>
        <v/>
      </c>
      <c r="BC141" s="46" t="str" cm="1">
        <f t="array" ref="BC141">IFERROR(SUMPRODUCT(LARGE($C141:$AU141,{1,2,3,4,5,6,7,8})), "")</f>
        <v/>
      </c>
    </row>
    <row r="142" spans="2:58" ht="15" customHeight="1" x14ac:dyDescent="0.2"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57"/>
      <c r="AW142" s="47">
        <f t="shared" si="9"/>
        <v>0</v>
      </c>
      <c r="AX142" s="46">
        <f t="shared" si="10"/>
        <v>0</v>
      </c>
      <c r="AY142" s="46" cm="1">
        <f t="array" ref="AY142">IF($AX142&lt;=6,SUM($C142:$AU142),SUMPRODUCT(LARGE($C142:$AU142,{1,2,3,4,5,6})))</f>
        <v>0</v>
      </c>
      <c r="AZ142" s="50" t="str">
        <f t="shared" si="11"/>
        <v/>
      </c>
      <c r="BA142" s="46" t="str" cm="1">
        <f t="array" ref="BA142">IFERROR(SUMPRODUCT(LARGE($C142:$AU142,{1,2,3,4})), "")</f>
        <v/>
      </c>
      <c r="BB142" s="46" t="str" cm="1">
        <f t="array" ref="BB142">IFERROR(SUMPRODUCT(LARGE($C142:$AU142,{1,2,3,4,5,6,7})), "")</f>
        <v/>
      </c>
      <c r="BC142" s="46" t="str" cm="1">
        <f t="array" ref="BC142">IFERROR(SUMPRODUCT(LARGE($C142:$AU142,{1,2,3,4,5,6,7,8})), "")</f>
        <v/>
      </c>
    </row>
    <row r="143" spans="2:58" ht="15" customHeight="1" x14ac:dyDescent="0.2"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57"/>
      <c r="AW143" s="47">
        <f t="shared" si="9"/>
        <v>0</v>
      </c>
      <c r="AX143" s="46">
        <f t="shared" si="10"/>
        <v>0</v>
      </c>
      <c r="AY143" s="46" cm="1">
        <f t="array" ref="AY143">IF($AX143&lt;=6,SUM($C143:$AU143),SUMPRODUCT(LARGE($C143:$AU143,{1,2,3,4,5,6})))</f>
        <v>0</v>
      </c>
      <c r="AZ143" s="50" t="str">
        <f t="shared" si="11"/>
        <v/>
      </c>
      <c r="BA143" s="46" t="str" cm="1">
        <f t="array" ref="BA143">IFERROR(SUMPRODUCT(LARGE($C143:$AU143,{1,2,3,4})), "")</f>
        <v/>
      </c>
      <c r="BB143" s="46" t="str" cm="1">
        <f t="array" ref="BB143">IFERROR(SUMPRODUCT(LARGE($C143:$AU143,{1,2,3,4,5,6,7})), "")</f>
        <v/>
      </c>
      <c r="BC143" s="46" t="str" cm="1">
        <f t="array" ref="BC143">IFERROR(SUMPRODUCT(LARGE($C143:$AU143,{1,2,3,4,5,6,7,8})), "")</f>
        <v/>
      </c>
    </row>
    <row r="144" spans="2:58" ht="15" customHeight="1" x14ac:dyDescent="0.2"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57"/>
      <c r="AW144" s="47">
        <f t="shared" si="9"/>
        <v>0</v>
      </c>
      <c r="AX144" s="46">
        <f t="shared" si="10"/>
        <v>0</v>
      </c>
      <c r="AY144" s="46" cm="1">
        <f t="array" ref="AY144">IF($AX144&lt;=6,SUM($C144:$AU144),SUMPRODUCT(LARGE($C144:$AU144,{1,2,3,4,5,6})))</f>
        <v>0</v>
      </c>
      <c r="AZ144" s="50" t="str">
        <f t="shared" si="11"/>
        <v/>
      </c>
      <c r="BA144" s="46" t="str" cm="1">
        <f t="array" ref="BA144">IFERROR(SUMPRODUCT(LARGE($C144:$AU144,{1,2,3,4})), "")</f>
        <v/>
      </c>
      <c r="BB144" s="46" t="str" cm="1">
        <f t="array" ref="BB144">IFERROR(SUMPRODUCT(LARGE($C144:$AU144,{1,2,3,4,5,6,7})), "")</f>
        <v/>
      </c>
      <c r="BC144" s="46" t="str" cm="1">
        <f t="array" ref="BC144">IFERROR(SUMPRODUCT(LARGE($C144:$AU144,{1,2,3,4,5,6,7,8})), "")</f>
        <v/>
      </c>
    </row>
    <row r="145" spans="2:55" ht="15" customHeight="1" x14ac:dyDescent="0.2"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57"/>
      <c r="AW145" s="47">
        <f t="shared" si="9"/>
        <v>0</v>
      </c>
      <c r="AX145" s="46">
        <f t="shared" si="10"/>
        <v>0</v>
      </c>
      <c r="AY145" s="46" cm="1">
        <f t="array" ref="AY145">IF($AX145&lt;=6,SUM($C145:$AU145),SUMPRODUCT(LARGE($C145:$AU145,{1,2,3,4,5,6})))</f>
        <v>0</v>
      </c>
      <c r="AZ145" s="50" t="str">
        <f t="shared" si="11"/>
        <v/>
      </c>
      <c r="BA145" s="46" t="str" cm="1">
        <f t="array" ref="BA145">IFERROR(SUMPRODUCT(LARGE($C145:$AU145,{1,2,3,4})), "")</f>
        <v/>
      </c>
      <c r="BB145" s="46" t="str" cm="1">
        <f t="array" ref="BB145">IFERROR(SUMPRODUCT(LARGE($C145:$AU145,{1,2,3,4,5,6,7})), "")</f>
        <v/>
      </c>
      <c r="BC145" s="46" t="str" cm="1">
        <f t="array" ref="BC145">IFERROR(SUMPRODUCT(LARGE($C145:$AU145,{1,2,3,4,5,6,7,8})), "")</f>
        <v/>
      </c>
    </row>
    <row r="146" spans="2:55" ht="15" customHeight="1" x14ac:dyDescent="0.2"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57"/>
      <c r="AW146" s="47">
        <f t="shared" si="9"/>
        <v>0</v>
      </c>
      <c r="AX146" s="46">
        <f t="shared" si="10"/>
        <v>0</v>
      </c>
      <c r="AY146" s="46" cm="1">
        <f t="array" ref="AY146">IF($AX146&lt;=6,SUM($C146:$AU146),SUMPRODUCT(LARGE($C146:$AU146,{1,2,3,4,5,6})))</f>
        <v>0</v>
      </c>
      <c r="AZ146" s="50" t="str">
        <f t="shared" si="11"/>
        <v/>
      </c>
      <c r="BA146" s="46" t="str" cm="1">
        <f t="array" ref="BA146">IFERROR(SUMPRODUCT(LARGE($C146:$AU146,{1,2,3,4})), "")</f>
        <v/>
      </c>
      <c r="BB146" s="46" t="str" cm="1">
        <f t="array" ref="BB146">IFERROR(SUMPRODUCT(LARGE($C146:$AU146,{1,2,3,4,5,6,7})), "")</f>
        <v/>
      </c>
      <c r="BC146" s="46" t="str" cm="1">
        <f t="array" ref="BC146">IFERROR(SUMPRODUCT(LARGE($C146:$AU146,{1,2,3,4,5,6,7,8})), "")</f>
        <v/>
      </c>
    </row>
    <row r="147" spans="2:55" ht="15" customHeight="1" x14ac:dyDescent="0.2"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57"/>
      <c r="AW147" s="47">
        <f t="shared" si="9"/>
        <v>0</v>
      </c>
      <c r="AX147" s="46">
        <f t="shared" si="10"/>
        <v>0</v>
      </c>
      <c r="AY147" s="46" cm="1">
        <f t="array" ref="AY147">IF($AX147&lt;=6,SUM($C147:$AU147),SUMPRODUCT(LARGE($C147:$AU147,{1,2,3,4,5,6})))</f>
        <v>0</v>
      </c>
      <c r="AZ147" s="50" t="str">
        <f t="shared" si="11"/>
        <v/>
      </c>
      <c r="BA147" s="46" t="str" cm="1">
        <f t="array" ref="BA147">IFERROR(SUMPRODUCT(LARGE($C147:$AU147,{1,2,3,4})), "")</f>
        <v/>
      </c>
      <c r="BB147" s="46" t="str" cm="1">
        <f t="array" ref="BB147">IFERROR(SUMPRODUCT(LARGE($C147:$AU147,{1,2,3,4,5,6,7})), "")</f>
        <v/>
      </c>
      <c r="BC147" s="46" t="str" cm="1">
        <f t="array" ref="BC147">IFERROR(SUMPRODUCT(LARGE($C147:$AU147,{1,2,3,4,5,6,7,8})), "")</f>
        <v/>
      </c>
    </row>
    <row r="148" spans="2:55" ht="15" customHeight="1" x14ac:dyDescent="0.2"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57"/>
      <c r="AW148" s="47">
        <f t="shared" si="9"/>
        <v>0</v>
      </c>
      <c r="AX148" s="46">
        <f t="shared" si="10"/>
        <v>0</v>
      </c>
      <c r="AY148" s="46" cm="1">
        <f t="array" ref="AY148">IF($AX148&lt;=6,SUM($C148:$AU148),SUMPRODUCT(LARGE($C148:$AU148,{1,2,3,4,5,6})))</f>
        <v>0</v>
      </c>
      <c r="AZ148" s="50" t="str">
        <f t="shared" si="11"/>
        <v/>
      </c>
      <c r="BA148" s="46" t="str" cm="1">
        <f t="array" ref="BA148">IFERROR(SUMPRODUCT(LARGE($C148:$AU148,{1,2,3,4})), "")</f>
        <v/>
      </c>
      <c r="BB148" s="46" t="str" cm="1">
        <f t="array" ref="BB148">IFERROR(SUMPRODUCT(LARGE($C148:$AU148,{1,2,3,4,5,6,7})), "")</f>
        <v/>
      </c>
      <c r="BC148" s="46" t="str" cm="1">
        <f t="array" ref="BC148">IFERROR(SUMPRODUCT(LARGE($C148:$AU148,{1,2,3,4,5,6,7,8})), "")</f>
        <v/>
      </c>
    </row>
    <row r="149" spans="2:55" ht="15" customHeight="1" x14ac:dyDescent="0.2"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57"/>
      <c r="AW149" s="47">
        <f t="shared" si="9"/>
        <v>0</v>
      </c>
      <c r="AX149" s="46">
        <f t="shared" si="10"/>
        <v>0</v>
      </c>
      <c r="AY149" s="46" cm="1">
        <f t="array" ref="AY149">IF($AX149&lt;=6,SUM($C149:$AU149),SUMPRODUCT(LARGE($C149:$AU149,{1,2,3,4,5,6})))</f>
        <v>0</v>
      </c>
      <c r="AZ149" s="50" t="str">
        <f t="shared" si="11"/>
        <v/>
      </c>
      <c r="BA149" s="46" t="str" cm="1">
        <f t="array" ref="BA149">IFERROR(SUMPRODUCT(LARGE($C149:$AU149,{1,2,3,4})), "")</f>
        <v/>
      </c>
      <c r="BB149" s="46" t="str" cm="1">
        <f t="array" ref="BB149">IFERROR(SUMPRODUCT(LARGE($C149:$AU149,{1,2,3,4,5,6,7})), "")</f>
        <v/>
      </c>
      <c r="BC149" s="46" t="str" cm="1">
        <f t="array" ref="BC149">IFERROR(SUMPRODUCT(LARGE($C149:$AU149,{1,2,3,4,5,6,7,8})), "")</f>
        <v/>
      </c>
    </row>
    <row r="150" spans="2:55" ht="15" customHeight="1" x14ac:dyDescent="0.2"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57"/>
      <c r="AW150" s="47">
        <f t="shared" si="9"/>
        <v>0</v>
      </c>
      <c r="AX150" s="46">
        <f t="shared" si="10"/>
        <v>0</v>
      </c>
      <c r="AY150" s="46" cm="1">
        <f t="array" ref="AY150">IF($AX150&lt;=6,SUM($C150:$AU150),SUMPRODUCT(LARGE($C150:$AU150,{1,2,3,4,5,6})))</f>
        <v>0</v>
      </c>
      <c r="AZ150" s="50" t="str">
        <f t="shared" si="11"/>
        <v/>
      </c>
      <c r="BA150" s="46" t="str" cm="1">
        <f t="array" ref="BA150">IFERROR(SUMPRODUCT(LARGE($C150:$AU150,{1,2,3,4})), "")</f>
        <v/>
      </c>
      <c r="BB150" s="46" t="str" cm="1">
        <f t="array" ref="BB150">IFERROR(SUMPRODUCT(LARGE($C150:$AU150,{1,2,3,4,5,6,7})), "")</f>
        <v/>
      </c>
      <c r="BC150" s="46" t="str" cm="1">
        <f t="array" ref="BC150">IFERROR(SUMPRODUCT(LARGE($C150:$AU150,{1,2,3,4,5,6,7,8})), "")</f>
        <v/>
      </c>
    </row>
    <row r="151" spans="2:55" ht="15" customHeight="1" x14ac:dyDescent="0.2"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57"/>
      <c r="AW151" s="47">
        <f t="shared" si="9"/>
        <v>0</v>
      </c>
      <c r="AX151" s="46">
        <f t="shared" si="10"/>
        <v>0</v>
      </c>
      <c r="AY151" s="46" cm="1">
        <f t="array" ref="AY151">IF($AX151&lt;=6,SUM($C151:$AU151),SUMPRODUCT(LARGE($C151:$AU151,{1,2,3,4,5,6})))</f>
        <v>0</v>
      </c>
      <c r="AZ151" s="50" t="str">
        <f t="shared" si="11"/>
        <v/>
      </c>
      <c r="BA151" s="46" t="str" cm="1">
        <f t="array" ref="BA151">IFERROR(SUMPRODUCT(LARGE($C151:$AU151,{1,2,3,4})), "")</f>
        <v/>
      </c>
      <c r="BB151" s="46" t="str" cm="1">
        <f t="array" ref="BB151">IFERROR(SUMPRODUCT(LARGE($C151:$AU151,{1,2,3,4,5,6,7})), "")</f>
        <v/>
      </c>
      <c r="BC151" s="46" t="str" cm="1">
        <f t="array" ref="BC151">IFERROR(SUMPRODUCT(LARGE($C151:$AU151,{1,2,3,4,5,6,7,8})), "")</f>
        <v/>
      </c>
    </row>
    <row r="152" spans="2:55" ht="15" customHeight="1" x14ac:dyDescent="0.2"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57"/>
      <c r="AW152" s="47">
        <f t="shared" si="9"/>
        <v>0</v>
      </c>
      <c r="AX152" s="46">
        <f t="shared" si="10"/>
        <v>0</v>
      </c>
      <c r="AY152" s="46" cm="1">
        <f t="array" ref="AY152">IF($AX152&lt;=6,SUM($C152:$AU152),SUMPRODUCT(LARGE($C152:$AU152,{1,2,3,4,5,6})))</f>
        <v>0</v>
      </c>
      <c r="AZ152" s="50" t="str">
        <f t="shared" si="11"/>
        <v/>
      </c>
      <c r="BA152" s="46" t="str" cm="1">
        <f t="array" ref="BA152">IFERROR(SUMPRODUCT(LARGE($C152:$AU152,{1,2,3,4})), "")</f>
        <v/>
      </c>
      <c r="BB152" s="46" t="str" cm="1">
        <f t="array" ref="BB152">IFERROR(SUMPRODUCT(LARGE($C152:$AU152,{1,2,3,4,5,6,7})), "")</f>
        <v/>
      </c>
      <c r="BC152" s="46" t="str" cm="1">
        <f t="array" ref="BC152">IFERROR(SUMPRODUCT(LARGE($C152:$AU152,{1,2,3,4,5,6,7,8})), "")</f>
        <v/>
      </c>
    </row>
    <row r="153" spans="2:55" ht="15" customHeight="1" x14ac:dyDescent="0.2"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57"/>
      <c r="AW153" s="47">
        <f t="shared" si="9"/>
        <v>0</v>
      </c>
      <c r="AX153" s="46">
        <f t="shared" si="10"/>
        <v>0</v>
      </c>
      <c r="AY153" s="46" cm="1">
        <f t="array" ref="AY153">IF($AX153&lt;=6,SUM($C153:$AU153),SUMPRODUCT(LARGE($C153:$AU153,{1,2,3,4,5,6})))</f>
        <v>0</v>
      </c>
      <c r="AZ153" s="50" t="str">
        <f t="shared" si="11"/>
        <v/>
      </c>
      <c r="BA153" s="46" t="str" cm="1">
        <f t="array" ref="BA153">IFERROR(SUMPRODUCT(LARGE($C153:$AU153,{1,2,3,4})), "")</f>
        <v/>
      </c>
      <c r="BB153" s="46" t="str" cm="1">
        <f t="array" ref="BB153">IFERROR(SUMPRODUCT(LARGE($C153:$AU153,{1,2,3,4,5,6,7})), "")</f>
        <v/>
      </c>
      <c r="BC153" s="46" t="str" cm="1">
        <f t="array" ref="BC153">IFERROR(SUMPRODUCT(LARGE($C153:$AU153,{1,2,3,4,5,6,7,8})), "")</f>
        <v/>
      </c>
    </row>
    <row r="154" spans="2:55" ht="15" customHeight="1" x14ac:dyDescent="0.2"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57"/>
      <c r="AW154" s="47">
        <f t="shared" si="9"/>
        <v>0</v>
      </c>
      <c r="AX154" s="46">
        <f t="shared" si="10"/>
        <v>0</v>
      </c>
      <c r="AY154" s="46" cm="1">
        <f t="array" ref="AY154">IF($AX154&lt;=6,SUM($C154:$AU154),SUMPRODUCT(LARGE($C154:$AU154,{1,2,3,4,5,6})))</f>
        <v>0</v>
      </c>
      <c r="AZ154" s="50" t="str">
        <f t="shared" si="11"/>
        <v/>
      </c>
      <c r="BA154" s="46" t="str" cm="1">
        <f t="array" ref="BA154">IFERROR(SUMPRODUCT(LARGE($C154:$AU154,{1,2,3,4})), "")</f>
        <v/>
      </c>
      <c r="BB154" s="46" t="str" cm="1">
        <f t="array" ref="BB154">IFERROR(SUMPRODUCT(LARGE($C154:$AU154,{1,2,3,4,5,6,7})), "")</f>
        <v/>
      </c>
      <c r="BC154" s="46" t="str" cm="1">
        <f t="array" ref="BC154">IFERROR(SUMPRODUCT(LARGE($C154:$AU154,{1,2,3,4,5,6,7,8})), "")</f>
        <v/>
      </c>
    </row>
    <row r="155" spans="2:55" ht="15" customHeight="1" x14ac:dyDescent="0.2"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57"/>
      <c r="AW155" s="47">
        <f t="shared" si="9"/>
        <v>0</v>
      </c>
      <c r="AX155" s="46">
        <f t="shared" si="10"/>
        <v>0</v>
      </c>
      <c r="AY155" s="46" cm="1">
        <f t="array" ref="AY155">IF($AX155&lt;=6,SUM($C155:$AU155),SUMPRODUCT(LARGE($C155:$AU155,{1,2,3,4,5,6})))</f>
        <v>0</v>
      </c>
      <c r="AZ155" s="50" t="str">
        <f t="shared" si="11"/>
        <v/>
      </c>
      <c r="BA155" s="46" t="str" cm="1">
        <f t="array" ref="BA155">IFERROR(SUMPRODUCT(LARGE($C155:$AU155,{1,2,3,4})), "")</f>
        <v/>
      </c>
      <c r="BB155" s="46" t="str" cm="1">
        <f t="array" ref="BB155">IFERROR(SUMPRODUCT(LARGE($C155:$AU155,{1,2,3,4,5,6,7})), "")</f>
        <v/>
      </c>
      <c r="BC155" s="46" t="str" cm="1">
        <f t="array" ref="BC155">IFERROR(SUMPRODUCT(LARGE($C155:$AU155,{1,2,3,4,5,6,7,8})), "")</f>
        <v/>
      </c>
    </row>
    <row r="156" spans="2:55" ht="15" customHeight="1" x14ac:dyDescent="0.2"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57"/>
      <c r="AW156" s="47">
        <f t="shared" si="9"/>
        <v>0</v>
      </c>
      <c r="AX156" s="46">
        <f t="shared" si="10"/>
        <v>0</v>
      </c>
      <c r="AY156" s="46" cm="1">
        <f t="array" ref="AY156">IF($AX156&lt;=6,SUM($C156:$AU156),SUMPRODUCT(LARGE($C156:$AU156,{1,2,3,4,5,6})))</f>
        <v>0</v>
      </c>
      <c r="AZ156" s="50" t="str">
        <f t="shared" si="11"/>
        <v/>
      </c>
      <c r="BA156" s="46" t="str" cm="1">
        <f t="array" ref="BA156">IFERROR(SUMPRODUCT(LARGE($C156:$AU156,{1,2,3,4})), "")</f>
        <v/>
      </c>
      <c r="BB156" s="46" t="str" cm="1">
        <f t="array" ref="BB156">IFERROR(SUMPRODUCT(LARGE($C156:$AU156,{1,2,3,4,5,6,7})), "")</f>
        <v/>
      </c>
      <c r="BC156" s="46" t="str" cm="1">
        <f t="array" ref="BC156">IFERROR(SUMPRODUCT(LARGE($C156:$AU156,{1,2,3,4,5,6,7,8})), "")</f>
        <v/>
      </c>
    </row>
    <row r="157" spans="2:55" ht="15" customHeight="1" x14ac:dyDescent="0.2"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57"/>
      <c r="AW157" s="47">
        <f t="shared" si="9"/>
        <v>0</v>
      </c>
      <c r="AX157" s="46">
        <f t="shared" si="10"/>
        <v>0</v>
      </c>
      <c r="AY157" s="46" cm="1">
        <f t="array" ref="AY157">IF($AX157&lt;=6,SUM($C157:$AU157),SUMPRODUCT(LARGE($C157:$AU157,{1,2,3,4,5,6})))</f>
        <v>0</v>
      </c>
      <c r="AZ157" s="50" t="str">
        <f t="shared" si="11"/>
        <v/>
      </c>
      <c r="BA157" s="46" t="str" cm="1">
        <f t="array" ref="BA157">IFERROR(SUMPRODUCT(LARGE($C157:$AU157,{1,2,3,4})), "")</f>
        <v/>
      </c>
      <c r="BB157" s="46" t="str" cm="1">
        <f t="array" ref="BB157">IFERROR(SUMPRODUCT(LARGE($C157:$AU157,{1,2,3,4,5,6,7})), "")</f>
        <v/>
      </c>
      <c r="BC157" s="46" t="str" cm="1">
        <f t="array" ref="BC157">IFERROR(SUMPRODUCT(LARGE($C157:$AU157,{1,2,3,4,5,6,7,8})), "")</f>
        <v/>
      </c>
    </row>
    <row r="158" spans="2:55" ht="15" customHeight="1" x14ac:dyDescent="0.2"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57"/>
      <c r="AW158" s="47">
        <f t="shared" si="9"/>
        <v>0</v>
      </c>
      <c r="AX158" s="46">
        <f t="shared" si="10"/>
        <v>0</v>
      </c>
      <c r="AY158" s="46" cm="1">
        <f t="array" ref="AY158">IF($AX158&lt;=6,SUM($C158:$AU158),SUMPRODUCT(LARGE($C158:$AU158,{1,2,3,4,5,6})))</f>
        <v>0</v>
      </c>
      <c r="AZ158" s="50" t="str">
        <f t="shared" si="11"/>
        <v/>
      </c>
      <c r="BA158" s="46" t="str" cm="1">
        <f t="array" ref="BA158">IFERROR(SUMPRODUCT(LARGE($C158:$AU158,{1,2,3,4})), "")</f>
        <v/>
      </c>
      <c r="BB158" s="46" t="str" cm="1">
        <f t="array" ref="BB158">IFERROR(SUMPRODUCT(LARGE($C158:$AU158,{1,2,3,4,5,6,7})), "")</f>
        <v/>
      </c>
      <c r="BC158" s="46" t="str" cm="1">
        <f t="array" ref="BC158">IFERROR(SUMPRODUCT(LARGE($C158:$AU158,{1,2,3,4,5,6,7,8})), "")</f>
        <v/>
      </c>
    </row>
    <row r="159" spans="2:55" ht="15" customHeight="1" x14ac:dyDescent="0.2"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57"/>
      <c r="AW159" s="47">
        <f t="shared" si="9"/>
        <v>0</v>
      </c>
      <c r="AX159" s="46">
        <f t="shared" si="10"/>
        <v>0</v>
      </c>
      <c r="AY159" s="46" cm="1">
        <f t="array" ref="AY159">IF($AX159&lt;=6,SUM($C159:$AU159),SUMPRODUCT(LARGE($C159:$AU159,{1,2,3,4,5,6})))</f>
        <v>0</v>
      </c>
      <c r="AZ159" s="50" t="str">
        <f t="shared" si="11"/>
        <v/>
      </c>
      <c r="BA159" s="46" t="str" cm="1">
        <f t="array" ref="BA159">IFERROR(SUMPRODUCT(LARGE($C159:$AU159,{1,2,3,4})), "")</f>
        <v/>
      </c>
      <c r="BB159" s="46" t="str" cm="1">
        <f t="array" ref="BB159">IFERROR(SUMPRODUCT(LARGE($C159:$AU159,{1,2,3,4,5,6,7})), "")</f>
        <v/>
      </c>
      <c r="BC159" s="46" t="str" cm="1">
        <f t="array" ref="BC159">IFERROR(SUMPRODUCT(LARGE($C159:$AU159,{1,2,3,4,5,6,7,8})), "")</f>
        <v/>
      </c>
    </row>
    <row r="160" spans="2:55" ht="15" customHeight="1" x14ac:dyDescent="0.2"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57"/>
      <c r="AW160" s="47">
        <f t="shared" si="9"/>
        <v>0</v>
      </c>
      <c r="AX160" s="46">
        <f t="shared" si="10"/>
        <v>0</v>
      </c>
      <c r="AY160" s="46" cm="1">
        <f t="array" ref="AY160">IF($AX160&lt;=6,SUM($C160:$AU160),SUMPRODUCT(LARGE($C160:$AU160,{1,2,3,4,5,6})))</f>
        <v>0</v>
      </c>
      <c r="AZ160" s="50" t="str">
        <f t="shared" si="11"/>
        <v/>
      </c>
      <c r="BA160" s="46" t="str" cm="1">
        <f t="array" ref="BA160">IFERROR(SUMPRODUCT(LARGE($C160:$AU160,{1,2,3,4})), "")</f>
        <v/>
      </c>
      <c r="BB160" s="46" t="str" cm="1">
        <f t="array" ref="BB160">IFERROR(SUMPRODUCT(LARGE($C160:$AU160,{1,2,3,4,5,6,7})), "")</f>
        <v/>
      </c>
      <c r="BC160" s="46" t="str" cm="1">
        <f t="array" ref="BC160">IFERROR(SUMPRODUCT(LARGE($C160:$AU160,{1,2,3,4,5,6,7,8})), "")</f>
        <v/>
      </c>
    </row>
    <row r="161" spans="2:55" ht="15" customHeight="1" x14ac:dyDescent="0.2"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57"/>
      <c r="AW161" s="47">
        <f t="shared" si="9"/>
        <v>0</v>
      </c>
      <c r="AX161" s="46">
        <f t="shared" si="10"/>
        <v>0</v>
      </c>
      <c r="AY161" s="46" cm="1">
        <f t="array" ref="AY161">IF($AX161&lt;=6,SUM($C161:$AU161),SUMPRODUCT(LARGE($C161:$AU161,{1,2,3,4,5,6})))</f>
        <v>0</v>
      </c>
      <c r="AZ161" s="50" t="str">
        <f t="shared" si="11"/>
        <v/>
      </c>
      <c r="BA161" s="46" t="str" cm="1">
        <f t="array" ref="BA161">IFERROR(SUMPRODUCT(LARGE($C161:$AU161,{1,2,3,4})), "")</f>
        <v/>
      </c>
      <c r="BB161" s="46" t="str" cm="1">
        <f t="array" ref="BB161">IFERROR(SUMPRODUCT(LARGE($C161:$AU161,{1,2,3,4,5,6,7})), "")</f>
        <v/>
      </c>
      <c r="BC161" s="46" t="str" cm="1">
        <f t="array" ref="BC161">IFERROR(SUMPRODUCT(LARGE($C161:$AU161,{1,2,3,4,5,6,7,8})), "")</f>
        <v/>
      </c>
    </row>
    <row r="162" spans="2:55" ht="15" customHeight="1" x14ac:dyDescent="0.2"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57"/>
      <c r="AW162" s="47">
        <f t="shared" si="9"/>
        <v>0</v>
      </c>
      <c r="AX162" s="46">
        <f t="shared" si="10"/>
        <v>0</v>
      </c>
      <c r="AY162" s="46" cm="1">
        <f t="array" ref="AY162">IF($AX162&lt;=6,SUM($C162:$AU162),SUMPRODUCT(LARGE($C162:$AU162,{1,2,3,4,5,6})))</f>
        <v>0</v>
      </c>
      <c r="AZ162" s="50" t="str">
        <f t="shared" si="11"/>
        <v/>
      </c>
      <c r="BA162" s="46" t="str" cm="1">
        <f t="array" ref="BA162">IFERROR(SUMPRODUCT(LARGE($C162:$AU162,{1,2,3,4})), "")</f>
        <v/>
      </c>
      <c r="BB162" s="46" t="str" cm="1">
        <f t="array" ref="BB162">IFERROR(SUMPRODUCT(LARGE($C162:$AU162,{1,2,3,4,5,6,7})), "")</f>
        <v/>
      </c>
      <c r="BC162" s="46" t="str" cm="1">
        <f t="array" ref="BC162">IFERROR(SUMPRODUCT(LARGE($C162:$AU162,{1,2,3,4,5,6,7,8})), "")</f>
        <v/>
      </c>
    </row>
    <row r="163" spans="2:55" ht="15" customHeight="1" x14ac:dyDescent="0.2"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57"/>
      <c r="AW163" s="47">
        <f t="shared" si="9"/>
        <v>0</v>
      </c>
      <c r="AX163" s="46">
        <f t="shared" si="10"/>
        <v>0</v>
      </c>
      <c r="AY163" s="46" cm="1">
        <f t="array" ref="AY163">IF($AX163&lt;=6,SUM($C163:$AU163),SUMPRODUCT(LARGE($C163:$AU163,{1,2,3,4,5,6})))</f>
        <v>0</v>
      </c>
      <c r="AZ163" s="50" t="str">
        <f t="shared" si="11"/>
        <v/>
      </c>
      <c r="BA163" s="46" t="str" cm="1">
        <f t="array" ref="BA163">IFERROR(SUMPRODUCT(LARGE($C163:$AU163,{1,2,3,4})), "")</f>
        <v/>
      </c>
      <c r="BB163" s="46" t="str" cm="1">
        <f t="array" ref="BB163">IFERROR(SUMPRODUCT(LARGE($C163:$AU163,{1,2,3,4,5,6,7})), "")</f>
        <v/>
      </c>
      <c r="BC163" s="46" t="str" cm="1">
        <f t="array" ref="BC163">IFERROR(SUMPRODUCT(LARGE($C163:$AU163,{1,2,3,4,5,6,7,8})), "")</f>
        <v/>
      </c>
    </row>
    <row r="164" spans="2:55" ht="15" customHeight="1" x14ac:dyDescent="0.2"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57"/>
      <c r="AW164" s="47">
        <f t="shared" si="9"/>
        <v>0</v>
      </c>
      <c r="AX164" s="46">
        <f t="shared" si="10"/>
        <v>0</v>
      </c>
      <c r="AY164" s="46" cm="1">
        <f t="array" ref="AY164">IF($AX164&lt;=6,SUM($C164:$AU164),SUMPRODUCT(LARGE($C164:$AU164,{1,2,3,4,5,6})))</f>
        <v>0</v>
      </c>
      <c r="AZ164" s="50" t="str">
        <f t="shared" si="11"/>
        <v/>
      </c>
      <c r="BA164" s="46" t="str" cm="1">
        <f t="array" ref="BA164">IFERROR(SUMPRODUCT(LARGE($C164:$AU164,{1,2,3,4})), "")</f>
        <v/>
      </c>
      <c r="BB164" s="46" t="str" cm="1">
        <f t="array" ref="BB164">IFERROR(SUMPRODUCT(LARGE($C164:$AU164,{1,2,3,4,5,6,7})), "")</f>
        <v/>
      </c>
      <c r="BC164" s="46" t="str" cm="1">
        <f t="array" ref="BC164">IFERROR(SUMPRODUCT(LARGE($C164:$AU164,{1,2,3,4,5,6,7,8})), "")</f>
        <v/>
      </c>
    </row>
    <row r="165" spans="2:55" ht="15" customHeight="1" x14ac:dyDescent="0.2"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57"/>
      <c r="AW165" s="47">
        <f t="shared" si="9"/>
        <v>0</v>
      </c>
      <c r="AX165" s="46">
        <f t="shared" si="10"/>
        <v>0</v>
      </c>
      <c r="AY165" s="46" cm="1">
        <f t="array" ref="AY165">IF($AX165&lt;=6,SUM($C165:$AU165),SUMPRODUCT(LARGE($C165:$AU165,{1,2,3,4,5,6})))</f>
        <v>0</v>
      </c>
      <c r="AZ165" s="50" t="str">
        <f t="shared" si="11"/>
        <v/>
      </c>
      <c r="BA165" s="46" t="str" cm="1">
        <f t="array" ref="BA165">IFERROR(SUMPRODUCT(LARGE($C165:$AU165,{1,2,3,4})), "")</f>
        <v/>
      </c>
      <c r="BB165" s="46" t="str" cm="1">
        <f t="array" ref="BB165">IFERROR(SUMPRODUCT(LARGE($C165:$AU165,{1,2,3,4,5,6,7})), "")</f>
        <v/>
      </c>
      <c r="BC165" s="46" t="str" cm="1">
        <f t="array" ref="BC165">IFERROR(SUMPRODUCT(LARGE($C165:$AU165,{1,2,3,4,5,6,7,8})), "")</f>
        <v/>
      </c>
    </row>
    <row r="166" spans="2:55" ht="15" customHeight="1" x14ac:dyDescent="0.2"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57"/>
      <c r="AW166" s="47">
        <f t="shared" si="9"/>
        <v>0</v>
      </c>
      <c r="AX166" s="46">
        <f t="shared" si="10"/>
        <v>0</v>
      </c>
      <c r="AY166" s="46" cm="1">
        <f t="array" ref="AY166">IF($AX166&lt;=6,SUM($C166:$AU166),SUMPRODUCT(LARGE($C166:$AU166,{1,2,3,4,5,6})))</f>
        <v>0</v>
      </c>
      <c r="AZ166" s="50" t="str">
        <f t="shared" si="11"/>
        <v/>
      </c>
      <c r="BA166" s="46" t="str" cm="1">
        <f t="array" ref="BA166">IFERROR(SUMPRODUCT(LARGE($C166:$AU166,{1,2,3,4})), "")</f>
        <v/>
      </c>
      <c r="BB166" s="46" t="str" cm="1">
        <f t="array" ref="BB166">IFERROR(SUMPRODUCT(LARGE($C166:$AU166,{1,2,3,4,5,6,7})), "")</f>
        <v/>
      </c>
      <c r="BC166" s="46" t="str" cm="1">
        <f t="array" ref="BC166">IFERROR(SUMPRODUCT(LARGE($C166:$AU166,{1,2,3,4,5,6,7,8})), "")</f>
        <v/>
      </c>
    </row>
    <row r="167" spans="2:55" ht="15" customHeight="1" x14ac:dyDescent="0.2"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57"/>
      <c r="AW167" s="47">
        <f t="shared" si="9"/>
        <v>0</v>
      </c>
      <c r="AX167" s="46">
        <f t="shared" si="10"/>
        <v>0</v>
      </c>
      <c r="AY167" s="46" cm="1">
        <f t="array" ref="AY167">IF($AX167&lt;=6,SUM($C167:$AU167),SUMPRODUCT(LARGE($C167:$AU167,{1,2,3,4,5,6})))</f>
        <v>0</v>
      </c>
      <c r="AZ167" s="50" t="str">
        <f t="shared" si="11"/>
        <v/>
      </c>
      <c r="BA167" s="46" t="str" cm="1">
        <f t="array" ref="BA167">IFERROR(SUMPRODUCT(LARGE($C167:$AU167,{1,2,3,4})), "")</f>
        <v/>
      </c>
      <c r="BB167" s="46" t="str" cm="1">
        <f t="array" ref="BB167">IFERROR(SUMPRODUCT(LARGE($C167:$AU167,{1,2,3,4,5,6,7})), "")</f>
        <v/>
      </c>
      <c r="BC167" s="46" t="str" cm="1">
        <f t="array" ref="BC167">IFERROR(SUMPRODUCT(LARGE($C167:$AU167,{1,2,3,4,5,6,7,8})), "")</f>
        <v/>
      </c>
    </row>
    <row r="168" spans="2:55" ht="15" customHeight="1" x14ac:dyDescent="0.2"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57"/>
      <c r="AW168" s="47">
        <f t="shared" si="9"/>
        <v>0</v>
      </c>
      <c r="AX168" s="46">
        <f t="shared" si="10"/>
        <v>0</v>
      </c>
      <c r="AY168" s="46" cm="1">
        <f t="array" ref="AY168">IF($AX168&lt;=6,SUM($C168:$AU168),SUMPRODUCT(LARGE($C168:$AU168,{1,2,3,4,5,6})))</f>
        <v>0</v>
      </c>
      <c r="AZ168" s="50" t="str">
        <f t="shared" si="11"/>
        <v/>
      </c>
      <c r="BA168" s="46" t="str" cm="1">
        <f t="array" ref="BA168">IFERROR(SUMPRODUCT(LARGE($C168:$AU168,{1,2,3,4})), "")</f>
        <v/>
      </c>
      <c r="BB168" s="46" t="str" cm="1">
        <f t="array" ref="BB168">IFERROR(SUMPRODUCT(LARGE($C168:$AU168,{1,2,3,4,5,6,7})), "")</f>
        <v/>
      </c>
      <c r="BC168" s="46" t="str" cm="1">
        <f t="array" ref="BC168">IFERROR(SUMPRODUCT(LARGE($C168:$AU168,{1,2,3,4,5,6,7,8})), "")</f>
        <v/>
      </c>
    </row>
    <row r="169" spans="2:55" ht="15" customHeight="1" x14ac:dyDescent="0.2"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57"/>
      <c r="AW169" s="47">
        <f t="shared" si="9"/>
        <v>0</v>
      </c>
      <c r="AX169" s="46">
        <f t="shared" si="10"/>
        <v>0</v>
      </c>
      <c r="AY169" s="46" cm="1">
        <f t="array" ref="AY169">IF($AX169&lt;=6,SUM($C169:$AU169),SUMPRODUCT(LARGE($C169:$AU169,{1,2,3,4,5,6})))</f>
        <v>0</v>
      </c>
      <c r="AZ169" s="50" t="str">
        <f t="shared" si="11"/>
        <v/>
      </c>
      <c r="BA169" s="46" t="str" cm="1">
        <f t="array" ref="BA169">IFERROR(SUMPRODUCT(LARGE($C169:$AU169,{1,2,3,4})), "")</f>
        <v/>
      </c>
      <c r="BB169" s="46" t="str" cm="1">
        <f t="array" ref="BB169">IFERROR(SUMPRODUCT(LARGE($C169:$AU169,{1,2,3,4,5,6,7})), "")</f>
        <v/>
      </c>
      <c r="BC169" s="46" t="str" cm="1">
        <f t="array" ref="BC169">IFERROR(SUMPRODUCT(LARGE($C169:$AU169,{1,2,3,4,5,6,7,8})), "")</f>
        <v/>
      </c>
    </row>
    <row r="170" spans="2:55" ht="15" customHeight="1" x14ac:dyDescent="0.2"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57"/>
      <c r="AW170" s="47">
        <f t="shared" si="9"/>
        <v>0</v>
      </c>
      <c r="AX170" s="46">
        <f t="shared" si="10"/>
        <v>0</v>
      </c>
      <c r="AY170" s="46" cm="1">
        <f t="array" ref="AY170">IF($AX170&lt;=6,SUM($C170:$AU170),SUMPRODUCT(LARGE($C170:$AU170,{1,2,3,4,5,6})))</f>
        <v>0</v>
      </c>
      <c r="AZ170" s="50" t="str">
        <f t="shared" si="11"/>
        <v/>
      </c>
      <c r="BA170" s="46" t="str" cm="1">
        <f t="array" ref="BA170">IFERROR(SUMPRODUCT(LARGE($C170:$AU170,{1,2,3,4})), "")</f>
        <v/>
      </c>
      <c r="BB170" s="46" t="str" cm="1">
        <f t="array" ref="BB170">IFERROR(SUMPRODUCT(LARGE($C170:$AU170,{1,2,3,4,5,6,7})), "")</f>
        <v/>
      </c>
      <c r="BC170" s="46" t="str" cm="1">
        <f t="array" ref="BC170">IFERROR(SUMPRODUCT(LARGE($C170:$AU170,{1,2,3,4,5,6,7,8})), "")</f>
        <v/>
      </c>
    </row>
    <row r="171" spans="2:55" ht="15" customHeight="1" x14ac:dyDescent="0.2"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57"/>
      <c r="AW171" s="47">
        <f t="shared" si="9"/>
        <v>0</v>
      </c>
      <c r="AX171" s="46">
        <f t="shared" si="10"/>
        <v>0</v>
      </c>
      <c r="AY171" s="46" cm="1">
        <f t="array" ref="AY171">IF($AX171&lt;=6,SUM($C171:$AU171),SUMPRODUCT(LARGE($C171:$AU171,{1,2,3,4,5,6})))</f>
        <v>0</v>
      </c>
      <c r="AZ171" s="50" t="str">
        <f t="shared" si="11"/>
        <v/>
      </c>
      <c r="BA171" s="46" t="str" cm="1">
        <f t="array" ref="BA171">IFERROR(SUMPRODUCT(LARGE($C171:$AU171,{1,2,3,4})), "")</f>
        <v/>
      </c>
      <c r="BB171" s="46" t="str" cm="1">
        <f t="array" ref="BB171">IFERROR(SUMPRODUCT(LARGE($C171:$AU171,{1,2,3,4,5,6,7})), "")</f>
        <v/>
      </c>
      <c r="BC171" s="46" t="str" cm="1">
        <f t="array" ref="BC171">IFERROR(SUMPRODUCT(LARGE($C171:$AU171,{1,2,3,4,5,6,7,8})), "")</f>
        <v/>
      </c>
    </row>
    <row r="172" spans="2:55" ht="15" customHeight="1" x14ac:dyDescent="0.2"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57"/>
      <c r="AW172" s="47">
        <f t="shared" si="9"/>
        <v>0</v>
      </c>
      <c r="AX172" s="46">
        <f t="shared" si="10"/>
        <v>0</v>
      </c>
      <c r="AY172" s="46" cm="1">
        <f t="array" ref="AY172">IF($AX172&lt;=6,SUM($C172:$AU172),SUMPRODUCT(LARGE($C172:$AU172,{1,2,3,4,5,6})))</f>
        <v>0</v>
      </c>
      <c r="AZ172" s="50" t="str">
        <f t="shared" si="11"/>
        <v/>
      </c>
      <c r="BA172" s="46" t="str" cm="1">
        <f t="array" ref="BA172">IFERROR(SUMPRODUCT(LARGE($C172:$AU172,{1,2,3,4})), "")</f>
        <v/>
      </c>
      <c r="BB172" s="46" t="str" cm="1">
        <f t="array" ref="BB172">IFERROR(SUMPRODUCT(LARGE($C172:$AU172,{1,2,3,4,5,6,7})), "")</f>
        <v/>
      </c>
      <c r="BC172" s="46" t="str" cm="1">
        <f t="array" ref="BC172">IFERROR(SUMPRODUCT(LARGE($C172:$AU172,{1,2,3,4,5,6,7,8})), "")</f>
        <v/>
      </c>
    </row>
    <row r="173" spans="2:55" ht="15" customHeight="1" x14ac:dyDescent="0.2"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57"/>
      <c r="AW173" s="47">
        <f t="shared" si="9"/>
        <v>0</v>
      </c>
      <c r="AX173" s="46">
        <f t="shared" si="10"/>
        <v>0</v>
      </c>
      <c r="AY173" s="46" cm="1">
        <f t="array" ref="AY173">IF($AX173&lt;=6,SUM($C173:$AU173),SUMPRODUCT(LARGE($C173:$AU173,{1,2,3,4,5,6})))</f>
        <v>0</v>
      </c>
      <c r="AZ173" s="50" t="str">
        <f t="shared" si="11"/>
        <v/>
      </c>
      <c r="BA173" s="46" t="str" cm="1">
        <f t="array" ref="BA173">IFERROR(SUMPRODUCT(LARGE($C173:$AU173,{1,2,3,4})), "")</f>
        <v/>
      </c>
      <c r="BB173" s="46" t="str" cm="1">
        <f t="array" ref="BB173">IFERROR(SUMPRODUCT(LARGE($C173:$AU173,{1,2,3,4,5,6,7})), "")</f>
        <v/>
      </c>
      <c r="BC173" s="46" t="str" cm="1">
        <f t="array" ref="BC173">IFERROR(SUMPRODUCT(LARGE($C173:$AU173,{1,2,3,4,5,6,7,8})), "")</f>
        <v/>
      </c>
    </row>
    <row r="174" spans="2:55" ht="15" customHeight="1" x14ac:dyDescent="0.2"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57"/>
      <c r="AW174" s="47">
        <f t="shared" si="9"/>
        <v>0</v>
      </c>
      <c r="AX174" s="46">
        <f t="shared" si="10"/>
        <v>0</v>
      </c>
      <c r="AY174" s="46" cm="1">
        <f t="array" ref="AY174">IF($AX174&lt;=6,SUM($C174:$AU174),SUMPRODUCT(LARGE($C174:$AU174,{1,2,3,4,5,6})))</f>
        <v>0</v>
      </c>
      <c r="AZ174" s="50" t="str">
        <f t="shared" si="11"/>
        <v/>
      </c>
      <c r="BA174" s="46" t="str" cm="1">
        <f t="array" ref="BA174">IFERROR(SUMPRODUCT(LARGE($C174:$AU174,{1,2,3,4})), "")</f>
        <v/>
      </c>
      <c r="BB174" s="46" t="str" cm="1">
        <f t="array" ref="BB174">IFERROR(SUMPRODUCT(LARGE($C174:$AU174,{1,2,3,4,5,6,7})), "")</f>
        <v/>
      </c>
      <c r="BC174" s="46" t="str" cm="1">
        <f t="array" ref="BC174">IFERROR(SUMPRODUCT(LARGE($C174:$AU174,{1,2,3,4,5,6,7,8})), "")</f>
        <v/>
      </c>
    </row>
    <row r="175" spans="2:55" ht="15" customHeight="1" x14ac:dyDescent="0.2"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57"/>
      <c r="AW175" s="47">
        <f t="shared" si="9"/>
        <v>0</v>
      </c>
      <c r="AX175" s="46">
        <f t="shared" si="10"/>
        <v>0</v>
      </c>
      <c r="AY175" s="46" cm="1">
        <f t="array" ref="AY175">IF($AX175&lt;=6,SUM($C175:$AU175),SUMPRODUCT(LARGE($C175:$AU175,{1,2,3,4,5,6})))</f>
        <v>0</v>
      </c>
      <c r="AZ175" s="50" t="str">
        <f t="shared" si="11"/>
        <v/>
      </c>
      <c r="BA175" s="46" t="str" cm="1">
        <f t="array" ref="BA175">IFERROR(SUMPRODUCT(LARGE($C175:$AU175,{1,2,3,4})), "")</f>
        <v/>
      </c>
      <c r="BB175" s="46" t="str" cm="1">
        <f t="array" ref="BB175">IFERROR(SUMPRODUCT(LARGE($C175:$AU175,{1,2,3,4,5,6,7})), "")</f>
        <v/>
      </c>
      <c r="BC175" s="46" t="str" cm="1">
        <f t="array" ref="BC175">IFERROR(SUMPRODUCT(LARGE($C175:$AU175,{1,2,3,4,5,6,7,8})), "")</f>
        <v/>
      </c>
    </row>
    <row r="176" spans="2:55" ht="15" customHeight="1" x14ac:dyDescent="0.2"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57"/>
      <c r="AW176" s="47">
        <f t="shared" si="9"/>
        <v>0</v>
      </c>
      <c r="AX176" s="46">
        <f t="shared" si="10"/>
        <v>0</v>
      </c>
      <c r="AY176" s="46" cm="1">
        <f t="array" ref="AY176">IF($AX176&lt;=6,SUM($C176:$AU176),SUMPRODUCT(LARGE($C176:$AU176,{1,2,3,4,5,6})))</f>
        <v>0</v>
      </c>
      <c r="AZ176" s="50" t="str">
        <f t="shared" si="11"/>
        <v/>
      </c>
      <c r="BA176" s="46" t="str" cm="1">
        <f t="array" ref="BA176">IFERROR(SUMPRODUCT(LARGE($C176:$AU176,{1,2,3,4})), "")</f>
        <v/>
      </c>
      <c r="BB176" s="46" t="str" cm="1">
        <f t="array" ref="BB176">IFERROR(SUMPRODUCT(LARGE($C176:$AU176,{1,2,3,4,5,6,7})), "")</f>
        <v/>
      </c>
      <c r="BC176" s="46" t="str" cm="1">
        <f t="array" ref="BC176">IFERROR(SUMPRODUCT(LARGE($C176:$AU176,{1,2,3,4,5,6,7,8})), "")</f>
        <v/>
      </c>
    </row>
    <row r="177" spans="2:55" ht="15" customHeight="1" x14ac:dyDescent="0.2"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57"/>
      <c r="AW177" s="47">
        <f t="shared" si="9"/>
        <v>0</v>
      </c>
      <c r="AX177" s="46">
        <f t="shared" si="10"/>
        <v>0</v>
      </c>
      <c r="AY177" s="46" cm="1">
        <f t="array" ref="AY177">IF($AX177&lt;=6,SUM($C177:$AU177),SUMPRODUCT(LARGE($C177:$AU177,{1,2,3,4,5,6})))</f>
        <v>0</v>
      </c>
      <c r="AZ177" s="50" t="str">
        <f t="shared" si="11"/>
        <v/>
      </c>
      <c r="BA177" s="46" t="str" cm="1">
        <f t="array" ref="BA177">IFERROR(SUMPRODUCT(LARGE($C177:$AU177,{1,2,3,4})), "")</f>
        <v/>
      </c>
      <c r="BB177" s="46" t="str" cm="1">
        <f t="array" ref="BB177">IFERROR(SUMPRODUCT(LARGE($C177:$AU177,{1,2,3,4,5,6,7})), "")</f>
        <v/>
      </c>
      <c r="BC177" s="46" t="str" cm="1">
        <f t="array" ref="BC177">IFERROR(SUMPRODUCT(LARGE($C177:$AU177,{1,2,3,4,5,6,7,8})), "")</f>
        <v/>
      </c>
    </row>
    <row r="178" spans="2:55" ht="15" customHeight="1" x14ac:dyDescent="0.2"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57"/>
      <c r="AW178" s="47">
        <f t="shared" si="9"/>
        <v>0</v>
      </c>
      <c r="AX178" s="46">
        <f t="shared" si="10"/>
        <v>0</v>
      </c>
      <c r="AY178" s="46" cm="1">
        <f t="array" ref="AY178">IF($AX178&lt;=6,SUM($C178:$AU178),SUMPRODUCT(LARGE($C178:$AU178,{1,2,3,4,5,6})))</f>
        <v>0</v>
      </c>
      <c r="AZ178" s="50" t="str">
        <f t="shared" si="11"/>
        <v/>
      </c>
      <c r="BA178" s="46" t="str" cm="1">
        <f t="array" ref="BA178">IFERROR(SUMPRODUCT(LARGE($C178:$AU178,{1,2,3,4})), "")</f>
        <v/>
      </c>
      <c r="BB178" s="46" t="str" cm="1">
        <f t="array" ref="BB178">IFERROR(SUMPRODUCT(LARGE($C178:$AU178,{1,2,3,4,5,6,7})), "")</f>
        <v/>
      </c>
      <c r="BC178" s="46" t="str" cm="1">
        <f t="array" ref="BC178">IFERROR(SUMPRODUCT(LARGE($C178:$AU178,{1,2,3,4,5,6,7,8})), "")</f>
        <v/>
      </c>
    </row>
    <row r="179" spans="2:55" ht="15" customHeight="1" x14ac:dyDescent="0.2"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57"/>
      <c r="AW179" s="47">
        <f t="shared" si="9"/>
        <v>0</v>
      </c>
      <c r="AX179" s="46">
        <f t="shared" si="10"/>
        <v>0</v>
      </c>
      <c r="AY179" s="46" cm="1">
        <f t="array" ref="AY179">IF($AX179&lt;=6,SUM($C179:$AU179),SUMPRODUCT(LARGE($C179:$AU179,{1,2,3,4,5,6})))</f>
        <v>0</v>
      </c>
      <c r="AZ179" s="50" t="str">
        <f t="shared" si="11"/>
        <v/>
      </c>
      <c r="BA179" s="46" t="str" cm="1">
        <f t="array" ref="BA179">IFERROR(SUMPRODUCT(LARGE($C179:$AU179,{1,2,3,4})), "")</f>
        <v/>
      </c>
      <c r="BB179" s="46" t="str" cm="1">
        <f t="array" ref="BB179">IFERROR(SUMPRODUCT(LARGE($C179:$AU179,{1,2,3,4,5,6,7})), "")</f>
        <v/>
      </c>
      <c r="BC179" s="46" t="str" cm="1">
        <f t="array" ref="BC179">IFERROR(SUMPRODUCT(LARGE($C179:$AU179,{1,2,3,4,5,6,7,8})), "")</f>
        <v/>
      </c>
    </row>
    <row r="180" spans="2:55" ht="15" customHeight="1" x14ac:dyDescent="0.2"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57"/>
      <c r="AW180" s="47">
        <f t="shared" si="9"/>
        <v>0</v>
      </c>
      <c r="AX180" s="46">
        <f t="shared" si="10"/>
        <v>0</v>
      </c>
      <c r="AY180" s="46" cm="1">
        <f t="array" ref="AY180">IF($AX180&lt;=6,SUM($C180:$AU180),SUMPRODUCT(LARGE($C180:$AU180,{1,2,3,4,5,6})))</f>
        <v>0</v>
      </c>
      <c r="AZ180" s="50" t="str">
        <f t="shared" si="11"/>
        <v/>
      </c>
      <c r="BA180" s="46" t="str" cm="1">
        <f t="array" ref="BA180">IFERROR(SUMPRODUCT(LARGE($C180:$AU180,{1,2,3,4})), "")</f>
        <v/>
      </c>
      <c r="BB180" s="46" t="str" cm="1">
        <f t="array" ref="BB180">IFERROR(SUMPRODUCT(LARGE($C180:$AU180,{1,2,3,4,5,6,7})), "")</f>
        <v/>
      </c>
      <c r="BC180" s="46" t="str" cm="1">
        <f t="array" ref="BC180">IFERROR(SUMPRODUCT(LARGE($C180:$AU180,{1,2,3,4,5,6,7,8})), "")</f>
        <v/>
      </c>
    </row>
    <row r="181" spans="2:55" ht="15" customHeight="1" x14ac:dyDescent="0.2"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57"/>
      <c r="AW181" s="47">
        <f t="shared" si="9"/>
        <v>0</v>
      </c>
      <c r="AX181" s="46">
        <f t="shared" si="10"/>
        <v>0</v>
      </c>
      <c r="AY181" s="46" cm="1">
        <f t="array" ref="AY181">IF($AX181&lt;=6,SUM($C181:$AU181),SUMPRODUCT(LARGE($C181:$AU181,{1,2,3,4,5,6})))</f>
        <v>0</v>
      </c>
      <c r="AZ181" s="50" t="str">
        <f t="shared" si="11"/>
        <v/>
      </c>
      <c r="BA181" s="46" t="str" cm="1">
        <f t="array" ref="BA181">IFERROR(SUMPRODUCT(LARGE($C181:$AU181,{1,2,3,4})), "")</f>
        <v/>
      </c>
      <c r="BB181" s="46" t="str" cm="1">
        <f t="array" ref="BB181">IFERROR(SUMPRODUCT(LARGE($C181:$AU181,{1,2,3,4,5,6,7})), "")</f>
        <v/>
      </c>
      <c r="BC181" s="46" t="str" cm="1">
        <f t="array" ref="BC181">IFERROR(SUMPRODUCT(LARGE($C181:$AU181,{1,2,3,4,5,6,7,8})), "")</f>
        <v/>
      </c>
    </row>
    <row r="182" spans="2:55" ht="15" customHeight="1" x14ac:dyDescent="0.2"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57"/>
      <c r="AW182" s="47">
        <f t="shared" si="9"/>
        <v>0</v>
      </c>
      <c r="AX182" s="46">
        <f t="shared" si="10"/>
        <v>0</v>
      </c>
      <c r="AY182" s="46" cm="1">
        <f t="array" ref="AY182">IF($AX182&lt;=6,SUM($C182:$AU182),SUMPRODUCT(LARGE($C182:$AU182,{1,2,3,4,5,6})))</f>
        <v>0</v>
      </c>
      <c r="AZ182" s="50" t="str">
        <f t="shared" si="11"/>
        <v/>
      </c>
      <c r="BA182" s="46" t="str" cm="1">
        <f t="array" ref="BA182">IFERROR(SUMPRODUCT(LARGE($C182:$AU182,{1,2,3,4})), "")</f>
        <v/>
      </c>
      <c r="BB182" s="46" t="str" cm="1">
        <f t="array" ref="BB182">IFERROR(SUMPRODUCT(LARGE($C182:$AU182,{1,2,3,4,5,6,7})), "")</f>
        <v/>
      </c>
      <c r="BC182" s="46" t="str" cm="1">
        <f t="array" ref="BC182">IFERROR(SUMPRODUCT(LARGE($C182:$AU182,{1,2,3,4,5,6,7,8})), "")</f>
        <v/>
      </c>
    </row>
    <row r="183" spans="2:55" ht="15" customHeight="1" x14ac:dyDescent="0.2"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57"/>
      <c r="AW183" s="47">
        <f t="shared" si="9"/>
        <v>0</v>
      </c>
      <c r="AX183" s="46">
        <f t="shared" si="10"/>
        <v>0</v>
      </c>
      <c r="AY183" s="46" cm="1">
        <f t="array" ref="AY183">IF($AX183&lt;=6,SUM($C183:$AU183),SUMPRODUCT(LARGE($C183:$AU183,{1,2,3,4,5,6})))</f>
        <v>0</v>
      </c>
      <c r="AZ183" s="50" t="str">
        <f t="shared" si="11"/>
        <v/>
      </c>
      <c r="BA183" s="46" t="str" cm="1">
        <f t="array" ref="BA183">IFERROR(SUMPRODUCT(LARGE($C183:$AU183,{1,2,3,4})), "")</f>
        <v/>
      </c>
      <c r="BB183" s="46" t="str" cm="1">
        <f t="array" ref="BB183">IFERROR(SUMPRODUCT(LARGE($C183:$AU183,{1,2,3,4,5,6,7})), "")</f>
        <v/>
      </c>
      <c r="BC183" s="46" t="str" cm="1">
        <f t="array" ref="BC183">IFERROR(SUMPRODUCT(LARGE($C183:$AU183,{1,2,3,4,5,6,7,8})), "")</f>
        <v/>
      </c>
    </row>
    <row r="184" spans="2:55" ht="15" customHeight="1" x14ac:dyDescent="0.2"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57"/>
      <c r="AW184" s="47">
        <f t="shared" si="9"/>
        <v>0</v>
      </c>
      <c r="AX184" s="46">
        <f t="shared" si="10"/>
        <v>0</v>
      </c>
      <c r="AY184" s="46" cm="1">
        <f t="array" ref="AY184">IF($AX184&lt;=6,SUM($C184:$AU184),SUMPRODUCT(LARGE($C184:$AU184,{1,2,3,4,5,6})))</f>
        <v>0</v>
      </c>
      <c r="AZ184" s="50" t="str">
        <f t="shared" si="11"/>
        <v/>
      </c>
      <c r="BA184" s="46" t="str" cm="1">
        <f t="array" ref="BA184">IFERROR(SUMPRODUCT(LARGE($C184:$AU184,{1,2,3,4})), "")</f>
        <v/>
      </c>
      <c r="BB184" s="46" t="str" cm="1">
        <f t="array" ref="BB184">IFERROR(SUMPRODUCT(LARGE($C184:$AU184,{1,2,3,4,5,6,7})), "")</f>
        <v/>
      </c>
      <c r="BC184" s="46" t="str" cm="1">
        <f t="array" ref="BC184">IFERROR(SUMPRODUCT(LARGE($C184:$AU184,{1,2,3,4,5,6,7,8})), "")</f>
        <v/>
      </c>
    </row>
    <row r="185" spans="2:55" ht="15" customHeight="1" x14ac:dyDescent="0.2"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57"/>
      <c r="AW185" s="47">
        <f t="shared" si="9"/>
        <v>0</v>
      </c>
      <c r="AX185" s="46">
        <f t="shared" si="10"/>
        <v>0</v>
      </c>
      <c r="AY185" s="46" cm="1">
        <f t="array" ref="AY185">IF($AX185&lt;=6,SUM($C185:$AU185),SUMPRODUCT(LARGE($C185:$AU185,{1,2,3,4,5,6})))</f>
        <v>0</v>
      </c>
      <c r="AZ185" s="50" t="str">
        <f t="shared" si="11"/>
        <v/>
      </c>
      <c r="BA185" s="46" t="str" cm="1">
        <f t="array" ref="BA185">IFERROR(SUMPRODUCT(LARGE($C185:$AU185,{1,2,3,4})), "")</f>
        <v/>
      </c>
      <c r="BB185" s="46" t="str" cm="1">
        <f t="array" ref="BB185">IFERROR(SUMPRODUCT(LARGE($C185:$AU185,{1,2,3,4,5,6,7})), "")</f>
        <v/>
      </c>
      <c r="BC185" s="46" t="str" cm="1">
        <f t="array" ref="BC185">IFERROR(SUMPRODUCT(LARGE($C185:$AU185,{1,2,3,4,5,6,7,8})), "")</f>
        <v/>
      </c>
    </row>
    <row r="186" spans="2:55" ht="15" customHeight="1" x14ac:dyDescent="0.2"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57"/>
      <c r="AW186" s="47">
        <f t="shared" si="9"/>
        <v>0</v>
      </c>
      <c r="AX186" s="46">
        <f t="shared" si="10"/>
        <v>0</v>
      </c>
      <c r="AY186" s="46" cm="1">
        <f t="array" ref="AY186">IF($AX186&lt;=6,SUM($C186:$AU186),SUMPRODUCT(LARGE($C186:$AU186,{1,2,3,4,5,6})))</f>
        <v>0</v>
      </c>
      <c r="AZ186" s="50" t="str">
        <f t="shared" si="11"/>
        <v/>
      </c>
      <c r="BA186" s="46" t="str" cm="1">
        <f t="array" ref="BA186">IFERROR(SUMPRODUCT(LARGE($C186:$AU186,{1,2,3,4})), "")</f>
        <v/>
      </c>
      <c r="BB186" s="46" t="str" cm="1">
        <f t="array" ref="BB186">IFERROR(SUMPRODUCT(LARGE($C186:$AU186,{1,2,3,4,5,6,7})), "")</f>
        <v/>
      </c>
      <c r="BC186" s="46" t="str" cm="1">
        <f t="array" ref="BC186">IFERROR(SUMPRODUCT(LARGE($C186:$AU186,{1,2,3,4,5,6,7,8})), "")</f>
        <v/>
      </c>
    </row>
    <row r="187" spans="2:55" ht="15" customHeight="1" x14ac:dyDescent="0.2"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57"/>
      <c r="AW187" s="47">
        <f t="shared" si="9"/>
        <v>0</v>
      </c>
      <c r="AX187" s="46">
        <f t="shared" si="10"/>
        <v>0</v>
      </c>
      <c r="AY187" s="46" cm="1">
        <f t="array" ref="AY187">IF($AX187&lt;=6,SUM($C187:$AU187),SUMPRODUCT(LARGE($C187:$AU187,{1,2,3,4,5,6})))</f>
        <v>0</v>
      </c>
      <c r="AZ187" s="50" t="str">
        <f t="shared" si="11"/>
        <v/>
      </c>
      <c r="BA187" s="46" t="str" cm="1">
        <f t="array" ref="BA187">IFERROR(SUMPRODUCT(LARGE($C187:$AU187,{1,2,3,4})), "")</f>
        <v/>
      </c>
      <c r="BB187" s="46" t="str" cm="1">
        <f t="array" ref="BB187">IFERROR(SUMPRODUCT(LARGE($C187:$AU187,{1,2,3,4,5,6,7})), "")</f>
        <v/>
      </c>
      <c r="BC187" s="46" t="str" cm="1">
        <f t="array" ref="BC187">IFERROR(SUMPRODUCT(LARGE($C187:$AU187,{1,2,3,4,5,6,7,8})), "")</f>
        <v/>
      </c>
    </row>
    <row r="188" spans="2:55" ht="15" customHeight="1" x14ac:dyDescent="0.2"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57"/>
      <c r="AW188" s="47">
        <f t="shared" si="9"/>
        <v>0</v>
      </c>
      <c r="AX188" s="46">
        <f t="shared" si="10"/>
        <v>0</v>
      </c>
      <c r="AY188" s="46" cm="1">
        <f t="array" ref="AY188">IF($AX188&lt;=6,SUM($C188:$AU188),SUMPRODUCT(LARGE($C188:$AU188,{1,2,3,4,5,6})))</f>
        <v>0</v>
      </c>
      <c r="AZ188" s="50" t="str">
        <f t="shared" si="11"/>
        <v/>
      </c>
      <c r="BA188" s="46" t="str" cm="1">
        <f t="array" ref="BA188">IFERROR(SUMPRODUCT(LARGE($C188:$AU188,{1,2,3,4})), "")</f>
        <v/>
      </c>
      <c r="BB188" s="46" t="str" cm="1">
        <f t="array" ref="BB188">IFERROR(SUMPRODUCT(LARGE($C188:$AU188,{1,2,3,4,5,6,7})), "")</f>
        <v/>
      </c>
      <c r="BC188" s="46" t="str" cm="1">
        <f t="array" ref="BC188">IFERROR(SUMPRODUCT(LARGE($C188:$AU188,{1,2,3,4,5,6,7,8})), "")</f>
        <v/>
      </c>
    </row>
    <row r="189" spans="2:55" ht="15" customHeight="1" x14ac:dyDescent="0.2"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57"/>
      <c r="AW189" s="47">
        <f t="shared" si="9"/>
        <v>0</v>
      </c>
      <c r="AX189" s="46">
        <f t="shared" si="10"/>
        <v>0</v>
      </c>
      <c r="AY189" s="46" cm="1">
        <f t="array" ref="AY189">IF($AX189&lt;=6,SUM($C189:$AU189),SUMPRODUCT(LARGE($C189:$AU189,{1,2,3,4,5,6})))</f>
        <v>0</v>
      </c>
      <c r="AZ189" s="50" t="str">
        <f t="shared" si="11"/>
        <v/>
      </c>
      <c r="BA189" s="46" t="str" cm="1">
        <f t="array" ref="BA189">IFERROR(SUMPRODUCT(LARGE($C189:$AU189,{1,2,3,4})), "")</f>
        <v/>
      </c>
      <c r="BB189" s="46" t="str" cm="1">
        <f t="array" ref="BB189">IFERROR(SUMPRODUCT(LARGE($C189:$AU189,{1,2,3,4,5,6,7})), "")</f>
        <v/>
      </c>
      <c r="BC189" s="46" t="str" cm="1">
        <f t="array" ref="BC189">IFERROR(SUMPRODUCT(LARGE($C189:$AU189,{1,2,3,4,5,6,7,8})), "")</f>
        <v/>
      </c>
    </row>
    <row r="190" spans="2:55" ht="15" customHeight="1" x14ac:dyDescent="0.2"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57"/>
      <c r="AW190" s="47">
        <f t="shared" si="9"/>
        <v>0</v>
      </c>
      <c r="AX190" s="46">
        <f t="shared" si="10"/>
        <v>0</v>
      </c>
      <c r="AY190" s="46" cm="1">
        <f t="array" ref="AY190">IF($AX190&lt;=6,SUM($C190:$AU190),SUMPRODUCT(LARGE($C190:$AU190,{1,2,3,4,5,6})))</f>
        <v>0</v>
      </c>
      <c r="AZ190" s="50" t="str">
        <f t="shared" si="11"/>
        <v/>
      </c>
      <c r="BA190" s="46" t="str" cm="1">
        <f t="array" ref="BA190">IFERROR(SUMPRODUCT(LARGE($C190:$AU190,{1,2,3,4})), "")</f>
        <v/>
      </c>
      <c r="BB190" s="46" t="str" cm="1">
        <f t="array" ref="BB190">IFERROR(SUMPRODUCT(LARGE($C190:$AU190,{1,2,3,4,5,6,7})), "")</f>
        <v/>
      </c>
      <c r="BC190" s="46" t="str" cm="1">
        <f t="array" ref="BC190">IFERROR(SUMPRODUCT(LARGE($C190:$AU190,{1,2,3,4,5,6,7,8})), "")</f>
        <v/>
      </c>
    </row>
    <row r="191" spans="2:55" ht="15" customHeight="1" x14ac:dyDescent="0.2"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57"/>
      <c r="AW191" s="47">
        <f t="shared" si="9"/>
        <v>0</v>
      </c>
      <c r="AX191" s="46">
        <f t="shared" si="10"/>
        <v>0</v>
      </c>
      <c r="AY191" s="46" cm="1">
        <f t="array" ref="AY191">IF($AX191&lt;=6,SUM($C191:$AU191),SUMPRODUCT(LARGE($C191:$AU191,{1,2,3,4,5,6})))</f>
        <v>0</v>
      </c>
      <c r="AZ191" s="50" t="str">
        <f t="shared" si="11"/>
        <v/>
      </c>
      <c r="BA191" s="46" t="str" cm="1">
        <f t="array" ref="BA191">IFERROR(SUMPRODUCT(LARGE($C191:$AU191,{1,2,3,4})), "")</f>
        <v/>
      </c>
      <c r="BB191" s="46" t="str" cm="1">
        <f t="array" ref="BB191">IFERROR(SUMPRODUCT(LARGE($C191:$AU191,{1,2,3,4,5,6,7})), "")</f>
        <v/>
      </c>
      <c r="BC191" s="46" t="str" cm="1">
        <f t="array" ref="BC191">IFERROR(SUMPRODUCT(LARGE($C191:$AU191,{1,2,3,4,5,6,7,8})), "")</f>
        <v/>
      </c>
    </row>
    <row r="192" spans="2:55" ht="15" customHeight="1" x14ac:dyDescent="0.2"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57"/>
      <c r="AW192" s="47">
        <f t="shared" si="9"/>
        <v>0</v>
      </c>
      <c r="AX192" s="46">
        <f t="shared" si="10"/>
        <v>0</v>
      </c>
      <c r="AY192" s="46" cm="1">
        <f t="array" ref="AY192">IF($AX192&lt;=6,SUM($C192:$AU192),SUMPRODUCT(LARGE($C192:$AU192,{1,2,3,4,5,6})))</f>
        <v>0</v>
      </c>
      <c r="AZ192" s="50" t="str">
        <f t="shared" si="11"/>
        <v/>
      </c>
      <c r="BA192" s="46" t="str" cm="1">
        <f t="array" ref="BA192">IFERROR(SUMPRODUCT(LARGE($C192:$AU192,{1,2,3,4})), "")</f>
        <v/>
      </c>
      <c r="BB192" s="46" t="str" cm="1">
        <f t="array" ref="BB192">IFERROR(SUMPRODUCT(LARGE($C192:$AU192,{1,2,3,4,5,6,7})), "")</f>
        <v/>
      </c>
      <c r="BC192" s="46" t="str" cm="1">
        <f t="array" ref="BC192">IFERROR(SUMPRODUCT(LARGE($C192:$AU192,{1,2,3,4,5,6,7,8})), "")</f>
        <v/>
      </c>
    </row>
    <row r="193" spans="2:55" ht="15" customHeight="1" x14ac:dyDescent="0.2"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57"/>
      <c r="AW193" s="47">
        <f t="shared" si="9"/>
        <v>0</v>
      </c>
      <c r="AX193" s="46">
        <f t="shared" si="10"/>
        <v>0</v>
      </c>
      <c r="AY193" s="46" cm="1">
        <f t="array" ref="AY193">IF($AX193&lt;=6,SUM($C193:$AU193),SUMPRODUCT(LARGE($C193:$AU193,{1,2,3,4,5,6})))</f>
        <v>0</v>
      </c>
      <c r="AZ193" s="50" t="str">
        <f t="shared" si="11"/>
        <v/>
      </c>
      <c r="BA193" s="46" t="str" cm="1">
        <f t="array" ref="BA193">IFERROR(SUMPRODUCT(LARGE($C193:$AU193,{1,2,3,4})), "")</f>
        <v/>
      </c>
      <c r="BB193" s="46" t="str" cm="1">
        <f t="array" ref="BB193">IFERROR(SUMPRODUCT(LARGE($C193:$AU193,{1,2,3,4,5,6,7})), "")</f>
        <v/>
      </c>
      <c r="BC193" s="46" t="str" cm="1">
        <f t="array" ref="BC193">IFERROR(SUMPRODUCT(LARGE($C193:$AU193,{1,2,3,4,5,6,7,8})), "")</f>
        <v/>
      </c>
    </row>
    <row r="194" spans="2:55" ht="15" customHeight="1" x14ac:dyDescent="0.2"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57"/>
      <c r="AW194" s="47">
        <f t="shared" si="9"/>
        <v>0</v>
      </c>
      <c r="AX194" s="46">
        <f t="shared" si="10"/>
        <v>0</v>
      </c>
      <c r="AY194" s="46" cm="1">
        <f t="array" ref="AY194">IF($AX194&lt;=6,SUM($C194:$AU194),SUMPRODUCT(LARGE($C194:$AU194,{1,2,3,4,5,6})))</f>
        <v>0</v>
      </c>
      <c r="AZ194" s="50" t="str">
        <f t="shared" si="11"/>
        <v/>
      </c>
      <c r="BA194" s="46" t="str" cm="1">
        <f t="array" ref="BA194">IFERROR(SUMPRODUCT(LARGE($C194:$AU194,{1,2,3,4})), "")</f>
        <v/>
      </c>
      <c r="BB194" s="46" t="str" cm="1">
        <f t="array" ref="BB194">IFERROR(SUMPRODUCT(LARGE($C194:$AU194,{1,2,3,4,5,6,7})), "")</f>
        <v/>
      </c>
      <c r="BC194" s="46" t="str" cm="1">
        <f t="array" ref="BC194">IFERROR(SUMPRODUCT(LARGE($C194:$AU194,{1,2,3,4,5,6,7,8})), "")</f>
        <v/>
      </c>
    </row>
    <row r="195" spans="2:55" ht="15" customHeight="1" x14ac:dyDescent="0.2"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57"/>
      <c r="AW195" s="47">
        <f t="shared" ref="AW195:AW258" si="12">SUM($C195:$AV195)</f>
        <v>0</v>
      </c>
      <c r="AX195" s="46">
        <f t="shared" ref="AX195:AX258" si="13">COUNTA(C195:AU195)</f>
        <v>0</v>
      </c>
      <c r="AY195" s="46" cm="1">
        <f t="array" ref="AY195">IF($AX195&lt;=6,SUM($C195:$AU195),SUMPRODUCT(LARGE($C195:$AU195,{1,2,3,4,5,6})))</f>
        <v>0</v>
      </c>
      <c r="AZ195" s="50" t="str">
        <f t="shared" ref="AZ195:AZ258" si="14">IF(AND($AX195&gt;=6,AY195=AY196),"Manual Calc Needed","")</f>
        <v/>
      </c>
      <c r="BA195" s="46" t="str" cm="1">
        <f t="array" ref="BA195">IFERROR(SUMPRODUCT(LARGE($C195:$AU195,{1,2,3,4})), "")</f>
        <v/>
      </c>
      <c r="BB195" s="46" t="str" cm="1">
        <f t="array" ref="BB195">IFERROR(SUMPRODUCT(LARGE($C195:$AU195,{1,2,3,4,5,6,7})), "")</f>
        <v/>
      </c>
      <c r="BC195" s="46" t="str" cm="1">
        <f t="array" ref="BC195">IFERROR(SUMPRODUCT(LARGE($C195:$AU195,{1,2,3,4,5,6,7,8})), "")</f>
        <v/>
      </c>
    </row>
    <row r="196" spans="2:55" ht="15" customHeight="1" x14ac:dyDescent="0.2"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57"/>
      <c r="AW196" s="47">
        <f t="shared" si="12"/>
        <v>0</v>
      </c>
      <c r="AX196" s="46">
        <f t="shared" si="13"/>
        <v>0</v>
      </c>
      <c r="AY196" s="46" cm="1">
        <f t="array" ref="AY196">IF($AX196&lt;=6,SUM($C196:$AU196),SUMPRODUCT(LARGE($C196:$AU196,{1,2,3,4,5,6})))</f>
        <v>0</v>
      </c>
      <c r="AZ196" s="50" t="str">
        <f t="shared" si="14"/>
        <v/>
      </c>
      <c r="BA196" s="46" t="str" cm="1">
        <f t="array" ref="BA196">IFERROR(SUMPRODUCT(LARGE($C196:$AU196,{1,2,3,4})), "")</f>
        <v/>
      </c>
      <c r="BB196" s="46" t="str" cm="1">
        <f t="array" ref="BB196">IFERROR(SUMPRODUCT(LARGE($C196:$AU196,{1,2,3,4,5,6,7})), "")</f>
        <v/>
      </c>
      <c r="BC196" s="46" t="str" cm="1">
        <f t="array" ref="BC196">IFERROR(SUMPRODUCT(LARGE($C196:$AU196,{1,2,3,4,5,6,7,8})), "")</f>
        <v/>
      </c>
    </row>
    <row r="197" spans="2:55" ht="15" customHeight="1" x14ac:dyDescent="0.2"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57"/>
      <c r="AW197" s="47">
        <f t="shared" si="12"/>
        <v>0</v>
      </c>
      <c r="AX197" s="46">
        <f t="shared" si="13"/>
        <v>0</v>
      </c>
      <c r="AY197" s="46" cm="1">
        <f t="array" ref="AY197">IF($AX197&lt;=6,SUM($C197:$AU197),SUMPRODUCT(LARGE($C197:$AU197,{1,2,3,4,5,6})))</f>
        <v>0</v>
      </c>
      <c r="AZ197" s="50" t="str">
        <f t="shared" si="14"/>
        <v/>
      </c>
      <c r="BA197" s="46" t="str" cm="1">
        <f t="array" ref="BA197">IFERROR(SUMPRODUCT(LARGE($C197:$AU197,{1,2,3,4})), "")</f>
        <v/>
      </c>
      <c r="BB197" s="46" t="str" cm="1">
        <f t="array" ref="BB197">IFERROR(SUMPRODUCT(LARGE($C197:$AU197,{1,2,3,4,5,6,7})), "")</f>
        <v/>
      </c>
      <c r="BC197" s="46" t="str" cm="1">
        <f t="array" ref="BC197">IFERROR(SUMPRODUCT(LARGE($C197:$AU197,{1,2,3,4,5,6,7,8})), "")</f>
        <v/>
      </c>
    </row>
    <row r="198" spans="2:55" ht="15" customHeight="1" x14ac:dyDescent="0.2"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57"/>
      <c r="AW198" s="47">
        <f t="shared" si="12"/>
        <v>0</v>
      </c>
      <c r="AX198" s="46">
        <f t="shared" si="13"/>
        <v>0</v>
      </c>
      <c r="AY198" s="46" cm="1">
        <f t="array" ref="AY198">IF($AX198&lt;=6,SUM($C198:$AU198),SUMPRODUCT(LARGE($C198:$AU198,{1,2,3,4,5,6})))</f>
        <v>0</v>
      </c>
      <c r="AZ198" s="50" t="str">
        <f t="shared" si="14"/>
        <v/>
      </c>
      <c r="BA198" s="46" t="str" cm="1">
        <f t="array" ref="BA198">IFERROR(SUMPRODUCT(LARGE($C198:$AU198,{1,2,3,4})), "")</f>
        <v/>
      </c>
      <c r="BB198" s="46" t="str" cm="1">
        <f t="array" ref="BB198">IFERROR(SUMPRODUCT(LARGE($C198:$AU198,{1,2,3,4,5,6,7})), "")</f>
        <v/>
      </c>
      <c r="BC198" s="46" t="str" cm="1">
        <f t="array" ref="BC198">IFERROR(SUMPRODUCT(LARGE($C198:$AU198,{1,2,3,4,5,6,7,8})), "")</f>
        <v/>
      </c>
    </row>
    <row r="199" spans="2:55" ht="15" customHeight="1" x14ac:dyDescent="0.2"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57"/>
      <c r="AW199" s="47">
        <f t="shared" si="12"/>
        <v>0</v>
      </c>
      <c r="AX199" s="46">
        <f t="shared" si="13"/>
        <v>0</v>
      </c>
      <c r="AY199" s="46" cm="1">
        <f t="array" ref="AY199">IF($AX199&lt;=6,SUM($C199:$AU199),SUMPRODUCT(LARGE($C199:$AU199,{1,2,3,4,5,6})))</f>
        <v>0</v>
      </c>
      <c r="AZ199" s="50" t="str">
        <f t="shared" si="14"/>
        <v/>
      </c>
      <c r="BA199" s="46" t="str" cm="1">
        <f t="array" ref="BA199">IFERROR(SUMPRODUCT(LARGE($C199:$AU199,{1,2,3,4})), "")</f>
        <v/>
      </c>
      <c r="BB199" s="46" t="str" cm="1">
        <f t="array" ref="BB199">IFERROR(SUMPRODUCT(LARGE($C199:$AU199,{1,2,3,4,5,6,7})), "")</f>
        <v/>
      </c>
      <c r="BC199" s="46" t="str" cm="1">
        <f t="array" ref="BC199">IFERROR(SUMPRODUCT(LARGE($C199:$AU199,{1,2,3,4,5,6,7,8})), "")</f>
        <v/>
      </c>
    </row>
    <row r="200" spans="2:55" ht="15" customHeight="1" x14ac:dyDescent="0.2"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57"/>
      <c r="AW200" s="47">
        <f t="shared" si="12"/>
        <v>0</v>
      </c>
      <c r="AX200" s="46">
        <f t="shared" si="13"/>
        <v>0</v>
      </c>
      <c r="AY200" s="46" cm="1">
        <f t="array" ref="AY200">IF($AX200&lt;=6,SUM($C200:$AU200),SUMPRODUCT(LARGE($C200:$AU200,{1,2,3,4,5,6})))</f>
        <v>0</v>
      </c>
      <c r="AZ200" s="50" t="str">
        <f t="shared" si="14"/>
        <v/>
      </c>
      <c r="BA200" s="46" t="str" cm="1">
        <f t="array" ref="BA200">IFERROR(SUMPRODUCT(LARGE($C200:$AU200,{1,2,3,4})), "")</f>
        <v/>
      </c>
      <c r="BB200" s="46" t="str" cm="1">
        <f t="array" ref="BB200">IFERROR(SUMPRODUCT(LARGE($C200:$AU200,{1,2,3,4,5,6,7})), "")</f>
        <v/>
      </c>
      <c r="BC200" s="46" t="str" cm="1">
        <f t="array" ref="BC200">IFERROR(SUMPRODUCT(LARGE($C200:$AU200,{1,2,3,4,5,6,7,8})), "")</f>
        <v/>
      </c>
    </row>
    <row r="201" spans="2:55" ht="15" customHeight="1" x14ac:dyDescent="0.2"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57"/>
      <c r="AW201" s="47">
        <f t="shared" si="12"/>
        <v>0</v>
      </c>
      <c r="AX201" s="46">
        <f t="shared" si="13"/>
        <v>0</v>
      </c>
      <c r="AY201" s="46" cm="1">
        <f t="array" ref="AY201">IF($AX201&lt;=6,SUM($C201:$AU201),SUMPRODUCT(LARGE($C201:$AU201,{1,2,3,4,5,6})))</f>
        <v>0</v>
      </c>
      <c r="AZ201" s="50" t="str">
        <f t="shared" si="14"/>
        <v/>
      </c>
      <c r="BA201" s="46" t="str" cm="1">
        <f t="array" ref="BA201">IFERROR(SUMPRODUCT(LARGE($C201:$AU201,{1,2,3,4})), "")</f>
        <v/>
      </c>
      <c r="BB201" s="46" t="str" cm="1">
        <f t="array" ref="BB201">IFERROR(SUMPRODUCT(LARGE($C201:$AU201,{1,2,3,4,5,6,7})), "")</f>
        <v/>
      </c>
      <c r="BC201" s="46" t="str" cm="1">
        <f t="array" ref="BC201">IFERROR(SUMPRODUCT(LARGE($C201:$AU201,{1,2,3,4,5,6,7,8})), "")</f>
        <v/>
      </c>
    </row>
    <row r="202" spans="2:55" ht="15" customHeight="1" x14ac:dyDescent="0.2"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57"/>
      <c r="AW202" s="47">
        <f t="shared" si="12"/>
        <v>0</v>
      </c>
      <c r="AX202" s="46">
        <f t="shared" si="13"/>
        <v>0</v>
      </c>
      <c r="AY202" s="46" cm="1">
        <f t="array" ref="AY202">IF($AX202&lt;=6,SUM($C202:$AU202),SUMPRODUCT(LARGE($C202:$AU202,{1,2,3,4,5,6})))</f>
        <v>0</v>
      </c>
      <c r="AZ202" s="50" t="str">
        <f t="shared" si="14"/>
        <v/>
      </c>
      <c r="BA202" s="46" t="str" cm="1">
        <f t="array" ref="BA202">IFERROR(SUMPRODUCT(LARGE($C202:$AU202,{1,2,3,4})), "")</f>
        <v/>
      </c>
      <c r="BB202" s="46" t="str" cm="1">
        <f t="array" ref="BB202">IFERROR(SUMPRODUCT(LARGE($C202:$AU202,{1,2,3,4,5,6,7})), "")</f>
        <v/>
      </c>
      <c r="BC202" s="46" t="str" cm="1">
        <f t="array" ref="BC202">IFERROR(SUMPRODUCT(LARGE($C202:$AU202,{1,2,3,4,5,6,7,8})), "")</f>
        <v/>
      </c>
    </row>
    <row r="203" spans="2:55" ht="15" customHeight="1" x14ac:dyDescent="0.2"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57"/>
      <c r="AW203" s="47">
        <f t="shared" si="12"/>
        <v>0</v>
      </c>
      <c r="AX203" s="46">
        <f t="shared" si="13"/>
        <v>0</v>
      </c>
      <c r="AY203" s="46" cm="1">
        <f t="array" ref="AY203">IF($AX203&lt;=6,SUM($C203:$AU203),SUMPRODUCT(LARGE($C203:$AU203,{1,2,3,4,5,6})))</f>
        <v>0</v>
      </c>
      <c r="AZ203" s="50" t="str">
        <f t="shared" si="14"/>
        <v/>
      </c>
      <c r="BA203" s="46" t="str" cm="1">
        <f t="array" ref="BA203">IFERROR(SUMPRODUCT(LARGE($C203:$AU203,{1,2,3,4})), "")</f>
        <v/>
      </c>
      <c r="BB203" s="46" t="str" cm="1">
        <f t="array" ref="BB203">IFERROR(SUMPRODUCT(LARGE($C203:$AU203,{1,2,3,4,5,6,7})), "")</f>
        <v/>
      </c>
      <c r="BC203" s="46" t="str" cm="1">
        <f t="array" ref="BC203">IFERROR(SUMPRODUCT(LARGE($C203:$AU203,{1,2,3,4,5,6,7,8})), "")</f>
        <v/>
      </c>
    </row>
    <row r="204" spans="2:55" ht="15" customHeight="1" x14ac:dyDescent="0.2"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57"/>
      <c r="AW204" s="47">
        <f t="shared" si="12"/>
        <v>0</v>
      </c>
      <c r="AX204" s="46">
        <f t="shared" si="13"/>
        <v>0</v>
      </c>
      <c r="AY204" s="46" cm="1">
        <f t="array" ref="AY204">IF($AX204&lt;=6,SUM($C204:$AU204),SUMPRODUCT(LARGE($C204:$AU204,{1,2,3,4,5,6})))</f>
        <v>0</v>
      </c>
      <c r="AZ204" s="50" t="str">
        <f t="shared" si="14"/>
        <v/>
      </c>
      <c r="BA204" s="46" t="str" cm="1">
        <f t="array" ref="BA204">IFERROR(SUMPRODUCT(LARGE($C204:$AU204,{1,2,3,4})), "")</f>
        <v/>
      </c>
      <c r="BB204" s="46" t="str" cm="1">
        <f t="array" ref="BB204">IFERROR(SUMPRODUCT(LARGE($C204:$AU204,{1,2,3,4,5,6,7})), "")</f>
        <v/>
      </c>
      <c r="BC204" s="46" t="str" cm="1">
        <f t="array" ref="BC204">IFERROR(SUMPRODUCT(LARGE($C204:$AU204,{1,2,3,4,5,6,7,8})), "")</f>
        <v/>
      </c>
    </row>
    <row r="205" spans="2:55" ht="15" customHeight="1" x14ac:dyDescent="0.2"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57"/>
      <c r="AW205" s="47">
        <f t="shared" si="12"/>
        <v>0</v>
      </c>
      <c r="AX205" s="46">
        <f t="shared" si="13"/>
        <v>0</v>
      </c>
      <c r="AY205" s="46" cm="1">
        <f t="array" ref="AY205">IF($AX205&lt;=6,SUM($C205:$AU205),SUMPRODUCT(LARGE($C205:$AU205,{1,2,3,4,5,6})))</f>
        <v>0</v>
      </c>
      <c r="AZ205" s="50" t="str">
        <f t="shared" si="14"/>
        <v/>
      </c>
      <c r="BA205" s="46" t="str" cm="1">
        <f t="array" ref="BA205">IFERROR(SUMPRODUCT(LARGE($C205:$AU205,{1,2,3,4})), "")</f>
        <v/>
      </c>
      <c r="BB205" s="46" t="str" cm="1">
        <f t="array" ref="BB205">IFERROR(SUMPRODUCT(LARGE($C205:$AU205,{1,2,3,4,5,6,7})), "")</f>
        <v/>
      </c>
      <c r="BC205" s="46" t="str" cm="1">
        <f t="array" ref="BC205">IFERROR(SUMPRODUCT(LARGE($C205:$AU205,{1,2,3,4,5,6,7,8})), "")</f>
        <v/>
      </c>
    </row>
    <row r="206" spans="2:55" ht="15" customHeight="1" x14ac:dyDescent="0.2"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57"/>
      <c r="AW206" s="47">
        <f t="shared" si="12"/>
        <v>0</v>
      </c>
      <c r="AX206" s="46">
        <f t="shared" si="13"/>
        <v>0</v>
      </c>
      <c r="AY206" s="46" cm="1">
        <f t="array" ref="AY206">IF($AX206&lt;=6,SUM($C206:$AU206),SUMPRODUCT(LARGE($C206:$AU206,{1,2,3,4,5,6})))</f>
        <v>0</v>
      </c>
      <c r="AZ206" s="50" t="str">
        <f t="shared" si="14"/>
        <v/>
      </c>
      <c r="BA206" s="46" t="str" cm="1">
        <f t="array" ref="BA206">IFERROR(SUMPRODUCT(LARGE($C206:$AU206,{1,2,3,4})), "")</f>
        <v/>
      </c>
      <c r="BB206" s="46" t="str" cm="1">
        <f t="array" ref="BB206">IFERROR(SUMPRODUCT(LARGE($C206:$AU206,{1,2,3,4,5,6,7})), "")</f>
        <v/>
      </c>
      <c r="BC206" s="46" t="str" cm="1">
        <f t="array" ref="BC206">IFERROR(SUMPRODUCT(LARGE($C206:$AU206,{1,2,3,4,5,6,7,8})), "")</f>
        <v/>
      </c>
    </row>
    <row r="207" spans="2:55" ht="15" customHeight="1" x14ac:dyDescent="0.2"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57"/>
      <c r="AW207" s="47">
        <f t="shared" si="12"/>
        <v>0</v>
      </c>
      <c r="AX207" s="46">
        <f t="shared" si="13"/>
        <v>0</v>
      </c>
      <c r="AY207" s="46" cm="1">
        <f t="array" ref="AY207">IF($AX207&lt;=6,SUM($C207:$AU207),SUMPRODUCT(LARGE($C207:$AU207,{1,2,3,4,5,6})))</f>
        <v>0</v>
      </c>
      <c r="AZ207" s="50" t="str">
        <f t="shared" si="14"/>
        <v/>
      </c>
      <c r="BA207" s="46" t="str" cm="1">
        <f t="array" ref="BA207">IFERROR(SUMPRODUCT(LARGE($C207:$AU207,{1,2,3,4})), "")</f>
        <v/>
      </c>
      <c r="BB207" s="46" t="str" cm="1">
        <f t="array" ref="BB207">IFERROR(SUMPRODUCT(LARGE($C207:$AU207,{1,2,3,4,5,6,7})), "")</f>
        <v/>
      </c>
      <c r="BC207" s="46" t="str" cm="1">
        <f t="array" ref="BC207">IFERROR(SUMPRODUCT(LARGE($C207:$AU207,{1,2,3,4,5,6,7,8})), "")</f>
        <v/>
      </c>
    </row>
    <row r="208" spans="2:55" ht="15" customHeight="1" x14ac:dyDescent="0.2"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57"/>
      <c r="AW208" s="47">
        <f t="shared" si="12"/>
        <v>0</v>
      </c>
      <c r="AX208" s="46">
        <f t="shared" si="13"/>
        <v>0</v>
      </c>
      <c r="AY208" s="46" cm="1">
        <f t="array" ref="AY208">IF($AX208&lt;=6,SUM($C208:$AU208),SUMPRODUCT(LARGE($C208:$AU208,{1,2,3,4,5,6})))</f>
        <v>0</v>
      </c>
      <c r="AZ208" s="50" t="str">
        <f t="shared" si="14"/>
        <v/>
      </c>
      <c r="BA208" s="46" t="str" cm="1">
        <f t="array" ref="BA208">IFERROR(SUMPRODUCT(LARGE($C208:$AU208,{1,2,3,4})), "")</f>
        <v/>
      </c>
      <c r="BB208" s="46" t="str" cm="1">
        <f t="array" ref="BB208">IFERROR(SUMPRODUCT(LARGE($C208:$AU208,{1,2,3,4,5,6,7})), "")</f>
        <v/>
      </c>
      <c r="BC208" s="46" t="str" cm="1">
        <f t="array" ref="BC208">IFERROR(SUMPRODUCT(LARGE($C208:$AU208,{1,2,3,4,5,6,7,8})), "")</f>
        <v/>
      </c>
    </row>
    <row r="209" spans="2:55" ht="15" customHeight="1" x14ac:dyDescent="0.2"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57"/>
      <c r="AW209" s="47">
        <f t="shared" si="12"/>
        <v>0</v>
      </c>
      <c r="AX209" s="46">
        <f t="shared" si="13"/>
        <v>0</v>
      </c>
      <c r="AY209" s="46" cm="1">
        <f t="array" ref="AY209">IF($AX209&lt;=6,SUM($C209:$AU209),SUMPRODUCT(LARGE($C209:$AU209,{1,2,3,4,5,6})))</f>
        <v>0</v>
      </c>
      <c r="AZ209" s="50" t="str">
        <f t="shared" si="14"/>
        <v/>
      </c>
      <c r="BA209" s="46" t="str" cm="1">
        <f t="array" ref="BA209">IFERROR(SUMPRODUCT(LARGE($C209:$AU209,{1,2,3,4})), "")</f>
        <v/>
      </c>
      <c r="BB209" s="46" t="str" cm="1">
        <f t="array" ref="BB209">IFERROR(SUMPRODUCT(LARGE($C209:$AU209,{1,2,3,4,5,6,7})), "")</f>
        <v/>
      </c>
      <c r="BC209" s="46" t="str" cm="1">
        <f t="array" ref="BC209">IFERROR(SUMPRODUCT(LARGE($C209:$AU209,{1,2,3,4,5,6,7,8})), "")</f>
        <v/>
      </c>
    </row>
    <row r="210" spans="2:55" ht="15" customHeight="1" x14ac:dyDescent="0.2"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57"/>
      <c r="AW210" s="47">
        <f t="shared" si="12"/>
        <v>0</v>
      </c>
      <c r="AX210" s="46">
        <f t="shared" si="13"/>
        <v>0</v>
      </c>
      <c r="AY210" s="46" cm="1">
        <f t="array" ref="AY210">IF($AX210&lt;=6,SUM($C210:$AU210),SUMPRODUCT(LARGE($C210:$AU210,{1,2,3,4,5,6})))</f>
        <v>0</v>
      </c>
      <c r="AZ210" s="50" t="str">
        <f t="shared" si="14"/>
        <v/>
      </c>
      <c r="BA210" s="46" t="str" cm="1">
        <f t="array" ref="BA210">IFERROR(SUMPRODUCT(LARGE($C210:$AU210,{1,2,3,4})), "")</f>
        <v/>
      </c>
      <c r="BB210" s="46" t="str" cm="1">
        <f t="array" ref="BB210">IFERROR(SUMPRODUCT(LARGE($C210:$AU210,{1,2,3,4,5,6,7})), "")</f>
        <v/>
      </c>
      <c r="BC210" s="46" t="str" cm="1">
        <f t="array" ref="BC210">IFERROR(SUMPRODUCT(LARGE($C210:$AU210,{1,2,3,4,5,6,7,8})), "")</f>
        <v/>
      </c>
    </row>
    <row r="211" spans="2:55" ht="15" customHeight="1" x14ac:dyDescent="0.2"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57"/>
      <c r="AW211" s="47">
        <f t="shared" si="12"/>
        <v>0</v>
      </c>
      <c r="AX211" s="46">
        <f t="shared" si="13"/>
        <v>0</v>
      </c>
      <c r="AY211" s="46" cm="1">
        <f t="array" ref="AY211">IF($AX211&lt;=6,SUM($C211:$AU211),SUMPRODUCT(LARGE($C211:$AU211,{1,2,3,4,5,6})))</f>
        <v>0</v>
      </c>
      <c r="AZ211" s="50" t="str">
        <f t="shared" si="14"/>
        <v/>
      </c>
      <c r="BA211" s="46" t="str" cm="1">
        <f t="array" ref="BA211">IFERROR(SUMPRODUCT(LARGE($C211:$AU211,{1,2,3,4})), "")</f>
        <v/>
      </c>
      <c r="BB211" s="46" t="str" cm="1">
        <f t="array" ref="BB211">IFERROR(SUMPRODUCT(LARGE($C211:$AU211,{1,2,3,4,5,6,7})), "")</f>
        <v/>
      </c>
      <c r="BC211" s="46" t="str" cm="1">
        <f t="array" ref="BC211">IFERROR(SUMPRODUCT(LARGE($C211:$AU211,{1,2,3,4,5,6,7,8})), "")</f>
        <v/>
      </c>
    </row>
    <row r="212" spans="2:55" ht="15" customHeight="1" x14ac:dyDescent="0.2"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57"/>
      <c r="AW212" s="47">
        <f t="shared" si="12"/>
        <v>0</v>
      </c>
      <c r="AX212" s="46">
        <f t="shared" si="13"/>
        <v>0</v>
      </c>
      <c r="AY212" s="46" cm="1">
        <f t="array" ref="AY212">IF($AX212&lt;=6,SUM($C212:$AU212),SUMPRODUCT(LARGE($C212:$AU212,{1,2,3,4,5,6})))</f>
        <v>0</v>
      </c>
      <c r="AZ212" s="50" t="str">
        <f t="shared" si="14"/>
        <v/>
      </c>
      <c r="BA212" s="46" t="str" cm="1">
        <f t="array" ref="BA212">IFERROR(SUMPRODUCT(LARGE($C212:$AU212,{1,2,3,4})), "")</f>
        <v/>
      </c>
      <c r="BB212" s="46" t="str" cm="1">
        <f t="array" ref="BB212">IFERROR(SUMPRODUCT(LARGE($C212:$AU212,{1,2,3,4,5,6,7})), "")</f>
        <v/>
      </c>
      <c r="BC212" s="46" t="str" cm="1">
        <f t="array" ref="BC212">IFERROR(SUMPRODUCT(LARGE($C212:$AU212,{1,2,3,4,5,6,7,8})), "")</f>
        <v/>
      </c>
    </row>
    <row r="213" spans="2:55" ht="15" customHeight="1" x14ac:dyDescent="0.2"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57"/>
      <c r="AW213" s="47">
        <f t="shared" si="12"/>
        <v>0</v>
      </c>
      <c r="AX213" s="46">
        <f t="shared" si="13"/>
        <v>0</v>
      </c>
      <c r="AY213" s="46" cm="1">
        <f t="array" ref="AY213">IF($AX213&lt;=6,SUM($C213:$AU213),SUMPRODUCT(LARGE($C213:$AU213,{1,2,3,4,5,6})))</f>
        <v>0</v>
      </c>
      <c r="AZ213" s="50" t="str">
        <f t="shared" si="14"/>
        <v/>
      </c>
      <c r="BA213" s="46" t="str" cm="1">
        <f t="array" ref="BA213">IFERROR(SUMPRODUCT(LARGE($C213:$AU213,{1,2,3,4})), "")</f>
        <v/>
      </c>
      <c r="BB213" s="46" t="str" cm="1">
        <f t="array" ref="BB213">IFERROR(SUMPRODUCT(LARGE($C213:$AU213,{1,2,3,4,5,6,7})), "")</f>
        <v/>
      </c>
      <c r="BC213" s="46" t="str" cm="1">
        <f t="array" ref="BC213">IFERROR(SUMPRODUCT(LARGE($C213:$AU213,{1,2,3,4,5,6,7,8})), "")</f>
        <v/>
      </c>
    </row>
    <row r="214" spans="2:55" ht="15" customHeight="1" x14ac:dyDescent="0.2"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57"/>
      <c r="AW214" s="47">
        <f t="shared" si="12"/>
        <v>0</v>
      </c>
      <c r="AX214" s="46">
        <f t="shared" si="13"/>
        <v>0</v>
      </c>
      <c r="AY214" s="46" cm="1">
        <f t="array" ref="AY214">IF($AX214&lt;=6,SUM($C214:$AU214),SUMPRODUCT(LARGE($C214:$AU214,{1,2,3,4,5,6})))</f>
        <v>0</v>
      </c>
      <c r="AZ214" s="50" t="str">
        <f t="shared" si="14"/>
        <v/>
      </c>
      <c r="BA214" s="46" t="str" cm="1">
        <f t="array" ref="BA214">IFERROR(SUMPRODUCT(LARGE($C214:$AU214,{1,2,3,4})), "")</f>
        <v/>
      </c>
      <c r="BB214" s="46" t="str" cm="1">
        <f t="array" ref="BB214">IFERROR(SUMPRODUCT(LARGE($C214:$AU214,{1,2,3,4,5,6,7})), "")</f>
        <v/>
      </c>
      <c r="BC214" s="46" t="str" cm="1">
        <f t="array" ref="BC214">IFERROR(SUMPRODUCT(LARGE($C214:$AU214,{1,2,3,4,5,6,7,8})), "")</f>
        <v/>
      </c>
    </row>
    <row r="215" spans="2:55" ht="15" customHeight="1" x14ac:dyDescent="0.2"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57"/>
      <c r="AW215" s="47">
        <f t="shared" si="12"/>
        <v>0</v>
      </c>
      <c r="AX215" s="46">
        <f t="shared" si="13"/>
        <v>0</v>
      </c>
      <c r="AY215" s="46" cm="1">
        <f t="array" ref="AY215">IF($AX215&lt;=6,SUM($C215:$AU215),SUMPRODUCT(LARGE($C215:$AU215,{1,2,3,4,5,6})))</f>
        <v>0</v>
      </c>
      <c r="AZ215" s="50" t="str">
        <f t="shared" si="14"/>
        <v/>
      </c>
      <c r="BA215" s="46" t="str" cm="1">
        <f t="array" ref="BA215">IFERROR(SUMPRODUCT(LARGE($C215:$AU215,{1,2,3,4})), "")</f>
        <v/>
      </c>
      <c r="BB215" s="46" t="str" cm="1">
        <f t="array" ref="BB215">IFERROR(SUMPRODUCT(LARGE($C215:$AU215,{1,2,3,4,5,6,7})), "")</f>
        <v/>
      </c>
      <c r="BC215" s="46" t="str" cm="1">
        <f t="array" ref="BC215">IFERROR(SUMPRODUCT(LARGE($C215:$AU215,{1,2,3,4,5,6,7,8})), "")</f>
        <v/>
      </c>
    </row>
    <row r="216" spans="2:55" ht="15" customHeight="1" x14ac:dyDescent="0.2"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57"/>
      <c r="AW216" s="47">
        <f t="shared" si="12"/>
        <v>0</v>
      </c>
      <c r="AX216" s="46">
        <f t="shared" si="13"/>
        <v>0</v>
      </c>
      <c r="AY216" s="46" cm="1">
        <f t="array" ref="AY216">IF($AX216&lt;=6,SUM($C216:$AU216),SUMPRODUCT(LARGE($C216:$AU216,{1,2,3,4,5,6})))</f>
        <v>0</v>
      </c>
      <c r="AZ216" s="50" t="str">
        <f t="shared" si="14"/>
        <v/>
      </c>
      <c r="BA216" s="46" t="str" cm="1">
        <f t="array" ref="BA216">IFERROR(SUMPRODUCT(LARGE($C216:$AU216,{1,2,3,4})), "")</f>
        <v/>
      </c>
      <c r="BB216" s="46" t="str" cm="1">
        <f t="array" ref="BB216">IFERROR(SUMPRODUCT(LARGE($C216:$AU216,{1,2,3,4,5,6,7})), "")</f>
        <v/>
      </c>
      <c r="BC216" s="46" t="str" cm="1">
        <f t="array" ref="BC216">IFERROR(SUMPRODUCT(LARGE($C216:$AU216,{1,2,3,4,5,6,7,8})), "")</f>
        <v/>
      </c>
    </row>
    <row r="217" spans="2:55" ht="15" customHeight="1" x14ac:dyDescent="0.2"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57"/>
      <c r="AW217" s="47">
        <f t="shared" si="12"/>
        <v>0</v>
      </c>
      <c r="AX217" s="46">
        <f t="shared" si="13"/>
        <v>0</v>
      </c>
      <c r="AY217" s="46" cm="1">
        <f t="array" ref="AY217">IF($AX217&lt;=6,SUM($C217:$AU217),SUMPRODUCT(LARGE($C217:$AU217,{1,2,3,4,5,6})))</f>
        <v>0</v>
      </c>
      <c r="AZ217" s="50" t="str">
        <f t="shared" si="14"/>
        <v/>
      </c>
      <c r="BA217" s="46" t="str" cm="1">
        <f t="array" ref="BA217">IFERROR(SUMPRODUCT(LARGE($C217:$AU217,{1,2,3,4})), "")</f>
        <v/>
      </c>
      <c r="BB217" s="46" t="str" cm="1">
        <f t="array" ref="BB217">IFERROR(SUMPRODUCT(LARGE($C217:$AU217,{1,2,3,4,5,6,7})), "")</f>
        <v/>
      </c>
      <c r="BC217" s="46" t="str" cm="1">
        <f t="array" ref="BC217">IFERROR(SUMPRODUCT(LARGE($C217:$AU217,{1,2,3,4,5,6,7,8})), "")</f>
        <v/>
      </c>
    </row>
    <row r="218" spans="2:55" ht="15" customHeight="1" x14ac:dyDescent="0.2"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57"/>
      <c r="AW218" s="47">
        <f t="shared" si="12"/>
        <v>0</v>
      </c>
      <c r="AX218" s="46">
        <f t="shared" si="13"/>
        <v>0</v>
      </c>
      <c r="AY218" s="46" cm="1">
        <f t="array" ref="AY218">IF($AX218&lt;=6,SUM($C218:$AU218),SUMPRODUCT(LARGE($C218:$AU218,{1,2,3,4,5,6})))</f>
        <v>0</v>
      </c>
      <c r="AZ218" s="50" t="str">
        <f t="shared" si="14"/>
        <v/>
      </c>
      <c r="BA218" s="46" t="str" cm="1">
        <f t="array" ref="BA218">IFERROR(SUMPRODUCT(LARGE($C218:$AU218,{1,2,3,4})), "")</f>
        <v/>
      </c>
      <c r="BB218" s="46" t="str" cm="1">
        <f t="array" ref="BB218">IFERROR(SUMPRODUCT(LARGE($C218:$AU218,{1,2,3,4,5,6,7})), "")</f>
        <v/>
      </c>
      <c r="BC218" s="46" t="str" cm="1">
        <f t="array" ref="BC218">IFERROR(SUMPRODUCT(LARGE($C218:$AU218,{1,2,3,4,5,6,7,8})), "")</f>
        <v/>
      </c>
    </row>
    <row r="219" spans="2:55" ht="15" customHeight="1" x14ac:dyDescent="0.2"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57"/>
      <c r="AW219" s="47">
        <f t="shared" si="12"/>
        <v>0</v>
      </c>
      <c r="AX219" s="46">
        <f t="shared" si="13"/>
        <v>0</v>
      </c>
      <c r="AY219" s="46" cm="1">
        <f t="array" ref="AY219">IF($AX219&lt;=6,SUM($C219:$AU219),SUMPRODUCT(LARGE($C219:$AU219,{1,2,3,4,5,6})))</f>
        <v>0</v>
      </c>
      <c r="AZ219" s="50" t="str">
        <f t="shared" si="14"/>
        <v/>
      </c>
      <c r="BA219" s="46" t="str" cm="1">
        <f t="array" ref="BA219">IFERROR(SUMPRODUCT(LARGE($C219:$AU219,{1,2,3,4})), "")</f>
        <v/>
      </c>
      <c r="BB219" s="46" t="str" cm="1">
        <f t="array" ref="BB219">IFERROR(SUMPRODUCT(LARGE($C219:$AU219,{1,2,3,4,5,6,7})), "")</f>
        <v/>
      </c>
      <c r="BC219" s="46" t="str" cm="1">
        <f t="array" ref="BC219">IFERROR(SUMPRODUCT(LARGE($C219:$AU219,{1,2,3,4,5,6,7,8})), "")</f>
        <v/>
      </c>
    </row>
    <row r="220" spans="2:55" ht="15" customHeight="1" x14ac:dyDescent="0.2"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57"/>
      <c r="AW220" s="47">
        <f t="shared" si="12"/>
        <v>0</v>
      </c>
      <c r="AX220" s="46">
        <f t="shared" si="13"/>
        <v>0</v>
      </c>
      <c r="AY220" s="46" cm="1">
        <f t="array" ref="AY220">IF($AX220&lt;=6,SUM($C220:$AU220),SUMPRODUCT(LARGE($C220:$AU220,{1,2,3,4,5,6})))</f>
        <v>0</v>
      </c>
      <c r="AZ220" s="50" t="str">
        <f t="shared" si="14"/>
        <v/>
      </c>
      <c r="BA220" s="46" t="str" cm="1">
        <f t="array" ref="BA220">IFERROR(SUMPRODUCT(LARGE($C220:$AU220,{1,2,3,4})), "")</f>
        <v/>
      </c>
      <c r="BB220" s="46" t="str" cm="1">
        <f t="array" ref="BB220">IFERROR(SUMPRODUCT(LARGE($C220:$AU220,{1,2,3,4,5,6,7})), "")</f>
        <v/>
      </c>
      <c r="BC220" s="46" t="str" cm="1">
        <f t="array" ref="BC220">IFERROR(SUMPRODUCT(LARGE($C220:$AU220,{1,2,3,4,5,6,7,8})), "")</f>
        <v/>
      </c>
    </row>
    <row r="221" spans="2:55" ht="15" customHeight="1" x14ac:dyDescent="0.2"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57"/>
      <c r="AW221" s="47">
        <f t="shared" si="12"/>
        <v>0</v>
      </c>
      <c r="AX221" s="46">
        <f t="shared" si="13"/>
        <v>0</v>
      </c>
      <c r="AY221" s="46" cm="1">
        <f t="array" ref="AY221">IF($AX221&lt;=6,SUM($C221:$AU221),SUMPRODUCT(LARGE($C221:$AU221,{1,2,3,4,5,6})))</f>
        <v>0</v>
      </c>
      <c r="AZ221" s="50" t="str">
        <f t="shared" si="14"/>
        <v/>
      </c>
      <c r="BA221" s="46" t="str" cm="1">
        <f t="array" ref="BA221">IFERROR(SUMPRODUCT(LARGE($C221:$AU221,{1,2,3,4})), "")</f>
        <v/>
      </c>
      <c r="BB221" s="46" t="str" cm="1">
        <f t="array" ref="BB221">IFERROR(SUMPRODUCT(LARGE($C221:$AU221,{1,2,3,4,5,6,7})), "")</f>
        <v/>
      </c>
      <c r="BC221" s="46" t="str" cm="1">
        <f t="array" ref="BC221">IFERROR(SUMPRODUCT(LARGE($C221:$AU221,{1,2,3,4,5,6,7,8})), "")</f>
        <v/>
      </c>
    </row>
    <row r="222" spans="2:55" ht="15" customHeight="1" x14ac:dyDescent="0.2"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57"/>
      <c r="AW222" s="47">
        <f t="shared" si="12"/>
        <v>0</v>
      </c>
      <c r="AX222" s="46">
        <f t="shared" si="13"/>
        <v>0</v>
      </c>
      <c r="AY222" s="46" cm="1">
        <f t="array" ref="AY222">IF($AX222&lt;=6,SUM($C222:$AU222),SUMPRODUCT(LARGE($C222:$AU222,{1,2,3,4,5,6})))</f>
        <v>0</v>
      </c>
      <c r="AZ222" s="50" t="str">
        <f t="shared" si="14"/>
        <v/>
      </c>
      <c r="BA222" s="46" t="str" cm="1">
        <f t="array" ref="BA222">IFERROR(SUMPRODUCT(LARGE($C222:$AU222,{1,2,3,4})), "")</f>
        <v/>
      </c>
      <c r="BB222" s="46" t="str" cm="1">
        <f t="array" ref="BB222">IFERROR(SUMPRODUCT(LARGE($C222:$AU222,{1,2,3,4,5,6,7})), "")</f>
        <v/>
      </c>
      <c r="BC222" s="46" t="str" cm="1">
        <f t="array" ref="BC222">IFERROR(SUMPRODUCT(LARGE($C222:$AU222,{1,2,3,4,5,6,7,8})), "")</f>
        <v/>
      </c>
    </row>
    <row r="223" spans="2:55" ht="15" customHeight="1" x14ac:dyDescent="0.2"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57"/>
      <c r="AW223" s="47">
        <f t="shared" si="12"/>
        <v>0</v>
      </c>
      <c r="AX223" s="46">
        <f t="shared" si="13"/>
        <v>0</v>
      </c>
      <c r="AY223" s="46" cm="1">
        <f t="array" ref="AY223">IF($AX223&lt;=6,SUM($C223:$AU223),SUMPRODUCT(LARGE($C223:$AU223,{1,2,3,4,5,6})))</f>
        <v>0</v>
      </c>
      <c r="AZ223" s="50" t="str">
        <f t="shared" si="14"/>
        <v/>
      </c>
      <c r="BA223" s="46" t="str" cm="1">
        <f t="array" ref="BA223">IFERROR(SUMPRODUCT(LARGE($C223:$AU223,{1,2,3,4})), "")</f>
        <v/>
      </c>
      <c r="BB223" s="46" t="str" cm="1">
        <f t="array" ref="BB223">IFERROR(SUMPRODUCT(LARGE($C223:$AU223,{1,2,3,4,5,6,7})), "")</f>
        <v/>
      </c>
      <c r="BC223" s="46" t="str" cm="1">
        <f t="array" ref="BC223">IFERROR(SUMPRODUCT(LARGE($C223:$AU223,{1,2,3,4,5,6,7,8})), "")</f>
        <v/>
      </c>
    </row>
    <row r="224" spans="2:55" ht="15" customHeight="1" x14ac:dyDescent="0.2"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57"/>
      <c r="AW224" s="47">
        <f t="shared" si="12"/>
        <v>0</v>
      </c>
      <c r="AX224" s="46">
        <f t="shared" si="13"/>
        <v>0</v>
      </c>
      <c r="AY224" s="46" cm="1">
        <f t="array" ref="AY224">IF($AX224&lt;=6,SUM($C224:$AU224),SUMPRODUCT(LARGE($C224:$AU224,{1,2,3,4,5,6})))</f>
        <v>0</v>
      </c>
      <c r="AZ224" s="50" t="str">
        <f t="shared" si="14"/>
        <v/>
      </c>
      <c r="BA224" s="46" t="str" cm="1">
        <f t="array" ref="BA224">IFERROR(SUMPRODUCT(LARGE($C224:$AU224,{1,2,3,4})), "")</f>
        <v/>
      </c>
      <c r="BB224" s="46" t="str" cm="1">
        <f t="array" ref="BB224">IFERROR(SUMPRODUCT(LARGE($C224:$AU224,{1,2,3,4,5,6,7})), "")</f>
        <v/>
      </c>
      <c r="BC224" s="46" t="str" cm="1">
        <f t="array" ref="BC224">IFERROR(SUMPRODUCT(LARGE($C224:$AU224,{1,2,3,4,5,6,7,8})), "")</f>
        <v/>
      </c>
    </row>
    <row r="225" spans="2:55" ht="15" customHeight="1" x14ac:dyDescent="0.2"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57"/>
      <c r="AW225" s="47">
        <f t="shared" si="12"/>
        <v>0</v>
      </c>
      <c r="AX225" s="46">
        <f t="shared" si="13"/>
        <v>0</v>
      </c>
      <c r="AY225" s="46" cm="1">
        <f t="array" ref="AY225">IF($AX225&lt;=6,SUM($C225:$AU225),SUMPRODUCT(LARGE($C225:$AU225,{1,2,3,4,5,6})))</f>
        <v>0</v>
      </c>
      <c r="AZ225" s="50" t="str">
        <f t="shared" si="14"/>
        <v/>
      </c>
      <c r="BA225" s="46" t="str" cm="1">
        <f t="array" ref="BA225">IFERROR(SUMPRODUCT(LARGE($C225:$AU225,{1,2,3,4})), "")</f>
        <v/>
      </c>
      <c r="BB225" s="46" t="str" cm="1">
        <f t="array" ref="BB225">IFERROR(SUMPRODUCT(LARGE($C225:$AU225,{1,2,3,4,5,6,7})), "")</f>
        <v/>
      </c>
      <c r="BC225" s="46" t="str" cm="1">
        <f t="array" ref="BC225">IFERROR(SUMPRODUCT(LARGE($C225:$AU225,{1,2,3,4,5,6,7,8})), "")</f>
        <v/>
      </c>
    </row>
    <row r="226" spans="2:55" ht="15" customHeight="1" x14ac:dyDescent="0.2"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57"/>
      <c r="AW226" s="47">
        <f t="shared" si="12"/>
        <v>0</v>
      </c>
      <c r="AX226" s="46">
        <f t="shared" si="13"/>
        <v>0</v>
      </c>
      <c r="AY226" s="46" cm="1">
        <f t="array" ref="AY226">IF($AX226&lt;=6,SUM($C226:$AU226),SUMPRODUCT(LARGE($C226:$AU226,{1,2,3,4,5,6})))</f>
        <v>0</v>
      </c>
      <c r="AZ226" s="50" t="str">
        <f t="shared" si="14"/>
        <v/>
      </c>
      <c r="BA226" s="46" t="str" cm="1">
        <f t="array" ref="BA226">IFERROR(SUMPRODUCT(LARGE($C226:$AU226,{1,2,3,4})), "")</f>
        <v/>
      </c>
      <c r="BB226" s="46" t="str" cm="1">
        <f t="array" ref="BB226">IFERROR(SUMPRODUCT(LARGE($C226:$AU226,{1,2,3,4,5,6,7})), "")</f>
        <v/>
      </c>
      <c r="BC226" s="46" t="str" cm="1">
        <f t="array" ref="BC226">IFERROR(SUMPRODUCT(LARGE($C226:$AU226,{1,2,3,4,5,6,7,8})), "")</f>
        <v/>
      </c>
    </row>
    <row r="227" spans="2:55" ht="15" customHeight="1" x14ac:dyDescent="0.2"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57"/>
      <c r="AW227" s="47">
        <f t="shared" si="12"/>
        <v>0</v>
      </c>
      <c r="AX227" s="46">
        <f t="shared" si="13"/>
        <v>0</v>
      </c>
      <c r="AY227" s="46" cm="1">
        <f t="array" ref="AY227">IF($AX227&lt;=6,SUM($C227:$AU227),SUMPRODUCT(LARGE($C227:$AU227,{1,2,3,4,5,6})))</f>
        <v>0</v>
      </c>
      <c r="AZ227" s="50" t="str">
        <f t="shared" si="14"/>
        <v/>
      </c>
      <c r="BA227" s="46" t="str" cm="1">
        <f t="array" ref="BA227">IFERROR(SUMPRODUCT(LARGE($C227:$AU227,{1,2,3,4})), "")</f>
        <v/>
      </c>
      <c r="BB227" s="46" t="str" cm="1">
        <f t="array" ref="BB227">IFERROR(SUMPRODUCT(LARGE($C227:$AU227,{1,2,3,4,5,6,7})), "")</f>
        <v/>
      </c>
      <c r="BC227" s="46" t="str" cm="1">
        <f t="array" ref="BC227">IFERROR(SUMPRODUCT(LARGE($C227:$AU227,{1,2,3,4,5,6,7,8})), "")</f>
        <v/>
      </c>
    </row>
    <row r="228" spans="2:55" ht="15" customHeight="1" x14ac:dyDescent="0.2"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57"/>
      <c r="AW228" s="47">
        <f t="shared" si="12"/>
        <v>0</v>
      </c>
      <c r="AX228" s="46">
        <f t="shared" si="13"/>
        <v>0</v>
      </c>
      <c r="AY228" s="46" cm="1">
        <f t="array" ref="AY228">IF($AX228&lt;=6,SUM($C228:$AU228),SUMPRODUCT(LARGE($C228:$AU228,{1,2,3,4,5,6})))</f>
        <v>0</v>
      </c>
      <c r="AZ228" s="50" t="str">
        <f t="shared" si="14"/>
        <v/>
      </c>
      <c r="BA228" s="46" t="str" cm="1">
        <f t="array" ref="BA228">IFERROR(SUMPRODUCT(LARGE($C228:$AU228,{1,2,3,4})), "")</f>
        <v/>
      </c>
      <c r="BB228" s="46" t="str" cm="1">
        <f t="array" ref="BB228">IFERROR(SUMPRODUCT(LARGE($C228:$AU228,{1,2,3,4,5,6,7})), "")</f>
        <v/>
      </c>
      <c r="BC228" s="46" t="str" cm="1">
        <f t="array" ref="BC228">IFERROR(SUMPRODUCT(LARGE($C228:$AU228,{1,2,3,4,5,6,7,8})), "")</f>
        <v/>
      </c>
    </row>
    <row r="229" spans="2:55" ht="15" customHeight="1" x14ac:dyDescent="0.2"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57"/>
      <c r="AW229" s="47">
        <f t="shared" si="12"/>
        <v>0</v>
      </c>
      <c r="AX229" s="46">
        <f t="shared" si="13"/>
        <v>0</v>
      </c>
      <c r="AY229" s="46" cm="1">
        <f t="array" ref="AY229">IF($AX229&lt;=6,SUM($C229:$AU229),SUMPRODUCT(LARGE($C229:$AU229,{1,2,3,4,5,6})))</f>
        <v>0</v>
      </c>
      <c r="AZ229" s="50" t="str">
        <f t="shared" si="14"/>
        <v/>
      </c>
      <c r="BA229" s="46" t="str" cm="1">
        <f t="array" ref="BA229">IFERROR(SUMPRODUCT(LARGE($C229:$AU229,{1,2,3,4})), "")</f>
        <v/>
      </c>
      <c r="BB229" s="46" t="str" cm="1">
        <f t="array" ref="BB229">IFERROR(SUMPRODUCT(LARGE($C229:$AU229,{1,2,3,4,5,6,7})), "")</f>
        <v/>
      </c>
      <c r="BC229" s="46" t="str" cm="1">
        <f t="array" ref="BC229">IFERROR(SUMPRODUCT(LARGE($C229:$AU229,{1,2,3,4,5,6,7,8})), "")</f>
        <v/>
      </c>
    </row>
    <row r="230" spans="2:55" ht="15" customHeight="1" x14ac:dyDescent="0.2"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57"/>
      <c r="AW230" s="47">
        <f t="shared" si="12"/>
        <v>0</v>
      </c>
      <c r="AX230" s="46">
        <f t="shared" si="13"/>
        <v>0</v>
      </c>
      <c r="AY230" s="46" cm="1">
        <f t="array" ref="AY230">IF($AX230&lt;=6,SUM($C230:$AU230),SUMPRODUCT(LARGE($C230:$AU230,{1,2,3,4,5,6})))</f>
        <v>0</v>
      </c>
      <c r="AZ230" s="50" t="str">
        <f t="shared" si="14"/>
        <v/>
      </c>
      <c r="BA230" s="46" t="str" cm="1">
        <f t="array" ref="BA230">IFERROR(SUMPRODUCT(LARGE($C230:$AU230,{1,2,3,4})), "")</f>
        <v/>
      </c>
      <c r="BB230" s="46" t="str" cm="1">
        <f t="array" ref="BB230">IFERROR(SUMPRODUCT(LARGE($C230:$AU230,{1,2,3,4,5,6,7})), "")</f>
        <v/>
      </c>
      <c r="BC230" s="46" t="str" cm="1">
        <f t="array" ref="BC230">IFERROR(SUMPRODUCT(LARGE($C230:$AU230,{1,2,3,4,5,6,7,8})), "")</f>
        <v/>
      </c>
    </row>
    <row r="231" spans="2:55" ht="15" customHeight="1" x14ac:dyDescent="0.2"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57"/>
      <c r="AW231" s="47">
        <f t="shared" si="12"/>
        <v>0</v>
      </c>
      <c r="AX231" s="46">
        <f t="shared" si="13"/>
        <v>0</v>
      </c>
      <c r="AY231" s="46" cm="1">
        <f t="array" ref="AY231">IF($AX231&lt;=6,SUM($C231:$AU231),SUMPRODUCT(LARGE($C231:$AU231,{1,2,3,4,5,6})))</f>
        <v>0</v>
      </c>
      <c r="AZ231" s="50" t="str">
        <f t="shared" si="14"/>
        <v/>
      </c>
      <c r="BA231" s="46" t="str" cm="1">
        <f t="array" ref="BA231">IFERROR(SUMPRODUCT(LARGE($C231:$AU231,{1,2,3,4})), "")</f>
        <v/>
      </c>
      <c r="BB231" s="46" t="str" cm="1">
        <f t="array" ref="BB231">IFERROR(SUMPRODUCT(LARGE($C231:$AU231,{1,2,3,4,5,6,7})), "")</f>
        <v/>
      </c>
      <c r="BC231" s="46" t="str" cm="1">
        <f t="array" ref="BC231">IFERROR(SUMPRODUCT(LARGE($C231:$AU231,{1,2,3,4,5,6,7,8})), "")</f>
        <v/>
      </c>
    </row>
    <row r="232" spans="2:55" ht="15" customHeight="1" x14ac:dyDescent="0.2"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57"/>
      <c r="AW232" s="47">
        <f t="shared" si="12"/>
        <v>0</v>
      </c>
      <c r="AX232" s="46">
        <f t="shared" si="13"/>
        <v>0</v>
      </c>
      <c r="AY232" s="46" cm="1">
        <f t="array" ref="AY232">IF($AX232&lt;=6,SUM($C232:$AU232),SUMPRODUCT(LARGE($C232:$AU232,{1,2,3,4,5,6})))</f>
        <v>0</v>
      </c>
      <c r="AZ232" s="50" t="str">
        <f t="shared" si="14"/>
        <v/>
      </c>
      <c r="BA232" s="46" t="str" cm="1">
        <f t="array" ref="BA232">IFERROR(SUMPRODUCT(LARGE($C232:$AU232,{1,2,3,4})), "")</f>
        <v/>
      </c>
      <c r="BB232" s="46" t="str" cm="1">
        <f t="array" ref="BB232">IFERROR(SUMPRODUCT(LARGE($C232:$AU232,{1,2,3,4,5,6,7})), "")</f>
        <v/>
      </c>
      <c r="BC232" s="46" t="str" cm="1">
        <f t="array" ref="BC232">IFERROR(SUMPRODUCT(LARGE($C232:$AU232,{1,2,3,4,5,6,7,8})), "")</f>
        <v/>
      </c>
    </row>
    <row r="233" spans="2:55" ht="15" customHeight="1" x14ac:dyDescent="0.2"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57"/>
      <c r="AW233" s="47">
        <f t="shared" si="12"/>
        <v>0</v>
      </c>
      <c r="AX233" s="46">
        <f t="shared" si="13"/>
        <v>0</v>
      </c>
      <c r="AY233" s="46" cm="1">
        <f t="array" ref="AY233">IF($AX233&lt;=6,SUM($C233:$AU233),SUMPRODUCT(LARGE($C233:$AU233,{1,2,3,4,5,6})))</f>
        <v>0</v>
      </c>
      <c r="AZ233" s="50" t="str">
        <f t="shared" si="14"/>
        <v/>
      </c>
      <c r="BA233" s="46" t="str" cm="1">
        <f t="array" ref="BA233">IFERROR(SUMPRODUCT(LARGE($C233:$AU233,{1,2,3,4})), "")</f>
        <v/>
      </c>
      <c r="BB233" s="46" t="str" cm="1">
        <f t="array" ref="BB233">IFERROR(SUMPRODUCT(LARGE($C233:$AU233,{1,2,3,4,5,6,7})), "")</f>
        <v/>
      </c>
      <c r="BC233" s="46" t="str" cm="1">
        <f t="array" ref="BC233">IFERROR(SUMPRODUCT(LARGE($C233:$AU233,{1,2,3,4,5,6,7,8})), "")</f>
        <v/>
      </c>
    </row>
    <row r="234" spans="2:55" ht="15" customHeight="1" x14ac:dyDescent="0.2"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57"/>
      <c r="AW234" s="47">
        <f t="shared" si="12"/>
        <v>0</v>
      </c>
      <c r="AX234" s="46">
        <f t="shared" si="13"/>
        <v>0</v>
      </c>
      <c r="AY234" s="46" cm="1">
        <f t="array" ref="AY234">IF($AX234&lt;=6,SUM($C234:$AU234),SUMPRODUCT(LARGE($C234:$AU234,{1,2,3,4,5,6})))</f>
        <v>0</v>
      </c>
      <c r="AZ234" s="50" t="str">
        <f t="shared" si="14"/>
        <v/>
      </c>
      <c r="BA234" s="46" t="str" cm="1">
        <f t="array" ref="BA234">IFERROR(SUMPRODUCT(LARGE($C234:$AU234,{1,2,3,4})), "")</f>
        <v/>
      </c>
      <c r="BB234" s="46" t="str" cm="1">
        <f t="array" ref="BB234">IFERROR(SUMPRODUCT(LARGE($C234:$AU234,{1,2,3,4,5,6,7})), "")</f>
        <v/>
      </c>
      <c r="BC234" s="46" t="str" cm="1">
        <f t="array" ref="BC234">IFERROR(SUMPRODUCT(LARGE($C234:$AU234,{1,2,3,4,5,6,7,8})), "")</f>
        <v/>
      </c>
    </row>
    <row r="235" spans="2:55" ht="1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57"/>
      <c r="AW235" s="47">
        <f t="shared" si="12"/>
        <v>0</v>
      </c>
      <c r="AX235" s="46">
        <f t="shared" si="13"/>
        <v>0</v>
      </c>
      <c r="AY235" s="46" cm="1">
        <f t="array" ref="AY235">IF($AX235&lt;=6,SUM($C235:$AU235),SUMPRODUCT(LARGE($C235:$AU235,{1,2,3,4,5,6})))</f>
        <v>0</v>
      </c>
      <c r="AZ235" s="50" t="str">
        <f t="shared" si="14"/>
        <v/>
      </c>
      <c r="BA235" s="46" t="str" cm="1">
        <f t="array" ref="BA235">IFERROR(SUMPRODUCT(LARGE($C235:$AU235,{1,2,3,4})), "")</f>
        <v/>
      </c>
      <c r="BB235" s="46" t="str" cm="1">
        <f t="array" ref="BB235">IFERROR(SUMPRODUCT(LARGE($C235:$AU235,{1,2,3,4,5,6,7})), "")</f>
        <v/>
      </c>
      <c r="BC235" s="46" t="str" cm="1">
        <f t="array" ref="BC235">IFERROR(SUMPRODUCT(LARGE($C235:$AU235,{1,2,3,4,5,6,7,8})), "")</f>
        <v/>
      </c>
    </row>
    <row r="236" spans="2:55" ht="15" customHeight="1" x14ac:dyDescent="0.2"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57"/>
      <c r="AW236" s="47">
        <f t="shared" si="12"/>
        <v>0</v>
      </c>
      <c r="AX236" s="46">
        <f t="shared" si="13"/>
        <v>0</v>
      </c>
      <c r="AY236" s="46" cm="1">
        <f t="array" ref="AY236">IF($AX236&lt;=6,SUM($C236:$AU236),SUMPRODUCT(LARGE($C236:$AU236,{1,2,3,4,5,6})))</f>
        <v>0</v>
      </c>
      <c r="AZ236" s="50" t="str">
        <f t="shared" si="14"/>
        <v/>
      </c>
      <c r="BA236" s="46" t="str" cm="1">
        <f t="array" ref="BA236">IFERROR(SUMPRODUCT(LARGE($C236:$AU236,{1,2,3,4})), "")</f>
        <v/>
      </c>
      <c r="BB236" s="46" t="str" cm="1">
        <f t="array" ref="BB236">IFERROR(SUMPRODUCT(LARGE($C236:$AU236,{1,2,3,4,5,6,7})), "")</f>
        <v/>
      </c>
      <c r="BC236" s="46" t="str" cm="1">
        <f t="array" ref="BC236">IFERROR(SUMPRODUCT(LARGE($C236:$AU236,{1,2,3,4,5,6,7,8})), "")</f>
        <v/>
      </c>
    </row>
    <row r="237" spans="2:55" ht="15" customHeight="1" x14ac:dyDescent="0.2"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57"/>
      <c r="AW237" s="47">
        <f t="shared" si="12"/>
        <v>0</v>
      </c>
      <c r="AX237" s="46">
        <f t="shared" si="13"/>
        <v>0</v>
      </c>
      <c r="AY237" s="46" cm="1">
        <f t="array" ref="AY237">IF($AX237&lt;=6,SUM($C237:$AU237),SUMPRODUCT(LARGE($C237:$AU237,{1,2,3,4,5,6})))</f>
        <v>0</v>
      </c>
      <c r="AZ237" s="50" t="str">
        <f t="shared" si="14"/>
        <v/>
      </c>
      <c r="BA237" s="46" t="str" cm="1">
        <f t="array" ref="BA237">IFERROR(SUMPRODUCT(LARGE($C237:$AU237,{1,2,3,4})), "")</f>
        <v/>
      </c>
      <c r="BB237" s="46" t="str" cm="1">
        <f t="array" ref="BB237">IFERROR(SUMPRODUCT(LARGE($C237:$AU237,{1,2,3,4,5,6,7})), "")</f>
        <v/>
      </c>
      <c r="BC237" s="46" t="str" cm="1">
        <f t="array" ref="BC237">IFERROR(SUMPRODUCT(LARGE($C237:$AU237,{1,2,3,4,5,6,7,8})), "")</f>
        <v/>
      </c>
    </row>
    <row r="238" spans="2:55" ht="15" customHeight="1" x14ac:dyDescent="0.2"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57"/>
      <c r="AW238" s="47">
        <f t="shared" si="12"/>
        <v>0</v>
      </c>
      <c r="AX238" s="46">
        <f t="shared" si="13"/>
        <v>0</v>
      </c>
      <c r="AY238" s="46" cm="1">
        <f t="array" ref="AY238">IF($AX238&lt;=6,SUM($C238:$AU238),SUMPRODUCT(LARGE($C238:$AU238,{1,2,3,4,5,6})))</f>
        <v>0</v>
      </c>
      <c r="AZ238" s="50" t="str">
        <f t="shared" si="14"/>
        <v/>
      </c>
      <c r="BA238" s="46" t="str" cm="1">
        <f t="array" ref="BA238">IFERROR(SUMPRODUCT(LARGE($C238:$AU238,{1,2,3,4})), "")</f>
        <v/>
      </c>
      <c r="BB238" s="46" t="str" cm="1">
        <f t="array" ref="BB238">IFERROR(SUMPRODUCT(LARGE($C238:$AU238,{1,2,3,4,5,6,7})), "")</f>
        <v/>
      </c>
      <c r="BC238" s="46" t="str" cm="1">
        <f t="array" ref="BC238">IFERROR(SUMPRODUCT(LARGE($C238:$AU238,{1,2,3,4,5,6,7,8})), "")</f>
        <v/>
      </c>
    </row>
    <row r="239" spans="2:55" ht="15" customHeight="1" x14ac:dyDescent="0.2"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57"/>
      <c r="AW239" s="47">
        <f t="shared" si="12"/>
        <v>0</v>
      </c>
      <c r="AX239" s="46">
        <f t="shared" si="13"/>
        <v>0</v>
      </c>
      <c r="AY239" s="46" cm="1">
        <f t="array" ref="AY239">IF($AX239&lt;=6,SUM($C239:$AU239),SUMPRODUCT(LARGE($C239:$AU239,{1,2,3,4,5,6})))</f>
        <v>0</v>
      </c>
      <c r="AZ239" s="50" t="str">
        <f t="shared" si="14"/>
        <v/>
      </c>
      <c r="BA239" s="46" t="str" cm="1">
        <f t="array" ref="BA239">IFERROR(SUMPRODUCT(LARGE($C239:$AU239,{1,2,3,4})), "")</f>
        <v/>
      </c>
      <c r="BB239" s="46" t="str" cm="1">
        <f t="array" ref="BB239">IFERROR(SUMPRODUCT(LARGE($C239:$AU239,{1,2,3,4,5,6,7})), "")</f>
        <v/>
      </c>
      <c r="BC239" s="46" t="str" cm="1">
        <f t="array" ref="BC239">IFERROR(SUMPRODUCT(LARGE($C239:$AU239,{1,2,3,4,5,6,7,8})), "")</f>
        <v/>
      </c>
    </row>
    <row r="240" spans="2:55" ht="15" customHeight="1" x14ac:dyDescent="0.2"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57"/>
      <c r="AW240" s="47">
        <f t="shared" si="12"/>
        <v>0</v>
      </c>
      <c r="AX240" s="46">
        <f t="shared" si="13"/>
        <v>0</v>
      </c>
      <c r="AY240" s="46" cm="1">
        <f t="array" ref="AY240">IF($AX240&lt;=6,SUM($C240:$AU240),SUMPRODUCT(LARGE($C240:$AU240,{1,2,3,4,5,6})))</f>
        <v>0</v>
      </c>
      <c r="AZ240" s="50" t="str">
        <f t="shared" si="14"/>
        <v/>
      </c>
      <c r="BA240" s="46" t="str" cm="1">
        <f t="array" ref="BA240">IFERROR(SUMPRODUCT(LARGE($C240:$AU240,{1,2,3,4})), "")</f>
        <v/>
      </c>
      <c r="BB240" s="46" t="str" cm="1">
        <f t="array" ref="BB240">IFERROR(SUMPRODUCT(LARGE($C240:$AU240,{1,2,3,4,5,6,7})), "")</f>
        <v/>
      </c>
      <c r="BC240" s="46" t="str" cm="1">
        <f t="array" ref="BC240">IFERROR(SUMPRODUCT(LARGE($C240:$AU240,{1,2,3,4,5,6,7,8})), "")</f>
        <v/>
      </c>
    </row>
    <row r="241" spans="2:55" ht="15" customHeight="1" x14ac:dyDescent="0.2"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57"/>
      <c r="AW241" s="47">
        <f t="shared" si="12"/>
        <v>0</v>
      </c>
      <c r="AX241" s="46">
        <f t="shared" si="13"/>
        <v>0</v>
      </c>
      <c r="AY241" s="46" cm="1">
        <f t="array" ref="AY241">IF($AX241&lt;=6,SUM($C241:$AU241),SUMPRODUCT(LARGE($C241:$AU241,{1,2,3,4,5,6})))</f>
        <v>0</v>
      </c>
      <c r="AZ241" s="50" t="str">
        <f t="shared" si="14"/>
        <v/>
      </c>
      <c r="BA241" s="46" t="str" cm="1">
        <f t="array" ref="BA241">IFERROR(SUMPRODUCT(LARGE($C241:$AU241,{1,2,3,4})), "")</f>
        <v/>
      </c>
      <c r="BB241" s="46" t="str" cm="1">
        <f t="array" ref="BB241">IFERROR(SUMPRODUCT(LARGE($C241:$AU241,{1,2,3,4,5,6,7})), "")</f>
        <v/>
      </c>
      <c r="BC241" s="46" t="str" cm="1">
        <f t="array" ref="BC241">IFERROR(SUMPRODUCT(LARGE($C241:$AU241,{1,2,3,4,5,6,7,8})), "")</f>
        <v/>
      </c>
    </row>
    <row r="242" spans="2:55" ht="15" customHeight="1" x14ac:dyDescent="0.2"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57"/>
      <c r="AW242" s="47">
        <f t="shared" si="12"/>
        <v>0</v>
      </c>
      <c r="AX242" s="46">
        <f t="shared" si="13"/>
        <v>0</v>
      </c>
      <c r="AY242" s="46" cm="1">
        <f t="array" ref="AY242">IF($AX242&lt;=6,SUM($C242:$AU242),SUMPRODUCT(LARGE($C242:$AU242,{1,2,3,4,5,6})))</f>
        <v>0</v>
      </c>
      <c r="AZ242" s="50" t="str">
        <f t="shared" si="14"/>
        <v/>
      </c>
      <c r="BA242" s="46" t="str" cm="1">
        <f t="array" ref="BA242">IFERROR(SUMPRODUCT(LARGE($C242:$AU242,{1,2,3,4})), "")</f>
        <v/>
      </c>
      <c r="BB242" s="46" t="str" cm="1">
        <f t="array" ref="BB242">IFERROR(SUMPRODUCT(LARGE($C242:$AU242,{1,2,3,4,5,6,7})), "")</f>
        <v/>
      </c>
      <c r="BC242" s="46" t="str" cm="1">
        <f t="array" ref="BC242">IFERROR(SUMPRODUCT(LARGE($C242:$AU242,{1,2,3,4,5,6,7,8})), "")</f>
        <v/>
      </c>
    </row>
    <row r="243" spans="2:55" ht="15" customHeight="1" x14ac:dyDescent="0.2"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57"/>
      <c r="AW243" s="47">
        <f t="shared" si="12"/>
        <v>0</v>
      </c>
      <c r="AX243" s="46">
        <f t="shared" si="13"/>
        <v>0</v>
      </c>
      <c r="AY243" s="46" cm="1">
        <f t="array" ref="AY243">IF($AX243&lt;=6,SUM($C243:$AU243),SUMPRODUCT(LARGE($C243:$AU243,{1,2,3,4,5,6})))</f>
        <v>0</v>
      </c>
      <c r="AZ243" s="50" t="str">
        <f t="shared" si="14"/>
        <v/>
      </c>
      <c r="BA243" s="46" t="str" cm="1">
        <f t="array" ref="BA243">IFERROR(SUMPRODUCT(LARGE($C243:$AU243,{1,2,3,4})), "")</f>
        <v/>
      </c>
      <c r="BB243" s="46" t="str" cm="1">
        <f t="array" ref="BB243">IFERROR(SUMPRODUCT(LARGE($C243:$AU243,{1,2,3,4,5,6,7})), "")</f>
        <v/>
      </c>
      <c r="BC243" s="46" t="str" cm="1">
        <f t="array" ref="BC243">IFERROR(SUMPRODUCT(LARGE($C243:$AU243,{1,2,3,4,5,6,7,8})), "")</f>
        <v/>
      </c>
    </row>
    <row r="244" spans="2:55" ht="15" customHeight="1" x14ac:dyDescent="0.2"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57"/>
      <c r="AW244" s="47">
        <f t="shared" si="12"/>
        <v>0</v>
      </c>
      <c r="AX244" s="46">
        <f t="shared" si="13"/>
        <v>0</v>
      </c>
      <c r="AY244" s="46" cm="1">
        <f t="array" ref="AY244">IF($AX244&lt;=6,SUM($C244:$AU244),SUMPRODUCT(LARGE($C244:$AU244,{1,2,3,4,5,6})))</f>
        <v>0</v>
      </c>
      <c r="AZ244" s="50" t="str">
        <f t="shared" si="14"/>
        <v/>
      </c>
      <c r="BA244" s="46" t="str" cm="1">
        <f t="array" ref="BA244">IFERROR(SUMPRODUCT(LARGE($C244:$AU244,{1,2,3,4})), "")</f>
        <v/>
      </c>
      <c r="BB244" s="46" t="str" cm="1">
        <f t="array" ref="BB244">IFERROR(SUMPRODUCT(LARGE($C244:$AU244,{1,2,3,4,5,6,7})), "")</f>
        <v/>
      </c>
      <c r="BC244" s="46" t="str" cm="1">
        <f t="array" ref="BC244">IFERROR(SUMPRODUCT(LARGE($C244:$AU244,{1,2,3,4,5,6,7,8})), "")</f>
        <v/>
      </c>
    </row>
    <row r="245" spans="2:55" ht="15" customHeight="1" x14ac:dyDescent="0.2"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57"/>
      <c r="AW245" s="47">
        <f t="shared" si="12"/>
        <v>0</v>
      </c>
      <c r="AX245" s="46">
        <f t="shared" si="13"/>
        <v>0</v>
      </c>
      <c r="AY245" s="46" cm="1">
        <f t="array" ref="AY245">IF($AX245&lt;=6,SUM($C245:$AU245),SUMPRODUCT(LARGE($C245:$AU245,{1,2,3,4,5,6})))</f>
        <v>0</v>
      </c>
      <c r="AZ245" s="50" t="str">
        <f t="shared" si="14"/>
        <v/>
      </c>
      <c r="BA245" s="46" t="str" cm="1">
        <f t="array" ref="BA245">IFERROR(SUMPRODUCT(LARGE($C245:$AU245,{1,2,3,4})), "")</f>
        <v/>
      </c>
      <c r="BB245" s="46" t="str" cm="1">
        <f t="array" ref="BB245">IFERROR(SUMPRODUCT(LARGE($C245:$AU245,{1,2,3,4,5,6,7})), "")</f>
        <v/>
      </c>
      <c r="BC245" s="46" t="str" cm="1">
        <f t="array" ref="BC245">IFERROR(SUMPRODUCT(LARGE($C245:$AU245,{1,2,3,4,5,6,7,8})), "")</f>
        <v/>
      </c>
    </row>
    <row r="246" spans="2:55" ht="15" customHeight="1" x14ac:dyDescent="0.2"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57"/>
      <c r="AW246" s="47">
        <f t="shared" si="12"/>
        <v>0</v>
      </c>
      <c r="AX246" s="46">
        <f t="shared" si="13"/>
        <v>0</v>
      </c>
      <c r="AY246" s="46" cm="1">
        <f t="array" ref="AY246">IF($AX246&lt;=6,SUM($C246:$AU246),SUMPRODUCT(LARGE($C246:$AU246,{1,2,3,4,5,6})))</f>
        <v>0</v>
      </c>
      <c r="AZ246" s="50" t="str">
        <f t="shared" si="14"/>
        <v/>
      </c>
      <c r="BA246" s="46" t="str" cm="1">
        <f t="array" ref="BA246">IFERROR(SUMPRODUCT(LARGE($C246:$AU246,{1,2,3,4})), "")</f>
        <v/>
      </c>
      <c r="BB246" s="46" t="str" cm="1">
        <f t="array" ref="BB246">IFERROR(SUMPRODUCT(LARGE($C246:$AU246,{1,2,3,4,5,6,7})), "")</f>
        <v/>
      </c>
      <c r="BC246" s="46" t="str" cm="1">
        <f t="array" ref="BC246">IFERROR(SUMPRODUCT(LARGE($C246:$AU246,{1,2,3,4,5,6,7,8})), "")</f>
        <v/>
      </c>
    </row>
    <row r="247" spans="2:55" ht="15" customHeight="1" x14ac:dyDescent="0.2"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57"/>
      <c r="AW247" s="47">
        <f t="shared" si="12"/>
        <v>0</v>
      </c>
      <c r="AX247" s="46">
        <f t="shared" si="13"/>
        <v>0</v>
      </c>
      <c r="AY247" s="46" cm="1">
        <f t="array" ref="AY247">IF($AX247&lt;=6,SUM($C247:$AU247),SUMPRODUCT(LARGE($C247:$AU247,{1,2,3,4,5,6})))</f>
        <v>0</v>
      </c>
      <c r="AZ247" s="50" t="str">
        <f t="shared" si="14"/>
        <v/>
      </c>
      <c r="BA247" s="46" t="str" cm="1">
        <f t="array" ref="BA247">IFERROR(SUMPRODUCT(LARGE($C247:$AU247,{1,2,3,4})), "")</f>
        <v/>
      </c>
      <c r="BB247" s="46" t="str" cm="1">
        <f t="array" ref="BB247">IFERROR(SUMPRODUCT(LARGE($C247:$AU247,{1,2,3,4,5,6,7})), "")</f>
        <v/>
      </c>
      <c r="BC247" s="46" t="str" cm="1">
        <f t="array" ref="BC247">IFERROR(SUMPRODUCT(LARGE($C247:$AU247,{1,2,3,4,5,6,7,8})), "")</f>
        <v/>
      </c>
    </row>
    <row r="248" spans="2:55" ht="15" customHeight="1" x14ac:dyDescent="0.2"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57"/>
      <c r="AW248" s="47">
        <f t="shared" si="12"/>
        <v>0</v>
      </c>
      <c r="AX248" s="46">
        <f t="shared" si="13"/>
        <v>0</v>
      </c>
      <c r="AY248" s="46" cm="1">
        <f t="array" ref="AY248">IF($AX248&lt;=6,SUM($C248:$AU248),SUMPRODUCT(LARGE($C248:$AU248,{1,2,3,4,5,6})))</f>
        <v>0</v>
      </c>
      <c r="AZ248" s="50" t="str">
        <f t="shared" si="14"/>
        <v/>
      </c>
      <c r="BA248" s="46" t="str" cm="1">
        <f t="array" ref="BA248">IFERROR(SUMPRODUCT(LARGE($C248:$AU248,{1,2,3,4})), "")</f>
        <v/>
      </c>
      <c r="BB248" s="46" t="str" cm="1">
        <f t="array" ref="BB248">IFERROR(SUMPRODUCT(LARGE($C248:$AU248,{1,2,3,4,5,6,7})), "")</f>
        <v/>
      </c>
      <c r="BC248" s="46" t="str" cm="1">
        <f t="array" ref="BC248">IFERROR(SUMPRODUCT(LARGE($C248:$AU248,{1,2,3,4,5,6,7,8})), "")</f>
        <v/>
      </c>
    </row>
    <row r="249" spans="2:55" ht="15" customHeight="1" x14ac:dyDescent="0.2"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57"/>
      <c r="AW249" s="47">
        <f t="shared" si="12"/>
        <v>0</v>
      </c>
      <c r="AX249" s="46">
        <f t="shared" si="13"/>
        <v>0</v>
      </c>
      <c r="AY249" s="46" cm="1">
        <f t="array" ref="AY249">IF($AX249&lt;=6,SUM($C249:$AU249),SUMPRODUCT(LARGE($C249:$AU249,{1,2,3,4,5,6})))</f>
        <v>0</v>
      </c>
      <c r="AZ249" s="50" t="str">
        <f t="shared" si="14"/>
        <v/>
      </c>
      <c r="BA249" s="46" t="str" cm="1">
        <f t="array" ref="BA249">IFERROR(SUMPRODUCT(LARGE($C249:$AU249,{1,2,3,4})), "")</f>
        <v/>
      </c>
      <c r="BB249" s="46" t="str" cm="1">
        <f t="array" ref="BB249">IFERROR(SUMPRODUCT(LARGE($C249:$AU249,{1,2,3,4,5,6,7})), "")</f>
        <v/>
      </c>
      <c r="BC249" s="46" t="str" cm="1">
        <f t="array" ref="BC249">IFERROR(SUMPRODUCT(LARGE($C249:$AU249,{1,2,3,4,5,6,7,8})), "")</f>
        <v/>
      </c>
    </row>
    <row r="250" spans="2:55" ht="15" customHeight="1" x14ac:dyDescent="0.2"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57"/>
      <c r="AW250" s="47">
        <f t="shared" si="12"/>
        <v>0</v>
      </c>
      <c r="AX250" s="46">
        <f t="shared" si="13"/>
        <v>0</v>
      </c>
      <c r="AY250" s="46" cm="1">
        <f t="array" ref="AY250">IF($AX250&lt;=6,SUM($C250:$AU250),SUMPRODUCT(LARGE($C250:$AU250,{1,2,3,4,5,6})))</f>
        <v>0</v>
      </c>
      <c r="AZ250" s="50" t="str">
        <f t="shared" si="14"/>
        <v/>
      </c>
      <c r="BA250" s="46" t="str" cm="1">
        <f t="array" ref="BA250">IFERROR(SUMPRODUCT(LARGE($C250:$AU250,{1,2,3,4})), "")</f>
        <v/>
      </c>
      <c r="BB250" s="46" t="str" cm="1">
        <f t="array" ref="BB250">IFERROR(SUMPRODUCT(LARGE($C250:$AU250,{1,2,3,4,5,6,7})), "")</f>
        <v/>
      </c>
      <c r="BC250" s="46" t="str" cm="1">
        <f t="array" ref="BC250">IFERROR(SUMPRODUCT(LARGE($C250:$AU250,{1,2,3,4,5,6,7,8})), "")</f>
        <v/>
      </c>
    </row>
    <row r="251" spans="2:55" ht="15" customHeight="1" x14ac:dyDescent="0.2"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57"/>
      <c r="AW251" s="47">
        <f t="shared" si="12"/>
        <v>0</v>
      </c>
      <c r="AX251" s="46">
        <f t="shared" si="13"/>
        <v>0</v>
      </c>
      <c r="AY251" s="46" cm="1">
        <f t="array" ref="AY251">IF($AX251&lt;=6,SUM($C251:$AU251),SUMPRODUCT(LARGE($C251:$AU251,{1,2,3,4,5,6})))</f>
        <v>0</v>
      </c>
      <c r="AZ251" s="50" t="str">
        <f t="shared" si="14"/>
        <v/>
      </c>
      <c r="BA251" s="46" t="str" cm="1">
        <f t="array" ref="BA251">IFERROR(SUMPRODUCT(LARGE($C251:$AU251,{1,2,3,4})), "")</f>
        <v/>
      </c>
      <c r="BB251" s="46" t="str" cm="1">
        <f t="array" ref="BB251">IFERROR(SUMPRODUCT(LARGE($C251:$AU251,{1,2,3,4,5,6,7})), "")</f>
        <v/>
      </c>
      <c r="BC251" s="46" t="str" cm="1">
        <f t="array" ref="BC251">IFERROR(SUMPRODUCT(LARGE($C251:$AU251,{1,2,3,4,5,6,7,8})), "")</f>
        <v/>
      </c>
    </row>
    <row r="252" spans="2:55" ht="15" customHeight="1" x14ac:dyDescent="0.2"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57"/>
      <c r="AW252" s="47">
        <f t="shared" si="12"/>
        <v>0</v>
      </c>
      <c r="AX252" s="46">
        <f t="shared" si="13"/>
        <v>0</v>
      </c>
      <c r="AY252" s="46" cm="1">
        <f t="array" ref="AY252">IF($AX252&lt;=6,SUM($C252:$AU252),SUMPRODUCT(LARGE($C252:$AU252,{1,2,3,4,5,6})))</f>
        <v>0</v>
      </c>
      <c r="AZ252" s="50" t="str">
        <f t="shared" si="14"/>
        <v/>
      </c>
      <c r="BA252" s="46" t="str" cm="1">
        <f t="array" ref="BA252">IFERROR(SUMPRODUCT(LARGE($C252:$AU252,{1,2,3,4})), "")</f>
        <v/>
      </c>
      <c r="BB252" s="46" t="str" cm="1">
        <f t="array" ref="BB252">IFERROR(SUMPRODUCT(LARGE($C252:$AU252,{1,2,3,4,5,6,7})), "")</f>
        <v/>
      </c>
      <c r="BC252" s="46" t="str" cm="1">
        <f t="array" ref="BC252">IFERROR(SUMPRODUCT(LARGE($C252:$AU252,{1,2,3,4,5,6,7,8})), "")</f>
        <v/>
      </c>
    </row>
    <row r="253" spans="2:55" ht="15" customHeight="1" x14ac:dyDescent="0.2"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57"/>
      <c r="AW253" s="47">
        <f t="shared" si="12"/>
        <v>0</v>
      </c>
      <c r="AX253" s="46">
        <f t="shared" si="13"/>
        <v>0</v>
      </c>
      <c r="AY253" s="46" cm="1">
        <f t="array" ref="AY253">IF($AX253&lt;=6,SUM($C253:$AU253),SUMPRODUCT(LARGE($C253:$AU253,{1,2,3,4,5,6})))</f>
        <v>0</v>
      </c>
      <c r="AZ253" s="50" t="str">
        <f t="shared" si="14"/>
        <v/>
      </c>
      <c r="BA253" s="46" t="str" cm="1">
        <f t="array" ref="BA253">IFERROR(SUMPRODUCT(LARGE($C253:$AU253,{1,2,3,4})), "")</f>
        <v/>
      </c>
      <c r="BB253" s="46" t="str" cm="1">
        <f t="array" ref="BB253">IFERROR(SUMPRODUCT(LARGE($C253:$AU253,{1,2,3,4,5,6,7})), "")</f>
        <v/>
      </c>
      <c r="BC253" s="46" t="str" cm="1">
        <f t="array" ref="BC253">IFERROR(SUMPRODUCT(LARGE($C253:$AU253,{1,2,3,4,5,6,7,8})), "")</f>
        <v/>
      </c>
    </row>
    <row r="254" spans="2:55" ht="15" customHeight="1" x14ac:dyDescent="0.2"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57"/>
      <c r="AW254" s="47">
        <f t="shared" si="12"/>
        <v>0</v>
      </c>
      <c r="AX254" s="46">
        <f t="shared" si="13"/>
        <v>0</v>
      </c>
      <c r="AY254" s="46" cm="1">
        <f t="array" ref="AY254">IF($AX254&lt;=6,SUM($C254:$AU254),SUMPRODUCT(LARGE($C254:$AU254,{1,2,3,4,5,6})))</f>
        <v>0</v>
      </c>
      <c r="AZ254" s="50" t="str">
        <f t="shared" si="14"/>
        <v/>
      </c>
      <c r="BA254" s="46" t="str" cm="1">
        <f t="array" ref="BA254">IFERROR(SUMPRODUCT(LARGE($C254:$AU254,{1,2,3,4})), "")</f>
        <v/>
      </c>
      <c r="BB254" s="46" t="str" cm="1">
        <f t="array" ref="BB254">IFERROR(SUMPRODUCT(LARGE($C254:$AU254,{1,2,3,4,5,6,7})), "")</f>
        <v/>
      </c>
      <c r="BC254" s="46" t="str" cm="1">
        <f t="array" ref="BC254">IFERROR(SUMPRODUCT(LARGE($C254:$AU254,{1,2,3,4,5,6,7,8})), "")</f>
        <v/>
      </c>
    </row>
    <row r="255" spans="2:55" ht="15" customHeight="1" x14ac:dyDescent="0.2"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57"/>
      <c r="AW255" s="47">
        <f t="shared" si="12"/>
        <v>0</v>
      </c>
      <c r="AX255" s="46">
        <f t="shared" si="13"/>
        <v>0</v>
      </c>
      <c r="AY255" s="46" cm="1">
        <f t="array" ref="AY255">IF($AX255&lt;=6,SUM($C255:$AU255),SUMPRODUCT(LARGE($C255:$AU255,{1,2,3,4,5,6})))</f>
        <v>0</v>
      </c>
      <c r="AZ255" s="50" t="str">
        <f t="shared" si="14"/>
        <v/>
      </c>
      <c r="BA255" s="46" t="str" cm="1">
        <f t="array" ref="BA255">IFERROR(SUMPRODUCT(LARGE($C255:$AU255,{1,2,3,4})), "")</f>
        <v/>
      </c>
      <c r="BB255" s="46" t="str" cm="1">
        <f t="array" ref="BB255">IFERROR(SUMPRODUCT(LARGE($C255:$AU255,{1,2,3,4,5,6,7})), "")</f>
        <v/>
      </c>
      <c r="BC255" s="46" t="str" cm="1">
        <f t="array" ref="BC255">IFERROR(SUMPRODUCT(LARGE($C255:$AU255,{1,2,3,4,5,6,7,8})), "")</f>
        <v/>
      </c>
    </row>
    <row r="256" spans="2:55" ht="15" customHeight="1" x14ac:dyDescent="0.2"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57"/>
      <c r="AW256" s="47">
        <f t="shared" si="12"/>
        <v>0</v>
      </c>
      <c r="AX256" s="46">
        <f t="shared" si="13"/>
        <v>0</v>
      </c>
      <c r="AY256" s="46" cm="1">
        <f t="array" ref="AY256">IF($AX256&lt;=6,SUM($C256:$AU256),SUMPRODUCT(LARGE($C256:$AU256,{1,2,3,4,5,6})))</f>
        <v>0</v>
      </c>
      <c r="AZ256" s="50" t="str">
        <f t="shared" si="14"/>
        <v/>
      </c>
      <c r="BA256" s="46" t="str" cm="1">
        <f t="array" ref="BA256">IFERROR(SUMPRODUCT(LARGE($C256:$AU256,{1,2,3,4})), "")</f>
        <v/>
      </c>
      <c r="BB256" s="46" t="str" cm="1">
        <f t="array" ref="BB256">IFERROR(SUMPRODUCT(LARGE($C256:$AU256,{1,2,3,4,5,6,7})), "")</f>
        <v/>
      </c>
      <c r="BC256" s="46" t="str" cm="1">
        <f t="array" ref="BC256">IFERROR(SUMPRODUCT(LARGE($C256:$AU256,{1,2,3,4,5,6,7,8})), "")</f>
        <v/>
      </c>
    </row>
    <row r="257" spans="2:55" ht="15" customHeight="1" x14ac:dyDescent="0.2"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57"/>
      <c r="AW257" s="47">
        <f t="shared" si="12"/>
        <v>0</v>
      </c>
      <c r="AX257" s="46">
        <f t="shared" si="13"/>
        <v>0</v>
      </c>
      <c r="AY257" s="46" cm="1">
        <f t="array" ref="AY257">IF($AX257&lt;=6,SUM($C257:$AU257),SUMPRODUCT(LARGE($C257:$AU257,{1,2,3,4,5,6})))</f>
        <v>0</v>
      </c>
      <c r="AZ257" s="50" t="str">
        <f t="shared" si="14"/>
        <v/>
      </c>
      <c r="BA257" s="46" t="str" cm="1">
        <f t="array" ref="BA257">IFERROR(SUMPRODUCT(LARGE($C257:$AU257,{1,2,3,4})), "")</f>
        <v/>
      </c>
      <c r="BB257" s="46" t="str" cm="1">
        <f t="array" ref="BB257">IFERROR(SUMPRODUCT(LARGE($C257:$AU257,{1,2,3,4,5,6,7})), "")</f>
        <v/>
      </c>
      <c r="BC257" s="46" t="str" cm="1">
        <f t="array" ref="BC257">IFERROR(SUMPRODUCT(LARGE($C257:$AU257,{1,2,3,4,5,6,7,8})), "")</f>
        <v/>
      </c>
    </row>
    <row r="258" spans="2:55" ht="15" customHeight="1" x14ac:dyDescent="0.2"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57"/>
      <c r="AW258" s="47">
        <f t="shared" si="12"/>
        <v>0</v>
      </c>
      <c r="AX258" s="46">
        <f t="shared" si="13"/>
        <v>0</v>
      </c>
      <c r="AY258" s="46" cm="1">
        <f t="array" ref="AY258">IF($AX258&lt;=6,SUM($C258:$AU258),SUMPRODUCT(LARGE($C258:$AU258,{1,2,3,4,5,6})))</f>
        <v>0</v>
      </c>
      <c r="AZ258" s="50" t="str">
        <f t="shared" si="14"/>
        <v/>
      </c>
      <c r="BA258" s="46" t="str" cm="1">
        <f t="array" ref="BA258">IFERROR(SUMPRODUCT(LARGE($C258:$AU258,{1,2,3,4})), "")</f>
        <v/>
      </c>
      <c r="BB258" s="46" t="str" cm="1">
        <f t="array" ref="BB258">IFERROR(SUMPRODUCT(LARGE($C258:$AU258,{1,2,3,4,5,6,7})), "")</f>
        <v/>
      </c>
      <c r="BC258" s="46" t="str" cm="1">
        <f t="array" ref="BC258">IFERROR(SUMPRODUCT(LARGE($C258:$AU258,{1,2,3,4,5,6,7,8})), "")</f>
        <v/>
      </c>
    </row>
    <row r="259" spans="2:55" ht="15" customHeight="1" x14ac:dyDescent="0.2"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57"/>
      <c r="AW259" s="47">
        <f t="shared" ref="AW259:AW300" si="15">SUM($C259:$AV259)</f>
        <v>0</v>
      </c>
      <c r="AX259" s="46">
        <f t="shared" ref="AX259:AX264" si="16">COUNTA(C259:AU259)</f>
        <v>0</v>
      </c>
      <c r="AY259" s="46" cm="1">
        <f t="array" ref="AY259">IF($AX259&lt;=6,SUM($C259:$AU259),SUMPRODUCT(LARGE($C259:$AU259,{1,2,3,4,5,6})))</f>
        <v>0</v>
      </c>
      <c r="AZ259" s="50" t="str">
        <f t="shared" ref="AZ259:AZ300" si="17">IF(AND($AX259&gt;=6,AY259=AY260),"Manual Calc Needed","")</f>
        <v/>
      </c>
      <c r="BA259" s="46" t="str" cm="1">
        <f t="array" ref="BA259">IFERROR(SUMPRODUCT(LARGE($C259:$AU259,{1,2,3,4})), "")</f>
        <v/>
      </c>
      <c r="BB259" s="46" t="str" cm="1">
        <f t="array" ref="BB259">IFERROR(SUMPRODUCT(LARGE($C259:$AU259,{1,2,3,4,5,6,7})), "")</f>
        <v/>
      </c>
      <c r="BC259" s="46" t="str" cm="1">
        <f t="array" ref="BC259">IFERROR(SUMPRODUCT(LARGE($C259:$AU259,{1,2,3,4,5,6,7,8})), "")</f>
        <v/>
      </c>
    </row>
    <row r="260" spans="2:55" ht="15" customHeight="1" x14ac:dyDescent="0.2"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57"/>
      <c r="AW260" s="47">
        <f t="shared" si="15"/>
        <v>0</v>
      </c>
      <c r="AX260" s="46">
        <f t="shared" si="16"/>
        <v>0</v>
      </c>
      <c r="AY260" s="46" cm="1">
        <f t="array" ref="AY260">IF($AX260&lt;=6,SUM($C260:$AU260),SUMPRODUCT(LARGE($C260:$AU260,{1,2,3,4,5,6})))</f>
        <v>0</v>
      </c>
      <c r="AZ260" s="50" t="str">
        <f t="shared" si="17"/>
        <v/>
      </c>
      <c r="BA260" s="46" t="str" cm="1">
        <f t="array" ref="BA260">IFERROR(SUMPRODUCT(LARGE($C260:$AU260,{1,2,3,4})), "")</f>
        <v/>
      </c>
      <c r="BB260" s="46" t="str" cm="1">
        <f t="array" ref="BB260">IFERROR(SUMPRODUCT(LARGE($C260:$AU260,{1,2,3,4,5,6,7})), "")</f>
        <v/>
      </c>
      <c r="BC260" s="46" t="str" cm="1">
        <f t="array" ref="BC260">IFERROR(SUMPRODUCT(LARGE($C260:$AU260,{1,2,3,4,5,6,7,8})), "")</f>
        <v/>
      </c>
    </row>
    <row r="261" spans="2:55" ht="15" customHeight="1" x14ac:dyDescent="0.2"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57"/>
      <c r="AW261" s="47">
        <f t="shared" si="15"/>
        <v>0</v>
      </c>
      <c r="AX261" s="46">
        <f t="shared" si="16"/>
        <v>0</v>
      </c>
      <c r="AY261" s="46" cm="1">
        <f t="array" ref="AY261">IF($AX261&lt;=6,SUM($C261:$AU261),SUMPRODUCT(LARGE($C261:$AU261,{1,2,3,4,5,6})))</f>
        <v>0</v>
      </c>
      <c r="AZ261" s="50" t="str">
        <f t="shared" si="17"/>
        <v/>
      </c>
      <c r="BA261" s="46" t="str" cm="1">
        <f t="array" ref="BA261">IFERROR(SUMPRODUCT(LARGE($C261:$AU261,{1,2,3,4})), "")</f>
        <v/>
      </c>
      <c r="BB261" s="46" t="str" cm="1">
        <f t="array" ref="BB261">IFERROR(SUMPRODUCT(LARGE($C261:$AU261,{1,2,3,4,5,6,7})), "")</f>
        <v/>
      </c>
      <c r="BC261" s="46" t="str" cm="1">
        <f t="array" ref="BC261">IFERROR(SUMPRODUCT(LARGE($C261:$AU261,{1,2,3,4,5,6,7,8})), "")</f>
        <v/>
      </c>
    </row>
    <row r="262" spans="2:55" ht="15" customHeight="1" x14ac:dyDescent="0.2"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57"/>
      <c r="AW262" s="47">
        <f t="shared" si="15"/>
        <v>0</v>
      </c>
      <c r="AX262" s="46">
        <f t="shared" si="16"/>
        <v>0</v>
      </c>
      <c r="AY262" s="46" cm="1">
        <f t="array" ref="AY262">IF($AX262&lt;=6,SUM($C262:$AU262),SUMPRODUCT(LARGE($C262:$AU262,{1,2,3,4,5,6})))</f>
        <v>0</v>
      </c>
      <c r="AZ262" s="50" t="str">
        <f t="shared" si="17"/>
        <v/>
      </c>
      <c r="BA262" s="46" t="str" cm="1">
        <f t="array" ref="BA262">IFERROR(SUMPRODUCT(LARGE($C262:$AU262,{1,2,3,4})), "")</f>
        <v/>
      </c>
      <c r="BB262" s="46" t="str" cm="1">
        <f t="array" ref="BB262">IFERROR(SUMPRODUCT(LARGE($C262:$AU262,{1,2,3,4,5,6,7})), "")</f>
        <v/>
      </c>
      <c r="BC262" s="46" t="str" cm="1">
        <f t="array" ref="BC262">IFERROR(SUMPRODUCT(LARGE($C262:$AU262,{1,2,3,4,5,6,7,8})), "")</f>
        <v/>
      </c>
    </row>
    <row r="263" spans="2:55" ht="15" customHeight="1" x14ac:dyDescent="0.2"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57"/>
      <c r="AW263" s="47">
        <f t="shared" si="15"/>
        <v>0</v>
      </c>
      <c r="AX263" s="46">
        <f t="shared" si="16"/>
        <v>0</v>
      </c>
      <c r="AY263" s="46" cm="1">
        <f t="array" ref="AY263">IF($AX263&lt;=6,SUM($C263:$AU263),SUMPRODUCT(LARGE($C263:$AU263,{1,2,3,4,5,6})))</f>
        <v>0</v>
      </c>
      <c r="AZ263" s="50" t="str">
        <f t="shared" si="17"/>
        <v/>
      </c>
      <c r="BA263" s="46" t="str" cm="1">
        <f t="array" ref="BA263">IFERROR(SUMPRODUCT(LARGE($C263:$AU263,{1,2,3,4})), "")</f>
        <v/>
      </c>
      <c r="BB263" s="46" t="str" cm="1">
        <f t="array" ref="BB263">IFERROR(SUMPRODUCT(LARGE($C263:$AU263,{1,2,3,4,5,6,7})), "")</f>
        <v/>
      </c>
      <c r="BC263" s="46" t="str" cm="1">
        <f t="array" ref="BC263">IFERROR(SUMPRODUCT(LARGE($C263:$AU263,{1,2,3,4,5,6,7,8})), "")</f>
        <v/>
      </c>
    </row>
    <row r="264" spans="2:55" ht="15" customHeight="1" x14ac:dyDescent="0.2"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57"/>
      <c r="AW264" s="47">
        <f t="shared" si="15"/>
        <v>0</v>
      </c>
      <c r="AX264" s="46">
        <f t="shared" si="16"/>
        <v>0</v>
      </c>
      <c r="AY264" s="46" cm="1">
        <f t="array" ref="AY264">IF($AX264&lt;=6,SUM($C264:$AU264),SUMPRODUCT(LARGE($C264:$AU264,{1,2,3,4,5,6})))</f>
        <v>0</v>
      </c>
      <c r="AZ264" s="50" t="str">
        <f t="shared" si="17"/>
        <v/>
      </c>
      <c r="BA264" s="46" t="str" cm="1">
        <f t="array" ref="BA264">IFERROR(SUMPRODUCT(LARGE($C264:$AU264,{1,2,3,4})), "")</f>
        <v/>
      </c>
      <c r="BB264" s="46" t="str" cm="1">
        <f t="array" ref="BB264">IFERROR(SUMPRODUCT(LARGE($C264:$AU264,{1,2,3,4,5,6,7})), "")</f>
        <v/>
      </c>
      <c r="BC264" s="46" t="str" cm="1">
        <f t="array" ref="BC264">IFERROR(SUMPRODUCT(LARGE($C264:$AU264,{1,2,3,4,5,6,7,8})), "")</f>
        <v/>
      </c>
    </row>
    <row r="265" spans="2:55" ht="15" customHeight="1" x14ac:dyDescent="0.2"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57"/>
      <c r="AW265" s="47">
        <f t="shared" si="15"/>
        <v>0</v>
      </c>
      <c r="AX265" s="46">
        <f t="shared" ref="AX265:AX300" si="18">COUNTA(C265:AU265)</f>
        <v>0</v>
      </c>
      <c r="AY265" s="46" cm="1">
        <f t="array" ref="AY265">IF($AX265&lt;=6,SUM($C265:$AU265),SUMPRODUCT(LARGE($C265:$AU265,{1,2,3,4,5,6})))</f>
        <v>0</v>
      </c>
      <c r="AZ265" s="50" t="str">
        <f t="shared" si="17"/>
        <v/>
      </c>
      <c r="BA265" s="46" t="str" cm="1">
        <f t="array" ref="BA265">IFERROR(SUMPRODUCT(LARGE($C265:$AU265,{1,2,3,4})), "")</f>
        <v/>
      </c>
      <c r="BB265" s="46" t="str" cm="1">
        <f t="array" ref="BB265">IFERROR(SUMPRODUCT(LARGE($C265:$AU265,{1,2,3,4,5,6,7})), "")</f>
        <v/>
      </c>
      <c r="BC265" s="46" t="str" cm="1">
        <f t="array" ref="BC265">IFERROR(SUMPRODUCT(LARGE($C265:$AU265,{1,2,3,4,5,6,7,8})), "")</f>
        <v/>
      </c>
    </row>
    <row r="266" spans="2:55" ht="15" customHeight="1" x14ac:dyDescent="0.2"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57"/>
      <c r="AW266" s="47">
        <f t="shared" si="15"/>
        <v>0</v>
      </c>
      <c r="AX266" s="46">
        <f t="shared" si="18"/>
        <v>0</v>
      </c>
      <c r="AY266" s="46" cm="1">
        <f t="array" ref="AY266">IF($AX266&lt;=6,SUM($C266:$AU266),SUMPRODUCT(LARGE($C266:$AU266,{1,2,3,4,5,6})))</f>
        <v>0</v>
      </c>
      <c r="AZ266" s="50" t="str">
        <f t="shared" si="17"/>
        <v/>
      </c>
      <c r="BA266" s="46" t="str" cm="1">
        <f t="array" ref="BA266">IFERROR(SUMPRODUCT(LARGE($C266:$AU266,{1,2,3,4})), "")</f>
        <v/>
      </c>
      <c r="BB266" s="46" t="str" cm="1">
        <f t="array" ref="BB266">IFERROR(SUMPRODUCT(LARGE($C266:$AU266,{1,2,3,4,5,6,7})), "")</f>
        <v/>
      </c>
      <c r="BC266" s="46" t="str" cm="1">
        <f t="array" ref="BC266">IFERROR(SUMPRODUCT(LARGE($C266:$AU266,{1,2,3,4,5,6,7,8})), "")</f>
        <v/>
      </c>
    </row>
    <row r="267" spans="2:55" ht="15" customHeight="1" x14ac:dyDescent="0.2"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57"/>
      <c r="AW267" s="47">
        <f t="shared" si="15"/>
        <v>0</v>
      </c>
      <c r="AX267" s="46">
        <f t="shared" si="18"/>
        <v>0</v>
      </c>
      <c r="AY267" s="46" cm="1">
        <f t="array" ref="AY267">IF($AX267&lt;=6,SUM($C267:$AU267),SUMPRODUCT(LARGE($C267:$AU267,{1,2,3,4,5,6})))</f>
        <v>0</v>
      </c>
      <c r="AZ267" s="50" t="str">
        <f t="shared" si="17"/>
        <v/>
      </c>
      <c r="BA267" s="46" t="str" cm="1">
        <f t="array" ref="BA267">IFERROR(SUMPRODUCT(LARGE($C267:$AU267,{1,2,3,4})), "")</f>
        <v/>
      </c>
      <c r="BB267" s="46" t="str" cm="1">
        <f t="array" ref="BB267">IFERROR(SUMPRODUCT(LARGE($C267:$AU267,{1,2,3,4,5,6,7})), "")</f>
        <v/>
      </c>
      <c r="BC267" s="46" t="str" cm="1">
        <f t="array" ref="BC267">IFERROR(SUMPRODUCT(LARGE($C267:$AU267,{1,2,3,4,5,6,7,8})), "")</f>
        <v/>
      </c>
    </row>
    <row r="268" spans="2:55" ht="15" customHeight="1" x14ac:dyDescent="0.2"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57"/>
      <c r="AW268" s="47">
        <f t="shared" si="15"/>
        <v>0</v>
      </c>
      <c r="AX268" s="46">
        <f t="shared" si="18"/>
        <v>0</v>
      </c>
      <c r="AY268" s="46" cm="1">
        <f t="array" ref="AY268">IF($AX268&lt;=6,SUM($C268:$AU268),SUMPRODUCT(LARGE($C268:$AU268,{1,2,3,4,5,6})))</f>
        <v>0</v>
      </c>
      <c r="AZ268" s="50" t="str">
        <f t="shared" si="17"/>
        <v/>
      </c>
      <c r="BA268" s="46" t="str" cm="1">
        <f t="array" ref="BA268">IFERROR(SUMPRODUCT(LARGE($C268:$AU268,{1,2,3,4})), "")</f>
        <v/>
      </c>
      <c r="BB268" s="46" t="str" cm="1">
        <f t="array" ref="BB268">IFERROR(SUMPRODUCT(LARGE($C268:$AU268,{1,2,3,4,5,6,7})), "")</f>
        <v/>
      </c>
      <c r="BC268" s="46" t="str" cm="1">
        <f t="array" ref="BC268">IFERROR(SUMPRODUCT(LARGE($C268:$AU268,{1,2,3,4,5,6,7,8})), "")</f>
        <v/>
      </c>
    </row>
    <row r="269" spans="2:55" ht="15" customHeight="1" x14ac:dyDescent="0.2"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57"/>
      <c r="AW269" s="47">
        <f t="shared" si="15"/>
        <v>0</v>
      </c>
      <c r="AX269" s="46">
        <f t="shared" si="18"/>
        <v>0</v>
      </c>
      <c r="AY269" s="46" cm="1">
        <f t="array" ref="AY269">IF($AX269&lt;=6,SUM($C269:$AU269),SUMPRODUCT(LARGE($C269:$AU269,{1,2,3,4,5,6})))</f>
        <v>0</v>
      </c>
      <c r="AZ269" s="50" t="str">
        <f t="shared" si="17"/>
        <v/>
      </c>
      <c r="BA269" s="46" t="str" cm="1">
        <f t="array" ref="BA269">IFERROR(SUMPRODUCT(LARGE($C269:$AU269,{1,2,3,4})), "")</f>
        <v/>
      </c>
      <c r="BB269" s="46" t="str" cm="1">
        <f t="array" ref="BB269">IFERROR(SUMPRODUCT(LARGE($C269:$AU269,{1,2,3,4,5,6,7})), "")</f>
        <v/>
      </c>
      <c r="BC269" s="46" t="str" cm="1">
        <f t="array" ref="BC269">IFERROR(SUMPRODUCT(LARGE($C269:$AU269,{1,2,3,4,5,6,7,8})), "")</f>
        <v/>
      </c>
    </row>
    <row r="270" spans="2:55" ht="15" customHeight="1" x14ac:dyDescent="0.2"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57"/>
      <c r="AW270" s="47">
        <f t="shared" si="15"/>
        <v>0</v>
      </c>
      <c r="AX270" s="46">
        <f t="shared" si="18"/>
        <v>0</v>
      </c>
      <c r="AY270" s="46" cm="1">
        <f t="array" ref="AY270">IF($AX270&lt;=6,SUM($C270:$AU270),SUMPRODUCT(LARGE($C270:$AU270,{1,2,3,4,5,6})))</f>
        <v>0</v>
      </c>
      <c r="AZ270" s="50" t="str">
        <f t="shared" si="17"/>
        <v/>
      </c>
      <c r="BA270" s="46" t="str" cm="1">
        <f t="array" ref="BA270">IFERROR(SUMPRODUCT(LARGE($C270:$AU270,{1,2,3,4})), "")</f>
        <v/>
      </c>
      <c r="BB270" s="46" t="str" cm="1">
        <f t="array" ref="BB270">IFERROR(SUMPRODUCT(LARGE($C270:$AU270,{1,2,3,4,5,6,7})), "")</f>
        <v/>
      </c>
      <c r="BC270" s="46" t="str" cm="1">
        <f t="array" ref="BC270">IFERROR(SUMPRODUCT(LARGE($C270:$AU270,{1,2,3,4,5,6,7,8})), "")</f>
        <v/>
      </c>
    </row>
    <row r="271" spans="2:55" ht="15" customHeight="1" x14ac:dyDescent="0.2"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57"/>
      <c r="AW271" s="47">
        <f t="shared" si="15"/>
        <v>0</v>
      </c>
      <c r="AX271" s="46">
        <f t="shared" si="18"/>
        <v>0</v>
      </c>
      <c r="AY271" s="46" cm="1">
        <f t="array" ref="AY271">IF($AX271&lt;=6,SUM($C271:$AU271),SUMPRODUCT(LARGE($C271:$AU271,{1,2,3,4,5,6})))</f>
        <v>0</v>
      </c>
      <c r="AZ271" s="50" t="str">
        <f t="shared" si="17"/>
        <v/>
      </c>
      <c r="BA271" s="46" t="str" cm="1">
        <f t="array" ref="BA271">IFERROR(SUMPRODUCT(LARGE($C271:$AU271,{1,2,3,4})), "")</f>
        <v/>
      </c>
      <c r="BB271" s="46" t="str" cm="1">
        <f t="array" ref="BB271">IFERROR(SUMPRODUCT(LARGE($C271:$AU271,{1,2,3,4,5,6,7})), "")</f>
        <v/>
      </c>
      <c r="BC271" s="46" t="str" cm="1">
        <f t="array" ref="BC271">IFERROR(SUMPRODUCT(LARGE($C271:$AU271,{1,2,3,4,5,6,7,8})), "")</f>
        <v/>
      </c>
    </row>
    <row r="272" spans="2:55" ht="15" customHeight="1" x14ac:dyDescent="0.2"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57"/>
      <c r="AW272" s="47">
        <f t="shared" si="15"/>
        <v>0</v>
      </c>
      <c r="AX272" s="46">
        <f t="shared" si="18"/>
        <v>0</v>
      </c>
      <c r="AY272" s="46" cm="1">
        <f t="array" ref="AY272">IF($AX272&lt;=6,SUM($C272:$AU272),SUMPRODUCT(LARGE($C272:$AU272,{1,2,3,4,5,6})))</f>
        <v>0</v>
      </c>
      <c r="AZ272" s="50" t="str">
        <f t="shared" si="17"/>
        <v/>
      </c>
      <c r="BA272" s="46" t="str" cm="1">
        <f t="array" ref="BA272">IFERROR(SUMPRODUCT(LARGE($C272:$AU272,{1,2,3,4})), "")</f>
        <v/>
      </c>
      <c r="BB272" s="46" t="str" cm="1">
        <f t="array" ref="BB272">IFERROR(SUMPRODUCT(LARGE($C272:$AU272,{1,2,3,4,5,6,7})), "")</f>
        <v/>
      </c>
      <c r="BC272" s="46" t="str" cm="1">
        <f t="array" ref="BC272">IFERROR(SUMPRODUCT(LARGE($C272:$AU272,{1,2,3,4,5,6,7,8})), "")</f>
        <v/>
      </c>
    </row>
    <row r="273" spans="2:55" ht="15" customHeight="1" x14ac:dyDescent="0.2"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57"/>
      <c r="AW273" s="47">
        <f t="shared" si="15"/>
        <v>0</v>
      </c>
      <c r="AX273" s="46">
        <f t="shared" si="18"/>
        <v>0</v>
      </c>
      <c r="AY273" s="46" cm="1">
        <f t="array" ref="AY273">IF($AX273&lt;=6,SUM($C273:$AU273),SUMPRODUCT(LARGE($C273:$AU273,{1,2,3,4,5,6})))</f>
        <v>0</v>
      </c>
      <c r="AZ273" s="50" t="str">
        <f t="shared" si="17"/>
        <v/>
      </c>
      <c r="BA273" s="46" t="str" cm="1">
        <f t="array" ref="BA273">IFERROR(SUMPRODUCT(LARGE($C273:$AU273,{1,2,3,4})), "")</f>
        <v/>
      </c>
      <c r="BB273" s="46" t="str" cm="1">
        <f t="array" ref="BB273">IFERROR(SUMPRODUCT(LARGE($C273:$AU273,{1,2,3,4,5,6,7})), "")</f>
        <v/>
      </c>
      <c r="BC273" s="46" t="str" cm="1">
        <f t="array" ref="BC273">IFERROR(SUMPRODUCT(LARGE($C273:$AU273,{1,2,3,4,5,6,7,8})), "")</f>
        <v/>
      </c>
    </row>
    <row r="274" spans="2:55" ht="15" customHeight="1" x14ac:dyDescent="0.2"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57"/>
      <c r="AW274" s="47">
        <f t="shared" si="15"/>
        <v>0</v>
      </c>
      <c r="AX274" s="46">
        <f t="shared" si="18"/>
        <v>0</v>
      </c>
      <c r="AY274" s="46" cm="1">
        <f t="array" ref="AY274">IF($AX274&lt;=6,SUM($C274:$AU274),SUMPRODUCT(LARGE($C274:$AU274,{1,2,3,4,5,6})))</f>
        <v>0</v>
      </c>
      <c r="AZ274" s="50" t="str">
        <f t="shared" si="17"/>
        <v/>
      </c>
      <c r="BA274" s="46" t="str" cm="1">
        <f t="array" ref="BA274">IFERROR(SUMPRODUCT(LARGE($C274:$AU274,{1,2,3,4})), "")</f>
        <v/>
      </c>
      <c r="BB274" s="46" t="str" cm="1">
        <f t="array" ref="BB274">IFERROR(SUMPRODUCT(LARGE($C274:$AU274,{1,2,3,4,5,6,7})), "")</f>
        <v/>
      </c>
      <c r="BC274" s="46" t="str" cm="1">
        <f t="array" ref="BC274">IFERROR(SUMPRODUCT(LARGE($C274:$AU274,{1,2,3,4,5,6,7,8})), "")</f>
        <v/>
      </c>
    </row>
    <row r="275" spans="2:55" ht="15" customHeight="1" x14ac:dyDescent="0.2"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57"/>
      <c r="AW275" s="47">
        <f t="shared" si="15"/>
        <v>0</v>
      </c>
      <c r="AX275" s="46">
        <f t="shared" si="18"/>
        <v>0</v>
      </c>
      <c r="AY275" s="46" cm="1">
        <f t="array" ref="AY275">IF($AX275&lt;=6,SUM($C275:$AU275),SUMPRODUCT(LARGE($C275:$AU275,{1,2,3,4,5,6})))</f>
        <v>0</v>
      </c>
      <c r="AZ275" s="50" t="str">
        <f t="shared" si="17"/>
        <v/>
      </c>
      <c r="BA275" s="46" t="str" cm="1">
        <f t="array" ref="BA275">IFERROR(SUMPRODUCT(LARGE($C275:$AU275,{1,2,3,4})), "")</f>
        <v/>
      </c>
      <c r="BB275" s="46" t="str" cm="1">
        <f t="array" ref="BB275">IFERROR(SUMPRODUCT(LARGE($C275:$AU275,{1,2,3,4,5,6,7})), "")</f>
        <v/>
      </c>
      <c r="BC275" s="46" t="str" cm="1">
        <f t="array" ref="BC275">IFERROR(SUMPRODUCT(LARGE($C275:$AU275,{1,2,3,4,5,6,7,8})), "")</f>
        <v/>
      </c>
    </row>
    <row r="276" spans="2:55" ht="15" customHeight="1" x14ac:dyDescent="0.2"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57"/>
      <c r="AW276" s="47">
        <f t="shared" si="15"/>
        <v>0</v>
      </c>
      <c r="AX276" s="46">
        <f t="shared" si="18"/>
        <v>0</v>
      </c>
      <c r="AY276" s="46" cm="1">
        <f t="array" ref="AY276">IF($AX276&lt;=6,SUM($C276:$AU276),SUMPRODUCT(LARGE($C276:$AU276,{1,2,3,4,5,6})))</f>
        <v>0</v>
      </c>
      <c r="AZ276" s="50" t="str">
        <f t="shared" si="17"/>
        <v/>
      </c>
      <c r="BA276" s="46" t="str" cm="1">
        <f t="array" ref="BA276">IFERROR(SUMPRODUCT(LARGE($C276:$AU276,{1,2,3,4})), "")</f>
        <v/>
      </c>
      <c r="BB276" s="46" t="str" cm="1">
        <f t="array" ref="BB276">IFERROR(SUMPRODUCT(LARGE($C276:$AU276,{1,2,3,4,5,6,7})), "")</f>
        <v/>
      </c>
      <c r="BC276" s="46" t="str" cm="1">
        <f t="array" ref="BC276">IFERROR(SUMPRODUCT(LARGE($C276:$AU276,{1,2,3,4,5,6,7,8})), "")</f>
        <v/>
      </c>
    </row>
    <row r="277" spans="2:55" ht="15" customHeight="1" x14ac:dyDescent="0.2"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57"/>
      <c r="AW277" s="47">
        <f t="shared" si="15"/>
        <v>0</v>
      </c>
      <c r="AX277" s="46">
        <f t="shared" si="18"/>
        <v>0</v>
      </c>
      <c r="AY277" s="46" cm="1">
        <f t="array" ref="AY277">IF($AX277&lt;=6,SUM($C277:$AU277),SUMPRODUCT(LARGE($C277:$AU277,{1,2,3,4,5,6})))</f>
        <v>0</v>
      </c>
      <c r="AZ277" s="50" t="str">
        <f t="shared" si="17"/>
        <v/>
      </c>
      <c r="BA277" s="46" t="str" cm="1">
        <f t="array" ref="BA277">IFERROR(SUMPRODUCT(LARGE($C277:$AU277,{1,2,3,4})), "")</f>
        <v/>
      </c>
      <c r="BB277" s="46" t="str" cm="1">
        <f t="array" ref="BB277">IFERROR(SUMPRODUCT(LARGE($C277:$AU277,{1,2,3,4,5,6,7})), "")</f>
        <v/>
      </c>
      <c r="BC277" s="46" t="str" cm="1">
        <f t="array" ref="BC277">IFERROR(SUMPRODUCT(LARGE($C277:$AU277,{1,2,3,4,5,6,7,8})), "")</f>
        <v/>
      </c>
    </row>
    <row r="278" spans="2:55" ht="15" customHeight="1" x14ac:dyDescent="0.2"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57"/>
      <c r="AW278" s="47">
        <f t="shared" si="15"/>
        <v>0</v>
      </c>
      <c r="AX278" s="46">
        <f t="shared" si="18"/>
        <v>0</v>
      </c>
      <c r="AY278" s="46" cm="1">
        <f t="array" ref="AY278">IF($AX278&lt;=6,SUM($C278:$AU278),SUMPRODUCT(LARGE($C278:$AU278,{1,2,3,4,5,6})))</f>
        <v>0</v>
      </c>
      <c r="AZ278" s="50" t="str">
        <f t="shared" si="17"/>
        <v/>
      </c>
      <c r="BA278" s="46" t="str" cm="1">
        <f t="array" ref="BA278">IFERROR(SUMPRODUCT(LARGE($C278:$AU278,{1,2,3,4})), "")</f>
        <v/>
      </c>
      <c r="BB278" s="46" t="str" cm="1">
        <f t="array" ref="BB278">IFERROR(SUMPRODUCT(LARGE($C278:$AU278,{1,2,3,4,5,6,7})), "")</f>
        <v/>
      </c>
      <c r="BC278" s="46" t="str" cm="1">
        <f t="array" ref="BC278">IFERROR(SUMPRODUCT(LARGE($C278:$AU278,{1,2,3,4,5,6,7,8})), "")</f>
        <v/>
      </c>
    </row>
    <row r="279" spans="2:55" ht="15" customHeight="1" x14ac:dyDescent="0.2"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/>
      <c r="AB279" s="10"/>
      <c r="AC279" s="10"/>
      <c r="AD279" s="10"/>
      <c r="AE279" s="10"/>
      <c r="AF279" s="10"/>
      <c r="AG279" s="10"/>
      <c r="AH279" s="10"/>
      <c r="AI279" s="10"/>
      <c r="AJ279" s="10"/>
      <c r="AK279" s="10"/>
      <c r="AL279" s="10"/>
      <c r="AM279" s="10"/>
      <c r="AN279" s="10"/>
      <c r="AO279" s="10"/>
      <c r="AP279" s="10"/>
      <c r="AQ279" s="10"/>
      <c r="AR279" s="10"/>
      <c r="AS279" s="10"/>
      <c r="AT279" s="10"/>
      <c r="AU279" s="10"/>
      <c r="AV279" s="57"/>
      <c r="AW279" s="47">
        <f t="shared" si="15"/>
        <v>0</v>
      </c>
      <c r="AX279" s="46">
        <f t="shared" si="18"/>
        <v>0</v>
      </c>
      <c r="AY279" s="46" cm="1">
        <f t="array" ref="AY279">IF($AX279&lt;=6,SUM($C279:$AU279),SUMPRODUCT(LARGE($C279:$AU279,{1,2,3,4,5,6})))</f>
        <v>0</v>
      </c>
      <c r="AZ279" s="50" t="str">
        <f t="shared" si="17"/>
        <v/>
      </c>
      <c r="BA279" s="46" t="str" cm="1">
        <f t="array" ref="BA279">IFERROR(SUMPRODUCT(LARGE($C279:$AU279,{1,2,3,4})), "")</f>
        <v/>
      </c>
      <c r="BB279" s="46" t="str" cm="1">
        <f t="array" ref="BB279">IFERROR(SUMPRODUCT(LARGE($C279:$AU279,{1,2,3,4,5,6,7})), "")</f>
        <v/>
      </c>
      <c r="BC279" s="46" t="str" cm="1">
        <f t="array" ref="BC279">IFERROR(SUMPRODUCT(LARGE($C279:$AU279,{1,2,3,4,5,6,7,8})), "")</f>
        <v/>
      </c>
    </row>
    <row r="280" spans="2:55" ht="15" customHeight="1" x14ac:dyDescent="0.2"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/>
      <c r="AB280" s="10"/>
      <c r="AC280" s="10"/>
      <c r="AD280" s="10"/>
      <c r="AE280" s="10"/>
      <c r="AF280" s="10"/>
      <c r="AG280" s="10"/>
      <c r="AH280" s="10"/>
      <c r="AI280" s="10"/>
      <c r="AJ280" s="10"/>
      <c r="AK280" s="10"/>
      <c r="AL280" s="10"/>
      <c r="AM280" s="10"/>
      <c r="AN280" s="10"/>
      <c r="AO280" s="10"/>
      <c r="AP280" s="10"/>
      <c r="AQ280" s="10"/>
      <c r="AR280" s="10"/>
      <c r="AS280" s="10"/>
      <c r="AT280" s="10"/>
      <c r="AU280" s="10"/>
      <c r="AV280" s="57"/>
      <c r="AW280" s="47">
        <f t="shared" si="15"/>
        <v>0</v>
      </c>
      <c r="AX280" s="46">
        <f t="shared" si="18"/>
        <v>0</v>
      </c>
      <c r="AY280" s="46" cm="1">
        <f t="array" ref="AY280">IF($AX280&lt;=6,SUM($C280:$AU280),SUMPRODUCT(LARGE($C280:$AU280,{1,2,3,4,5,6})))</f>
        <v>0</v>
      </c>
      <c r="AZ280" s="50" t="str">
        <f t="shared" si="17"/>
        <v/>
      </c>
      <c r="BA280" s="46" t="str" cm="1">
        <f t="array" ref="BA280">IFERROR(SUMPRODUCT(LARGE($C280:$AU280,{1,2,3,4})), "")</f>
        <v/>
      </c>
      <c r="BB280" s="46" t="str" cm="1">
        <f t="array" ref="BB280">IFERROR(SUMPRODUCT(LARGE($C280:$AU280,{1,2,3,4,5,6,7})), "")</f>
        <v/>
      </c>
      <c r="BC280" s="46" t="str" cm="1">
        <f t="array" ref="BC280">IFERROR(SUMPRODUCT(LARGE($C280:$AU280,{1,2,3,4,5,6,7,8})), "")</f>
        <v/>
      </c>
    </row>
    <row r="281" spans="2:55" ht="15" customHeight="1" x14ac:dyDescent="0.2"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10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  <c r="AR281" s="10"/>
      <c r="AS281" s="10"/>
      <c r="AT281" s="10"/>
      <c r="AU281" s="10"/>
      <c r="AV281" s="57"/>
      <c r="AW281" s="47">
        <f t="shared" si="15"/>
        <v>0</v>
      </c>
      <c r="AX281" s="46">
        <f t="shared" si="18"/>
        <v>0</v>
      </c>
      <c r="AY281" s="46" cm="1">
        <f t="array" ref="AY281">IF($AX281&lt;=6,SUM($C281:$AU281),SUMPRODUCT(LARGE($C281:$AU281,{1,2,3,4,5,6})))</f>
        <v>0</v>
      </c>
      <c r="AZ281" s="50" t="str">
        <f t="shared" si="17"/>
        <v/>
      </c>
      <c r="BA281" s="46" t="str" cm="1">
        <f t="array" ref="BA281">IFERROR(SUMPRODUCT(LARGE($C281:$AU281,{1,2,3,4})), "")</f>
        <v/>
      </c>
      <c r="BB281" s="46" t="str" cm="1">
        <f t="array" ref="BB281">IFERROR(SUMPRODUCT(LARGE($C281:$AU281,{1,2,3,4,5,6,7})), "")</f>
        <v/>
      </c>
      <c r="BC281" s="46" t="str" cm="1">
        <f t="array" ref="BC281">IFERROR(SUMPRODUCT(LARGE($C281:$AU281,{1,2,3,4,5,6,7,8})), "")</f>
        <v/>
      </c>
    </row>
    <row r="282" spans="2:55" ht="15" customHeight="1" x14ac:dyDescent="0.2"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10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  <c r="AR282" s="10"/>
      <c r="AS282" s="10"/>
      <c r="AT282" s="10"/>
      <c r="AU282" s="10"/>
      <c r="AV282" s="57"/>
      <c r="AW282" s="47">
        <f t="shared" si="15"/>
        <v>0</v>
      </c>
      <c r="AX282" s="46">
        <f t="shared" si="18"/>
        <v>0</v>
      </c>
      <c r="AY282" s="46" cm="1">
        <f t="array" ref="AY282">IF($AX282&lt;=6,SUM($C282:$AU282),SUMPRODUCT(LARGE($C282:$AU282,{1,2,3,4,5,6})))</f>
        <v>0</v>
      </c>
      <c r="AZ282" s="50" t="str">
        <f t="shared" si="17"/>
        <v/>
      </c>
      <c r="BA282" s="46" t="str" cm="1">
        <f t="array" ref="BA282">IFERROR(SUMPRODUCT(LARGE($C282:$AU282,{1,2,3,4})), "")</f>
        <v/>
      </c>
      <c r="BB282" s="46" t="str" cm="1">
        <f t="array" ref="BB282">IFERROR(SUMPRODUCT(LARGE($C282:$AU282,{1,2,3,4,5,6,7})), "")</f>
        <v/>
      </c>
      <c r="BC282" s="46" t="str" cm="1">
        <f t="array" ref="BC282">IFERROR(SUMPRODUCT(LARGE($C282:$AU282,{1,2,3,4,5,6,7,8})), "")</f>
        <v/>
      </c>
    </row>
    <row r="283" spans="2:55" ht="15" customHeight="1" x14ac:dyDescent="0.2"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10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  <c r="AR283" s="10"/>
      <c r="AS283" s="10"/>
      <c r="AT283" s="10"/>
      <c r="AU283" s="10"/>
      <c r="AV283" s="57"/>
      <c r="AW283" s="47">
        <f t="shared" si="15"/>
        <v>0</v>
      </c>
      <c r="AX283" s="46">
        <f t="shared" si="18"/>
        <v>0</v>
      </c>
      <c r="AY283" s="46" cm="1">
        <f t="array" ref="AY283">IF($AX283&lt;=6,SUM($C283:$AU283),SUMPRODUCT(LARGE($C283:$AU283,{1,2,3,4,5,6})))</f>
        <v>0</v>
      </c>
      <c r="AZ283" s="50" t="str">
        <f t="shared" si="17"/>
        <v/>
      </c>
      <c r="BA283" s="46" t="str" cm="1">
        <f t="array" ref="BA283">IFERROR(SUMPRODUCT(LARGE($C283:$AU283,{1,2,3,4})), "")</f>
        <v/>
      </c>
      <c r="BB283" s="46" t="str" cm="1">
        <f t="array" ref="BB283">IFERROR(SUMPRODUCT(LARGE($C283:$AU283,{1,2,3,4,5,6,7})), "")</f>
        <v/>
      </c>
      <c r="BC283" s="46" t="str" cm="1">
        <f t="array" ref="BC283">IFERROR(SUMPRODUCT(LARGE($C283:$AU283,{1,2,3,4,5,6,7,8})), "")</f>
        <v/>
      </c>
    </row>
    <row r="284" spans="2:55" ht="15" customHeight="1" x14ac:dyDescent="0.2"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10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  <c r="AR284" s="10"/>
      <c r="AS284" s="10"/>
      <c r="AT284" s="10"/>
      <c r="AU284" s="10"/>
      <c r="AV284" s="57"/>
      <c r="AW284" s="47">
        <f t="shared" si="15"/>
        <v>0</v>
      </c>
      <c r="AX284" s="46">
        <f t="shared" si="18"/>
        <v>0</v>
      </c>
      <c r="AY284" s="46" cm="1">
        <f t="array" ref="AY284">IF($AX284&lt;=6,SUM($C284:$AU284),SUMPRODUCT(LARGE($C284:$AU284,{1,2,3,4,5,6})))</f>
        <v>0</v>
      </c>
      <c r="AZ284" s="50" t="str">
        <f t="shared" si="17"/>
        <v/>
      </c>
      <c r="BA284" s="46" t="str" cm="1">
        <f t="array" ref="BA284">IFERROR(SUMPRODUCT(LARGE($C284:$AU284,{1,2,3,4})), "")</f>
        <v/>
      </c>
      <c r="BB284" s="46" t="str" cm="1">
        <f t="array" ref="BB284">IFERROR(SUMPRODUCT(LARGE($C284:$AU284,{1,2,3,4,5,6,7})), "")</f>
        <v/>
      </c>
      <c r="BC284" s="46" t="str" cm="1">
        <f t="array" ref="BC284">IFERROR(SUMPRODUCT(LARGE($C284:$AU284,{1,2,3,4,5,6,7,8})), "")</f>
        <v/>
      </c>
    </row>
    <row r="285" spans="2:55" ht="15" customHeight="1" x14ac:dyDescent="0.2"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10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  <c r="AR285" s="10"/>
      <c r="AS285" s="10"/>
      <c r="AT285" s="10"/>
      <c r="AU285" s="10"/>
      <c r="AV285" s="57"/>
      <c r="AW285" s="47">
        <f t="shared" si="15"/>
        <v>0</v>
      </c>
      <c r="AX285" s="46">
        <f t="shared" si="18"/>
        <v>0</v>
      </c>
      <c r="AY285" s="46" cm="1">
        <f t="array" ref="AY285">IF($AX285&lt;=6,SUM($C285:$AU285),SUMPRODUCT(LARGE($C285:$AU285,{1,2,3,4,5,6})))</f>
        <v>0</v>
      </c>
      <c r="AZ285" s="50" t="str">
        <f t="shared" si="17"/>
        <v/>
      </c>
      <c r="BA285" s="46" t="str" cm="1">
        <f t="array" ref="BA285">IFERROR(SUMPRODUCT(LARGE($C285:$AU285,{1,2,3,4})), "")</f>
        <v/>
      </c>
      <c r="BB285" s="46" t="str" cm="1">
        <f t="array" ref="BB285">IFERROR(SUMPRODUCT(LARGE($C285:$AU285,{1,2,3,4,5,6,7})), "")</f>
        <v/>
      </c>
      <c r="BC285" s="46" t="str" cm="1">
        <f t="array" ref="BC285">IFERROR(SUMPRODUCT(LARGE($C285:$AU285,{1,2,3,4,5,6,7,8})), "")</f>
        <v/>
      </c>
    </row>
    <row r="286" spans="2:55" ht="15" customHeight="1" x14ac:dyDescent="0.2"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/>
      <c r="AB286" s="10"/>
      <c r="AC286" s="10"/>
      <c r="AD286" s="10"/>
      <c r="AE286" s="10"/>
      <c r="AF286" s="10"/>
      <c r="AG286" s="10"/>
      <c r="AH286" s="10"/>
      <c r="AI286" s="10"/>
      <c r="AJ286" s="10"/>
      <c r="AK286" s="10"/>
      <c r="AL286" s="10"/>
      <c r="AM286" s="10"/>
      <c r="AN286" s="10"/>
      <c r="AO286" s="10"/>
      <c r="AP286" s="10"/>
      <c r="AQ286" s="10"/>
      <c r="AR286" s="10"/>
      <c r="AS286" s="10"/>
      <c r="AT286" s="10"/>
      <c r="AU286" s="10"/>
      <c r="AV286" s="57"/>
      <c r="AW286" s="47">
        <f t="shared" si="15"/>
        <v>0</v>
      </c>
      <c r="AX286" s="46">
        <f t="shared" si="18"/>
        <v>0</v>
      </c>
      <c r="AY286" s="46" cm="1">
        <f t="array" ref="AY286">IF($AX286&lt;=6,SUM($C286:$AU286),SUMPRODUCT(LARGE($C286:$AU286,{1,2,3,4,5,6})))</f>
        <v>0</v>
      </c>
      <c r="AZ286" s="50" t="str">
        <f t="shared" si="17"/>
        <v/>
      </c>
      <c r="BA286" s="46" t="str" cm="1">
        <f t="array" ref="BA286">IFERROR(SUMPRODUCT(LARGE($C286:$AU286,{1,2,3,4})), "")</f>
        <v/>
      </c>
      <c r="BB286" s="46" t="str" cm="1">
        <f t="array" ref="BB286">IFERROR(SUMPRODUCT(LARGE($C286:$AU286,{1,2,3,4,5,6,7})), "")</f>
        <v/>
      </c>
      <c r="BC286" s="46" t="str" cm="1">
        <f t="array" ref="BC286">IFERROR(SUMPRODUCT(LARGE($C286:$AU286,{1,2,3,4,5,6,7,8})), "")</f>
        <v/>
      </c>
    </row>
    <row r="287" spans="2:55" ht="15" customHeight="1" x14ac:dyDescent="0.2"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57"/>
      <c r="AW287" s="47">
        <f t="shared" si="15"/>
        <v>0</v>
      </c>
      <c r="AX287" s="46">
        <f t="shared" si="18"/>
        <v>0</v>
      </c>
      <c r="AY287" s="46" cm="1">
        <f t="array" ref="AY287">IF($AX287&lt;=6,SUM($C287:$AU287),SUMPRODUCT(LARGE($C287:$AU287,{1,2,3,4,5,6})))</f>
        <v>0</v>
      </c>
      <c r="AZ287" s="50" t="str">
        <f t="shared" si="17"/>
        <v/>
      </c>
      <c r="BA287" s="46" t="str" cm="1">
        <f t="array" ref="BA287">IFERROR(SUMPRODUCT(LARGE($C287:$AU287,{1,2,3,4})), "")</f>
        <v/>
      </c>
      <c r="BB287" s="46" t="str" cm="1">
        <f t="array" ref="BB287">IFERROR(SUMPRODUCT(LARGE($C287:$AU287,{1,2,3,4,5,6,7})), "")</f>
        <v/>
      </c>
      <c r="BC287" s="46" t="str" cm="1">
        <f t="array" ref="BC287">IFERROR(SUMPRODUCT(LARGE($C287:$AU287,{1,2,3,4,5,6,7,8})), "")</f>
        <v/>
      </c>
    </row>
    <row r="288" spans="2:55" ht="15" customHeight="1" x14ac:dyDescent="0.2"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57"/>
      <c r="AW288" s="47">
        <f t="shared" si="15"/>
        <v>0</v>
      </c>
      <c r="AX288" s="46">
        <f t="shared" si="18"/>
        <v>0</v>
      </c>
      <c r="AY288" s="46" cm="1">
        <f t="array" ref="AY288">IF($AX288&lt;=6,SUM($C288:$AU288),SUMPRODUCT(LARGE($C288:$AU288,{1,2,3,4,5,6})))</f>
        <v>0</v>
      </c>
      <c r="AZ288" s="50" t="str">
        <f t="shared" si="17"/>
        <v/>
      </c>
      <c r="BA288" s="46" t="str" cm="1">
        <f t="array" ref="BA288">IFERROR(SUMPRODUCT(LARGE($C288:$AU288,{1,2,3,4})), "")</f>
        <v/>
      </c>
      <c r="BB288" s="46" t="str" cm="1">
        <f t="array" ref="BB288">IFERROR(SUMPRODUCT(LARGE($C288:$AU288,{1,2,3,4,5,6,7})), "")</f>
        <v/>
      </c>
      <c r="BC288" s="46" t="str" cm="1">
        <f t="array" ref="BC288">IFERROR(SUMPRODUCT(LARGE($C288:$AU288,{1,2,3,4,5,6,7,8})), "")</f>
        <v/>
      </c>
    </row>
    <row r="289" spans="2:55" ht="15" customHeight="1" x14ac:dyDescent="0.2"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10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  <c r="AR289" s="10"/>
      <c r="AS289" s="10"/>
      <c r="AT289" s="10"/>
      <c r="AU289" s="10"/>
      <c r="AV289" s="57"/>
      <c r="AW289" s="47">
        <f t="shared" si="15"/>
        <v>0</v>
      </c>
      <c r="AX289" s="46">
        <f t="shared" si="18"/>
        <v>0</v>
      </c>
      <c r="AY289" s="46" cm="1">
        <f t="array" ref="AY289">IF($AX289&lt;=6,SUM($C289:$AU289),SUMPRODUCT(LARGE($C289:$AU289,{1,2,3,4,5,6})))</f>
        <v>0</v>
      </c>
      <c r="AZ289" s="50" t="str">
        <f t="shared" si="17"/>
        <v/>
      </c>
      <c r="BA289" s="46" t="str" cm="1">
        <f t="array" ref="BA289">IFERROR(SUMPRODUCT(LARGE($C289:$AU289,{1,2,3,4})), "")</f>
        <v/>
      </c>
      <c r="BB289" s="46" t="str" cm="1">
        <f t="array" ref="BB289">IFERROR(SUMPRODUCT(LARGE($C289:$AU289,{1,2,3,4,5,6,7})), "")</f>
        <v/>
      </c>
      <c r="BC289" s="46" t="str" cm="1">
        <f t="array" ref="BC289">IFERROR(SUMPRODUCT(LARGE($C289:$AU289,{1,2,3,4,5,6,7,8})), "")</f>
        <v/>
      </c>
    </row>
    <row r="290" spans="2:55" ht="15" customHeight="1" x14ac:dyDescent="0.2"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10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  <c r="AR290" s="10"/>
      <c r="AS290" s="10"/>
      <c r="AT290" s="10"/>
      <c r="AU290" s="10"/>
      <c r="AV290" s="57"/>
      <c r="AW290" s="47">
        <f t="shared" si="15"/>
        <v>0</v>
      </c>
      <c r="AX290" s="46">
        <f t="shared" si="18"/>
        <v>0</v>
      </c>
      <c r="AY290" s="46" cm="1">
        <f t="array" ref="AY290">IF($AX290&lt;=6,SUM($C290:$AU290),SUMPRODUCT(LARGE($C290:$AU290,{1,2,3,4,5,6})))</f>
        <v>0</v>
      </c>
      <c r="AZ290" s="50" t="str">
        <f t="shared" si="17"/>
        <v/>
      </c>
      <c r="BA290" s="46" t="str" cm="1">
        <f t="array" ref="BA290">IFERROR(SUMPRODUCT(LARGE($C290:$AU290,{1,2,3,4})), "")</f>
        <v/>
      </c>
      <c r="BB290" s="46" t="str" cm="1">
        <f t="array" ref="BB290">IFERROR(SUMPRODUCT(LARGE($C290:$AU290,{1,2,3,4,5,6,7})), "")</f>
        <v/>
      </c>
      <c r="BC290" s="46" t="str" cm="1">
        <f t="array" ref="BC290">IFERROR(SUMPRODUCT(LARGE($C290:$AU290,{1,2,3,4,5,6,7,8})), "")</f>
        <v/>
      </c>
    </row>
    <row r="291" spans="2:55" ht="15" customHeight="1" x14ac:dyDescent="0.2"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10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  <c r="AR291" s="10"/>
      <c r="AS291" s="10"/>
      <c r="AT291" s="10"/>
      <c r="AU291" s="10"/>
      <c r="AV291" s="57"/>
      <c r="AW291" s="47">
        <f t="shared" si="15"/>
        <v>0</v>
      </c>
      <c r="AX291" s="46">
        <f t="shared" si="18"/>
        <v>0</v>
      </c>
      <c r="AY291" s="46" cm="1">
        <f t="array" ref="AY291">IF($AX291&lt;=6,SUM($C291:$AU291),SUMPRODUCT(LARGE($C291:$AU291,{1,2,3,4,5,6})))</f>
        <v>0</v>
      </c>
      <c r="AZ291" s="50" t="str">
        <f t="shared" si="17"/>
        <v/>
      </c>
      <c r="BA291" s="46" t="str" cm="1">
        <f t="array" ref="BA291">IFERROR(SUMPRODUCT(LARGE($C291:$AU291,{1,2,3,4})), "")</f>
        <v/>
      </c>
      <c r="BB291" s="46" t="str" cm="1">
        <f t="array" ref="BB291">IFERROR(SUMPRODUCT(LARGE($C291:$AU291,{1,2,3,4,5,6,7})), "")</f>
        <v/>
      </c>
      <c r="BC291" s="46" t="str" cm="1">
        <f t="array" ref="BC291">IFERROR(SUMPRODUCT(LARGE($C291:$AU291,{1,2,3,4,5,6,7,8})), "")</f>
        <v/>
      </c>
    </row>
    <row r="292" spans="2:55" ht="15" customHeight="1" x14ac:dyDescent="0.2"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10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  <c r="AR292" s="10"/>
      <c r="AS292" s="10"/>
      <c r="AT292" s="10"/>
      <c r="AU292" s="10"/>
      <c r="AV292" s="57"/>
      <c r="AW292" s="47">
        <f t="shared" si="15"/>
        <v>0</v>
      </c>
      <c r="AX292" s="46">
        <f t="shared" si="18"/>
        <v>0</v>
      </c>
      <c r="AY292" s="46" cm="1">
        <f t="array" ref="AY292">IF($AX292&lt;=6,SUM($C292:$AU292),SUMPRODUCT(LARGE($C292:$AU292,{1,2,3,4,5,6})))</f>
        <v>0</v>
      </c>
      <c r="AZ292" s="50" t="str">
        <f t="shared" si="17"/>
        <v/>
      </c>
      <c r="BA292" s="46" t="str" cm="1">
        <f t="array" ref="BA292">IFERROR(SUMPRODUCT(LARGE($C292:$AU292,{1,2,3,4})), "")</f>
        <v/>
      </c>
      <c r="BB292" s="46" t="str" cm="1">
        <f t="array" ref="BB292">IFERROR(SUMPRODUCT(LARGE($C292:$AU292,{1,2,3,4,5,6,7})), "")</f>
        <v/>
      </c>
      <c r="BC292" s="46" t="str" cm="1">
        <f t="array" ref="BC292">IFERROR(SUMPRODUCT(LARGE($C292:$AU292,{1,2,3,4,5,6,7,8})), "")</f>
        <v/>
      </c>
    </row>
    <row r="293" spans="2:55" ht="15" customHeight="1" x14ac:dyDescent="0.2"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/>
      <c r="AB293" s="10"/>
      <c r="AC293" s="10"/>
      <c r="AD293" s="10"/>
      <c r="AE293" s="10"/>
      <c r="AF293" s="10"/>
      <c r="AG293" s="10"/>
      <c r="AH293" s="10"/>
      <c r="AI293" s="10"/>
      <c r="AJ293" s="10"/>
      <c r="AK293" s="10"/>
      <c r="AL293" s="10"/>
      <c r="AM293" s="10"/>
      <c r="AN293" s="10"/>
      <c r="AO293" s="10"/>
      <c r="AP293" s="10"/>
      <c r="AQ293" s="10"/>
      <c r="AR293" s="10"/>
      <c r="AS293" s="10"/>
      <c r="AT293" s="10"/>
      <c r="AU293" s="10"/>
      <c r="AV293" s="57"/>
      <c r="AW293" s="47">
        <f t="shared" si="15"/>
        <v>0</v>
      </c>
      <c r="AX293" s="46">
        <f t="shared" si="18"/>
        <v>0</v>
      </c>
      <c r="AY293" s="46" cm="1">
        <f t="array" ref="AY293">IF($AX293&lt;=6,SUM($C293:$AU293),SUMPRODUCT(LARGE($C293:$AU293,{1,2,3,4,5,6})))</f>
        <v>0</v>
      </c>
      <c r="AZ293" s="50" t="str">
        <f t="shared" si="17"/>
        <v/>
      </c>
      <c r="BA293" s="46" t="str" cm="1">
        <f t="array" ref="BA293">IFERROR(SUMPRODUCT(LARGE($C293:$AU293,{1,2,3,4})), "")</f>
        <v/>
      </c>
      <c r="BB293" s="46" t="str" cm="1">
        <f t="array" ref="BB293">IFERROR(SUMPRODUCT(LARGE($C293:$AU293,{1,2,3,4,5,6,7})), "")</f>
        <v/>
      </c>
      <c r="BC293" s="46" t="str" cm="1">
        <f t="array" ref="BC293">IFERROR(SUMPRODUCT(LARGE($C293:$AU293,{1,2,3,4,5,6,7,8})), "")</f>
        <v/>
      </c>
    </row>
    <row r="294" spans="2:55" ht="15" customHeight="1" x14ac:dyDescent="0.2"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/>
      <c r="AB294" s="10"/>
      <c r="AC294" s="10"/>
      <c r="AD294" s="10"/>
      <c r="AE294" s="10"/>
      <c r="AF294" s="10"/>
      <c r="AG294" s="10"/>
      <c r="AH294" s="10"/>
      <c r="AI294" s="10"/>
      <c r="AJ294" s="10"/>
      <c r="AK294" s="10"/>
      <c r="AL294" s="10"/>
      <c r="AM294" s="10"/>
      <c r="AN294" s="10"/>
      <c r="AO294" s="10"/>
      <c r="AP294" s="10"/>
      <c r="AQ294" s="10"/>
      <c r="AR294" s="10"/>
      <c r="AS294" s="10"/>
      <c r="AT294" s="10"/>
      <c r="AU294" s="10"/>
      <c r="AV294" s="57"/>
      <c r="AW294" s="47">
        <f t="shared" si="15"/>
        <v>0</v>
      </c>
      <c r="AX294" s="46">
        <f t="shared" si="18"/>
        <v>0</v>
      </c>
      <c r="AY294" s="46" cm="1">
        <f t="array" ref="AY294">IF($AX294&lt;=6,SUM($C294:$AU294),SUMPRODUCT(LARGE($C294:$AU294,{1,2,3,4,5,6})))</f>
        <v>0</v>
      </c>
      <c r="AZ294" s="50" t="str">
        <f t="shared" si="17"/>
        <v/>
      </c>
      <c r="BA294" s="46" t="str" cm="1">
        <f t="array" ref="BA294">IFERROR(SUMPRODUCT(LARGE($C294:$AU294,{1,2,3,4})), "")</f>
        <v/>
      </c>
      <c r="BB294" s="46" t="str" cm="1">
        <f t="array" ref="BB294">IFERROR(SUMPRODUCT(LARGE($C294:$AU294,{1,2,3,4,5,6,7})), "")</f>
        <v/>
      </c>
      <c r="BC294" s="46" t="str" cm="1">
        <f t="array" ref="BC294">IFERROR(SUMPRODUCT(LARGE($C294:$AU294,{1,2,3,4,5,6,7,8})), "")</f>
        <v/>
      </c>
    </row>
    <row r="295" spans="2:55" ht="15" customHeight="1" x14ac:dyDescent="0.2"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/>
      <c r="AB295" s="10"/>
      <c r="AC295" s="10"/>
      <c r="AD295" s="10"/>
      <c r="AE295" s="10"/>
      <c r="AF295" s="10"/>
      <c r="AG295" s="10"/>
      <c r="AH295" s="10"/>
      <c r="AI295" s="10"/>
      <c r="AJ295" s="10"/>
      <c r="AK295" s="10"/>
      <c r="AL295" s="10"/>
      <c r="AM295" s="10"/>
      <c r="AN295" s="10"/>
      <c r="AO295" s="10"/>
      <c r="AP295" s="10"/>
      <c r="AQ295" s="10"/>
      <c r="AR295" s="10"/>
      <c r="AS295" s="10"/>
      <c r="AT295" s="10"/>
      <c r="AU295" s="10"/>
      <c r="AV295" s="57"/>
      <c r="AW295" s="47">
        <f t="shared" si="15"/>
        <v>0</v>
      </c>
      <c r="AX295" s="46">
        <f t="shared" si="18"/>
        <v>0</v>
      </c>
      <c r="AY295" s="46" cm="1">
        <f t="array" ref="AY295">IF($AX295&lt;=6,SUM($C295:$AU295),SUMPRODUCT(LARGE($C295:$AU295,{1,2,3,4,5,6})))</f>
        <v>0</v>
      </c>
      <c r="AZ295" s="50" t="str">
        <f t="shared" si="17"/>
        <v/>
      </c>
      <c r="BA295" s="46" t="str" cm="1">
        <f t="array" ref="BA295">IFERROR(SUMPRODUCT(LARGE($C295:$AU295,{1,2,3,4})), "")</f>
        <v/>
      </c>
      <c r="BB295" s="46" t="str" cm="1">
        <f t="array" ref="BB295">IFERROR(SUMPRODUCT(LARGE($C295:$AU295,{1,2,3,4,5,6,7})), "")</f>
        <v/>
      </c>
      <c r="BC295" s="46" t="str" cm="1">
        <f t="array" ref="BC295">IFERROR(SUMPRODUCT(LARGE($C295:$AU295,{1,2,3,4,5,6,7,8})), "")</f>
        <v/>
      </c>
    </row>
    <row r="296" spans="2:55" ht="15" customHeight="1" x14ac:dyDescent="0.2"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  <c r="AA296" s="10"/>
      <c r="AB296" s="10"/>
      <c r="AC296" s="10"/>
      <c r="AD296" s="10"/>
      <c r="AE296" s="10"/>
      <c r="AF296" s="10"/>
      <c r="AG296" s="10"/>
      <c r="AH296" s="10"/>
      <c r="AI296" s="10"/>
      <c r="AJ296" s="10"/>
      <c r="AK296" s="10"/>
      <c r="AL296" s="10"/>
      <c r="AM296" s="10"/>
      <c r="AN296" s="10"/>
      <c r="AO296" s="10"/>
      <c r="AP296" s="10"/>
      <c r="AQ296" s="10"/>
      <c r="AR296" s="10"/>
      <c r="AS296" s="10"/>
      <c r="AT296" s="10"/>
      <c r="AU296" s="10"/>
      <c r="AV296" s="57"/>
      <c r="AW296" s="47">
        <f t="shared" si="15"/>
        <v>0</v>
      </c>
      <c r="AX296" s="46">
        <f t="shared" si="18"/>
        <v>0</v>
      </c>
      <c r="AY296" s="46" cm="1">
        <f t="array" ref="AY296">IF($AX296&lt;=6,SUM($C296:$AU296),SUMPRODUCT(LARGE($C296:$AU296,{1,2,3,4,5,6})))</f>
        <v>0</v>
      </c>
      <c r="AZ296" s="50" t="str">
        <f t="shared" si="17"/>
        <v/>
      </c>
      <c r="BA296" s="46" t="str" cm="1">
        <f t="array" ref="BA296">IFERROR(SUMPRODUCT(LARGE($C296:$AU296,{1,2,3,4})), "")</f>
        <v/>
      </c>
      <c r="BB296" s="46" t="str" cm="1">
        <f t="array" ref="BB296">IFERROR(SUMPRODUCT(LARGE($C296:$AU296,{1,2,3,4,5,6,7})), "")</f>
        <v/>
      </c>
      <c r="BC296" s="46" t="str" cm="1">
        <f t="array" ref="BC296">IFERROR(SUMPRODUCT(LARGE($C296:$AU296,{1,2,3,4,5,6,7,8})), "")</f>
        <v/>
      </c>
    </row>
    <row r="297" spans="2:55" ht="15" customHeight="1" x14ac:dyDescent="0.2"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  <c r="AR297" s="10"/>
      <c r="AS297" s="10"/>
      <c r="AT297" s="10"/>
      <c r="AU297" s="10"/>
      <c r="AV297" s="57"/>
      <c r="AW297" s="47">
        <f t="shared" si="15"/>
        <v>0</v>
      </c>
      <c r="AX297" s="46">
        <f t="shared" si="18"/>
        <v>0</v>
      </c>
      <c r="AY297" s="46" cm="1">
        <f t="array" ref="AY297">IF($AX297&lt;=6,SUM($C297:$AU297),SUMPRODUCT(LARGE($C297:$AU297,{1,2,3,4,5,6})))</f>
        <v>0</v>
      </c>
      <c r="AZ297" s="50" t="str">
        <f t="shared" si="17"/>
        <v/>
      </c>
      <c r="BA297" s="46" t="str" cm="1">
        <f t="array" ref="BA297">IFERROR(SUMPRODUCT(LARGE($C297:$AU297,{1,2,3,4})), "")</f>
        <v/>
      </c>
      <c r="BB297" s="46" t="str" cm="1">
        <f t="array" ref="BB297">IFERROR(SUMPRODUCT(LARGE($C297:$AU297,{1,2,3,4,5,6,7})), "")</f>
        <v/>
      </c>
      <c r="BC297" s="46" t="str" cm="1">
        <f t="array" ref="BC297">IFERROR(SUMPRODUCT(LARGE($C297:$AU297,{1,2,3,4,5,6,7,8})), "")</f>
        <v/>
      </c>
    </row>
    <row r="298" spans="2:55" ht="15" customHeight="1" x14ac:dyDescent="0.2"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57"/>
      <c r="AW298" s="47">
        <f t="shared" si="15"/>
        <v>0</v>
      </c>
      <c r="AX298" s="46">
        <f t="shared" si="18"/>
        <v>0</v>
      </c>
      <c r="AY298" s="46" cm="1">
        <f t="array" ref="AY298">IF($AX298&lt;=6,SUM($C298:$AU298),SUMPRODUCT(LARGE($C298:$AU298,{1,2,3,4,5,6})))</f>
        <v>0</v>
      </c>
      <c r="AZ298" s="50" t="str">
        <f t="shared" si="17"/>
        <v/>
      </c>
      <c r="BA298" s="46" t="str" cm="1">
        <f t="array" ref="BA298">IFERROR(SUMPRODUCT(LARGE($C298:$AU298,{1,2,3,4})), "")</f>
        <v/>
      </c>
      <c r="BB298" s="46" t="str" cm="1">
        <f t="array" ref="BB298">IFERROR(SUMPRODUCT(LARGE($C298:$AU298,{1,2,3,4,5,6,7})), "")</f>
        <v/>
      </c>
      <c r="BC298" s="46" t="str" cm="1">
        <f t="array" ref="BC298">IFERROR(SUMPRODUCT(LARGE($C298:$AU298,{1,2,3,4,5,6,7,8})), "")</f>
        <v/>
      </c>
    </row>
    <row r="299" spans="2:55" ht="15" customHeight="1" x14ac:dyDescent="0.2"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  <c r="AR299" s="10"/>
      <c r="AS299" s="10"/>
      <c r="AT299" s="10"/>
      <c r="AU299" s="10"/>
      <c r="AV299" s="57"/>
      <c r="AW299" s="47">
        <f t="shared" si="15"/>
        <v>0</v>
      </c>
      <c r="AX299" s="46">
        <f t="shared" si="18"/>
        <v>0</v>
      </c>
      <c r="AY299" s="46" cm="1">
        <f t="array" ref="AY299">IF($AX299&lt;=6,SUM($C299:$AU299),SUMPRODUCT(LARGE($C299:$AU299,{1,2,3,4,5,6})))</f>
        <v>0</v>
      </c>
      <c r="AZ299" s="50" t="str">
        <f t="shared" si="17"/>
        <v/>
      </c>
      <c r="BA299" s="46" t="str" cm="1">
        <f t="array" ref="BA299">IFERROR(SUMPRODUCT(LARGE($C299:$AU299,{1,2,3,4})), "")</f>
        <v/>
      </c>
      <c r="BB299" s="46" t="str" cm="1">
        <f t="array" ref="BB299">IFERROR(SUMPRODUCT(LARGE($C299:$AU299,{1,2,3,4,5,6,7})), "")</f>
        <v/>
      </c>
      <c r="BC299" s="46" t="str" cm="1">
        <f t="array" ref="BC299">IFERROR(SUMPRODUCT(LARGE($C299:$AU299,{1,2,3,4,5,6,7,8})), "")</f>
        <v/>
      </c>
    </row>
    <row r="300" spans="2:55" ht="15" customHeight="1" x14ac:dyDescent="0.2"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  <c r="AR300" s="10"/>
      <c r="AS300" s="10"/>
      <c r="AT300" s="10"/>
      <c r="AU300" s="10"/>
      <c r="AV300" s="57"/>
      <c r="AW300" s="47">
        <f t="shared" si="15"/>
        <v>0</v>
      </c>
      <c r="AX300" s="46">
        <f t="shared" si="18"/>
        <v>0</v>
      </c>
      <c r="AY300" s="46" cm="1">
        <f t="array" ref="AY300">IF($AX300&lt;=6,SUM($C300:$AU300),SUMPRODUCT(LARGE($C300:$AU300,{1,2,3,4,5,6})))</f>
        <v>0</v>
      </c>
      <c r="AZ300" s="50" t="str">
        <f t="shared" si="17"/>
        <v/>
      </c>
      <c r="BA300" s="46" t="str" cm="1">
        <f t="array" ref="BA300">IFERROR(SUMPRODUCT(LARGE($C300:$AU300,{1,2,3,4})), "")</f>
        <v/>
      </c>
      <c r="BB300" s="46" t="str" cm="1">
        <f t="array" ref="BB300">IFERROR(SUMPRODUCT(LARGE($C300:$AU300,{1,2,3,4,5,6,7})), "")</f>
        <v/>
      </c>
      <c r="BC300" s="46" t="str" cm="1">
        <f t="array" ref="BC300">IFERROR(SUMPRODUCT(LARGE($C300:$AU300,{1,2,3,4,5,6,7,8})), "")</f>
        <v/>
      </c>
    </row>
  </sheetData>
  <sortState ref="B3:BC68">
    <sortCondition ref="B68"/>
  </sortState>
  <phoneticPr fontId="1" type="noConversion"/>
  <conditionalFormatting sqref="AX3:AX300">
    <cfRule type="cellIs" dxfId="13" priority="1" operator="greaterThanOrEqual">
      <formula>7</formula>
    </cfRule>
  </conditionalFormatting>
  <pageMargins left="0.25" right="0.25" top="1" bottom="1" header="0.5" footer="0.5"/>
  <pageSetup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2E77062E4166D4581671AAB46BE0D0B" ma:contentTypeVersion="14" ma:contentTypeDescription="Create a new document." ma:contentTypeScope="" ma:versionID="67cced66ca5b839f138c93666245c4a5">
  <xsd:schema xmlns:xsd="http://www.w3.org/2001/XMLSchema" xmlns:xs="http://www.w3.org/2001/XMLSchema" xmlns:p="http://schemas.microsoft.com/office/2006/metadata/properties" xmlns:ns3="ca6bbddd-8ad3-4c35-a1a6-ecf3421cc4b6" xmlns:ns4="9545c400-e6a8-419f-add7-d19e77377344" targetNamespace="http://schemas.microsoft.com/office/2006/metadata/properties" ma:root="true" ma:fieldsID="40b068c7749c1f586670f0f0255bfd9a" ns3:_="" ns4:_="">
    <xsd:import namespace="ca6bbddd-8ad3-4c35-a1a6-ecf3421cc4b6"/>
    <xsd:import namespace="9545c400-e6a8-419f-add7-d19e7737734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6bbddd-8ad3-4c35-a1a6-ecf3421cc4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45c400-e6a8-419f-add7-d19e77377344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1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80BDB8D-6D9F-44DA-A15A-DCCA52B30D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426D7F0-4157-41A8-81DD-B468532593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6bbddd-8ad3-4c35-a1a6-ecf3421cc4b6"/>
    <ds:schemaRef ds:uri="9545c400-e6a8-419f-add7-d19e773773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557F4CD-69E8-4137-9336-C7E8EED2BB1A}">
  <ds:schemaRefs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9545c400-e6a8-419f-add7-d19e77377344"/>
    <ds:schemaRef ds:uri="http://purl.org/dc/elements/1.1/"/>
    <ds:schemaRef ds:uri="http://schemas.microsoft.com/office/2006/metadata/properties"/>
    <ds:schemaRef ds:uri="http://schemas.microsoft.com/office/infopath/2007/PartnerControls"/>
    <ds:schemaRef ds:uri="ca6bbddd-8ad3-4c35-a1a6-ecf3421cc4b6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25</vt:i4>
      </vt:variant>
    </vt:vector>
  </HeadingPairs>
  <TitlesOfParts>
    <vt:vector size="47" baseType="lpstr">
      <vt:lpstr>TEST PAGE</vt:lpstr>
      <vt:lpstr>Abbreviations</vt:lpstr>
      <vt:lpstr>Founders</vt:lpstr>
      <vt:lpstr>Scholastic</vt:lpstr>
      <vt:lpstr>CC List</vt:lpstr>
      <vt:lpstr>CC</vt:lpstr>
      <vt:lpstr>Novice</vt:lpstr>
      <vt:lpstr>Nov Speaks</vt:lpstr>
      <vt:lpstr>NoviceSquad</vt:lpstr>
      <vt:lpstr>JV</vt:lpstr>
      <vt:lpstr>JV Speaks</vt:lpstr>
      <vt:lpstr>JV Squad</vt:lpstr>
      <vt:lpstr>Varsity</vt:lpstr>
      <vt:lpstr>Var Speaks</vt:lpstr>
      <vt:lpstr>VarsitySquad</vt:lpstr>
      <vt:lpstr>Pro</vt:lpstr>
      <vt:lpstr>Pro Speaks</vt:lpstr>
      <vt:lpstr>ProSquad</vt:lpstr>
      <vt:lpstr>Team</vt:lpstr>
      <vt:lpstr>Team Speaks</vt:lpstr>
      <vt:lpstr>Team-Squad</vt:lpstr>
      <vt:lpstr>Emilie</vt:lpstr>
      <vt:lpstr>Abbreviations!Print_Area</vt:lpstr>
      <vt:lpstr>Founders!Print_Area</vt:lpstr>
      <vt:lpstr>JV!Print_Area</vt:lpstr>
      <vt:lpstr>'JV Speaks'!Print_Area</vt:lpstr>
      <vt:lpstr>'JV Squad'!Print_Area</vt:lpstr>
      <vt:lpstr>'Nov Speaks'!Print_Area</vt:lpstr>
      <vt:lpstr>Novice!Print_Area</vt:lpstr>
      <vt:lpstr>NoviceSquad!Print_Area</vt:lpstr>
      <vt:lpstr>Pro!Print_Area</vt:lpstr>
      <vt:lpstr>'Pro Speaks'!Print_Area</vt:lpstr>
      <vt:lpstr>ProSquad!Print_Area</vt:lpstr>
      <vt:lpstr>Scholastic!Print_Area</vt:lpstr>
      <vt:lpstr>Team!Print_Area</vt:lpstr>
      <vt:lpstr>'Team Speaks'!Print_Area</vt:lpstr>
      <vt:lpstr>'Team-Squad'!Print_Area</vt:lpstr>
      <vt:lpstr>'TEST PAGE'!Print_Area</vt:lpstr>
      <vt:lpstr>'Var Speaks'!Print_Area</vt:lpstr>
      <vt:lpstr>Varsity!Print_Area</vt:lpstr>
      <vt:lpstr>VarsitySquad!Print_Area</vt:lpstr>
      <vt:lpstr>Founders!Print_Titles</vt:lpstr>
      <vt:lpstr>'Nov Speaks'!Print_Titles</vt:lpstr>
      <vt:lpstr>Novice!Print_Titles</vt:lpstr>
      <vt:lpstr>Pro!Print_Titles</vt:lpstr>
      <vt:lpstr>'TEST PAGE'!Print_Titles</vt:lpstr>
      <vt:lpstr>Varsity!Print_Titles</vt:lpstr>
    </vt:vector>
  </TitlesOfParts>
  <Manager/>
  <Company>BPCC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Bob Alexander</dc:creator>
  <cp:keywords/>
  <dc:description/>
  <cp:lastModifiedBy>Ganakos, Joseph</cp:lastModifiedBy>
  <cp:revision/>
  <dcterms:created xsi:type="dcterms:W3CDTF">2007-12-03T20:23:19Z</dcterms:created>
  <dcterms:modified xsi:type="dcterms:W3CDTF">2022-01-19T21:14:11Z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0x010100C2E77062E4166D4581671AAB46BE0D0B</vt:lpwstr>
  </property>
</Properties>
</file>